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queryTables/queryTable2.xml" ContentType="application/vnd.openxmlformats-officedocument.spreadsheetml.query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H:\2019-20\"/>
    </mc:Choice>
  </mc:AlternateContent>
  <bookViews>
    <workbookView xWindow="0" yWindow="0" windowWidth="25200" windowHeight="11880" activeTab="3"/>
  </bookViews>
  <sheets>
    <sheet name="data" sheetId="1" r:id="rId1"/>
    <sheet name="mez.vyp" sheetId="2" r:id="rId2"/>
    <sheet name="Import" sheetId="6" r:id="rId3"/>
    <sheet name="DI Pin" sheetId="11" r:id="rId4"/>
    <sheet name="Import2" sheetId="4" r:id="rId5"/>
    <sheet name="mapa" sheetId="7" r:id="rId6"/>
    <sheet name="brusle" sheetId="9" r:id="rId7"/>
    <sheet name="List3" sheetId="10" r:id="rId8"/>
  </sheets>
  <definedNames>
    <definedName name="logs" localSheetId="4">Import2!$A$2:$E$14081</definedName>
    <definedName name="tmu_data" localSheetId="2">Import!$A$2:$E$10788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78" i="11" l="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" i="11"/>
  <c r="A3" i="11"/>
  <c r="A4" i="11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7" i="11"/>
  <c r="A76" i="11"/>
  <c r="A1" i="11" l="1"/>
  <c r="G62" i="6" l="1"/>
  <c r="H62" i="6"/>
  <c r="I62" i="6"/>
  <c r="J62" i="6"/>
  <c r="K62" i="6"/>
  <c r="G63" i="6"/>
  <c r="H63" i="6"/>
  <c r="I63" i="6"/>
  <c r="J63" i="6"/>
  <c r="K63" i="6"/>
  <c r="G64" i="6"/>
  <c r="H64" i="6"/>
  <c r="I64" i="6"/>
  <c r="J64" i="6"/>
  <c r="K64" i="6"/>
  <c r="G65" i="6"/>
  <c r="H65" i="6"/>
  <c r="I65" i="6"/>
  <c r="J65" i="6"/>
  <c r="K65" i="6"/>
  <c r="G66" i="6"/>
  <c r="H66" i="6"/>
  <c r="I66" i="6"/>
  <c r="J66" i="6"/>
  <c r="K66" i="6"/>
  <c r="G67" i="6"/>
  <c r="H67" i="6"/>
  <c r="I67" i="6"/>
  <c r="J67" i="6"/>
  <c r="K67" i="6"/>
  <c r="G68" i="6"/>
  <c r="H68" i="6"/>
  <c r="I68" i="6"/>
  <c r="J68" i="6"/>
  <c r="K68" i="6"/>
  <c r="G69" i="6"/>
  <c r="H69" i="6"/>
  <c r="I69" i="6"/>
  <c r="J69" i="6"/>
  <c r="K69" i="6"/>
  <c r="G70" i="6"/>
  <c r="H70" i="6"/>
  <c r="I70" i="6"/>
  <c r="J70" i="6"/>
  <c r="K70" i="6"/>
  <c r="G71" i="6"/>
  <c r="H71" i="6"/>
  <c r="I71" i="6"/>
  <c r="J71" i="6"/>
  <c r="K71" i="6"/>
  <c r="G72" i="6"/>
  <c r="H72" i="6"/>
  <c r="I72" i="6"/>
  <c r="J72" i="6"/>
  <c r="K72" i="6"/>
  <c r="G73" i="6"/>
  <c r="H73" i="6"/>
  <c r="I73" i="6"/>
  <c r="J73" i="6"/>
  <c r="K73" i="6"/>
  <c r="G74" i="6"/>
  <c r="H74" i="6"/>
  <c r="I74" i="6"/>
  <c r="J74" i="6"/>
  <c r="K74" i="6"/>
  <c r="G75" i="6"/>
  <c r="H75" i="6"/>
  <c r="I75" i="6"/>
  <c r="J75" i="6"/>
  <c r="K75" i="6"/>
  <c r="G76" i="6"/>
  <c r="H76" i="6"/>
  <c r="I76" i="6"/>
  <c r="J76" i="6"/>
  <c r="K76" i="6"/>
  <c r="G77" i="6"/>
  <c r="H77" i="6"/>
  <c r="I77" i="6"/>
  <c r="J77" i="6"/>
  <c r="K77" i="6"/>
  <c r="G78" i="6"/>
  <c r="H78" i="6"/>
  <c r="I78" i="6"/>
  <c r="J78" i="6"/>
  <c r="K78" i="6"/>
  <c r="G79" i="6"/>
  <c r="H79" i="6"/>
  <c r="I79" i="6"/>
  <c r="J79" i="6"/>
  <c r="K79" i="6"/>
  <c r="G80" i="6"/>
  <c r="H80" i="6"/>
  <c r="I80" i="6"/>
  <c r="J80" i="6"/>
  <c r="K80" i="6"/>
  <c r="G81" i="6"/>
  <c r="H81" i="6"/>
  <c r="I81" i="6"/>
  <c r="J81" i="6"/>
  <c r="K81" i="6"/>
  <c r="G82" i="6"/>
  <c r="H82" i="6"/>
  <c r="I82" i="6"/>
  <c r="J82" i="6"/>
  <c r="K82" i="6"/>
  <c r="G83" i="6"/>
  <c r="H83" i="6"/>
  <c r="I83" i="6"/>
  <c r="J83" i="6"/>
  <c r="K83" i="6"/>
  <c r="G84" i="6"/>
  <c r="H84" i="6"/>
  <c r="I84" i="6"/>
  <c r="J84" i="6"/>
  <c r="K84" i="6"/>
  <c r="G85" i="6"/>
  <c r="H85" i="6"/>
  <c r="I85" i="6"/>
  <c r="J85" i="6"/>
  <c r="K85" i="6"/>
  <c r="G86" i="6"/>
  <c r="H86" i="6"/>
  <c r="I86" i="6"/>
  <c r="J86" i="6"/>
  <c r="K86" i="6"/>
  <c r="G87" i="6"/>
  <c r="H87" i="6"/>
  <c r="I87" i="6"/>
  <c r="J87" i="6"/>
  <c r="K87" i="6"/>
  <c r="G88" i="6"/>
  <c r="H88" i="6"/>
  <c r="I88" i="6"/>
  <c r="J88" i="6"/>
  <c r="K88" i="6"/>
  <c r="G89" i="6"/>
  <c r="H89" i="6"/>
  <c r="I89" i="6"/>
  <c r="J89" i="6"/>
  <c r="K89" i="6"/>
  <c r="G90" i="6"/>
  <c r="H90" i="6"/>
  <c r="I90" i="6"/>
  <c r="J90" i="6"/>
  <c r="K90" i="6"/>
  <c r="G91" i="6"/>
  <c r="H91" i="6"/>
  <c r="I91" i="6"/>
  <c r="J91" i="6"/>
  <c r="K91" i="6"/>
  <c r="G92" i="6"/>
  <c r="H92" i="6"/>
  <c r="I92" i="6"/>
  <c r="J92" i="6"/>
  <c r="K92" i="6"/>
  <c r="G93" i="6"/>
  <c r="H93" i="6"/>
  <c r="I93" i="6"/>
  <c r="J93" i="6"/>
  <c r="K93" i="6"/>
  <c r="G94" i="6"/>
  <c r="H94" i="6"/>
  <c r="I94" i="6"/>
  <c r="J94" i="6"/>
  <c r="K94" i="6"/>
  <c r="G95" i="6"/>
  <c r="H95" i="6"/>
  <c r="I95" i="6"/>
  <c r="J95" i="6"/>
  <c r="K95" i="6"/>
  <c r="G96" i="6"/>
  <c r="H96" i="6"/>
  <c r="I96" i="6"/>
  <c r="J96" i="6"/>
  <c r="K96" i="6"/>
  <c r="G97" i="6"/>
  <c r="H97" i="6"/>
  <c r="I97" i="6"/>
  <c r="J97" i="6"/>
  <c r="K97" i="6"/>
  <c r="G98" i="6"/>
  <c r="H98" i="6"/>
  <c r="I98" i="6"/>
  <c r="J98" i="6"/>
  <c r="K98" i="6"/>
  <c r="G99" i="6"/>
  <c r="H99" i="6"/>
  <c r="I99" i="6"/>
  <c r="J99" i="6"/>
  <c r="K99" i="6"/>
  <c r="G100" i="6"/>
  <c r="H100" i="6"/>
  <c r="I100" i="6"/>
  <c r="J100" i="6"/>
  <c r="K100" i="6"/>
  <c r="G101" i="6"/>
  <c r="H101" i="6"/>
  <c r="I101" i="6"/>
  <c r="J101" i="6"/>
  <c r="K101" i="6"/>
  <c r="G102" i="6"/>
  <c r="H102" i="6"/>
  <c r="I102" i="6"/>
  <c r="J102" i="6"/>
  <c r="K102" i="6"/>
  <c r="G103" i="6"/>
  <c r="H103" i="6"/>
  <c r="I103" i="6"/>
  <c r="J103" i="6"/>
  <c r="K103" i="6"/>
  <c r="G104" i="6"/>
  <c r="H104" i="6"/>
  <c r="I104" i="6"/>
  <c r="J104" i="6"/>
  <c r="K104" i="6"/>
  <c r="G105" i="6"/>
  <c r="H105" i="6"/>
  <c r="I105" i="6"/>
  <c r="J105" i="6"/>
  <c r="K105" i="6"/>
  <c r="G106" i="6"/>
  <c r="H106" i="6"/>
  <c r="I106" i="6"/>
  <c r="J106" i="6"/>
  <c r="K106" i="6"/>
  <c r="G107" i="6"/>
  <c r="H107" i="6"/>
  <c r="I107" i="6"/>
  <c r="J107" i="6"/>
  <c r="K107" i="6"/>
  <c r="G108" i="6"/>
  <c r="H108" i="6"/>
  <c r="I108" i="6"/>
  <c r="J108" i="6"/>
  <c r="K108" i="6"/>
  <c r="G109" i="6"/>
  <c r="H109" i="6"/>
  <c r="I109" i="6"/>
  <c r="J109" i="6"/>
  <c r="K109" i="6"/>
  <c r="G110" i="6"/>
  <c r="H110" i="6"/>
  <c r="I110" i="6"/>
  <c r="J110" i="6"/>
  <c r="K110" i="6"/>
  <c r="G111" i="6"/>
  <c r="H111" i="6"/>
  <c r="I111" i="6"/>
  <c r="J111" i="6"/>
  <c r="K111" i="6"/>
  <c r="G112" i="6"/>
  <c r="H112" i="6"/>
  <c r="I112" i="6"/>
  <c r="J112" i="6"/>
  <c r="K112" i="6"/>
  <c r="G113" i="6"/>
  <c r="H113" i="6"/>
  <c r="I113" i="6"/>
  <c r="J113" i="6"/>
  <c r="K113" i="6"/>
  <c r="G114" i="6"/>
  <c r="H114" i="6"/>
  <c r="I114" i="6"/>
  <c r="J114" i="6"/>
  <c r="K114" i="6"/>
  <c r="G115" i="6"/>
  <c r="H115" i="6"/>
  <c r="I115" i="6"/>
  <c r="J115" i="6"/>
  <c r="K115" i="6"/>
  <c r="G116" i="6"/>
  <c r="H116" i="6"/>
  <c r="I116" i="6"/>
  <c r="J116" i="6"/>
  <c r="K116" i="6"/>
  <c r="G117" i="6"/>
  <c r="H117" i="6"/>
  <c r="I117" i="6"/>
  <c r="J117" i="6"/>
  <c r="K117" i="6"/>
  <c r="G118" i="6"/>
  <c r="H118" i="6"/>
  <c r="I118" i="6"/>
  <c r="J118" i="6"/>
  <c r="K118" i="6"/>
  <c r="G119" i="6"/>
  <c r="H119" i="6"/>
  <c r="I119" i="6"/>
  <c r="J119" i="6"/>
  <c r="K119" i="6"/>
  <c r="G120" i="6"/>
  <c r="H120" i="6"/>
  <c r="I120" i="6"/>
  <c r="J120" i="6"/>
  <c r="K120" i="6"/>
  <c r="G121" i="6"/>
  <c r="H121" i="6"/>
  <c r="I121" i="6"/>
  <c r="J121" i="6"/>
  <c r="K121" i="6"/>
  <c r="G122" i="6"/>
  <c r="H122" i="6"/>
  <c r="I122" i="6"/>
  <c r="J122" i="6"/>
  <c r="K122" i="6"/>
  <c r="G123" i="6"/>
  <c r="H123" i="6"/>
  <c r="I123" i="6"/>
  <c r="J123" i="6"/>
  <c r="K123" i="6"/>
  <c r="G124" i="6"/>
  <c r="H124" i="6"/>
  <c r="I124" i="6"/>
  <c r="J124" i="6"/>
  <c r="K124" i="6"/>
  <c r="G125" i="6"/>
  <c r="H125" i="6"/>
  <c r="I125" i="6"/>
  <c r="J125" i="6"/>
  <c r="K125" i="6"/>
  <c r="G126" i="6"/>
  <c r="H126" i="6"/>
  <c r="I126" i="6"/>
  <c r="J126" i="6"/>
  <c r="K126" i="6"/>
  <c r="G127" i="6"/>
  <c r="H127" i="6"/>
  <c r="I127" i="6"/>
  <c r="J127" i="6"/>
  <c r="K127" i="6"/>
  <c r="G128" i="6"/>
  <c r="H128" i="6"/>
  <c r="I128" i="6"/>
  <c r="J128" i="6"/>
  <c r="K128" i="6"/>
  <c r="G129" i="6"/>
  <c r="H129" i="6"/>
  <c r="I129" i="6"/>
  <c r="J129" i="6"/>
  <c r="K129" i="6"/>
  <c r="G130" i="6"/>
  <c r="H130" i="6"/>
  <c r="I130" i="6"/>
  <c r="J130" i="6"/>
  <c r="K130" i="6"/>
  <c r="G131" i="6"/>
  <c r="H131" i="6"/>
  <c r="I131" i="6"/>
  <c r="J131" i="6"/>
  <c r="K131" i="6"/>
  <c r="G132" i="6"/>
  <c r="H132" i="6"/>
  <c r="I132" i="6"/>
  <c r="J132" i="6"/>
  <c r="K132" i="6"/>
  <c r="G133" i="6"/>
  <c r="H133" i="6"/>
  <c r="I133" i="6"/>
  <c r="J133" i="6"/>
  <c r="K133" i="6"/>
  <c r="G134" i="6"/>
  <c r="H134" i="6"/>
  <c r="I134" i="6"/>
  <c r="J134" i="6"/>
  <c r="K134" i="6"/>
  <c r="G135" i="6"/>
  <c r="H135" i="6"/>
  <c r="I135" i="6"/>
  <c r="J135" i="6"/>
  <c r="K135" i="6"/>
  <c r="G136" i="6"/>
  <c r="H136" i="6"/>
  <c r="I136" i="6"/>
  <c r="J136" i="6"/>
  <c r="K136" i="6"/>
  <c r="G137" i="6"/>
  <c r="H137" i="6"/>
  <c r="I137" i="6"/>
  <c r="J137" i="6"/>
  <c r="K137" i="6"/>
  <c r="G138" i="6"/>
  <c r="H138" i="6"/>
  <c r="I138" i="6"/>
  <c r="J138" i="6"/>
  <c r="K138" i="6"/>
  <c r="G139" i="6"/>
  <c r="H139" i="6"/>
  <c r="I139" i="6"/>
  <c r="J139" i="6"/>
  <c r="K139" i="6"/>
  <c r="G140" i="6"/>
  <c r="H140" i="6"/>
  <c r="I140" i="6"/>
  <c r="J140" i="6"/>
  <c r="K140" i="6"/>
  <c r="G141" i="6"/>
  <c r="H141" i="6"/>
  <c r="I141" i="6"/>
  <c r="J141" i="6"/>
  <c r="K141" i="6"/>
  <c r="G142" i="6"/>
  <c r="H142" i="6"/>
  <c r="I142" i="6"/>
  <c r="J142" i="6"/>
  <c r="K142" i="6"/>
  <c r="G143" i="6"/>
  <c r="H143" i="6"/>
  <c r="I143" i="6"/>
  <c r="J143" i="6"/>
  <c r="K143" i="6"/>
  <c r="G144" i="6"/>
  <c r="H144" i="6"/>
  <c r="I144" i="6"/>
  <c r="J144" i="6"/>
  <c r="K144" i="6"/>
  <c r="G145" i="6"/>
  <c r="H145" i="6"/>
  <c r="I145" i="6"/>
  <c r="J145" i="6"/>
  <c r="K145" i="6"/>
  <c r="G146" i="6"/>
  <c r="H146" i="6"/>
  <c r="I146" i="6"/>
  <c r="J146" i="6"/>
  <c r="K146" i="6"/>
  <c r="G147" i="6"/>
  <c r="H147" i="6"/>
  <c r="I147" i="6"/>
  <c r="J147" i="6"/>
  <c r="K147" i="6"/>
  <c r="G148" i="6"/>
  <c r="H148" i="6"/>
  <c r="I148" i="6"/>
  <c r="J148" i="6"/>
  <c r="K148" i="6"/>
  <c r="G149" i="6"/>
  <c r="H149" i="6"/>
  <c r="I149" i="6"/>
  <c r="J149" i="6"/>
  <c r="K149" i="6"/>
  <c r="G150" i="6"/>
  <c r="H150" i="6"/>
  <c r="I150" i="6"/>
  <c r="J150" i="6"/>
  <c r="K150" i="6"/>
  <c r="G151" i="6"/>
  <c r="H151" i="6"/>
  <c r="I151" i="6"/>
  <c r="J151" i="6"/>
  <c r="K151" i="6"/>
  <c r="G152" i="6"/>
  <c r="H152" i="6"/>
  <c r="I152" i="6"/>
  <c r="J152" i="6"/>
  <c r="K152" i="6"/>
  <c r="G153" i="6"/>
  <c r="H153" i="6"/>
  <c r="I153" i="6"/>
  <c r="J153" i="6"/>
  <c r="K153" i="6"/>
  <c r="G154" i="6"/>
  <c r="H154" i="6"/>
  <c r="I154" i="6"/>
  <c r="J154" i="6"/>
  <c r="K154" i="6"/>
  <c r="G155" i="6"/>
  <c r="H155" i="6"/>
  <c r="I155" i="6"/>
  <c r="J155" i="6"/>
  <c r="K155" i="6"/>
  <c r="G156" i="6"/>
  <c r="H156" i="6"/>
  <c r="I156" i="6"/>
  <c r="J156" i="6"/>
  <c r="K156" i="6"/>
  <c r="G157" i="6"/>
  <c r="H157" i="6"/>
  <c r="I157" i="6"/>
  <c r="J157" i="6"/>
  <c r="K157" i="6"/>
  <c r="G158" i="6"/>
  <c r="H158" i="6"/>
  <c r="I158" i="6"/>
  <c r="J158" i="6"/>
  <c r="K158" i="6"/>
  <c r="G159" i="6"/>
  <c r="H159" i="6"/>
  <c r="I159" i="6"/>
  <c r="J159" i="6"/>
  <c r="K159" i="6"/>
  <c r="G160" i="6"/>
  <c r="H160" i="6"/>
  <c r="I160" i="6"/>
  <c r="J160" i="6"/>
  <c r="K160" i="6"/>
  <c r="G161" i="6"/>
  <c r="H161" i="6"/>
  <c r="I161" i="6"/>
  <c r="J161" i="6"/>
  <c r="K161" i="6"/>
  <c r="G162" i="6"/>
  <c r="H162" i="6"/>
  <c r="I162" i="6"/>
  <c r="J162" i="6"/>
  <c r="K162" i="6"/>
  <c r="G163" i="6"/>
  <c r="H163" i="6"/>
  <c r="I163" i="6"/>
  <c r="J163" i="6"/>
  <c r="K163" i="6"/>
  <c r="G164" i="6"/>
  <c r="H164" i="6"/>
  <c r="I164" i="6"/>
  <c r="J164" i="6"/>
  <c r="K164" i="6"/>
  <c r="G165" i="6"/>
  <c r="H165" i="6"/>
  <c r="I165" i="6"/>
  <c r="J165" i="6"/>
  <c r="K165" i="6"/>
  <c r="G166" i="6"/>
  <c r="H166" i="6"/>
  <c r="I166" i="6"/>
  <c r="J166" i="6"/>
  <c r="K166" i="6"/>
  <c r="G167" i="6"/>
  <c r="H167" i="6"/>
  <c r="I167" i="6"/>
  <c r="J167" i="6"/>
  <c r="K167" i="6"/>
  <c r="G168" i="6"/>
  <c r="H168" i="6"/>
  <c r="I168" i="6"/>
  <c r="J168" i="6"/>
  <c r="K168" i="6"/>
  <c r="G169" i="6"/>
  <c r="H169" i="6"/>
  <c r="I169" i="6"/>
  <c r="J169" i="6"/>
  <c r="K169" i="6"/>
  <c r="G170" i="6"/>
  <c r="H170" i="6"/>
  <c r="I170" i="6"/>
  <c r="J170" i="6"/>
  <c r="K170" i="6"/>
  <c r="G171" i="6"/>
  <c r="H171" i="6"/>
  <c r="I171" i="6"/>
  <c r="J171" i="6"/>
  <c r="K171" i="6"/>
  <c r="G172" i="6"/>
  <c r="H172" i="6"/>
  <c r="I172" i="6"/>
  <c r="J172" i="6"/>
  <c r="K172" i="6"/>
  <c r="G173" i="6"/>
  <c r="H173" i="6"/>
  <c r="I173" i="6"/>
  <c r="J173" i="6"/>
  <c r="K173" i="6"/>
  <c r="G174" i="6"/>
  <c r="H174" i="6"/>
  <c r="I174" i="6"/>
  <c r="J174" i="6"/>
  <c r="K174" i="6"/>
  <c r="G175" i="6"/>
  <c r="H175" i="6"/>
  <c r="I175" i="6"/>
  <c r="J175" i="6"/>
  <c r="K175" i="6"/>
  <c r="G176" i="6"/>
  <c r="H176" i="6"/>
  <c r="I176" i="6"/>
  <c r="J176" i="6"/>
  <c r="K176" i="6"/>
  <c r="G177" i="6"/>
  <c r="H177" i="6"/>
  <c r="I177" i="6"/>
  <c r="J177" i="6"/>
  <c r="K177" i="6"/>
  <c r="G178" i="6"/>
  <c r="H178" i="6"/>
  <c r="I178" i="6"/>
  <c r="J178" i="6"/>
  <c r="K178" i="6"/>
  <c r="G179" i="6"/>
  <c r="H179" i="6"/>
  <c r="I179" i="6"/>
  <c r="J179" i="6"/>
  <c r="K179" i="6"/>
  <c r="G180" i="6"/>
  <c r="H180" i="6"/>
  <c r="I180" i="6"/>
  <c r="J180" i="6"/>
  <c r="K180" i="6"/>
  <c r="G181" i="6"/>
  <c r="H181" i="6"/>
  <c r="I181" i="6"/>
  <c r="J181" i="6"/>
  <c r="K181" i="6"/>
  <c r="G182" i="6"/>
  <c r="H182" i="6"/>
  <c r="I182" i="6"/>
  <c r="J182" i="6"/>
  <c r="K182" i="6"/>
  <c r="G183" i="6"/>
  <c r="H183" i="6"/>
  <c r="I183" i="6"/>
  <c r="J183" i="6"/>
  <c r="K183" i="6"/>
  <c r="G184" i="6"/>
  <c r="H184" i="6"/>
  <c r="I184" i="6"/>
  <c r="J184" i="6"/>
  <c r="K184" i="6"/>
  <c r="G185" i="6"/>
  <c r="H185" i="6"/>
  <c r="I185" i="6"/>
  <c r="J185" i="6"/>
  <c r="K185" i="6"/>
  <c r="G186" i="6"/>
  <c r="H186" i="6"/>
  <c r="I186" i="6"/>
  <c r="J186" i="6"/>
  <c r="K186" i="6"/>
  <c r="G187" i="6"/>
  <c r="H187" i="6"/>
  <c r="I187" i="6"/>
  <c r="J187" i="6"/>
  <c r="K187" i="6"/>
  <c r="G188" i="6"/>
  <c r="H188" i="6"/>
  <c r="I188" i="6"/>
  <c r="J188" i="6"/>
  <c r="K188" i="6"/>
  <c r="G189" i="6"/>
  <c r="H189" i="6"/>
  <c r="I189" i="6"/>
  <c r="J189" i="6"/>
  <c r="K189" i="6"/>
  <c r="G190" i="6"/>
  <c r="H190" i="6"/>
  <c r="I190" i="6"/>
  <c r="J190" i="6"/>
  <c r="K190" i="6"/>
  <c r="G191" i="6"/>
  <c r="H191" i="6"/>
  <c r="I191" i="6"/>
  <c r="J191" i="6"/>
  <c r="K191" i="6"/>
  <c r="G192" i="6"/>
  <c r="H192" i="6"/>
  <c r="I192" i="6"/>
  <c r="J192" i="6"/>
  <c r="K192" i="6"/>
  <c r="G193" i="6"/>
  <c r="H193" i="6"/>
  <c r="I193" i="6"/>
  <c r="J193" i="6"/>
  <c r="K193" i="6"/>
  <c r="G194" i="6"/>
  <c r="H194" i="6"/>
  <c r="I194" i="6"/>
  <c r="J194" i="6"/>
  <c r="K194" i="6"/>
  <c r="G195" i="6"/>
  <c r="H195" i="6"/>
  <c r="I195" i="6"/>
  <c r="J195" i="6"/>
  <c r="K195" i="6"/>
  <c r="G196" i="6"/>
  <c r="H196" i="6"/>
  <c r="I196" i="6"/>
  <c r="J196" i="6"/>
  <c r="K196" i="6"/>
  <c r="G197" i="6"/>
  <c r="H197" i="6"/>
  <c r="I197" i="6"/>
  <c r="J197" i="6"/>
  <c r="K197" i="6"/>
  <c r="G198" i="6"/>
  <c r="H198" i="6"/>
  <c r="I198" i="6"/>
  <c r="J198" i="6"/>
  <c r="K198" i="6"/>
  <c r="G199" i="6"/>
  <c r="H199" i="6"/>
  <c r="I199" i="6"/>
  <c r="J199" i="6"/>
  <c r="K199" i="6"/>
  <c r="G200" i="6"/>
  <c r="H200" i="6"/>
  <c r="I200" i="6"/>
  <c r="J200" i="6"/>
  <c r="K200" i="6"/>
  <c r="G201" i="6"/>
  <c r="H201" i="6"/>
  <c r="I201" i="6"/>
  <c r="J201" i="6"/>
  <c r="K201" i="6"/>
  <c r="G202" i="6"/>
  <c r="H202" i="6"/>
  <c r="I202" i="6"/>
  <c r="J202" i="6"/>
  <c r="K202" i="6"/>
  <c r="G203" i="6"/>
  <c r="H203" i="6"/>
  <c r="I203" i="6"/>
  <c r="J203" i="6"/>
  <c r="K203" i="6"/>
  <c r="G204" i="6"/>
  <c r="H204" i="6"/>
  <c r="I204" i="6"/>
  <c r="J204" i="6"/>
  <c r="K204" i="6"/>
  <c r="G205" i="6"/>
  <c r="H205" i="6"/>
  <c r="I205" i="6"/>
  <c r="J205" i="6"/>
  <c r="K205" i="6"/>
  <c r="G206" i="6"/>
  <c r="H206" i="6"/>
  <c r="I206" i="6"/>
  <c r="J206" i="6"/>
  <c r="K206" i="6"/>
  <c r="G207" i="6"/>
  <c r="H207" i="6"/>
  <c r="I207" i="6"/>
  <c r="J207" i="6"/>
  <c r="K207" i="6"/>
  <c r="G208" i="6"/>
  <c r="H208" i="6"/>
  <c r="I208" i="6"/>
  <c r="J208" i="6"/>
  <c r="K208" i="6"/>
  <c r="G209" i="6"/>
  <c r="H209" i="6"/>
  <c r="I209" i="6"/>
  <c r="J209" i="6"/>
  <c r="K209" i="6"/>
  <c r="G210" i="6"/>
  <c r="H210" i="6"/>
  <c r="I210" i="6"/>
  <c r="J210" i="6"/>
  <c r="K210" i="6"/>
  <c r="G211" i="6"/>
  <c r="H211" i="6"/>
  <c r="I211" i="6"/>
  <c r="J211" i="6"/>
  <c r="K211" i="6"/>
  <c r="G212" i="6"/>
  <c r="H212" i="6"/>
  <c r="I212" i="6"/>
  <c r="J212" i="6"/>
  <c r="K212" i="6"/>
  <c r="G213" i="6"/>
  <c r="H213" i="6"/>
  <c r="I213" i="6"/>
  <c r="J213" i="6"/>
  <c r="K213" i="6"/>
  <c r="G214" i="6"/>
  <c r="H214" i="6"/>
  <c r="I214" i="6"/>
  <c r="J214" i="6"/>
  <c r="K214" i="6"/>
  <c r="G215" i="6"/>
  <c r="H215" i="6"/>
  <c r="I215" i="6"/>
  <c r="J215" i="6"/>
  <c r="K215" i="6"/>
  <c r="G216" i="6"/>
  <c r="H216" i="6"/>
  <c r="I216" i="6"/>
  <c r="J216" i="6"/>
  <c r="K216" i="6"/>
  <c r="G217" i="6"/>
  <c r="H217" i="6"/>
  <c r="I217" i="6"/>
  <c r="J217" i="6"/>
  <c r="K217" i="6"/>
  <c r="G218" i="6"/>
  <c r="H218" i="6"/>
  <c r="I218" i="6"/>
  <c r="J218" i="6"/>
  <c r="K218" i="6"/>
  <c r="G219" i="6"/>
  <c r="H219" i="6"/>
  <c r="I219" i="6"/>
  <c r="J219" i="6"/>
  <c r="K219" i="6"/>
  <c r="G220" i="6"/>
  <c r="H220" i="6"/>
  <c r="I220" i="6"/>
  <c r="J220" i="6"/>
  <c r="K220" i="6"/>
  <c r="G221" i="6"/>
  <c r="H221" i="6"/>
  <c r="I221" i="6"/>
  <c r="J221" i="6"/>
  <c r="K221" i="6"/>
  <c r="G222" i="6"/>
  <c r="H222" i="6"/>
  <c r="I222" i="6"/>
  <c r="J222" i="6"/>
  <c r="K222" i="6"/>
  <c r="G223" i="6"/>
  <c r="H223" i="6"/>
  <c r="I223" i="6"/>
  <c r="J223" i="6"/>
  <c r="K223" i="6"/>
  <c r="G224" i="6"/>
  <c r="H224" i="6"/>
  <c r="I224" i="6"/>
  <c r="J224" i="6"/>
  <c r="K224" i="6"/>
  <c r="G225" i="6"/>
  <c r="H225" i="6"/>
  <c r="I225" i="6"/>
  <c r="J225" i="6"/>
  <c r="K225" i="6"/>
  <c r="G226" i="6"/>
  <c r="H226" i="6"/>
  <c r="I226" i="6"/>
  <c r="J226" i="6"/>
  <c r="K226" i="6"/>
  <c r="G227" i="6"/>
  <c r="H227" i="6"/>
  <c r="I227" i="6"/>
  <c r="J227" i="6"/>
  <c r="K227" i="6"/>
  <c r="G228" i="6"/>
  <c r="H228" i="6"/>
  <c r="I228" i="6"/>
  <c r="J228" i="6"/>
  <c r="K228" i="6"/>
  <c r="G229" i="6"/>
  <c r="H229" i="6"/>
  <c r="I229" i="6"/>
  <c r="J229" i="6"/>
  <c r="K229" i="6"/>
  <c r="G230" i="6"/>
  <c r="H230" i="6"/>
  <c r="I230" i="6"/>
  <c r="J230" i="6"/>
  <c r="K230" i="6"/>
  <c r="G231" i="6"/>
  <c r="H231" i="6"/>
  <c r="I231" i="6"/>
  <c r="J231" i="6"/>
  <c r="K231" i="6"/>
  <c r="G232" i="6"/>
  <c r="H232" i="6"/>
  <c r="I232" i="6"/>
  <c r="J232" i="6"/>
  <c r="K232" i="6"/>
  <c r="G233" i="6"/>
  <c r="H233" i="6"/>
  <c r="I233" i="6"/>
  <c r="J233" i="6"/>
  <c r="K233" i="6"/>
  <c r="G234" i="6"/>
  <c r="H234" i="6"/>
  <c r="I234" i="6"/>
  <c r="J234" i="6"/>
  <c r="K234" i="6"/>
  <c r="G235" i="6"/>
  <c r="H235" i="6"/>
  <c r="I235" i="6"/>
  <c r="J235" i="6"/>
  <c r="K235" i="6"/>
  <c r="G236" i="6"/>
  <c r="H236" i="6"/>
  <c r="I236" i="6"/>
  <c r="J236" i="6"/>
  <c r="K236" i="6"/>
  <c r="G237" i="6"/>
  <c r="H237" i="6"/>
  <c r="I237" i="6"/>
  <c r="J237" i="6"/>
  <c r="K237" i="6"/>
  <c r="G238" i="6"/>
  <c r="H238" i="6"/>
  <c r="I238" i="6"/>
  <c r="J238" i="6"/>
  <c r="K238" i="6"/>
  <c r="G239" i="6"/>
  <c r="H239" i="6"/>
  <c r="I239" i="6"/>
  <c r="J239" i="6"/>
  <c r="K239" i="6"/>
  <c r="G240" i="6"/>
  <c r="H240" i="6"/>
  <c r="I240" i="6"/>
  <c r="J240" i="6"/>
  <c r="K240" i="6"/>
  <c r="G241" i="6"/>
  <c r="H241" i="6"/>
  <c r="I241" i="6"/>
  <c r="J241" i="6"/>
  <c r="K241" i="6"/>
  <c r="G242" i="6"/>
  <c r="H242" i="6"/>
  <c r="I242" i="6"/>
  <c r="J242" i="6"/>
  <c r="K242" i="6"/>
  <c r="G243" i="6"/>
  <c r="H243" i="6"/>
  <c r="I243" i="6"/>
  <c r="J243" i="6"/>
  <c r="K243" i="6"/>
  <c r="G244" i="6"/>
  <c r="H244" i="6"/>
  <c r="I244" i="6"/>
  <c r="J244" i="6"/>
  <c r="K244" i="6"/>
  <c r="G245" i="6"/>
  <c r="H245" i="6"/>
  <c r="I245" i="6"/>
  <c r="J245" i="6"/>
  <c r="K245" i="6"/>
  <c r="G246" i="6"/>
  <c r="H246" i="6"/>
  <c r="I246" i="6"/>
  <c r="J246" i="6"/>
  <c r="K246" i="6"/>
  <c r="G247" i="6"/>
  <c r="H247" i="6"/>
  <c r="I247" i="6"/>
  <c r="J247" i="6"/>
  <c r="K247" i="6"/>
  <c r="G248" i="6"/>
  <c r="H248" i="6"/>
  <c r="I248" i="6"/>
  <c r="J248" i="6"/>
  <c r="K248" i="6"/>
  <c r="G249" i="6"/>
  <c r="H249" i="6"/>
  <c r="I249" i="6"/>
  <c r="J249" i="6"/>
  <c r="K249" i="6"/>
  <c r="G250" i="6"/>
  <c r="H250" i="6"/>
  <c r="I250" i="6"/>
  <c r="J250" i="6"/>
  <c r="K250" i="6"/>
  <c r="G251" i="6"/>
  <c r="H251" i="6"/>
  <c r="I251" i="6"/>
  <c r="J251" i="6"/>
  <c r="K251" i="6"/>
  <c r="G252" i="6"/>
  <c r="H252" i="6"/>
  <c r="I252" i="6"/>
  <c r="J252" i="6"/>
  <c r="K252" i="6"/>
  <c r="G253" i="6"/>
  <c r="H253" i="6"/>
  <c r="I253" i="6"/>
  <c r="J253" i="6"/>
  <c r="K253" i="6"/>
  <c r="G254" i="6"/>
  <c r="H254" i="6"/>
  <c r="I254" i="6"/>
  <c r="J254" i="6"/>
  <c r="K254" i="6"/>
  <c r="G255" i="6"/>
  <c r="H255" i="6"/>
  <c r="I255" i="6"/>
  <c r="J255" i="6"/>
  <c r="K255" i="6"/>
  <c r="G256" i="6"/>
  <c r="H256" i="6"/>
  <c r="I256" i="6"/>
  <c r="J256" i="6"/>
  <c r="K256" i="6"/>
  <c r="G257" i="6"/>
  <c r="H257" i="6"/>
  <c r="I257" i="6"/>
  <c r="J257" i="6"/>
  <c r="K257" i="6"/>
  <c r="G258" i="6"/>
  <c r="H258" i="6"/>
  <c r="I258" i="6"/>
  <c r="J258" i="6"/>
  <c r="K258" i="6"/>
  <c r="G259" i="6"/>
  <c r="H259" i="6"/>
  <c r="I259" i="6"/>
  <c r="J259" i="6"/>
  <c r="K259" i="6"/>
  <c r="G260" i="6"/>
  <c r="H260" i="6"/>
  <c r="I260" i="6"/>
  <c r="J260" i="6"/>
  <c r="K260" i="6"/>
  <c r="G261" i="6"/>
  <c r="H261" i="6"/>
  <c r="I261" i="6"/>
  <c r="J261" i="6"/>
  <c r="K261" i="6"/>
  <c r="G262" i="6"/>
  <c r="H262" i="6"/>
  <c r="I262" i="6"/>
  <c r="J262" i="6"/>
  <c r="K262" i="6"/>
  <c r="G263" i="6"/>
  <c r="H263" i="6"/>
  <c r="I263" i="6"/>
  <c r="J263" i="6"/>
  <c r="K263" i="6"/>
  <c r="G264" i="6"/>
  <c r="H264" i="6"/>
  <c r="I264" i="6"/>
  <c r="J264" i="6"/>
  <c r="K264" i="6"/>
  <c r="G265" i="6"/>
  <c r="H265" i="6"/>
  <c r="I265" i="6"/>
  <c r="J265" i="6"/>
  <c r="K265" i="6"/>
  <c r="G266" i="6"/>
  <c r="H266" i="6"/>
  <c r="I266" i="6"/>
  <c r="J266" i="6"/>
  <c r="K266" i="6"/>
  <c r="G267" i="6"/>
  <c r="H267" i="6"/>
  <c r="I267" i="6"/>
  <c r="J267" i="6"/>
  <c r="K267" i="6"/>
  <c r="G268" i="6"/>
  <c r="H268" i="6"/>
  <c r="I268" i="6"/>
  <c r="J268" i="6"/>
  <c r="K268" i="6"/>
  <c r="G269" i="6"/>
  <c r="H269" i="6"/>
  <c r="I269" i="6"/>
  <c r="J269" i="6"/>
  <c r="K269" i="6"/>
  <c r="G270" i="6"/>
  <c r="H270" i="6"/>
  <c r="I270" i="6"/>
  <c r="J270" i="6"/>
  <c r="K270" i="6"/>
  <c r="G271" i="6"/>
  <c r="H271" i="6"/>
  <c r="I271" i="6"/>
  <c r="J271" i="6"/>
  <c r="K271" i="6"/>
  <c r="G272" i="6"/>
  <c r="H272" i="6"/>
  <c r="I272" i="6"/>
  <c r="J272" i="6"/>
  <c r="K272" i="6"/>
  <c r="G273" i="6"/>
  <c r="H273" i="6"/>
  <c r="I273" i="6"/>
  <c r="J273" i="6"/>
  <c r="K273" i="6"/>
  <c r="G274" i="6"/>
  <c r="H274" i="6"/>
  <c r="I274" i="6"/>
  <c r="J274" i="6"/>
  <c r="K274" i="6"/>
  <c r="G275" i="6"/>
  <c r="H275" i="6"/>
  <c r="I275" i="6"/>
  <c r="J275" i="6"/>
  <c r="K275" i="6"/>
  <c r="G276" i="6"/>
  <c r="H276" i="6"/>
  <c r="I276" i="6"/>
  <c r="J276" i="6"/>
  <c r="K276" i="6"/>
  <c r="G277" i="6"/>
  <c r="H277" i="6"/>
  <c r="I277" i="6"/>
  <c r="J277" i="6"/>
  <c r="K277" i="6"/>
  <c r="G278" i="6"/>
  <c r="H278" i="6"/>
  <c r="I278" i="6"/>
  <c r="J278" i="6"/>
  <c r="K278" i="6"/>
  <c r="G279" i="6"/>
  <c r="H279" i="6"/>
  <c r="I279" i="6"/>
  <c r="J279" i="6"/>
  <c r="K279" i="6"/>
  <c r="G280" i="6"/>
  <c r="H280" i="6"/>
  <c r="I280" i="6"/>
  <c r="J280" i="6"/>
  <c r="K280" i="6"/>
  <c r="G281" i="6"/>
  <c r="H281" i="6"/>
  <c r="I281" i="6"/>
  <c r="J281" i="6"/>
  <c r="K281" i="6"/>
  <c r="G282" i="6"/>
  <c r="H282" i="6"/>
  <c r="I282" i="6"/>
  <c r="J282" i="6"/>
  <c r="K282" i="6"/>
  <c r="G283" i="6"/>
  <c r="H283" i="6"/>
  <c r="I283" i="6"/>
  <c r="J283" i="6"/>
  <c r="K283" i="6"/>
  <c r="G284" i="6"/>
  <c r="H284" i="6"/>
  <c r="I284" i="6"/>
  <c r="J284" i="6"/>
  <c r="K284" i="6"/>
  <c r="G285" i="6"/>
  <c r="H285" i="6"/>
  <c r="I285" i="6"/>
  <c r="J285" i="6"/>
  <c r="K285" i="6"/>
  <c r="G286" i="6"/>
  <c r="H286" i="6"/>
  <c r="I286" i="6"/>
  <c r="J286" i="6"/>
  <c r="K286" i="6"/>
  <c r="G287" i="6"/>
  <c r="H287" i="6"/>
  <c r="I287" i="6"/>
  <c r="J287" i="6"/>
  <c r="K287" i="6"/>
  <c r="G288" i="6"/>
  <c r="H288" i="6"/>
  <c r="I288" i="6"/>
  <c r="J288" i="6"/>
  <c r="K288" i="6"/>
  <c r="G289" i="6"/>
  <c r="H289" i="6"/>
  <c r="I289" i="6"/>
  <c r="J289" i="6"/>
  <c r="K289" i="6"/>
  <c r="G290" i="6"/>
  <c r="H290" i="6"/>
  <c r="I290" i="6"/>
  <c r="J290" i="6"/>
  <c r="K290" i="6"/>
  <c r="G291" i="6"/>
  <c r="H291" i="6"/>
  <c r="I291" i="6"/>
  <c r="J291" i="6"/>
  <c r="K291" i="6"/>
  <c r="G292" i="6"/>
  <c r="H292" i="6"/>
  <c r="I292" i="6"/>
  <c r="J292" i="6"/>
  <c r="K292" i="6"/>
  <c r="G293" i="6"/>
  <c r="H293" i="6"/>
  <c r="I293" i="6"/>
  <c r="J293" i="6"/>
  <c r="K293" i="6"/>
  <c r="G294" i="6"/>
  <c r="H294" i="6"/>
  <c r="I294" i="6"/>
  <c r="J294" i="6"/>
  <c r="K294" i="6"/>
  <c r="G295" i="6"/>
  <c r="H295" i="6"/>
  <c r="I295" i="6"/>
  <c r="J295" i="6"/>
  <c r="K295" i="6"/>
  <c r="G296" i="6"/>
  <c r="H296" i="6"/>
  <c r="I296" i="6"/>
  <c r="J296" i="6"/>
  <c r="K296" i="6"/>
  <c r="G297" i="6"/>
  <c r="H297" i="6"/>
  <c r="I297" i="6"/>
  <c r="J297" i="6"/>
  <c r="K297" i="6"/>
  <c r="G298" i="6"/>
  <c r="H298" i="6"/>
  <c r="I298" i="6"/>
  <c r="J298" i="6"/>
  <c r="K298" i="6"/>
  <c r="G299" i="6"/>
  <c r="H299" i="6"/>
  <c r="I299" i="6"/>
  <c r="J299" i="6"/>
  <c r="K299" i="6"/>
  <c r="G300" i="6"/>
  <c r="H300" i="6"/>
  <c r="I300" i="6"/>
  <c r="J300" i="6"/>
  <c r="K300" i="6"/>
  <c r="G301" i="6"/>
  <c r="H301" i="6"/>
  <c r="I301" i="6"/>
  <c r="J301" i="6"/>
  <c r="K301" i="6"/>
  <c r="G302" i="6"/>
  <c r="H302" i="6"/>
  <c r="I302" i="6"/>
  <c r="J302" i="6"/>
  <c r="K302" i="6"/>
  <c r="G303" i="6"/>
  <c r="H303" i="6"/>
  <c r="I303" i="6"/>
  <c r="J303" i="6"/>
  <c r="K303" i="6"/>
  <c r="G304" i="6"/>
  <c r="H304" i="6"/>
  <c r="I304" i="6"/>
  <c r="J304" i="6"/>
  <c r="K304" i="6"/>
  <c r="G305" i="6"/>
  <c r="H305" i="6"/>
  <c r="I305" i="6"/>
  <c r="J305" i="6"/>
  <c r="K305" i="6"/>
  <c r="G306" i="6"/>
  <c r="H306" i="6"/>
  <c r="I306" i="6"/>
  <c r="J306" i="6"/>
  <c r="K306" i="6"/>
  <c r="G307" i="6"/>
  <c r="H307" i="6"/>
  <c r="I307" i="6"/>
  <c r="J307" i="6"/>
  <c r="K307" i="6"/>
  <c r="G308" i="6"/>
  <c r="H308" i="6"/>
  <c r="I308" i="6"/>
  <c r="J308" i="6"/>
  <c r="K308" i="6"/>
  <c r="G309" i="6"/>
  <c r="H309" i="6"/>
  <c r="I309" i="6"/>
  <c r="J309" i="6"/>
  <c r="K309" i="6"/>
  <c r="G310" i="6"/>
  <c r="H310" i="6"/>
  <c r="I310" i="6"/>
  <c r="J310" i="6"/>
  <c r="K310" i="6"/>
  <c r="G311" i="6"/>
  <c r="H311" i="6"/>
  <c r="I311" i="6"/>
  <c r="J311" i="6"/>
  <c r="K311" i="6"/>
  <c r="G312" i="6"/>
  <c r="H312" i="6"/>
  <c r="I312" i="6"/>
  <c r="J312" i="6"/>
  <c r="K312" i="6"/>
  <c r="G313" i="6"/>
  <c r="H313" i="6"/>
  <c r="I313" i="6"/>
  <c r="J313" i="6"/>
  <c r="K313" i="6"/>
  <c r="G314" i="6"/>
  <c r="H314" i="6"/>
  <c r="I314" i="6"/>
  <c r="J314" i="6"/>
  <c r="K314" i="6"/>
  <c r="G315" i="6"/>
  <c r="H315" i="6"/>
  <c r="I315" i="6"/>
  <c r="J315" i="6"/>
  <c r="K315" i="6"/>
  <c r="G316" i="6"/>
  <c r="H316" i="6"/>
  <c r="I316" i="6"/>
  <c r="J316" i="6"/>
  <c r="K316" i="6"/>
  <c r="G317" i="6"/>
  <c r="H317" i="6"/>
  <c r="I317" i="6"/>
  <c r="J317" i="6"/>
  <c r="K317" i="6"/>
  <c r="G318" i="6"/>
  <c r="H318" i="6"/>
  <c r="I318" i="6"/>
  <c r="J318" i="6"/>
  <c r="K318" i="6"/>
  <c r="G319" i="6"/>
  <c r="H319" i="6"/>
  <c r="I319" i="6"/>
  <c r="J319" i="6"/>
  <c r="K319" i="6"/>
  <c r="G320" i="6"/>
  <c r="H320" i="6"/>
  <c r="I320" i="6"/>
  <c r="J320" i="6"/>
  <c r="K320" i="6"/>
  <c r="G321" i="6"/>
  <c r="H321" i="6"/>
  <c r="I321" i="6"/>
  <c r="J321" i="6"/>
  <c r="K321" i="6"/>
  <c r="G322" i="6"/>
  <c r="H322" i="6"/>
  <c r="I322" i="6"/>
  <c r="J322" i="6"/>
  <c r="K322" i="6"/>
  <c r="G323" i="6"/>
  <c r="H323" i="6"/>
  <c r="I323" i="6"/>
  <c r="J323" i="6"/>
  <c r="K323" i="6"/>
  <c r="G324" i="6"/>
  <c r="H324" i="6"/>
  <c r="I324" i="6"/>
  <c r="J324" i="6"/>
  <c r="K324" i="6"/>
  <c r="G325" i="6"/>
  <c r="H325" i="6"/>
  <c r="I325" i="6"/>
  <c r="J325" i="6"/>
  <c r="K325" i="6"/>
  <c r="G326" i="6"/>
  <c r="H326" i="6"/>
  <c r="I326" i="6"/>
  <c r="J326" i="6"/>
  <c r="K326" i="6"/>
  <c r="G327" i="6"/>
  <c r="H327" i="6"/>
  <c r="I327" i="6"/>
  <c r="J327" i="6"/>
  <c r="K327" i="6"/>
  <c r="G328" i="6"/>
  <c r="H328" i="6"/>
  <c r="I328" i="6"/>
  <c r="J328" i="6"/>
  <c r="K328" i="6"/>
  <c r="G329" i="6"/>
  <c r="H329" i="6"/>
  <c r="I329" i="6"/>
  <c r="J329" i="6"/>
  <c r="K329" i="6"/>
  <c r="G330" i="6"/>
  <c r="H330" i="6"/>
  <c r="I330" i="6"/>
  <c r="J330" i="6"/>
  <c r="K330" i="6"/>
  <c r="G331" i="6"/>
  <c r="H331" i="6"/>
  <c r="I331" i="6"/>
  <c r="J331" i="6"/>
  <c r="K331" i="6"/>
  <c r="G332" i="6"/>
  <c r="H332" i="6"/>
  <c r="I332" i="6"/>
  <c r="J332" i="6"/>
  <c r="K332" i="6"/>
  <c r="G333" i="6"/>
  <c r="H333" i="6"/>
  <c r="I333" i="6"/>
  <c r="J333" i="6"/>
  <c r="K333" i="6"/>
  <c r="G334" i="6"/>
  <c r="H334" i="6"/>
  <c r="I334" i="6"/>
  <c r="J334" i="6"/>
  <c r="K334" i="6"/>
  <c r="G335" i="6"/>
  <c r="H335" i="6"/>
  <c r="I335" i="6"/>
  <c r="J335" i="6"/>
  <c r="K335" i="6"/>
  <c r="G336" i="6"/>
  <c r="H336" i="6"/>
  <c r="I336" i="6"/>
  <c r="J336" i="6"/>
  <c r="K336" i="6"/>
  <c r="G337" i="6"/>
  <c r="H337" i="6"/>
  <c r="I337" i="6"/>
  <c r="J337" i="6"/>
  <c r="K337" i="6"/>
  <c r="G338" i="6"/>
  <c r="H338" i="6"/>
  <c r="I338" i="6"/>
  <c r="J338" i="6"/>
  <c r="K338" i="6"/>
  <c r="G339" i="6"/>
  <c r="H339" i="6"/>
  <c r="I339" i="6"/>
  <c r="J339" i="6"/>
  <c r="K339" i="6"/>
  <c r="G340" i="6"/>
  <c r="H340" i="6"/>
  <c r="I340" i="6"/>
  <c r="J340" i="6"/>
  <c r="K340" i="6"/>
  <c r="G341" i="6"/>
  <c r="H341" i="6"/>
  <c r="I341" i="6"/>
  <c r="J341" i="6"/>
  <c r="K341" i="6"/>
  <c r="G342" i="6"/>
  <c r="H342" i="6"/>
  <c r="I342" i="6"/>
  <c r="J342" i="6"/>
  <c r="K342" i="6"/>
  <c r="G343" i="6"/>
  <c r="H343" i="6"/>
  <c r="I343" i="6"/>
  <c r="J343" i="6"/>
  <c r="K343" i="6"/>
  <c r="G344" i="6"/>
  <c r="H344" i="6"/>
  <c r="I344" i="6"/>
  <c r="J344" i="6"/>
  <c r="K344" i="6"/>
  <c r="G345" i="6"/>
  <c r="H345" i="6"/>
  <c r="I345" i="6"/>
  <c r="J345" i="6"/>
  <c r="K345" i="6"/>
  <c r="G346" i="6"/>
  <c r="H346" i="6"/>
  <c r="I346" i="6"/>
  <c r="J346" i="6"/>
  <c r="K346" i="6"/>
  <c r="G347" i="6"/>
  <c r="H347" i="6"/>
  <c r="I347" i="6"/>
  <c r="J347" i="6"/>
  <c r="K347" i="6"/>
  <c r="G348" i="6"/>
  <c r="H348" i="6"/>
  <c r="I348" i="6"/>
  <c r="J348" i="6"/>
  <c r="K348" i="6"/>
  <c r="G349" i="6"/>
  <c r="H349" i="6"/>
  <c r="I349" i="6"/>
  <c r="J349" i="6"/>
  <c r="K349" i="6"/>
  <c r="G350" i="6"/>
  <c r="H350" i="6"/>
  <c r="I350" i="6"/>
  <c r="J350" i="6"/>
  <c r="K350" i="6"/>
  <c r="G351" i="6"/>
  <c r="H351" i="6"/>
  <c r="I351" i="6"/>
  <c r="J351" i="6"/>
  <c r="K351" i="6"/>
  <c r="G352" i="6"/>
  <c r="H352" i="6"/>
  <c r="I352" i="6"/>
  <c r="J352" i="6"/>
  <c r="K352" i="6"/>
  <c r="G353" i="6"/>
  <c r="H353" i="6"/>
  <c r="I353" i="6"/>
  <c r="J353" i="6"/>
  <c r="K353" i="6"/>
  <c r="G354" i="6"/>
  <c r="H354" i="6"/>
  <c r="I354" i="6"/>
  <c r="J354" i="6"/>
  <c r="K354" i="6"/>
  <c r="G355" i="6"/>
  <c r="H355" i="6"/>
  <c r="I355" i="6"/>
  <c r="J355" i="6"/>
  <c r="K355" i="6"/>
  <c r="G356" i="6"/>
  <c r="H356" i="6"/>
  <c r="I356" i="6"/>
  <c r="J356" i="6"/>
  <c r="K356" i="6"/>
  <c r="G357" i="6"/>
  <c r="H357" i="6"/>
  <c r="I357" i="6"/>
  <c r="J357" i="6"/>
  <c r="K357" i="6"/>
  <c r="G358" i="6"/>
  <c r="H358" i="6"/>
  <c r="I358" i="6"/>
  <c r="J358" i="6"/>
  <c r="K358" i="6"/>
  <c r="G359" i="6"/>
  <c r="H359" i="6"/>
  <c r="I359" i="6"/>
  <c r="J359" i="6"/>
  <c r="K359" i="6"/>
  <c r="G360" i="6"/>
  <c r="H360" i="6"/>
  <c r="I360" i="6"/>
  <c r="J360" i="6"/>
  <c r="K360" i="6"/>
  <c r="G361" i="6"/>
  <c r="H361" i="6"/>
  <c r="I361" i="6"/>
  <c r="J361" i="6"/>
  <c r="K361" i="6"/>
  <c r="G362" i="6"/>
  <c r="H362" i="6"/>
  <c r="I362" i="6"/>
  <c r="J362" i="6"/>
  <c r="K362" i="6"/>
  <c r="G363" i="6"/>
  <c r="H363" i="6"/>
  <c r="I363" i="6"/>
  <c r="J363" i="6"/>
  <c r="K363" i="6"/>
  <c r="G364" i="6"/>
  <c r="H364" i="6"/>
  <c r="I364" i="6"/>
  <c r="J364" i="6"/>
  <c r="K364" i="6"/>
  <c r="G365" i="6"/>
  <c r="H365" i="6"/>
  <c r="I365" i="6"/>
  <c r="J365" i="6"/>
  <c r="K365" i="6"/>
  <c r="G366" i="6"/>
  <c r="H366" i="6"/>
  <c r="I366" i="6"/>
  <c r="J366" i="6"/>
  <c r="K366" i="6"/>
  <c r="G367" i="6"/>
  <c r="H367" i="6"/>
  <c r="I367" i="6"/>
  <c r="J367" i="6"/>
  <c r="K367" i="6"/>
  <c r="G368" i="6"/>
  <c r="H368" i="6"/>
  <c r="I368" i="6"/>
  <c r="J368" i="6"/>
  <c r="K368" i="6"/>
  <c r="G369" i="6"/>
  <c r="H369" i="6"/>
  <c r="I369" i="6"/>
  <c r="J369" i="6"/>
  <c r="K369" i="6"/>
  <c r="G370" i="6"/>
  <c r="H370" i="6"/>
  <c r="I370" i="6"/>
  <c r="J370" i="6"/>
  <c r="K370" i="6"/>
  <c r="G371" i="6"/>
  <c r="H371" i="6"/>
  <c r="I371" i="6"/>
  <c r="J371" i="6"/>
  <c r="K371" i="6"/>
  <c r="G372" i="6"/>
  <c r="H372" i="6"/>
  <c r="I372" i="6"/>
  <c r="J372" i="6"/>
  <c r="K372" i="6"/>
  <c r="G373" i="6"/>
  <c r="H373" i="6"/>
  <c r="I373" i="6"/>
  <c r="J373" i="6"/>
  <c r="K373" i="6"/>
  <c r="G374" i="6"/>
  <c r="H374" i="6"/>
  <c r="I374" i="6"/>
  <c r="J374" i="6"/>
  <c r="K374" i="6"/>
  <c r="G375" i="6"/>
  <c r="H375" i="6"/>
  <c r="I375" i="6"/>
  <c r="J375" i="6"/>
  <c r="K375" i="6"/>
  <c r="G376" i="6"/>
  <c r="H376" i="6"/>
  <c r="I376" i="6"/>
  <c r="J376" i="6"/>
  <c r="K376" i="6"/>
  <c r="G377" i="6"/>
  <c r="H377" i="6"/>
  <c r="I377" i="6"/>
  <c r="J377" i="6"/>
  <c r="K377" i="6"/>
  <c r="G378" i="6"/>
  <c r="H378" i="6"/>
  <c r="I378" i="6"/>
  <c r="J378" i="6"/>
  <c r="K378" i="6"/>
  <c r="G379" i="6"/>
  <c r="H379" i="6"/>
  <c r="I379" i="6"/>
  <c r="J379" i="6"/>
  <c r="K379" i="6"/>
  <c r="G380" i="6"/>
  <c r="H380" i="6"/>
  <c r="I380" i="6"/>
  <c r="J380" i="6"/>
  <c r="K380" i="6"/>
  <c r="G381" i="6"/>
  <c r="H381" i="6"/>
  <c r="I381" i="6"/>
  <c r="J381" i="6"/>
  <c r="K381" i="6"/>
  <c r="G382" i="6"/>
  <c r="H382" i="6"/>
  <c r="I382" i="6"/>
  <c r="J382" i="6"/>
  <c r="K382" i="6"/>
  <c r="G383" i="6"/>
  <c r="H383" i="6"/>
  <c r="I383" i="6"/>
  <c r="J383" i="6"/>
  <c r="K383" i="6"/>
  <c r="G384" i="6"/>
  <c r="H384" i="6"/>
  <c r="I384" i="6"/>
  <c r="J384" i="6"/>
  <c r="K384" i="6"/>
  <c r="G385" i="6"/>
  <c r="H385" i="6"/>
  <c r="I385" i="6"/>
  <c r="J385" i="6"/>
  <c r="K385" i="6"/>
  <c r="G386" i="6"/>
  <c r="H386" i="6"/>
  <c r="I386" i="6"/>
  <c r="J386" i="6"/>
  <c r="K386" i="6"/>
  <c r="G387" i="6"/>
  <c r="H387" i="6"/>
  <c r="I387" i="6"/>
  <c r="J387" i="6"/>
  <c r="K387" i="6"/>
  <c r="G388" i="6"/>
  <c r="H388" i="6"/>
  <c r="I388" i="6"/>
  <c r="J388" i="6"/>
  <c r="K388" i="6"/>
  <c r="G389" i="6"/>
  <c r="H389" i="6"/>
  <c r="I389" i="6"/>
  <c r="J389" i="6"/>
  <c r="K389" i="6"/>
  <c r="G390" i="6"/>
  <c r="H390" i="6"/>
  <c r="I390" i="6"/>
  <c r="J390" i="6"/>
  <c r="K390" i="6"/>
  <c r="G391" i="6"/>
  <c r="H391" i="6"/>
  <c r="I391" i="6"/>
  <c r="J391" i="6"/>
  <c r="K391" i="6"/>
  <c r="G392" i="6"/>
  <c r="H392" i="6"/>
  <c r="I392" i="6"/>
  <c r="J392" i="6"/>
  <c r="K392" i="6"/>
  <c r="G393" i="6"/>
  <c r="H393" i="6"/>
  <c r="I393" i="6"/>
  <c r="J393" i="6"/>
  <c r="K393" i="6"/>
  <c r="G394" i="6"/>
  <c r="H394" i="6"/>
  <c r="I394" i="6"/>
  <c r="J394" i="6"/>
  <c r="K394" i="6"/>
  <c r="G395" i="6"/>
  <c r="H395" i="6"/>
  <c r="I395" i="6"/>
  <c r="J395" i="6"/>
  <c r="K395" i="6"/>
  <c r="G396" i="6"/>
  <c r="H396" i="6"/>
  <c r="I396" i="6"/>
  <c r="J396" i="6"/>
  <c r="K396" i="6"/>
  <c r="G397" i="6"/>
  <c r="H397" i="6"/>
  <c r="I397" i="6"/>
  <c r="J397" i="6"/>
  <c r="K397" i="6"/>
  <c r="G398" i="6"/>
  <c r="H398" i="6"/>
  <c r="I398" i="6"/>
  <c r="J398" i="6"/>
  <c r="K398" i="6"/>
  <c r="G399" i="6"/>
  <c r="H399" i="6"/>
  <c r="I399" i="6"/>
  <c r="J399" i="6"/>
  <c r="K399" i="6"/>
  <c r="G400" i="6"/>
  <c r="H400" i="6"/>
  <c r="I400" i="6"/>
  <c r="J400" i="6"/>
  <c r="K400" i="6"/>
  <c r="G401" i="6"/>
  <c r="H401" i="6"/>
  <c r="I401" i="6"/>
  <c r="J401" i="6"/>
  <c r="K401" i="6"/>
  <c r="G402" i="6"/>
  <c r="H402" i="6"/>
  <c r="I402" i="6"/>
  <c r="J402" i="6"/>
  <c r="K402" i="6"/>
  <c r="G403" i="6"/>
  <c r="H403" i="6"/>
  <c r="I403" i="6"/>
  <c r="J403" i="6"/>
  <c r="K403" i="6"/>
  <c r="G404" i="6"/>
  <c r="H404" i="6"/>
  <c r="I404" i="6"/>
  <c r="J404" i="6"/>
  <c r="K404" i="6"/>
  <c r="G405" i="6"/>
  <c r="H405" i="6"/>
  <c r="I405" i="6"/>
  <c r="J405" i="6"/>
  <c r="K405" i="6"/>
  <c r="G406" i="6"/>
  <c r="H406" i="6"/>
  <c r="I406" i="6"/>
  <c r="J406" i="6"/>
  <c r="K406" i="6"/>
  <c r="G407" i="6"/>
  <c r="H407" i="6"/>
  <c r="I407" i="6"/>
  <c r="J407" i="6"/>
  <c r="K407" i="6"/>
  <c r="G408" i="6"/>
  <c r="H408" i="6"/>
  <c r="I408" i="6"/>
  <c r="J408" i="6"/>
  <c r="K408" i="6"/>
  <c r="G409" i="6"/>
  <c r="H409" i="6"/>
  <c r="I409" i="6"/>
  <c r="J409" i="6"/>
  <c r="K409" i="6"/>
  <c r="G410" i="6"/>
  <c r="H410" i="6"/>
  <c r="I410" i="6"/>
  <c r="J410" i="6"/>
  <c r="K410" i="6"/>
  <c r="G411" i="6"/>
  <c r="H411" i="6"/>
  <c r="I411" i="6"/>
  <c r="J411" i="6"/>
  <c r="K411" i="6"/>
  <c r="G412" i="6"/>
  <c r="H412" i="6"/>
  <c r="I412" i="6"/>
  <c r="J412" i="6"/>
  <c r="K412" i="6"/>
  <c r="G413" i="6"/>
  <c r="H413" i="6"/>
  <c r="I413" i="6"/>
  <c r="J413" i="6"/>
  <c r="K413" i="6"/>
  <c r="G414" i="6"/>
  <c r="H414" i="6"/>
  <c r="I414" i="6"/>
  <c r="J414" i="6"/>
  <c r="K414" i="6"/>
  <c r="G415" i="6"/>
  <c r="H415" i="6"/>
  <c r="I415" i="6"/>
  <c r="J415" i="6"/>
  <c r="K415" i="6"/>
  <c r="G416" i="6"/>
  <c r="H416" i="6"/>
  <c r="I416" i="6"/>
  <c r="J416" i="6"/>
  <c r="K416" i="6"/>
  <c r="G417" i="6"/>
  <c r="H417" i="6"/>
  <c r="I417" i="6"/>
  <c r="J417" i="6"/>
  <c r="K417" i="6"/>
  <c r="G418" i="6"/>
  <c r="H418" i="6"/>
  <c r="I418" i="6"/>
  <c r="J418" i="6"/>
  <c r="K418" i="6"/>
  <c r="G419" i="6"/>
  <c r="H419" i="6"/>
  <c r="I419" i="6"/>
  <c r="J419" i="6"/>
  <c r="K419" i="6"/>
  <c r="G420" i="6"/>
  <c r="H420" i="6"/>
  <c r="I420" i="6"/>
  <c r="J420" i="6"/>
  <c r="K420" i="6"/>
  <c r="G421" i="6"/>
  <c r="H421" i="6"/>
  <c r="I421" i="6"/>
  <c r="J421" i="6"/>
  <c r="K421" i="6"/>
  <c r="G422" i="6"/>
  <c r="H422" i="6"/>
  <c r="I422" i="6"/>
  <c r="J422" i="6"/>
  <c r="K422" i="6"/>
  <c r="G423" i="6"/>
  <c r="H423" i="6"/>
  <c r="I423" i="6"/>
  <c r="J423" i="6"/>
  <c r="K423" i="6"/>
  <c r="G424" i="6"/>
  <c r="H424" i="6"/>
  <c r="I424" i="6"/>
  <c r="J424" i="6"/>
  <c r="K424" i="6"/>
  <c r="G425" i="6"/>
  <c r="H425" i="6"/>
  <c r="I425" i="6"/>
  <c r="J425" i="6"/>
  <c r="K425" i="6"/>
  <c r="G426" i="6"/>
  <c r="H426" i="6"/>
  <c r="I426" i="6"/>
  <c r="J426" i="6"/>
  <c r="K426" i="6"/>
  <c r="G427" i="6"/>
  <c r="H427" i="6"/>
  <c r="I427" i="6"/>
  <c r="J427" i="6"/>
  <c r="K427" i="6"/>
  <c r="G428" i="6"/>
  <c r="H428" i="6"/>
  <c r="I428" i="6"/>
  <c r="J428" i="6"/>
  <c r="K428" i="6"/>
  <c r="G429" i="6"/>
  <c r="H429" i="6"/>
  <c r="I429" i="6"/>
  <c r="J429" i="6"/>
  <c r="K429" i="6"/>
  <c r="G430" i="6"/>
  <c r="H430" i="6"/>
  <c r="I430" i="6"/>
  <c r="J430" i="6"/>
  <c r="K430" i="6"/>
  <c r="G431" i="6"/>
  <c r="H431" i="6"/>
  <c r="I431" i="6"/>
  <c r="J431" i="6"/>
  <c r="K431" i="6"/>
  <c r="G432" i="6"/>
  <c r="H432" i="6"/>
  <c r="I432" i="6"/>
  <c r="J432" i="6"/>
  <c r="K432" i="6"/>
  <c r="G433" i="6"/>
  <c r="H433" i="6"/>
  <c r="I433" i="6"/>
  <c r="J433" i="6"/>
  <c r="K433" i="6"/>
  <c r="G434" i="6"/>
  <c r="H434" i="6"/>
  <c r="I434" i="6"/>
  <c r="J434" i="6"/>
  <c r="K434" i="6"/>
  <c r="G435" i="6"/>
  <c r="H435" i="6"/>
  <c r="I435" i="6"/>
  <c r="J435" i="6"/>
  <c r="K435" i="6"/>
  <c r="G436" i="6"/>
  <c r="H436" i="6"/>
  <c r="I436" i="6"/>
  <c r="J436" i="6"/>
  <c r="K436" i="6"/>
  <c r="G437" i="6"/>
  <c r="H437" i="6"/>
  <c r="I437" i="6"/>
  <c r="J437" i="6"/>
  <c r="K437" i="6"/>
  <c r="G438" i="6"/>
  <c r="H438" i="6"/>
  <c r="I438" i="6"/>
  <c r="J438" i="6"/>
  <c r="K438" i="6"/>
  <c r="G439" i="6"/>
  <c r="H439" i="6"/>
  <c r="I439" i="6"/>
  <c r="J439" i="6"/>
  <c r="K439" i="6"/>
  <c r="G440" i="6"/>
  <c r="H440" i="6"/>
  <c r="I440" i="6"/>
  <c r="J440" i="6"/>
  <c r="K440" i="6"/>
  <c r="G441" i="6"/>
  <c r="H441" i="6"/>
  <c r="I441" i="6"/>
  <c r="J441" i="6"/>
  <c r="K441" i="6"/>
  <c r="G442" i="6"/>
  <c r="H442" i="6"/>
  <c r="I442" i="6"/>
  <c r="J442" i="6"/>
  <c r="K442" i="6"/>
  <c r="G443" i="6"/>
  <c r="H443" i="6"/>
  <c r="I443" i="6"/>
  <c r="J443" i="6"/>
  <c r="K443" i="6"/>
  <c r="G444" i="6"/>
  <c r="H444" i="6"/>
  <c r="I444" i="6"/>
  <c r="J444" i="6"/>
  <c r="K444" i="6"/>
  <c r="G445" i="6"/>
  <c r="H445" i="6"/>
  <c r="I445" i="6"/>
  <c r="J445" i="6"/>
  <c r="K445" i="6"/>
  <c r="G446" i="6"/>
  <c r="H446" i="6"/>
  <c r="I446" i="6"/>
  <c r="J446" i="6"/>
  <c r="K446" i="6"/>
  <c r="G447" i="6"/>
  <c r="H447" i="6"/>
  <c r="I447" i="6"/>
  <c r="J447" i="6"/>
  <c r="K447" i="6"/>
  <c r="G448" i="6"/>
  <c r="H448" i="6"/>
  <c r="I448" i="6"/>
  <c r="J448" i="6"/>
  <c r="K448" i="6"/>
  <c r="G449" i="6"/>
  <c r="H449" i="6"/>
  <c r="I449" i="6"/>
  <c r="J449" i="6"/>
  <c r="K449" i="6"/>
  <c r="G450" i="6"/>
  <c r="H450" i="6"/>
  <c r="I450" i="6"/>
  <c r="J450" i="6"/>
  <c r="K450" i="6"/>
  <c r="G451" i="6"/>
  <c r="H451" i="6"/>
  <c r="I451" i="6"/>
  <c r="J451" i="6"/>
  <c r="K451" i="6"/>
  <c r="G452" i="6"/>
  <c r="H452" i="6"/>
  <c r="I452" i="6"/>
  <c r="J452" i="6"/>
  <c r="K452" i="6"/>
  <c r="G453" i="6"/>
  <c r="H453" i="6"/>
  <c r="I453" i="6"/>
  <c r="J453" i="6"/>
  <c r="K453" i="6"/>
  <c r="G454" i="6"/>
  <c r="H454" i="6"/>
  <c r="I454" i="6"/>
  <c r="J454" i="6"/>
  <c r="K454" i="6"/>
  <c r="G455" i="6"/>
  <c r="H455" i="6"/>
  <c r="I455" i="6"/>
  <c r="J455" i="6"/>
  <c r="K455" i="6"/>
  <c r="G456" i="6"/>
  <c r="H456" i="6"/>
  <c r="I456" i="6"/>
  <c r="J456" i="6"/>
  <c r="K456" i="6"/>
  <c r="G457" i="6"/>
  <c r="H457" i="6"/>
  <c r="I457" i="6"/>
  <c r="J457" i="6"/>
  <c r="K457" i="6"/>
  <c r="G458" i="6"/>
  <c r="H458" i="6"/>
  <c r="I458" i="6"/>
  <c r="J458" i="6"/>
  <c r="K458" i="6"/>
  <c r="G459" i="6"/>
  <c r="H459" i="6"/>
  <c r="I459" i="6"/>
  <c r="J459" i="6"/>
  <c r="K459" i="6"/>
  <c r="G460" i="6"/>
  <c r="H460" i="6"/>
  <c r="I460" i="6"/>
  <c r="J460" i="6"/>
  <c r="K460" i="6"/>
  <c r="G461" i="6"/>
  <c r="H461" i="6"/>
  <c r="I461" i="6"/>
  <c r="J461" i="6"/>
  <c r="K461" i="6"/>
  <c r="G462" i="6"/>
  <c r="H462" i="6"/>
  <c r="I462" i="6"/>
  <c r="J462" i="6"/>
  <c r="K462" i="6"/>
  <c r="G463" i="6"/>
  <c r="H463" i="6"/>
  <c r="I463" i="6"/>
  <c r="J463" i="6"/>
  <c r="K463" i="6"/>
  <c r="G464" i="6"/>
  <c r="H464" i="6"/>
  <c r="I464" i="6"/>
  <c r="J464" i="6"/>
  <c r="K464" i="6"/>
  <c r="G465" i="6"/>
  <c r="H465" i="6"/>
  <c r="I465" i="6"/>
  <c r="J465" i="6"/>
  <c r="K465" i="6"/>
  <c r="G466" i="6"/>
  <c r="H466" i="6"/>
  <c r="I466" i="6"/>
  <c r="J466" i="6"/>
  <c r="K466" i="6"/>
  <c r="G467" i="6"/>
  <c r="H467" i="6"/>
  <c r="I467" i="6"/>
  <c r="J467" i="6"/>
  <c r="K467" i="6"/>
  <c r="G468" i="6"/>
  <c r="H468" i="6"/>
  <c r="I468" i="6"/>
  <c r="J468" i="6"/>
  <c r="K468" i="6"/>
  <c r="G469" i="6"/>
  <c r="H469" i="6"/>
  <c r="I469" i="6"/>
  <c r="J469" i="6"/>
  <c r="K469" i="6"/>
  <c r="G470" i="6"/>
  <c r="H470" i="6"/>
  <c r="I470" i="6"/>
  <c r="J470" i="6"/>
  <c r="K470" i="6"/>
  <c r="G471" i="6"/>
  <c r="H471" i="6"/>
  <c r="I471" i="6"/>
  <c r="J471" i="6"/>
  <c r="K471" i="6"/>
  <c r="G472" i="6"/>
  <c r="H472" i="6"/>
  <c r="I472" i="6"/>
  <c r="J472" i="6"/>
  <c r="K472" i="6"/>
  <c r="G473" i="6"/>
  <c r="H473" i="6"/>
  <c r="I473" i="6"/>
  <c r="J473" i="6"/>
  <c r="K473" i="6"/>
  <c r="G474" i="6"/>
  <c r="H474" i="6"/>
  <c r="I474" i="6"/>
  <c r="J474" i="6"/>
  <c r="K474" i="6"/>
  <c r="G475" i="6"/>
  <c r="H475" i="6"/>
  <c r="I475" i="6"/>
  <c r="J475" i="6"/>
  <c r="K475" i="6"/>
  <c r="G476" i="6"/>
  <c r="H476" i="6"/>
  <c r="I476" i="6"/>
  <c r="J476" i="6"/>
  <c r="K476" i="6"/>
  <c r="G477" i="6"/>
  <c r="H477" i="6"/>
  <c r="I477" i="6"/>
  <c r="J477" i="6"/>
  <c r="K477" i="6"/>
  <c r="G478" i="6"/>
  <c r="H478" i="6"/>
  <c r="I478" i="6"/>
  <c r="J478" i="6"/>
  <c r="K478" i="6"/>
  <c r="G479" i="6"/>
  <c r="H479" i="6"/>
  <c r="I479" i="6"/>
  <c r="J479" i="6"/>
  <c r="K479" i="6"/>
  <c r="G480" i="6"/>
  <c r="H480" i="6"/>
  <c r="I480" i="6"/>
  <c r="J480" i="6"/>
  <c r="K480" i="6"/>
  <c r="G481" i="6"/>
  <c r="H481" i="6"/>
  <c r="I481" i="6"/>
  <c r="J481" i="6"/>
  <c r="K481" i="6"/>
  <c r="G482" i="6"/>
  <c r="H482" i="6"/>
  <c r="I482" i="6"/>
  <c r="J482" i="6"/>
  <c r="K482" i="6"/>
  <c r="G483" i="6"/>
  <c r="H483" i="6"/>
  <c r="I483" i="6"/>
  <c r="J483" i="6"/>
  <c r="K483" i="6"/>
  <c r="G484" i="6"/>
  <c r="H484" i="6"/>
  <c r="I484" i="6"/>
  <c r="J484" i="6"/>
  <c r="K484" i="6"/>
  <c r="G485" i="6"/>
  <c r="H485" i="6"/>
  <c r="I485" i="6"/>
  <c r="J485" i="6"/>
  <c r="K485" i="6"/>
  <c r="G486" i="6"/>
  <c r="H486" i="6"/>
  <c r="I486" i="6"/>
  <c r="J486" i="6"/>
  <c r="K486" i="6"/>
  <c r="G487" i="6"/>
  <c r="H487" i="6"/>
  <c r="I487" i="6"/>
  <c r="J487" i="6"/>
  <c r="K487" i="6"/>
  <c r="G488" i="6"/>
  <c r="H488" i="6"/>
  <c r="I488" i="6"/>
  <c r="J488" i="6"/>
  <c r="K488" i="6"/>
  <c r="G489" i="6"/>
  <c r="H489" i="6"/>
  <c r="I489" i="6"/>
  <c r="J489" i="6"/>
  <c r="K489" i="6"/>
  <c r="G490" i="6"/>
  <c r="H490" i="6"/>
  <c r="I490" i="6"/>
  <c r="J490" i="6"/>
  <c r="K490" i="6"/>
  <c r="G491" i="6"/>
  <c r="H491" i="6"/>
  <c r="I491" i="6"/>
  <c r="J491" i="6"/>
  <c r="K491" i="6"/>
  <c r="G492" i="6"/>
  <c r="H492" i="6"/>
  <c r="I492" i="6"/>
  <c r="J492" i="6"/>
  <c r="K492" i="6"/>
  <c r="G493" i="6"/>
  <c r="H493" i="6"/>
  <c r="I493" i="6"/>
  <c r="J493" i="6"/>
  <c r="K493" i="6"/>
  <c r="G494" i="6"/>
  <c r="H494" i="6"/>
  <c r="I494" i="6"/>
  <c r="J494" i="6"/>
  <c r="K494" i="6"/>
  <c r="G495" i="6"/>
  <c r="H495" i="6"/>
  <c r="I495" i="6"/>
  <c r="J495" i="6"/>
  <c r="K495" i="6"/>
  <c r="G496" i="6"/>
  <c r="H496" i="6"/>
  <c r="I496" i="6"/>
  <c r="J496" i="6"/>
  <c r="K496" i="6"/>
  <c r="G497" i="6"/>
  <c r="H497" i="6"/>
  <c r="I497" i="6"/>
  <c r="J497" i="6"/>
  <c r="K497" i="6"/>
  <c r="G498" i="6"/>
  <c r="H498" i="6"/>
  <c r="I498" i="6"/>
  <c r="J498" i="6"/>
  <c r="K498" i="6"/>
  <c r="G499" i="6"/>
  <c r="H499" i="6"/>
  <c r="I499" i="6"/>
  <c r="J499" i="6"/>
  <c r="K499" i="6"/>
  <c r="G500" i="6"/>
  <c r="H500" i="6"/>
  <c r="I500" i="6"/>
  <c r="J500" i="6"/>
  <c r="K500" i="6"/>
  <c r="G501" i="6"/>
  <c r="H501" i="6"/>
  <c r="I501" i="6"/>
  <c r="J501" i="6"/>
  <c r="K501" i="6"/>
  <c r="G502" i="6"/>
  <c r="H502" i="6"/>
  <c r="I502" i="6"/>
  <c r="J502" i="6"/>
  <c r="K502" i="6"/>
  <c r="G503" i="6"/>
  <c r="H503" i="6"/>
  <c r="I503" i="6"/>
  <c r="J503" i="6"/>
  <c r="K503" i="6"/>
  <c r="G504" i="6"/>
  <c r="H504" i="6"/>
  <c r="I504" i="6"/>
  <c r="J504" i="6"/>
  <c r="K504" i="6"/>
  <c r="G505" i="6"/>
  <c r="H505" i="6"/>
  <c r="I505" i="6"/>
  <c r="J505" i="6"/>
  <c r="K505" i="6"/>
  <c r="G506" i="6"/>
  <c r="H506" i="6"/>
  <c r="I506" i="6"/>
  <c r="J506" i="6"/>
  <c r="K506" i="6"/>
  <c r="G507" i="6"/>
  <c r="H507" i="6"/>
  <c r="I507" i="6"/>
  <c r="J507" i="6"/>
  <c r="K507" i="6"/>
  <c r="G508" i="6"/>
  <c r="H508" i="6"/>
  <c r="I508" i="6"/>
  <c r="J508" i="6"/>
  <c r="K508" i="6"/>
  <c r="G509" i="6"/>
  <c r="H509" i="6"/>
  <c r="I509" i="6"/>
  <c r="J509" i="6"/>
  <c r="K509" i="6"/>
  <c r="G510" i="6"/>
  <c r="H510" i="6"/>
  <c r="I510" i="6"/>
  <c r="J510" i="6"/>
  <c r="K510" i="6"/>
  <c r="G511" i="6"/>
  <c r="H511" i="6"/>
  <c r="I511" i="6"/>
  <c r="J511" i="6"/>
  <c r="K511" i="6"/>
  <c r="G512" i="6"/>
  <c r="H512" i="6"/>
  <c r="I512" i="6"/>
  <c r="J512" i="6"/>
  <c r="K512" i="6"/>
  <c r="G513" i="6"/>
  <c r="H513" i="6"/>
  <c r="I513" i="6"/>
  <c r="J513" i="6"/>
  <c r="K513" i="6"/>
  <c r="G514" i="6"/>
  <c r="H514" i="6"/>
  <c r="I514" i="6"/>
  <c r="J514" i="6"/>
  <c r="K514" i="6"/>
  <c r="G515" i="6"/>
  <c r="H515" i="6"/>
  <c r="I515" i="6"/>
  <c r="J515" i="6"/>
  <c r="K515" i="6"/>
  <c r="G516" i="6"/>
  <c r="H516" i="6"/>
  <c r="I516" i="6"/>
  <c r="J516" i="6"/>
  <c r="K516" i="6"/>
  <c r="G517" i="6"/>
  <c r="H517" i="6"/>
  <c r="I517" i="6"/>
  <c r="J517" i="6"/>
  <c r="K517" i="6"/>
  <c r="G518" i="6"/>
  <c r="H518" i="6"/>
  <c r="I518" i="6"/>
  <c r="J518" i="6"/>
  <c r="K518" i="6"/>
  <c r="G519" i="6"/>
  <c r="H519" i="6"/>
  <c r="I519" i="6"/>
  <c r="J519" i="6"/>
  <c r="K519" i="6"/>
  <c r="G520" i="6"/>
  <c r="H520" i="6"/>
  <c r="I520" i="6"/>
  <c r="J520" i="6"/>
  <c r="K520" i="6"/>
  <c r="G521" i="6"/>
  <c r="H521" i="6"/>
  <c r="I521" i="6"/>
  <c r="J521" i="6"/>
  <c r="K521" i="6"/>
  <c r="G522" i="6"/>
  <c r="H522" i="6"/>
  <c r="I522" i="6"/>
  <c r="J522" i="6"/>
  <c r="K522" i="6"/>
  <c r="G523" i="6"/>
  <c r="H523" i="6"/>
  <c r="I523" i="6"/>
  <c r="J523" i="6"/>
  <c r="K523" i="6"/>
  <c r="G524" i="6"/>
  <c r="H524" i="6"/>
  <c r="I524" i="6"/>
  <c r="J524" i="6"/>
  <c r="K524" i="6"/>
  <c r="G525" i="6"/>
  <c r="H525" i="6"/>
  <c r="I525" i="6"/>
  <c r="J525" i="6"/>
  <c r="K525" i="6"/>
  <c r="G526" i="6"/>
  <c r="H526" i="6"/>
  <c r="I526" i="6"/>
  <c r="J526" i="6"/>
  <c r="K526" i="6"/>
  <c r="G527" i="6"/>
  <c r="H527" i="6"/>
  <c r="I527" i="6"/>
  <c r="J527" i="6"/>
  <c r="K527" i="6"/>
  <c r="G528" i="6"/>
  <c r="H528" i="6"/>
  <c r="I528" i="6"/>
  <c r="J528" i="6"/>
  <c r="K528" i="6"/>
  <c r="G529" i="6"/>
  <c r="H529" i="6"/>
  <c r="I529" i="6"/>
  <c r="J529" i="6"/>
  <c r="K529" i="6"/>
  <c r="G530" i="6"/>
  <c r="H530" i="6"/>
  <c r="I530" i="6"/>
  <c r="J530" i="6"/>
  <c r="K530" i="6"/>
  <c r="G531" i="6"/>
  <c r="H531" i="6"/>
  <c r="I531" i="6"/>
  <c r="J531" i="6"/>
  <c r="K531" i="6"/>
  <c r="G532" i="6"/>
  <c r="H532" i="6"/>
  <c r="I532" i="6"/>
  <c r="J532" i="6"/>
  <c r="K532" i="6"/>
  <c r="G533" i="6"/>
  <c r="H533" i="6"/>
  <c r="I533" i="6"/>
  <c r="J533" i="6"/>
  <c r="K533" i="6"/>
  <c r="G534" i="6"/>
  <c r="H534" i="6"/>
  <c r="I534" i="6"/>
  <c r="J534" i="6"/>
  <c r="K534" i="6"/>
  <c r="G535" i="6"/>
  <c r="H535" i="6"/>
  <c r="I535" i="6"/>
  <c r="J535" i="6"/>
  <c r="K535" i="6"/>
  <c r="G536" i="6"/>
  <c r="H536" i="6"/>
  <c r="I536" i="6"/>
  <c r="J536" i="6"/>
  <c r="K536" i="6"/>
  <c r="G537" i="6"/>
  <c r="H537" i="6"/>
  <c r="I537" i="6"/>
  <c r="J537" i="6"/>
  <c r="K537" i="6"/>
  <c r="G538" i="6"/>
  <c r="H538" i="6"/>
  <c r="I538" i="6"/>
  <c r="J538" i="6"/>
  <c r="K538" i="6"/>
  <c r="G539" i="6"/>
  <c r="H539" i="6"/>
  <c r="I539" i="6"/>
  <c r="J539" i="6"/>
  <c r="K539" i="6"/>
  <c r="G540" i="6"/>
  <c r="H540" i="6"/>
  <c r="I540" i="6"/>
  <c r="J540" i="6"/>
  <c r="K540" i="6"/>
  <c r="G541" i="6"/>
  <c r="H541" i="6"/>
  <c r="I541" i="6"/>
  <c r="J541" i="6"/>
  <c r="K541" i="6"/>
  <c r="G542" i="6"/>
  <c r="H542" i="6"/>
  <c r="I542" i="6"/>
  <c r="J542" i="6"/>
  <c r="K542" i="6"/>
  <c r="G543" i="6"/>
  <c r="H543" i="6"/>
  <c r="I543" i="6"/>
  <c r="J543" i="6"/>
  <c r="K543" i="6"/>
  <c r="G544" i="6"/>
  <c r="H544" i="6"/>
  <c r="I544" i="6"/>
  <c r="J544" i="6"/>
  <c r="K544" i="6"/>
  <c r="G545" i="6"/>
  <c r="H545" i="6"/>
  <c r="I545" i="6"/>
  <c r="J545" i="6"/>
  <c r="K545" i="6"/>
  <c r="G546" i="6"/>
  <c r="H546" i="6"/>
  <c r="I546" i="6"/>
  <c r="J546" i="6"/>
  <c r="K546" i="6"/>
  <c r="G547" i="6"/>
  <c r="H547" i="6"/>
  <c r="I547" i="6"/>
  <c r="J547" i="6"/>
  <c r="K547" i="6"/>
  <c r="G548" i="6"/>
  <c r="H548" i="6"/>
  <c r="I548" i="6"/>
  <c r="J548" i="6"/>
  <c r="K548" i="6"/>
  <c r="G549" i="6"/>
  <c r="H549" i="6"/>
  <c r="I549" i="6"/>
  <c r="J549" i="6"/>
  <c r="K549" i="6"/>
  <c r="G550" i="6"/>
  <c r="H550" i="6"/>
  <c r="I550" i="6"/>
  <c r="J550" i="6"/>
  <c r="K550" i="6"/>
  <c r="G551" i="6"/>
  <c r="H551" i="6"/>
  <c r="I551" i="6"/>
  <c r="J551" i="6"/>
  <c r="K551" i="6"/>
  <c r="G552" i="6"/>
  <c r="H552" i="6"/>
  <c r="I552" i="6"/>
  <c r="J552" i="6"/>
  <c r="K552" i="6"/>
  <c r="G553" i="6"/>
  <c r="H553" i="6"/>
  <c r="I553" i="6"/>
  <c r="J553" i="6"/>
  <c r="K553" i="6"/>
  <c r="G554" i="6"/>
  <c r="H554" i="6"/>
  <c r="I554" i="6"/>
  <c r="J554" i="6"/>
  <c r="K554" i="6"/>
  <c r="G555" i="6"/>
  <c r="H555" i="6"/>
  <c r="I555" i="6"/>
  <c r="J555" i="6"/>
  <c r="K555" i="6"/>
  <c r="G556" i="6"/>
  <c r="H556" i="6"/>
  <c r="I556" i="6"/>
  <c r="J556" i="6"/>
  <c r="K556" i="6"/>
  <c r="G557" i="6"/>
  <c r="H557" i="6"/>
  <c r="I557" i="6"/>
  <c r="J557" i="6"/>
  <c r="K557" i="6"/>
  <c r="G558" i="6"/>
  <c r="H558" i="6"/>
  <c r="I558" i="6"/>
  <c r="J558" i="6"/>
  <c r="K558" i="6"/>
  <c r="G559" i="6"/>
  <c r="H559" i="6"/>
  <c r="I559" i="6"/>
  <c r="J559" i="6"/>
  <c r="K559" i="6"/>
  <c r="G560" i="6"/>
  <c r="H560" i="6"/>
  <c r="I560" i="6"/>
  <c r="J560" i="6"/>
  <c r="K560" i="6"/>
  <c r="G561" i="6"/>
  <c r="H561" i="6"/>
  <c r="I561" i="6"/>
  <c r="J561" i="6"/>
  <c r="K561" i="6"/>
  <c r="G562" i="6"/>
  <c r="H562" i="6"/>
  <c r="I562" i="6"/>
  <c r="J562" i="6"/>
  <c r="K562" i="6"/>
  <c r="G563" i="6"/>
  <c r="H563" i="6"/>
  <c r="I563" i="6"/>
  <c r="J563" i="6"/>
  <c r="K563" i="6"/>
  <c r="G564" i="6"/>
  <c r="H564" i="6"/>
  <c r="I564" i="6"/>
  <c r="J564" i="6"/>
  <c r="K564" i="6"/>
  <c r="G565" i="6"/>
  <c r="H565" i="6"/>
  <c r="I565" i="6"/>
  <c r="J565" i="6"/>
  <c r="K565" i="6"/>
  <c r="G566" i="6"/>
  <c r="H566" i="6"/>
  <c r="I566" i="6"/>
  <c r="J566" i="6"/>
  <c r="K566" i="6"/>
  <c r="G567" i="6"/>
  <c r="H567" i="6"/>
  <c r="I567" i="6"/>
  <c r="J567" i="6"/>
  <c r="K567" i="6"/>
  <c r="G568" i="6"/>
  <c r="H568" i="6"/>
  <c r="I568" i="6"/>
  <c r="J568" i="6"/>
  <c r="K568" i="6"/>
  <c r="G569" i="6"/>
  <c r="H569" i="6"/>
  <c r="I569" i="6"/>
  <c r="J569" i="6"/>
  <c r="K569" i="6"/>
  <c r="G570" i="6"/>
  <c r="H570" i="6"/>
  <c r="I570" i="6"/>
  <c r="J570" i="6"/>
  <c r="K570" i="6"/>
  <c r="G571" i="6"/>
  <c r="H571" i="6"/>
  <c r="I571" i="6"/>
  <c r="J571" i="6"/>
  <c r="K571" i="6"/>
  <c r="G572" i="6"/>
  <c r="H572" i="6"/>
  <c r="I572" i="6"/>
  <c r="J572" i="6"/>
  <c r="K572" i="6"/>
  <c r="G573" i="6"/>
  <c r="H573" i="6"/>
  <c r="I573" i="6"/>
  <c r="J573" i="6"/>
  <c r="K573" i="6"/>
  <c r="G574" i="6"/>
  <c r="H574" i="6"/>
  <c r="I574" i="6"/>
  <c r="J574" i="6"/>
  <c r="K574" i="6"/>
  <c r="G575" i="6"/>
  <c r="H575" i="6"/>
  <c r="I575" i="6"/>
  <c r="J575" i="6"/>
  <c r="K575" i="6"/>
  <c r="G576" i="6"/>
  <c r="H576" i="6"/>
  <c r="I576" i="6"/>
  <c r="J576" i="6"/>
  <c r="K576" i="6"/>
  <c r="G577" i="6"/>
  <c r="H577" i="6"/>
  <c r="I577" i="6"/>
  <c r="J577" i="6"/>
  <c r="K577" i="6"/>
  <c r="G578" i="6"/>
  <c r="H578" i="6"/>
  <c r="I578" i="6"/>
  <c r="J578" i="6"/>
  <c r="K578" i="6"/>
  <c r="G579" i="6"/>
  <c r="H579" i="6"/>
  <c r="I579" i="6"/>
  <c r="J579" i="6"/>
  <c r="K579" i="6"/>
  <c r="G580" i="6"/>
  <c r="H580" i="6"/>
  <c r="I580" i="6"/>
  <c r="J580" i="6"/>
  <c r="K580" i="6"/>
  <c r="G581" i="6"/>
  <c r="H581" i="6"/>
  <c r="I581" i="6"/>
  <c r="J581" i="6"/>
  <c r="K581" i="6"/>
  <c r="G582" i="6"/>
  <c r="H582" i="6"/>
  <c r="I582" i="6"/>
  <c r="J582" i="6"/>
  <c r="K582" i="6"/>
  <c r="G583" i="6"/>
  <c r="H583" i="6"/>
  <c r="I583" i="6"/>
  <c r="J583" i="6"/>
  <c r="K583" i="6"/>
  <c r="G584" i="6"/>
  <c r="H584" i="6"/>
  <c r="I584" i="6"/>
  <c r="J584" i="6"/>
  <c r="K584" i="6"/>
  <c r="G585" i="6"/>
  <c r="H585" i="6"/>
  <c r="I585" i="6"/>
  <c r="J585" i="6"/>
  <c r="K585" i="6"/>
  <c r="G586" i="6"/>
  <c r="H586" i="6"/>
  <c r="I586" i="6"/>
  <c r="J586" i="6"/>
  <c r="K586" i="6"/>
  <c r="G587" i="6"/>
  <c r="H587" i="6"/>
  <c r="I587" i="6"/>
  <c r="J587" i="6"/>
  <c r="K587" i="6"/>
  <c r="G588" i="6"/>
  <c r="H588" i="6"/>
  <c r="I588" i="6"/>
  <c r="J588" i="6"/>
  <c r="K588" i="6"/>
  <c r="G589" i="6"/>
  <c r="H589" i="6"/>
  <c r="I589" i="6"/>
  <c r="J589" i="6"/>
  <c r="K589" i="6"/>
  <c r="G590" i="6"/>
  <c r="H590" i="6"/>
  <c r="I590" i="6"/>
  <c r="J590" i="6"/>
  <c r="K590" i="6"/>
  <c r="G591" i="6"/>
  <c r="H591" i="6"/>
  <c r="I591" i="6"/>
  <c r="J591" i="6"/>
  <c r="K591" i="6"/>
  <c r="G592" i="6"/>
  <c r="H592" i="6"/>
  <c r="I592" i="6"/>
  <c r="J592" i="6"/>
  <c r="K592" i="6"/>
  <c r="G593" i="6"/>
  <c r="H593" i="6"/>
  <c r="I593" i="6"/>
  <c r="J593" i="6"/>
  <c r="K593" i="6"/>
  <c r="G594" i="6"/>
  <c r="H594" i="6"/>
  <c r="I594" i="6"/>
  <c r="J594" i="6"/>
  <c r="K594" i="6"/>
  <c r="G595" i="6"/>
  <c r="H595" i="6"/>
  <c r="I595" i="6"/>
  <c r="J595" i="6"/>
  <c r="K595" i="6"/>
  <c r="G596" i="6"/>
  <c r="H596" i="6"/>
  <c r="I596" i="6"/>
  <c r="J596" i="6"/>
  <c r="K596" i="6"/>
  <c r="G597" i="6"/>
  <c r="H597" i="6"/>
  <c r="I597" i="6"/>
  <c r="J597" i="6"/>
  <c r="K597" i="6"/>
  <c r="G598" i="6"/>
  <c r="H598" i="6"/>
  <c r="I598" i="6"/>
  <c r="J598" i="6"/>
  <c r="K598" i="6"/>
  <c r="G599" i="6"/>
  <c r="H599" i="6"/>
  <c r="I599" i="6"/>
  <c r="J599" i="6"/>
  <c r="K599" i="6"/>
  <c r="G600" i="6"/>
  <c r="H600" i="6"/>
  <c r="I600" i="6"/>
  <c r="J600" i="6"/>
  <c r="K600" i="6"/>
  <c r="G601" i="6"/>
  <c r="H601" i="6"/>
  <c r="I601" i="6"/>
  <c r="J601" i="6"/>
  <c r="K601" i="6"/>
  <c r="G602" i="6"/>
  <c r="H602" i="6"/>
  <c r="I602" i="6"/>
  <c r="J602" i="6"/>
  <c r="K602" i="6"/>
  <c r="G603" i="6"/>
  <c r="H603" i="6"/>
  <c r="I603" i="6"/>
  <c r="J603" i="6"/>
  <c r="K603" i="6"/>
  <c r="G604" i="6"/>
  <c r="H604" i="6"/>
  <c r="I604" i="6"/>
  <c r="J604" i="6"/>
  <c r="K604" i="6"/>
  <c r="G605" i="6"/>
  <c r="H605" i="6"/>
  <c r="I605" i="6"/>
  <c r="J605" i="6"/>
  <c r="K605" i="6"/>
  <c r="G606" i="6"/>
  <c r="H606" i="6"/>
  <c r="I606" i="6"/>
  <c r="J606" i="6"/>
  <c r="K606" i="6"/>
  <c r="G607" i="6"/>
  <c r="H607" i="6"/>
  <c r="I607" i="6"/>
  <c r="J607" i="6"/>
  <c r="K607" i="6"/>
  <c r="G608" i="6"/>
  <c r="H608" i="6"/>
  <c r="I608" i="6"/>
  <c r="J608" i="6"/>
  <c r="K608" i="6"/>
  <c r="G609" i="6"/>
  <c r="H609" i="6"/>
  <c r="I609" i="6"/>
  <c r="J609" i="6"/>
  <c r="K609" i="6"/>
  <c r="G610" i="6"/>
  <c r="H610" i="6"/>
  <c r="I610" i="6"/>
  <c r="J610" i="6"/>
  <c r="K610" i="6"/>
  <c r="G611" i="6"/>
  <c r="H611" i="6"/>
  <c r="I611" i="6"/>
  <c r="J611" i="6"/>
  <c r="K611" i="6"/>
  <c r="G612" i="6"/>
  <c r="H612" i="6"/>
  <c r="I612" i="6"/>
  <c r="J612" i="6"/>
  <c r="K612" i="6"/>
  <c r="G613" i="6"/>
  <c r="H613" i="6"/>
  <c r="I613" i="6"/>
  <c r="J613" i="6"/>
  <c r="K613" i="6"/>
  <c r="G614" i="6"/>
  <c r="H614" i="6"/>
  <c r="I614" i="6"/>
  <c r="J614" i="6"/>
  <c r="K614" i="6"/>
  <c r="G615" i="6"/>
  <c r="H615" i="6"/>
  <c r="I615" i="6"/>
  <c r="J615" i="6"/>
  <c r="K615" i="6"/>
  <c r="G616" i="6"/>
  <c r="H616" i="6"/>
  <c r="I616" i="6"/>
  <c r="J616" i="6"/>
  <c r="K616" i="6"/>
  <c r="G617" i="6"/>
  <c r="H617" i="6"/>
  <c r="I617" i="6"/>
  <c r="J617" i="6"/>
  <c r="K617" i="6"/>
  <c r="G618" i="6"/>
  <c r="H618" i="6"/>
  <c r="I618" i="6"/>
  <c r="J618" i="6"/>
  <c r="K618" i="6"/>
  <c r="G619" i="6"/>
  <c r="H619" i="6"/>
  <c r="I619" i="6"/>
  <c r="J619" i="6"/>
  <c r="K619" i="6"/>
  <c r="G620" i="6"/>
  <c r="H620" i="6"/>
  <c r="I620" i="6"/>
  <c r="J620" i="6"/>
  <c r="K620" i="6"/>
  <c r="G621" i="6"/>
  <c r="H621" i="6"/>
  <c r="I621" i="6"/>
  <c r="J621" i="6"/>
  <c r="K621" i="6"/>
  <c r="G622" i="6"/>
  <c r="H622" i="6"/>
  <c r="I622" i="6"/>
  <c r="J622" i="6"/>
  <c r="K622" i="6"/>
  <c r="G623" i="6"/>
  <c r="H623" i="6"/>
  <c r="I623" i="6"/>
  <c r="J623" i="6"/>
  <c r="K623" i="6"/>
  <c r="G624" i="6"/>
  <c r="H624" i="6"/>
  <c r="I624" i="6"/>
  <c r="J624" i="6"/>
  <c r="K624" i="6"/>
  <c r="G625" i="6"/>
  <c r="H625" i="6"/>
  <c r="I625" i="6"/>
  <c r="J625" i="6"/>
  <c r="K625" i="6"/>
  <c r="G626" i="6"/>
  <c r="H626" i="6"/>
  <c r="I626" i="6"/>
  <c r="J626" i="6"/>
  <c r="K626" i="6"/>
  <c r="G627" i="6"/>
  <c r="H627" i="6"/>
  <c r="I627" i="6"/>
  <c r="J627" i="6"/>
  <c r="K627" i="6"/>
  <c r="G628" i="6"/>
  <c r="H628" i="6"/>
  <c r="I628" i="6"/>
  <c r="J628" i="6"/>
  <c r="K628" i="6"/>
  <c r="G629" i="6"/>
  <c r="H629" i="6"/>
  <c r="I629" i="6"/>
  <c r="J629" i="6"/>
  <c r="K629" i="6"/>
  <c r="G630" i="6"/>
  <c r="H630" i="6"/>
  <c r="I630" i="6"/>
  <c r="J630" i="6"/>
  <c r="K630" i="6"/>
  <c r="G631" i="6"/>
  <c r="H631" i="6"/>
  <c r="I631" i="6"/>
  <c r="J631" i="6"/>
  <c r="K631" i="6"/>
  <c r="G632" i="6"/>
  <c r="H632" i="6"/>
  <c r="I632" i="6"/>
  <c r="J632" i="6"/>
  <c r="K632" i="6"/>
  <c r="G633" i="6"/>
  <c r="H633" i="6"/>
  <c r="I633" i="6"/>
  <c r="J633" i="6"/>
  <c r="K633" i="6"/>
  <c r="G634" i="6"/>
  <c r="H634" i="6"/>
  <c r="I634" i="6"/>
  <c r="J634" i="6"/>
  <c r="K634" i="6"/>
  <c r="G635" i="6"/>
  <c r="H635" i="6"/>
  <c r="I635" i="6"/>
  <c r="J635" i="6"/>
  <c r="K635" i="6"/>
  <c r="G636" i="6"/>
  <c r="H636" i="6"/>
  <c r="I636" i="6"/>
  <c r="J636" i="6"/>
  <c r="K636" i="6"/>
  <c r="G637" i="6"/>
  <c r="H637" i="6"/>
  <c r="I637" i="6"/>
  <c r="J637" i="6"/>
  <c r="K637" i="6"/>
  <c r="G638" i="6"/>
  <c r="H638" i="6"/>
  <c r="I638" i="6"/>
  <c r="J638" i="6"/>
  <c r="K638" i="6"/>
  <c r="G639" i="6"/>
  <c r="H639" i="6"/>
  <c r="I639" i="6"/>
  <c r="J639" i="6"/>
  <c r="K639" i="6"/>
  <c r="G640" i="6"/>
  <c r="H640" i="6"/>
  <c r="I640" i="6"/>
  <c r="J640" i="6"/>
  <c r="K640" i="6"/>
  <c r="G641" i="6"/>
  <c r="H641" i="6"/>
  <c r="I641" i="6"/>
  <c r="J641" i="6"/>
  <c r="K641" i="6"/>
  <c r="G642" i="6"/>
  <c r="H642" i="6"/>
  <c r="I642" i="6"/>
  <c r="J642" i="6"/>
  <c r="K642" i="6"/>
  <c r="G643" i="6"/>
  <c r="H643" i="6"/>
  <c r="I643" i="6"/>
  <c r="J643" i="6"/>
  <c r="K643" i="6"/>
  <c r="G644" i="6"/>
  <c r="H644" i="6"/>
  <c r="I644" i="6"/>
  <c r="J644" i="6"/>
  <c r="K644" i="6"/>
  <c r="G645" i="6"/>
  <c r="H645" i="6"/>
  <c r="I645" i="6"/>
  <c r="J645" i="6"/>
  <c r="K645" i="6"/>
  <c r="G646" i="6"/>
  <c r="H646" i="6"/>
  <c r="I646" i="6"/>
  <c r="J646" i="6"/>
  <c r="K646" i="6"/>
  <c r="G647" i="6"/>
  <c r="H647" i="6"/>
  <c r="I647" i="6"/>
  <c r="J647" i="6"/>
  <c r="K647" i="6"/>
  <c r="G648" i="6"/>
  <c r="H648" i="6"/>
  <c r="I648" i="6"/>
  <c r="J648" i="6"/>
  <c r="K648" i="6"/>
  <c r="G649" i="6"/>
  <c r="H649" i="6"/>
  <c r="I649" i="6"/>
  <c r="J649" i="6"/>
  <c r="K649" i="6"/>
  <c r="G650" i="6"/>
  <c r="H650" i="6"/>
  <c r="I650" i="6"/>
  <c r="J650" i="6"/>
  <c r="K650" i="6"/>
  <c r="G651" i="6"/>
  <c r="H651" i="6"/>
  <c r="I651" i="6"/>
  <c r="J651" i="6"/>
  <c r="K651" i="6"/>
  <c r="G652" i="6"/>
  <c r="H652" i="6"/>
  <c r="I652" i="6"/>
  <c r="J652" i="6"/>
  <c r="K652" i="6"/>
  <c r="G653" i="6"/>
  <c r="H653" i="6"/>
  <c r="I653" i="6"/>
  <c r="J653" i="6"/>
  <c r="K653" i="6"/>
  <c r="G654" i="6"/>
  <c r="H654" i="6"/>
  <c r="I654" i="6"/>
  <c r="J654" i="6"/>
  <c r="K654" i="6"/>
  <c r="G655" i="6"/>
  <c r="H655" i="6"/>
  <c r="I655" i="6"/>
  <c r="J655" i="6"/>
  <c r="K655" i="6"/>
  <c r="G656" i="6"/>
  <c r="H656" i="6"/>
  <c r="I656" i="6"/>
  <c r="J656" i="6"/>
  <c r="K656" i="6"/>
  <c r="G657" i="6"/>
  <c r="H657" i="6"/>
  <c r="I657" i="6"/>
  <c r="J657" i="6"/>
  <c r="K657" i="6"/>
  <c r="G658" i="6"/>
  <c r="H658" i="6"/>
  <c r="I658" i="6"/>
  <c r="J658" i="6"/>
  <c r="K658" i="6"/>
  <c r="G659" i="6"/>
  <c r="H659" i="6"/>
  <c r="I659" i="6"/>
  <c r="J659" i="6"/>
  <c r="K659" i="6"/>
  <c r="G660" i="6"/>
  <c r="H660" i="6"/>
  <c r="I660" i="6"/>
  <c r="J660" i="6"/>
  <c r="K660" i="6"/>
  <c r="G661" i="6"/>
  <c r="H661" i="6"/>
  <c r="I661" i="6"/>
  <c r="J661" i="6"/>
  <c r="K661" i="6"/>
  <c r="G662" i="6"/>
  <c r="H662" i="6"/>
  <c r="I662" i="6"/>
  <c r="J662" i="6"/>
  <c r="K662" i="6"/>
  <c r="G663" i="6"/>
  <c r="H663" i="6"/>
  <c r="I663" i="6"/>
  <c r="J663" i="6"/>
  <c r="K663" i="6"/>
  <c r="G664" i="6"/>
  <c r="H664" i="6"/>
  <c r="I664" i="6"/>
  <c r="J664" i="6"/>
  <c r="K664" i="6"/>
  <c r="G665" i="6"/>
  <c r="H665" i="6"/>
  <c r="I665" i="6"/>
  <c r="J665" i="6"/>
  <c r="K665" i="6"/>
  <c r="G666" i="6"/>
  <c r="H666" i="6"/>
  <c r="I666" i="6"/>
  <c r="J666" i="6"/>
  <c r="K666" i="6"/>
  <c r="G667" i="6"/>
  <c r="H667" i="6"/>
  <c r="I667" i="6"/>
  <c r="J667" i="6"/>
  <c r="K667" i="6"/>
  <c r="G668" i="6"/>
  <c r="H668" i="6"/>
  <c r="I668" i="6"/>
  <c r="J668" i="6"/>
  <c r="K668" i="6"/>
  <c r="G669" i="6"/>
  <c r="H669" i="6"/>
  <c r="I669" i="6"/>
  <c r="J669" i="6"/>
  <c r="K669" i="6"/>
  <c r="G670" i="6"/>
  <c r="H670" i="6"/>
  <c r="I670" i="6"/>
  <c r="J670" i="6"/>
  <c r="K670" i="6"/>
  <c r="G671" i="6"/>
  <c r="H671" i="6"/>
  <c r="I671" i="6"/>
  <c r="J671" i="6"/>
  <c r="K671" i="6"/>
  <c r="G672" i="6"/>
  <c r="H672" i="6"/>
  <c r="I672" i="6"/>
  <c r="J672" i="6"/>
  <c r="K672" i="6"/>
  <c r="G673" i="6"/>
  <c r="H673" i="6"/>
  <c r="I673" i="6"/>
  <c r="J673" i="6"/>
  <c r="K673" i="6"/>
  <c r="G674" i="6"/>
  <c r="H674" i="6"/>
  <c r="I674" i="6"/>
  <c r="J674" i="6"/>
  <c r="K674" i="6"/>
  <c r="G675" i="6"/>
  <c r="H675" i="6"/>
  <c r="I675" i="6"/>
  <c r="J675" i="6"/>
  <c r="K675" i="6"/>
  <c r="G676" i="6"/>
  <c r="H676" i="6"/>
  <c r="I676" i="6"/>
  <c r="J676" i="6"/>
  <c r="K676" i="6"/>
  <c r="G677" i="6"/>
  <c r="H677" i="6"/>
  <c r="I677" i="6"/>
  <c r="J677" i="6"/>
  <c r="K677" i="6"/>
  <c r="G678" i="6"/>
  <c r="H678" i="6"/>
  <c r="I678" i="6"/>
  <c r="J678" i="6"/>
  <c r="K678" i="6"/>
  <c r="G679" i="6"/>
  <c r="H679" i="6"/>
  <c r="I679" i="6"/>
  <c r="J679" i="6"/>
  <c r="K679" i="6"/>
  <c r="G680" i="6"/>
  <c r="H680" i="6"/>
  <c r="I680" i="6"/>
  <c r="J680" i="6"/>
  <c r="K680" i="6"/>
  <c r="G681" i="6"/>
  <c r="H681" i="6"/>
  <c r="I681" i="6"/>
  <c r="J681" i="6"/>
  <c r="K681" i="6"/>
  <c r="G682" i="6"/>
  <c r="H682" i="6"/>
  <c r="I682" i="6"/>
  <c r="J682" i="6"/>
  <c r="K682" i="6"/>
  <c r="G683" i="6"/>
  <c r="H683" i="6"/>
  <c r="I683" i="6"/>
  <c r="J683" i="6"/>
  <c r="K683" i="6"/>
  <c r="G684" i="6"/>
  <c r="H684" i="6"/>
  <c r="I684" i="6"/>
  <c r="J684" i="6"/>
  <c r="K684" i="6"/>
  <c r="G685" i="6"/>
  <c r="H685" i="6"/>
  <c r="I685" i="6"/>
  <c r="J685" i="6"/>
  <c r="K685" i="6"/>
  <c r="G686" i="6"/>
  <c r="H686" i="6"/>
  <c r="I686" i="6"/>
  <c r="J686" i="6"/>
  <c r="K686" i="6"/>
  <c r="G687" i="6"/>
  <c r="H687" i="6"/>
  <c r="I687" i="6"/>
  <c r="J687" i="6"/>
  <c r="K687" i="6"/>
  <c r="G688" i="6"/>
  <c r="H688" i="6"/>
  <c r="I688" i="6"/>
  <c r="J688" i="6"/>
  <c r="K688" i="6"/>
  <c r="G689" i="6"/>
  <c r="H689" i="6"/>
  <c r="I689" i="6"/>
  <c r="J689" i="6"/>
  <c r="K689" i="6"/>
  <c r="G690" i="6"/>
  <c r="H690" i="6"/>
  <c r="I690" i="6"/>
  <c r="J690" i="6"/>
  <c r="K690" i="6"/>
  <c r="G691" i="6"/>
  <c r="H691" i="6"/>
  <c r="I691" i="6"/>
  <c r="J691" i="6"/>
  <c r="K691" i="6"/>
  <c r="G692" i="6"/>
  <c r="H692" i="6"/>
  <c r="I692" i="6"/>
  <c r="J692" i="6"/>
  <c r="K692" i="6"/>
  <c r="G693" i="6"/>
  <c r="H693" i="6"/>
  <c r="I693" i="6"/>
  <c r="J693" i="6"/>
  <c r="K693" i="6"/>
  <c r="G694" i="6"/>
  <c r="H694" i="6"/>
  <c r="I694" i="6"/>
  <c r="J694" i="6"/>
  <c r="K694" i="6"/>
  <c r="G695" i="6"/>
  <c r="H695" i="6"/>
  <c r="I695" i="6"/>
  <c r="J695" i="6"/>
  <c r="K695" i="6"/>
  <c r="G696" i="6"/>
  <c r="H696" i="6"/>
  <c r="I696" i="6"/>
  <c r="J696" i="6"/>
  <c r="K696" i="6"/>
  <c r="G697" i="6"/>
  <c r="H697" i="6"/>
  <c r="I697" i="6"/>
  <c r="J697" i="6"/>
  <c r="K697" i="6"/>
  <c r="G698" i="6"/>
  <c r="H698" i="6"/>
  <c r="I698" i="6"/>
  <c r="J698" i="6"/>
  <c r="K698" i="6"/>
  <c r="G699" i="6"/>
  <c r="H699" i="6"/>
  <c r="I699" i="6"/>
  <c r="J699" i="6"/>
  <c r="K699" i="6"/>
  <c r="G700" i="6"/>
  <c r="H700" i="6"/>
  <c r="I700" i="6"/>
  <c r="J700" i="6"/>
  <c r="K700" i="6"/>
  <c r="G701" i="6"/>
  <c r="H701" i="6"/>
  <c r="I701" i="6"/>
  <c r="J701" i="6"/>
  <c r="K701" i="6"/>
  <c r="G702" i="6"/>
  <c r="H702" i="6"/>
  <c r="I702" i="6"/>
  <c r="J702" i="6"/>
  <c r="K702" i="6"/>
  <c r="G703" i="6"/>
  <c r="H703" i="6"/>
  <c r="I703" i="6"/>
  <c r="J703" i="6"/>
  <c r="K703" i="6"/>
  <c r="G704" i="6"/>
  <c r="H704" i="6"/>
  <c r="I704" i="6"/>
  <c r="J704" i="6"/>
  <c r="K704" i="6"/>
  <c r="G705" i="6"/>
  <c r="H705" i="6"/>
  <c r="I705" i="6"/>
  <c r="J705" i="6"/>
  <c r="K705" i="6"/>
  <c r="G706" i="6"/>
  <c r="H706" i="6"/>
  <c r="I706" i="6"/>
  <c r="J706" i="6"/>
  <c r="K706" i="6"/>
  <c r="G707" i="6"/>
  <c r="H707" i="6"/>
  <c r="I707" i="6"/>
  <c r="J707" i="6"/>
  <c r="K707" i="6"/>
  <c r="G708" i="6"/>
  <c r="H708" i="6"/>
  <c r="I708" i="6"/>
  <c r="J708" i="6"/>
  <c r="K708" i="6"/>
  <c r="G709" i="6"/>
  <c r="H709" i="6"/>
  <c r="I709" i="6"/>
  <c r="J709" i="6"/>
  <c r="K709" i="6"/>
  <c r="G710" i="6"/>
  <c r="H710" i="6"/>
  <c r="I710" i="6"/>
  <c r="J710" i="6"/>
  <c r="K710" i="6"/>
  <c r="G711" i="6"/>
  <c r="H711" i="6"/>
  <c r="I711" i="6"/>
  <c r="J711" i="6"/>
  <c r="K711" i="6"/>
  <c r="G712" i="6"/>
  <c r="H712" i="6"/>
  <c r="I712" i="6"/>
  <c r="J712" i="6"/>
  <c r="K712" i="6"/>
  <c r="G713" i="6"/>
  <c r="H713" i="6"/>
  <c r="I713" i="6"/>
  <c r="J713" i="6"/>
  <c r="K713" i="6"/>
  <c r="G714" i="6"/>
  <c r="H714" i="6"/>
  <c r="I714" i="6"/>
  <c r="J714" i="6"/>
  <c r="K714" i="6"/>
  <c r="G715" i="6"/>
  <c r="H715" i="6"/>
  <c r="I715" i="6"/>
  <c r="J715" i="6"/>
  <c r="K715" i="6"/>
  <c r="G716" i="6"/>
  <c r="H716" i="6"/>
  <c r="I716" i="6"/>
  <c r="J716" i="6"/>
  <c r="K716" i="6"/>
  <c r="G717" i="6"/>
  <c r="H717" i="6"/>
  <c r="I717" i="6"/>
  <c r="J717" i="6"/>
  <c r="K717" i="6"/>
  <c r="G718" i="6"/>
  <c r="H718" i="6"/>
  <c r="I718" i="6"/>
  <c r="J718" i="6"/>
  <c r="K718" i="6"/>
  <c r="G719" i="6"/>
  <c r="H719" i="6"/>
  <c r="I719" i="6"/>
  <c r="J719" i="6"/>
  <c r="K719" i="6"/>
  <c r="G720" i="6"/>
  <c r="H720" i="6"/>
  <c r="I720" i="6"/>
  <c r="J720" i="6"/>
  <c r="K720" i="6"/>
  <c r="G721" i="6"/>
  <c r="H721" i="6"/>
  <c r="I721" i="6"/>
  <c r="J721" i="6"/>
  <c r="K721" i="6"/>
  <c r="G722" i="6"/>
  <c r="H722" i="6"/>
  <c r="I722" i="6"/>
  <c r="J722" i="6"/>
  <c r="K722" i="6"/>
  <c r="G723" i="6"/>
  <c r="H723" i="6"/>
  <c r="I723" i="6"/>
  <c r="J723" i="6"/>
  <c r="K723" i="6"/>
  <c r="G724" i="6"/>
  <c r="H724" i="6"/>
  <c r="I724" i="6"/>
  <c r="J724" i="6"/>
  <c r="K724" i="6"/>
  <c r="G725" i="6"/>
  <c r="H725" i="6"/>
  <c r="I725" i="6"/>
  <c r="J725" i="6"/>
  <c r="K725" i="6"/>
  <c r="G726" i="6"/>
  <c r="H726" i="6"/>
  <c r="I726" i="6"/>
  <c r="J726" i="6"/>
  <c r="K726" i="6"/>
  <c r="G727" i="6"/>
  <c r="H727" i="6"/>
  <c r="I727" i="6"/>
  <c r="J727" i="6"/>
  <c r="K727" i="6"/>
  <c r="G728" i="6"/>
  <c r="H728" i="6"/>
  <c r="I728" i="6"/>
  <c r="J728" i="6"/>
  <c r="K728" i="6"/>
  <c r="G729" i="6"/>
  <c r="H729" i="6"/>
  <c r="I729" i="6"/>
  <c r="J729" i="6"/>
  <c r="K729" i="6"/>
  <c r="G730" i="6"/>
  <c r="H730" i="6"/>
  <c r="I730" i="6"/>
  <c r="J730" i="6"/>
  <c r="K730" i="6"/>
  <c r="G731" i="6"/>
  <c r="H731" i="6"/>
  <c r="I731" i="6"/>
  <c r="J731" i="6"/>
  <c r="K731" i="6"/>
  <c r="G732" i="6"/>
  <c r="H732" i="6"/>
  <c r="I732" i="6"/>
  <c r="J732" i="6"/>
  <c r="K732" i="6"/>
  <c r="G733" i="6"/>
  <c r="H733" i="6"/>
  <c r="I733" i="6"/>
  <c r="J733" i="6"/>
  <c r="K733" i="6"/>
  <c r="G734" i="6"/>
  <c r="H734" i="6"/>
  <c r="I734" i="6"/>
  <c r="J734" i="6"/>
  <c r="K734" i="6"/>
  <c r="G735" i="6"/>
  <c r="H735" i="6"/>
  <c r="I735" i="6"/>
  <c r="J735" i="6"/>
  <c r="K735" i="6"/>
  <c r="G736" i="6"/>
  <c r="H736" i="6"/>
  <c r="I736" i="6"/>
  <c r="J736" i="6"/>
  <c r="K736" i="6"/>
  <c r="G737" i="6"/>
  <c r="H737" i="6"/>
  <c r="I737" i="6"/>
  <c r="J737" i="6"/>
  <c r="K737" i="6"/>
  <c r="G738" i="6"/>
  <c r="H738" i="6"/>
  <c r="I738" i="6"/>
  <c r="J738" i="6"/>
  <c r="K738" i="6"/>
  <c r="G739" i="6"/>
  <c r="H739" i="6"/>
  <c r="I739" i="6"/>
  <c r="J739" i="6"/>
  <c r="K739" i="6"/>
  <c r="G740" i="6"/>
  <c r="H740" i="6"/>
  <c r="I740" i="6"/>
  <c r="J740" i="6"/>
  <c r="K740" i="6"/>
  <c r="G741" i="6"/>
  <c r="H741" i="6"/>
  <c r="I741" i="6"/>
  <c r="J741" i="6"/>
  <c r="K741" i="6"/>
  <c r="G742" i="6"/>
  <c r="H742" i="6"/>
  <c r="I742" i="6"/>
  <c r="J742" i="6"/>
  <c r="K742" i="6"/>
  <c r="G743" i="6"/>
  <c r="H743" i="6"/>
  <c r="I743" i="6"/>
  <c r="J743" i="6"/>
  <c r="K743" i="6"/>
  <c r="G744" i="6"/>
  <c r="H744" i="6"/>
  <c r="I744" i="6"/>
  <c r="J744" i="6"/>
  <c r="K744" i="6"/>
  <c r="G745" i="6"/>
  <c r="H745" i="6"/>
  <c r="I745" i="6"/>
  <c r="J745" i="6"/>
  <c r="K745" i="6"/>
  <c r="G746" i="6"/>
  <c r="H746" i="6"/>
  <c r="I746" i="6"/>
  <c r="J746" i="6"/>
  <c r="K746" i="6"/>
  <c r="G747" i="6"/>
  <c r="H747" i="6"/>
  <c r="I747" i="6"/>
  <c r="J747" i="6"/>
  <c r="K747" i="6"/>
  <c r="G748" i="6"/>
  <c r="H748" i="6"/>
  <c r="I748" i="6"/>
  <c r="J748" i="6"/>
  <c r="K748" i="6"/>
  <c r="G749" i="6"/>
  <c r="H749" i="6"/>
  <c r="I749" i="6"/>
  <c r="J749" i="6"/>
  <c r="K749" i="6"/>
  <c r="G750" i="6"/>
  <c r="H750" i="6"/>
  <c r="I750" i="6"/>
  <c r="J750" i="6"/>
  <c r="K750" i="6"/>
  <c r="G751" i="6"/>
  <c r="H751" i="6"/>
  <c r="I751" i="6"/>
  <c r="J751" i="6"/>
  <c r="K751" i="6"/>
  <c r="G752" i="6"/>
  <c r="H752" i="6"/>
  <c r="I752" i="6"/>
  <c r="J752" i="6"/>
  <c r="K752" i="6"/>
  <c r="G753" i="6"/>
  <c r="H753" i="6"/>
  <c r="I753" i="6"/>
  <c r="J753" i="6"/>
  <c r="K753" i="6"/>
  <c r="G754" i="6"/>
  <c r="H754" i="6"/>
  <c r="I754" i="6"/>
  <c r="J754" i="6"/>
  <c r="K754" i="6"/>
  <c r="G755" i="6"/>
  <c r="H755" i="6"/>
  <c r="I755" i="6"/>
  <c r="J755" i="6"/>
  <c r="K755" i="6"/>
  <c r="G756" i="6"/>
  <c r="H756" i="6"/>
  <c r="I756" i="6"/>
  <c r="J756" i="6"/>
  <c r="K756" i="6"/>
  <c r="G757" i="6"/>
  <c r="H757" i="6"/>
  <c r="I757" i="6"/>
  <c r="J757" i="6"/>
  <c r="K757" i="6"/>
  <c r="G758" i="6"/>
  <c r="H758" i="6"/>
  <c r="I758" i="6"/>
  <c r="J758" i="6"/>
  <c r="K758" i="6"/>
  <c r="G759" i="6"/>
  <c r="H759" i="6"/>
  <c r="I759" i="6"/>
  <c r="J759" i="6"/>
  <c r="K759" i="6"/>
  <c r="G760" i="6"/>
  <c r="H760" i="6"/>
  <c r="I760" i="6"/>
  <c r="J760" i="6"/>
  <c r="K760" i="6"/>
  <c r="G761" i="6"/>
  <c r="H761" i="6"/>
  <c r="I761" i="6"/>
  <c r="J761" i="6"/>
  <c r="K761" i="6"/>
  <c r="G762" i="6"/>
  <c r="H762" i="6"/>
  <c r="I762" i="6"/>
  <c r="J762" i="6"/>
  <c r="K762" i="6"/>
  <c r="G763" i="6"/>
  <c r="H763" i="6"/>
  <c r="I763" i="6"/>
  <c r="J763" i="6"/>
  <c r="K763" i="6"/>
  <c r="G764" i="6"/>
  <c r="H764" i="6"/>
  <c r="I764" i="6"/>
  <c r="J764" i="6"/>
  <c r="K764" i="6"/>
  <c r="G765" i="6"/>
  <c r="H765" i="6"/>
  <c r="I765" i="6"/>
  <c r="J765" i="6"/>
  <c r="K765" i="6"/>
  <c r="G766" i="6"/>
  <c r="H766" i="6"/>
  <c r="I766" i="6"/>
  <c r="J766" i="6"/>
  <c r="K766" i="6"/>
  <c r="G767" i="6"/>
  <c r="H767" i="6"/>
  <c r="I767" i="6"/>
  <c r="J767" i="6"/>
  <c r="K767" i="6"/>
  <c r="G768" i="6"/>
  <c r="H768" i="6"/>
  <c r="I768" i="6"/>
  <c r="J768" i="6"/>
  <c r="K768" i="6"/>
  <c r="G769" i="6"/>
  <c r="H769" i="6"/>
  <c r="I769" i="6"/>
  <c r="J769" i="6"/>
  <c r="K769" i="6"/>
  <c r="G770" i="6"/>
  <c r="H770" i="6"/>
  <c r="I770" i="6"/>
  <c r="J770" i="6"/>
  <c r="K770" i="6"/>
  <c r="G771" i="6"/>
  <c r="H771" i="6"/>
  <c r="I771" i="6"/>
  <c r="J771" i="6"/>
  <c r="K771" i="6"/>
  <c r="G772" i="6"/>
  <c r="H772" i="6"/>
  <c r="I772" i="6"/>
  <c r="J772" i="6"/>
  <c r="K772" i="6"/>
  <c r="G773" i="6"/>
  <c r="H773" i="6"/>
  <c r="I773" i="6"/>
  <c r="J773" i="6"/>
  <c r="K773" i="6"/>
  <c r="G774" i="6"/>
  <c r="H774" i="6"/>
  <c r="I774" i="6"/>
  <c r="J774" i="6"/>
  <c r="K774" i="6"/>
  <c r="G775" i="6"/>
  <c r="H775" i="6"/>
  <c r="I775" i="6"/>
  <c r="J775" i="6"/>
  <c r="K775" i="6"/>
  <c r="G776" i="6"/>
  <c r="H776" i="6"/>
  <c r="I776" i="6"/>
  <c r="J776" i="6"/>
  <c r="K776" i="6"/>
  <c r="G777" i="6"/>
  <c r="H777" i="6"/>
  <c r="I777" i="6"/>
  <c r="J777" i="6"/>
  <c r="K777" i="6"/>
  <c r="G778" i="6"/>
  <c r="H778" i="6"/>
  <c r="I778" i="6"/>
  <c r="J778" i="6"/>
  <c r="K778" i="6"/>
  <c r="G779" i="6"/>
  <c r="H779" i="6"/>
  <c r="I779" i="6"/>
  <c r="J779" i="6"/>
  <c r="K779" i="6"/>
  <c r="G780" i="6"/>
  <c r="H780" i="6"/>
  <c r="I780" i="6"/>
  <c r="J780" i="6"/>
  <c r="K780" i="6"/>
  <c r="G781" i="6"/>
  <c r="H781" i="6"/>
  <c r="I781" i="6"/>
  <c r="J781" i="6"/>
  <c r="K781" i="6"/>
  <c r="G782" i="6"/>
  <c r="H782" i="6"/>
  <c r="I782" i="6"/>
  <c r="J782" i="6"/>
  <c r="K782" i="6"/>
  <c r="G783" i="6"/>
  <c r="H783" i="6"/>
  <c r="I783" i="6"/>
  <c r="J783" i="6"/>
  <c r="K783" i="6"/>
  <c r="G784" i="6"/>
  <c r="H784" i="6"/>
  <c r="I784" i="6"/>
  <c r="J784" i="6"/>
  <c r="K784" i="6"/>
  <c r="G785" i="6"/>
  <c r="H785" i="6"/>
  <c r="I785" i="6"/>
  <c r="J785" i="6"/>
  <c r="K785" i="6"/>
  <c r="G786" i="6"/>
  <c r="H786" i="6"/>
  <c r="I786" i="6"/>
  <c r="J786" i="6"/>
  <c r="K786" i="6"/>
  <c r="G787" i="6"/>
  <c r="H787" i="6"/>
  <c r="I787" i="6"/>
  <c r="J787" i="6"/>
  <c r="K787" i="6"/>
  <c r="G788" i="6"/>
  <c r="H788" i="6"/>
  <c r="I788" i="6"/>
  <c r="J788" i="6"/>
  <c r="K788" i="6"/>
  <c r="G789" i="6"/>
  <c r="H789" i="6"/>
  <c r="I789" i="6"/>
  <c r="J789" i="6"/>
  <c r="K789" i="6"/>
  <c r="G790" i="6"/>
  <c r="H790" i="6"/>
  <c r="I790" i="6"/>
  <c r="J790" i="6"/>
  <c r="K790" i="6"/>
  <c r="G791" i="6"/>
  <c r="H791" i="6"/>
  <c r="I791" i="6"/>
  <c r="J791" i="6"/>
  <c r="K791" i="6"/>
  <c r="G792" i="6"/>
  <c r="H792" i="6"/>
  <c r="I792" i="6"/>
  <c r="J792" i="6"/>
  <c r="K792" i="6"/>
  <c r="G793" i="6"/>
  <c r="H793" i="6"/>
  <c r="I793" i="6"/>
  <c r="J793" i="6"/>
  <c r="K793" i="6"/>
  <c r="G794" i="6"/>
  <c r="H794" i="6"/>
  <c r="I794" i="6"/>
  <c r="J794" i="6"/>
  <c r="K794" i="6"/>
  <c r="G795" i="6"/>
  <c r="H795" i="6"/>
  <c r="I795" i="6"/>
  <c r="J795" i="6"/>
  <c r="K795" i="6"/>
  <c r="G796" i="6"/>
  <c r="H796" i="6"/>
  <c r="I796" i="6"/>
  <c r="J796" i="6"/>
  <c r="K796" i="6"/>
  <c r="G797" i="6"/>
  <c r="H797" i="6"/>
  <c r="I797" i="6"/>
  <c r="J797" i="6"/>
  <c r="K797" i="6"/>
  <c r="G798" i="6"/>
  <c r="H798" i="6"/>
  <c r="I798" i="6"/>
  <c r="J798" i="6"/>
  <c r="K798" i="6"/>
  <c r="G799" i="6"/>
  <c r="H799" i="6"/>
  <c r="I799" i="6"/>
  <c r="J799" i="6"/>
  <c r="K799" i="6"/>
  <c r="G800" i="6"/>
  <c r="H800" i="6"/>
  <c r="I800" i="6"/>
  <c r="J800" i="6"/>
  <c r="K800" i="6"/>
  <c r="G801" i="6"/>
  <c r="H801" i="6"/>
  <c r="I801" i="6"/>
  <c r="J801" i="6"/>
  <c r="K801" i="6"/>
  <c r="G802" i="6"/>
  <c r="H802" i="6"/>
  <c r="I802" i="6"/>
  <c r="J802" i="6"/>
  <c r="K802" i="6"/>
  <c r="G803" i="6"/>
  <c r="H803" i="6"/>
  <c r="I803" i="6"/>
  <c r="J803" i="6"/>
  <c r="K803" i="6"/>
  <c r="G804" i="6"/>
  <c r="H804" i="6"/>
  <c r="I804" i="6"/>
  <c r="J804" i="6"/>
  <c r="K804" i="6"/>
  <c r="G805" i="6"/>
  <c r="H805" i="6"/>
  <c r="I805" i="6"/>
  <c r="J805" i="6"/>
  <c r="K805" i="6"/>
  <c r="G806" i="6"/>
  <c r="H806" i="6"/>
  <c r="I806" i="6"/>
  <c r="J806" i="6"/>
  <c r="K806" i="6"/>
  <c r="G807" i="6"/>
  <c r="H807" i="6"/>
  <c r="I807" i="6"/>
  <c r="J807" i="6"/>
  <c r="K807" i="6"/>
  <c r="G808" i="6"/>
  <c r="H808" i="6"/>
  <c r="I808" i="6"/>
  <c r="J808" i="6"/>
  <c r="K808" i="6"/>
  <c r="G809" i="6"/>
  <c r="H809" i="6"/>
  <c r="I809" i="6"/>
  <c r="J809" i="6"/>
  <c r="K809" i="6"/>
  <c r="G810" i="6"/>
  <c r="H810" i="6"/>
  <c r="I810" i="6"/>
  <c r="J810" i="6"/>
  <c r="K810" i="6"/>
  <c r="G811" i="6"/>
  <c r="H811" i="6"/>
  <c r="I811" i="6"/>
  <c r="J811" i="6"/>
  <c r="K811" i="6"/>
  <c r="G812" i="6"/>
  <c r="H812" i="6"/>
  <c r="I812" i="6"/>
  <c r="J812" i="6"/>
  <c r="K812" i="6"/>
  <c r="G813" i="6"/>
  <c r="H813" i="6"/>
  <c r="I813" i="6"/>
  <c r="J813" i="6"/>
  <c r="K813" i="6"/>
  <c r="G814" i="6"/>
  <c r="H814" i="6"/>
  <c r="I814" i="6"/>
  <c r="J814" i="6"/>
  <c r="K814" i="6"/>
  <c r="G815" i="6"/>
  <c r="H815" i="6"/>
  <c r="I815" i="6"/>
  <c r="J815" i="6"/>
  <c r="K815" i="6"/>
  <c r="G816" i="6"/>
  <c r="H816" i="6"/>
  <c r="I816" i="6"/>
  <c r="J816" i="6"/>
  <c r="K816" i="6"/>
  <c r="G817" i="6"/>
  <c r="H817" i="6"/>
  <c r="I817" i="6"/>
  <c r="J817" i="6"/>
  <c r="K817" i="6"/>
  <c r="G818" i="6"/>
  <c r="H818" i="6"/>
  <c r="I818" i="6"/>
  <c r="J818" i="6"/>
  <c r="K818" i="6"/>
  <c r="G819" i="6"/>
  <c r="H819" i="6"/>
  <c r="I819" i="6"/>
  <c r="J819" i="6"/>
  <c r="K819" i="6"/>
  <c r="G820" i="6"/>
  <c r="H820" i="6"/>
  <c r="I820" i="6"/>
  <c r="J820" i="6"/>
  <c r="K820" i="6"/>
  <c r="G821" i="6"/>
  <c r="H821" i="6"/>
  <c r="I821" i="6"/>
  <c r="J821" i="6"/>
  <c r="K821" i="6"/>
  <c r="G822" i="6"/>
  <c r="H822" i="6"/>
  <c r="I822" i="6"/>
  <c r="J822" i="6"/>
  <c r="K822" i="6"/>
  <c r="G823" i="6"/>
  <c r="H823" i="6"/>
  <c r="I823" i="6"/>
  <c r="J823" i="6"/>
  <c r="K823" i="6"/>
  <c r="G824" i="6"/>
  <c r="H824" i="6"/>
  <c r="I824" i="6"/>
  <c r="J824" i="6"/>
  <c r="K824" i="6"/>
  <c r="G825" i="6"/>
  <c r="H825" i="6"/>
  <c r="I825" i="6"/>
  <c r="J825" i="6"/>
  <c r="K825" i="6"/>
  <c r="G826" i="6"/>
  <c r="H826" i="6"/>
  <c r="I826" i="6"/>
  <c r="J826" i="6"/>
  <c r="K826" i="6"/>
  <c r="G827" i="6"/>
  <c r="H827" i="6"/>
  <c r="I827" i="6"/>
  <c r="J827" i="6"/>
  <c r="K827" i="6"/>
  <c r="G828" i="6"/>
  <c r="H828" i="6"/>
  <c r="I828" i="6"/>
  <c r="J828" i="6"/>
  <c r="K828" i="6"/>
  <c r="G829" i="6"/>
  <c r="H829" i="6"/>
  <c r="I829" i="6"/>
  <c r="J829" i="6"/>
  <c r="K829" i="6"/>
  <c r="G830" i="6"/>
  <c r="H830" i="6"/>
  <c r="I830" i="6"/>
  <c r="J830" i="6"/>
  <c r="K830" i="6"/>
  <c r="G831" i="6"/>
  <c r="H831" i="6"/>
  <c r="I831" i="6"/>
  <c r="J831" i="6"/>
  <c r="K831" i="6"/>
  <c r="G832" i="6"/>
  <c r="H832" i="6"/>
  <c r="I832" i="6"/>
  <c r="J832" i="6"/>
  <c r="K832" i="6"/>
  <c r="G833" i="6"/>
  <c r="H833" i="6"/>
  <c r="I833" i="6"/>
  <c r="J833" i="6"/>
  <c r="K833" i="6"/>
  <c r="G834" i="6"/>
  <c r="H834" i="6"/>
  <c r="I834" i="6"/>
  <c r="J834" i="6"/>
  <c r="K834" i="6"/>
  <c r="G835" i="6"/>
  <c r="H835" i="6"/>
  <c r="I835" i="6"/>
  <c r="J835" i="6"/>
  <c r="K835" i="6"/>
  <c r="G836" i="6"/>
  <c r="H836" i="6"/>
  <c r="I836" i="6"/>
  <c r="J836" i="6"/>
  <c r="K836" i="6"/>
  <c r="G837" i="6"/>
  <c r="H837" i="6"/>
  <c r="I837" i="6"/>
  <c r="J837" i="6"/>
  <c r="K837" i="6"/>
  <c r="G838" i="6"/>
  <c r="H838" i="6"/>
  <c r="I838" i="6"/>
  <c r="J838" i="6"/>
  <c r="K838" i="6"/>
  <c r="G839" i="6"/>
  <c r="H839" i="6"/>
  <c r="I839" i="6"/>
  <c r="J839" i="6"/>
  <c r="K839" i="6"/>
  <c r="G840" i="6"/>
  <c r="H840" i="6"/>
  <c r="I840" i="6"/>
  <c r="J840" i="6"/>
  <c r="K840" i="6"/>
  <c r="G841" i="6"/>
  <c r="H841" i="6"/>
  <c r="I841" i="6"/>
  <c r="J841" i="6"/>
  <c r="K841" i="6"/>
  <c r="G842" i="6"/>
  <c r="H842" i="6"/>
  <c r="I842" i="6"/>
  <c r="J842" i="6"/>
  <c r="K842" i="6"/>
  <c r="G843" i="6"/>
  <c r="H843" i="6"/>
  <c r="I843" i="6"/>
  <c r="J843" i="6"/>
  <c r="K843" i="6"/>
  <c r="G844" i="6"/>
  <c r="H844" i="6"/>
  <c r="I844" i="6"/>
  <c r="J844" i="6"/>
  <c r="K844" i="6"/>
  <c r="G845" i="6"/>
  <c r="H845" i="6"/>
  <c r="I845" i="6"/>
  <c r="J845" i="6"/>
  <c r="K845" i="6"/>
  <c r="G846" i="6"/>
  <c r="H846" i="6"/>
  <c r="I846" i="6"/>
  <c r="J846" i="6"/>
  <c r="K846" i="6"/>
  <c r="G847" i="6"/>
  <c r="H847" i="6"/>
  <c r="I847" i="6"/>
  <c r="J847" i="6"/>
  <c r="K847" i="6"/>
  <c r="G848" i="6"/>
  <c r="H848" i="6"/>
  <c r="I848" i="6"/>
  <c r="J848" i="6"/>
  <c r="K848" i="6"/>
  <c r="G849" i="6"/>
  <c r="H849" i="6"/>
  <c r="I849" i="6"/>
  <c r="J849" i="6"/>
  <c r="K849" i="6"/>
  <c r="G850" i="6"/>
  <c r="H850" i="6"/>
  <c r="I850" i="6"/>
  <c r="J850" i="6"/>
  <c r="K850" i="6"/>
  <c r="G851" i="6"/>
  <c r="H851" i="6"/>
  <c r="I851" i="6"/>
  <c r="J851" i="6"/>
  <c r="K851" i="6"/>
  <c r="G852" i="6"/>
  <c r="H852" i="6"/>
  <c r="I852" i="6"/>
  <c r="J852" i="6"/>
  <c r="K852" i="6"/>
  <c r="G853" i="6"/>
  <c r="H853" i="6"/>
  <c r="I853" i="6"/>
  <c r="J853" i="6"/>
  <c r="K853" i="6"/>
  <c r="G854" i="6"/>
  <c r="H854" i="6"/>
  <c r="I854" i="6"/>
  <c r="J854" i="6"/>
  <c r="K854" i="6"/>
  <c r="G855" i="6"/>
  <c r="H855" i="6"/>
  <c r="I855" i="6"/>
  <c r="J855" i="6"/>
  <c r="K855" i="6"/>
  <c r="G856" i="6"/>
  <c r="H856" i="6"/>
  <c r="I856" i="6"/>
  <c r="J856" i="6"/>
  <c r="K856" i="6"/>
  <c r="G857" i="6"/>
  <c r="H857" i="6"/>
  <c r="I857" i="6"/>
  <c r="J857" i="6"/>
  <c r="K857" i="6"/>
  <c r="G858" i="6"/>
  <c r="H858" i="6"/>
  <c r="I858" i="6"/>
  <c r="J858" i="6"/>
  <c r="K858" i="6"/>
  <c r="G859" i="6"/>
  <c r="H859" i="6"/>
  <c r="I859" i="6"/>
  <c r="J859" i="6"/>
  <c r="K859" i="6"/>
  <c r="G860" i="6"/>
  <c r="H860" i="6"/>
  <c r="I860" i="6"/>
  <c r="J860" i="6"/>
  <c r="K860" i="6"/>
  <c r="G861" i="6"/>
  <c r="H861" i="6"/>
  <c r="I861" i="6"/>
  <c r="J861" i="6"/>
  <c r="K861" i="6"/>
  <c r="G862" i="6"/>
  <c r="H862" i="6"/>
  <c r="I862" i="6"/>
  <c r="J862" i="6"/>
  <c r="K862" i="6"/>
  <c r="G863" i="6"/>
  <c r="H863" i="6"/>
  <c r="I863" i="6"/>
  <c r="J863" i="6"/>
  <c r="K863" i="6"/>
  <c r="G864" i="6"/>
  <c r="H864" i="6"/>
  <c r="I864" i="6"/>
  <c r="J864" i="6"/>
  <c r="K864" i="6"/>
  <c r="G865" i="6"/>
  <c r="H865" i="6"/>
  <c r="I865" i="6"/>
  <c r="J865" i="6"/>
  <c r="K865" i="6"/>
  <c r="G866" i="6"/>
  <c r="H866" i="6"/>
  <c r="I866" i="6"/>
  <c r="J866" i="6"/>
  <c r="K866" i="6"/>
  <c r="G867" i="6"/>
  <c r="H867" i="6"/>
  <c r="I867" i="6"/>
  <c r="J867" i="6"/>
  <c r="K867" i="6"/>
  <c r="G868" i="6"/>
  <c r="H868" i="6"/>
  <c r="I868" i="6"/>
  <c r="J868" i="6"/>
  <c r="K868" i="6"/>
  <c r="G869" i="6"/>
  <c r="H869" i="6"/>
  <c r="I869" i="6"/>
  <c r="J869" i="6"/>
  <c r="K869" i="6"/>
  <c r="G870" i="6"/>
  <c r="H870" i="6"/>
  <c r="I870" i="6"/>
  <c r="J870" i="6"/>
  <c r="K870" i="6"/>
  <c r="G871" i="6"/>
  <c r="H871" i="6"/>
  <c r="I871" i="6"/>
  <c r="J871" i="6"/>
  <c r="K871" i="6"/>
  <c r="G872" i="6"/>
  <c r="H872" i="6"/>
  <c r="I872" i="6"/>
  <c r="J872" i="6"/>
  <c r="K872" i="6"/>
  <c r="G873" i="6"/>
  <c r="H873" i="6"/>
  <c r="I873" i="6"/>
  <c r="J873" i="6"/>
  <c r="K873" i="6"/>
  <c r="G874" i="6"/>
  <c r="H874" i="6"/>
  <c r="I874" i="6"/>
  <c r="J874" i="6"/>
  <c r="K874" i="6"/>
  <c r="G875" i="6"/>
  <c r="H875" i="6"/>
  <c r="I875" i="6"/>
  <c r="J875" i="6"/>
  <c r="K875" i="6"/>
  <c r="G876" i="6"/>
  <c r="H876" i="6"/>
  <c r="I876" i="6"/>
  <c r="J876" i="6"/>
  <c r="K876" i="6"/>
  <c r="G877" i="6"/>
  <c r="H877" i="6"/>
  <c r="I877" i="6"/>
  <c r="J877" i="6"/>
  <c r="K877" i="6"/>
  <c r="G878" i="6"/>
  <c r="H878" i="6"/>
  <c r="I878" i="6"/>
  <c r="J878" i="6"/>
  <c r="K878" i="6"/>
  <c r="G879" i="6"/>
  <c r="H879" i="6"/>
  <c r="I879" i="6"/>
  <c r="J879" i="6"/>
  <c r="K879" i="6"/>
  <c r="G880" i="6"/>
  <c r="H880" i="6"/>
  <c r="I880" i="6"/>
  <c r="J880" i="6"/>
  <c r="K880" i="6"/>
  <c r="G881" i="6"/>
  <c r="H881" i="6"/>
  <c r="I881" i="6"/>
  <c r="J881" i="6"/>
  <c r="K881" i="6"/>
  <c r="G882" i="6"/>
  <c r="H882" i="6"/>
  <c r="I882" i="6"/>
  <c r="J882" i="6"/>
  <c r="K882" i="6"/>
  <c r="G883" i="6"/>
  <c r="H883" i="6"/>
  <c r="I883" i="6"/>
  <c r="J883" i="6"/>
  <c r="K883" i="6"/>
  <c r="G884" i="6"/>
  <c r="H884" i="6"/>
  <c r="I884" i="6"/>
  <c r="J884" i="6"/>
  <c r="K884" i="6"/>
  <c r="G885" i="6"/>
  <c r="H885" i="6"/>
  <c r="I885" i="6"/>
  <c r="J885" i="6"/>
  <c r="K885" i="6"/>
  <c r="G886" i="6"/>
  <c r="H886" i="6"/>
  <c r="I886" i="6"/>
  <c r="J886" i="6"/>
  <c r="K886" i="6"/>
  <c r="G887" i="6"/>
  <c r="H887" i="6"/>
  <c r="I887" i="6"/>
  <c r="J887" i="6"/>
  <c r="K887" i="6"/>
  <c r="G888" i="6"/>
  <c r="H888" i="6"/>
  <c r="I888" i="6"/>
  <c r="J888" i="6"/>
  <c r="K888" i="6"/>
  <c r="G889" i="6"/>
  <c r="H889" i="6"/>
  <c r="I889" i="6"/>
  <c r="J889" i="6"/>
  <c r="K889" i="6"/>
  <c r="G890" i="6"/>
  <c r="H890" i="6"/>
  <c r="I890" i="6"/>
  <c r="J890" i="6"/>
  <c r="K890" i="6"/>
  <c r="G891" i="6"/>
  <c r="H891" i="6"/>
  <c r="I891" i="6"/>
  <c r="J891" i="6"/>
  <c r="K891" i="6"/>
  <c r="G892" i="6"/>
  <c r="H892" i="6"/>
  <c r="I892" i="6"/>
  <c r="J892" i="6"/>
  <c r="K892" i="6"/>
  <c r="G893" i="6"/>
  <c r="H893" i="6"/>
  <c r="I893" i="6"/>
  <c r="J893" i="6"/>
  <c r="K893" i="6"/>
  <c r="G894" i="6"/>
  <c r="H894" i="6"/>
  <c r="I894" i="6"/>
  <c r="J894" i="6"/>
  <c r="K894" i="6"/>
  <c r="G895" i="6"/>
  <c r="H895" i="6"/>
  <c r="I895" i="6"/>
  <c r="J895" i="6"/>
  <c r="K895" i="6"/>
  <c r="G896" i="6"/>
  <c r="H896" i="6"/>
  <c r="I896" i="6"/>
  <c r="J896" i="6"/>
  <c r="K896" i="6"/>
  <c r="G897" i="6"/>
  <c r="H897" i="6"/>
  <c r="I897" i="6"/>
  <c r="J897" i="6"/>
  <c r="K897" i="6"/>
  <c r="G898" i="6"/>
  <c r="H898" i="6"/>
  <c r="I898" i="6"/>
  <c r="J898" i="6"/>
  <c r="K898" i="6"/>
  <c r="G899" i="6"/>
  <c r="H899" i="6"/>
  <c r="I899" i="6"/>
  <c r="J899" i="6"/>
  <c r="K899" i="6"/>
  <c r="G900" i="6"/>
  <c r="H900" i="6"/>
  <c r="I900" i="6"/>
  <c r="J900" i="6"/>
  <c r="K900" i="6"/>
  <c r="G901" i="6"/>
  <c r="H901" i="6"/>
  <c r="I901" i="6"/>
  <c r="J901" i="6"/>
  <c r="K901" i="6"/>
  <c r="G902" i="6"/>
  <c r="H902" i="6"/>
  <c r="I902" i="6"/>
  <c r="J902" i="6"/>
  <c r="K902" i="6"/>
  <c r="G903" i="6"/>
  <c r="H903" i="6"/>
  <c r="I903" i="6"/>
  <c r="J903" i="6"/>
  <c r="K903" i="6"/>
  <c r="G904" i="6"/>
  <c r="H904" i="6"/>
  <c r="I904" i="6"/>
  <c r="J904" i="6"/>
  <c r="K904" i="6"/>
  <c r="G905" i="6"/>
  <c r="H905" i="6"/>
  <c r="I905" i="6"/>
  <c r="J905" i="6"/>
  <c r="K905" i="6"/>
  <c r="G906" i="6"/>
  <c r="H906" i="6"/>
  <c r="I906" i="6"/>
  <c r="J906" i="6"/>
  <c r="K906" i="6"/>
  <c r="G907" i="6"/>
  <c r="H907" i="6"/>
  <c r="I907" i="6"/>
  <c r="J907" i="6"/>
  <c r="K907" i="6"/>
  <c r="G908" i="6"/>
  <c r="H908" i="6"/>
  <c r="I908" i="6"/>
  <c r="J908" i="6"/>
  <c r="K908" i="6"/>
  <c r="G909" i="6"/>
  <c r="H909" i="6"/>
  <c r="I909" i="6"/>
  <c r="J909" i="6"/>
  <c r="K909" i="6"/>
  <c r="G910" i="6"/>
  <c r="H910" i="6"/>
  <c r="I910" i="6"/>
  <c r="J910" i="6"/>
  <c r="K910" i="6"/>
  <c r="G911" i="6"/>
  <c r="H911" i="6"/>
  <c r="I911" i="6"/>
  <c r="J911" i="6"/>
  <c r="K911" i="6"/>
  <c r="G912" i="6"/>
  <c r="H912" i="6"/>
  <c r="I912" i="6"/>
  <c r="J912" i="6"/>
  <c r="K912" i="6"/>
  <c r="G913" i="6"/>
  <c r="H913" i="6"/>
  <c r="I913" i="6"/>
  <c r="J913" i="6"/>
  <c r="K913" i="6"/>
  <c r="G914" i="6"/>
  <c r="H914" i="6"/>
  <c r="I914" i="6"/>
  <c r="J914" i="6"/>
  <c r="K914" i="6"/>
  <c r="G915" i="6"/>
  <c r="H915" i="6"/>
  <c r="I915" i="6"/>
  <c r="J915" i="6"/>
  <c r="K915" i="6"/>
  <c r="G916" i="6"/>
  <c r="H916" i="6"/>
  <c r="I916" i="6"/>
  <c r="J916" i="6"/>
  <c r="K916" i="6"/>
  <c r="G917" i="6"/>
  <c r="H917" i="6"/>
  <c r="I917" i="6"/>
  <c r="J917" i="6"/>
  <c r="K917" i="6"/>
  <c r="G918" i="6"/>
  <c r="H918" i="6"/>
  <c r="I918" i="6"/>
  <c r="J918" i="6"/>
  <c r="K918" i="6"/>
  <c r="G919" i="6"/>
  <c r="H919" i="6"/>
  <c r="I919" i="6"/>
  <c r="J919" i="6"/>
  <c r="K919" i="6"/>
  <c r="G920" i="6"/>
  <c r="H920" i="6"/>
  <c r="I920" i="6"/>
  <c r="J920" i="6"/>
  <c r="K920" i="6"/>
  <c r="G921" i="6"/>
  <c r="H921" i="6"/>
  <c r="I921" i="6"/>
  <c r="J921" i="6"/>
  <c r="K921" i="6"/>
  <c r="G922" i="6"/>
  <c r="H922" i="6"/>
  <c r="I922" i="6"/>
  <c r="J922" i="6"/>
  <c r="K922" i="6"/>
  <c r="G923" i="6"/>
  <c r="H923" i="6"/>
  <c r="I923" i="6"/>
  <c r="J923" i="6"/>
  <c r="K923" i="6"/>
  <c r="G924" i="6"/>
  <c r="H924" i="6"/>
  <c r="I924" i="6"/>
  <c r="J924" i="6"/>
  <c r="K924" i="6"/>
  <c r="G925" i="6"/>
  <c r="H925" i="6"/>
  <c r="I925" i="6"/>
  <c r="J925" i="6"/>
  <c r="K925" i="6"/>
  <c r="G926" i="6"/>
  <c r="H926" i="6"/>
  <c r="I926" i="6"/>
  <c r="J926" i="6"/>
  <c r="K926" i="6"/>
  <c r="G927" i="6"/>
  <c r="H927" i="6"/>
  <c r="I927" i="6"/>
  <c r="J927" i="6"/>
  <c r="K927" i="6"/>
  <c r="G928" i="6"/>
  <c r="H928" i="6"/>
  <c r="I928" i="6"/>
  <c r="J928" i="6"/>
  <c r="K928" i="6"/>
  <c r="G929" i="6"/>
  <c r="H929" i="6"/>
  <c r="I929" i="6"/>
  <c r="J929" i="6"/>
  <c r="K929" i="6"/>
  <c r="G930" i="6"/>
  <c r="H930" i="6"/>
  <c r="I930" i="6"/>
  <c r="J930" i="6"/>
  <c r="K930" i="6"/>
  <c r="G931" i="6"/>
  <c r="H931" i="6"/>
  <c r="I931" i="6"/>
  <c r="J931" i="6"/>
  <c r="K931" i="6"/>
  <c r="G932" i="6"/>
  <c r="H932" i="6"/>
  <c r="I932" i="6"/>
  <c r="J932" i="6"/>
  <c r="K932" i="6"/>
  <c r="G933" i="6"/>
  <c r="H933" i="6"/>
  <c r="I933" i="6"/>
  <c r="J933" i="6"/>
  <c r="K933" i="6"/>
  <c r="G934" i="6"/>
  <c r="H934" i="6"/>
  <c r="I934" i="6"/>
  <c r="J934" i="6"/>
  <c r="K934" i="6"/>
  <c r="G935" i="6"/>
  <c r="H935" i="6"/>
  <c r="I935" i="6"/>
  <c r="J935" i="6"/>
  <c r="K935" i="6"/>
  <c r="G936" i="6"/>
  <c r="H936" i="6"/>
  <c r="I936" i="6"/>
  <c r="J936" i="6"/>
  <c r="K936" i="6"/>
  <c r="G937" i="6"/>
  <c r="H937" i="6"/>
  <c r="I937" i="6"/>
  <c r="J937" i="6"/>
  <c r="K937" i="6"/>
  <c r="G938" i="6"/>
  <c r="H938" i="6"/>
  <c r="I938" i="6"/>
  <c r="J938" i="6"/>
  <c r="K938" i="6"/>
  <c r="G939" i="6"/>
  <c r="H939" i="6"/>
  <c r="I939" i="6"/>
  <c r="J939" i="6"/>
  <c r="K939" i="6"/>
  <c r="G940" i="6"/>
  <c r="H940" i="6"/>
  <c r="I940" i="6"/>
  <c r="J940" i="6"/>
  <c r="K940" i="6"/>
  <c r="G941" i="6"/>
  <c r="H941" i="6"/>
  <c r="I941" i="6"/>
  <c r="J941" i="6"/>
  <c r="K941" i="6"/>
  <c r="G942" i="6"/>
  <c r="H942" i="6"/>
  <c r="I942" i="6"/>
  <c r="J942" i="6"/>
  <c r="K942" i="6"/>
  <c r="G943" i="6"/>
  <c r="H943" i="6"/>
  <c r="I943" i="6"/>
  <c r="J943" i="6"/>
  <c r="K943" i="6"/>
  <c r="G944" i="6"/>
  <c r="H944" i="6"/>
  <c r="I944" i="6"/>
  <c r="J944" i="6"/>
  <c r="K944" i="6"/>
  <c r="G945" i="6"/>
  <c r="H945" i="6"/>
  <c r="I945" i="6"/>
  <c r="J945" i="6"/>
  <c r="K945" i="6"/>
  <c r="G946" i="6"/>
  <c r="H946" i="6"/>
  <c r="I946" i="6"/>
  <c r="J946" i="6"/>
  <c r="K946" i="6"/>
  <c r="G947" i="6"/>
  <c r="H947" i="6"/>
  <c r="I947" i="6"/>
  <c r="J947" i="6"/>
  <c r="K947" i="6"/>
  <c r="G948" i="6"/>
  <c r="H948" i="6"/>
  <c r="I948" i="6"/>
  <c r="J948" i="6"/>
  <c r="K948" i="6"/>
  <c r="G949" i="6"/>
  <c r="H949" i="6"/>
  <c r="I949" i="6"/>
  <c r="J949" i="6"/>
  <c r="K949" i="6"/>
  <c r="G950" i="6"/>
  <c r="H950" i="6"/>
  <c r="I950" i="6"/>
  <c r="J950" i="6"/>
  <c r="K950" i="6"/>
  <c r="G951" i="6"/>
  <c r="H951" i="6"/>
  <c r="I951" i="6"/>
  <c r="J951" i="6"/>
  <c r="K951" i="6"/>
  <c r="G952" i="6"/>
  <c r="H952" i="6"/>
  <c r="I952" i="6"/>
  <c r="J952" i="6"/>
  <c r="K952" i="6"/>
  <c r="G953" i="6"/>
  <c r="H953" i="6"/>
  <c r="I953" i="6"/>
  <c r="J953" i="6"/>
  <c r="K953" i="6"/>
  <c r="G954" i="6"/>
  <c r="H954" i="6"/>
  <c r="I954" i="6"/>
  <c r="J954" i="6"/>
  <c r="K954" i="6"/>
  <c r="G955" i="6"/>
  <c r="H955" i="6"/>
  <c r="I955" i="6"/>
  <c r="J955" i="6"/>
  <c r="K955" i="6"/>
  <c r="G956" i="6"/>
  <c r="H956" i="6"/>
  <c r="I956" i="6"/>
  <c r="J956" i="6"/>
  <c r="K956" i="6"/>
  <c r="G957" i="6"/>
  <c r="H957" i="6"/>
  <c r="I957" i="6"/>
  <c r="J957" i="6"/>
  <c r="K957" i="6"/>
  <c r="G958" i="6"/>
  <c r="H958" i="6"/>
  <c r="I958" i="6"/>
  <c r="J958" i="6"/>
  <c r="K958" i="6"/>
  <c r="G959" i="6"/>
  <c r="H959" i="6"/>
  <c r="I959" i="6"/>
  <c r="J959" i="6"/>
  <c r="K959" i="6"/>
  <c r="G960" i="6"/>
  <c r="H960" i="6"/>
  <c r="I960" i="6"/>
  <c r="J960" i="6"/>
  <c r="K960" i="6"/>
  <c r="G961" i="6"/>
  <c r="H961" i="6"/>
  <c r="I961" i="6"/>
  <c r="J961" i="6"/>
  <c r="K961" i="6"/>
  <c r="G962" i="6"/>
  <c r="H962" i="6"/>
  <c r="I962" i="6"/>
  <c r="J962" i="6"/>
  <c r="K962" i="6"/>
  <c r="G963" i="6"/>
  <c r="H963" i="6"/>
  <c r="I963" i="6"/>
  <c r="J963" i="6"/>
  <c r="K963" i="6"/>
  <c r="G964" i="6"/>
  <c r="H964" i="6"/>
  <c r="I964" i="6"/>
  <c r="J964" i="6"/>
  <c r="K964" i="6"/>
  <c r="G965" i="6"/>
  <c r="H965" i="6"/>
  <c r="I965" i="6"/>
  <c r="J965" i="6"/>
  <c r="K965" i="6"/>
  <c r="G966" i="6"/>
  <c r="H966" i="6"/>
  <c r="I966" i="6"/>
  <c r="J966" i="6"/>
  <c r="K966" i="6"/>
  <c r="G967" i="6"/>
  <c r="H967" i="6"/>
  <c r="I967" i="6"/>
  <c r="J967" i="6"/>
  <c r="K967" i="6"/>
  <c r="G968" i="6"/>
  <c r="H968" i="6"/>
  <c r="I968" i="6"/>
  <c r="J968" i="6"/>
  <c r="K968" i="6"/>
  <c r="G969" i="6"/>
  <c r="H969" i="6"/>
  <c r="I969" i="6"/>
  <c r="J969" i="6"/>
  <c r="K969" i="6"/>
  <c r="G970" i="6"/>
  <c r="H970" i="6"/>
  <c r="I970" i="6"/>
  <c r="J970" i="6"/>
  <c r="K970" i="6"/>
  <c r="G971" i="6"/>
  <c r="H971" i="6"/>
  <c r="I971" i="6"/>
  <c r="J971" i="6"/>
  <c r="K971" i="6"/>
  <c r="G972" i="6"/>
  <c r="H972" i="6"/>
  <c r="I972" i="6"/>
  <c r="J972" i="6"/>
  <c r="K972" i="6"/>
  <c r="G973" i="6"/>
  <c r="H973" i="6"/>
  <c r="I973" i="6"/>
  <c r="J973" i="6"/>
  <c r="K973" i="6"/>
  <c r="G974" i="6"/>
  <c r="H974" i="6"/>
  <c r="I974" i="6"/>
  <c r="J974" i="6"/>
  <c r="K974" i="6"/>
  <c r="G975" i="6"/>
  <c r="H975" i="6"/>
  <c r="I975" i="6"/>
  <c r="J975" i="6"/>
  <c r="K975" i="6"/>
  <c r="G976" i="6"/>
  <c r="H976" i="6"/>
  <c r="I976" i="6"/>
  <c r="J976" i="6"/>
  <c r="K976" i="6"/>
  <c r="G977" i="6"/>
  <c r="H977" i="6"/>
  <c r="I977" i="6"/>
  <c r="J977" i="6"/>
  <c r="K977" i="6"/>
  <c r="G978" i="6"/>
  <c r="H978" i="6"/>
  <c r="I978" i="6"/>
  <c r="J978" i="6"/>
  <c r="K978" i="6"/>
  <c r="G979" i="6"/>
  <c r="H979" i="6"/>
  <c r="I979" i="6"/>
  <c r="J979" i="6"/>
  <c r="K979" i="6"/>
  <c r="G980" i="6"/>
  <c r="H980" i="6"/>
  <c r="I980" i="6"/>
  <c r="J980" i="6"/>
  <c r="K980" i="6"/>
  <c r="G981" i="6"/>
  <c r="H981" i="6"/>
  <c r="I981" i="6"/>
  <c r="J981" i="6"/>
  <c r="K981" i="6"/>
  <c r="G982" i="6"/>
  <c r="H982" i="6"/>
  <c r="I982" i="6"/>
  <c r="J982" i="6"/>
  <c r="K982" i="6"/>
  <c r="G983" i="6"/>
  <c r="H983" i="6"/>
  <c r="I983" i="6"/>
  <c r="J983" i="6"/>
  <c r="K983" i="6"/>
  <c r="G984" i="6"/>
  <c r="H984" i="6"/>
  <c r="I984" i="6"/>
  <c r="J984" i="6"/>
  <c r="K984" i="6"/>
  <c r="G985" i="6"/>
  <c r="H985" i="6"/>
  <c r="I985" i="6"/>
  <c r="J985" i="6"/>
  <c r="K985" i="6"/>
  <c r="G986" i="6"/>
  <c r="H986" i="6"/>
  <c r="I986" i="6"/>
  <c r="J986" i="6"/>
  <c r="K986" i="6"/>
  <c r="G987" i="6"/>
  <c r="H987" i="6"/>
  <c r="I987" i="6"/>
  <c r="J987" i="6"/>
  <c r="K987" i="6"/>
  <c r="G988" i="6"/>
  <c r="H988" i="6"/>
  <c r="I988" i="6"/>
  <c r="J988" i="6"/>
  <c r="K988" i="6"/>
  <c r="G989" i="6"/>
  <c r="H989" i="6"/>
  <c r="I989" i="6"/>
  <c r="J989" i="6"/>
  <c r="K989" i="6"/>
  <c r="G990" i="6"/>
  <c r="H990" i="6"/>
  <c r="I990" i="6"/>
  <c r="J990" i="6"/>
  <c r="K990" i="6"/>
  <c r="G991" i="6"/>
  <c r="H991" i="6"/>
  <c r="I991" i="6"/>
  <c r="J991" i="6"/>
  <c r="K991" i="6"/>
  <c r="G992" i="6"/>
  <c r="H992" i="6"/>
  <c r="I992" i="6"/>
  <c r="J992" i="6"/>
  <c r="K992" i="6"/>
  <c r="G993" i="6"/>
  <c r="H993" i="6"/>
  <c r="I993" i="6"/>
  <c r="J993" i="6"/>
  <c r="K993" i="6"/>
  <c r="G994" i="6"/>
  <c r="H994" i="6"/>
  <c r="I994" i="6"/>
  <c r="J994" i="6"/>
  <c r="K994" i="6"/>
  <c r="G995" i="6"/>
  <c r="H995" i="6"/>
  <c r="I995" i="6"/>
  <c r="J995" i="6"/>
  <c r="K995" i="6"/>
  <c r="G996" i="6"/>
  <c r="H996" i="6"/>
  <c r="I996" i="6"/>
  <c r="J996" i="6"/>
  <c r="K996" i="6"/>
  <c r="G997" i="6"/>
  <c r="H997" i="6"/>
  <c r="I997" i="6"/>
  <c r="J997" i="6"/>
  <c r="K997" i="6"/>
  <c r="G998" i="6"/>
  <c r="H998" i="6"/>
  <c r="I998" i="6"/>
  <c r="J998" i="6"/>
  <c r="K998" i="6"/>
  <c r="G999" i="6"/>
  <c r="H999" i="6"/>
  <c r="I999" i="6"/>
  <c r="J999" i="6"/>
  <c r="K999" i="6"/>
  <c r="G1000" i="6"/>
  <c r="H1000" i="6"/>
  <c r="I1000" i="6"/>
  <c r="J1000" i="6"/>
  <c r="K1000" i="6"/>
  <c r="G1001" i="6"/>
  <c r="H1001" i="6"/>
  <c r="I1001" i="6"/>
  <c r="J1001" i="6"/>
  <c r="K1001" i="6"/>
  <c r="G1002" i="6"/>
  <c r="H1002" i="6"/>
  <c r="I1002" i="6"/>
  <c r="J1002" i="6"/>
  <c r="K1002" i="6"/>
  <c r="G1003" i="6"/>
  <c r="H1003" i="6"/>
  <c r="I1003" i="6"/>
  <c r="J1003" i="6"/>
  <c r="K1003" i="6"/>
  <c r="G1004" i="6"/>
  <c r="H1004" i="6"/>
  <c r="I1004" i="6"/>
  <c r="J1004" i="6"/>
  <c r="K1004" i="6"/>
  <c r="G1005" i="6"/>
  <c r="H1005" i="6"/>
  <c r="I1005" i="6"/>
  <c r="J1005" i="6"/>
  <c r="K1005" i="6"/>
  <c r="G1006" i="6"/>
  <c r="H1006" i="6"/>
  <c r="I1006" i="6"/>
  <c r="J1006" i="6"/>
  <c r="K1006" i="6"/>
  <c r="G1007" i="6"/>
  <c r="H1007" i="6"/>
  <c r="I1007" i="6"/>
  <c r="J1007" i="6"/>
  <c r="K1007" i="6"/>
  <c r="G1008" i="6"/>
  <c r="H1008" i="6"/>
  <c r="I1008" i="6"/>
  <c r="J1008" i="6"/>
  <c r="K1008" i="6"/>
  <c r="G1009" i="6"/>
  <c r="H1009" i="6"/>
  <c r="I1009" i="6"/>
  <c r="J1009" i="6"/>
  <c r="K1009" i="6"/>
  <c r="G1010" i="6"/>
  <c r="H1010" i="6"/>
  <c r="I1010" i="6"/>
  <c r="J1010" i="6"/>
  <c r="K1010" i="6"/>
  <c r="G1011" i="6"/>
  <c r="H1011" i="6"/>
  <c r="I1011" i="6"/>
  <c r="J1011" i="6"/>
  <c r="K1011" i="6"/>
  <c r="G1012" i="6"/>
  <c r="H1012" i="6"/>
  <c r="I1012" i="6"/>
  <c r="J1012" i="6"/>
  <c r="K1012" i="6"/>
  <c r="G1013" i="6"/>
  <c r="H1013" i="6"/>
  <c r="I1013" i="6"/>
  <c r="J1013" i="6"/>
  <c r="K1013" i="6"/>
  <c r="G1014" i="6"/>
  <c r="H1014" i="6"/>
  <c r="I1014" i="6"/>
  <c r="J1014" i="6"/>
  <c r="K1014" i="6"/>
  <c r="G1015" i="6"/>
  <c r="H1015" i="6"/>
  <c r="I1015" i="6"/>
  <c r="J1015" i="6"/>
  <c r="K1015" i="6"/>
  <c r="G1016" i="6"/>
  <c r="H1016" i="6"/>
  <c r="I1016" i="6"/>
  <c r="J1016" i="6"/>
  <c r="K1016" i="6"/>
  <c r="G1017" i="6"/>
  <c r="H1017" i="6"/>
  <c r="I1017" i="6"/>
  <c r="J1017" i="6"/>
  <c r="K1017" i="6"/>
  <c r="G1018" i="6"/>
  <c r="H1018" i="6"/>
  <c r="I1018" i="6"/>
  <c r="J1018" i="6"/>
  <c r="K1018" i="6"/>
  <c r="G1019" i="6"/>
  <c r="H1019" i="6"/>
  <c r="I1019" i="6"/>
  <c r="J1019" i="6"/>
  <c r="K1019" i="6"/>
  <c r="G1020" i="6"/>
  <c r="H1020" i="6"/>
  <c r="I1020" i="6"/>
  <c r="J1020" i="6"/>
  <c r="K1020" i="6"/>
  <c r="G1021" i="6"/>
  <c r="H1021" i="6"/>
  <c r="I1021" i="6"/>
  <c r="J1021" i="6"/>
  <c r="K1021" i="6"/>
  <c r="G1022" i="6"/>
  <c r="H1022" i="6"/>
  <c r="I1022" i="6"/>
  <c r="J1022" i="6"/>
  <c r="K1022" i="6"/>
  <c r="G1023" i="6"/>
  <c r="H1023" i="6"/>
  <c r="I1023" i="6"/>
  <c r="J1023" i="6"/>
  <c r="K1023" i="6"/>
  <c r="G1024" i="6"/>
  <c r="H1024" i="6"/>
  <c r="I1024" i="6"/>
  <c r="J1024" i="6"/>
  <c r="K1024" i="6"/>
  <c r="G1025" i="6"/>
  <c r="H1025" i="6"/>
  <c r="I1025" i="6"/>
  <c r="J1025" i="6"/>
  <c r="K1025" i="6"/>
  <c r="G1026" i="6"/>
  <c r="H1026" i="6"/>
  <c r="I1026" i="6"/>
  <c r="J1026" i="6"/>
  <c r="K1026" i="6"/>
  <c r="G1027" i="6"/>
  <c r="H1027" i="6"/>
  <c r="I1027" i="6"/>
  <c r="J1027" i="6"/>
  <c r="K1027" i="6"/>
  <c r="G1028" i="6"/>
  <c r="H1028" i="6"/>
  <c r="I1028" i="6"/>
  <c r="J1028" i="6"/>
  <c r="K1028" i="6"/>
  <c r="G1029" i="6"/>
  <c r="H1029" i="6"/>
  <c r="I1029" i="6"/>
  <c r="J1029" i="6"/>
  <c r="K1029" i="6"/>
  <c r="G1030" i="6"/>
  <c r="H1030" i="6"/>
  <c r="I1030" i="6"/>
  <c r="J1030" i="6"/>
  <c r="K1030" i="6"/>
  <c r="G1031" i="6"/>
  <c r="H1031" i="6"/>
  <c r="I1031" i="6"/>
  <c r="J1031" i="6"/>
  <c r="K1031" i="6"/>
  <c r="G1032" i="6"/>
  <c r="H1032" i="6"/>
  <c r="I1032" i="6"/>
  <c r="J1032" i="6"/>
  <c r="K1032" i="6"/>
  <c r="G1033" i="6"/>
  <c r="H1033" i="6"/>
  <c r="I1033" i="6"/>
  <c r="J1033" i="6"/>
  <c r="K1033" i="6"/>
  <c r="G1034" i="6"/>
  <c r="H1034" i="6"/>
  <c r="I1034" i="6"/>
  <c r="J1034" i="6"/>
  <c r="K1034" i="6"/>
  <c r="G1035" i="6"/>
  <c r="H1035" i="6"/>
  <c r="I1035" i="6"/>
  <c r="J1035" i="6"/>
  <c r="K1035" i="6"/>
  <c r="G1036" i="6"/>
  <c r="H1036" i="6"/>
  <c r="I1036" i="6"/>
  <c r="J1036" i="6"/>
  <c r="K1036" i="6"/>
  <c r="G1037" i="6"/>
  <c r="H1037" i="6"/>
  <c r="I1037" i="6"/>
  <c r="J1037" i="6"/>
  <c r="K1037" i="6"/>
  <c r="G1038" i="6"/>
  <c r="H1038" i="6"/>
  <c r="I1038" i="6"/>
  <c r="J1038" i="6"/>
  <c r="K1038" i="6"/>
  <c r="G1039" i="6"/>
  <c r="H1039" i="6"/>
  <c r="I1039" i="6"/>
  <c r="J1039" i="6"/>
  <c r="K1039" i="6"/>
  <c r="G1040" i="6"/>
  <c r="H1040" i="6"/>
  <c r="I1040" i="6"/>
  <c r="J1040" i="6"/>
  <c r="K1040" i="6"/>
  <c r="G1041" i="6"/>
  <c r="H1041" i="6"/>
  <c r="I1041" i="6"/>
  <c r="J1041" i="6"/>
  <c r="K1041" i="6"/>
  <c r="G1042" i="6"/>
  <c r="H1042" i="6"/>
  <c r="I1042" i="6"/>
  <c r="J1042" i="6"/>
  <c r="K1042" i="6"/>
  <c r="G1043" i="6"/>
  <c r="H1043" i="6"/>
  <c r="I1043" i="6"/>
  <c r="J1043" i="6"/>
  <c r="K1043" i="6"/>
  <c r="G1044" i="6"/>
  <c r="H1044" i="6"/>
  <c r="I1044" i="6"/>
  <c r="J1044" i="6"/>
  <c r="K1044" i="6"/>
  <c r="G1045" i="6"/>
  <c r="H1045" i="6"/>
  <c r="I1045" i="6"/>
  <c r="J1045" i="6"/>
  <c r="K1045" i="6"/>
  <c r="G1046" i="6"/>
  <c r="H1046" i="6"/>
  <c r="I1046" i="6"/>
  <c r="J1046" i="6"/>
  <c r="K1046" i="6"/>
  <c r="G1047" i="6"/>
  <c r="H1047" i="6"/>
  <c r="I1047" i="6"/>
  <c r="J1047" i="6"/>
  <c r="K1047" i="6"/>
  <c r="G1048" i="6"/>
  <c r="H1048" i="6"/>
  <c r="I1048" i="6"/>
  <c r="J1048" i="6"/>
  <c r="K1048" i="6"/>
  <c r="G1049" i="6"/>
  <c r="H1049" i="6"/>
  <c r="I1049" i="6"/>
  <c r="J1049" i="6"/>
  <c r="K1049" i="6"/>
  <c r="G1050" i="6"/>
  <c r="H1050" i="6"/>
  <c r="I1050" i="6"/>
  <c r="J1050" i="6"/>
  <c r="K1050" i="6"/>
  <c r="G1051" i="6"/>
  <c r="H1051" i="6"/>
  <c r="I1051" i="6"/>
  <c r="J1051" i="6"/>
  <c r="K1051" i="6"/>
  <c r="G1052" i="6"/>
  <c r="H1052" i="6"/>
  <c r="I1052" i="6"/>
  <c r="J1052" i="6"/>
  <c r="K1052" i="6"/>
  <c r="G1053" i="6"/>
  <c r="H1053" i="6"/>
  <c r="I1053" i="6"/>
  <c r="J1053" i="6"/>
  <c r="K1053" i="6"/>
  <c r="G1054" i="6"/>
  <c r="H1054" i="6"/>
  <c r="I1054" i="6"/>
  <c r="J1054" i="6"/>
  <c r="K1054" i="6"/>
  <c r="G1055" i="6"/>
  <c r="H1055" i="6"/>
  <c r="I1055" i="6"/>
  <c r="J1055" i="6"/>
  <c r="K1055" i="6"/>
  <c r="G1056" i="6"/>
  <c r="H1056" i="6"/>
  <c r="I1056" i="6"/>
  <c r="J1056" i="6"/>
  <c r="K1056" i="6"/>
  <c r="G1057" i="6"/>
  <c r="H1057" i="6"/>
  <c r="I1057" i="6"/>
  <c r="J1057" i="6"/>
  <c r="K1057" i="6"/>
  <c r="G1058" i="6"/>
  <c r="H1058" i="6"/>
  <c r="I1058" i="6"/>
  <c r="J1058" i="6"/>
  <c r="K1058" i="6"/>
  <c r="G1059" i="6"/>
  <c r="H1059" i="6"/>
  <c r="I1059" i="6"/>
  <c r="J1059" i="6"/>
  <c r="K1059" i="6"/>
  <c r="G1060" i="6"/>
  <c r="H1060" i="6"/>
  <c r="I1060" i="6"/>
  <c r="J1060" i="6"/>
  <c r="K1060" i="6"/>
  <c r="G1061" i="6"/>
  <c r="H1061" i="6"/>
  <c r="I1061" i="6"/>
  <c r="J1061" i="6"/>
  <c r="K1061" i="6"/>
  <c r="G1062" i="6"/>
  <c r="H1062" i="6"/>
  <c r="I1062" i="6"/>
  <c r="J1062" i="6"/>
  <c r="K1062" i="6"/>
  <c r="G1063" i="6"/>
  <c r="H1063" i="6"/>
  <c r="I1063" i="6"/>
  <c r="J1063" i="6"/>
  <c r="K1063" i="6"/>
  <c r="G1064" i="6"/>
  <c r="H1064" i="6"/>
  <c r="I1064" i="6"/>
  <c r="J1064" i="6"/>
  <c r="K1064" i="6"/>
  <c r="G1065" i="6"/>
  <c r="H1065" i="6"/>
  <c r="I1065" i="6"/>
  <c r="J1065" i="6"/>
  <c r="K1065" i="6"/>
  <c r="G1066" i="6"/>
  <c r="H1066" i="6"/>
  <c r="I1066" i="6"/>
  <c r="J1066" i="6"/>
  <c r="K1066" i="6"/>
  <c r="G1067" i="6"/>
  <c r="H1067" i="6"/>
  <c r="I1067" i="6"/>
  <c r="J1067" i="6"/>
  <c r="K1067" i="6"/>
  <c r="G1068" i="6"/>
  <c r="H1068" i="6"/>
  <c r="I1068" i="6"/>
  <c r="J1068" i="6"/>
  <c r="K1068" i="6"/>
  <c r="G1069" i="6"/>
  <c r="H1069" i="6"/>
  <c r="I1069" i="6"/>
  <c r="J1069" i="6"/>
  <c r="K1069" i="6"/>
  <c r="G1070" i="6"/>
  <c r="H1070" i="6"/>
  <c r="I1070" i="6"/>
  <c r="J1070" i="6"/>
  <c r="K1070" i="6"/>
  <c r="G1071" i="6"/>
  <c r="H1071" i="6"/>
  <c r="I1071" i="6"/>
  <c r="J1071" i="6"/>
  <c r="K1071" i="6"/>
  <c r="G1072" i="6"/>
  <c r="H1072" i="6"/>
  <c r="I1072" i="6"/>
  <c r="J1072" i="6"/>
  <c r="K1072" i="6"/>
  <c r="G1073" i="6"/>
  <c r="H1073" i="6"/>
  <c r="I1073" i="6"/>
  <c r="J1073" i="6"/>
  <c r="K1073" i="6"/>
  <c r="G1074" i="6"/>
  <c r="H1074" i="6"/>
  <c r="I1074" i="6"/>
  <c r="J1074" i="6"/>
  <c r="K1074" i="6"/>
  <c r="G1075" i="6"/>
  <c r="H1075" i="6"/>
  <c r="I1075" i="6"/>
  <c r="J1075" i="6"/>
  <c r="K1075" i="6"/>
  <c r="G1076" i="6"/>
  <c r="H1076" i="6"/>
  <c r="I1076" i="6"/>
  <c r="J1076" i="6"/>
  <c r="K1076" i="6"/>
  <c r="G1077" i="6"/>
  <c r="H1077" i="6"/>
  <c r="I1077" i="6"/>
  <c r="J1077" i="6"/>
  <c r="K1077" i="6"/>
  <c r="G1078" i="6"/>
  <c r="H1078" i="6"/>
  <c r="I1078" i="6"/>
  <c r="J1078" i="6"/>
  <c r="K1078" i="6"/>
  <c r="G1079" i="6"/>
  <c r="H1079" i="6"/>
  <c r="I1079" i="6"/>
  <c r="J1079" i="6"/>
  <c r="K1079" i="6"/>
  <c r="G1080" i="6"/>
  <c r="H1080" i="6"/>
  <c r="I1080" i="6"/>
  <c r="J1080" i="6"/>
  <c r="K1080" i="6"/>
  <c r="G1081" i="6"/>
  <c r="H1081" i="6"/>
  <c r="I1081" i="6"/>
  <c r="J1081" i="6"/>
  <c r="K1081" i="6"/>
  <c r="G1082" i="6"/>
  <c r="H1082" i="6"/>
  <c r="I1082" i="6"/>
  <c r="J1082" i="6"/>
  <c r="K1082" i="6"/>
  <c r="G1083" i="6"/>
  <c r="H1083" i="6"/>
  <c r="I1083" i="6"/>
  <c r="J1083" i="6"/>
  <c r="K1083" i="6"/>
  <c r="G1084" i="6"/>
  <c r="H1084" i="6"/>
  <c r="I1084" i="6"/>
  <c r="J1084" i="6"/>
  <c r="K1084" i="6"/>
  <c r="G1085" i="6"/>
  <c r="H1085" i="6"/>
  <c r="I1085" i="6"/>
  <c r="J1085" i="6"/>
  <c r="K1085" i="6"/>
  <c r="G1086" i="6"/>
  <c r="H1086" i="6"/>
  <c r="I1086" i="6"/>
  <c r="J1086" i="6"/>
  <c r="K1086" i="6"/>
  <c r="G1087" i="6"/>
  <c r="H1087" i="6"/>
  <c r="I1087" i="6"/>
  <c r="J1087" i="6"/>
  <c r="K1087" i="6"/>
  <c r="G1088" i="6"/>
  <c r="H1088" i="6"/>
  <c r="I1088" i="6"/>
  <c r="J1088" i="6"/>
  <c r="K1088" i="6"/>
  <c r="G1089" i="6"/>
  <c r="H1089" i="6"/>
  <c r="I1089" i="6"/>
  <c r="J1089" i="6"/>
  <c r="K1089" i="6"/>
  <c r="G1090" i="6"/>
  <c r="H1090" i="6"/>
  <c r="I1090" i="6"/>
  <c r="J1090" i="6"/>
  <c r="K1090" i="6"/>
  <c r="G1091" i="6"/>
  <c r="H1091" i="6"/>
  <c r="I1091" i="6"/>
  <c r="J1091" i="6"/>
  <c r="K1091" i="6"/>
  <c r="G1092" i="6"/>
  <c r="H1092" i="6"/>
  <c r="I1092" i="6"/>
  <c r="J1092" i="6"/>
  <c r="K1092" i="6"/>
  <c r="G1093" i="6"/>
  <c r="H1093" i="6"/>
  <c r="I1093" i="6"/>
  <c r="J1093" i="6"/>
  <c r="K1093" i="6"/>
  <c r="G1094" i="6"/>
  <c r="H1094" i="6"/>
  <c r="I1094" i="6"/>
  <c r="J1094" i="6"/>
  <c r="K1094" i="6"/>
  <c r="G1095" i="6"/>
  <c r="H1095" i="6"/>
  <c r="I1095" i="6"/>
  <c r="J1095" i="6"/>
  <c r="K1095" i="6"/>
  <c r="G1096" i="6"/>
  <c r="H1096" i="6"/>
  <c r="I1096" i="6"/>
  <c r="J1096" i="6"/>
  <c r="K1096" i="6"/>
  <c r="G1097" i="6"/>
  <c r="H1097" i="6"/>
  <c r="I1097" i="6"/>
  <c r="J1097" i="6"/>
  <c r="K1097" i="6"/>
  <c r="G1098" i="6"/>
  <c r="H1098" i="6"/>
  <c r="I1098" i="6"/>
  <c r="J1098" i="6"/>
  <c r="K1098" i="6"/>
  <c r="G1099" i="6"/>
  <c r="H1099" i="6"/>
  <c r="I1099" i="6"/>
  <c r="J1099" i="6"/>
  <c r="K1099" i="6"/>
  <c r="G1100" i="6"/>
  <c r="H1100" i="6"/>
  <c r="I1100" i="6"/>
  <c r="J1100" i="6"/>
  <c r="K1100" i="6"/>
  <c r="G1101" i="6"/>
  <c r="H1101" i="6"/>
  <c r="I1101" i="6"/>
  <c r="J1101" i="6"/>
  <c r="K1101" i="6"/>
  <c r="G1102" i="6"/>
  <c r="H1102" i="6"/>
  <c r="I1102" i="6"/>
  <c r="J1102" i="6"/>
  <c r="K1102" i="6"/>
  <c r="G1103" i="6"/>
  <c r="H1103" i="6"/>
  <c r="I1103" i="6"/>
  <c r="J1103" i="6"/>
  <c r="K1103" i="6"/>
  <c r="G1104" i="6"/>
  <c r="H1104" i="6"/>
  <c r="I1104" i="6"/>
  <c r="J1104" i="6"/>
  <c r="K1104" i="6"/>
  <c r="G1105" i="6"/>
  <c r="H1105" i="6"/>
  <c r="I1105" i="6"/>
  <c r="J1105" i="6"/>
  <c r="K1105" i="6"/>
  <c r="G1106" i="6"/>
  <c r="H1106" i="6"/>
  <c r="I1106" i="6"/>
  <c r="J1106" i="6"/>
  <c r="K1106" i="6"/>
  <c r="G1107" i="6"/>
  <c r="H1107" i="6"/>
  <c r="I1107" i="6"/>
  <c r="J1107" i="6"/>
  <c r="K1107" i="6"/>
  <c r="G1108" i="6"/>
  <c r="H1108" i="6"/>
  <c r="I1108" i="6"/>
  <c r="J1108" i="6"/>
  <c r="K1108" i="6"/>
  <c r="G1109" i="6"/>
  <c r="H1109" i="6"/>
  <c r="I1109" i="6"/>
  <c r="J1109" i="6"/>
  <c r="K1109" i="6"/>
  <c r="G1110" i="6"/>
  <c r="H1110" i="6"/>
  <c r="I1110" i="6"/>
  <c r="J1110" i="6"/>
  <c r="K1110" i="6"/>
  <c r="G1111" i="6"/>
  <c r="H1111" i="6"/>
  <c r="I1111" i="6"/>
  <c r="J1111" i="6"/>
  <c r="K1111" i="6"/>
  <c r="G1112" i="6"/>
  <c r="H1112" i="6"/>
  <c r="I1112" i="6"/>
  <c r="J1112" i="6"/>
  <c r="K1112" i="6"/>
  <c r="G1113" i="6"/>
  <c r="H1113" i="6"/>
  <c r="I1113" i="6"/>
  <c r="J1113" i="6"/>
  <c r="K1113" i="6"/>
  <c r="G1114" i="6"/>
  <c r="H1114" i="6"/>
  <c r="I1114" i="6"/>
  <c r="J1114" i="6"/>
  <c r="K1114" i="6"/>
  <c r="G1115" i="6"/>
  <c r="H1115" i="6"/>
  <c r="I1115" i="6"/>
  <c r="J1115" i="6"/>
  <c r="K1115" i="6"/>
  <c r="G1116" i="6"/>
  <c r="H1116" i="6"/>
  <c r="I1116" i="6"/>
  <c r="J1116" i="6"/>
  <c r="K1116" i="6"/>
  <c r="G1117" i="6"/>
  <c r="H1117" i="6"/>
  <c r="I1117" i="6"/>
  <c r="J1117" i="6"/>
  <c r="K1117" i="6"/>
  <c r="G1118" i="6"/>
  <c r="H1118" i="6"/>
  <c r="I1118" i="6"/>
  <c r="J1118" i="6"/>
  <c r="K1118" i="6"/>
  <c r="G1119" i="6"/>
  <c r="H1119" i="6"/>
  <c r="I1119" i="6"/>
  <c r="J1119" i="6"/>
  <c r="K1119" i="6"/>
  <c r="G1120" i="6"/>
  <c r="H1120" i="6"/>
  <c r="I1120" i="6"/>
  <c r="J1120" i="6"/>
  <c r="K1120" i="6"/>
  <c r="G1121" i="6"/>
  <c r="H1121" i="6"/>
  <c r="I1121" i="6"/>
  <c r="J1121" i="6"/>
  <c r="K1121" i="6"/>
  <c r="G1122" i="6"/>
  <c r="H1122" i="6"/>
  <c r="I1122" i="6"/>
  <c r="J1122" i="6"/>
  <c r="K1122" i="6"/>
  <c r="G1123" i="6"/>
  <c r="H1123" i="6"/>
  <c r="I1123" i="6"/>
  <c r="J1123" i="6"/>
  <c r="K1123" i="6"/>
  <c r="G1124" i="6"/>
  <c r="H1124" i="6"/>
  <c r="I1124" i="6"/>
  <c r="J1124" i="6"/>
  <c r="K1124" i="6"/>
  <c r="G1125" i="6"/>
  <c r="H1125" i="6"/>
  <c r="I1125" i="6"/>
  <c r="J1125" i="6"/>
  <c r="K1125" i="6"/>
  <c r="G1126" i="6"/>
  <c r="H1126" i="6"/>
  <c r="I1126" i="6"/>
  <c r="J1126" i="6"/>
  <c r="K1126" i="6"/>
  <c r="G1127" i="6"/>
  <c r="H1127" i="6"/>
  <c r="I1127" i="6"/>
  <c r="J1127" i="6"/>
  <c r="K1127" i="6"/>
  <c r="G1128" i="6"/>
  <c r="H1128" i="6"/>
  <c r="I1128" i="6"/>
  <c r="J1128" i="6"/>
  <c r="K1128" i="6"/>
  <c r="G1129" i="6"/>
  <c r="H1129" i="6"/>
  <c r="I1129" i="6"/>
  <c r="J1129" i="6"/>
  <c r="K1129" i="6"/>
  <c r="G1130" i="6"/>
  <c r="H1130" i="6"/>
  <c r="I1130" i="6"/>
  <c r="J1130" i="6"/>
  <c r="K1130" i="6"/>
  <c r="G1131" i="6"/>
  <c r="H1131" i="6"/>
  <c r="I1131" i="6"/>
  <c r="J1131" i="6"/>
  <c r="K1131" i="6"/>
  <c r="G1132" i="6"/>
  <c r="H1132" i="6"/>
  <c r="I1132" i="6"/>
  <c r="J1132" i="6"/>
  <c r="K1132" i="6"/>
  <c r="G1133" i="6"/>
  <c r="H1133" i="6"/>
  <c r="I1133" i="6"/>
  <c r="J1133" i="6"/>
  <c r="K1133" i="6"/>
  <c r="G1134" i="6"/>
  <c r="H1134" i="6"/>
  <c r="I1134" i="6"/>
  <c r="J1134" i="6"/>
  <c r="K1134" i="6"/>
  <c r="G1135" i="6"/>
  <c r="H1135" i="6"/>
  <c r="I1135" i="6"/>
  <c r="J1135" i="6"/>
  <c r="K1135" i="6"/>
  <c r="G1136" i="6"/>
  <c r="H1136" i="6"/>
  <c r="I1136" i="6"/>
  <c r="J1136" i="6"/>
  <c r="K1136" i="6"/>
  <c r="G1137" i="6"/>
  <c r="H1137" i="6"/>
  <c r="I1137" i="6"/>
  <c r="J1137" i="6"/>
  <c r="K1137" i="6"/>
  <c r="G1138" i="6"/>
  <c r="H1138" i="6"/>
  <c r="I1138" i="6"/>
  <c r="J1138" i="6"/>
  <c r="K1138" i="6"/>
  <c r="G1139" i="6"/>
  <c r="H1139" i="6"/>
  <c r="I1139" i="6"/>
  <c r="J1139" i="6"/>
  <c r="K1139" i="6"/>
  <c r="G1140" i="6"/>
  <c r="H1140" i="6"/>
  <c r="I1140" i="6"/>
  <c r="J1140" i="6"/>
  <c r="K1140" i="6"/>
  <c r="G1141" i="6"/>
  <c r="H1141" i="6"/>
  <c r="I1141" i="6"/>
  <c r="J1141" i="6"/>
  <c r="K1141" i="6"/>
  <c r="G1142" i="6"/>
  <c r="H1142" i="6"/>
  <c r="I1142" i="6"/>
  <c r="J1142" i="6"/>
  <c r="K1142" i="6"/>
  <c r="G1143" i="6"/>
  <c r="H1143" i="6"/>
  <c r="I1143" i="6"/>
  <c r="J1143" i="6"/>
  <c r="K1143" i="6"/>
  <c r="G1144" i="6"/>
  <c r="H1144" i="6"/>
  <c r="I1144" i="6"/>
  <c r="J1144" i="6"/>
  <c r="K1144" i="6"/>
  <c r="G1145" i="6"/>
  <c r="H1145" i="6"/>
  <c r="I1145" i="6"/>
  <c r="J1145" i="6"/>
  <c r="K1145" i="6"/>
  <c r="G1146" i="6"/>
  <c r="H1146" i="6"/>
  <c r="I1146" i="6"/>
  <c r="J1146" i="6"/>
  <c r="K1146" i="6"/>
  <c r="G1147" i="6"/>
  <c r="H1147" i="6"/>
  <c r="I1147" i="6"/>
  <c r="J1147" i="6"/>
  <c r="K1147" i="6"/>
  <c r="G1148" i="6"/>
  <c r="H1148" i="6"/>
  <c r="I1148" i="6"/>
  <c r="J1148" i="6"/>
  <c r="K1148" i="6"/>
  <c r="G1149" i="6"/>
  <c r="H1149" i="6"/>
  <c r="I1149" i="6"/>
  <c r="J1149" i="6"/>
  <c r="K1149" i="6"/>
  <c r="G1150" i="6"/>
  <c r="H1150" i="6"/>
  <c r="I1150" i="6"/>
  <c r="J1150" i="6"/>
  <c r="K1150" i="6"/>
  <c r="G1151" i="6"/>
  <c r="H1151" i="6"/>
  <c r="I1151" i="6"/>
  <c r="J1151" i="6"/>
  <c r="K1151" i="6"/>
  <c r="G1152" i="6"/>
  <c r="H1152" i="6"/>
  <c r="I1152" i="6"/>
  <c r="J1152" i="6"/>
  <c r="K1152" i="6"/>
  <c r="G1153" i="6"/>
  <c r="H1153" i="6"/>
  <c r="I1153" i="6"/>
  <c r="J1153" i="6"/>
  <c r="K1153" i="6"/>
  <c r="G1154" i="6"/>
  <c r="H1154" i="6"/>
  <c r="I1154" i="6"/>
  <c r="J1154" i="6"/>
  <c r="K1154" i="6"/>
  <c r="G1155" i="6"/>
  <c r="H1155" i="6"/>
  <c r="I1155" i="6"/>
  <c r="J1155" i="6"/>
  <c r="K1155" i="6"/>
  <c r="G1156" i="6"/>
  <c r="H1156" i="6"/>
  <c r="I1156" i="6"/>
  <c r="J1156" i="6"/>
  <c r="K1156" i="6"/>
  <c r="G1157" i="6"/>
  <c r="H1157" i="6"/>
  <c r="I1157" i="6"/>
  <c r="J1157" i="6"/>
  <c r="K1157" i="6"/>
  <c r="G1158" i="6"/>
  <c r="H1158" i="6"/>
  <c r="I1158" i="6"/>
  <c r="J1158" i="6"/>
  <c r="K1158" i="6"/>
  <c r="G1159" i="6"/>
  <c r="H1159" i="6"/>
  <c r="I1159" i="6"/>
  <c r="J1159" i="6"/>
  <c r="K1159" i="6"/>
  <c r="G1160" i="6"/>
  <c r="H1160" i="6"/>
  <c r="I1160" i="6"/>
  <c r="J1160" i="6"/>
  <c r="K1160" i="6"/>
  <c r="G1161" i="6"/>
  <c r="H1161" i="6"/>
  <c r="I1161" i="6"/>
  <c r="J1161" i="6"/>
  <c r="K1161" i="6"/>
  <c r="G1162" i="6"/>
  <c r="H1162" i="6"/>
  <c r="I1162" i="6"/>
  <c r="J1162" i="6"/>
  <c r="K1162" i="6"/>
  <c r="G1163" i="6"/>
  <c r="H1163" i="6"/>
  <c r="I1163" i="6"/>
  <c r="J1163" i="6"/>
  <c r="K1163" i="6"/>
  <c r="G1164" i="6"/>
  <c r="H1164" i="6"/>
  <c r="I1164" i="6"/>
  <c r="J1164" i="6"/>
  <c r="K1164" i="6"/>
  <c r="G1165" i="6"/>
  <c r="H1165" i="6"/>
  <c r="I1165" i="6"/>
  <c r="J1165" i="6"/>
  <c r="K1165" i="6"/>
  <c r="G1166" i="6"/>
  <c r="H1166" i="6"/>
  <c r="I1166" i="6"/>
  <c r="J1166" i="6"/>
  <c r="K1166" i="6"/>
  <c r="G1167" i="6"/>
  <c r="H1167" i="6"/>
  <c r="I1167" i="6"/>
  <c r="J1167" i="6"/>
  <c r="K1167" i="6"/>
  <c r="G1168" i="6"/>
  <c r="H1168" i="6"/>
  <c r="I1168" i="6"/>
  <c r="J1168" i="6"/>
  <c r="K1168" i="6"/>
  <c r="G1169" i="6"/>
  <c r="H1169" i="6"/>
  <c r="I1169" i="6"/>
  <c r="J1169" i="6"/>
  <c r="K1169" i="6"/>
  <c r="G1170" i="6"/>
  <c r="H1170" i="6"/>
  <c r="I1170" i="6"/>
  <c r="J1170" i="6"/>
  <c r="K1170" i="6"/>
  <c r="G1171" i="6"/>
  <c r="H1171" i="6"/>
  <c r="I1171" i="6"/>
  <c r="J1171" i="6"/>
  <c r="K1171" i="6"/>
  <c r="G1172" i="6"/>
  <c r="H1172" i="6"/>
  <c r="I1172" i="6"/>
  <c r="J1172" i="6"/>
  <c r="K1172" i="6"/>
  <c r="G1173" i="6"/>
  <c r="H1173" i="6"/>
  <c r="I1173" i="6"/>
  <c r="J1173" i="6"/>
  <c r="K1173" i="6"/>
  <c r="G1174" i="6"/>
  <c r="H1174" i="6"/>
  <c r="I1174" i="6"/>
  <c r="J1174" i="6"/>
  <c r="K1174" i="6"/>
  <c r="G1175" i="6"/>
  <c r="H1175" i="6"/>
  <c r="I1175" i="6"/>
  <c r="J1175" i="6"/>
  <c r="K1175" i="6"/>
  <c r="G1176" i="6"/>
  <c r="H1176" i="6"/>
  <c r="I1176" i="6"/>
  <c r="J1176" i="6"/>
  <c r="K1176" i="6"/>
  <c r="G1177" i="6"/>
  <c r="H1177" i="6"/>
  <c r="I1177" i="6"/>
  <c r="J1177" i="6"/>
  <c r="K1177" i="6"/>
  <c r="G1178" i="6"/>
  <c r="H1178" i="6"/>
  <c r="I1178" i="6"/>
  <c r="J1178" i="6"/>
  <c r="K1178" i="6"/>
  <c r="G1179" i="6"/>
  <c r="H1179" i="6"/>
  <c r="I1179" i="6"/>
  <c r="J1179" i="6"/>
  <c r="K1179" i="6"/>
  <c r="G1180" i="6"/>
  <c r="H1180" i="6"/>
  <c r="I1180" i="6"/>
  <c r="J1180" i="6"/>
  <c r="K1180" i="6"/>
  <c r="G1181" i="6"/>
  <c r="H1181" i="6"/>
  <c r="I1181" i="6"/>
  <c r="J1181" i="6"/>
  <c r="K1181" i="6"/>
  <c r="G1182" i="6"/>
  <c r="H1182" i="6"/>
  <c r="I1182" i="6"/>
  <c r="J1182" i="6"/>
  <c r="K1182" i="6"/>
  <c r="G1183" i="6"/>
  <c r="H1183" i="6"/>
  <c r="I1183" i="6"/>
  <c r="J1183" i="6"/>
  <c r="K1183" i="6"/>
  <c r="G1184" i="6"/>
  <c r="H1184" i="6"/>
  <c r="I1184" i="6"/>
  <c r="J1184" i="6"/>
  <c r="K1184" i="6"/>
  <c r="G1185" i="6"/>
  <c r="H1185" i="6"/>
  <c r="I1185" i="6"/>
  <c r="J1185" i="6"/>
  <c r="K1185" i="6"/>
  <c r="G1186" i="6"/>
  <c r="H1186" i="6"/>
  <c r="I1186" i="6"/>
  <c r="J1186" i="6"/>
  <c r="K1186" i="6"/>
  <c r="G1187" i="6"/>
  <c r="H1187" i="6"/>
  <c r="I1187" i="6"/>
  <c r="J1187" i="6"/>
  <c r="K1187" i="6"/>
  <c r="G1188" i="6"/>
  <c r="H1188" i="6"/>
  <c r="I1188" i="6"/>
  <c r="J1188" i="6"/>
  <c r="K1188" i="6"/>
  <c r="G1189" i="6"/>
  <c r="H1189" i="6"/>
  <c r="I1189" i="6"/>
  <c r="J1189" i="6"/>
  <c r="K1189" i="6"/>
  <c r="G1190" i="6"/>
  <c r="H1190" i="6"/>
  <c r="I1190" i="6"/>
  <c r="J1190" i="6"/>
  <c r="K1190" i="6"/>
  <c r="G1191" i="6"/>
  <c r="H1191" i="6"/>
  <c r="I1191" i="6"/>
  <c r="J1191" i="6"/>
  <c r="K1191" i="6"/>
  <c r="G1192" i="6"/>
  <c r="H1192" i="6"/>
  <c r="I1192" i="6"/>
  <c r="J1192" i="6"/>
  <c r="K1192" i="6"/>
  <c r="G1193" i="6"/>
  <c r="H1193" i="6"/>
  <c r="I1193" i="6"/>
  <c r="J1193" i="6"/>
  <c r="K1193" i="6"/>
  <c r="G1194" i="6"/>
  <c r="H1194" i="6"/>
  <c r="I1194" i="6"/>
  <c r="J1194" i="6"/>
  <c r="K1194" i="6"/>
  <c r="G1195" i="6"/>
  <c r="H1195" i="6"/>
  <c r="I1195" i="6"/>
  <c r="J1195" i="6"/>
  <c r="K1195" i="6"/>
  <c r="G1196" i="6"/>
  <c r="H1196" i="6"/>
  <c r="I1196" i="6"/>
  <c r="J1196" i="6"/>
  <c r="K1196" i="6"/>
  <c r="G1197" i="6"/>
  <c r="H1197" i="6"/>
  <c r="I1197" i="6"/>
  <c r="J1197" i="6"/>
  <c r="K1197" i="6"/>
  <c r="G1198" i="6"/>
  <c r="H1198" i="6"/>
  <c r="I1198" i="6"/>
  <c r="J1198" i="6"/>
  <c r="K1198" i="6"/>
  <c r="G1199" i="6"/>
  <c r="H1199" i="6"/>
  <c r="I1199" i="6"/>
  <c r="J1199" i="6"/>
  <c r="K1199" i="6"/>
  <c r="G1200" i="6"/>
  <c r="H1200" i="6"/>
  <c r="I1200" i="6"/>
  <c r="J1200" i="6"/>
  <c r="K1200" i="6"/>
  <c r="G1201" i="6"/>
  <c r="H1201" i="6"/>
  <c r="I1201" i="6"/>
  <c r="J1201" i="6"/>
  <c r="K1201" i="6"/>
  <c r="G1202" i="6"/>
  <c r="H1202" i="6"/>
  <c r="I1202" i="6"/>
  <c r="J1202" i="6"/>
  <c r="K1202" i="6"/>
  <c r="G1203" i="6"/>
  <c r="H1203" i="6"/>
  <c r="I1203" i="6"/>
  <c r="J1203" i="6"/>
  <c r="K1203" i="6"/>
  <c r="G1204" i="6"/>
  <c r="H1204" i="6"/>
  <c r="I1204" i="6"/>
  <c r="J1204" i="6"/>
  <c r="K1204" i="6"/>
  <c r="G1205" i="6"/>
  <c r="H1205" i="6"/>
  <c r="I1205" i="6"/>
  <c r="J1205" i="6"/>
  <c r="K1205" i="6"/>
  <c r="G1206" i="6"/>
  <c r="H1206" i="6"/>
  <c r="I1206" i="6"/>
  <c r="J1206" i="6"/>
  <c r="K1206" i="6"/>
  <c r="G1207" i="6"/>
  <c r="H1207" i="6"/>
  <c r="I1207" i="6"/>
  <c r="J1207" i="6"/>
  <c r="K1207" i="6"/>
  <c r="G1208" i="6"/>
  <c r="H1208" i="6"/>
  <c r="I1208" i="6"/>
  <c r="J1208" i="6"/>
  <c r="K1208" i="6"/>
  <c r="G1209" i="6"/>
  <c r="H1209" i="6"/>
  <c r="I1209" i="6"/>
  <c r="J1209" i="6"/>
  <c r="K1209" i="6"/>
  <c r="G1210" i="6"/>
  <c r="H1210" i="6"/>
  <c r="I1210" i="6"/>
  <c r="J1210" i="6"/>
  <c r="K1210" i="6"/>
  <c r="G1211" i="6"/>
  <c r="H1211" i="6"/>
  <c r="I1211" i="6"/>
  <c r="J1211" i="6"/>
  <c r="K1211" i="6"/>
  <c r="G1212" i="6"/>
  <c r="H1212" i="6"/>
  <c r="I1212" i="6"/>
  <c r="J1212" i="6"/>
  <c r="K1212" i="6"/>
  <c r="G1213" i="6"/>
  <c r="H1213" i="6"/>
  <c r="I1213" i="6"/>
  <c r="J1213" i="6"/>
  <c r="K1213" i="6"/>
  <c r="G1214" i="6"/>
  <c r="H1214" i="6"/>
  <c r="I1214" i="6"/>
  <c r="J1214" i="6"/>
  <c r="K1214" i="6"/>
  <c r="G1215" i="6"/>
  <c r="H1215" i="6"/>
  <c r="I1215" i="6"/>
  <c r="J1215" i="6"/>
  <c r="K1215" i="6"/>
  <c r="G1216" i="6"/>
  <c r="H1216" i="6"/>
  <c r="I1216" i="6"/>
  <c r="J1216" i="6"/>
  <c r="K1216" i="6"/>
  <c r="G1217" i="6"/>
  <c r="H1217" i="6"/>
  <c r="I1217" i="6"/>
  <c r="J1217" i="6"/>
  <c r="K1217" i="6"/>
  <c r="G1218" i="6"/>
  <c r="H1218" i="6"/>
  <c r="I1218" i="6"/>
  <c r="J1218" i="6"/>
  <c r="K1218" i="6"/>
  <c r="G1219" i="6"/>
  <c r="H1219" i="6"/>
  <c r="I1219" i="6"/>
  <c r="J1219" i="6"/>
  <c r="K1219" i="6"/>
  <c r="G1220" i="6"/>
  <c r="H1220" i="6"/>
  <c r="I1220" i="6"/>
  <c r="J1220" i="6"/>
  <c r="K1220" i="6"/>
  <c r="G1221" i="6"/>
  <c r="H1221" i="6"/>
  <c r="I1221" i="6"/>
  <c r="J1221" i="6"/>
  <c r="K1221" i="6"/>
  <c r="G1222" i="6"/>
  <c r="H1222" i="6"/>
  <c r="I1222" i="6"/>
  <c r="J1222" i="6"/>
  <c r="K1222" i="6"/>
  <c r="G1223" i="6"/>
  <c r="H1223" i="6"/>
  <c r="I1223" i="6"/>
  <c r="J1223" i="6"/>
  <c r="K1223" i="6"/>
  <c r="G1224" i="6"/>
  <c r="H1224" i="6"/>
  <c r="I1224" i="6"/>
  <c r="J1224" i="6"/>
  <c r="K1224" i="6"/>
  <c r="G1225" i="6"/>
  <c r="H1225" i="6"/>
  <c r="I1225" i="6"/>
  <c r="J1225" i="6"/>
  <c r="K1225" i="6"/>
  <c r="G1226" i="6"/>
  <c r="H1226" i="6"/>
  <c r="I1226" i="6"/>
  <c r="J1226" i="6"/>
  <c r="K1226" i="6"/>
  <c r="G1227" i="6"/>
  <c r="H1227" i="6"/>
  <c r="I1227" i="6"/>
  <c r="J1227" i="6"/>
  <c r="K1227" i="6"/>
  <c r="G1228" i="6"/>
  <c r="H1228" i="6"/>
  <c r="I1228" i="6"/>
  <c r="J1228" i="6"/>
  <c r="K1228" i="6"/>
  <c r="G1229" i="6"/>
  <c r="H1229" i="6"/>
  <c r="I1229" i="6"/>
  <c r="J1229" i="6"/>
  <c r="K1229" i="6"/>
  <c r="G1230" i="6"/>
  <c r="H1230" i="6"/>
  <c r="I1230" i="6"/>
  <c r="J1230" i="6"/>
  <c r="K1230" i="6"/>
  <c r="G1231" i="6"/>
  <c r="H1231" i="6"/>
  <c r="I1231" i="6"/>
  <c r="J1231" i="6"/>
  <c r="K1231" i="6"/>
  <c r="G1232" i="6"/>
  <c r="H1232" i="6"/>
  <c r="I1232" i="6"/>
  <c r="J1232" i="6"/>
  <c r="K1232" i="6"/>
  <c r="G1233" i="6"/>
  <c r="H1233" i="6"/>
  <c r="I1233" i="6"/>
  <c r="J1233" i="6"/>
  <c r="K1233" i="6"/>
  <c r="G1234" i="6"/>
  <c r="H1234" i="6"/>
  <c r="I1234" i="6"/>
  <c r="J1234" i="6"/>
  <c r="K1234" i="6"/>
  <c r="G1235" i="6"/>
  <c r="H1235" i="6"/>
  <c r="I1235" i="6"/>
  <c r="J1235" i="6"/>
  <c r="K1235" i="6"/>
  <c r="G1236" i="6"/>
  <c r="H1236" i="6"/>
  <c r="I1236" i="6"/>
  <c r="J1236" i="6"/>
  <c r="K1236" i="6"/>
  <c r="G1237" i="6"/>
  <c r="H1237" i="6"/>
  <c r="I1237" i="6"/>
  <c r="J1237" i="6"/>
  <c r="K1237" i="6"/>
  <c r="G1238" i="6"/>
  <c r="H1238" i="6"/>
  <c r="I1238" i="6"/>
  <c r="J1238" i="6"/>
  <c r="K1238" i="6"/>
  <c r="G1239" i="6"/>
  <c r="H1239" i="6"/>
  <c r="I1239" i="6"/>
  <c r="J1239" i="6"/>
  <c r="K1239" i="6"/>
  <c r="G1240" i="6"/>
  <c r="H1240" i="6"/>
  <c r="I1240" i="6"/>
  <c r="J1240" i="6"/>
  <c r="K1240" i="6"/>
  <c r="G1241" i="6"/>
  <c r="H1241" i="6"/>
  <c r="I1241" i="6"/>
  <c r="J1241" i="6"/>
  <c r="K1241" i="6"/>
  <c r="G1242" i="6"/>
  <c r="H1242" i="6"/>
  <c r="I1242" i="6"/>
  <c r="J1242" i="6"/>
  <c r="K1242" i="6"/>
  <c r="G1243" i="6"/>
  <c r="H1243" i="6"/>
  <c r="I1243" i="6"/>
  <c r="J1243" i="6"/>
  <c r="K1243" i="6"/>
  <c r="G1244" i="6"/>
  <c r="H1244" i="6"/>
  <c r="I1244" i="6"/>
  <c r="J1244" i="6"/>
  <c r="K1244" i="6"/>
  <c r="G1245" i="6"/>
  <c r="H1245" i="6"/>
  <c r="I1245" i="6"/>
  <c r="J1245" i="6"/>
  <c r="K1245" i="6"/>
  <c r="G1246" i="6"/>
  <c r="H1246" i="6"/>
  <c r="I1246" i="6"/>
  <c r="J1246" i="6"/>
  <c r="K1246" i="6"/>
  <c r="G1247" i="6"/>
  <c r="H1247" i="6"/>
  <c r="I1247" i="6"/>
  <c r="J1247" i="6"/>
  <c r="K1247" i="6"/>
  <c r="G1248" i="6"/>
  <c r="H1248" i="6"/>
  <c r="I1248" i="6"/>
  <c r="J1248" i="6"/>
  <c r="K1248" i="6"/>
  <c r="G1249" i="6"/>
  <c r="H1249" i="6"/>
  <c r="I1249" i="6"/>
  <c r="J1249" i="6"/>
  <c r="K1249" i="6"/>
  <c r="G1250" i="6"/>
  <c r="H1250" i="6"/>
  <c r="I1250" i="6"/>
  <c r="J1250" i="6"/>
  <c r="K1250" i="6"/>
  <c r="G1251" i="6"/>
  <c r="H1251" i="6"/>
  <c r="I1251" i="6"/>
  <c r="J1251" i="6"/>
  <c r="K1251" i="6"/>
  <c r="G1252" i="6"/>
  <c r="H1252" i="6"/>
  <c r="I1252" i="6"/>
  <c r="J1252" i="6"/>
  <c r="K1252" i="6"/>
  <c r="G1253" i="6"/>
  <c r="H1253" i="6"/>
  <c r="I1253" i="6"/>
  <c r="J1253" i="6"/>
  <c r="K1253" i="6"/>
  <c r="G1254" i="6"/>
  <c r="H1254" i="6"/>
  <c r="I1254" i="6"/>
  <c r="J1254" i="6"/>
  <c r="K1254" i="6"/>
  <c r="G1255" i="6"/>
  <c r="H1255" i="6"/>
  <c r="I1255" i="6"/>
  <c r="J1255" i="6"/>
  <c r="K1255" i="6"/>
  <c r="G1256" i="6"/>
  <c r="H1256" i="6"/>
  <c r="I1256" i="6"/>
  <c r="J1256" i="6"/>
  <c r="K1256" i="6"/>
  <c r="G1257" i="6"/>
  <c r="H1257" i="6"/>
  <c r="I1257" i="6"/>
  <c r="J1257" i="6"/>
  <c r="K1257" i="6"/>
  <c r="G1258" i="6"/>
  <c r="H1258" i="6"/>
  <c r="I1258" i="6"/>
  <c r="J1258" i="6"/>
  <c r="K1258" i="6"/>
  <c r="G1259" i="6"/>
  <c r="H1259" i="6"/>
  <c r="I1259" i="6"/>
  <c r="J1259" i="6"/>
  <c r="K1259" i="6"/>
  <c r="G1260" i="6"/>
  <c r="H1260" i="6"/>
  <c r="I1260" i="6"/>
  <c r="J1260" i="6"/>
  <c r="K1260" i="6"/>
  <c r="G1261" i="6"/>
  <c r="H1261" i="6"/>
  <c r="I1261" i="6"/>
  <c r="J1261" i="6"/>
  <c r="K1261" i="6"/>
  <c r="G1262" i="6"/>
  <c r="H1262" i="6"/>
  <c r="I1262" i="6"/>
  <c r="J1262" i="6"/>
  <c r="K1262" i="6"/>
  <c r="G1263" i="6"/>
  <c r="H1263" i="6"/>
  <c r="I1263" i="6"/>
  <c r="J1263" i="6"/>
  <c r="K1263" i="6"/>
  <c r="G1264" i="6"/>
  <c r="H1264" i="6"/>
  <c r="I1264" i="6"/>
  <c r="J1264" i="6"/>
  <c r="K1264" i="6"/>
  <c r="G1265" i="6"/>
  <c r="H1265" i="6"/>
  <c r="I1265" i="6"/>
  <c r="J1265" i="6"/>
  <c r="K1265" i="6"/>
  <c r="G1266" i="6"/>
  <c r="H1266" i="6"/>
  <c r="I1266" i="6"/>
  <c r="J1266" i="6"/>
  <c r="K1266" i="6"/>
  <c r="G1267" i="6"/>
  <c r="H1267" i="6"/>
  <c r="I1267" i="6"/>
  <c r="J1267" i="6"/>
  <c r="K1267" i="6"/>
  <c r="G1268" i="6"/>
  <c r="H1268" i="6"/>
  <c r="I1268" i="6"/>
  <c r="J1268" i="6"/>
  <c r="K1268" i="6"/>
  <c r="G1269" i="6"/>
  <c r="H1269" i="6"/>
  <c r="I1269" i="6"/>
  <c r="J1269" i="6"/>
  <c r="K1269" i="6"/>
  <c r="G1270" i="6"/>
  <c r="H1270" i="6"/>
  <c r="I1270" i="6"/>
  <c r="J1270" i="6"/>
  <c r="K1270" i="6"/>
  <c r="G1271" i="6"/>
  <c r="H1271" i="6"/>
  <c r="I1271" i="6"/>
  <c r="J1271" i="6"/>
  <c r="K1271" i="6"/>
  <c r="G1272" i="6"/>
  <c r="H1272" i="6"/>
  <c r="I1272" i="6"/>
  <c r="J1272" i="6"/>
  <c r="K1272" i="6"/>
  <c r="G1273" i="6"/>
  <c r="H1273" i="6"/>
  <c r="I1273" i="6"/>
  <c r="J1273" i="6"/>
  <c r="K1273" i="6"/>
  <c r="G1274" i="6"/>
  <c r="H1274" i="6"/>
  <c r="I1274" i="6"/>
  <c r="J1274" i="6"/>
  <c r="K1274" i="6"/>
  <c r="G1275" i="6"/>
  <c r="H1275" i="6"/>
  <c r="I1275" i="6"/>
  <c r="J1275" i="6"/>
  <c r="K1275" i="6"/>
  <c r="G1276" i="6"/>
  <c r="H1276" i="6"/>
  <c r="I1276" i="6"/>
  <c r="J1276" i="6"/>
  <c r="K1276" i="6"/>
  <c r="G1277" i="6"/>
  <c r="H1277" i="6"/>
  <c r="I1277" i="6"/>
  <c r="J1277" i="6"/>
  <c r="K1277" i="6"/>
  <c r="G1278" i="6"/>
  <c r="H1278" i="6"/>
  <c r="I1278" i="6"/>
  <c r="J1278" i="6"/>
  <c r="K1278" i="6"/>
  <c r="G1279" i="6"/>
  <c r="H1279" i="6"/>
  <c r="I1279" i="6"/>
  <c r="J1279" i="6"/>
  <c r="K1279" i="6"/>
  <c r="G1280" i="6"/>
  <c r="H1280" i="6"/>
  <c r="I1280" i="6"/>
  <c r="J1280" i="6"/>
  <c r="K1280" i="6"/>
  <c r="G1281" i="6"/>
  <c r="H1281" i="6"/>
  <c r="I1281" i="6"/>
  <c r="J1281" i="6"/>
  <c r="K1281" i="6"/>
  <c r="G1282" i="6"/>
  <c r="H1282" i="6"/>
  <c r="I1282" i="6"/>
  <c r="J1282" i="6"/>
  <c r="K1282" i="6"/>
  <c r="G1283" i="6"/>
  <c r="H1283" i="6"/>
  <c r="I1283" i="6"/>
  <c r="J1283" i="6"/>
  <c r="K1283" i="6"/>
  <c r="G1284" i="6"/>
  <c r="H1284" i="6"/>
  <c r="I1284" i="6"/>
  <c r="J1284" i="6"/>
  <c r="K1284" i="6"/>
  <c r="G1285" i="6"/>
  <c r="H1285" i="6"/>
  <c r="I1285" i="6"/>
  <c r="J1285" i="6"/>
  <c r="K1285" i="6"/>
  <c r="G1286" i="6"/>
  <c r="H1286" i="6"/>
  <c r="I1286" i="6"/>
  <c r="J1286" i="6"/>
  <c r="K1286" i="6"/>
  <c r="G1287" i="6"/>
  <c r="H1287" i="6"/>
  <c r="I1287" i="6"/>
  <c r="J1287" i="6"/>
  <c r="K1287" i="6"/>
  <c r="G1288" i="6"/>
  <c r="H1288" i="6"/>
  <c r="I1288" i="6"/>
  <c r="J1288" i="6"/>
  <c r="K1288" i="6"/>
  <c r="G1289" i="6"/>
  <c r="H1289" i="6"/>
  <c r="I1289" i="6"/>
  <c r="J1289" i="6"/>
  <c r="K1289" i="6"/>
  <c r="G1290" i="6"/>
  <c r="H1290" i="6"/>
  <c r="I1290" i="6"/>
  <c r="J1290" i="6"/>
  <c r="K1290" i="6"/>
  <c r="G1291" i="6"/>
  <c r="H1291" i="6"/>
  <c r="I1291" i="6"/>
  <c r="J1291" i="6"/>
  <c r="K1291" i="6"/>
  <c r="G1292" i="6"/>
  <c r="H1292" i="6"/>
  <c r="I1292" i="6"/>
  <c r="J1292" i="6"/>
  <c r="K1292" i="6"/>
  <c r="G1293" i="6"/>
  <c r="H1293" i="6"/>
  <c r="I1293" i="6"/>
  <c r="J1293" i="6"/>
  <c r="K1293" i="6"/>
  <c r="G1294" i="6"/>
  <c r="H1294" i="6"/>
  <c r="I1294" i="6"/>
  <c r="J1294" i="6"/>
  <c r="K1294" i="6"/>
  <c r="G1295" i="6"/>
  <c r="H1295" i="6"/>
  <c r="I1295" i="6"/>
  <c r="J1295" i="6"/>
  <c r="K1295" i="6"/>
  <c r="G1296" i="6"/>
  <c r="H1296" i="6"/>
  <c r="I1296" i="6"/>
  <c r="J1296" i="6"/>
  <c r="K1296" i="6"/>
  <c r="G1297" i="6"/>
  <c r="H1297" i="6"/>
  <c r="I1297" i="6"/>
  <c r="J1297" i="6"/>
  <c r="K1297" i="6"/>
  <c r="G1298" i="6"/>
  <c r="H1298" i="6"/>
  <c r="I1298" i="6"/>
  <c r="J1298" i="6"/>
  <c r="K1298" i="6"/>
  <c r="G1299" i="6"/>
  <c r="H1299" i="6"/>
  <c r="I1299" i="6"/>
  <c r="J1299" i="6"/>
  <c r="K1299" i="6"/>
  <c r="G1300" i="6"/>
  <c r="H1300" i="6"/>
  <c r="I1300" i="6"/>
  <c r="J1300" i="6"/>
  <c r="K1300" i="6"/>
  <c r="G1301" i="6"/>
  <c r="H1301" i="6"/>
  <c r="I1301" i="6"/>
  <c r="J1301" i="6"/>
  <c r="K1301" i="6"/>
  <c r="G1302" i="6"/>
  <c r="H1302" i="6"/>
  <c r="I1302" i="6"/>
  <c r="J1302" i="6"/>
  <c r="K1302" i="6"/>
  <c r="G1303" i="6"/>
  <c r="H1303" i="6"/>
  <c r="I1303" i="6"/>
  <c r="J1303" i="6"/>
  <c r="K1303" i="6"/>
  <c r="G1304" i="6"/>
  <c r="H1304" i="6"/>
  <c r="I1304" i="6"/>
  <c r="J1304" i="6"/>
  <c r="K1304" i="6"/>
  <c r="G1305" i="6"/>
  <c r="H1305" i="6"/>
  <c r="I1305" i="6"/>
  <c r="J1305" i="6"/>
  <c r="K1305" i="6"/>
  <c r="G1306" i="6"/>
  <c r="H1306" i="6"/>
  <c r="I1306" i="6"/>
  <c r="J1306" i="6"/>
  <c r="K1306" i="6"/>
  <c r="G1307" i="6"/>
  <c r="H1307" i="6"/>
  <c r="I1307" i="6"/>
  <c r="J1307" i="6"/>
  <c r="K1307" i="6"/>
  <c r="G1308" i="6"/>
  <c r="H1308" i="6"/>
  <c r="I1308" i="6"/>
  <c r="J1308" i="6"/>
  <c r="K1308" i="6"/>
  <c r="G1309" i="6"/>
  <c r="H1309" i="6"/>
  <c r="I1309" i="6"/>
  <c r="J1309" i="6"/>
  <c r="K1309" i="6"/>
  <c r="G1310" i="6"/>
  <c r="H1310" i="6"/>
  <c r="I1310" i="6"/>
  <c r="J1310" i="6"/>
  <c r="K1310" i="6"/>
  <c r="G1311" i="6"/>
  <c r="H1311" i="6"/>
  <c r="I1311" i="6"/>
  <c r="J1311" i="6"/>
  <c r="K1311" i="6"/>
  <c r="G1312" i="6"/>
  <c r="H1312" i="6"/>
  <c r="I1312" i="6"/>
  <c r="J1312" i="6"/>
  <c r="K1312" i="6"/>
  <c r="G1313" i="6"/>
  <c r="H1313" i="6"/>
  <c r="I1313" i="6"/>
  <c r="J1313" i="6"/>
  <c r="K1313" i="6"/>
  <c r="G1314" i="6"/>
  <c r="H1314" i="6"/>
  <c r="I1314" i="6"/>
  <c r="J1314" i="6"/>
  <c r="K1314" i="6"/>
  <c r="G1315" i="6"/>
  <c r="H1315" i="6"/>
  <c r="I1315" i="6"/>
  <c r="J1315" i="6"/>
  <c r="K1315" i="6"/>
  <c r="G1316" i="6"/>
  <c r="H1316" i="6"/>
  <c r="I1316" i="6"/>
  <c r="J1316" i="6"/>
  <c r="K1316" i="6"/>
  <c r="G1317" i="6"/>
  <c r="H1317" i="6"/>
  <c r="I1317" i="6"/>
  <c r="J1317" i="6"/>
  <c r="K1317" i="6"/>
  <c r="G1318" i="6"/>
  <c r="H1318" i="6"/>
  <c r="I1318" i="6"/>
  <c r="J1318" i="6"/>
  <c r="K1318" i="6"/>
  <c r="G1319" i="6"/>
  <c r="H1319" i="6"/>
  <c r="I1319" i="6"/>
  <c r="J1319" i="6"/>
  <c r="K1319" i="6"/>
  <c r="G1320" i="6"/>
  <c r="H1320" i="6"/>
  <c r="I1320" i="6"/>
  <c r="J1320" i="6"/>
  <c r="K1320" i="6"/>
  <c r="G1321" i="6"/>
  <c r="H1321" i="6"/>
  <c r="I1321" i="6"/>
  <c r="J1321" i="6"/>
  <c r="K1321" i="6"/>
  <c r="G1322" i="6"/>
  <c r="H1322" i="6"/>
  <c r="I1322" i="6"/>
  <c r="J1322" i="6"/>
  <c r="K1322" i="6"/>
  <c r="G1323" i="6"/>
  <c r="H1323" i="6"/>
  <c r="I1323" i="6"/>
  <c r="J1323" i="6"/>
  <c r="K1323" i="6"/>
  <c r="G1324" i="6"/>
  <c r="H1324" i="6"/>
  <c r="I1324" i="6"/>
  <c r="J1324" i="6"/>
  <c r="K1324" i="6"/>
  <c r="G1325" i="6"/>
  <c r="H1325" i="6"/>
  <c r="I1325" i="6"/>
  <c r="J1325" i="6"/>
  <c r="K1325" i="6"/>
  <c r="G1326" i="6"/>
  <c r="H1326" i="6"/>
  <c r="I1326" i="6"/>
  <c r="J1326" i="6"/>
  <c r="K1326" i="6"/>
  <c r="G1327" i="6"/>
  <c r="H1327" i="6"/>
  <c r="I1327" i="6"/>
  <c r="J1327" i="6"/>
  <c r="K1327" i="6"/>
  <c r="G1328" i="6"/>
  <c r="H1328" i="6"/>
  <c r="I1328" i="6"/>
  <c r="J1328" i="6"/>
  <c r="K1328" i="6"/>
  <c r="G1329" i="6"/>
  <c r="H1329" i="6"/>
  <c r="I1329" i="6"/>
  <c r="J1329" i="6"/>
  <c r="K1329" i="6"/>
  <c r="G1330" i="6"/>
  <c r="H1330" i="6"/>
  <c r="I1330" i="6"/>
  <c r="J1330" i="6"/>
  <c r="K1330" i="6"/>
  <c r="G1331" i="6"/>
  <c r="H1331" i="6"/>
  <c r="I1331" i="6"/>
  <c r="J1331" i="6"/>
  <c r="K1331" i="6"/>
  <c r="G1332" i="6"/>
  <c r="H1332" i="6"/>
  <c r="I1332" i="6"/>
  <c r="J1332" i="6"/>
  <c r="K1332" i="6"/>
  <c r="G1333" i="6"/>
  <c r="H1333" i="6"/>
  <c r="I1333" i="6"/>
  <c r="J1333" i="6"/>
  <c r="K1333" i="6"/>
  <c r="G1334" i="6"/>
  <c r="H1334" i="6"/>
  <c r="I1334" i="6"/>
  <c r="J1334" i="6"/>
  <c r="K1334" i="6"/>
  <c r="G1335" i="6"/>
  <c r="H1335" i="6"/>
  <c r="I1335" i="6"/>
  <c r="J1335" i="6"/>
  <c r="K1335" i="6"/>
  <c r="G1336" i="6"/>
  <c r="H1336" i="6"/>
  <c r="I1336" i="6"/>
  <c r="J1336" i="6"/>
  <c r="K1336" i="6"/>
  <c r="G1337" i="6"/>
  <c r="H1337" i="6"/>
  <c r="I1337" i="6"/>
  <c r="J1337" i="6"/>
  <c r="K1337" i="6"/>
  <c r="G1338" i="6"/>
  <c r="H1338" i="6"/>
  <c r="I1338" i="6"/>
  <c r="J1338" i="6"/>
  <c r="K1338" i="6"/>
  <c r="G1339" i="6"/>
  <c r="H1339" i="6"/>
  <c r="I1339" i="6"/>
  <c r="J1339" i="6"/>
  <c r="K1339" i="6"/>
  <c r="G1340" i="6"/>
  <c r="H1340" i="6"/>
  <c r="I1340" i="6"/>
  <c r="J1340" i="6"/>
  <c r="K1340" i="6"/>
  <c r="G1341" i="6"/>
  <c r="H1341" i="6"/>
  <c r="I1341" i="6"/>
  <c r="J1341" i="6"/>
  <c r="K1341" i="6"/>
  <c r="G1342" i="6"/>
  <c r="H1342" i="6"/>
  <c r="I1342" i="6"/>
  <c r="J1342" i="6"/>
  <c r="K1342" i="6"/>
  <c r="G1343" i="6"/>
  <c r="H1343" i="6"/>
  <c r="I1343" i="6"/>
  <c r="J1343" i="6"/>
  <c r="K1343" i="6"/>
  <c r="G1344" i="6"/>
  <c r="H1344" i="6"/>
  <c r="I1344" i="6"/>
  <c r="J1344" i="6"/>
  <c r="K1344" i="6"/>
  <c r="G1345" i="6"/>
  <c r="H1345" i="6"/>
  <c r="I1345" i="6"/>
  <c r="J1345" i="6"/>
  <c r="K1345" i="6"/>
  <c r="G1346" i="6"/>
  <c r="H1346" i="6"/>
  <c r="I1346" i="6"/>
  <c r="J1346" i="6"/>
  <c r="K1346" i="6"/>
  <c r="G1347" i="6"/>
  <c r="H1347" i="6"/>
  <c r="I1347" i="6"/>
  <c r="J1347" i="6"/>
  <c r="K1347" i="6"/>
  <c r="G1348" i="6"/>
  <c r="H1348" i="6"/>
  <c r="I1348" i="6"/>
  <c r="J1348" i="6"/>
  <c r="K1348" i="6"/>
  <c r="G1349" i="6"/>
  <c r="H1349" i="6"/>
  <c r="I1349" i="6"/>
  <c r="J1349" i="6"/>
  <c r="K1349" i="6"/>
  <c r="G1350" i="6"/>
  <c r="H1350" i="6"/>
  <c r="I1350" i="6"/>
  <c r="J1350" i="6"/>
  <c r="K1350" i="6"/>
  <c r="G1351" i="6"/>
  <c r="H1351" i="6"/>
  <c r="I1351" i="6"/>
  <c r="J1351" i="6"/>
  <c r="K1351" i="6"/>
  <c r="G1352" i="6"/>
  <c r="H1352" i="6"/>
  <c r="I1352" i="6"/>
  <c r="J1352" i="6"/>
  <c r="K1352" i="6"/>
  <c r="G1353" i="6"/>
  <c r="H1353" i="6"/>
  <c r="I1353" i="6"/>
  <c r="J1353" i="6"/>
  <c r="K1353" i="6"/>
  <c r="G1354" i="6"/>
  <c r="H1354" i="6"/>
  <c r="I1354" i="6"/>
  <c r="J1354" i="6"/>
  <c r="K1354" i="6"/>
  <c r="G1355" i="6"/>
  <c r="H1355" i="6"/>
  <c r="I1355" i="6"/>
  <c r="J1355" i="6"/>
  <c r="K1355" i="6"/>
  <c r="G1356" i="6"/>
  <c r="H1356" i="6"/>
  <c r="I1356" i="6"/>
  <c r="J1356" i="6"/>
  <c r="K1356" i="6"/>
  <c r="G1357" i="6"/>
  <c r="H1357" i="6"/>
  <c r="I1357" i="6"/>
  <c r="J1357" i="6"/>
  <c r="K1357" i="6"/>
  <c r="G1358" i="6"/>
  <c r="H1358" i="6"/>
  <c r="I1358" i="6"/>
  <c r="J1358" i="6"/>
  <c r="K1358" i="6"/>
  <c r="G1359" i="6"/>
  <c r="H1359" i="6"/>
  <c r="I1359" i="6"/>
  <c r="J1359" i="6"/>
  <c r="K1359" i="6"/>
  <c r="G1360" i="6"/>
  <c r="H1360" i="6"/>
  <c r="I1360" i="6"/>
  <c r="J1360" i="6"/>
  <c r="K1360" i="6"/>
  <c r="G1361" i="6"/>
  <c r="H1361" i="6"/>
  <c r="I1361" i="6"/>
  <c r="J1361" i="6"/>
  <c r="K1361" i="6"/>
  <c r="G1362" i="6"/>
  <c r="H1362" i="6"/>
  <c r="I1362" i="6"/>
  <c r="J1362" i="6"/>
  <c r="K1362" i="6"/>
  <c r="G1363" i="6"/>
  <c r="H1363" i="6"/>
  <c r="I1363" i="6"/>
  <c r="J1363" i="6"/>
  <c r="K1363" i="6"/>
  <c r="G1364" i="6"/>
  <c r="H1364" i="6"/>
  <c r="I1364" i="6"/>
  <c r="J1364" i="6"/>
  <c r="K1364" i="6"/>
  <c r="G1365" i="6"/>
  <c r="H1365" i="6"/>
  <c r="I1365" i="6"/>
  <c r="J1365" i="6"/>
  <c r="K1365" i="6"/>
  <c r="G1366" i="6"/>
  <c r="H1366" i="6"/>
  <c r="I1366" i="6"/>
  <c r="J1366" i="6"/>
  <c r="K1366" i="6"/>
  <c r="G1367" i="6"/>
  <c r="H1367" i="6"/>
  <c r="I1367" i="6"/>
  <c r="J1367" i="6"/>
  <c r="K1367" i="6"/>
  <c r="G1368" i="6"/>
  <c r="H1368" i="6"/>
  <c r="I1368" i="6"/>
  <c r="J1368" i="6"/>
  <c r="K1368" i="6"/>
  <c r="G1369" i="6"/>
  <c r="H1369" i="6"/>
  <c r="I1369" i="6"/>
  <c r="J1369" i="6"/>
  <c r="K1369" i="6"/>
  <c r="G1370" i="6"/>
  <c r="H1370" i="6"/>
  <c r="I1370" i="6"/>
  <c r="J1370" i="6"/>
  <c r="K1370" i="6"/>
  <c r="G1371" i="6"/>
  <c r="H1371" i="6"/>
  <c r="I1371" i="6"/>
  <c r="J1371" i="6"/>
  <c r="K1371" i="6"/>
  <c r="G1372" i="6"/>
  <c r="H1372" i="6"/>
  <c r="I1372" i="6"/>
  <c r="J1372" i="6"/>
  <c r="K1372" i="6"/>
  <c r="G1373" i="6"/>
  <c r="H1373" i="6"/>
  <c r="I1373" i="6"/>
  <c r="J1373" i="6"/>
  <c r="K1373" i="6"/>
  <c r="G1374" i="6"/>
  <c r="H1374" i="6"/>
  <c r="I1374" i="6"/>
  <c r="J1374" i="6"/>
  <c r="K1374" i="6"/>
  <c r="G1375" i="6"/>
  <c r="H1375" i="6"/>
  <c r="I1375" i="6"/>
  <c r="J1375" i="6"/>
  <c r="K1375" i="6"/>
  <c r="G1376" i="6"/>
  <c r="H1376" i="6"/>
  <c r="I1376" i="6"/>
  <c r="J1376" i="6"/>
  <c r="K1376" i="6"/>
  <c r="G1377" i="6"/>
  <c r="H1377" i="6"/>
  <c r="I1377" i="6"/>
  <c r="J1377" i="6"/>
  <c r="K1377" i="6"/>
  <c r="G1378" i="6"/>
  <c r="H1378" i="6"/>
  <c r="I1378" i="6"/>
  <c r="J1378" i="6"/>
  <c r="K1378" i="6"/>
  <c r="G1379" i="6"/>
  <c r="H1379" i="6"/>
  <c r="I1379" i="6"/>
  <c r="J1379" i="6"/>
  <c r="K1379" i="6"/>
  <c r="G1380" i="6"/>
  <c r="H1380" i="6"/>
  <c r="I1380" i="6"/>
  <c r="J1380" i="6"/>
  <c r="K1380" i="6"/>
  <c r="G1381" i="6"/>
  <c r="H1381" i="6"/>
  <c r="I1381" i="6"/>
  <c r="J1381" i="6"/>
  <c r="K1381" i="6"/>
  <c r="G1382" i="6"/>
  <c r="H1382" i="6"/>
  <c r="I1382" i="6"/>
  <c r="J1382" i="6"/>
  <c r="K1382" i="6"/>
  <c r="G1383" i="6"/>
  <c r="H1383" i="6"/>
  <c r="I1383" i="6"/>
  <c r="J1383" i="6"/>
  <c r="K1383" i="6"/>
  <c r="G1384" i="6"/>
  <c r="H1384" i="6"/>
  <c r="I1384" i="6"/>
  <c r="J1384" i="6"/>
  <c r="K1384" i="6"/>
  <c r="G1385" i="6"/>
  <c r="H1385" i="6"/>
  <c r="I1385" i="6"/>
  <c r="J1385" i="6"/>
  <c r="K1385" i="6"/>
  <c r="G1386" i="6"/>
  <c r="H1386" i="6"/>
  <c r="I1386" i="6"/>
  <c r="J1386" i="6"/>
  <c r="K1386" i="6"/>
  <c r="G1387" i="6"/>
  <c r="H1387" i="6"/>
  <c r="I1387" i="6"/>
  <c r="J1387" i="6"/>
  <c r="K1387" i="6"/>
  <c r="G1388" i="6"/>
  <c r="H1388" i="6"/>
  <c r="I1388" i="6"/>
  <c r="J1388" i="6"/>
  <c r="K1388" i="6"/>
  <c r="G1389" i="6"/>
  <c r="H1389" i="6"/>
  <c r="I1389" i="6"/>
  <c r="J1389" i="6"/>
  <c r="K1389" i="6"/>
  <c r="G1390" i="6"/>
  <c r="H1390" i="6"/>
  <c r="I1390" i="6"/>
  <c r="J1390" i="6"/>
  <c r="K1390" i="6"/>
  <c r="G1391" i="6"/>
  <c r="H1391" i="6"/>
  <c r="I1391" i="6"/>
  <c r="J1391" i="6"/>
  <c r="K1391" i="6"/>
  <c r="G1392" i="6"/>
  <c r="H1392" i="6"/>
  <c r="I1392" i="6"/>
  <c r="J1392" i="6"/>
  <c r="K1392" i="6"/>
  <c r="G1393" i="6"/>
  <c r="H1393" i="6"/>
  <c r="I1393" i="6"/>
  <c r="J1393" i="6"/>
  <c r="K1393" i="6"/>
  <c r="G1394" i="6"/>
  <c r="H1394" i="6"/>
  <c r="I1394" i="6"/>
  <c r="J1394" i="6"/>
  <c r="K1394" i="6"/>
  <c r="G1395" i="6"/>
  <c r="H1395" i="6"/>
  <c r="I1395" i="6"/>
  <c r="J1395" i="6"/>
  <c r="K1395" i="6"/>
  <c r="G1396" i="6"/>
  <c r="H1396" i="6"/>
  <c r="I1396" i="6"/>
  <c r="J1396" i="6"/>
  <c r="K1396" i="6"/>
  <c r="G1397" i="6"/>
  <c r="H1397" i="6"/>
  <c r="I1397" i="6"/>
  <c r="J1397" i="6"/>
  <c r="K1397" i="6"/>
  <c r="G1398" i="6"/>
  <c r="H1398" i="6"/>
  <c r="I1398" i="6"/>
  <c r="J1398" i="6"/>
  <c r="K1398" i="6"/>
  <c r="G1399" i="6"/>
  <c r="H1399" i="6"/>
  <c r="I1399" i="6"/>
  <c r="J1399" i="6"/>
  <c r="K1399" i="6"/>
  <c r="G1400" i="6"/>
  <c r="H1400" i="6"/>
  <c r="I1400" i="6"/>
  <c r="J1400" i="6"/>
  <c r="K1400" i="6"/>
  <c r="G1401" i="6"/>
  <c r="H1401" i="6"/>
  <c r="I1401" i="6"/>
  <c r="J1401" i="6"/>
  <c r="K1401" i="6"/>
  <c r="G1402" i="6"/>
  <c r="H1402" i="6"/>
  <c r="I1402" i="6"/>
  <c r="J1402" i="6"/>
  <c r="K1402" i="6"/>
  <c r="G1403" i="6"/>
  <c r="H1403" i="6"/>
  <c r="I1403" i="6"/>
  <c r="J1403" i="6"/>
  <c r="K1403" i="6"/>
  <c r="G1404" i="6"/>
  <c r="H1404" i="6"/>
  <c r="I1404" i="6"/>
  <c r="J1404" i="6"/>
  <c r="K1404" i="6"/>
  <c r="G1405" i="6"/>
  <c r="H1405" i="6"/>
  <c r="I1405" i="6"/>
  <c r="J1405" i="6"/>
  <c r="K1405" i="6"/>
  <c r="G1406" i="6"/>
  <c r="H1406" i="6"/>
  <c r="I1406" i="6"/>
  <c r="J1406" i="6"/>
  <c r="K1406" i="6"/>
  <c r="G1407" i="6"/>
  <c r="H1407" i="6"/>
  <c r="I1407" i="6"/>
  <c r="J1407" i="6"/>
  <c r="K1407" i="6"/>
  <c r="G1408" i="6"/>
  <c r="H1408" i="6"/>
  <c r="I1408" i="6"/>
  <c r="J1408" i="6"/>
  <c r="K1408" i="6"/>
  <c r="G1409" i="6"/>
  <c r="H1409" i="6"/>
  <c r="I1409" i="6"/>
  <c r="J1409" i="6"/>
  <c r="K1409" i="6"/>
  <c r="G1410" i="6"/>
  <c r="H1410" i="6"/>
  <c r="I1410" i="6"/>
  <c r="J1410" i="6"/>
  <c r="K1410" i="6"/>
  <c r="G1411" i="6"/>
  <c r="H1411" i="6"/>
  <c r="I1411" i="6"/>
  <c r="J1411" i="6"/>
  <c r="K1411" i="6"/>
  <c r="G1412" i="6"/>
  <c r="H1412" i="6"/>
  <c r="I1412" i="6"/>
  <c r="J1412" i="6"/>
  <c r="K1412" i="6"/>
  <c r="G1413" i="6"/>
  <c r="H1413" i="6"/>
  <c r="I1413" i="6"/>
  <c r="J1413" i="6"/>
  <c r="K1413" i="6"/>
  <c r="G1414" i="6"/>
  <c r="H1414" i="6"/>
  <c r="I1414" i="6"/>
  <c r="J1414" i="6"/>
  <c r="K1414" i="6"/>
  <c r="G1415" i="6"/>
  <c r="H1415" i="6"/>
  <c r="I1415" i="6"/>
  <c r="J1415" i="6"/>
  <c r="K1415" i="6"/>
  <c r="G1416" i="6"/>
  <c r="H1416" i="6"/>
  <c r="I1416" i="6"/>
  <c r="J1416" i="6"/>
  <c r="K1416" i="6"/>
  <c r="G1417" i="6"/>
  <c r="H1417" i="6"/>
  <c r="I1417" i="6"/>
  <c r="J1417" i="6"/>
  <c r="K1417" i="6"/>
  <c r="G1418" i="6"/>
  <c r="H1418" i="6"/>
  <c r="I1418" i="6"/>
  <c r="J1418" i="6"/>
  <c r="K1418" i="6"/>
  <c r="G1419" i="6"/>
  <c r="H1419" i="6"/>
  <c r="I1419" i="6"/>
  <c r="J1419" i="6"/>
  <c r="K1419" i="6"/>
  <c r="G1420" i="6"/>
  <c r="H1420" i="6"/>
  <c r="I1420" i="6"/>
  <c r="J1420" i="6"/>
  <c r="K1420" i="6"/>
  <c r="G1421" i="6"/>
  <c r="H1421" i="6"/>
  <c r="I1421" i="6"/>
  <c r="J1421" i="6"/>
  <c r="K1421" i="6"/>
  <c r="G1422" i="6"/>
  <c r="H1422" i="6"/>
  <c r="I1422" i="6"/>
  <c r="J1422" i="6"/>
  <c r="K1422" i="6"/>
  <c r="G1423" i="6"/>
  <c r="H1423" i="6"/>
  <c r="I1423" i="6"/>
  <c r="J1423" i="6"/>
  <c r="K1423" i="6"/>
  <c r="G1424" i="6"/>
  <c r="H1424" i="6"/>
  <c r="I1424" i="6"/>
  <c r="J1424" i="6"/>
  <c r="K1424" i="6"/>
  <c r="G1425" i="6"/>
  <c r="H1425" i="6"/>
  <c r="I1425" i="6"/>
  <c r="J1425" i="6"/>
  <c r="K1425" i="6"/>
  <c r="G1426" i="6"/>
  <c r="H1426" i="6"/>
  <c r="I1426" i="6"/>
  <c r="J1426" i="6"/>
  <c r="K1426" i="6"/>
  <c r="G1427" i="6"/>
  <c r="H1427" i="6"/>
  <c r="I1427" i="6"/>
  <c r="J1427" i="6"/>
  <c r="K1427" i="6"/>
  <c r="G1428" i="6"/>
  <c r="H1428" i="6"/>
  <c r="I1428" i="6"/>
  <c r="J1428" i="6"/>
  <c r="K1428" i="6"/>
  <c r="G1429" i="6"/>
  <c r="H1429" i="6"/>
  <c r="I1429" i="6"/>
  <c r="J1429" i="6"/>
  <c r="K1429" i="6"/>
  <c r="G1430" i="6"/>
  <c r="H1430" i="6"/>
  <c r="I1430" i="6"/>
  <c r="J1430" i="6"/>
  <c r="K1430" i="6"/>
  <c r="G1431" i="6"/>
  <c r="H1431" i="6"/>
  <c r="I1431" i="6"/>
  <c r="J1431" i="6"/>
  <c r="K1431" i="6"/>
  <c r="G1432" i="6"/>
  <c r="H1432" i="6"/>
  <c r="I1432" i="6"/>
  <c r="J1432" i="6"/>
  <c r="K1432" i="6"/>
  <c r="G1433" i="6"/>
  <c r="H1433" i="6"/>
  <c r="I1433" i="6"/>
  <c r="J1433" i="6"/>
  <c r="K1433" i="6"/>
  <c r="G1434" i="6"/>
  <c r="H1434" i="6"/>
  <c r="I1434" i="6"/>
  <c r="J1434" i="6"/>
  <c r="K1434" i="6"/>
  <c r="G1435" i="6"/>
  <c r="H1435" i="6"/>
  <c r="I1435" i="6"/>
  <c r="J1435" i="6"/>
  <c r="K1435" i="6"/>
  <c r="G1436" i="6"/>
  <c r="H1436" i="6"/>
  <c r="I1436" i="6"/>
  <c r="J1436" i="6"/>
  <c r="K1436" i="6"/>
  <c r="G1437" i="6"/>
  <c r="H1437" i="6"/>
  <c r="I1437" i="6"/>
  <c r="J1437" i="6"/>
  <c r="K1437" i="6"/>
  <c r="G1438" i="6"/>
  <c r="H1438" i="6"/>
  <c r="I1438" i="6"/>
  <c r="J1438" i="6"/>
  <c r="K1438" i="6"/>
  <c r="G1439" i="6"/>
  <c r="H1439" i="6"/>
  <c r="I1439" i="6"/>
  <c r="J1439" i="6"/>
  <c r="K1439" i="6"/>
  <c r="G1440" i="6"/>
  <c r="H1440" i="6"/>
  <c r="I1440" i="6"/>
  <c r="J1440" i="6"/>
  <c r="K1440" i="6"/>
  <c r="G1441" i="6"/>
  <c r="H1441" i="6"/>
  <c r="I1441" i="6"/>
  <c r="J1441" i="6"/>
  <c r="K1441" i="6"/>
  <c r="G1442" i="6"/>
  <c r="H1442" i="6"/>
  <c r="I1442" i="6"/>
  <c r="J1442" i="6"/>
  <c r="K1442" i="6"/>
  <c r="G1443" i="6"/>
  <c r="H1443" i="6"/>
  <c r="I1443" i="6"/>
  <c r="J1443" i="6"/>
  <c r="K1443" i="6"/>
  <c r="G1444" i="6"/>
  <c r="H1444" i="6"/>
  <c r="I1444" i="6"/>
  <c r="J1444" i="6"/>
  <c r="K1444" i="6"/>
  <c r="G1445" i="6"/>
  <c r="H1445" i="6"/>
  <c r="I1445" i="6"/>
  <c r="J1445" i="6"/>
  <c r="K1445" i="6"/>
  <c r="G1446" i="6"/>
  <c r="H1446" i="6"/>
  <c r="I1446" i="6"/>
  <c r="J1446" i="6"/>
  <c r="K1446" i="6"/>
  <c r="G1447" i="6"/>
  <c r="H1447" i="6"/>
  <c r="I1447" i="6"/>
  <c r="J1447" i="6"/>
  <c r="K1447" i="6"/>
  <c r="G1448" i="6"/>
  <c r="H1448" i="6"/>
  <c r="I1448" i="6"/>
  <c r="J1448" i="6"/>
  <c r="K1448" i="6"/>
  <c r="G1449" i="6"/>
  <c r="H1449" i="6"/>
  <c r="I1449" i="6"/>
  <c r="J1449" i="6"/>
  <c r="K1449" i="6"/>
  <c r="G1450" i="6"/>
  <c r="H1450" i="6"/>
  <c r="I1450" i="6"/>
  <c r="J1450" i="6"/>
  <c r="K1450" i="6"/>
  <c r="G1451" i="6"/>
  <c r="H1451" i="6"/>
  <c r="I1451" i="6"/>
  <c r="J1451" i="6"/>
  <c r="K1451" i="6"/>
  <c r="G1452" i="6"/>
  <c r="H1452" i="6"/>
  <c r="I1452" i="6"/>
  <c r="J1452" i="6"/>
  <c r="K1452" i="6"/>
  <c r="G1453" i="6"/>
  <c r="H1453" i="6"/>
  <c r="I1453" i="6"/>
  <c r="J1453" i="6"/>
  <c r="K1453" i="6"/>
  <c r="G1454" i="6"/>
  <c r="H1454" i="6"/>
  <c r="I1454" i="6"/>
  <c r="J1454" i="6"/>
  <c r="K1454" i="6"/>
  <c r="G1455" i="6"/>
  <c r="H1455" i="6"/>
  <c r="I1455" i="6"/>
  <c r="J1455" i="6"/>
  <c r="K1455" i="6"/>
  <c r="G1456" i="6"/>
  <c r="H1456" i="6"/>
  <c r="I1456" i="6"/>
  <c r="J1456" i="6"/>
  <c r="K1456" i="6"/>
  <c r="G1457" i="6"/>
  <c r="H1457" i="6"/>
  <c r="I1457" i="6"/>
  <c r="J1457" i="6"/>
  <c r="K1457" i="6"/>
  <c r="G1458" i="6"/>
  <c r="H1458" i="6"/>
  <c r="I1458" i="6"/>
  <c r="J1458" i="6"/>
  <c r="K1458" i="6"/>
  <c r="G1459" i="6"/>
  <c r="H1459" i="6"/>
  <c r="I1459" i="6"/>
  <c r="J1459" i="6"/>
  <c r="K1459" i="6"/>
  <c r="G1460" i="6"/>
  <c r="H1460" i="6"/>
  <c r="I1460" i="6"/>
  <c r="J1460" i="6"/>
  <c r="K1460" i="6"/>
  <c r="G1461" i="6"/>
  <c r="H1461" i="6"/>
  <c r="I1461" i="6"/>
  <c r="J1461" i="6"/>
  <c r="K1461" i="6"/>
  <c r="G1462" i="6"/>
  <c r="H1462" i="6"/>
  <c r="I1462" i="6"/>
  <c r="J1462" i="6"/>
  <c r="K1462" i="6"/>
  <c r="G1463" i="6"/>
  <c r="H1463" i="6"/>
  <c r="I1463" i="6"/>
  <c r="J1463" i="6"/>
  <c r="K1463" i="6"/>
  <c r="G1464" i="6"/>
  <c r="H1464" i="6"/>
  <c r="I1464" i="6"/>
  <c r="J1464" i="6"/>
  <c r="K1464" i="6"/>
  <c r="G1465" i="6"/>
  <c r="H1465" i="6"/>
  <c r="I1465" i="6"/>
  <c r="J1465" i="6"/>
  <c r="K1465" i="6"/>
  <c r="G1466" i="6"/>
  <c r="H1466" i="6"/>
  <c r="I1466" i="6"/>
  <c r="J1466" i="6"/>
  <c r="K1466" i="6"/>
  <c r="G1467" i="6"/>
  <c r="H1467" i="6"/>
  <c r="I1467" i="6"/>
  <c r="J1467" i="6"/>
  <c r="K1467" i="6"/>
  <c r="G1468" i="6"/>
  <c r="H1468" i="6"/>
  <c r="I1468" i="6"/>
  <c r="J1468" i="6"/>
  <c r="K1468" i="6"/>
  <c r="G1469" i="6"/>
  <c r="H1469" i="6"/>
  <c r="I1469" i="6"/>
  <c r="J1469" i="6"/>
  <c r="K1469" i="6"/>
  <c r="G1470" i="6"/>
  <c r="H1470" i="6"/>
  <c r="I1470" i="6"/>
  <c r="J1470" i="6"/>
  <c r="K1470" i="6"/>
  <c r="G1471" i="6"/>
  <c r="H1471" i="6"/>
  <c r="I1471" i="6"/>
  <c r="J1471" i="6"/>
  <c r="K1471" i="6"/>
  <c r="G1472" i="6"/>
  <c r="H1472" i="6"/>
  <c r="I1472" i="6"/>
  <c r="J1472" i="6"/>
  <c r="K1472" i="6"/>
  <c r="G1473" i="6"/>
  <c r="H1473" i="6"/>
  <c r="I1473" i="6"/>
  <c r="J1473" i="6"/>
  <c r="K1473" i="6"/>
  <c r="G1474" i="6"/>
  <c r="H1474" i="6"/>
  <c r="I1474" i="6"/>
  <c r="J1474" i="6"/>
  <c r="K1474" i="6"/>
  <c r="G1475" i="6"/>
  <c r="H1475" i="6"/>
  <c r="I1475" i="6"/>
  <c r="J1475" i="6"/>
  <c r="K1475" i="6"/>
  <c r="G1476" i="6"/>
  <c r="H1476" i="6"/>
  <c r="I1476" i="6"/>
  <c r="J1476" i="6"/>
  <c r="K1476" i="6"/>
  <c r="G1477" i="6"/>
  <c r="H1477" i="6"/>
  <c r="I1477" i="6"/>
  <c r="J1477" i="6"/>
  <c r="K1477" i="6"/>
  <c r="G1478" i="6"/>
  <c r="H1478" i="6"/>
  <c r="I1478" i="6"/>
  <c r="J1478" i="6"/>
  <c r="K1478" i="6"/>
  <c r="G1479" i="6"/>
  <c r="H1479" i="6"/>
  <c r="I1479" i="6"/>
  <c r="J1479" i="6"/>
  <c r="K1479" i="6"/>
  <c r="G1480" i="6"/>
  <c r="H1480" i="6"/>
  <c r="I1480" i="6"/>
  <c r="J1480" i="6"/>
  <c r="K1480" i="6"/>
  <c r="G1481" i="6"/>
  <c r="H1481" i="6"/>
  <c r="I1481" i="6"/>
  <c r="J1481" i="6"/>
  <c r="K1481" i="6"/>
  <c r="G1482" i="6"/>
  <c r="H1482" i="6"/>
  <c r="I1482" i="6"/>
  <c r="J1482" i="6"/>
  <c r="K1482" i="6"/>
  <c r="G1483" i="6"/>
  <c r="H1483" i="6"/>
  <c r="I1483" i="6"/>
  <c r="J1483" i="6"/>
  <c r="K1483" i="6"/>
  <c r="G1484" i="6"/>
  <c r="H1484" i="6"/>
  <c r="I1484" i="6"/>
  <c r="J1484" i="6"/>
  <c r="K1484" i="6"/>
  <c r="G1485" i="6"/>
  <c r="H1485" i="6"/>
  <c r="I1485" i="6"/>
  <c r="J1485" i="6"/>
  <c r="K1485" i="6"/>
  <c r="G1486" i="6"/>
  <c r="H1486" i="6"/>
  <c r="I1486" i="6"/>
  <c r="J1486" i="6"/>
  <c r="K1486" i="6"/>
  <c r="G1487" i="6"/>
  <c r="H1487" i="6"/>
  <c r="I1487" i="6"/>
  <c r="J1487" i="6"/>
  <c r="K1487" i="6"/>
  <c r="G1488" i="6"/>
  <c r="H1488" i="6"/>
  <c r="I1488" i="6"/>
  <c r="J1488" i="6"/>
  <c r="K1488" i="6"/>
  <c r="G1489" i="6"/>
  <c r="H1489" i="6"/>
  <c r="I1489" i="6"/>
  <c r="J1489" i="6"/>
  <c r="K1489" i="6"/>
  <c r="G1490" i="6"/>
  <c r="H1490" i="6"/>
  <c r="I1490" i="6"/>
  <c r="J1490" i="6"/>
  <c r="K1490" i="6"/>
  <c r="G1491" i="6"/>
  <c r="H1491" i="6"/>
  <c r="I1491" i="6"/>
  <c r="J1491" i="6"/>
  <c r="K1491" i="6"/>
  <c r="G1492" i="6"/>
  <c r="H1492" i="6"/>
  <c r="I1492" i="6"/>
  <c r="J1492" i="6"/>
  <c r="K1492" i="6"/>
  <c r="G1493" i="6"/>
  <c r="H1493" i="6"/>
  <c r="I1493" i="6"/>
  <c r="J1493" i="6"/>
  <c r="K1493" i="6"/>
  <c r="G1494" i="6"/>
  <c r="H1494" i="6"/>
  <c r="I1494" i="6"/>
  <c r="J1494" i="6"/>
  <c r="K1494" i="6"/>
  <c r="G1495" i="6"/>
  <c r="H1495" i="6"/>
  <c r="I1495" i="6"/>
  <c r="J1495" i="6"/>
  <c r="K1495" i="6"/>
  <c r="G1496" i="6"/>
  <c r="H1496" i="6"/>
  <c r="I1496" i="6"/>
  <c r="J1496" i="6"/>
  <c r="K1496" i="6"/>
  <c r="G1497" i="6"/>
  <c r="H1497" i="6"/>
  <c r="I1497" i="6"/>
  <c r="J1497" i="6"/>
  <c r="K1497" i="6"/>
  <c r="G1498" i="6"/>
  <c r="H1498" i="6"/>
  <c r="I1498" i="6"/>
  <c r="J1498" i="6"/>
  <c r="K1498" i="6"/>
  <c r="G1499" i="6"/>
  <c r="H1499" i="6"/>
  <c r="I1499" i="6"/>
  <c r="J1499" i="6"/>
  <c r="K1499" i="6"/>
  <c r="G1500" i="6"/>
  <c r="H1500" i="6"/>
  <c r="I1500" i="6"/>
  <c r="J1500" i="6"/>
  <c r="K1500" i="6"/>
  <c r="G1501" i="6"/>
  <c r="H1501" i="6"/>
  <c r="I1501" i="6"/>
  <c r="J1501" i="6"/>
  <c r="K1501" i="6"/>
  <c r="G1502" i="6"/>
  <c r="H1502" i="6"/>
  <c r="I1502" i="6"/>
  <c r="J1502" i="6"/>
  <c r="K1502" i="6"/>
  <c r="G1503" i="6"/>
  <c r="H1503" i="6"/>
  <c r="I1503" i="6"/>
  <c r="J1503" i="6"/>
  <c r="K1503" i="6"/>
  <c r="G1504" i="6"/>
  <c r="H1504" i="6"/>
  <c r="I1504" i="6"/>
  <c r="J1504" i="6"/>
  <c r="K1504" i="6"/>
  <c r="G1505" i="6"/>
  <c r="H1505" i="6"/>
  <c r="I1505" i="6"/>
  <c r="J1505" i="6"/>
  <c r="K1505" i="6"/>
  <c r="G1506" i="6"/>
  <c r="H1506" i="6"/>
  <c r="I1506" i="6"/>
  <c r="J1506" i="6"/>
  <c r="K1506" i="6"/>
  <c r="G1507" i="6"/>
  <c r="H1507" i="6"/>
  <c r="I1507" i="6"/>
  <c r="J1507" i="6"/>
  <c r="K1507" i="6"/>
  <c r="G1508" i="6"/>
  <c r="H1508" i="6"/>
  <c r="I1508" i="6"/>
  <c r="J1508" i="6"/>
  <c r="K1508" i="6"/>
  <c r="G1509" i="6"/>
  <c r="H1509" i="6"/>
  <c r="I1509" i="6"/>
  <c r="J1509" i="6"/>
  <c r="K1509" i="6"/>
  <c r="G1510" i="6"/>
  <c r="H1510" i="6"/>
  <c r="I1510" i="6"/>
  <c r="J1510" i="6"/>
  <c r="K1510" i="6"/>
  <c r="G1511" i="6"/>
  <c r="H1511" i="6"/>
  <c r="I1511" i="6"/>
  <c r="J1511" i="6"/>
  <c r="K1511" i="6"/>
  <c r="G1512" i="6"/>
  <c r="H1512" i="6"/>
  <c r="I1512" i="6"/>
  <c r="J1512" i="6"/>
  <c r="K1512" i="6"/>
  <c r="G1513" i="6"/>
  <c r="H1513" i="6"/>
  <c r="I1513" i="6"/>
  <c r="J1513" i="6"/>
  <c r="K1513" i="6"/>
  <c r="G1514" i="6"/>
  <c r="H1514" i="6"/>
  <c r="I1514" i="6"/>
  <c r="J1514" i="6"/>
  <c r="K1514" i="6"/>
  <c r="G1515" i="6"/>
  <c r="H1515" i="6"/>
  <c r="I1515" i="6"/>
  <c r="J1515" i="6"/>
  <c r="K1515" i="6"/>
  <c r="G1516" i="6"/>
  <c r="H1516" i="6"/>
  <c r="I1516" i="6"/>
  <c r="J1516" i="6"/>
  <c r="K1516" i="6"/>
  <c r="G1517" i="6"/>
  <c r="H1517" i="6"/>
  <c r="I1517" i="6"/>
  <c r="J1517" i="6"/>
  <c r="K1517" i="6"/>
  <c r="G1518" i="6"/>
  <c r="H1518" i="6"/>
  <c r="I1518" i="6"/>
  <c r="J1518" i="6"/>
  <c r="K1518" i="6"/>
  <c r="G1519" i="6"/>
  <c r="H1519" i="6"/>
  <c r="I1519" i="6"/>
  <c r="J1519" i="6"/>
  <c r="K1519" i="6"/>
  <c r="G1520" i="6"/>
  <c r="H1520" i="6"/>
  <c r="I1520" i="6"/>
  <c r="J1520" i="6"/>
  <c r="K1520" i="6"/>
  <c r="G1521" i="6"/>
  <c r="H1521" i="6"/>
  <c r="I1521" i="6"/>
  <c r="J1521" i="6"/>
  <c r="K1521" i="6"/>
  <c r="G1522" i="6"/>
  <c r="H1522" i="6"/>
  <c r="I1522" i="6"/>
  <c r="J1522" i="6"/>
  <c r="K1522" i="6"/>
  <c r="G1523" i="6"/>
  <c r="H1523" i="6"/>
  <c r="I1523" i="6"/>
  <c r="J1523" i="6"/>
  <c r="K1523" i="6"/>
  <c r="G1524" i="6"/>
  <c r="H1524" i="6"/>
  <c r="I1524" i="6"/>
  <c r="J1524" i="6"/>
  <c r="K1524" i="6"/>
  <c r="G1525" i="6"/>
  <c r="H1525" i="6"/>
  <c r="I1525" i="6"/>
  <c r="J1525" i="6"/>
  <c r="K1525" i="6"/>
  <c r="G1526" i="6"/>
  <c r="H1526" i="6"/>
  <c r="I1526" i="6"/>
  <c r="J1526" i="6"/>
  <c r="K1526" i="6"/>
  <c r="G1527" i="6"/>
  <c r="H1527" i="6"/>
  <c r="I1527" i="6"/>
  <c r="J1527" i="6"/>
  <c r="K1527" i="6"/>
  <c r="G1528" i="6"/>
  <c r="H1528" i="6"/>
  <c r="I1528" i="6"/>
  <c r="J1528" i="6"/>
  <c r="K1528" i="6"/>
  <c r="G1529" i="6"/>
  <c r="H1529" i="6"/>
  <c r="I1529" i="6"/>
  <c r="J1529" i="6"/>
  <c r="K1529" i="6"/>
  <c r="G1530" i="6"/>
  <c r="H1530" i="6"/>
  <c r="I1530" i="6"/>
  <c r="J1530" i="6"/>
  <c r="K1530" i="6"/>
  <c r="G1531" i="6"/>
  <c r="H1531" i="6"/>
  <c r="I1531" i="6"/>
  <c r="J1531" i="6"/>
  <c r="K1531" i="6"/>
  <c r="G1532" i="6"/>
  <c r="H1532" i="6"/>
  <c r="I1532" i="6"/>
  <c r="J1532" i="6"/>
  <c r="K1532" i="6"/>
  <c r="G1533" i="6"/>
  <c r="H1533" i="6"/>
  <c r="I1533" i="6"/>
  <c r="J1533" i="6"/>
  <c r="K1533" i="6"/>
  <c r="G1534" i="6"/>
  <c r="H1534" i="6"/>
  <c r="I1534" i="6"/>
  <c r="J1534" i="6"/>
  <c r="K1534" i="6"/>
  <c r="G1535" i="6"/>
  <c r="H1535" i="6"/>
  <c r="I1535" i="6"/>
  <c r="J1535" i="6"/>
  <c r="K1535" i="6"/>
  <c r="G1536" i="6"/>
  <c r="H1536" i="6"/>
  <c r="I1536" i="6"/>
  <c r="J1536" i="6"/>
  <c r="K1536" i="6"/>
  <c r="G1537" i="6"/>
  <c r="H1537" i="6"/>
  <c r="I1537" i="6"/>
  <c r="J1537" i="6"/>
  <c r="K1537" i="6"/>
  <c r="G1538" i="6"/>
  <c r="H1538" i="6"/>
  <c r="I1538" i="6"/>
  <c r="J1538" i="6"/>
  <c r="K1538" i="6"/>
  <c r="G1539" i="6"/>
  <c r="H1539" i="6"/>
  <c r="I1539" i="6"/>
  <c r="J1539" i="6"/>
  <c r="K1539" i="6"/>
  <c r="G1540" i="6"/>
  <c r="H1540" i="6"/>
  <c r="I1540" i="6"/>
  <c r="J1540" i="6"/>
  <c r="K1540" i="6"/>
  <c r="G1541" i="6"/>
  <c r="H1541" i="6"/>
  <c r="I1541" i="6"/>
  <c r="J1541" i="6"/>
  <c r="K1541" i="6"/>
  <c r="G1542" i="6"/>
  <c r="H1542" i="6"/>
  <c r="I1542" i="6"/>
  <c r="J1542" i="6"/>
  <c r="K1542" i="6"/>
  <c r="G1543" i="6"/>
  <c r="H1543" i="6"/>
  <c r="I1543" i="6"/>
  <c r="J1543" i="6"/>
  <c r="K1543" i="6"/>
  <c r="G1544" i="6"/>
  <c r="H1544" i="6"/>
  <c r="I1544" i="6"/>
  <c r="J1544" i="6"/>
  <c r="K1544" i="6"/>
  <c r="G1545" i="6"/>
  <c r="H1545" i="6"/>
  <c r="I1545" i="6"/>
  <c r="J1545" i="6"/>
  <c r="K1545" i="6"/>
  <c r="G1546" i="6"/>
  <c r="H1546" i="6"/>
  <c r="I1546" i="6"/>
  <c r="J1546" i="6"/>
  <c r="K1546" i="6"/>
  <c r="G1547" i="6"/>
  <c r="H1547" i="6"/>
  <c r="I1547" i="6"/>
  <c r="J1547" i="6"/>
  <c r="K1547" i="6"/>
  <c r="G1548" i="6"/>
  <c r="H1548" i="6"/>
  <c r="I1548" i="6"/>
  <c r="J1548" i="6"/>
  <c r="K1548" i="6"/>
  <c r="G1549" i="6"/>
  <c r="H1549" i="6"/>
  <c r="I1549" i="6"/>
  <c r="J1549" i="6"/>
  <c r="K1549" i="6"/>
  <c r="G1550" i="6"/>
  <c r="H1550" i="6"/>
  <c r="I1550" i="6"/>
  <c r="J1550" i="6"/>
  <c r="K1550" i="6"/>
  <c r="G1551" i="6"/>
  <c r="H1551" i="6"/>
  <c r="I1551" i="6"/>
  <c r="J1551" i="6"/>
  <c r="K1551" i="6"/>
  <c r="G1552" i="6"/>
  <c r="H1552" i="6"/>
  <c r="I1552" i="6"/>
  <c r="J1552" i="6"/>
  <c r="K1552" i="6"/>
  <c r="G1553" i="6"/>
  <c r="H1553" i="6"/>
  <c r="I1553" i="6"/>
  <c r="J1553" i="6"/>
  <c r="K1553" i="6"/>
  <c r="G1554" i="6"/>
  <c r="H1554" i="6"/>
  <c r="I1554" i="6"/>
  <c r="J1554" i="6"/>
  <c r="K1554" i="6"/>
  <c r="G1555" i="6"/>
  <c r="H1555" i="6"/>
  <c r="I1555" i="6"/>
  <c r="J1555" i="6"/>
  <c r="K1555" i="6"/>
  <c r="G1556" i="6"/>
  <c r="H1556" i="6"/>
  <c r="I1556" i="6"/>
  <c r="J1556" i="6"/>
  <c r="K1556" i="6"/>
  <c r="G1557" i="6"/>
  <c r="H1557" i="6"/>
  <c r="I1557" i="6"/>
  <c r="J1557" i="6"/>
  <c r="K1557" i="6"/>
  <c r="G1558" i="6"/>
  <c r="H1558" i="6"/>
  <c r="I1558" i="6"/>
  <c r="J1558" i="6"/>
  <c r="K1558" i="6"/>
  <c r="G1559" i="6"/>
  <c r="H1559" i="6"/>
  <c r="I1559" i="6"/>
  <c r="J1559" i="6"/>
  <c r="K1559" i="6"/>
  <c r="G1560" i="6"/>
  <c r="H1560" i="6"/>
  <c r="I1560" i="6"/>
  <c r="J1560" i="6"/>
  <c r="K1560" i="6"/>
  <c r="G1561" i="6"/>
  <c r="H1561" i="6"/>
  <c r="I1561" i="6"/>
  <c r="J1561" i="6"/>
  <c r="K1561" i="6"/>
  <c r="G1562" i="6"/>
  <c r="H1562" i="6"/>
  <c r="I1562" i="6"/>
  <c r="J1562" i="6"/>
  <c r="K1562" i="6"/>
  <c r="G1563" i="6"/>
  <c r="H1563" i="6"/>
  <c r="I1563" i="6"/>
  <c r="J1563" i="6"/>
  <c r="K1563" i="6"/>
  <c r="G1564" i="6"/>
  <c r="H1564" i="6"/>
  <c r="I1564" i="6"/>
  <c r="J1564" i="6"/>
  <c r="K1564" i="6"/>
  <c r="G1565" i="6"/>
  <c r="H1565" i="6"/>
  <c r="I1565" i="6"/>
  <c r="J1565" i="6"/>
  <c r="K1565" i="6"/>
  <c r="G1566" i="6"/>
  <c r="H1566" i="6"/>
  <c r="I1566" i="6"/>
  <c r="J1566" i="6"/>
  <c r="K1566" i="6"/>
  <c r="G1567" i="6"/>
  <c r="H1567" i="6"/>
  <c r="I1567" i="6"/>
  <c r="J1567" i="6"/>
  <c r="K1567" i="6"/>
  <c r="G1568" i="6"/>
  <c r="H1568" i="6"/>
  <c r="I1568" i="6"/>
  <c r="J1568" i="6"/>
  <c r="K1568" i="6"/>
  <c r="G1569" i="6"/>
  <c r="H1569" i="6"/>
  <c r="I1569" i="6"/>
  <c r="J1569" i="6"/>
  <c r="K1569" i="6"/>
  <c r="G1570" i="6"/>
  <c r="H1570" i="6"/>
  <c r="I1570" i="6"/>
  <c r="J1570" i="6"/>
  <c r="K1570" i="6"/>
  <c r="G1571" i="6"/>
  <c r="H1571" i="6"/>
  <c r="I1571" i="6"/>
  <c r="J1571" i="6"/>
  <c r="K1571" i="6"/>
  <c r="G1572" i="6"/>
  <c r="H1572" i="6"/>
  <c r="I1572" i="6"/>
  <c r="J1572" i="6"/>
  <c r="K1572" i="6"/>
  <c r="G1573" i="6"/>
  <c r="H1573" i="6"/>
  <c r="I1573" i="6"/>
  <c r="J1573" i="6"/>
  <c r="K1573" i="6"/>
  <c r="G1574" i="6"/>
  <c r="H1574" i="6"/>
  <c r="I1574" i="6"/>
  <c r="J1574" i="6"/>
  <c r="K1574" i="6"/>
  <c r="G1575" i="6"/>
  <c r="H1575" i="6"/>
  <c r="I1575" i="6"/>
  <c r="J1575" i="6"/>
  <c r="K1575" i="6"/>
  <c r="G1576" i="6"/>
  <c r="H1576" i="6"/>
  <c r="I1576" i="6"/>
  <c r="J1576" i="6"/>
  <c r="K1576" i="6"/>
  <c r="G1577" i="6"/>
  <c r="H1577" i="6"/>
  <c r="I1577" i="6"/>
  <c r="J1577" i="6"/>
  <c r="K1577" i="6"/>
  <c r="G1578" i="6"/>
  <c r="H1578" i="6"/>
  <c r="I1578" i="6"/>
  <c r="J1578" i="6"/>
  <c r="K1578" i="6"/>
  <c r="G1579" i="6"/>
  <c r="H1579" i="6"/>
  <c r="I1579" i="6"/>
  <c r="J1579" i="6"/>
  <c r="K1579" i="6"/>
  <c r="G1580" i="6"/>
  <c r="H1580" i="6"/>
  <c r="I1580" i="6"/>
  <c r="J1580" i="6"/>
  <c r="K1580" i="6"/>
  <c r="G1581" i="6"/>
  <c r="H1581" i="6"/>
  <c r="I1581" i="6"/>
  <c r="J1581" i="6"/>
  <c r="K1581" i="6"/>
  <c r="G1582" i="6"/>
  <c r="H1582" i="6"/>
  <c r="I1582" i="6"/>
  <c r="J1582" i="6"/>
  <c r="K1582" i="6"/>
  <c r="G1583" i="6"/>
  <c r="H1583" i="6"/>
  <c r="I1583" i="6"/>
  <c r="J1583" i="6"/>
  <c r="K1583" i="6"/>
  <c r="G1584" i="6"/>
  <c r="H1584" i="6"/>
  <c r="I1584" i="6"/>
  <c r="J1584" i="6"/>
  <c r="K1584" i="6"/>
  <c r="G1585" i="6"/>
  <c r="H1585" i="6"/>
  <c r="I1585" i="6"/>
  <c r="J1585" i="6"/>
  <c r="K1585" i="6"/>
  <c r="G1586" i="6"/>
  <c r="H1586" i="6"/>
  <c r="I1586" i="6"/>
  <c r="J1586" i="6"/>
  <c r="K1586" i="6"/>
  <c r="G1587" i="6"/>
  <c r="H1587" i="6"/>
  <c r="I1587" i="6"/>
  <c r="J1587" i="6"/>
  <c r="K1587" i="6"/>
  <c r="G1588" i="6"/>
  <c r="H1588" i="6"/>
  <c r="I1588" i="6"/>
  <c r="J1588" i="6"/>
  <c r="K1588" i="6"/>
  <c r="G1589" i="6"/>
  <c r="H1589" i="6"/>
  <c r="I1589" i="6"/>
  <c r="J1589" i="6"/>
  <c r="K1589" i="6"/>
  <c r="G1590" i="6"/>
  <c r="H1590" i="6"/>
  <c r="I1590" i="6"/>
  <c r="J1590" i="6"/>
  <c r="K1590" i="6"/>
  <c r="G1591" i="6"/>
  <c r="H1591" i="6"/>
  <c r="I1591" i="6"/>
  <c r="J1591" i="6"/>
  <c r="K1591" i="6"/>
  <c r="G1592" i="6"/>
  <c r="H1592" i="6"/>
  <c r="I1592" i="6"/>
  <c r="J1592" i="6"/>
  <c r="K1592" i="6"/>
  <c r="G1593" i="6"/>
  <c r="H1593" i="6"/>
  <c r="I1593" i="6"/>
  <c r="J1593" i="6"/>
  <c r="K1593" i="6"/>
  <c r="G1594" i="6"/>
  <c r="H1594" i="6"/>
  <c r="I1594" i="6"/>
  <c r="J1594" i="6"/>
  <c r="K1594" i="6"/>
  <c r="G1595" i="6"/>
  <c r="H1595" i="6"/>
  <c r="I1595" i="6"/>
  <c r="J1595" i="6"/>
  <c r="K1595" i="6"/>
  <c r="G1596" i="6"/>
  <c r="H1596" i="6"/>
  <c r="I1596" i="6"/>
  <c r="J1596" i="6"/>
  <c r="K1596" i="6"/>
  <c r="G1597" i="6"/>
  <c r="H1597" i="6"/>
  <c r="I1597" i="6"/>
  <c r="J1597" i="6"/>
  <c r="K1597" i="6"/>
  <c r="G1598" i="6"/>
  <c r="H1598" i="6"/>
  <c r="I1598" i="6"/>
  <c r="J1598" i="6"/>
  <c r="K1598" i="6"/>
  <c r="G1599" i="6"/>
  <c r="H1599" i="6"/>
  <c r="I1599" i="6"/>
  <c r="J1599" i="6"/>
  <c r="K1599" i="6"/>
  <c r="G1600" i="6"/>
  <c r="H1600" i="6"/>
  <c r="I1600" i="6"/>
  <c r="J1600" i="6"/>
  <c r="K1600" i="6"/>
  <c r="G1601" i="6"/>
  <c r="H1601" i="6"/>
  <c r="I1601" i="6"/>
  <c r="J1601" i="6"/>
  <c r="K1601" i="6"/>
  <c r="G1602" i="6"/>
  <c r="H1602" i="6"/>
  <c r="I1602" i="6"/>
  <c r="J1602" i="6"/>
  <c r="K1602" i="6"/>
  <c r="G1603" i="6"/>
  <c r="H1603" i="6"/>
  <c r="I1603" i="6"/>
  <c r="J1603" i="6"/>
  <c r="K1603" i="6"/>
  <c r="G1604" i="6"/>
  <c r="H1604" i="6"/>
  <c r="I1604" i="6"/>
  <c r="J1604" i="6"/>
  <c r="K1604" i="6"/>
  <c r="G1605" i="6"/>
  <c r="H1605" i="6"/>
  <c r="I1605" i="6"/>
  <c r="J1605" i="6"/>
  <c r="K1605" i="6"/>
  <c r="G1606" i="6"/>
  <c r="H1606" i="6"/>
  <c r="I1606" i="6"/>
  <c r="J1606" i="6"/>
  <c r="K1606" i="6"/>
  <c r="G1607" i="6"/>
  <c r="H1607" i="6"/>
  <c r="I1607" i="6"/>
  <c r="J1607" i="6"/>
  <c r="K1607" i="6"/>
  <c r="G1608" i="6"/>
  <c r="H1608" i="6"/>
  <c r="I1608" i="6"/>
  <c r="J1608" i="6"/>
  <c r="K1608" i="6"/>
  <c r="G1609" i="6"/>
  <c r="H1609" i="6"/>
  <c r="I1609" i="6"/>
  <c r="J1609" i="6"/>
  <c r="K1609" i="6"/>
  <c r="G1610" i="6"/>
  <c r="H1610" i="6"/>
  <c r="I1610" i="6"/>
  <c r="J1610" i="6"/>
  <c r="K1610" i="6"/>
  <c r="G1611" i="6"/>
  <c r="H1611" i="6"/>
  <c r="I1611" i="6"/>
  <c r="J1611" i="6"/>
  <c r="K1611" i="6"/>
  <c r="G1612" i="6"/>
  <c r="H1612" i="6"/>
  <c r="I1612" i="6"/>
  <c r="J1612" i="6"/>
  <c r="K1612" i="6"/>
  <c r="G1613" i="6"/>
  <c r="H1613" i="6"/>
  <c r="I1613" i="6"/>
  <c r="J1613" i="6"/>
  <c r="K1613" i="6"/>
  <c r="G1614" i="6"/>
  <c r="H1614" i="6"/>
  <c r="I1614" i="6"/>
  <c r="J1614" i="6"/>
  <c r="K1614" i="6"/>
  <c r="G1615" i="6"/>
  <c r="H1615" i="6"/>
  <c r="I1615" i="6"/>
  <c r="J1615" i="6"/>
  <c r="K1615" i="6"/>
  <c r="G1616" i="6"/>
  <c r="H1616" i="6"/>
  <c r="I1616" i="6"/>
  <c r="J1616" i="6"/>
  <c r="K1616" i="6"/>
  <c r="G1617" i="6"/>
  <c r="H1617" i="6"/>
  <c r="I1617" i="6"/>
  <c r="J1617" i="6"/>
  <c r="K1617" i="6"/>
  <c r="G1618" i="6"/>
  <c r="H1618" i="6"/>
  <c r="I1618" i="6"/>
  <c r="J1618" i="6"/>
  <c r="K1618" i="6"/>
  <c r="G1619" i="6"/>
  <c r="H1619" i="6"/>
  <c r="I1619" i="6"/>
  <c r="J1619" i="6"/>
  <c r="K1619" i="6"/>
  <c r="G1620" i="6"/>
  <c r="H1620" i="6"/>
  <c r="I1620" i="6"/>
  <c r="J1620" i="6"/>
  <c r="K1620" i="6"/>
  <c r="G1621" i="6"/>
  <c r="H1621" i="6"/>
  <c r="I1621" i="6"/>
  <c r="J1621" i="6"/>
  <c r="K1621" i="6"/>
  <c r="G1622" i="6"/>
  <c r="H1622" i="6"/>
  <c r="I1622" i="6"/>
  <c r="J1622" i="6"/>
  <c r="K1622" i="6"/>
  <c r="G1623" i="6"/>
  <c r="H1623" i="6"/>
  <c r="I1623" i="6"/>
  <c r="J1623" i="6"/>
  <c r="K1623" i="6"/>
  <c r="G1624" i="6"/>
  <c r="H1624" i="6"/>
  <c r="I1624" i="6"/>
  <c r="J1624" i="6"/>
  <c r="K1624" i="6"/>
  <c r="G1625" i="6"/>
  <c r="H1625" i="6"/>
  <c r="I1625" i="6"/>
  <c r="J1625" i="6"/>
  <c r="K1625" i="6"/>
  <c r="G1626" i="6"/>
  <c r="H1626" i="6"/>
  <c r="I1626" i="6"/>
  <c r="J1626" i="6"/>
  <c r="K1626" i="6"/>
  <c r="G1627" i="6"/>
  <c r="H1627" i="6"/>
  <c r="I1627" i="6"/>
  <c r="J1627" i="6"/>
  <c r="K1627" i="6"/>
  <c r="G1628" i="6"/>
  <c r="H1628" i="6"/>
  <c r="I1628" i="6"/>
  <c r="J1628" i="6"/>
  <c r="K1628" i="6"/>
  <c r="G1629" i="6"/>
  <c r="H1629" i="6"/>
  <c r="I1629" i="6"/>
  <c r="J1629" i="6"/>
  <c r="K1629" i="6"/>
  <c r="G1630" i="6"/>
  <c r="H1630" i="6"/>
  <c r="I1630" i="6"/>
  <c r="J1630" i="6"/>
  <c r="K1630" i="6"/>
  <c r="G1631" i="6"/>
  <c r="H1631" i="6"/>
  <c r="I1631" i="6"/>
  <c r="J1631" i="6"/>
  <c r="K1631" i="6"/>
  <c r="G1632" i="6"/>
  <c r="H1632" i="6"/>
  <c r="I1632" i="6"/>
  <c r="J1632" i="6"/>
  <c r="K1632" i="6"/>
  <c r="G1633" i="6"/>
  <c r="H1633" i="6"/>
  <c r="I1633" i="6"/>
  <c r="J1633" i="6"/>
  <c r="K1633" i="6"/>
  <c r="G1634" i="6"/>
  <c r="H1634" i="6"/>
  <c r="I1634" i="6"/>
  <c r="J1634" i="6"/>
  <c r="K1634" i="6"/>
  <c r="G1635" i="6"/>
  <c r="H1635" i="6"/>
  <c r="I1635" i="6"/>
  <c r="J1635" i="6"/>
  <c r="K1635" i="6"/>
  <c r="G1636" i="6"/>
  <c r="H1636" i="6"/>
  <c r="I1636" i="6"/>
  <c r="J1636" i="6"/>
  <c r="K1636" i="6"/>
  <c r="G1637" i="6"/>
  <c r="H1637" i="6"/>
  <c r="I1637" i="6"/>
  <c r="J1637" i="6"/>
  <c r="K1637" i="6"/>
  <c r="G1638" i="6"/>
  <c r="H1638" i="6"/>
  <c r="I1638" i="6"/>
  <c r="J1638" i="6"/>
  <c r="K1638" i="6"/>
  <c r="G1639" i="6"/>
  <c r="H1639" i="6"/>
  <c r="I1639" i="6"/>
  <c r="J1639" i="6"/>
  <c r="K1639" i="6"/>
  <c r="G1640" i="6"/>
  <c r="H1640" i="6"/>
  <c r="I1640" i="6"/>
  <c r="J1640" i="6"/>
  <c r="K1640" i="6"/>
  <c r="G1641" i="6"/>
  <c r="H1641" i="6"/>
  <c r="I1641" i="6"/>
  <c r="J1641" i="6"/>
  <c r="K1641" i="6"/>
  <c r="G1642" i="6"/>
  <c r="H1642" i="6"/>
  <c r="I1642" i="6"/>
  <c r="J1642" i="6"/>
  <c r="K1642" i="6"/>
  <c r="G1643" i="6"/>
  <c r="H1643" i="6"/>
  <c r="I1643" i="6"/>
  <c r="J1643" i="6"/>
  <c r="K1643" i="6"/>
  <c r="G1644" i="6"/>
  <c r="H1644" i="6"/>
  <c r="I1644" i="6"/>
  <c r="J1644" i="6"/>
  <c r="K1644" i="6"/>
  <c r="G1645" i="6"/>
  <c r="H1645" i="6"/>
  <c r="I1645" i="6"/>
  <c r="J1645" i="6"/>
  <c r="K1645" i="6"/>
  <c r="G1646" i="6"/>
  <c r="H1646" i="6"/>
  <c r="I1646" i="6"/>
  <c r="J1646" i="6"/>
  <c r="K1646" i="6"/>
  <c r="G1647" i="6"/>
  <c r="H1647" i="6"/>
  <c r="I1647" i="6"/>
  <c r="J1647" i="6"/>
  <c r="K1647" i="6"/>
  <c r="G1648" i="6"/>
  <c r="H1648" i="6"/>
  <c r="I1648" i="6"/>
  <c r="J1648" i="6"/>
  <c r="K1648" i="6"/>
  <c r="G1649" i="6"/>
  <c r="H1649" i="6"/>
  <c r="I1649" i="6"/>
  <c r="J1649" i="6"/>
  <c r="K1649" i="6"/>
  <c r="G1650" i="6"/>
  <c r="H1650" i="6"/>
  <c r="I1650" i="6"/>
  <c r="J1650" i="6"/>
  <c r="K1650" i="6"/>
  <c r="G1651" i="6"/>
  <c r="H1651" i="6"/>
  <c r="I1651" i="6"/>
  <c r="J1651" i="6"/>
  <c r="K1651" i="6"/>
  <c r="G1652" i="6"/>
  <c r="H1652" i="6"/>
  <c r="I1652" i="6"/>
  <c r="J1652" i="6"/>
  <c r="K1652" i="6"/>
  <c r="G1653" i="6"/>
  <c r="H1653" i="6"/>
  <c r="I1653" i="6"/>
  <c r="J1653" i="6"/>
  <c r="K1653" i="6"/>
  <c r="G1654" i="6"/>
  <c r="H1654" i="6"/>
  <c r="I1654" i="6"/>
  <c r="J1654" i="6"/>
  <c r="K1654" i="6"/>
  <c r="G1655" i="6"/>
  <c r="H1655" i="6"/>
  <c r="I1655" i="6"/>
  <c r="J1655" i="6"/>
  <c r="K1655" i="6"/>
  <c r="G1656" i="6"/>
  <c r="H1656" i="6"/>
  <c r="I1656" i="6"/>
  <c r="J1656" i="6"/>
  <c r="K1656" i="6"/>
  <c r="G1657" i="6"/>
  <c r="H1657" i="6"/>
  <c r="I1657" i="6"/>
  <c r="J1657" i="6"/>
  <c r="K1657" i="6"/>
  <c r="G1658" i="6"/>
  <c r="H1658" i="6"/>
  <c r="I1658" i="6"/>
  <c r="J1658" i="6"/>
  <c r="K1658" i="6"/>
  <c r="G1659" i="6"/>
  <c r="H1659" i="6"/>
  <c r="I1659" i="6"/>
  <c r="J1659" i="6"/>
  <c r="K1659" i="6"/>
  <c r="G1660" i="6"/>
  <c r="H1660" i="6"/>
  <c r="I1660" i="6"/>
  <c r="J1660" i="6"/>
  <c r="K1660" i="6"/>
  <c r="G1661" i="6"/>
  <c r="H1661" i="6"/>
  <c r="I1661" i="6"/>
  <c r="J1661" i="6"/>
  <c r="K1661" i="6"/>
  <c r="G1662" i="6"/>
  <c r="H1662" i="6"/>
  <c r="I1662" i="6"/>
  <c r="J1662" i="6"/>
  <c r="K1662" i="6"/>
  <c r="G1663" i="6"/>
  <c r="H1663" i="6"/>
  <c r="I1663" i="6"/>
  <c r="J1663" i="6"/>
  <c r="K1663" i="6"/>
  <c r="G1664" i="6"/>
  <c r="H1664" i="6"/>
  <c r="I1664" i="6"/>
  <c r="J1664" i="6"/>
  <c r="K1664" i="6"/>
  <c r="G1665" i="6"/>
  <c r="H1665" i="6"/>
  <c r="I1665" i="6"/>
  <c r="J1665" i="6"/>
  <c r="K1665" i="6"/>
  <c r="G1666" i="6"/>
  <c r="H1666" i="6"/>
  <c r="I1666" i="6"/>
  <c r="J1666" i="6"/>
  <c r="K1666" i="6"/>
  <c r="G1667" i="6"/>
  <c r="H1667" i="6"/>
  <c r="I1667" i="6"/>
  <c r="J1667" i="6"/>
  <c r="K1667" i="6"/>
  <c r="G1668" i="6"/>
  <c r="H1668" i="6"/>
  <c r="I1668" i="6"/>
  <c r="J1668" i="6"/>
  <c r="K1668" i="6"/>
  <c r="G1669" i="6"/>
  <c r="H1669" i="6"/>
  <c r="I1669" i="6"/>
  <c r="J1669" i="6"/>
  <c r="K1669" i="6"/>
  <c r="G1670" i="6"/>
  <c r="H1670" i="6"/>
  <c r="I1670" i="6"/>
  <c r="J1670" i="6"/>
  <c r="K1670" i="6"/>
  <c r="G1671" i="6"/>
  <c r="H1671" i="6"/>
  <c r="I1671" i="6"/>
  <c r="J1671" i="6"/>
  <c r="K1671" i="6"/>
  <c r="G1672" i="6"/>
  <c r="H1672" i="6"/>
  <c r="I1672" i="6"/>
  <c r="J1672" i="6"/>
  <c r="K1672" i="6"/>
  <c r="G1673" i="6"/>
  <c r="H1673" i="6"/>
  <c r="I1673" i="6"/>
  <c r="J1673" i="6"/>
  <c r="K1673" i="6"/>
  <c r="G1674" i="6"/>
  <c r="H1674" i="6"/>
  <c r="I1674" i="6"/>
  <c r="J1674" i="6"/>
  <c r="K1674" i="6"/>
  <c r="G1675" i="6"/>
  <c r="H1675" i="6"/>
  <c r="I1675" i="6"/>
  <c r="J1675" i="6"/>
  <c r="K1675" i="6"/>
  <c r="G1676" i="6"/>
  <c r="H1676" i="6"/>
  <c r="I1676" i="6"/>
  <c r="J1676" i="6"/>
  <c r="K1676" i="6"/>
  <c r="G1677" i="6"/>
  <c r="H1677" i="6"/>
  <c r="I1677" i="6"/>
  <c r="J1677" i="6"/>
  <c r="K1677" i="6"/>
  <c r="G1678" i="6"/>
  <c r="H1678" i="6"/>
  <c r="I1678" i="6"/>
  <c r="J1678" i="6"/>
  <c r="K1678" i="6"/>
  <c r="G1679" i="6"/>
  <c r="H1679" i="6"/>
  <c r="I1679" i="6"/>
  <c r="J1679" i="6"/>
  <c r="K1679" i="6"/>
  <c r="G1680" i="6"/>
  <c r="H1680" i="6"/>
  <c r="I1680" i="6"/>
  <c r="J1680" i="6"/>
  <c r="K1680" i="6"/>
  <c r="G1681" i="6"/>
  <c r="H1681" i="6"/>
  <c r="I1681" i="6"/>
  <c r="J1681" i="6"/>
  <c r="K1681" i="6"/>
  <c r="G1682" i="6"/>
  <c r="H1682" i="6"/>
  <c r="I1682" i="6"/>
  <c r="J1682" i="6"/>
  <c r="K1682" i="6"/>
  <c r="G1683" i="6"/>
  <c r="H1683" i="6"/>
  <c r="I1683" i="6"/>
  <c r="J1683" i="6"/>
  <c r="K1683" i="6"/>
  <c r="G1684" i="6"/>
  <c r="H1684" i="6"/>
  <c r="I1684" i="6"/>
  <c r="J1684" i="6"/>
  <c r="K1684" i="6"/>
  <c r="G1685" i="6"/>
  <c r="H1685" i="6"/>
  <c r="I1685" i="6"/>
  <c r="J1685" i="6"/>
  <c r="K1685" i="6"/>
  <c r="G1686" i="6"/>
  <c r="H1686" i="6"/>
  <c r="I1686" i="6"/>
  <c r="J1686" i="6"/>
  <c r="K1686" i="6"/>
  <c r="G1687" i="6"/>
  <c r="H1687" i="6"/>
  <c r="I1687" i="6"/>
  <c r="J1687" i="6"/>
  <c r="K1687" i="6"/>
  <c r="G1688" i="6"/>
  <c r="H1688" i="6"/>
  <c r="I1688" i="6"/>
  <c r="J1688" i="6"/>
  <c r="K1688" i="6"/>
  <c r="G1689" i="6"/>
  <c r="H1689" i="6"/>
  <c r="I1689" i="6"/>
  <c r="J1689" i="6"/>
  <c r="K1689" i="6"/>
  <c r="G1690" i="6"/>
  <c r="H1690" i="6"/>
  <c r="I1690" i="6"/>
  <c r="J1690" i="6"/>
  <c r="K1690" i="6"/>
  <c r="G1691" i="6"/>
  <c r="H1691" i="6"/>
  <c r="I1691" i="6"/>
  <c r="J1691" i="6"/>
  <c r="K1691" i="6"/>
  <c r="G1692" i="6"/>
  <c r="H1692" i="6"/>
  <c r="I1692" i="6"/>
  <c r="J1692" i="6"/>
  <c r="K1692" i="6"/>
  <c r="G1693" i="6"/>
  <c r="H1693" i="6"/>
  <c r="I1693" i="6"/>
  <c r="J1693" i="6"/>
  <c r="K1693" i="6"/>
  <c r="G1694" i="6"/>
  <c r="H1694" i="6"/>
  <c r="I1694" i="6"/>
  <c r="J1694" i="6"/>
  <c r="K1694" i="6"/>
  <c r="G1695" i="6"/>
  <c r="H1695" i="6"/>
  <c r="I1695" i="6"/>
  <c r="J1695" i="6"/>
  <c r="K1695" i="6"/>
  <c r="G1696" i="6"/>
  <c r="H1696" i="6"/>
  <c r="I1696" i="6"/>
  <c r="J1696" i="6"/>
  <c r="K1696" i="6"/>
  <c r="G1697" i="6"/>
  <c r="H1697" i="6"/>
  <c r="I1697" i="6"/>
  <c r="J1697" i="6"/>
  <c r="K1697" i="6"/>
  <c r="G1698" i="6"/>
  <c r="H1698" i="6"/>
  <c r="I1698" i="6"/>
  <c r="J1698" i="6"/>
  <c r="K1698" i="6"/>
  <c r="G1699" i="6"/>
  <c r="H1699" i="6"/>
  <c r="I1699" i="6"/>
  <c r="J1699" i="6"/>
  <c r="K1699" i="6"/>
  <c r="G1700" i="6"/>
  <c r="H1700" i="6"/>
  <c r="I1700" i="6"/>
  <c r="J1700" i="6"/>
  <c r="K1700" i="6"/>
  <c r="G1701" i="6"/>
  <c r="H1701" i="6"/>
  <c r="I1701" i="6"/>
  <c r="J1701" i="6"/>
  <c r="K1701" i="6"/>
  <c r="G1702" i="6"/>
  <c r="H1702" i="6"/>
  <c r="I1702" i="6"/>
  <c r="J1702" i="6"/>
  <c r="K1702" i="6"/>
  <c r="G1703" i="6"/>
  <c r="H1703" i="6"/>
  <c r="I1703" i="6"/>
  <c r="J1703" i="6"/>
  <c r="K1703" i="6"/>
  <c r="G1704" i="6"/>
  <c r="H1704" i="6"/>
  <c r="I1704" i="6"/>
  <c r="J1704" i="6"/>
  <c r="K1704" i="6"/>
  <c r="G1705" i="6"/>
  <c r="H1705" i="6"/>
  <c r="I1705" i="6"/>
  <c r="J1705" i="6"/>
  <c r="K1705" i="6"/>
  <c r="G1706" i="6"/>
  <c r="H1706" i="6"/>
  <c r="I1706" i="6"/>
  <c r="J1706" i="6"/>
  <c r="K1706" i="6"/>
  <c r="G1707" i="6"/>
  <c r="H1707" i="6"/>
  <c r="I1707" i="6"/>
  <c r="J1707" i="6"/>
  <c r="K1707" i="6"/>
  <c r="G1708" i="6"/>
  <c r="H1708" i="6"/>
  <c r="I1708" i="6"/>
  <c r="J1708" i="6"/>
  <c r="K1708" i="6"/>
  <c r="G1709" i="6"/>
  <c r="H1709" i="6"/>
  <c r="I1709" i="6"/>
  <c r="J1709" i="6"/>
  <c r="K1709" i="6"/>
  <c r="G1710" i="6"/>
  <c r="H1710" i="6"/>
  <c r="I1710" i="6"/>
  <c r="J1710" i="6"/>
  <c r="K1710" i="6"/>
  <c r="G1711" i="6"/>
  <c r="H1711" i="6"/>
  <c r="I1711" i="6"/>
  <c r="J1711" i="6"/>
  <c r="K1711" i="6"/>
  <c r="G1712" i="6"/>
  <c r="H1712" i="6"/>
  <c r="I1712" i="6"/>
  <c r="J1712" i="6"/>
  <c r="K1712" i="6"/>
  <c r="G1713" i="6"/>
  <c r="H1713" i="6"/>
  <c r="I1713" i="6"/>
  <c r="J1713" i="6"/>
  <c r="K1713" i="6"/>
  <c r="G1714" i="6"/>
  <c r="H1714" i="6"/>
  <c r="I1714" i="6"/>
  <c r="J1714" i="6"/>
  <c r="K1714" i="6"/>
  <c r="G1715" i="6"/>
  <c r="H1715" i="6"/>
  <c r="I1715" i="6"/>
  <c r="J1715" i="6"/>
  <c r="K1715" i="6"/>
  <c r="G1716" i="6"/>
  <c r="H1716" i="6"/>
  <c r="I1716" i="6"/>
  <c r="J1716" i="6"/>
  <c r="K1716" i="6"/>
  <c r="G1717" i="6"/>
  <c r="H1717" i="6"/>
  <c r="I1717" i="6"/>
  <c r="J1717" i="6"/>
  <c r="K1717" i="6"/>
  <c r="G1718" i="6"/>
  <c r="H1718" i="6"/>
  <c r="I1718" i="6"/>
  <c r="J1718" i="6"/>
  <c r="K1718" i="6"/>
  <c r="G1719" i="6"/>
  <c r="H1719" i="6"/>
  <c r="I1719" i="6"/>
  <c r="J1719" i="6"/>
  <c r="K1719" i="6"/>
  <c r="G1720" i="6"/>
  <c r="H1720" i="6"/>
  <c r="I1720" i="6"/>
  <c r="J1720" i="6"/>
  <c r="K1720" i="6"/>
  <c r="G1721" i="6"/>
  <c r="H1721" i="6"/>
  <c r="I1721" i="6"/>
  <c r="J1721" i="6"/>
  <c r="K1721" i="6"/>
  <c r="G1722" i="6"/>
  <c r="H1722" i="6"/>
  <c r="I1722" i="6"/>
  <c r="J1722" i="6"/>
  <c r="K1722" i="6"/>
  <c r="G1723" i="6"/>
  <c r="H1723" i="6"/>
  <c r="I1723" i="6"/>
  <c r="J1723" i="6"/>
  <c r="K1723" i="6"/>
  <c r="G1724" i="6"/>
  <c r="H1724" i="6"/>
  <c r="I1724" i="6"/>
  <c r="J1724" i="6"/>
  <c r="K1724" i="6"/>
  <c r="G1725" i="6"/>
  <c r="H1725" i="6"/>
  <c r="I1725" i="6"/>
  <c r="J1725" i="6"/>
  <c r="K1725" i="6"/>
  <c r="G1726" i="6"/>
  <c r="H1726" i="6"/>
  <c r="I1726" i="6"/>
  <c r="J1726" i="6"/>
  <c r="K1726" i="6"/>
  <c r="G1727" i="6"/>
  <c r="H1727" i="6"/>
  <c r="I1727" i="6"/>
  <c r="J1727" i="6"/>
  <c r="K1727" i="6"/>
  <c r="G1728" i="6"/>
  <c r="H1728" i="6"/>
  <c r="I1728" i="6"/>
  <c r="J1728" i="6"/>
  <c r="K1728" i="6"/>
  <c r="G1729" i="6"/>
  <c r="H1729" i="6"/>
  <c r="I1729" i="6"/>
  <c r="J1729" i="6"/>
  <c r="K1729" i="6"/>
  <c r="G1730" i="6"/>
  <c r="H1730" i="6"/>
  <c r="I1730" i="6"/>
  <c r="J1730" i="6"/>
  <c r="K1730" i="6"/>
  <c r="G1731" i="6"/>
  <c r="H1731" i="6"/>
  <c r="I1731" i="6"/>
  <c r="J1731" i="6"/>
  <c r="K1731" i="6"/>
  <c r="G1732" i="6"/>
  <c r="H1732" i="6"/>
  <c r="I1732" i="6"/>
  <c r="J1732" i="6"/>
  <c r="K1732" i="6"/>
  <c r="G1733" i="6"/>
  <c r="H1733" i="6"/>
  <c r="I1733" i="6"/>
  <c r="J1733" i="6"/>
  <c r="K1733" i="6"/>
  <c r="G1734" i="6"/>
  <c r="H1734" i="6"/>
  <c r="I1734" i="6"/>
  <c r="J1734" i="6"/>
  <c r="K1734" i="6"/>
  <c r="G1735" i="6"/>
  <c r="H1735" i="6"/>
  <c r="I1735" i="6"/>
  <c r="J1735" i="6"/>
  <c r="K1735" i="6"/>
  <c r="G1736" i="6"/>
  <c r="H1736" i="6"/>
  <c r="I1736" i="6"/>
  <c r="J1736" i="6"/>
  <c r="K1736" i="6"/>
  <c r="G1737" i="6"/>
  <c r="H1737" i="6"/>
  <c r="I1737" i="6"/>
  <c r="J1737" i="6"/>
  <c r="K1737" i="6"/>
  <c r="G1738" i="6"/>
  <c r="H1738" i="6"/>
  <c r="I1738" i="6"/>
  <c r="J1738" i="6"/>
  <c r="K1738" i="6"/>
  <c r="G1739" i="6"/>
  <c r="H1739" i="6"/>
  <c r="I1739" i="6"/>
  <c r="J1739" i="6"/>
  <c r="K1739" i="6"/>
  <c r="G1740" i="6"/>
  <c r="H1740" i="6"/>
  <c r="I1740" i="6"/>
  <c r="J1740" i="6"/>
  <c r="K1740" i="6"/>
  <c r="G1741" i="6"/>
  <c r="H1741" i="6"/>
  <c r="I1741" i="6"/>
  <c r="J1741" i="6"/>
  <c r="K1741" i="6"/>
  <c r="G1742" i="6"/>
  <c r="H1742" i="6"/>
  <c r="I1742" i="6"/>
  <c r="J1742" i="6"/>
  <c r="K1742" i="6"/>
  <c r="G1743" i="6"/>
  <c r="H1743" i="6"/>
  <c r="I1743" i="6"/>
  <c r="J1743" i="6"/>
  <c r="K1743" i="6"/>
  <c r="G1744" i="6"/>
  <c r="H1744" i="6"/>
  <c r="I1744" i="6"/>
  <c r="J1744" i="6"/>
  <c r="K1744" i="6"/>
  <c r="G1745" i="6"/>
  <c r="H1745" i="6"/>
  <c r="I1745" i="6"/>
  <c r="J1745" i="6"/>
  <c r="K1745" i="6"/>
  <c r="G1746" i="6"/>
  <c r="H1746" i="6"/>
  <c r="I1746" i="6"/>
  <c r="J1746" i="6"/>
  <c r="K1746" i="6"/>
  <c r="G1747" i="6"/>
  <c r="H1747" i="6"/>
  <c r="I1747" i="6"/>
  <c r="J1747" i="6"/>
  <c r="K1747" i="6"/>
  <c r="G1748" i="6"/>
  <c r="H1748" i="6"/>
  <c r="I1748" i="6"/>
  <c r="J1748" i="6"/>
  <c r="K1748" i="6"/>
  <c r="G1749" i="6"/>
  <c r="H1749" i="6"/>
  <c r="I1749" i="6"/>
  <c r="J1749" i="6"/>
  <c r="K1749" i="6"/>
  <c r="G1750" i="6"/>
  <c r="H1750" i="6"/>
  <c r="I1750" i="6"/>
  <c r="J1750" i="6"/>
  <c r="K1750" i="6"/>
  <c r="G1751" i="6"/>
  <c r="H1751" i="6"/>
  <c r="I1751" i="6"/>
  <c r="J1751" i="6"/>
  <c r="K1751" i="6"/>
  <c r="G1752" i="6"/>
  <c r="H1752" i="6"/>
  <c r="I1752" i="6"/>
  <c r="J1752" i="6"/>
  <c r="K1752" i="6"/>
  <c r="G1753" i="6"/>
  <c r="H1753" i="6"/>
  <c r="I1753" i="6"/>
  <c r="J1753" i="6"/>
  <c r="K1753" i="6"/>
  <c r="G1754" i="6"/>
  <c r="H1754" i="6"/>
  <c r="I1754" i="6"/>
  <c r="J1754" i="6"/>
  <c r="K1754" i="6"/>
  <c r="G1755" i="6"/>
  <c r="H1755" i="6"/>
  <c r="I1755" i="6"/>
  <c r="J1755" i="6"/>
  <c r="K1755" i="6"/>
  <c r="G1756" i="6"/>
  <c r="H1756" i="6"/>
  <c r="I1756" i="6"/>
  <c r="J1756" i="6"/>
  <c r="K1756" i="6"/>
  <c r="G1757" i="6"/>
  <c r="H1757" i="6"/>
  <c r="I1757" i="6"/>
  <c r="J1757" i="6"/>
  <c r="K1757" i="6"/>
  <c r="G1758" i="6"/>
  <c r="H1758" i="6"/>
  <c r="I1758" i="6"/>
  <c r="J1758" i="6"/>
  <c r="K1758" i="6"/>
  <c r="G1759" i="6"/>
  <c r="H1759" i="6"/>
  <c r="I1759" i="6"/>
  <c r="J1759" i="6"/>
  <c r="K1759" i="6"/>
  <c r="G1760" i="6"/>
  <c r="H1760" i="6"/>
  <c r="I1760" i="6"/>
  <c r="J1760" i="6"/>
  <c r="K1760" i="6"/>
  <c r="G1761" i="6"/>
  <c r="H1761" i="6"/>
  <c r="I1761" i="6"/>
  <c r="J1761" i="6"/>
  <c r="K1761" i="6"/>
  <c r="G1762" i="6"/>
  <c r="H1762" i="6"/>
  <c r="I1762" i="6"/>
  <c r="J1762" i="6"/>
  <c r="K1762" i="6"/>
  <c r="G1763" i="6"/>
  <c r="H1763" i="6"/>
  <c r="I1763" i="6"/>
  <c r="J1763" i="6"/>
  <c r="K1763" i="6"/>
  <c r="G1764" i="6"/>
  <c r="H1764" i="6"/>
  <c r="I1764" i="6"/>
  <c r="J1764" i="6"/>
  <c r="K1764" i="6"/>
  <c r="G1765" i="6"/>
  <c r="H1765" i="6"/>
  <c r="I1765" i="6"/>
  <c r="J1765" i="6"/>
  <c r="K1765" i="6"/>
  <c r="G1766" i="6"/>
  <c r="H1766" i="6"/>
  <c r="I1766" i="6"/>
  <c r="J1766" i="6"/>
  <c r="K1766" i="6"/>
  <c r="G1767" i="6"/>
  <c r="H1767" i="6"/>
  <c r="I1767" i="6"/>
  <c r="J1767" i="6"/>
  <c r="K1767" i="6"/>
  <c r="G1768" i="6"/>
  <c r="H1768" i="6"/>
  <c r="I1768" i="6"/>
  <c r="J1768" i="6"/>
  <c r="K1768" i="6"/>
  <c r="G1769" i="6"/>
  <c r="H1769" i="6"/>
  <c r="I1769" i="6"/>
  <c r="J1769" i="6"/>
  <c r="K1769" i="6"/>
  <c r="G1770" i="6"/>
  <c r="H1770" i="6"/>
  <c r="I1770" i="6"/>
  <c r="J1770" i="6"/>
  <c r="K1770" i="6"/>
  <c r="G1771" i="6"/>
  <c r="H1771" i="6"/>
  <c r="I1771" i="6"/>
  <c r="J1771" i="6"/>
  <c r="K1771" i="6"/>
  <c r="G1772" i="6"/>
  <c r="H1772" i="6"/>
  <c r="I1772" i="6"/>
  <c r="J1772" i="6"/>
  <c r="K1772" i="6"/>
  <c r="G1773" i="6"/>
  <c r="H1773" i="6"/>
  <c r="I1773" i="6"/>
  <c r="J1773" i="6"/>
  <c r="K1773" i="6"/>
  <c r="G1774" i="6"/>
  <c r="H1774" i="6"/>
  <c r="I1774" i="6"/>
  <c r="J1774" i="6"/>
  <c r="K1774" i="6"/>
  <c r="G1775" i="6"/>
  <c r="H1775" i="6"/>
  <c r="I1775" i="6"/>
  <c r="J1775" i="6"/>
  <c r="K1775" i="6"/>
  <c r="G1776" i="6"/>
  <c r="H1776" i="6"/>
  <c r="I1776" i="6"/>
  <c r="J1776" i="6"/>
  <c r="K1776" i="6"/>
  <c r="G1777" i="6"/>
  <c r="H1777" i="6"/>
  <c r="I1777" i="6"/>
  <c r="J1777" i="6"/>
  <c r="K1777" i="6"/>
  <c r="G1778" i="6"/>
  <c r="H1778" i="6"/>
  <c r="I1778" i="6"/>
  <c r="J1778" i="6"/>
  <c r="K1778" i="6"/>
  <c r="G1779" i="6"/>
  <c r="H1779" i="6"/>
  <c r="I1779" i="6"/>
  <c r="J1779" i="6"/>
  <c r="K1779" i="6"/>
  <c r="G1780" i="6"/>
  <c r="H1780" i="6"/>
  <c r="I1780" i="6"/>
  <c r="J1780" i="6"/>
  <c r="K1780" i="6"/>
  <c r="G1781" i="6"/>
  <c r="H1781" i="6"/>
  <c r="I1781" i="6"/>
  <c r="J1781" i="6"/>
  <c r="K1781" i="6"/>
  <c r="G1782" i="6"/>
  <c r="H1782" i="6"/>
  <c r="I1782" i="6"/>
  <c r="J1782" i="6"/>
  <c r="K1782" i="6"/>
  <c r="G1783" i="6"/>
  <c r="H1783" i="6"/>
  <c r="I1783" i="6"/>
  <c r="J1783" i="6"/>
  <c r="K1783" i="6"/>
  <c r="G1784" i="6"/>
  <c r="H1784" i="6"/>
  <c r="I1784" i="6"/>
  <c r="J1784" i="6"/>
  <c r="K1784" i="6"/>
  <c r="G1785" i="6"/>
  <c r="H1785" i="6"/>
  <c r="I1785" i="6"/>
  <c r="J1785" i="6"/>
  <c r="K1785" i="6"/>
  <c r="G1786" i="6"/>
  <c r="H1786" i="6"/>
  <c r="I1786" i="6"/>
  <c r="J1786" i="6"/>
  <c r="K1786" i="6"/>
  <c r="G1787" i="6"/>
  <c r="H1787" i="6"/>
  <c r="I1787" i="6"/>
  <c r="J1787" i="6"/>
  <c r="K1787" i="6"/>
  <c r="G1788" i="6"/>
  <c r="H1788" i="6"/>
  <c r="I1788" i="6"/>
  <c r="J1788" i="6"/>
  <c r="K1788" i="6"/>
  <c r="G1789" i="6"/>
  <c r="H1789" i="6"/>
  <c r="I1789" i="6"/>
  <c r="J1789" i="6"/>
  <c r="K1789" i="6"/>
  <c r="G1790" i="6"/>
  <c r="H1790" i="6"/>
  <c r="I1790" i="6"/>
  <c r="J1790" i="6"/>
  <c r="K1790" i="6"/>
  <c r="G1791" i="6"/>
  <c r="H1791" i="6"/>
  <c r="I1791" i="6"/>
  <c r="J1791" i="6"/>
  <c r="K1791" i="6"/>
  <c r="G1792" i="6"/>
  <c r="H1792" i="6"/>
  <c r="I1792" i="6"/>
  <c r="J1792" i="6"/>
  <c r="K1792" i="6"/>
  <c r="G1793" i="6"/>
  <c r="H1793" i="6"/>
  <c r="I1793" i="6"/>
  <c r="J1793" i="6"/>
  <c r="K1793" i="6"/>
  <c r="G1794" i="6"/>
  <c r="H1794" i="6"/>
  <c r="I1794" i="6"/>
  <c r="J1794" i="6"/>
  <c r="K1794" i="6"/>
  <c r="G1795" i="6"/>
  <c r="H1795" i="6"/>
  <c r="I1795" i="6"/>
  <c r="J1795" i="6"/>
  <c r="K1795" i="6"/>
  <c r="G1796" i="6"/>
  <c r="H1796" i="6"/>
  <c r="I1796" i="6"/>
  <c r="J1796" i="6"/>
  <c r="K1796" i="6"/>
  <c r="G1797" i="6"/>
  <c r="H1797" i="6"/>
  <c r="I1797" i="6"/>
  <c r="J1797" i="6"/>
  <c r="K1797" i="6"/>
  <c r="G1798" i="6"/>
  <c r="H1798" i="6"/>
  <c r="I1798" i="6"/>
  <c r="J1798" i="6"/>
  <c r="K1798" i="6"/>
  <c r="G1799" i="6"/>
  <c r="H1799" i="6"/>
  <c r="I1799" i="6"/>
  <c r="J1799" i="6"/>
  <c r="K1799" i="6"/>
  <c r="G1800" i="6"/>
  <c r="H1800" i="6"/>
  <c r="I1800" i="6"/>
  <c r="J1800" i="6"/>
  <c r="K1800" i="6"/>
  <c r="G1801" i="6"/>
  <c r="H1801" i="6"/>
  <c r="I1801" i="6"/>
  <c r="J1801" i="6"/>
  <c r="K1801" i="6"/>
  <c r="G1802" i="6"/>
  <c r="H1802" i="6"/>
  <c r="I1802" i="6"/>
  <c r="J1802" i="6"/>
  <c r="K1802" i="6"/>
  <c r="G1803" i="6"/>
  <c r="H1803" i="6"/>
  <c r="I1803" i="6"/>
  <c r="J1803" i="6"/>
  <c r="K1803" i="6"/>
  <c r="G1804" i="6"/>
  <c r="H1804" i="6"/>
  <c r="I1804" i="6"/>
  <c r="J1804" i="6"/>
  <c r="K1804" i="6"/>
  <c r="G1805" i="6"/>
  <c r="H1805" i="6"/>
  <c r="I1805" i="6"/>
  <c r="J1805" i="6"/>
  <c r="K1805" i="6"/>
  <c r="G1806" i="6"/>
  <c r="H1806" i="6"/>
  <c r="I1806" i="6"/>
  <c r="J1806" i="6"/>
  <c r="K1806" i="6"/>
  <c r="G1807" i="6"/>
  <c r="H1807" i="6"/>
  <c r="I1807" i="6"/>
  <c r="J1807" i="6"/>
  <c r="K1807" i="6"/>
  <c r="G1808" i="6"/>
  <c r="H1808" i="6"/>
  <c r="I1808" i="6"/>
  <c r="J1808" i="6"/>
  <c r="K1808" i="6"/>
  <c r="G1809" i="6"/>
  <c r="H1809" i="6"/>
  <c r="I1809" i="6"/>
  <c r="J1809" i="6"/>
  <c r="K1809" i="6"/>
  <c r="G1810" i="6"/>
  <c r="H1810" i="6"/>
  <c r="I1810" i="6"/>
  <c r="J1810" i="6"/>
  <c r="K1810" i="6"/>
  <c r="G1811" i="6"/>
  <c r="H1811" i="6"/>
  <c r="I1811" i="6"/>
  <c r="J1811" i="6"/>
  <c r="K1811" i="6"/>
  <c r="G1812" i="6"/>
  <c r="H1812" i="6"/>
  <c r="I1812" i="6"/>
  <c r="J1812" i="6"/>
  <c r="K1812" i="6"/>
  <c r="G1813" i="6"/>
  <c r="H1813" i="6"/>
  <c r="I1813" i="6"/>
  <c r="J1813" i="6"/>
  <c r="K1813" i="6"/>
  <c r="G1814" i="6"/>
  <c r="H1814" i="6"/>
  <c r="I1814" i="6"/>
  <c r="J1814" i="6"/>
  <c r="K1814" i="6"/>
  <c r="G1815" i="6"/>
  <c r="H1815" i="6"/>
  <c r="I1815" i="6"/>
  <c r="J1815" i="6"/>
  <c r="K1815" i="6"/>
  <c r="G1816" i="6"/>
  <c r="H1816" i="6"/>
  <c r="I1816" i="6"/>
  <c r="J1816" i="6"/>
  <c r="K1816" i="6"/>
  <c r="G1817" i="6"/>
  <c r="H1817" i="6"/>
  <c r="I1817" i="6"/>
  <c r="J1817" i="6"/>
  <c r="K1817" i="6"/>
  <c r="G1818" i="6"/>
  <c r="H1818" i="6"/>
  <c r="I1818" i="6"/>
  <c r="J1818" i="6"/>
  <c r="K1818" i="6"/>
  <c r="G1819" i="6"/>
  <c r="H1819" i="6"/>
  <c r="I1819" i="6"/>
  <c r="J1819" i="6"/>
  <c r="K1819" i="6"/>
  <c r="G1820" i="6"/>
  <c r="H1820" i="6"/>
  <c r="I1820" i="6"/>
  <c r="J1820" i="6"/>
  <c r="K1820" i="6"/>
  <c r="G1821" i="6"/>
  <c r="H1821" i="6"/>
  <c r="I1821" i="6"/>
  <c r="J1821" i="6"/>
  <c r="K1821" i="6"/>
  <c r="G1822" i="6"/>
  <c r="H1822" i="6"/>
  <c r="I1822" i="6"/>
  <c r="J1822" i="6"/>
  <c r="K1822" i="6"/>
  <c r="G1823" i="6"/>
  <c r="H1823" i="6"/>
  <c r="I1823" i="6"/>
  <c r="J1823" i="6"/>
  <c r="K1823" i="6"/>
  <c r="G1824" i="6"/>
  <c r="H1824" i="6"/>
  <c r="I1824" i="6"/>
  <c r="J1824" i="6"/>
  <c r="K1824" i="6"/>
  <c r="G1825" i="6"/>
  <c r="H1825" i="6"/>
  <c r="I1825" i="6"/>
  <c r="J1825" i="6"/>
  <c r="K1825" i="6"/>
  <c r="G1826" i="6"/>
  <c r="H1826" i="6"/>
  <c r="I1826" i="6"/>
  <c r="J1826" i="6"/>
  <c r="K1826" i="6"/>
  <c r="G1827" i="6"/>
  <c r="H1827" i="6"/>
  <c r="I1827" i="6"/>
  <c r="J1827" i="6"/>
  <c r="K1827" i="6"/>
  <c r="G1828" i="6"/>
  <c r="H1828" i="6"/>
  <c r="I1828" i="6"/>
  <c r="J1828" i="6"/>
  <c r="K1828" i="6"/>
  <c r="G1829" i="6"/>
  <c r="H1829" i="6"/>
  <c r="I1829" i="6"/>
  <c r="J1829" i="6"/>
  <c r="K1829" i="6"/>
  <c r="G1830" i="6"/>
  <c r="H1830" i="6"/>
  <c r="I1830" i="6"/>
  <c r="J1830" i="6"/>
  <c r="K1830" i="6"/>
  <c r="G1831" i="6"/>
  <c r="H1831" i="6"/>
  <c r="I1831" i="6"/>
  <c r="J1831" i="6"/>
  <c r="K1831" i="6"/>
  <c r="G1832" i="6"/>
  <c r="H1832" i="6"/>
  <c r="I1832" i="6"/>
  <c r="J1832" i="6"/>
  <c r="K1832" i="6"/>
  <c r="G1833" i="6"/>
  <c r="H1833" i="6"/>
  <c r="I1833" i="6"/>
  <c r="J1833" i="6"/>
  <c r="K1833" i="6"/>
  <c r="G1834" i="6"/>
  <c r="H1834" i="6"/>
  <c r="I1834" i="6"/>
  <c r="J1834" i="6"/>
  <c r="K1834" i="6"/>
  <c r="G1835" i="6"/>
  <c r="H1835" i="6"/>
  <c r="I1835" i="6"/>
  <c r="J1835" i="6"/>
  <c r="K1835" i="6"/>
  <c r="G1836" i="6"/>
  <c r="H1836" i="6"/>
  <c r="I1836" i="6"/>
  <c r="J1836" i="6"/>
  <c r="K1836" i="6"/>
  <c r="G1837" i="6"/>
  <c r="H1837" i="6"/>
  <c r="I1837" i="6"/>
  <c r="J1837" i="6"/>
  <c r="K1837" i="6"/>
  <c r="G1838" i="6"/>
  <c r="H1838" i="6"/>
  <c r="I1838" i="6"/>
  <c r="J1838" i="6"/>
  <c r="K1838" i="6"/>
  <c r="G1839" i="6"/>
  <c r="H1839" i="6"/>
  <c r="I1839" i="6"/>
  <c r="J1839" i="6"/>
  <c r="K1839" i="6"/>
  <c r="G1840" i="6"/>
  <c r="H1840" i="6"/>
  <c r="I1840" i="6"/>
  <c r="J1840" i="6"/>
  <c r="K1840" i="6"/>
  <c r="G1841" i="6"/>
  <c r="H1841" i="6"/>
  <c r="I1841" i="6"/>
  <c r="J1841" i="6"/>
  <c r="K1841" i="6"/>
  <c r="G1842" i="6"/>
  <c r="H1842" i="6"/>
  <c r="I1842" i="6"/>
  <c r="J1842" i="6"/>
  <c r="K1842" i="6"/>
  <c r="G1843" i="6"/>
  <c r="H1843" i="6"/>
  <c r="I1843" i="6"/>
  <c r="J1843" i="6"/>
  <c r="K1843" i="6"/>
  <c r="G1844" i="6"/>
  <c r="H1844" i="6"/>
  <c r="I1844" i="6"/>
  <c r="J1844" i="6"/>
  <c r="K1844" i="6"/>
  <c r="G1845" i="6"/>
  <c r="H1845" i="6"/>
  <c r="I1845" i="6"/>
  <c r="J1845" i="6"/>
  <c r="K1845" i="6"/>
  <c r="G1846" i="6"/>
  <c r="H1846" i="6"/>
  <c r="I1846" i="6"/>
  <c r="J1846" i="6"/>
  <c r="K1846" i="6"/>
  <c r="G1847" i="6"/>
  <c r="H1847" i="6"/>
  <c r="I1847" i="6"/>
  <c r="J1847" i="6"/>
  <c r="K1847" i="6"/>
  <c r="G1848" i="6"/>
  <c r="H1848" i="6"/>
  <c r="I1848" i="6"/>
  <c r="J1848" i="6"/>
  <c r="K1848" i="6"/>
  <c r="G1849" i="6"/>
  <c r="H1849" i="6"/>
  <c r="I1849" i="6"/>
  <c r="J1849" i="6"/>
  <c r="K1849" i="6"/>
  <c r="G1850" i="6"/>
  <c r="H1850" i="6"/>
  <c r="I1850" i="6"/>
  <c r="J1850" i="6"/>
  <c r="K1850" i="6"/>
  <c r="G1851" i="6"/>
  <c r="H1851" i="6"/>
  <c r="I1851" i="6"/>
  <c r="J1851" i="6"/>
  <c r="K1851" i="6"/>
  <c r="G1852" i="6"/>
  <c r="H1852" i="6"/>
  <c r="I1852" i="6"/>
  <c r="J1852" i="6"/>
  <c r="K1852" i="6"/>
  <c r="G1853" i="6"/>
  <c r="H1853" i="6"/>
  <c r="I1853" i="6"/>
  <c r="J1853" i="6"/>
  <c r="K1853" i="6"/>
  <c r="G1854" i="6"/>
  <c r="H1854" i="6"/>
  <c r="I1854" i="6"/>
  <c r="J1854" i="6"/>
  <c r="K1854" i="6"/>
  <c r="G1855" i="6"/>
  <c r="H1855" i="6"/>
  <c r="I1855" i="6"/>
  <c r="J1855" i="6"/>
  <c r="K1855" i="6"/>
  <c r="G1856" i="6"/>
  <c r="H1856" i="6"/>
  <c r="I1856" i="6"/>
  <c r="J1856" i="6"/>
  <c r="K1856" i="6"/>
  <c r="G1857" i="6"/>
  <c r="H1857" i="6"/>
  <c r="I1857" i="6"/>
  <c r="J1857" i="6"/>
  <c r="K1857" i="6"/>
  <c r="G1858" i="6"/>
  <c r="H1858" i="6"/>
  <c r="I1858" i="6"/>
  <c r="J1858" i="6"/>
  <c r="K1858" i="6"/>
  <c r="G1859" i="6"/>
  <c r="H1859" i="6"/>
  <c r="I1859" i="6"/>
  <c r="J1859" i="6"/>
  <c r="K1859" i="6"/>
  <c r="G1860" i="6"/>
  <c r="H1860" i="6"/>
  <c r="I1860" i="6"/>
  <c r="J1860" i="6"/>
  <c r="K1860" i="6"/>
  <c r="G1861" i="6"/>
  <c r="H1861" i="6"/>
  <c r="I1861" i="6"/>
  <c r="J1861" i="6"/>
  <c r="K1861" i="6"/>
  <c r="G1862" i="6"/>
  <c r="H1862" i="6"/>
  <c r="I1862" i="6"/>
  <c r="J1862" i="6"/>
  <c r="K1862" i="6"/>
  <c r="G1863" i="6"/>
  <c r="H1863" i="6"/>
  <c r="I1863" i="6"/>
  <c r="J1863" i="6"/>
  <c r="K1863" i="6"/>
  <c r="G1864" i="6"/>
  <c r="H1864" i="6"/>
  <c r="I1864" i="6"/>
  <c r="J1864" i="6"/>
  <c r="K1864" i="6"/>
  <c r="G1865" i="6"/>
  <c r="H1865" i="6"/>
  <c r="I1865" i="6"/>
  <c r="J1865" i="6"/>
  <c r="K1865" i="6"/>
  <c r="G1866" i="6"/>
  <c r="H1866" i="6"/>
  <c r="I1866" i="6"/>
  <c r="J1866" i="6"/>
  <c r="K1866" i="6"/>
  <c r="G1867" i="6"/>
  <c r="H1867" i="6"/>
  <c r="I1867" i="6"/>
  <c r="J1867" i="6"/>
  <c r="K1867" i="6"/>
  <c r="G1868" i="6"/>
  <c r="H1868" i="6"/>
  <c r="I1868" i="6"/>
  <c r="J1868" i="6"/>
  <c r="K1868" i="6"/>
  <c r="G1869" i="6"/>
  <c r="H1869" i="6"/>
  <c r="I1869" i="6"/>
  <c r="J1869" i="6"/>
  <c r="K1869" i="6"/>
  <c r="G1870" i="6"/>
  <c r="H1870" i="6"/>
  <c r="I1870" i="6"/>
  <c r="J1870" i="6"/>
  <c r="K1870" i="6"/>
  <c r="G1871" i="6"/>
  <c r="H1871" i="6"/>
  <c r="I1871" i="6"/>
  <c r="J1871" i="6"/>
  <c r="K1871" i="6"/>
  <c r="G1872" i="6"/>
  <c r="H1872" i="6"/>
  <c r="I1872" i="6"/>
  <c r="J1872" i="6"/>
  <c r="K1872" i="6"/>
  <c r="G1873" i="6"/>
  <c r="H1873" i="6"/>
  <c r="I1873" i="6"/>
  <c r="J1873" i="6"/>
  <c r="K1873" i="6"/>
  <c r="G1874" i="6"/>
  <c r="H1874" i="6"/>
  <c r="I1874" i="6"/>
  <c r="J1874" i="6"/>
  <c r="K1874" i="6"/>
  <c r="G1875" i="6"/>
  <c r="H1875" i="6"/>
  <c r="I1875" i="6"/>
  <c r="J1875" i="6"/>
  <c r="K1875" i="6"/>
  <c r="G1876" i="6"/>
  <c r="H1876" i="6"/>
  <c r="I1876" i="6"/>
  <c r="J1876" i="6"/>
  <c r="K1876" i="6"/>
  <c r="G1877" i="6"/>
  <c r="H1877" i="6"/>
  <c r="I1877" i="6"/>
  <c r="J1877" i="6"/>
  <c r="K1877" i="6"/>
  <c r="G1878" i="6"/>
  <c r="H1878" i="6"/>
  <c r="I1878" i="6"/>
  <c r="J1878" i="6"/>
  <c r="K1878" i="6"/>
  <c r="G1879" i="6"/>
  <c r="H1879" i="6"/>
  <c r="I1879" i="6"/>
  <c r="J1879" i="6"/>
  <c r="K1879" i="6"/>
  <c r="G1880" i="6"/>
  <c r="H1880" i="6"/>
  <c r="I1880" i="6"/>
  <c r="J1880" i="6"/>
  <c r="K1880" i="6"/>
  <c r="G1881" i="6"/>
  <c r="H1881" i="6"/>
  <c r="I1881" i="6"/>
  <c r="J1881" i="6"/>
  <c r="K1881" i="6"/>
  <c r="G1882" i="6"/>
  <c r="H1882" i="6"/>
  <c r="I1882" i="6"/>
  <c r="J1882" i="6"/>
  <c r="K1882" i="6"/>
  <c r="G1883" i="6"/>
  <c r="H1883" i="6"/>
  <c r="I1883" i="6"/>
  <c r="J1883" i="6"/>
  <c r="K1883" i="6"/>
  <c r="G1884" i="6"/>
  <c r="H1884" i="6"/>
  <c r="I1884" i="6"/>
  <c r="J1884" i="6"/>
  <c r="K1884" i="6"/>
  <c r="G1885" i="6"/>
  <c r="H1885" i="6"/>
  <c r="I1885" i="6"/>
  <c r="J1885" i="6"/>
  <c r="K1885" i="6"/>
  <c r="G1886" i="6"/>
  <c r="H1886" i="6"/>
  <c r="I1886" i="6"/>
  <c r="J1886" i="6"/>
  <c r="K1886" i="6"/>
  <c r="G1887" i="6"/>
  <c r="H1887" i="6"/>
  <c r="I1887" i="6"/>
  <c r="J1887" i="6"/>
  <c r="K1887" i="6"/>
  <c r="G1888" i="6"/>
  <c r="H1888" i="6"/>
  <c r="I1888" i="6"/>
  <c r="J1888" i="6"/>
  <c r="K1888" i="6"/>
  <c r="G1889" i="6"/>
  <c r="H1889" i="6"/>
  <c r="I1889" i="6"/>
  <c r="J1889" i="6"/>
  <c r="K1889" i="6"/>
  <c r="G1890" i="6"/>
  <c r="H1890" i="6"/>
  <c r="I1890" i="6"/>
  <c r="J1890" i="6"/>
  <c r="K1890" i="6"/>
  <c r="G1891" i="6"/>
  <c r="H1891" i="6"/>
  <c r="I1891" i="6"/>
  <c r="J1891" i="6"/>
  <c r="K1891" i="6"/>
  <c r="G1892" i="6"/>
  <c r="H1892" i="6"/>
  <c r="I1892" i="6"/>
  <c r="J1892" i="6"/>
  <c r="K1892" i="6"/>
  <c r="G1893" i="6"/>
  <c r="H1893" i="6"/>
  <c r="I1893" i="6"/>
  <c r="J1893" i="6"/>
  <c r="K1893" i="6"/>
  <c r="G1894" i="6"/>
  <c r="H1894" i="6"/>
  <c r="I1894" i="6"/>
  <c r="J1894" i="6"/>
  <c r="K1894" i="6"/>
  <c r="G1895" i="6"/>
  <c r="H1895" i="6"/>
  <c r="I1895" i="6"/>
  <c r="J1895" i="6"/>
  <c r="K1895" i="6"/>
  <c r="G1896" i="6"/>
  <c r="H1896" i="6"/>
  <c r="I1896" i="6"/>
  <c r="J1896" i="6"/>
  <c r="K1896" i="6"/>
  <c r="G1897" i="6"/>
  <c r="H1897" i="6"/>
  <c r="I1897" i="6"/>
  <c r="J1897" i="6"/>
  <c r="K1897" i="6"/>
  <c r="G1898" i="6"/>
  <c r="H1898" i="6"/>
  <c r="I1898" i="6"/>
  <c r="J1898" i="6"/>
  <c r="K1898" i="6"/>
  <c r="G1899" i="6"/>
  <c r="H1899" i="6"/>
  <c r="I1899" i="6"/>
  <c r="J1899" i="6"/>
  <c r="K1899" i="6"/>
  <c r="G1900" i="6"/>
  <c r="H1900" i="6"/>
  <c r="I1900" i="6"/>
  <c r="J1900" i="6"/>
  <c r="K1900" i="6"/>
  <c r="G1901" i="6"/>
  <c r="H1901" i="6"/>
  <c r="I1901" i="6"/>
  <c r="J1901" i="6"/>
  <c r="K1901" i="6"/>
  <c r="G1902" i="6"/>
  <c r="H1902" i="6"/>
  <c r="I1902" i="6"/>
  <c r="J1902" i="6"/>
  <c r="K1902" i="6"/>
  <c r="G1903" i="6"/>
  <c r="H1903" i="6"/>
  <c r="I1903" i="6"/>
  <c r="J1903" i="6"/>
  <c r="K1903" i="6"/>
  <c r="G1904" i="6"/>
  <c r="H1904" i="6"/>
  <c r="I1904" i="6"/>
  <c r="J1904" i="6"/>
  <c r="K1904" i="6"/>
  <c r="G1905" i="6"/>
  <c r="H1905" i="6"/>
  <c r="I1905" i="6"/>
  <c r="J1905" i="6"/>
  <c r="K1905" i="6"/>
  <c r="G1906" i="6"/>
  <c r="H1906" i="6"/>
  <c r="I1906" i="6"/>
  <c r="J1906" i="6"/>
  <c r="K1906" i="6"/>
  <c r="G1907" i="6"/>
  <c r="H1907" i="6"/>
  <c r="I1907" i="6"/>
  <c r="J1907" i="6"/>
  <c r="K1907" i="6"/>
  <c r="G1908" i="6"/>
  <c r="H1908" i="6"/>
  <c r="I1908" i="6"/>
  <c r="J1908" i="6"/>
  <c r="K1908" i="6"/>
  <c r="G1909" i="6"/>
  <c r="H1909" i="6"/>
  <c r="I1909" i="6"/>
  <c r="J1909" i="6"/>
  <c r="K1909" i="6"/>
  <c r="G1910" i="6"/>
  <c r="H1910" i="6"/>
  <c r="I1910" i="6"/>
  <c r="J1910" i="6"/>
  <c r="K1910" i="6"/>
  <c r="G1911" i="6"/>
  <c r="H1911" i="6"/>
  <c r="I1911" i="6"/>
  <c r="J1911" i="6"/>
  <c r="K1911" i="6"/>
  <c r="G1912" i="6"/>
  <c r="H1912" i="6"/>
  <c r="I1912" i="6"/>
  <c r="J1912" i="6"/>
  <c r="K1912" i="6"/>
  <c r="G1913" i="6"/>
  <c r="H1913" i="6"/>
  <c r="I1913" i="6"/>
  <c r="J1913" i="6"/>
  <c r="K1913" i="6"/>
  <c r="G1914" i="6"/>
  <c r="H1914" i="6"/>
  <c r="I1914" i="6"/>
  <c r="J1914" i="6"/>
  <c r="K1914" i="6"/>
  <c r="G1915" i="6"/>
  <c r="H1915" i="6"/>
  <c r="I1915" i="6"/>
  <c r="J1915" i="6"/>
  <c r="K1915" i="6"/>
  <c r="G1916" i="6"/>
  <c r="H1916" i="6"/>
  <c r="I1916" i="6"/>
  <c r="J1916" i="6"/>
  <c r="K1916" i="6"/>
  <c r="G1917" i="6"/>
  <c r="H1917" i="6"/>
  <c r="I1917" i="6"/>
  <c r="J1917" i="6"/>
  <c r="K1917" i="6"/>
  <c r="G1918" i="6"/>
  <c r="H1918" i="6"/>
  <c r="I1918" i="6"/>
  <c r="J1918" i="6"/>
  <c r="K1918" i="6"/>
  <c r="G1919" i="6"/>
  <c r="H1919" i="6"/>
  <c r="I1919" i="6"/>
  <c r="J1919" i="6"/>
  <c r="K1919" i="6"/>
  <c r="G1920" i="6"/>
  <c r="H1920" i="6"/>
  <c r="I1920" i="6"/>
  <c r="J1920" i="6"/>
  <c r="K1920" i="6"/>
  <c r="G1921" i="6"/>
  <c r="H1921" i="6"/>
  <c r="I1921" i="6"/>
  <c r="J1921" i="6"/>
  <c r="K1921" i="6"/>
  <c r="G1922" i="6"/>
  <c r="H1922" i="6"/>
  <c r="I1922" i="6"/>
  <c r="J1922" i="6"/>
  <c r="K1922" i="6"/>
  <c r="G1923" i="6"/>
  <c r="H1923" i="6"/>
  <c r="I1923" i="6"/>
  <c r="J1923" i="6"/>
  <c r="K1923" i="6"/>
  <c r="G1924" i="6"/>
  <c r="H1924" i="6"/>
  <c r="I1924" i="6"/>
  <c r="J1924" i="6"/>
  <c r="K1924" i="6"/>
  <c r="G1925" i="6"/>
  <c r="H1925" i="6"/>
  <c r="I1925" i="6"/>
  <c r="J1925" i="6"/>
  <c r="K1925" i="6"/>
  <c r="G1926" i="6"/>
  <c r="H1926" i="6"/>
  <c r="I1926" i="6"/>
  <c r="J1926" i="6"/>
  <c r="K1926" i="6"/>
  <c r="G1927" i="6"/>
  <c r="H1927" i="6"/>
  <c r="I1927" i="6"/>
  <c r="J1927" i="6"/>
  <c r="K1927" i="6"/>
  <c r="G1928" i="6"/>
  <c r="H1928" i="6"/>
  <c r="I1928" i="6"/>
  <c r="J1928" i="6"/>
  <c r="K1928" i="6"/>
  <c r="G1929" i="6"/>
  <c r="H1929" i="6"/>
  <c r="I1929" i="6"/>
  <c r="J1929" i="6"/>
  <c r="K1929" i="6"/>
  <c r="G1930" i="6"/>
  <c r="H1930" i="6"/>
  <c r="I1930" i="6"/>
  <c r="J1930" i="6"/>
  <c r="K1930" i="6"/>
  <c r="G1931" i="6"/>
  <c r="H1931" i="6"/>
  <c r="I1931" i="6"/>
  <c r="J1931" i="6"/>
  <c r="K1931" i="6"/>
  <c r="G1932" i="6"/>
  <c r="H1932" i="6"/>
  <c r="I1932" i="6"/>
  <c r="J1932" i="6"/>
  <c r="K1932" i="6"/>
  <c r="G1933" i="6"/>
  <c r="H1933" i="6"/>
  <c r="I1933" i="6"/>
  <c r="J1933" i="6"/>
  <c r="K1933" i="6"/>
  <c r="G1934" i="6"/>
  <c r="H1934" i="6"/>
  <c r="I1934" i="6"/>
  <c r="J1934" i="6"/>
  <c r="K1934" i="6"/>
  <c r="G1935" i="6"/>
  <c r="H1935" i="6"/>
  <c r="I1935" i="6"/>
  <c r="J1935" i="6"/>
  <c r="K1935" i="6"/>
  <c r="G1936" i="6"/>
  <c r="H1936" i="6"/>
  <c r="I1936" i="6"/>
  <c r="J1936" i="6"/>
  <c r="K1936" i="6"/>
  <c r="G1937" i="6"/>
  <c r="H1937" i="6"/>
  <c r="I1937" i="6"/>
  <c r="J1937" i="6"/>
  <c r="K1937" i="6"/>
  <c r="G1938" i="6"/>
  <c r="H1938" i="6"/>
  <c r="I1938" i="6"/>
  <c r="J1938" i="6"/>
  <c r="K1938" i="6"/>
  <c r="G1939" i="6"/>
  <c r="H1939" i="6"/>
  <c r="I1939" i="6"/>
  <c r="J1939" i="6"/>
  <c r="K1939" i="6"/>
  <c r="G1940" i="6"/>
  <c r="H1940" i="6"/>
  <c r="I1940" i="6"/>
  <c r="J1940" i="6"/>
  <c r="K1940" i="6"/>
  <c r="G1941" i="6"/>
  <c r="H1941" i="6"/>
  <c r="I1941" i="6"/>
  <c r="J1941" i="6"/>
  <c r="K1941" i="6"/>
  <c r="G1942" i="6"/>
  <c r="H1942" i="6"/>
  <c r="I1942" i="6"/>
  <c r="J1942" i="6"/>
  <c r="K1942" i="6"/>
  <c r="G1943" i="6"/>
  <c r="H1943" i="6"/>
  <c r="I1943" i="6"/>
  <c r="J1943" i="6"/>
  <c r="K1943" i="6"/>
  <c r="G1944" i="6"/>
  <c r="H1944" i="6"/>
  <c r="I1944" i="6"/>
  <c r="J1944" i="6"/>
  <c r="K1944" i="6"/>
  <c r="G1945" i="6"/>
  <c r="H1945" i="6"/>
  <c r="I1945" i="6"/>
  <c r="J1945" i="6"/>
  <c r="K1945" i="6"/>
  <c r="G1946" i="6"/>
  <c r="H1946" i="6"/>
  <c r="I1946" i="6"/>
  <c r="J1946" i="6"/>
  <c r="K1946" i="6"/>
  <c r="G1947" i="6"/>
  <c r="H1947" i="6"/>
  <c r="I1947" i="6"/>
  <c r="J1947" i="6"/>
  <c r="K1947" i="6"/>
  <c r="G1948" i="6"/>
  <c r="H1948" i="6"/>
  <c r="I1948" i="6"/>
  <c r="J1948" i="6"/>
  <c r="K1948" i="6"/>
  <c r="G1949" i="6"/>
  <c r="H1949" i="6"/>
  <c r="I1949" i="6"/>
  <c r="J1949" i="6"/>
  <c r="K1949" i="6"/>
  <c r="G1950" i="6"/>
  <c r="H1950" i="6"/>
  <c r="I1950" i="6"/>
  <c r="J1950" i="6"/>
  <c r="K1950" i="6"/>
  <c r="G1951" i="6"/>
  <c r="H1951" i="6"/>
  <c r="I1951" i="6"/>
  <c r="J1951" i="6"/>
  <c r="K1951" i="6"/>
  <c r="G1952" i="6"/>
  <c r="H1952" i="6"/>
  <c r="I1952" i="6"/>
  <c r="J1952" i="6"/>
  <c r="K1952" i="6"/>
  <c r="G1953" i="6"/>
  <c r="H1953" i="6"/>
  <c r="I1953" i="6"/>
  <c r="J1953" i="6"/>
  <c r="K1953" i="6"/>
  <c r="G1954" i="6"/>
  <c r="H1954" i="6"/>
  <c r="I1954" i="6"/>
  <c r="J1954" i="6"/>
  <c r="K1954" i="6"/>
  <c r="G1955" i="6"/>
  <c r="H1955" i="6"/>
  <c r="I1955" i="6"/>
  <c r="J1955" i="6"/>
  <c r="K1955" i="6"/>
  <c r="G1956" i="6"/>
  <c r="H1956" i="6"/>
  <c r="I1956" i="6"/>
  <c r="J1956" i="6"/>
  <c r="K1956" i="6"/>
  <c r="G1957" i="6"/>
  <c r="H1957" i="6"/>
  <c r="I1957" i="6"/>
  <c r="J1957" i="6"/>
  <c r="K1957" i="6"/>
  <c r="G1958" i="6"/>
  <c r="H1958" i="6"/>
  <c r="I1958" i="6"/>
  <c r="J1958" i="6"/>
  <c r="K1958" i="6"/>
  <c r="G1959" i="6"/>
  <c r="H1959" i="6"/>
  <c r="I1959" i="6"/>
  <c r="J1959" i="6"/>
  <c r="K1959" i="6"/>
  <c r="G1960" i="6"/>
  <c r="H1960" i="6"/>
  <c r="I1960" i="6"/>
  <c r="J1960" i="6"/>
  <c r="K1960" i="6"/>
  <c r="G1961" i="6"/>
  <c r="H1961" i="6"/>
  <c r="I1961" i="6"/>
  <c r="J1961" i="6"/>
  <c r="K1961" i="6"/>
  <c r="G1962" i="6"/>
  <c r="H1962" i="6"/>
  <c r="I1962" i="6"/>
  <c r="J1962" i="6"/>
  <c r="K1962" i="6"/>
  <c r="G1963" i="6"/>
  <c r="H1963" i="6"/>
  <c r="I1963" i="6"/>
  <c r="J1963" i="6"/>
  <c r="K1963" i="6"/>
  <c r="G1964" i="6"/>
  <c r="H1964" i="6"/>
  <c r="I1964" i="6"/>
  <c r="J1964" i="6"/>
  <c r="K1964" i="6"/>
  <c r="G1965" i="6"/>
  <c r="H1965" i="6"/>
  <c r="I1965" i="6"/>
  <c r="J1965" i="6"/>
  <c r="K1965" i="6"/>
  <c r="G1966" i="6"/>
  <c r="H1966" i="6"/>
  <c r="I1966" i="6"/>
  <c r="J1966" i="6"/>
  <c r="K1966" i="6"/>
  <c r="G1967" i="6"/>
  <c r="H1967" i="6"/>
  <c r="I1967" i="6"/>
  <c r="J1967" i="6"/>
  <c r="K1967" i="6"/>
  <c r="G1968" i="6"/>
  <c r="H1968" i="6"/>
  <c r="I1968" i="6"/>
  <c r="J1968" i="6"/>
  <c r="K1968" i="6"/>
  <c r="G1969" i="6"/>
  <c r="H1969" i="6"/>
  <c r="I1969" i="6"/>
  <c r="J1969" i="6"/>
  <c r="K1969" i="6"/>
  <c r="G1970" i="6"/>
  <c r="H1970" i="6"/>
  <c r="I1970" i="6"/>
  <c r="J1970" i="6"/>
  <c r="K1970" i="6"/>
  <c r="G1971" i="6"/>
  <c r="H1971" i="6"/>
  <c r="I1971" i="6"/>
  <c r="J1971" i="6"/>
  <c r="K1971" i="6"/>
  <c r="G1972" i="6"/>
  <c r="H1972" i="6"/>
  <c r="I1972" i="6"/>
  <c r="J1972" i="6"/>
  <c r="K1972" i="6"/>
  <c r="G1973" i="6"/>
  <c r="H1973" i="6"/>
  <c r="I1973" i="6"/>
  <c r="J1973" i="6"/>
  <c r="K1973" i="6"/>
  <c r="G1974" i="6"/>
  <c r="H1974" i="6"/>
  <c r="I1974" i="6"/>
  <c r="J1974" i="6"/>
  <c r="K1974" i="6"/>
  <c r="G1975" i="6"/>
  <c r="H1975" i="6"/>
  <c r="I1975" i="6"/>
  <c r="J1975" i="6"/>
  <c r="K1975" i="6"/>
  <c r="G1976" i="6"/>
  <c r="H1976" i="6"/>
  <c r="I1976" i="6"/>
  <c r="J1976" i="6"/>
  <c r="K1976" i="6"/>
  <c r="G1977" i="6"/>
  <c r="H1977" i="6"/>
  <c r="I1977" i="6"/>
  <c r="J1977" i="6"/>
  <c r="K1977" i="6"/>
  <c r="G1978" i="6"/>
  <c r="H1978" i="6"/>
  <c r="I1978" i="6"/>
  <c r="J1978" i="6"/>
  <c r="K1978" i="6"/>
  <c r="G1979" i="6"/>
  <c r="H1979" i="6"/>
  <c r="I1979" i="6"/>
  <c r="J1979" i="6"/>
  <c r="K1979" i="6"/>
  <c r="G1980" i="6"/>
  <c r="H1980" i="6"/>
  <c r="I1980" i="6"/>
  <c r="J1980" i="6"/>
  <c r="K1980" i="6"/>
  <c r="G1981" i="6"/>
  <c r="H1981" i="6"/>
  <c r="I1981" i="6"/>
  <c r="J1981" i="6"/>
  <c r="K1981" i="6"/>
  <c r="G1982" i="6"/>
  <c r="H1982" i="6"/>
  <c r="I1982" i="6"/>
  <c r="J1982" i="6"/>
  <c r="K1982" i="6"/>
  <c r="G1983" i="6"/>
  <c r="H1983" i="6"/>
  <c r="I1983" i="6"/>
  <c r="J1983" i="6"/>
  <c r="K1983" i="6"/>
  <c r="G1984" i="6"/>
  <c r="H1984" i="6"/>
  <c r="I1984" i="6"/>
  <c r="J1984" i="6"/>
  <c r="K1984" i="6"/>
  <c r="G1985" i="6"/>
  <c r="H1985" i="6"/>
  <c r="I1985" i="6"/>
  <c r="J1985" i="6"/>
  <c r="K1985" i="6"/>
  <c r="G1986" i="6"/>
  <c r="H1986" i="6"/>
  <c r="I1986" i="6"/>
  <c r="J1986" i="6"/>
  <c r="K1986" i="6"/>
  <c r="G1987" i="6"/>
  <c r="H1987" i="6"/>
  <c r="I1987" i="6"/>
  <c r="J1987" i="6"/>
  <c r="K1987" i="6"/>
  <c r="G1988" i="6"/>
  <c r="H1988" i="6"/>
  <c r="I1988" i="6"/>
  <c r="J1988" i="6"/>
  <c r="K1988" i="6"/>
  <c r="G1989" i="6"/>
  <c r="H1989" i="6"/>
  <c r="I1989" i="6"/>
  <c r="J1989" i="6"/>
  <c r="K1989" i="6"/>
  <c r="G1990" i="6"/>
  <c r="H1990" i="6"/>
  <c r="I1990" i="6"/>
  <c r="J1990" i="6"/>
  <c r="K1990" i="6"/>
  <c r="G1991" i="6"/>
  <c r="H1991" i="6"/>
  <c r="I1991" i="6"/>
  <c r="J1991" i="6"/>
  <c r="K1991" i="6"/>
  <c r="G1992" i="6"/>
  <c r="H1992" i="6"/>
  <c r="I1992" i="6"/>
  <c r="J1992" i="6"/>
  <c r="K1992" i="6"/>
  <c r="G1993" i="6"/>
  <c r="H1993" i="6"/>
  <c r="I1993" i="6"/>
  <c r="J1993" i="6"/>
  <c r="K1993" i="6"/>
  <c r="G1994" i="6"/>
  <c r="H1994" i="6"/>
  <c r="I1994" i="6"/>
  <c r="J1994" i="6"/>
  <c r="K1994" i="6"/>
  <c r="G1995" i="6"/>
  <c r="H1995" i="6"/>
  <c r="I1995" i="6"/>
  <c r="J1995" i="6"/>
  <c r="K1995" i="6"/>
  <c r="G1996" i="6"/>
  <c r="H1996" i="6"/>
  <c r="I1996" i="6"/>
  <c r="J1996" i="6"/>
  <c r="K1996" i="6"/>
  <c r="G1997" i="6"/>
  <c r="H1997" i="6"/>
  <c r="I1997" i="6"/>
  <c r="J1997" i="6"/>
  <c r="K1997" i="6"/>
  <c r="G1998" i="6"/>
  <c r="H1998" i="6"/>
  <c r="I1998" i="6"/>
  <c r="J1998" i="6"/>
  <c r="K1998" i="6"/>
  <c r="G1999" i="6"/>
  <c r="H1999" i="6"/>
  <c r="I1999" i="6"/>
  <c r="J1999" i="6"/>
  <c r="K1999" i="6"/>
  <c r="G2000" i="6"/>
  <c r="H2000" i="6"/>
  <c r="I2000" i="6"/>
  <c r="J2000" i="6"/>
  <c r="K2000" i="6"/>
  <c r="G2001" i="6"/>
  <c r="H2001" i="6"/>
  <c r="I2001" i="6"/>
  <c r="J2001" i="6"/>
  <c r="K2001" i="6"/>
  <c r="G2002" i="6"/>
  <c r="H2002" i="6"/>
  <c r="I2002" i="6"/>
  <c r="J2002" i="6"/>
  <c r="K2002" i="6"/>
  <c r="G2003" i="6"/>
  <c r="H2003" i="6"/>
  <c r="I2003" i="6"/>
  <c r="J2003" i="6"/>
  <c r="K2003" i="6"/>
  <c r="G2004" i="6"/>
  <c r="H2004" i="6"/>
  <c r="I2004" i="6"/>
  <c r="J2004" i="6"/>
  <c r="K2004" i="6"/>
  <c r="G2005" i="6"/>
  <c r="H2005" i="6"/>
  <c r="I2005" i="6"/>
  <c r="J2005" i="6"/>
  <c r="K2005" i="6"/>
  <c r="G2006" i="6"/>
  <c r="H2006" i="6"/>
  <c r="I2006" i="6"/>
  <c r="J2006" i="6"/>
  <c r="K2006" i="6"/>
  <c r="G2007" i="6"/>
  <c r="H2007" i="6"/>
  <c r="I2007" i="6"/>
  <c r="J2007" i="6"/>
  <c r="K2007" i="6"/>
  <c r="G2008" i="6"/>
  <c r="H2008" i="6"/>
  <c r="I2008" i="6"/>
  <c r="J2008" i="6"/>
  <c r="K2008" i="6"/>
  <c r="G2009" i="6"/>
  <c r="H2009" i="6"/>
  <c r="I2009" i="6"/>
  <c r="J2009" i="6"/>
  <c r="K2009" i="6"/>
  <c r="G2010" i="6"/>
  <c r="H2010" i="6"/>
  <c r="I2010" i="6"/>
  <c r="J2010" i="6"/>
  <c r="K2010" i="6"/>
  <c r="G2011" i="6"/>
  <c r="H2011" i="6"/>
  <c r="I2011" i="6"/>
  <c r="J2011" i="6"/>
  <c r="K2011" i="6"/>
  <c r="G2012" i="6"/>
  <c r="H2012" i="6"/>
  <c r="I2012" i="6"/>
  <c r="J2012" i="6"/>
  <c r="K2012" i="6"/>
  <c r="G2013" i="6"/>
  <c r="H2013" i="6"/>
  <c r="I2013" i="6"/>
  <c r="J2013" i="6"/>
  <c r="K2013" i="6"/>
  <c r="G2014" i="6"/>
  <c r="H2014" i="6"/>
  <c r="I2014" i="6"/>
  <c r="J2014" i="6"/>
  <c r="K2014" i="6"/>
  <c r="G2015" i="6"/>
  <c r="H2015" i="6"/>
  <c r="I2015" i="6"/>
  <c r="J2015" i="6"/>
  <c r="K2015" i="6"/>
  <c r="G2016" i="6"/>
  <c r="H2016" i="6"/>
  <c r="I2016" i="6"/>
  <c r="J2016" i="6"/>
  <c r="K2016" i="6"/>
  <c r="G2017" i="6"/>
  <c r="H2017" i="6"/>
  <c r="I2017" i="6"/>
  <c r="J2017" i="6"/>
  <c r="K2017" i="6"/>
  <c r="G2018" i="6"/>
  <c r="H2018" i="6"/>
  <c r="I2018" i="6"/>
  <c r="J2018" i="6"/>
  <c r="K2018" i="6"/>
  <c r="G2019" i="6"/>
  <c r="H2019" i="6"/>
  <c r="I2019" i="6"/>
  <c r="J2019" i="6"/>
  <c r="K2019" i="6"/>
  <c r="G2020" i="6"/>
  <c r="H2020" i="6"/>
  <c r="I2020" i="6"/>
  <c r="J2020" i="6"/>
  <c r="K2020" i="6"/>
  <c r="G2021" i="6"/>
  <c r="H2021" i="6"/>
  <c r="I2021" i="6"/>
  <c r="J2021" i="6"/>
  <c r="K2021" i="6"/>
  <c r="G2022" i="6"/>
  <c r="H2022" i="6"/>
  <c r="I2022" i="6"/>
  <c r="J2022" i="6"/>
  <c r="K2022" i="6"/>
  <c r="G2023" i="6"/>
  <c r="H2023" i="6"/>
  <c r="I2023" i="6"/>
  <c r="J2023" i="6"/>
  <c r="K2023" i="6"/>
  <c r="G2024" i="6"/>
  <c r="H2024" i="6"/>
  <c r="I2024" i="6"/>
  <c r="J2024" i="6"/>
  <c r="K2024" i="6"/>
  <c r="G2025" i="6"/>
  <c r="H2025" i="6"/>
  <c r="I2025" i="6"/>
  <c r="J2025" i="6"/>
  <c r="K2025" i="6"/>
  <c r="G2026" i="6"/>
  <c r="H2026" i="6"/>
  <c r="I2026" i="6"/>
  <c r="J2026" i="6"/>
  <c r="K2026" i="6"/>
  <c r="G2027" i="6"/>
  <c r="H2027" i="6"/>
  <c r="I2027" i="6"/>
  <c r="J2027" i="6"/>
  <c r="K2027" i="6"/>
  <c r="G2028" i="6"/>
  <c r="H2028" i="6"/>
  <c r="I2028" i="6"/>
  <c r="J2028" i="6"/>
  <c r="K2028" i="6"/>
  <c r="G2029" i="6"/>
  <c r="H2029" i="6"/>
  <c r="I2029" i="6"/>
  <c r="J2029" i="6"/>
  <c r="K2029" i="6"/>
  <c r="G2030" i="6"/>
  <c r="H2030" i="6"/>
  <c r="I2030" i="6"/>
  <c r="J2030" i="6"/>
  <c r="K2030" i="6"/>
  <c r="G2031" i="6"/>
  <c r="H2031" i="6"/>
  <c r="I2031" i="6"/>
  <c r="J2031" i="6"/>
  <c r="K2031" i="6"/>
  <c r="G2032" i="6"/>
  <c r="H2032" i="6"/>
  <c r="I2032" i="6"/>
  <c r="J2032" i="6"/>
  <c r="K2032" i="6"/>
  <c r="G2033" i="6"/>
  <c r="H2033" i="6"/>
  <c r="I2033" i="6"/>
  <c r="J2033" i="6"/>
  <c r="K2033" i="6"/>
  <c r="G2034" i="6"/>
  <c r="H2034" i="6"/>
  <c r="I2034" i="6"/>
  <c r="J2034" i="6"/>
  <c r="K2034" i="6"/>
  <c r="G2035" i="6"/>
  <c r="H2035" i="6"/>
  <c r="I2035" i="6"/>
  <c r="J2035" i="6"/>
  <c r="K2035" i="6"/>
  <c r="G2036" i="6"/>
  <c r="H2036" i="6"/>
  <c r="I2036" i="6"/>
  <c r="J2036" i="6"/>
  <c r="K2036" i="6"/>
  <c r="G2037" i="6"/>
  <c r="H2037" i="6"/>
  <c r="I2037" i="6"/>
  <c r="J2037" i="6"/>
  <c r="K2037" i="6"/>
  <c r="G2038" i="6"/>
  <c r="H2038" i="6"/>
  <c r="I2038" i="6"/>
  <c r="J2038" i="6"/>
  <c r="K2038" i="6"/>
  <c r="G2039" i="6"/>
  <c r="H2039" i="6"/>
  <c r="I2039" i="6"/>
  <c r="J2039" i="6"/>
  <c r="K2039" i="6"/>
  <c r="G2040" i="6"/>
  <c r="H2040" i="6"/>
  <c r="I2040" i="6"/>
  <c r="J2040" i="6"/>
  <c r="K2040" i="6"/>
  <c r="G2041" i="6"/>
  <c r="H2041" i="6"/>
  <c r="I2041" i="6"/>
  <c r="J2041" i="6"/>
  <c r="K2041" i="6"/>
  <c r="G2042" i="6"/>
  <c r="H2042" i="6"/>
  <c r="I2042" i="6"/>
  <c r="J2042" i="6"/>
  <c r="K2042" i="6"/>
  <c r="G2043" i="6"/>
  <c r="H2043" i="6"/>
  <c r="I2043" i="6"/>
  <c r="J2043" i="6"/>
  <c r="K2043" i="6"/>
  <c r="G2044" i="6"/>
  <c r="H2044" i="6"/>
  <c r="I2044" i="6"/>
  <c r="J2044" i="6"/>
  <c r="K2044" i="6"/>
  <c r="G2045" i="6"/>
  <c r="H2045" i="6"/>
  <c r="I2045" i="6"/>
  <c r="J2045" i="6"/>
  <c r="K2045" i="6"/>
  <c r="G2046" i="6"/>
  <c r="H2046" i="6"/>
  <c r="I2046" i="6"/>
  <c r="J2046" i="6"/>
  <c r="K2046" i="6"/>
  <c r="G2047" i="6"/>
  <c r="H2047" i="6"/>
  <c r="I2047" i="6"/>
  <c r="J2047" i="6"/>
  <c r="K2047" i="6"/>
  <c r="G2048" i="6"/>
  <c r="H2048" i="6"/>
  <c r="I2048" i="6"/>
  <c r="J2048" i="6"/>
  <c r="K2048" i="6"/>
  <c r="G2049" i="6"/>
  <c r="H2049" i="6"/>
  <c r="I2049" i="6"/>
  <c r="J2049" i="6"/>
  <c r="K2049" i="6"/>
  <c r="G2050" i="6"/>
  <c r="H2050" i="6"/>
  <c r="I2050" i="6"/>
  <c r="J2050" i="6"/>
  <c r="K2050" i="6"/>
  <c r="G2051" i="6"/>
  <c r="H2051" i="6"/>
  <c r="I2051" i="6"/>
  <c r="J2051" i="6"/>
  <c r="K2051" i="6"/>
  <c r="G2052" i="6"/>
  <c r="H2052" i="6"/>
  <c r="I2052" i="6"/>
  <c r="J2052" i="6"/>
  <c r="K2052" i="6"/>
  <c r="G2053" i="6"/>
  <c r="H2053" i="6"/>
  <c r="I2053" i="6"/>
  <c r="J2053" i="6"/>
  <c r="K2053" i="6"/>
  <c r="G2054" i="6"/>
  <c r="H2054" i="6"/>
  <c r="I2054" i="6"/>
  <c r="J2054" i="6"/>
  <c r="K2054" i="6"/>
  <c r="G2055" i="6"/>
  <c r="H2055" i="6"/>
  <c r="I2055" i="6"/>
  <c r="J2055" i="6"/>
  <c r="K2055" i="6"/>
  <c r="G2056" i="6"/>
  <c r="H2056" i="6"/>
  <c r="I2056" i="6"/>
  <c r="J2056" i="6"/>
  <c r="K2056" i="6"/>
  <c r="G2057" i="6"/>
  <c r="H2057" i="6"/>
  <c r="I2057" i="6"/>
  <c r="J2057" i="6"/>
  <c r="K2057" i="6"/>
  <c r="G2058" i="6"/>
  <c r="H2058" i="6"/>
  <c r="I2058" i="6"/>
  <c r="J2058" i="6"/>
  <c r="K2058" i="6"/>
  <c r="G2059" i="6"/>
  <c r="H2059" i="6"/>
  <c r="I2059" i="6"/>
  <c r="J2059" i="6"/>
  <c r="K2059" i="6"/>
  <c r="G2060" i="6"/>
  <c r="H2060" i="6"/>
  <c r="I2060" i="6"/>
  <c r="J2060" i="6"/>
  <c r="K2060" i="6"/>
  <c r="G2061" i="6"/>
  <c r="H2061" i="6"/>
  <c r="I2061" i="6"/>
  <c r="J2061" i="6"/>
  <c r="K2061" i="6"/>
  <c r="G2062" i="6"/>
  <c r="H2062" i="6"/>
  <c r="I2062" i="6"/>
  <c r="J2062" i="6"/>
  <c r="K2062" i="6"/>
  <c r="G2063" i="6"/>
  <c r="H2063" i="6"/>
  <c r="I2063" i="6"/>
  <c r="J2063" i="6"/>
  <c r="K2063" i="6"/>
  <c r="G2064" i="6"/>
  <c r="H2064" i="6"/>
  <c r="I2064" i="6"/>
  <c r="J2064" i="6"/>
  <c r="K2064" i="6"/>
  <c r="G2065" i="6"/>
  <c r="H2065" i="6"/>
  <c r="I2065" i="6"/>
  <c r="J2065" i="6"/>
  <c r="K2065" i="6"/>
  <c r="G2066" i="6"/>
  <c r="H2066" i="6"/>
  <c r="I2066" i="6"/>
  <c r="J2066" i="6"/>
  <c r="K2066" i="6"/>
  <c r="G2067" i="6"/>
  <c r="H2067" i="6"/>
  <c r="I2067" i="6"/>
  <c r="J2067" i="6"/>
  <c r="K2067" i="6"/>
  <c r="G2068" i="6"/>
  <c r="H2068" i="6"/>
  <c r="I2068" i="6"/>
  <c r="J2068" i="6"/>
  <c r="K2068" i="6"/>
  <c r="G2069" i="6"/>
  <c r="H2069" i="6"/>
  <c r="I2069" i="6"/>
  <c r="J2069" i="6"/>
  <c r="K2069" i="6"/>
  <c r="G2070" i="6"/>
  <c r="H2070" i="6"/>
  <c r="I2070" i="6"/>
  <c r="J2070" i="6"/>
  <c r="K2070" i="6"/>
  <c r="G2071" i="6"/>
  <c r="H2071" i="6"/>
  <c r="I2071" i="6"/>
  <c r="J2071" i="6"/>
  <c r="K2071" i="6"/>
  <c r="G2072" i="6"/>
  <c r="H2072" i="6"/>
  <c r="I2072" i="6"/>
  <c r="J2072" i="6"/>
  <c r="K2072" i="6"/>
  <c r="G2073" i="6"/>
  <c r="H2073" i="6"/>
  <c r="I2073" i="6"/>
  <c r="J2073" i="6"/>
  <c r="K2073" i="6"/>
  <c r="G2074" i="6"/>
  <c r="H2074" i="6"/>
  <c r="I2074" i="6"/>
  <c r="J2074" i="6"/>
  <c r="K2074" i="6"/>
  <c r="G2075" i="6"/>
  <c r="H2075" i="6"/>
  <c r="I2075" i="6"/>
  <c r="J2075" i="6"/>
  <c r="K2075" i="6"/>
  <c r="G2076" i="6"/>
  <c r="H2076" i="6"/>
  <c r="I2076" i="6"/>
  <c r="J2076" i="6"/>
  <c r="K2076" i="6"/>
  <c r="G2077" i="6"/>
  <c r="H2077" i="6"/>
  <c r="I2077" i="6"/>
  <c r="J2077" i="6"/>
  <c r="K2077" i="6"/>
  <c r="G2078" i="6"/>
  <c r="H2078" i="6"/>
  <c r="I2078" i="6"/>
  <c r="J2078" i="6"/>
  <c r="K2078" i="6"/>
  <c r="G2079" i="6"/>
  <c r="H2079" i="6"/>
  <c r="I2079" i="6"/>
  <c r="J2079" i="6"/>
  <c r="K2079" i="6"/>
  <c r="G2080" i="6"/>
  <c r="H2080" i="6"/>
  <c r="I2080" i="6"/>
  <c r="J2080" i="6"/>
  <c r="K2080" i="6"/>
  <c r="G2081" i="6"/>
  <c r="H2081" i="6"/>
  <c r="I2081" i="6"/>
  <c r="J2081" i="6"/>
  <c r="K2081" i="6"/>
  <c r="G2082" i="6"/>
  <c r="H2082" i="6"/>
  <c r="I2082" i="6"/>
  <c r="J2082" i="6"/>
  <c r="K2082" i="6"/>
  <c r="G2083" i="6"/>
  <c r="H2083" i="6"/>
  <c r="I2083" i="6"/>
  <c r="J2083" i="6"/>
  <c r="K2083" i="6"/>
  <c r="G2084" i="6"/>
  <c r="H2084" i="6"/>
  <c r="I2084" i="6"/>
  <c r="J2084" i="6"/>
  <c r="K2084" i="6"/>
  <c r="G2085" i="6"/>
  <c r="H2085" i="6"/>
  <c r="I2085" i="6"/>
  <c r="J2085" i="6"/>
  <c r="K2085" i="6"/>
  <c r="G2086" i="6"/>
  <c r="H2086" i="6"/>
  <c r="I2086" i="6"/>
  <c r="J2086" i="6"/>
  <c r="K2086" i="6"/>
  <c r="G2087" i="6"/>
  <c r="H2087" i="6"/>
  <c r="I2087" i="6"/>
  <c r="J2087" i="6"/>
  <c r="K2087" i="6"/>
  <c r="G2088" i="6"/>
  <c r="H2088" i="6"/>
  <c r="I2088" i="6"/>
  <c r="J2088" i="6"/>
  <c r="K2088" i="6"/>
  <c r="G2089" i="6"/>
  <c r="H2089" i="6"/>
  <c r="I2089" i="6"/>
  <c r="J2089" i="6"/>
  <c r="K2089" i="6"/>
  <c r="G2090" i="6"/>
  <c r="H2090" i="6"/>
  <c r="I2090" i="6"/>
  <c r="J2090" i="6"/>
  <c r="K2090" i="6"/>
  <c r="G2091" i="6"/>
  <c r="H2091" i="6"/>
  <c r="I2091" i="6"/>
  <c r="J2091" i="6"/>
  <c r="K2091" i="6"/>
  <c r="G2092" i="6"/>
  <c r="H2092" i="6"/>
  <c r="I2092" i="6"/>
  <c r="J2092" i="6"/>
  <c r="K2092" i="6"/>
  <c r="G2093" i="6"/>
  <c r="H2093" i="6"/>
  <c r="I2093" i="6"/>
  <c r="J2093" i="6"/>
  <c r="K2093" i="6"/>
  <c r="G2094" i="6"/>
  <c r="H2094" i="6"/>
  <c r="I2094" i="6"/>
  <c r="J2094" i="6"/>
  <c r="K2094" i="6"/>
  <c r="G2095" i="6"/>
  <c r="H2095" i="6"/>
  <c r="I2095" i="6"/>
  <c r="J2095" i="6"/>
  <c r="K2095" i="6"/>
  <c r="G2096" i="6"/>
  <c r="H2096" i="6"/>
  <c r="I2096" i="6"/>
  <c r="J2096" i="6"/>
  <c r="K2096" i="6"/>
  <c r="G2097" i="6"/>
  <c r="H2097" i="6"/>
  <c r="I2097" i="6"/>
  <c r="J2097" i="6"/>
  <c r="K2097" i="6"/>
  <c r="G2098" i="6"/>
  <c r="H2098" i="6"/>
  <c r="I2098" i="6"/>
  <c r="J2098" i="6"/>
  <c r="K2098" i="6"/>
  <c r="G2099" i="6"/>
  <c r="H2099" i="6"/>
  <c r="I2099" i="6"/>
  <c r="J2099" i="6"/>
  <c r="K2099" i="6"/>
  <c r="G2100" i="6"/>
  <c r="H2100" i="6"/>
  <c r="I2100" i="6"/>
  <c r="J2100" i="6"/>
  <c r="K2100" i="6"/>
  <c r="G2101" i="6"/>
  <c r="H2101" i="6"/>
  <c r="I2101" i="6"/>
  <c r="J2101" i="6"/>
  <c r="K2101" i="6"/>
  <c r="G2102" i="6"/>
  <c r="H2102" i="6"/>
  <c r="I2102" i="6"/>
  <c r="J2102" i="6"/>
  <c r="K2102" i="6"/>
  <c r="G2103" i="6"/>
  <c r="H2103" i="6"/>
  <c r="I2103" i="6"/>
  <c r="J2103" i="6"/>
  <c r="K2103" i="6"/>
  <c r="G2104" i="6"/>
  <c r="H2104" i="6"/>
  <c r="I2104" i="6"/>
  <c r="J2104" i="6"/>
  <c r="K2104" i="6"/>
  <c r="G2105" i="6"/>
  <c r="H2105" i="6"/>
  <c r="I2105" i="6"/>
  <c r="J2105" i="6"/>
  <c r="K2105" i="6"/>
  <c r="G2106" i="6"/>
  <c r="H2106" i="6"/>
  <c r="I2106" i="6"/>
  <c r="J2106" i="6"/>
  <c r="K2106" i="6"/>
  <c r="G2107" i="6"/>
  <c r="H2107" i="6"/>
  <c r="I2107" i="6"/>
  <c r="J2107" i="6"/>
  <c r="K2107" i="6"/>
  <c r="G2108" i="6"/>
  <c r="H2108" i="6"/>
  <c r="I2108" i="6"/>
  <c r="J2108" i="6"/>
  <c r="K2108" i="6"/>
  <c r="G2109" i="6"/>
  <c r="H2109" i="6"/>
  <c r="I2109" i="6"/>
  <c r="J2109" i="6"/>
  <c r="K2109" i="6"/>
  <c r="G2110" i="6"/>
  <c r="H2110" i="6"/>
  <c r="I2110" i="6"/>
  <c r="J2110" i="6"/>
  <c r="K2110" i="6"/>
  <c r="G2111" i="6"/>
  <c r="H2111" i="6"/>
  <c r="I2111" i="6"/>
  <c r="J2111" i="6"/>
  <c r="K2111" i="6"/>
  <c r="G2112" i="6"/>
  <c r="H2112" i="6"/>
  <c r="I2112" i="6"/>
  <c r="J2112" i="6"/>
  <c r="K2112" i="6"/>
  <c r="G2113" i="6"/>
  <c r="H2113" i="6"/>
  <c r="I2113" i="6"/>
  <c r="J2113" i="6"/>
  <c r="K2113" i="6"/>
  <c r="G2114" i="6"/>
  <c r="H2114" i="6"/>
  <c r="I2114" i="6"/>
  <c r="J2114" i="6"/>
  <c r="K2114" i="6"/>
  <c r="G2115" i="6"/>
  <c r="H2115" i="6"/>
  <c r="I2115" i="6"/>
  <c r="J2115" i="6"/>
  <c r="K2115" i="6"/>
  <c r="G2116" i="6"/>
  <c r="H2116" i="6"/>
  <c r="I2116" i="6"/>
  <c r="J2116" i="6"/>
  <c r="K2116" i="6"/>
  <c r="G2117" i="6"/>
  <c r="H2117" i="6"/>
  <c r="I2117" i="6"/>
  <c r="J2117" i="6"/>
  <c r="K2117" i="6"/>
  <c r="G2118" i="6"/>
  <c r="H2118" i="6"/>
  <c r="I2118" i="6"/>
  <c r="J2118" i="6"/>
  <c r="K2118" i="6"/>
  <c r="G2119" i="6"/>
  <c r="H2119" i="6"/>
  <c r="I2119" i="6"/>
  <c r="J2119" i="6"/>
  <c r="K2119" i="6"/>
  <c r="G2120" i="6"/>
  <c r="H2120" i="6"/>
  <c r="I2120" i="6"/>
  <c r="J2120" i="6"/>
  <c r="K2120" i="6"/>
  <c r="G2121" i="6"/>
  <c r="H2121" i="6"/>
  <c r="I2121" i="6"/>
  <c r="J2121" i="6"/>
  <c r="K2121" i="6"/>
  <c r="G2122" i="6"/>
  <c r="H2122" i="6"/>
  <c r="I2122" i="6"/>
  <c r="J2122" i="6"/>
  <c r="K2122" i="6"/>
  <c r="G2123" i="6"/>
  <c r="H2123" i="6"/>
  <c r="I2123" i="6"/>
  <c r="J2123" i="6"/>
  <c r="K2123" i="6"/>
  <c r="G2124" i="6"/>
  <c r="H2124" i="6"/>
  <c r="I2124" i="6"/>
  <c r="J2124" i="6"/>
  <c r="K2124" i="6"/>
  <c r="G2125" i="6"/>
  <c r="H2125" i="6"/>
  <c r="I2125" i="6"/>
  <c r="J2125" i="6"/>
  <c r="K2125" i="6"/>
  <c r="G2126" i="6"/>
  <c r="H2126" i="6"/>
  <c r="I2126" i="6"/>
  <c r="J2126" i="6"/>
  <c r="K2126" i="6"/>
  <c r="G2127" i="6"/>
  <c r="H2127" i="6"/>
  <c r="I2127" i="6"/>
  <c r="J2127" i="6"/>
  <c r="K2127" i="6"/>
  <c r="G2128" i="6"/>
  <c r="H2128" i="6"/>
  <c r="I2128" i="6"/>
  <c r="J2128" i="6"/>
  <c r="K2128" i="6"/>
  <c r="G2129" i="6"/>
  <c r="H2129" i="6"/>
  <c r="I2129" i="6"/>
  <c r="J2129" i="6"/>
  <c r="K2129" i="6"/>
  <c r="G2130" i="6"/>
  <c r="H2130" i="6"/>
  <c r="I2130" i="6"/>
  <c r="J2130" i="6"/>
  <c r="K2130" i="6"/>
  <c r="G2131" i="6"/>
  <c r="H2131" i="6"/>
  <c r="I2131" i="6"/>
  <c r="J2131" i="6"/>
  <c r="K2131" i="6"/>
  <c r="G2132" i="6"/>
  <c r="H2132" i="6"/>
  <c r="I2132" i="6"/>
  <c r="J2132" i="6"/>
  <c r="K2132" i="6"/>
  <c r="G2133" i="6"/>
  <c r="H2133" i="6"/>
  <c r="I2133" i="6"/>
  <c r="J2133" i="6"/>
  <c r="K2133" i="6"/>
  <c r="G2134" i="6"/>
  <c r="H2134" i="6"/>
  <c r="I2134" i="6"/>
  <c r="J2134" i="6"/>
  <c r="K2134" i="6"/>
  <c r="G2135" i="6"/>
  <c r="H2135" i="6"/>
  <c r="I2135" i="6"/>
  <c r="J2135" i="6"/>
  <c r="K2135" i="6"/>
  <c r="G2136" i="6"/>
  <c r="H2136" i="6"/>
  <c r="I2136" i="6"/>
  <c r="J2136" i="6"/>
  <c r="K2136" i="6"/>
  <c r="G2137" i="6"/>
  <c r="H2137" i="6"/>
  <c r="I2137" i="6"/>
  <c r="J2137" i="6"/>
  <c r="K2137" i="6"/>
  <c r="G2138" i="6"/>
  <c r="H2138" i="6"/>
  <c r="I2138" i="6"/>
  <c r="J2138" i="6"/>
  <c r="K2138" i="6"/>
  <c r="G2139" i="6"/>
  <c r="H2139" i="6"/>
  <c r="I2139" i="6"/>
  <c r="J2139" i="6"/>
  <c r="K2139" i="6"/>
  <c r="G2140" i="6"/>
  <c r="H2140" i="6"/>
  <c r="I2140" i="6"/>
  <c r="J2140" i="6"/>
  <c r="K2140" i="6"/>
  <c r="G2141" i="6"/>
  <c r="H2141" i="6"/>
  <c r="I2141" i="6"/>
  <c r="J2141" i="6"/>
  <c r="K2141" i="6"/>
  <c r="G2142" i="6"/>
  <c r="H2142" i="6"/>
  <c r="I2142" i="6"/>
  <c r="J2142" i="6"/>
  <c r="K2142" i="6"/>
  <c r="G2143" i="6"/>
  <c r="H2143" i="6"/>
  <c r="I2143" i="6"/>
  <c r="J2143" i="6"/>
  <c r="K2143" i="6"/>
  <c r="G2144" i="6"/>
  <c r="H2144" i="6"/>
  <c r="I2144" i="6"/>
  <c r="J2144" i="6"/>
  <c r="K2144" i="6"/>
  <c r="G2145" i="6"/>
  <c r="H2145" i="6"/>
  <c r="I2145" i="6"/>
  <c r="J2145" i="6"/>
  <c r="K2145" i="6"/>
  <c r="G2146" i="6"/>
  <c r="H2146" i="6"/>
  <c r="I2146" i="6"/>
  <c r="J2146" i="6"/>
  <c r="K2146" i="6"/>
  <c r="G2147" i="6"/>
  <c r="H2147" i="6"/>
  <c r="I2147" i="6"/>
  <c r="J2147" i="6"/>
  <c r="K2147" i="6"/>
  <c r="G2148" i="6"/>
  <c r="H2148" i="6"/>
  <c r="I2148" i="6"/>
  <c r="J2148" i="6"/>
  <c r="K2148" i="6"/>
  <c r="G2149" i="6"/>
  <c r="H2149" i="6"/>
  <c r="I2149" i="6"/>
  <c r="J2149" i="6"/>
  <c r="K2149" i="6"/>
  <c r="G2150" i="6"/>
  <c r="H2150" i="6"/>
  <c r="I2150" i="6"/>
  <c r="J2150" i="6"/>
  <c r="K2150" i="6"/>
  <c r="G2151" i="6"/>
  <c r="H2151" i="6"/>
  <c r="I2151" i="6"/>
  <c r="J2151" i="6"/>
  <c r="K2151" i="6"/>
  <c r="G2152" i="6"/>
  <c r="H2152" i="6"/>
  <c r="I2152" i="6"/>
  <c r="J2152" i="6"/>
  <c r="K2152" i="6"/>
  <c r="G2153" i="6"/>
  <c r="H2153" i="6"/>
  <c r="I2153" i="6"/>
  <c r="J2153" i="6"/>
  <c r="K2153" i="6"/>
  <c r="G2154" i="6"/>
  <c r="H2154" i="6"/>
  <c r="I2154" i="6"/>
  <c r="J2154" i="6"/>
  <c r="K2154" i="6"/>
  <c r="G2155" i="6"/>
  <c r="H2155" i="6"/>
  <c r="I2155" i="6"/>
  <c r="J2155" i="6"/>
  <c r="K2155" i="6"/>
  <c r="G2156" i="6"/>
  <c r="H2156" i="6"/>
  <c r="I2156" i="6"/>
  <c r="J2156" i="6"/>
  <c r="K2156" i="6"/>
  <c r="G2157" i="6"/>
  <c r="H2157" i="6"/>
  <c r="I2157" i="6"/>
  <c r="J2157" i="6"/>
  <c r="K2157" i="6"/>
  <c r="G2158" i="6"/>
  <c r="H2158" i="6"/>
  <c r="I2158" i="6"/>
  <c r="J2158" i="6"/>
  <c r="K2158" i="6"/>
  <c r="G2159" i="6"/>
  <c r="H2159" i="6"/>
  <c r="I2159" i="6"/>
  <c r="J2159" i="6"/>
  <c r="K2159" i="6"/>
  <c r="G2160" i="6"/>
  <c r="H2160" i="6"/>
  <c r="I2160" i="6"/>
  <c r="J2160" i="6"/>
  <c r="K2160" i="6"/>
  <c r="G2161" i="6"/>
  <c r="H2161" i="6"/>
  <c r="I2161" i="6"/>
  <c r="J2161" i="6"/>
  <c r="K2161" i="6"/>
  <c r="G2162" i="6"/>
  <c r="H2162" i="6"/>
  <c r="I2162" i="6"/>
  <c r="J2162" i="6"/>
  <c r="K2162" i="6"/>
  <c r="G2163" i="6"/>
  <c r="H2163" i="6"/>
  <c r="I2163" i="6"/>
  <c r="J2163" i="6"/>
  <c r="K2163" i="6"/>
  <c r="G2164" i="6"/>
  <c r="H2164" i="6"/>
  <c r="I2164" i="6"/>
  <c r="J2164" i="6"/>
  <c r="K2164" i="6"/>
  <c r="G2165" i="6"/>
  <c r="H2165" i="6"/>
  <c r="I2165" i="6"/>
  <c r="J2165" i="6"/>
  <c r="K2165" i="6"/>
  <c r="G2166" i="6"/>
  <c r="H2166" i="6"/>
  <c r="I2166" i="6"/>
  <c r="J2166" i="6"/>
  <c r="K2166" i="6"/>
  <c r="G2167" i="6"/>
  <c r="H2167" i="6"/>
  <c r="I2167" i="6"/>
  <c r="J2167" i="6"/>
  <c r="K2167" i="6"/>
  <c r="G2168" i="6"/>
  <c r="H2168" i="6"/>
  <c r="I2168" i="6"/>
  <c r="J2168" i="6"/>
  <c r="K2168" i="6"/>
  <c r="G2169" i="6"/>
  <c r="H2169" i="6"/>
  <c r="I2169" i="6"/>
  <c r="J2169" i="6"/>
  <c r="K2169" i="6"/>
  <c r="G2170" i="6"/>
  <c r="H2170" i="6"/>
  <c r="I2170" i="6"/>
  <c r="J2170" i="6"/>
  <c r="K2170" i="6"/>
  <c r="G2171" i="6"/>
  <c r="H2171" i="6"/>
  <c r="I2171" i="6"/>
  <c r="J2171" i="6"/>
  <c r="K2171" i="6"/>
  <c r="G2172" i="6"/>
  <c r="H2172" i="6"/>
  <c r="I2172" i="6"/>
  <c r="J2172" i="6"/>
  <c r="K2172" i="6"/>
  <c r="G2173" i="6"/>
  <c r="H2173" i="6"/>
  <c r="I2173" i="6"/>
  <c r="J2173" i="6"/>
  <c r="K2173" i="6"/>
  <c r="G2174" i="6"/>
  <c r="H2174" i="6"/>
  <c r="I2174" i="6"/>
  <c r="J2174" i="6"/>
  <c r="K2174" i="6"/>
  <c r="G2175" i="6"/>
  <c r="H2175" i="6"/>
  <c r="I2175" i="6"/>
  <c r="J2175" i="6"/>
  <c r="K2175" i="6"/>
  <c r="G2176" i="6"/>
  <c r="H2176" i="6"/>
  <c r="I2176" i="6"/>
  <c r="J2176" i="6"/>
  <c r="K2176" i="6"/>
  <c r="G2177" i="6"/>
  <c r="H2177" i="6"/>
  <c r="I2177" i="6"/>
  <c r="J2177" i="6"/>
  <c r="K2177" i="6"/>
  <c r="G2178" i="6"/>
  <c r="H2178" i="6"/>
  <c r="I2178" i="6"/>
  <c r="J2178" i="6"/>
  <c r="K2178" i="6"/>
  <c r="G2179" i="6"/>
  <c r="H2179" i="6"/>
  <c r="I2179" i="6"/>
  <c r="J2179" i="6"/>
  <c r="K2179" i="6"/>
  <c r="G2180" i="6"/>
  <c r="H2180" i="6"/>
  <c r="I2180" i="6"/>
  <c r="J2180" i="6"/>
  <c r="K2180" i="6"/>
  <c r="G2181" i="6"/>
  <c r="H2181" i="6"/>
  <c r="I2181" i="6"/>
  <c r="J2181" i="6"/>
  <c r="K2181" i="6"/>
  <c r="G2182" i="6"/>
  <c r="H2182" i="6"/>
  <c r="I2182" i="6"/>
  <c r="J2182" i="6"/>
  <c r="K2182" i="6"/>
  <c r="G2183" i="6"/>
  <c r="H2183" i="6"/>
  <c r="I2183" i="6"/>
  <c r="J2183" i="6"/>
  <c r="K2183" i="6"/>
  <c r="G2184" i="6"/>
  <c r="H2184" i="6"/>
  <c r="I2184" i="6"/>
  <c r="J2184" i="6"/>
  <c r="K2184" i="6"/>
  <c r="G2185" i="6"/>
  <c r="H2185" i="6"/>
  <c r="I2185" i="6"/>
  <c r="J2185" i="6"/>
  <c r="K2185" i="6"/>
  <c r="G2186" i="6"/>
  <c r="H2186" i="6"/>
  <c r="I2186" i="6"/>
  <c r="J2186" i="6"/>
  <c r="K2186" i="6"/>
  <c r="G2187" i="6"/>
  <c r="H2187" i="6"/>
  <c r="I2187" i="6"/>
  <c r="J2187" i="6"/>
  <c r="K2187" i="6"/>
  <c r="G2188" i="6"/>
  <c r="H2188" i="6"/>
  <c r="I2188" i="6"/>
  <c r="J2188" i="6"/>
  <c r="K2188" i="6"/>
  <c r="G2189" i="6"/>
  <c r="H2189" i="6"/>
  <c r="I2189" i="6"/>
  <c r="J2189" i="6"/>
  <c r="K2189" i="6"/>
  <c r="G2190" i="6"/>
  <c r="H2190" i="6"/>
  <c r="I2190" i="6"/>
  <c r="J2190" i="6"/>
  <c r="K2190" i="6"/>
  <c r="G2191" i="6"/>
  <c r="H2191" i="6"/>
  <c r="I2191" i="6"/>
  <c r="J2191" i="6"/>
  <c r="K2191" i="6"/>
  <c r="G2192" i="6"/>
  <c r="H2192" i="6"/>
  <c r="I2192" i="6"/>
  <c r="J2192" i="6"/>
  <c r="K2192" i="6"/>
  <c r="G2193" i="6"/>
  <c r="H2193" i="6"/>
  <c r="I2193" i="6"/>
  <c r="J2193" i="6"/>
  <c r="K2193" i="6"/>
  <c r="G2194" i="6"/>
  <c r="H2194" i="6"/>
  <c r="I2194" i="6"/>
  <c r="J2194" i="6"/>
  <c r="K2194" i="6"/>
  <c r="G2195" i="6"/>
  <c r="H2195" i="6"/>
  <c r="I2195" i="6"/>
  <c r="J2195" i="6"/>
  <c r="K2195" i="6"/>
  <c r="G2196" i="6"/>
  <c r="H2196" i="6"/>
  <c r="I2196" i="6"/>
  <c r="J2196" i="6"/>
  <c r="K2196" i="6"/>
  <c r="G2197" i="6"/>
  <c r="H2197" i="6"/>
  <c r="I2197" i="6"/>
  <c r="J2197" i="6"/>
  <c r="K2197" i="6"/>
  <c r="G2198" i="6"/>
  <c r="H2198" i="6"/>
  <c r="I2198" i="6"/>
  <c r="J2198" i="6"/>
  <c r="K2198" i="6"/>
  <c r="G2199" i="6"/>
  <c r="H2199" i="6"/>
  <c r="I2199" i="6"/>
  <c r="J2199" i="6"/>
  <c r="K2199" i="6"/>
  <c r="G2200" i="6"/>
  <c r="H2200" i="6"/>
  <c r="I2200" i="6"/>
  <c r="J2200" i="6"/>
  <c r="K2200" i="6"/>
  <c r="G2201" i="6"/>
  <c r="H2201" i="6"/>
  <c r="I2201" i="6"/>
  <c r="J2201" i="6"/>
  <c r="K2201" i="6"/>
  <c r="G2202" i="6"/>
  <c r="H2202" i="6"/>
  <c r="I2202" i="6"/>
  <c r="J2202" i="6"/>
  <c r="K2202" i="6"/>
  <c r="G2203" i="6"/>
  <c r="H2203" i="6"/>
  <c r="I2203" i="6"/>
  <c r="J2203" i="6"/>
  <c r="K2203" i="6"/>
  <c r="G2204" i="6"/>
  <c r="H2204" i="6"/>
  <c r="I2204" i="6"/>
  <c r="J2204" i="6"/>
  <c r="K2204" i="6"/>
  <c r="G2205" i="6"/>
  <c r="H2205" i="6"/>
  <c r="I2205" i="6"/>
  <c r="J2205" i="6"/>
  <c r="K2205" i="6"/>
  <c r="G2206" i="6"/>
  <c r="H2206" i="6"/>
  <c r="I2206" i="6"/>
  <c r="J2206" i="6"/>
  <c r="K2206" i="6"/>
  <c r="G2207" i="6"/>
  <c r="H2207" i="6"/>
  <c r="I2207" i="6"/>
  <c r="J2207" i="6"/>
  <c r="K2207" i="6"/>
  <c r="G2208" i="6"/>
  <c r="H2208" i="6"/>
  <c r="I2208" i="6"/>
  <c r="J2208" i="6"/>
  <c r="K2208" i="6"/>
  <c r="G2209" i="6"/>
  <c r="H2209" i="6"/>
  <c r="I2209" i="6"/>
  <c r="J2209" i="6"/>
  <c r="K2209" i="6"/>
  <c r="G2210" i="6"/>
  <c r="H2210" i="6"/>
  <c r="I2210" i="6"/>
  <c r="J2210" i="6"/>
  <c r="K2210" i="6"/>
  <c r="G2211" i="6"/>
  <c r="H2211" i="6"/>
  <c r="I2211" i="6"/>
  <c r="J2211" i="6"/>
  <c r="K2211" i="6"/>
  <c r="G2212" i="6"/>
  <c r="H2212" i="6"/>
  <c r="I2212" i="6"/>
  <c r="J2212" i="6"/>
  <c r="K2212" i="6"/>
  <c r="G2213" i="6"/>
  <c r="H2213" i="6"/>
  <c r="I2213" i="6"/>
  <c r="J2213" i="6"/>
  <c r="K2213" i="6"/>
  <c r="G2214" i="6"/>
  <c r="H2214" i="6"/>
  <c r="I2214" i="6"/>
  <c r="J2214" i="6"/>
  <c r="K2214" i="6"/>
  <c r="G2215" i="6"/>
  <c r="H2215" i="6"/>
  <c r="I2215" i="6"/>
  <c r="J2215" i="6"/>
  <c r="K2215" i="6"/>
  <c r="G2216" i="6"/>
  <c r="H2216" i="6"/>
  <c r="I2216" i="6"/>
  <c r="J2216" i="6"/>
  <c r="K2216" i="6"/>
  <c r="G2217" i="6"/>
  <c r="H2217" i="6"/>
  <c r="I2217" i="6"/>
  <c r="J2217" i="6"/>
  <c r="K2217" i="6"/>
  <c r="G2218" i="6"/>
  <c r="H2218" i="6"/>
  <c r="I2218" i="6"/>
  <c r="J2218" i="6"/>
  <c r="K2218" i="6"/>
  <c r="G2219" i="6"/>
  <c r="H2219" i="6"/>
  <c r="I2219" i="6"/>
  <c r="J2219" i="6"/>
  <c r="K2219" i="6"/>
  <c r="G2220" i="6"/>
  <c r="H2220" i="6"/>
  <c r="I2220" i="6"/>
  <c r="J2220" i="6"/>
  <c r="K2220" i="6"/>
  <c r="G2221" i="6"/>
  <c r="H2221" i="6"/>
  <c r="I2221" i="6"/>
  <c r="J2221" i="6"/>
  <c r="K2221" i="6"/>
  <c r="G2222" i="6"/>
  <c r="H2222" i="6"/>
  <c r="I2222" i="6"/>
  <c r="J2222" i="6"/>
  <c r="K2222" i="6"/>
  <c r="G2223" i="6"/>
  <c r="H2223" i="6"/>
  <c r="I2223" i="6"/>
  <c r="J2223" i="6"/>
  <c r="K2223" i="6"/>
  <c r="G2224" i="6"/>
  <c r="H2224" i="6"/>
  <c r="I2224" i="6"/>
  <c r="J2224" i="6"/>
  <c r="K2224" i="6"/>
  <c r="G2225" i="6"/>
  <c r="H2225" i="6"/>
  <c r="I2225" i="6"/>
  <c r="J2225" i="6"/>
  <c r="K2225" i="6"/>
  <c r="G2226" i="6"/>
  <c r="H2226" i="6"/>
  <c r="I2226" i="6"/>
  <c r="J2226" i="6"/>
  <c r="K2226" i="6"/>
  <c r="G2227" i="6"/>
  <c r="H2227" i="6"/>
  <c r="I2227" i="6"/>
  <c r="J2227" i="6"/>
  <c r="K2227" i="6"/>
  <c r="G2228" i="6"/>
  <c r="H2228" i="6"/>
  <c r="I2228" i="6"/>
  <c r="J2228" i="6"/>
  <c r="K2228" i="6"/>
  <c r="G2229" i="6"/>
  <c r="H2229" i="6"/>
  <c r="I2229" i="6"/>
  <c r="J2229" i="6"/>
  <c r="K2229" i="6"/>
  <c r="G2230" i="6"/>
  <c r="H2230" i="6"/>
  <c r="I2230" i="6"/>
  <c r="J2230" i="6"/>
  <c r="K2230" i="6"/>
  <c r="G2231" i="6"/>
  <c r="H2231" i="6"/>
  <c r="I2231" i="6"/>
  <c r="J2231" i="6"/>
  <c r="K2231" i="6"/>
  <c r="G2232" i="6"/>
  <c r="H2232" i="6"/>
  <c r="I2232" i="6"/>
  <c r="J2232" i="6"/>
  <c r="K2232" i="6"/>
  <c r="G2233" i="6"/>
  <c r="H2233" i="6"/>
  <c r="I2233" i="6"/>
  <c r="J2233" i="6"/>
  <c r="K2233" i="6"/>
  <c r="G2234" i="6"/>
  <c r="H2234" i="6"/>
  <c r="I2234" i="6"/>
  <c r="J2234" i="6"/>
  <c r="K2234" i="6"/>
  <c r="G2235" i="6"/>
  <c r="H2235" i="6"/>
  <c r="I2235" i="6"/>
  <c r="J2235" i="6"/>
  <c r="K2235" i="6"/>
  <c r="G2236" i="6"/>
  <c r="H2236" i="6"/>
  <c r="I2236" i="6"/>
  <c r="J2236" i="6"/>
  <c r="K2236" i="6"/>
  <c r="G2237" i="6"/>
  <c r="H2237" i="6"/>
  <c r="I2237" i="6"/>
  <c r="J2237" i="6"/>
  <c r="K2237" i="6"/>
  <c r="G2238" i="6"/>
  <c r="H2238" i="6"/>
  <c r="I2238" i="6"/>
  <c r="J2238" i="6"/>
  <c r="K2238" i="6"/>
  <c r="G2239" i="6"/>
  <c r="H2239" i="6"/>
  <c r="I2239" i="6"/>
  <c r="J2239" i="6"/>
  <c r="K2239" i="6"/>
  <c r="G2240" i="6"/>
  <c r="H2240" i="6"/>
  <c r="I2240" i="6"/>
  <c r="J2240" i="6"/>
  <c r="K2240" i="6"/>
  <c r="G2241" i="6"/>
  <c r="H2241" i="6"/>
  <c r="I2241" i="6"/>
  <c r="J2241" i="6"/>
  <c r="K2241" i="6"/>
  <c r="G2242" i="6"/>
  <c r="H2242" i="6"/>
  <c r="I2242" i="6"/>
  <c r="J2242" i="6"/>
  <c r="K2242" i="6"/>
  <c r="G2243" i="6"/>
  <c r="H2243" i="6"/>
  <c r="I2243" i="6"/>
  <c r="J2243" i="6"/>
  <c r="K2243" i="6"/>
  <c r="G2244" i="6"/>
  <c r="H2244" i="6"/>
  <c r="I2244" i="6"/>
  <c r="J2244" i="6"/>
  <c r="K2244" i="6"/>
  <c r="G2245" i="6"/>
  <c r="H2245" i="6"/>
  <c r="I2245" i="6"/>
  <c r="J2245" i="6"/>
  <c r="K2245" i="6"/>
  <c r="G2246" i="6"/>
  <c r="H2246" i="6"/>
  <c r="I2246" i="6"/>
  <c r="J2246" i="6"/>
  <c r="K2246" i="6"/>
  <c r="G2247" i="6"/>
  <c r="H2247" i="6"/>
  <c r="I2247" i="6"/>
  <c r="J2247" i="6"/>
  <c r="K2247" i="6"/>
  <c r="G2248" i="6"/>
  <c r="H2248" i="6"/>
  <c r="I2248" i="6"/>
  <c r="J2248" i="6"/>
  <c r="K2248" i="6"/>
  <c r="G2249" i="6"/>
  <c r="H2249" i="6"/>
  <c r="I2249" i="6"/>
  <c r="J2249" i="6"/>
  <c r="K2249" i="6"/>
  <c r="G2250" i="6"/>
  <c r="H2250" i="6"/>
  <c r="I2250" i="6"/>
  <c r="J2250" i="6"/>
  <c r="K2250" i="6"/>
  <c r="G2251" i="6"/>
  <c r="H2251" i="6"/>
  <c r="I2251" i="6"/>
  <c r="J2251" i="6"/>
  <c r="K2251" i="6"/>
  <c r="G2252" i="6"/>
  <c r="H2252" i="6"/>
  <c r="I2252" i="6"/>
  <c r="J2252" i="6"/>
  <c r="K2252" i="6"/>
  <c r="G2253" i="6"/>
  <c r="H2253" i="6"/>
  <c r="I2253" i="6"/>
  <c r="J2253" i="6"/>
  <c r="K2253" i="6"/>
  <c r="G2254" i="6"/>
  <c r="H2254" i="6"/>
  <c r="I2254" i="6"/>
  <c r="J2254" i="6"/>
  <c r="K2254" i="6"/>
  <c r="G2255" i="6"/>
  <c r="H2255" i="6"/>
  <c r="I2255" i="6"/>
  <c r="J2255" i="6"/>
  <c r="K2255" i="6"/>
  <c r="G2256" i="6"/>
  <c r="H2256" i="6"/>
  <c r="I2256" i="6"/>
  <c r="J2256" i="6"/>
  <c r="K2256" i="6"/>
  <c r="G2257" i="6"/>
  <c r="H2257" i="6"/>
  <c r="I2257" i="6"/>
  <c r="J2257" i="6"/>
  <c r="K2257" i="6"/>
  <c r="G2258" i="6"/>
  <c r="H2258" i="6"/>
  <c r="I2258" i="6"/>
  <c r="J2258" i="6"/>
  <c r="K2258" i="6"/>
  <c r="G2259" i="6"/>
  <c r="H2259" i="6"/>
  <c r="I2259" i="6"/>
  <c r="J2259" i="6"/>
  <c r="K2259" i="6"/>
  <c r="G2260" i="6"/>
  <c r="H2260" i="6"/>
  <c r="I2260" i="6"/>
  <c r="J2260" i="6"/>
  <c r="K2260" i="6"/>
  <c r="G2261" i="6"/>
  <c r="H2261" i="6"/>
  <c r="I2261" i="6"/>
  <c r="J2261" i="6"/>
  <c r="K2261" i="6"/>
  <c r="G2262" i="6"/>
  <c r="H2262" i="6"/>
  <c r="I2262" i="6"/>
  <c r="J2262" i="6"/>
  <c r="K2262" i="6"/>
  <c r="G2263" i="6"/>
  <c r="H2263" i="6"/>
  <c r="I2263" i="6"/>
  <c r="J2263" i="6"/>
  <c r="K2263" i="6"/>
  <c r="G2264" i="6"/>
  <c r="H2264" i="6"/>
  <c r="I2264" i="6"/>
  <c r="J2264" i="6"/>
  <c r="K2264" i="6"/>
  <c r="G2265" i="6"/>
  <c r="H2265" i="6"/>
  <c r="I2265" i="6"/>
  <c r="J2265" i="6"/>
  <c r="K2265" i="6"/>
  <c r="G2266" i="6"/>
  <c r="H2266" i="6"/>
  <c r="I2266" i="6"/>
  <c r="J2266" i="6"/>
  <c r="K2266" i="6"/>
  <c r="G2267" i="6"/>
  <c r="H2267" i="6"/>
  <c r="I2267" i="6"/>
  <c r="J2267" i="6"/>
  <c r="K2267" i="6"/>
  <c r="G2268" i="6"/>
  <c r="H2268" i="6"/>
  <c r="I2268" i="6"/>
  <c r="J2268" i="6"/>
  <c r="K2268" i="6"/>
  <c r="G2269" i="6"/>
  <c r="H2269" i="6"/>
  <c r="I2269" i="6"/>
  <c r="J2269" i="6"/>
  <c r="K2269" i="6"/>
  <c r="G2270" i="6"/>
  <c r="H2270" i="6"/>
  <c r="I2270" i="6"/>
  <c r="J2270" i="6"/>
  <c r="K2270" i="6"/>
  <c r="G2271" i="6"/>
  <c r="H2271" i="6"/>
  <c r="I2271" i="6"/>
  <c r="J2271" i="6"/>
  <c r="K2271" i="6"/>
  <c r="G2272" i="6"/>
  <c r="H2272" i="6"/>
  <c r="I2272" i="6"/>
  <c r="J2272" i="6"/>
  <c r="K2272" i="6"/>
  <c r="G2273" i="6"/>
  <c r="H2273" i="6"/>
  <c r="I2273" i="6"/>
  <c r="J2273" i="6"/>
  <c r="K2273" i="6"/>
  <c r="G2274" i="6"/>
  <c r="H2274" i="6"/>
  <c r="I2274" i="6"/>
  <c r="J2274" i="6"/>
  <c r="K2274" i="6"/>
  <c r="G2275" i="6"/>
  <c r="H2275" i="6"/>
  <c r="I2275" i="6"/>
  <c r="J2275" i="6"/>
  <c r="K2275" i="6"/>
  <c r="G2276" i="6"/>
  <c r="H2276" i="6"/>
  <c r="I2276" i="6"/>
  <c r="J2276" i="6"/>
  <c r="K2276" i="6"/>
  <c r="G2277" i="6"/>
  <c r="H2277" i="6"/>
  <c r="I2277" i="6"/>
  <c r="J2277" i="6"/>
  <c r="K2277" i="6"/>
  <c r="G2278" i="6"/>
  <c r="H2278" i="6"/>
  <c r="I2278" i="6"/>
  <c r="J2278" i="6"/>
  <c r="K2278" i="6"/>
  <c r="G2279" i="6"/>
  <c r="H2279" i="6"/>
  <c r="I2279" i="6"/>
  <c r="J2279" i="6"/>
  <c r="K2279" i="6"/>
  <c r="G2280" i="6"/>
  <c r="H2280" i="6"/>
  <c r="I2280" i="6"/>
  <c r="J2280" i="6"/>
  <c r="K2280" i="6"/>
  <c r="G2281" i="6"/>
  <c r="H2281" i="6"/>
  <c r="I2281" i="6"/>
  <c r="J2281" i="6"/>
  <c r="K2281" i="6"/>
  <c r="G2282" i="6"/>
  <c r="H2282" i="6"/>
  <c r="I2282" i="6"/>
  <c r="J2282" i="6"/>
  <c r="K2282" i="6"/>
  <c r="G2283" i="6"/>
  <c r="H2283" i="6"/>
  <c r="I2283" i="6"/>
  <c r="J2283" i="6"/>
  <c r="K2283" i="6"/>
  <c r="G2284" i="6"/>
  <c r="H2284" i="6"/>
  <c r="I2284" i="6"/>
  <c r="J2284" i="6"/>
  <c r="K2284" i="6"/>
  <c r="G2285" i="6"/>
  <c r="H2285" i="6"/>
  <c r="I2285" i="6"/>
  <c r="J2285" i="6"/>
  <c r="K2285" i="6"/>
  <c r="G2286" i="6"/>
  <c r="H2286" i="6"/>
  <c r="I2286" i="6"/>
  <c r="J2286" i="6"/>
  <c r="K2286" i="6"/>
  <c r="G2287" i="6"/>
  <c r="H2287" i="6"/>
  <c r="I2287" i="6"/>
  <c r="J2287" i="6"/>
  <c r="K2287" i="6"/>
  <c r="G2288" i="6"/>
  <c r="H2288" i="6"/>
  <c r="I2288" i="6"/>
  <c r="J2288" i="6"/>
  <c r="K2288" i="6"/>
  <c r="G2289" i="6"/>
  <c r="H2289" i="6"/>
  <c r="I2289" i="6"/>
  <c r="J2289" i="6"/>
  <c r="K2289" i="6"/>
  <c r="G2290" i="6"/>
  <c r="H2290" i="6"/>
  <c r="I2290" i="6"/>
  <c r="J2290" i="6"/>
  <c r="K2290" i="6"/>
  <c r="G2291" i="6"/>
  <c r="H2291" i="6"/>
  <c r="I2291" i="6"/>
  <c r="J2291" i="6"/>
  <c r="K2291" i="6"/>
  <c r="G2292" i="6"/>
  <c r="H2292" i="6"/>
  <c r="I2292" i="6"/>
  <c r="J2292" i="6"/>
  <c r="K2292" i="6"/>
  <c r="G2293" i="6"/>
  <c r="H2293" i="6"/>
  <c r="I2293" i="6"/>
  <c r="J2293" i="6"/>
  <c r="K2293" i="6"/>
  <c r="G2294" i="6"/>
  <c r="H2294" i="6"/>
  <c r="I2294" i="6"/>
  <c r="J2294" i="6"/>
  <c r="K2294" i="6"/>
  <c r="G2295" i="6"/>
  <c r="H2295" i="6"/>
  <c r="I2295" i="6"/>
  <c r="J2295" i="6"/>
  <c r="K2295" i="6"/>
  <c r="G2296" i="6"/>
  <c r="H2296" i="6"/>
  <c r="I2296" i="6"/>
  <c r="J2296" i="6"/>
  <c r="K2296" i="6"/>
  <c r="G2297" i="6"/>
  <c r="H2297" i="6"/>
  <c r="I2297" i="6"/>
  <c r="J2297" i="6"/>
  <c r="K2297" i="6"/>
  <c r="G2298" i="6"/>
  <c r="H2298" i="6"/>
  <c r="I2298" i="6"/>
  <c r="J2298" i="6"/>
  <c r="K2298" i="6"/>
  <c r="G2299" i="6"/>
  <c r="H2299" i="6"/>
  <c r="I2299" i="6"/>
  <c r="J2299" i="6"/>
  <c r="K2299" i="6"/>
  <c r="G2300" i="6"/>
  <c r="H2300" i="6"/>
  <c r="I2300" i="6"/>
  <c r="J2300" i="6"/>
  <c r="K2300" i="6"/>
  <c r="G2301" i="6"/>
  <c r="H2301" i="6"/>
  <c r="I2301" i="6"/>
  <c r="J2301" i="6"/>
  <c r="K2301" i="6"/>
  <c r="G2302" i="6"/>
  <c r="H2302" i="6"/>
  <c r="I2302" i="6"/>
  <c r="J2302" i="6"/>
  <c r="K2302" i="6"/>
  <c r="G2303" i="6"/>
  <c r="H2303" i="6"/>
  <c r="I2303" i="6"/>
  <c r="J2303" i="6"/>
  <c r="K2303" i="6"/>
  <c r="G2304" i="6"/>
  <c r="H2304" i="6"/>
  <c r="I2304" i="6"/>
  <c r="J2304" i="6"/>
  <c r="K2304" i="6"/>
  <c r="G2305" i="6"/>
  <c r="H2305" i="6"/>
  <c r="I2305" i="6"/>
  <c r="J2305" i="6"/>
  <c r="K2305" i="6"/>
  <c r="G2306" i="6"/>
  <c r="H2306" i="6"/>
  <c r="I2306" i="6"/>
  <c r="J2306" i="6"/>
  <c r="K2306" i="6"/>
  <c r="G2307" i="6"/>
  <c r="H2307" i="6"/>
  <c r="I2307" i="6"/>
  <c r="J2307" i="6"/>
  <c r="K2307" i="6"/>
  <c r="G2308" i="6"/>
  <c r="H2308" i="6"/>
  <c r="I2308" i="6"/>
  <c r="J2308" i="6"/>
  <c r="K2308" i="6"/>
  <c r="G2309" i="6"/>
  <c r="H2309" i="6"/>
  <c r="I2309" i="6"/>
  <c r="J2309" i="6"/>
  <c r="K2309" i="6"/>
  <c r="G2310" i="6"/>
  <c r="H2310" i="6"/>
  <c r="I2310" i="6"/>
  <c r="J2310" i="6"/>
  <c r="K2310" i="6"/>
  <c r="G2311" i="6"/>
  <c r="H2311" i="6"/>
  <c r="I2311" i="6"/>
  <c r="J2311" i="6"/>
  <c r="K2311" i="6"/>
  <c r="G2312" i="6"/>
  <c r="H2312" i="6"/>
  <c r="I2312" i="6"/>
  <c r="J2312" i="6"/>
  <c r="K2312" i="6"/>
  <c r="G2313" i="6"/>
  <c r="H2313" i="6"/>
  <c r="I2313" i="6"/>
  <c r="J2313" i="6"/>
  <c r="K2313" i="6"/>
  <c r="G2314" i="6"/>
  <c r="H2314" i="6"/>
  <c r="I2314" i="6"/>
  <c r="J2314" i="6"/>
  <c r="K2314" i="6"/>
  <c r="G2315" i="6"/>
  <c r="H2315" i="6"/>
  <c r="I2315" i="6"/>
  <c r="J2315" i="6"/>
  <c r="K2315" i="6"/>
  <c r="G2316" i="6"/>
  <c r="H2316" i="6"/>
  <c r="I2316" i="6"/>
  <c r="J2316" i="6"/>
  <c r="K2316" i="6"/>
  <c r="G2317" i="6"/>
  <c r="H2317" i="6"/>
  <c r="I2317" i="6"/>
  <c r="J2317" i="6"/>
  <c r="K2317" i="6"/>
  <c r="G2318" i="6"/>
  <c r="H2318" i="6"/>
  <c r="I2318" i="6"/>
  <c r="J2318" i="6"/>
  <c r="K2318" i="6"/>
  <c r="G2319" i="6"/>
  <c r="H2319" i="6"/>
  <c r="I2319" i="6"/>
  <c r="J2319" i="6"/>
  <c r="K2319" i="6"/>
  <c r="G2320" i="6"/>
  <c r="H2320" i="6"/>
  <c r="I2320" i="6"/>
  <c r="J2320" i="6"/>
  <c r="K2320" i="6"/>
  <c r="G2321" i="6"/>
  <c r="H2321" i="6"/>
  <c r="I2321" i="6"/>
  <c r="J2321" i="6"/>
  <c r="K2321" i="6"/>
  <c r="G2322" i="6"/>
  <c r="H2322" i="6"/>
  <c r="I2322" i="6"/>
  <c r="J2322" i="6"/>
  <c r="K2322" i="6"/>
  <c r="G2323" i="6"/>
  <c r="H2323" i="6"/>
  <c r="I2323" i="6"/>
  <c r="J2323" i="6"/>
  <c r="K2323" i="6"/>
  <c r="G2324" i="6"/>
  <c r="H2324" i="6"/>
  <c r="I2324" i="6"/>
  <c r="J2324" i="6"/>
  <c r="K2324" i="6"/>
  <c r="G2325" i="6"/>
  <c r="H2325" i="6"/>
  <c r="I2325" i="6"/>
  <c r="J2325" i="6"/>
  <c r="K2325" i="6"/>
  <c r="G2326" i="6"/>
  <c r="H2326" i="6"/>
  <c r="I2326" i="6"/>
  <c r="J2326" i="6"/>
  <c r="K2326" i="6"/>
  <c r="G2327" i="6"/>
  <c r="H2327" i="6"/>
  <c r="I2327" i="6"/>
  <c r="J2327" i="6"/>
  <c r="K2327" i="6"/>
  <c r="G2328" i="6"/>
  <c r="H2328" i="6"/>
  <c r="I2328" i="6"/>
  <c r="J2328" i="6"/>
  <c r="K2328" i="6"/>
  <c r="G2329" i="6"/>
  <c r="H2329" i="6"/>
  <c r="I2329" i="6"/>
  <c r="J2329" i="6"/>
  <c r="K2329" i="6"/>
  <c r="G2330" i="6"/>
  <c r="H2330" i="6"/>
  <c r="I2330" i="6"/>
  <c r="J2330" i="6"/>
  <c r="K2330" i="6"/>
  <c r="G2331" i="6"/>
  <c r="H2331" i="6"/>
  <c r="I2331" i="6"/>
  <c r="J2331" i="6"/>
  <c r="K2331" i="6"/>
  <c r="G2332" i="6"/>
  <c r="H2332" i="6"/>
  <c r="I2332" i="6"/>
  <c r="J2332" i="6"/>
  <c r="K2332" i="6"/>
  <c r="G2333" i="6"/>
  <c r="H2333" i="6"/>
  <c r="I2333" i="6"/>
  <c r="J2333" i="6"/>
  <c r="K2333" i="6"/>
  <c r="G2334" i="6"/>
  <c r="H2334" i="6"/>
  <c r="I2334" i="6"/>
  <c r="J2334" i="6"/>
  <c r="K2334" i="6"/>
  <c r="G2335" i="6"/>
  <c r="H2335" i="6"/>
  <c r="I2335" i="6"/>
  <c r="J2335" i="6"/>
  <c r="K2335" i="6"/>
  <c r="G2336" i="6"/>
  <c r="H2336" i="6"/>
  <c r="I2336" i="6"/>
  <c r="J2336" i="6"/>
  <c r="K2336" i="6"/>
  <c r="G2337" i="6"/>
  <c r="H2337" i="6"/>
  <c r="I2337" i="6"/>
  <c r="J2337" i="6"/>
  <c r="K2337" i="6"/>
  <c r="G2338" i="6"/>
  <c r="H2338" i="6"/>
  <c r="I2338" i="6"/>
  <c r="J2338" i="6"/>
  <c r="K2338" i="6"/>
  <c r="G2339" i="6"/>
  <c r="H2339" i="6"/>
  <c r="I2339" i="6"/>
  <c r="J2339" i="6"/>
  <c r="K2339" i="6"/>
  <c r="G2340" i="6"/>
  <c r="H2340" i="6"/>
  <c r="I2340" i="6"/>
  <c r="J2340" i="6"/>
  <c r="K2340" i="6"/>
  <c r="G2341" i="6"/>
  <c r="H2341" i="6"/>
  <c r="I2341" i="6"/>
  <c r="J2341" i="6"/>
  <c r="K2341" i="6"/>
  <c r="G2342" i="6"/>
  <c r="H2342" i="6"/>
  <c r="I2342" i="6"/>
  <c r="J2342" i="6"/>
  <c r="K2342" i="6"/>
  <c r="G2343" i="6"/>
  <c r="H2343" i="6"/>
  <c r="I2343" i="6"/>
  <c r="J2343" i="6"/>
  <c r="K2343" i="6"/>
  <c r="G2344" i="6"/>
  <c r="H2344" i="6"/>
  <c r="I2344" i="6"/>
  <c r="J2344" i="6"/>
  <c r="K2344" i="6"/>
  <c r="G2345" i="6"/>
  <c r="H2345" i="6"/>
  <c r="I2345" i="6"/>
  <c r="J2345" i="6"/>
  <c r="K2345" i="6"/>
  <c r="G2346" i="6"/>
  <c r="H2346" i="6"/>
  <c r="I2346" i="6"/>
  <c r="J2346" i="6"/>
  <c r="K2346" i="6"/>
  <c r="G2347" i="6"/>
  <c r="H2347" i="6"/>
  <c r="I2347" i="6"/>
  <c r="J2347" i="6"/>
  <c r="K2347" i="6"/>
  <c r="G2348" i="6"/>
  <c r="H2348" i="6"/>
  <c r="I2348" i="6"/>
  <c r="J2348" i="6"/>
  <c r="K2348" i="6"/>
  <c r="G2349" i="6"/>
  <c r="H2349" i="6"/>
  <c r="I2349" i="6"/>
  <c r="J2349" i="6"/>
  <c r="K2349" i="6"/>
  <c r="G2350" i="6"/>
  <c r="H2350" i="6"/>
  <c r="I2350" i="6"/>
  <c r="J2350" i="6"/>
  <c r="K2350" i="6"/>
  <c r="G2351" i="6"/>
  <c r="H2351" i="6"/>
  <c r="I2351" i="6"/>
  <c r="J2351" i="6"/>
  <c r="K2351" i="6"/>
  <c r="G2352" i="6"/>
  <c r="H2352" i="6"/>
  <c r="I2352" i="6"/>
  <c r="J2352" i="6"/>
  <c r="K2352" i="6"/>
  <c r="G2353" i="6"/>
  <c r="H2353" i="6"/>
  <c r="I2353" i="6"/>
  <c r="J2353" i="6"/>
  <c r="K2353" i="6"/>
  <c r="G2354" i="6"/>
  <c r="H2354" i="6"/>
  <c r="I2354" i="6"/>
  <c r="J2354" i="6"/>
  <c r="K2354" i="6"/>
  <c r="G2355" i="6"/>
  <c r="H2355" i="6"/>
  <c r="I2355" i="6"/>
  <c r="J2355" i="6"/>
  <c r="K2355" i="6"/>
  <c r="G2356" i="6"/>
  <c r="H2356" i="6"/>
  <c r="I2356" i="6"/>
  <c r="J2356" i="6"/>
  <c r="K2356" i="6"/>
  <c r="G2357" i="6"/>
  <c r="H2357" i="6"/>
  <c r="I2357" i="6"/>
  <c r="J2357" i="6"/>
  <c r="K2357" i="6"/>
  <c r="G2358" i="6"/>
  <c r="H2358" i="6"/>
  <c r="I2358" i="6"/>
  <c r="J2358" i="6"/>
  <c r="K2358" i="6"/>
  <c r="G2359" i="6"/>
  <c r="H2359" i="6"/>
  <c r="I2359" i="6"/>
  <c r="J2359" i="6"/>
  <c r="K2359" i="6"/>
  <c r="G2360" i="6"/>
  <c r="H2360" i="6"/>
  <c r="I2360" i="6"/>
  <c r="J2360" i="6"/>
  <c r="K2360" i="6"/>
  <c r="G2361" i="6"/>
  <c r="H2361" i="6"/>
  <c r="I2361" i="6"/>
  <c r="J2361" i="6"/>
  <c r="K2361" i="6"/>
  <c r="G2362" i="6"/>
  <c r="H2362" i="6"/>
  <c r="I2362" i="6"/>
  <c r="J2362" i="6"/>
  <c r="K2362" i="6"/>
  <c r="G2363" i="6"/>
  <c r="H2363" i="6"/>
  <c r="I2363" i="6"/>
  <c r="J2363" i="6"/>
  <c r="K2363" i="6"/>
  <c r="G2364" i="6"/>
  <c r="H2364" i="6"/>
  <c r="I2364" i="6"/>
  <c r="J2364" i="6"/>
  <c r="K2364" i="6"/>
  <c r="G2365" i="6"/>
  <c r="H2365" i="6"/>
  <c r="I2365" i="6"/>
  <c r="J2365" i="6"/>
  <c r="K2365" i="6"/>
  <c r="G2366" i="6"/>
  <c r="H2366" i="6"/>
  <c r="I2366" i="6"/>
  <c r="J2366" i="6"/>
  <c r="K2366" i="6"/>
  <c r="G2367" i="6"/>
  <c r="H2367" i="6"/>
  <c r="I2367" i="6"/>
  <c r="J2367" i="6"/>
  <c r="K2367" i="6"/>
  <c r="G2368" i="6"/>
  <c r="H2368" i="6"/>
  <c r="I2368" i="6"/>
  <c r="J2368" i="6"/>
  <c r="K2368" i="6"/>
  <c r="G2369" i="6"/>
  <c r="H2369" i="6"/>
  <c r="I2369" i="6"/>
  <c r="J2369" i="6"/>
  <c r="K2369" i="6"/>
  <c r="G2370" i="6"/>
  <c r="H2370" i="6"/>
  <c r="I2370" i="6"/>
  <c r="J2370" i="6"/>
  <c r="K2370" i="6"/>
  <c r="G2371" i="6"/>
  <c r="H2371" i="6"/>
  <c r="I2371" i="6"/>
  <c r="J2371" i="6"/>
  <c r="K2371" i="6"/>
  <c r="G2372" i="6"/>
  <c r="H2372" i="6"/>
  <c r="I2372" i="6"/>
  <c r="J2372" i="6"/>
  <c r="K2372" i="6"/>
  <c r="G2373" i="6"/>
  <c r="H2373" i="6"/>
  <c r="I2373" i="6"/>
  <c r="J2373" i="6"/>
  <c r="K2373" i="6"/>
  <c r="G2374" i="6"/>
  <c r="H2374" i="6"/>
  <c r="I2374" i="6"/>
  <c r="J2374" i="6"/>
  <c r="K2374" i="6"/>
  <c r="G2375" i="6"/>
  <c r="H2375" i="6"/>
  <c r="I2375" i="6"/>
  <c r="J2375" i="6"/>
  <c r="K2375" i="6"/>
  <c r="G2376" i="6"/>
  <c r="H2376" i="6"/>
  <c r="I2376" i="6"/>
  <c r="J2376" i="6"/>
  <c r="K2376" i="6"/>
  <c r="G2377" i="6"/>
  <c r="H2377" i="6"/>
  <c r="I2377" i="6"/>
  <c r="J2377" i="6"/>
  <c r="K2377" i="6"/>
  <c r="G2378" i="6"/>
  <c r="H2378" i="6"/>
  <c r="I2378" i="6"/>
  <c r="J2378" i="6"/>
  <c r="K2378" i="6"/>
  <c r="G2379" i="6"/>
  <c r="H2379" i="6"/>
  <c r="I2379" i="6"/>
  <c r="J2379" i="6"/>
  <c r="K2379" i="6"/>
  <c r="G2380" i="6"/>
  <c r="H2380" i="6"/>
  <c r="I2380" i="6"/>
  <c r="J2380" i="6"/>
  <c r="K2380" i="6"/>
  <c r="G2381" i="6"/>
  <c r="H2381" i="6"/>
  <c r="I2381" i="6"/>
  <c r="J2381" i="6"/>
  <c r="K2381" i="6"/>
  <c r="G2382" i="6"/>
  <c r="H2382" i="6"/>
  <c r="I2382" i="6"/>
  <c r="J2382" i="6"/>
  <c r="K2382" i="6"/>
  <c r="G2383" i="6"/>
  <c r="H2383" i="6"/>
  <c r="I2383" i="6"/>
  <c r="J2383" i="6"/>
  <c r="K2383" i="6"/>
  <c r="G2384" i="6"/>
  <c r="H2384" i="6"/>
  <c r="I2384" i="6"/>
  <c r="J2384" i="6"/>
  <c r="K2384" i="6"/>
  <c r="G2385" i="6"/>
  <c r="H2385" i="6"/>
  <c r="I2385" i="6"/>
  <c r="J2385" i="6"/>
  <c r="K2385" i="6"/>
  <c r="G2386" i="6"/>
  <c r="H2386" i="6"/>
  <c r="I2386" i="6"/>
  <c r="J2386" i="6"/>
  <c r="K2386" i="6"/>
  <c r="G2387" i="6"/>
  <c r="H2387" i="6"/>
  <c r="I2387" i="6"/>
  <c r="J2387" i="6"/>
  <c r="K2387" i="6"/>
  <c r="G2388" i="6"/>
  <c r="H2388" i="6"/>
  <c r="I2388" i="6"/>
  <c r="J2388" i="6"/>
  <c r="K2388" i="6"/>
  <c r="G2389" i="6"/>
  <c r="H2389" i="6"/>
  <c r="I2389" i="6"/>
  <c r="J2389" i="6"/>
  <c r="K2389" i="6"/>
  <c r="G2390" i="6"/>
  <c r="H2390" i="6"/>
  <c r="I2390" i="6"/>
  <c r="J2390" i="6"/>
  <c r="K2390" i="6"/>
  <c r="G2391" i="6"/>
  <c r="H2391" i="6"/>
  <c r="I2391" i="6"/>
  <c r="J2391" i="6"/>
  <c r="K2391" i="6"/>
  <c r="G2392" i="6"/>
  <c r="H2392" i="6"/>
  <c r="I2392" i="6"/>
  <c r="J2392" i="6"/>
  <c r="K2392" i="6"/>
  <c r="G2393" i="6"/>
  <c r="H2393" i="6"/>
  <c r="I2393" i="6"/>
  <c r="J2393" i="6"/>
  <c r="K2393" i="6"/>
  <c r="G2394" i="6"/>
  <c r="H2394" i="6"/>
  <c r="I2394" i="6"/>
  <c r="J2394" i="6"/>
  <c r="K2394" i="6"/>
  <c r="G2395" i="6"/>
  <c r="H2395" i="6"/>
  <c r="I2395" i="6"/>
  <c r="J2395" i="6"/>
  <c r="K2395" i="6"/>
  <c r="G2396" i="6"/>
  <c r="H2396" i="6"/>
  <c r="I2396" i="6"/>
  <c r="J2396" i="6"/>
  <c r="K2396" i="6"/>
  <c r="G2397" i="6"/>
  <c r="H2397" i="6"/>
  <c r="I2397" i="6"/>
  <c r="J2397" i="6"/>
  <c r="K2397" i="6"/>
  <c r="G2398" i="6"/>
  <c r="H2398" i="6"/>
  <c r="I2398" i="6"/>
  <c r="J2398" i="6"/>
  <c r="K2398" i="6"/>
  <c r="G2399" i="6"/>
  <c r="H2399" i="6"/>
  <c r="I2399" i="6"/>
  <c r="J2399" i="6"/>
  <c r="K2399" i="6"/>
  <c r="G2400" i="6"/>
  <c r="H2400" i="6"/>
  <c r="I2400" i="6"/>
  <c r="J2400" i="6"/>
  <c r="K2400" i="6"/>
  <c r="G2401" i="6"/>
  <c r="H2401" i="6"/>
  <c r="I2401" i="6"/>
  <c r="J2401" i="6"/>
  <c r="K2401" i="6"/>
  <c r="G2402" i="6"/>
  <c r="H2402" i="6"/>
  <c r="I2402" i="6"/>
  <c r="J2402" i="6"/>
  <c r="K2402" i="6"/>
  <c r="G2403" i="6"/>
  <c r="H2403" i="6"/>
  <c r="I2403" i="6"/>
  <c r="J2403" i="6"/>
  <c r="K2403" i="6"/>
  <c r="G2404" i="6"/>
  <c r="H2404" i="6"/>
  <c r="I2404" i="6"/>
  <c r="J2404" i="6"/>
  <c r="K2404" i="6"/>
  <c r="G2405" i="6"/>
  <c r="H2405" i="6"/>
  <c r="I2405" i="6"/>
  <c r="J2405" i="6"/>
  <c r="K2405" i="6"/>
  <c r="G2406" i="6"/>
  <c r="H2406" i="6"/>
  <c r="I2406" i="6"/>
  <c r="J2406" i="6"/>
  <c r="K2406" i="6"/>
  <c r="G2407" i="6"/>
  <c r="H2407" i="6"/>
  <c r="I2407" i="6"/>
  <c r="J2407" i="6"/>
  <c r="K2407" i="6"/>
  <c r="G2408" i="6"/>
  <c r="H2408" i="6"/>
  <c r="I2408" i="6"/>
  <c r="J2408" i="6"/>
  <c r="K2408" i="6"/>
  <c r="G2409" i="6"/>
  <c r="H2409" i="6"/>
  <c r="I2409" i="6"/>
  <c r="J2409" i="6"/>
  <c r="K2409" i="6"/>
  <c r="G2410" i="6"/>
  <c r="H2410" i="6"/>
  <c r="I2410" i="6"/>
  <c r="J2410" i="6"/>
  <c r="K2410" i="6"/>
  <c r="G2411" i="6"/>
  <c r="H2411" i="6"/>
  <c r="I2411" i="6"/>
  <c r="J2411" i="6"/>
  <c r="K2411" i="6"/>
  <c r="G2412" i="6"/>
  <c r="H2412" i="6"/>
  <c r="I2412" i="6"/>
  <c r="J2412" i="6"/>
  <c r="K2412" i="6"/>
  <c r="G2413" i="6"/>
  <c r="H2413" i="6"/>
  <c r="I2413" i="6"/>
  <c r="J2413" i="6"/>
  <c r="K2413" i="6"/>
  <c r="G2414" i="6"/>
  <c r="H2414" i="6"/>
  <c r="I2414" i="6"/>
  <c r="J2414" i="6"/>
  <c r="K2414" i="6"/>
  <c r="G2415" i="6"/>
  <c r="H2415" i="6"/>
  <c r="I2415" i="6"/>
  <c r="J2415" i="6"/>
  <c r="K2415" i="6"/>
  <c r="G2416" i="6"/>
  <c r="H2416" i="6"/>
  <c r="I2416" i="6"/>
  <c r="J2416" i="6"/>
  <c r="K2416" i="6"/>
  <c r="G2417" i="6"/>
  <c r="H2417" i="6"/>
  <c r="I2417" i="6"/>
  <c r="J2417" i="6"/>
  <c r="K2417" i="6"/>
  <c r="G2418" i="6"/>
  <c r="H2418" i="6"/>
  <c r="I2418" i="6"/>
  <c r="J2418" i="6"/>
  <c r="K2418" i="6"/>
  <c r="G2419" i="6"/>
  <c r="H2419" i="6"/>
  <c r="I2419" i="6"/>
  <c r="J2419" i="6"/>
  <c r="K2419" i="6"/>
  <c r="G2420" i="6"/>
  <c r="H2420" i="6"/>
  <c r="I2420" i="6"/>
  <c r="J2420" i="6"/>
  <c r="K2420" i="6"/>
  <c r="G2421" i="6"/>
  <c r="H2421" i="6"/>
  <c r="I2421" i="6"/>
  <c r="J2421" i="6"/>
  <c r="K2421" i="6"/>
  <c r="G2422" i="6"/>
  <c r="H2422" i="6"/>
  <c r="I2422" i="6"/>
  <c r="J2422" i="6"/>
  <c r="K2422" i="6"/>
  <c r="G2423" i="6"/>
  <c r="H2423" i="6"/>
  <c r="I2423" i="6"/>
  <c r="J2423" i="6"/>
  <c r="K2423" i="6"/>
  <c r="G2424" i="6"/>
  <c r="H2424" i="6"/>
  <c r="I2424" i="6"/>
  <c r="J2424" i="6"/>
  <c r="K2424" i="6"/>
  <c r="G2425" i="6"/>
  <c r="H2425" i="6"/>
  <c r="I2425" i="6"/>
  <c r="J2425" i="6"/>
  <c r="K2425" i="6"/>
  <c r="G2426" i="6"/>
  <c r="H2426" i="6"/>
  <c r="I2426" i="6"/>
  <c r="J2426" i="6"/>
  <c r="K2426" i="6"/>
  <c r="G2427" i="6"/>
  <c r="H2427" i="6"/>
  <c r="I2427" i="6"/>
  <c r="J2427" i="6"/>
  <c r="K2427" i="6"/>
  <c r="G2428" i="6"/>
  <c r="H2428" i="6"/>
  <c r="I2428" i="6"/>
  <c r="J2428" i="6"/>
  <c r="K2428" i="6"/>
  <c r="G2429" i="6"/>
  <c r="H2429" i="6"/>
  <c r="I2429" i="6"/>
  <c r="J2429" i="6"/>
  <c r="K2429" i="6"/>
  <c r="G2430" i="6"/>
  <c r="H2430" i="6"/>
  <c r="I2430" i="6"/>
  <c r="J2430" i="6"/>
  <c r="K2430" i="6"/>
  <c r="G2431" i="6"/>
  <c r="H2431" i="6"/>
  <c r="I2431" i="6"/>
  <c r="J2431" i="6"/>
  <c r="K2431" i="6"/>
  <c r="G2432" i="6"/>
  <c r="H2432" i="6"/>
  <c r="I2432" i="6"/>
  <c r="J2432" i="6"/>
  <c r="K2432" i="6"/>
  <c r="G2433" i="6"/>
  <c r="H2433" i="6"/>
  <c r="I2433" i="6"/>
  <c r="J2433" i="6"/>
  <c r="K2433" i="6"/>
  <c r="G2434" i="6"/>
  <c r="H2434" i="6"/>
  <c r="I2434" i="6"/>
  <c r="J2434" i="6"/>
  <c r="K2434" i="6"/>
  <c r="G2435" i="6"/>
  <c r="H2435" i="6"/>
  <c r="I2435" i="6"/>
  <c r="J2435" i="6"/>
  <c r="K2435" i="6"/>
  <c r="G2436" i="6"/>
  <c r="H2436" i="6"/>
  <c r="I2436" i="6"/>
  <c r="J2436" i="6"/>
  <c r="K2436" i="6"/>
  <c r="G2437" i="6"/>
  <c r="H2437" i="6"/>
  <c r="I2437" i="6"/>
  <c r="J2437" i="6"/>
  <c r="K2437" i="6"/>
  <c r="G2438" i="6"/>
  <c r="H2438" i="6"/>
  <c r="I2438" i="6"/>
  <c r="J2438" i="6"/>
  <c r="K2438" i="6"/>
  <c r="G2439" i="6"/>
  <c r="H2439" i="6"/>
  <c r="I2439" i="6"/>
  <c r="J2439" i="6"/>
  <c r="K2439" i="6"/>
  <c r="G2440" i="6"/>
  <c r="H2440" i="6"/>
  <c r="I2440" i="6"/>
  <c r="J2440" i="6"/>
  <c r="K2440" i="6"/>
  <c r="G2441" i="6"/>
  <c r="H2441" i="6"/>
  <c r="I2441" i="6"/>
  <c r="J2441" i="6"/>
  <c r="K2441" i="6"/>
  <c r="G2442" i="6"/>
  <c r="H2442" i="6"/>
  <c r="I2442" i="6"/>
  <c r="J2442" i="6"/>
  <c r="K2442" i="6"/>
  <c r="G2443" i="6"/>
  <c r="H2443" i="6"/>
  <c r="I2443" i="6"/>
  <c r="J2443" i="6"/>
  <c r="K2443" i="6"/>
  <c r="G2444" i="6"/>
  <c r="H2444" i="6"/>
  <c r="I2444" i="6"/>
  <c r="J2444" i="6"/>
  <c r="K2444" i="6"/>
  <c r="G2445" i="6"/>
  <c r="H2445" i="6"/>
  <c r="I2445" i="6"/>
  <c r="J2445" i="6"/>
  <c r="K2445" i="6"/>
  <c r="G2446" i="6"/>
  <c r="H2446" i="6"/>
  <c r="I2446" i="6"/>
  <c r="J2446" i="6"/>
  <c r="K2446" i="6"/>
  <c r="G2447" i="6"/>
  <c r="H2447" i="6"/>
  <c r="I2447" i="6"/>
  <c r="J2447" i="6"/>
  <c r="K2447" i="6"/>
  <c r="G2448" i="6"/>
  <c r="H2448" i="6"/>
  <c r="I2448" i="6"/>
  <c r="J2448" i="6"/>
  <c r="K2448" i="6"/>
  <c r="G2449" i="6"/>
  <c r="H2449" i="6"/>
  <c r="I2449" i="6"/>
  <c r="J2449" i="6"/>
  <c r="K2449" i="6"/>
  <c r="G2450" i="6"/>
  <c r="H2450" i="6"/>
  <c r="I2450" i="6"/>
  <c r="J2450" i="6"/>
  <c r="K2450" i="6"/>
  <c r="G2451" i="6"/>
  <c r="H2451" i="6"/>
  <c r="I2451" i="6"/>
  <c r="J2451" i="6"/>
  <c r="K2451" i="6"/>
  <c r="G2452" i="6"/>
  <c r="H2452" i="6"/>
  <c r="I2452" i="6"/>
  <c r="J2452" i="6"/>
  <c r="K2452" i="6"/>
  <c r="G2453" i="6"/>
  <c r="H2453" i="6"/>
  <c r="I2453" i="6"/>
  <c r="J2453" i="6"/>
  <c r="K2453" i="6"/>
  <c r="G2454" i="6"/>
  <c r="H2454" i="6"/>
  <c r="I2454" i="6"/>
  <c r="J2454" i="6"/>
  <c r="K2454" i="6"/>
  <c r="G2455" i="6"/>
  <c r="H2455" i="6"/>
  <c r="I2455" i="6"/>
  <c r="J2455" i="6"/>
  <c r="K2455" i="6"/>
  <c r="G2456" i="6"/>
  <c r="H2456" i="6"/>
  <c r="I2456" i="6"/>
  <c r="J2456" i="6"/>
  <c r="K2456" i="6"/>
  <c r="G2457" i="6"/>
  <c r="H2457" i="6"/>
  <c r="I2457" i="6"/>
  <c r="J2457" i="6"/>
  <c r="K2457" i="6"/>
  <c r="G2458" i="6"/>
  <c r="H2458" i="6"/>
  <c r="I2458" i="6"/>
  <c r="J2458" i="6"/>
  <c r="K2458" i="6"/>
  <c r="G2459" i="6"/>
  <c r="H2459" i="6"/>
  <c r="I2459" i="6"/>
  <c r="J2459" i="6"/>
  <c r="K2459" i="6"/>
  <c r="G2460" i="6"/>
  <c r="H2460" i="6"/>
  <c r="I2460" i="6"/>
  <c r="J2460" i="6"/>
  <c r="K2460" i="6"/>
  <c r="G2461" i="6"/>
  <c r="H2461" i="6"/>
  <c r="I2461" i="6"/>
  <c r="J2461" i="6"/>
  <c r="K2461" i="6"/>
  <c r="G2462" i="6"/>
  <c r="H2462" i="6"/>
  <c r="I2462" i="6"/>
  <c r="J2462" i="6"/>
  <c r="K2462" i="6"/>
  <c r="G2463" i="6"/>
  <c r="H2463" i="6"/>
  <c r="I2463" i="6"/>
  <c r="J2463" i="6"/>
  <c r="K2463" i="6"/>
  <c r="G2464" i="6"/>
  <c r="H2464" i="6"/>
  <c r="I2464" i="6"/>
  <c r="J2464" i="6"/>
  <c r="K2464" i="6"/>
  <c r="G2465" i="6"/>
  <c r="H2465" i="6"/>
  <c r="I2465" i="6"/>
  <c r="J2465" i="6"/>
  <c r="K2465" i="6"/>
  <c r="G2466" i="6"/>
  <c r="H2466" i="6"/>
  <c r="I2466" i="6"/>
  <c r="J2466" i="6"/>
  <c r="K2466" i="6"/>
  <c r="G2467" i="6"/>
  <c r="H2467" i="6"/>
  <c r="I2467" i="6"/>
  <c r="J2467" i="6"/>
  <c r="K2467" i="6"/>
  <c r="G2468" i="6"/>
  <c r="H2468" i="6"/>
  <c r="I2468" i="6"/>
  <c r="J2468" i="6"/>
  <c r="K2468" i="6"/>
  <c r="G2469" i="6"/>
  <c r="H2469" i="6"/>
  <c r="I2469" i="6"/>
  <c r="J2469" i="6"/>
  <c r="K2469" i="6"/>
  <c r="G2470" i="6"/>
  <c r="H2470" i="6"/>
  <c r="I2470" i="6"/>
  <c r="J2470" i="6"/>
  <c r="K2470" i="6"/>
  <c r="G2471" i="6"/>
  <c r="H2471" i="6"/>
  <c r="I2471" i="6"/>
  <c r="J2471" i="6"/>
  <c r="K2471" i="6"/>
  <c r="G2472" i="6"/>
  <c r="H2472" i="6"/>
  <c r="I2472" i="6"/>
  <c r="J2472" i="6"/>
  <c r="K2472" i="6"/>
  <c r="G2473" i="6"/>
  <c r="H2473" i="6"/>
  <c r="I2473" i="6"/>
  <c r="J2473" i="6"/>
  <c r="K2473" i="6"/>
  <c r="G2474" i="6"/>
  <c r="H2474" i="6"/>
  <c r="I2474" i="6"/>
  <c r="J2474" i="6"/>
  <c r="K2474" i="6"/>
  <c r="G2475" i="6"/>
  <c r="H2475" i="6"/>
  <c r="I2475" i="6"/>
  <c r="J2475" i="6"/>
  <c r="K2475" i="6"/>
  <c r="G2476" i="6"/>
  <c r="H2476" i="6"/>
  <c r="I2476" i="6"/>
  <c r="J2476" i="6"/>
  <c r="K2476" i="6"/>
  <c r="G2477" i="6"/>
  <c r="H2477" i="6"/>
  <c r="I2477" i="6"/>
  <c r="J2477" i="6"/>
  <c r="K2477" i="6"/>
  <c r="G2478" i="6"/>
  <c r="H2478" i="6"/>
  <c r="I2478" i="6"/>
  <c r="J2478" i="6"/>
  <c r="K2478" i="6"/>
  <c r="G2479" i="6"/>
  <c r="H2479" i="6"/>
  <c r="I2479" i="6"/>
  <c r="J2479" i="6"/>
  <c r="K2479" i="6"/>
  <c r="G2480" i="6"/>
  <c r="H2480" i="6"/>
  <c r="I2480" i="6"/>
  <c r="J2480" i="6"/>
  <c r="K2480" i="6"/>
  <c r="G2481" i="6"/>
  <c r="H2481" i="6"/>
  <c r="I2481" i="6"/>
  <c r="J2481" i="6"/>
  <c r="K2481" i="6"/>
  <c r="G2482" i="6"/>
  <c r="H2482" i="6"/>
  <c r="I2482" i="6"/>
  <c r="J2482" i="6"/>
  <c r="K2482" i="6"/>
  <c r="G2483" i="6"/>
  <c r="H2483" i="6"/>
  <c r="I2483" i="6"/>
  <c r="J2483" i="6"/>
  <c r="K2483" i="6"/>
  <c r="G2484" i="6"/>
  <c r="H2484" i="6"/>
  <c r="I2484" i="6"/>
  <c r="J2484" i="6"/>
  <c r="K2484" i="6"/>
  <c r="G2485" i="6"/>
  <c r="H2485" i="6"/>
  <c r="I2485" i="6"/>
  <c r="J2485" i="6"/>
  <c r="K2485" i="6"/>
  <c r="G2486" i="6"/>
  <c r="H2486" i="6"/>
  <c r="I2486" i="6"/>
  <c r="J2486" i="6"/>
  <c r="K2486" i="6"/>
  <c r="G2487" i="6"/>
  <c r="H2487" i="6"/>
  <c r="I2487" i="6"/>
  <c r="J2487" i="6"/>
  <c r="K2487" i="6"/>
  <c r="G2488" i="6"/>
  <c r="H2488" i="6"/>
  <c r="I2488" i="6"/>
  <c r="J2488" i="6"/>
  <c r="K2488" i="6"/>
  <c r="G2489" i="6"/>
  <c r="H2489" i="6"/>
  <c r="I2489" i="6"/>
  <c r="J2489" i="6"/>
  <c r="K2489" i="6"/>
  <c r="G2490" i="6"/>
  <c r="H2490" i="6"/>
  <c r="I2490" i="6"/>
  <c r="J2490" i="6"/>
  <c r="K2490" i="6"/>
  <c r="G2491" i="6"/>
  <c r="H2491" i="6"/>
  <c r="I2491" i="6"/>
  <c r="J2491" i="6"/>
  <c r="K2491" i="6"/>
  <c r="G2492" i="6"/>
  <c r="H2492" i="6"/>
  <c r="I2492" i="6"/>
  <c r="J2492" i="6"/>
  <c r="K2492" i="6"/>
  <c r="G2493" i="6"/>
  <c r="H2493" i="6"/>
  <c r="I2493" i="6"/>
  <c r="J2493" i="6"/>
  <c r="K2493" i="6"/>
  <c r="G2494" i="6"/>
  <c r="H2494" i="6"/>
  <c r="I2494" i="6"/>
  <c r="J2494" i="6"/>
  <c r="K2494" i="6"/>
  <c r="G2495" i="6"/>
  <c r="H2495" i="6"/>
  <c r="I2495" i="6"/>
  <c r="J2495" i="6"/>
  <c r="K2495" i="6"/>
  <c r="G2496" i="6"/>
  <c r="H2496" i="6"/>
  <c r="I2496" i="6"/>
  <c r="J2496" i="6"/>
  <c r="K2496" i="6"/>
  <c r="G2497" i="6"/>
  <c r="H2497" i="6"/>
  <c r="I2497" i="6"/>
  <c r="J2497" i="6"/>
  <c r="K2497" i="6"/>
  <c r="G2498" i="6"/>
  <c r="H2498" i="6"/>
  <c r="I2498" i="6"/>
  <c r="J2498" i="6"/>
  <c r="K2498" i="6"/>
  <c r="G2499" i="6"/>
  <c r="H2499" i="6"/>
  <c r="I2499" i="6"/>
  <c r="J2499" i="6"/>
  <c r="K2499" i="6"/>
  <c r="G2500" i="6"/>
  <c r="H2500" i="6"/>
  <c r="I2500" i="6"/>
  <c r="J2500" i="6"/>
  <c r="K2500" i="6"/>
  <c r="G2501" i="6"/>
  <c r="H2501" i="6"/>
  <c r="I2501" i="6"/>
  <c r="J2501" i="6"/>
  <c r="K2501" i="6"/>
  <c r="G2502" i="6"/>
  <c r="H2502" i="6"/>
  <c r="I2502" i="6"/>
  <c r="J2502" i="6"/>
  <c r="K2502" i="6"/>
  <c r="G2503" i="6"/>
  <c r="H2503" i="6"/>
  <c r="I2503" i="6"/>
  <c r="J2503" i="6"/>
  <c r="K2503" i="6"/>
  <c r="G2504" i="6"/>
  <c r="H2504" i="6"/>
  <c r="I2504" i="6"/>
  <c r="J2504" i="6"/>
  <c r="K2504" i="6"/>
  <c r="G2505" i="6"/>
  <c r="H2505" i="6"/>
  <c r="I2505" i="6"/>
  <c r="J2505" i="6"/>
  <c r="K2505" i="6"/>
  <c r="G2506" i="6"/>
  <c r="H2506" i="6"/>
  <c r="I2506" i="6"/>
  <c r="J2506" i="6"/>
  <c r="K2506" i="6"/>
  <c r="G2507" i="6"/>
  <c r="H2507" i="6"/>
  <c r="I2507" i="6"/>
  <c r="J2507" i="6"/>
  <c r="K2507" i="6"/>
  <c r="G2508" i="6"/>
  <c r="H2508" i="6"/>
  <c r="I2508" i="6"/>
  <c r="J2508" i="6"/>
  <c r="K2508" i="6"/>
  <c r="G2509" i="6"/>
  <c r="H2509" i="6"/>
  <c r="I2509" i="6"/>
  <c r="J2509" i="6"/>
  <c r="K2509" i="6"/>
  <c r="G2510" i="6"/>
  <c r="H2510" i="6"/>
  <c r="I2510" i="6"/>
  <c r="J2510" i="6"/>
  <c r="K2510" i="6"/>
  <c r="G2511" i="6"/>
  <c r="H2511" i="6"/>
  <c r="I2511" i="6"/>
  <c r="J2511" i="6"/>
  <c r="K2511" i="6"/>
  <c r="G2512" i="6"/>
  <c r="H2512" i="6"/>
  <c r="I2512" i="6"/>
  <c r="J2512" i="6"/>
  <c r="K2512" i="6"/>
  <c r="G2513" i="6"/>
  <c r="H2513" i="6"/>
  <c r="I2513" i="6"/>
  <c r="J2513" i="6"/>
  <c r="K2513" i="6"/>
  <c r="G2514" i="6"/>
  <c r="H2514" i="6"/>
  <c r="I2514" i="6"/>
  <c r="J2514" i="6"/>
  <c r="K2514" i="6"/>
  <c r="G2515" i="6"/>
  <c r="H2515" i="6"/>
  <c r="I2515" i="6"/>
  <c r="J2515" i="6"/>
  <c r="K2515" i="6"/>
  <c r="G2516" i="6"/>
  <c r="H2516" i="6"/>
  <c r="I2516" i="6"/>
  <c r="J2516" i="6"/>
  <c r="K2516" i="6"/>
  <c r="G2517" i="6"/>
  <c r="H2517" i="6"/>
  <c r="I2517" i="6"/>
  <c r="J2517" i="6"/>
  <c r="K2517" i="6"/>
  <c r="G2518" i="6"/>
  <c r="H2518" i="6"/>
  <c r="I2518" i="6"/>
  <c r="J2518" i="6"/>
  <c r="K2518" i="6"/>
  <c r="G2519" i="6"/>
  <c r="H2519" i="6"/>
  <c r="I2519" i="6"/>
  <c r="J2519" i="6"/>
  <c r="K2519" i="6"/>
  <c r="G2520" i="6"/>
  <c r="H2520" i="6"/>
  <c r="I2520" i="6"/>
  <c r="J2520" i="6"/>
  <c r="K2520" i="6"/>
  <c r="G2521" i="6"/>
  <c r="H2521" i="6"/>
  <c r="I2521" i="6"/>
  <c r="J2521" i="6"/>
  <c r="K2521" i="6"/>
  <c r="G2522" i="6"/>
  <c r="H2522" i="6"/>
  <c r="I2522" i="6"/>
  <c r="J2522" i="6"/>
  <c r="K2522" i="6"/>
  <c r="G2523" i="6"/>
  <c r="H2523" i="6"/>
  <c r="I2523" i="6"/>
  <c r="J2523" i="6"/>
  <c r="K2523" i="6"/>
  <c r="G2524" i="6"/>
  <c r="H2524" i="6"/>
  <c r="I2524" i="6"/>
  <c r="J2524" i="6"/>
  <c r="K2524" i="6"/>
  <c r="G2525" i="6"/>
  <c r="H2525" i="6"/>
  <c r="I2525" i="6"/>
  <c r="J2525" i="6"/>
  <c r="K2525" i="6"/>
  <c r="G2526" i="6"/>
  <c r="H2526" i="6"/>
  <c r="I2526" i="6"/>
  <c r="J2526" i="6"/>
  <c r="K2526" i="6"/>
  <c r="G2527" i="6"/>
  <c r="H2527" i="6"/>
  <c r="I2527" i="6"/>
  <c r="J2527" i="6"/>
  <c r="K2527" i="6"/>
  <c r="G2528" i="6"/>
  <c r="H2528" i="6"/>
  <c r="I2528" i="6"/>
  <c r="J2528" i="6"/>
  <c r="K2528" i="6"/>
  <c r="G2529" i="6"/>
  <c r="H2529" i="6"/>
  <c r="I2529" i="6"/>
  <c r="J2529" i="6"/>
  <c r="K2529" i="6"/>
  <c r="G2530" i="6"/>
  <c r="H2530" i="6"/>
  <c r="I2530" i="6"/>
  <c r="J2530" i="6"/>
  <c r="K2530" i="6"/>
  <c r="G2531" i="6"/>
  <c r="H2531" i="6"/>
  <c r="I2531" i="6"/>
  <c r="J2531" i="6"/>
  <c r="K2531" i="6"/>
  <c r="G2532" i="6"/>
  <c r="H2532" i="6"/>
  <c r="I2532" i="6"/>
  <c r="J2532" i="6"/>
  <c r="K2532" i="6"/>
  <c r="G2533" i="6"/>
  <c r="H2533" i="6"/>
  <c r="I2533" i="6"/>
  <c r="J2533" i="6"/>
  <c r="K2533" i="6"/>
  <c r="G2534" i="6"/>
  <c r="H2534" i="6"/>
  <c r="I2534" i="6"/>
  <c r="J2534" i="6"/>
  <c r="K2534" i="6"/>
  <c r="G2535" i="6"/>
  <c r="H2535" i="6"/>
  <c r="I2535" i="6"/>
  <c r="J2535" i="6"/>
  <c r="K2535" i="6"/>
  <c r="G2536" i="6"/>
  <c r="H2536" i="6"/>
  <c r="I2536" i="6"/>
  <c r="J2536" i="6"/>
  <c r="K2536" i="6"/>
  <c r="G2537" i="6"/>
  <c r="H2537" i="6"/>
  <c r="I2537" i="6"/>
  <c r="J2537" i="6"/>
  <c r="K2537" i="6"/>
  <c r="G2538" i="6"/>
  <c r="H2538" i="6"/>
  <c r="I2538" i="6"/>
  <c r="J2538" i="6"/>
  <c r="K2538" i="6"/>
  <c r="G2539" i="6"/>
  <c r="H2539" i="6"/>
  <c r="I2539" i="6"/>
  <c r="J2539" i="6"/>
  <c r="K2539" i="6"/>
  <c r="G2540" i="6"/>
  <c r="H2540" i="6"/>
  <c r="I2540" i="6"/>
  <c r="J2540" i="6"/>
  <c r="K2540" i="6"/>
  <c r="G2541" i="6"/>
  <c r="H2541" i="6"/>
  <c r="I2541" i="6"/>
  <c r="J2541" i="6"/>
  <c r="K2541" i="6"/>
  <c r="G2542" i="6"/>
  <c r="H2542" i="6"/>
  <c r="I2542" i="6"/>
  <c r="J2542" i="6"/>
  <c r="K2542" i="6"/>
  <c r="G2543" i="6"/>
  <c r="H2543" i="6"/>
  <c r="I2543" i="6"/>
  <c r="J2543" i="6"/>
  <c r="K2543" i="6"/>
  <c r="G2544" i="6"/>
  <c r="H2544" i="6"/>
  <c r="I2544" i="6"/>
  <c r="J2544" i="6"/>
  <c r="K2544" i="6"/>
  <c r="G2545" i="6"/>
  <c r="H2545" i="6"/>
  <c r="I2545" i="6"/>
  <c r="J2545" i="6"/>
  <c r="K2545" i="6"/>
  <c r="G2546" i="6"/>
  <c r="H2546" i="6"/>
  <c r="I2546" i="6"/>
  <c r="J2546" i="6"/>
  <c r="K2546" i="6"/>
  <c r="G2547" i="6"/>
  <c r="H2547" i="6"/>
  <c r="I2547" i="6"/>
  <c r="J2547" i="6"/>
  <c r="K2547" i="6"/>
  <c r="G2548" i="6"/>
  <c r="H2548" i="6"/>
  <c r="I2548" i="6"/>
  <c r="J2548" i="6"/>
  <c r="K2548" i="6"/>
  <c r="G2549" i="6"/>
  <c r="H2549" i="6"/>
  <c r="I2549" i="6"/>
  <c r="J2549" i="6"/>
  <c r="K2549" i="6"/>
  <c r="G2550" i="6"/>
  <c r="H2550" i="6"/>
  <c r="I2550" i="6"/>
  <c r="J2550" i="6"/>
  <c r="K2550" i="6"/>
  <c r="G2551" i="6"/>
  <c r="H2551" i="6"/>
  <c r="I2551" i="6"/>
  <c r="J2551" i="6"/>
  <c r="K2551" i="6"/>
  <c r="G2552" i="6"/>
  <c r="H2552" i="6"/>
  <c r="I2552" i="6"/>
  <c r="J2552" i="6"/>
  <c r="K2552" i="6"/>
  <c r="G2553" i="6"/>
  <c r="H2553" i="6"/>
  <c r="I2553" i="6"/>
  <c r="J2553" i="6"/>
  <c r="K2553" i="6"/>
  <c r="G2554" i="6"/>
  <c r="H2554" i="6"/>
  <c r="I2554" i="6"/>
  <c r="J2554" i="6"/>
  <c r="K2554" i="6"/>
  <c r="G2555" i="6"/>
  <c r="H2555" i="6"/>
  <c r="I2555" i="6"/>
  <c r="J2555" i="6"/>
  <c r="K2555" i="6"/>
  <c r="G2556" i="6"/>
  <c r="H2556" i="6"/>
  <c r="I2556" i="6"/>
  <c r="J2556" i="6"/>
  <c r="K2556" i="6"/>
  <c r="G2557" i="6"/>
  <c r="H2557" i="6"/>
  <c r="I2557" i="6"/>
  <c r="J2557" i="6"/>
  <c r="K2557" i="6"/>
  <c r="G2558" i="6"/>
  <c r="H2558" i="6"/>
  <c r="I2558" i="6"/>
  <c r="J2558" i="6"/>
  <c r="K2558" i="6"/>
  <c r="G2559" i="6"/>
  <c r="H2559" i="6"/>
  <c r="I2559" i="6"/>
  <c r="J2559" i="6"/>
  <c r="K2559" i="6"/>
  <c r="G2560" i="6"/>
  <c r="H2560" i="6"/>
  <c r="I2560" i="6"/>
  <c r="J2560" i="6"/>
  <c r="K2560" i="6"/>
  <c r="G2561" i="6"/>
  <c r="H2561" i="6"/>
  <c r="I2561" i="6"/>
  <c r="J2561" i="6"/>
  <c r="K2561" i="6"/>
  <c r="G2562" i="6"/>
  <c r="H2562" i="6"/>
  <c r="I2562" i="6"/>
  <c r="J2562" i="6"/>
  <c r="K2562" i="6"/>
  <c r="G2563" i="6"/>
  <c r="H2563" i="6"/>
  <c r="I2563" i="6"/>
  <c r="J2563" i="6"/>
  <c r="K2563" i="6"/>
  <c r="G2564" i="6"/>
  <c r="H2564" i="6"/>
  <c r="I2564" i="6"/>
  <c r="J2564" i="6"/>
  <c r="K2564" i="6"/>
  <c r="G2565" i="6"/>
  <c r="H2565" i="6"/>
  <c r="I2565" i="6"/>
  <c r="J2565" i="6"/>
  <c r="K2565" i="6"/>
  <c r="G2566" i="6"/>
  <c r="H2566" i="6"/>
  <c r="I2566" i="6"/>
  <c r="J2566" i="6"/>
  <c r="K2566" i="6"/>
  <c r="G2567" i="6"/>
  <c r="H2567" i="6"/>
  <c r="I2567" i="6"/>
  <c r="J2567" i="6"/>
  <c r="K2567" i="6"/>
  <c r="G2568" i="6"/>
  <c r="H2568" i="6"/>
  <c r="I2568" i="6"/>
  <c r="J2568" i="6"/>
  <c r="K2568" i="6"/>
  <c r="G2569" i="6"/>
  <c r="H2569" i="6"/>
  <c r="I2569" i="6"/>
  <c r="J2569" i="6"/>
  <c r="K2569" i="6"/>
  <c r="G2570" i="6"/>
  <c r="H2570" i="6"/>
  <c r="I2570" i="6"/>
  <c r="J2570" i="6"/>
  <c r="K2570" i="6"/>
  <c r="G2571" i="6"/>
  <c r="H2571" i="6"/>
  <c r="I2571" i="6"/>
  <c r="J2571" i="6"/>
  <c r="K2571" i="6"/>
  <c r="G2572" i="6"/>
  <c r="H2572" i="6"/>
  <c r="I2572" i="6"/>
  <c r="J2572" i="6"/>
  <c r="K2572" i="6"/>
  <c r="G2573" i="6"/>
  <c r="H2573" i="6"/>
  <c r="I2573" i="6"/>
  <c r="J2573" i="6"/>
  <c r="K2573" i="6"/>
  <c r="G2574" i="6"/>
  <c r="H2574" i="6"/>
  <c r="I2574" i="6"/>
  <c r="J2574" i="6"/>
  <c r="K2574" i="6"/>
  <c r="G2575" i="6"/>
  <c r="H2575" i="6"/>
  <c r="I2575" i="6"/>
  <c r="J2575" i="6"/>
  <c r="K2575" i="6"/>
  <c r="G2576" i="6"/>
  <c r="H2576" i="6"/>
  <c r="I2576" i="6"/>
  <c r="J2576" i="6"/>
  <c r="K2576" i="6"/>
  <c r="G2577" i="6"/>
  <c r="H2577" i="6"/>
  <c r="I2577" i="6"/>
  <c r="J2577" i="6"/>
  <c r="K2577" i="6"/>
  <c r="G2578" i="6"/>
  <c r="H2578" i="6"/>
  <c r="I2578" i="6"/>
  <c r="J2578" i="6"/>
  <c r="K2578" i="6"/>
  <c r="G2579" i="6"/>
  <c r="H2579" i="6"/>
  <c r="I2579" i="6"/>
  <c r="J2579" i="6"/>
  <c r="K2579" i="6"/>
  <c r="G2580" i="6"/>
  <c r="H2580" i="6"/>
  <c r="I2580" i="6"/>
  <c r="J2580" i="6"/>
  <c r="K2580" i="6"/>
  <c r="G2581" i="6"/>
  <c r="H2581" i="6"/>
  <c r="I2581" i="6"/>
  <c r="J2581" i="6"/>
  <c r="K2581" i="6"/>
  <c r="G2582" i="6"/>
  <c r="H2582" i="6"/>
  <c r="I2582" i="6"/>
  <c r="J2582" i="6"/>
  <c r="K2582" i="6"/>
  <c r="G2583" i="6"/>
  <c r="H2583" i="6"/>
  <c r="I2583" i="6"/>
  <c r="J2583" i="6"/>
  <c r="K2583" i="6"/>
  <c r="G2584" i="6"/>
  <c r="H2584" i="6"/>
  <c r="I2584" i="6"/>
  <c r="J2584" i="6"/>
  <c r="K2584" i="6"/>
  <c r="G2585" i="6"/>
  <c r="H2585" i="6"/>
  <c r="I2585" i="6"/>
  <c r="J2585" i="6"/>
  <c r="K2585" i="6"/>
  <c r="G2586" i="6"/>
  <c r="H2586" i="6"/>
  <c r="I2586" i="6"/>
  <c r="J2586" i="6"/>
  <c r="K2586" i="6"/>
  <c r="G2587" i="6"/>
  <c r="H2587" i="6"/>
  <c r="I2587" i="6"/>
  <c r="J2587" i="6"/>
  <c r="K2587" i="6"/>
  <c r="G2588" i="6"/>
  <c r="H2588" i="6"/>
  <c r="I2588" i="6"/>
  <c r="J2588" i="6"/>
  <c r="K2588" i="6"/>
  <c r="G2589" i="6"/>
  <c r="H2589" i="6"/>
  <c r="I2589" i="6"/>
  <c r="J2589" i="6"/>
  <c r="K2589" i="6"/>
  <c r="G2590" i="6"/>
  <c r="H2590" i="6"/>
  <c r="I2590" i="6"/>
  <c r="J2590" i="6"/>
  <c r="K2590" i="6"/>
  <c r="G2591" i="6"/>
  <c r="H2591" i="6"/>
  <c r="I2591" i="6"/>
  <c r="J2591" i="6"/>
  <c r="K2591" i="6"/>
  <c r="G2592" i="6"/>
  <c r="H2592" i="6"/>
  <c r="I2592" i="6"/>
  <c r="J2592" i="6"/>
  <c r="K2592" i="6"/>
  <c r="G2593" i="6"/>
  <c r="H2593" i="6"/>
  <c r="I2593" i="6"/>
  <c r="J2593" i="6"/>
  <c r="K2593" i="6"/>
  <c r="G2594" i="6"/>
  <c r="H2594" i="6"/>
  <c r="I2594" i="6"/>
  <c r="J2594" i="6"/>
  <c r="K2594" i="6"/>
  <c r="G2595" i="6"/>
  <c r="H2595" i="6"/>
  <c r="I2595" i="6"/>
  <c r="J2595" i="6"/>
  <c r="K2595" i="6"/>
  <c r="G2596" i="6"/>
  <c r="H2596" i="6"/>
  <c r="I2596" i="6"/>
  <c r="J2596" i="6"/>
  <c r="K2596" i="6"/>
  <c r="G2597" i="6"/>
  <c r="H2597" i="6"/>
  <c r="I2597" i="6"/>
  <c r="J2597" i="6"/>
  <c r="K2597" i="6"/>
  <c r="G2598" i="6"/>
  <c r="H2598" i="6"/>
  <c r="I2598" i="6"/>
  <c r="J2598" i="6"/>
  <c r="K2598" i="6"/>
  <c r="G2599" i="6"/>
  <c r="H2599" i="6"/>
  <c r="I2599" i="6"/>
  <c r="J2599" i="6"/>
  <c r="K2599" i="6"/>
  <c r="G2600" i="6"/>
  <c r="H2600" i="6"/>
  <c r="I2600" i="6"/>
  <c r="J2600" i="6"/>
  <c r="K2600" i="6"/>
  <c r="G2601" i="6"/>
  <c r="H2601" i="6"/>
  <c r="I2601" i="6"/>
  <c r="J2601" i="6"/>
  <c r="K2601" i="6"/>
  <c r="G2602" i="6"/>
  <c r="H2602" i="6"/>
  <c r="I2602" i="6"/>
  <c r="J2602" i="6"/>
  <c r="K2602" i="6"/>
  <c r="G2603" i="6"/>
  <c r="H2603" i="6"/>
  <c r="I2603" i="6"/>
  <c r="J2603" i="6"/>
  <c r="K2603" i="6"/>
  <c r="G2604" i="6"/>
  <c r="H2604" i="6"/>
  <c r="I2604" i="6"/>
  <c r="J2604" i="6"/>
  <c r="K2604" i="6"/>
  <c r="G2605" i="6"/>
  <c r="H2605" i="6"/>
  <c r="I2605" i="6"/>
  <c r="J2605" i="6"/>
  <c r="K2605" i="6"/>
  <c r="G2606" i="6"/>
  <c r="H2606" i="6"/>
  <c r="I2606" i="6"/>
  <c r="J2606" i="6"/>
  <c r="K2606" i="6"/>
  <c r="G2607" i="6"/>
  <c r="H2607" i="6"/>
  <c r="I2607" i="6"/>
  <c r="J2607" i="6"/>
  <c r="K2607" i="6"/>
  <c r="G2608" i="6"/>
  <c r="H2608" i="6"/>
  <c r="I2608" i="6"/>
  <c r="J2608" i="6"/>
  <c r="K2608" i="6"/>
  <c r="G2609" i="6"/>
  <c r="H2609" i="6"/>
  <c r="I2609" i="6"/>
  <c r="J2609" i="6"/>
  <c r="K2609" i="6"/>
  <c r="G2610" i="6"/>
  <c r="H2610" i="6"/>
  <c r="I2610" i="6"/>
  <c r="J2610" i="6"/>
  <c r="K2610" i="6"/>
  <c r="G2611" i="6"/>
  <c r="H2611" i="6"/>
  <c r="I2611" i="6"/>
  <c r="J2611" i="6"/>
  <c r="K2611" i="6"/>
  <c r="G2612" i="6"/>
  <c r="H2612" i="6"/>
  <c r="I2612" i="6"/>
  <c r="J2612" i="6"/>
  <c r="K2612" i="6"/>
  <c r="G2613" i="6"/>
  <c r="H2613" i="6"/>
  <c r="I2613" i="6"/>
  <c r="J2613" i="6"/>
  <c r="K2613" i="6"/>
  <c r="G2614" i="6"/>
  <c r="H2614" i="6"/>
  <c r="I2614" i="6"/>
  <c r="J2614" i="6"/>
  <c r="K2614" i="6"/>
  <c r="G2615" i="6"/>
  <c r="H2615" i="6"/>
  <c r="I2615" i="6"/>
  <c r="J2615" i="6"/>
  <c r="K2615" i="6"/>
  <c r="G2616" i="6"/>
  <c r="H2616" i="6"/>
  <c r="I2616" i="6"/>
  <c r="J2616" i="6"/>
  <c r="K2616" i="6"/>
  <c r="G2617" i="6"/>
  <c r="H2617" i="6"/>
  <c r="I2617" i="6"/>
  <c r="J2617" i="6"/>
  <c r="K2617" i="6"/>
  <c r="G2618" i="6"/>
  <c r="H2618" i="6"/>
  <c r="I2618" i="6"/>
  <c r="J2618" i="6"/>
  <c r="K2618" i="6"/>
  <c r="G2619" i="6"/>
  <c r="H2619" i="6"/>
  <c r="I2619" i="6"/>
  <c r="J2619" i="6"/>
  <c r="K2619" i="6"/>
  <c r="G2620" i="6"/>
  <c r="H2620" i="6"/>
  <c r="I2620" i="6"/>
  <c r="J2620" i="6"/>
  <c r="K2620" i="6"/>
  <c r="G2621" i="6"/>
  <c r="H2621" i="6"/>
  <c r="I2621" i="6"/>
  <c r="J2621" i="6"/>
  <c r="K2621" i="6"/>
  <c r="G2622" i="6"/>
  <c r="H2622" i="6"/>
  <c r="I2622" i="6"/>
  <c r="J2622" i="6"/>
  <c r="K2622" i="6"/>
  <c r="G2623" i="6"/>
  <c r="H2623" i="6"/>
  <c r="I2623" i="6"/>
  <c r="J2623" i="6"/>
  <c r="K2623" i="6"/>
  <c r="G2624" i="6"/>
  <c r="H2624" i="6"/>
  <c r="I2624" i="6"/>
  <c r="J2624" i="6"/>
  <c r="K2624" i="6"/>
  <c r="G2625" i="6"/>
  <c r="H2625" i="6"/>
  <c r="I2625" i="6"/>
  <c r="J2625" i="6"/>
  <c r="K2625" i="6"/>
  <c r="G2626" i="6"/>
  <c r="H2626" i="6"/>
  <c r="I2626" i="6"/>
  <c r="J2626" i="6"/>
  <c r="K2626" i="6"/>
  <c r="G2627" i="6"/>
  <c r="H2627" i="6"/>
  <c r="I2627" i="6"/>
  <c r="J2627" i="6"/>
  <c r="K2627" i="6"/>
  <c r="G2628" i="6"/>
  <c r="H2628" i="6"/>
  <c r="I2628" i="6"/>
  <c r="J2628" i="6"/>
  <c r="K2628" i="6"/>
  <c r="G2629" i="6"/>
  <c r="H2629" i="6"/>
  <c r="I2629" i="6"/>
  <c r="J2629" i="6"/>
  <c r="K2629" i="6"/>
  <c r="G2630" i="6"/>
  <c r="H2630" i="6"/>
  <c r="I2630" i="6"/>
  <c r="J2630" i="6"/>
  <c r="K2630" i="6"/>
  <c r="G2631" i="6"/>
  <c r="H2631" i="6"/>
  <c r="I2631" i="6"/>
  <c r="J2631" i="6"/>
  <c r="K2631" i="6"/>
  <c r="G2632" i="6"/>
  <c r="H2632" i="6"/>
  <c r="I2632" i="6"/>
  <c r="J2632" i="6"/>
  <c r="K2632" i="6"/>
  <c r="G2633" i="6"/>
  <c r="H2633" i="6"/>
  <c r="I2633" i="6"/>
  <c r="J2633" i="6"/>
  <c r="K2633" i="6"/>
  <c r="G2634" i="6"/>
  <c r="H2634" i="6"/>
  <c r="I2634" i="6"/>
  <c r="J2634" i="6"/>
  <c r="K2634" i="6"/>
  <c r="G2635" i="6"/>
  <c r="H2635" i="6"/>
  <c r="I2635" i="6"/>
  <c r="J2635" i="6"/>
  <c r="K2635" i="6"/>
  <c r="G2636" i="6"/>
  <c r="H2636" i="6"/>
  <c r="I2636" i="6"/>
  <c r="J2636" i="6"/>
  <c r="K2636" i="6"/>
  <c r="G2637" i="6"/>
  <c r="H2637" i="6"/>
  <c r="I2637" i="6"/>
  <c r="J2637" i="6"/>
  <c r="K2637" i="6"/>
  <c r="G2638" i="6"/>
  <c r="H2638" i="6"/>
  <c r="I2638" i="6"/>
  <c r="J2638" i="6"/>
  <c r="K2638" i="6"/>
  <c r="G2639" i="6"/>
  <c r="H2639" i="6"/>
  <c r="I2639" i="6"/>
  <c r="J2639" i="6"/>
  <c r="K2639" i="6"/>
  <c r="G2640" i="6"/>
  <c r="H2640" i="6"/>
  <c r="I2640" i="6"/>
  <c r="J2640" i="6"/>
  <c r="K2640" i="6"/>
  <c r="G2641" i="6"/>
  <c r="H2641" i="6"/>
  <c r="I2641" i="6"/>
  <c r="J2641" i="6"/>
  <c r="K2641" i="6"/>
  <c r="G2642" i="6"/>
  <c r="H2642" i="6"/>
  <c r="I2642" i="6"/>
  <c r="J2642" i="6"/>
  <c r="K2642" i="6"/>
  <c r="G2643" i="6"/>
  <c r="H2643" i="6"/>
  <c r="I2643" i="6"/>
  <c r="J2643" i="6"/>
  <c r="K2643" i="6"/>
  <c r="G2644" i="6"/>
  <c r="H2644" i="6"/>
  <c r="I2644" i="6"/>
  <c r="J2644" i="6"/>
  <c r="K2644" i="6"/>
  <c r="G2645" i="6"/>
  <c r="H2645" i="6"/>
  <c r="I2645" i="6"/>
  <c r="J2645" i="6"/>
  <c r="K2645" i="6"/>
  <c r="G2646" i="6"/>
  <c r="H2646" i="6"/>
  <c r="I2646" i="6"/>
  <c r="J2646" i="6"/>
  <c r="K2646" i="6"/>
  <c r="G2647" i="6"/>
  <c r="H2647" i="6"/>
  <c r="I2647" i="6"/>
  <c r="J2647" i="6"/>
  <c r="K2647" i="6"/>
  <c r="G2648" i="6"/>
  <c r="H2648" i="6"/>
  <c r="I2648" i="6"/>
  <c r="J2648" i="6"/>
  <c r="K2648" i="6"/>
  <c r="G2649" i="6"/>
  <c r="H2649" i="6"/>
  <c r="I2649" i="6"/>
  <c r="J2649" i="6"/>
  <c r="K2649" i="6"/>
  <c r="G2650" i="6"/>
  <c r="H2650" i="6"/>
  <c r="I2650" i="6"/>
  <c r="J2650" i="6"/>
  <c r="K2650" i="6"/>
  <c r="G2651" i="6"/>
  <c r="H2651" i="6"/>
  <c r="I2651" i="6"/>
  <c r="J2651" i="6"/>
  <c r="K2651" i="6"/>
  <c r="G2652" i="6"/>
  <c r="H2652" i="6"/>
  <c r="I2652" i="6"/>
  <c r="J2652" i="6"/>
  <c r="K2652" i="6"/>
  <c r="G2653" i="6"/>
  <c r="H2653" i="6"/>
  <c r="I2653" i="6"/>
  <c r="J2653" i="6"/>
  <c r="K2653" i="6"/>
  <c r="G2654" i="6"/>
  <c r="H2654" i="6"/>
  <c r="I2654" i="6"/>
  <c r="J2654" i="6"/>
  <c r="K2654" i="6"/>
  <c r="G2655" i="6"/>
  <c r="H2655" i="6"/>
  <c r="I2655" i="6"/>
  <c r="J2655" i="6"/>
  <c r="K2655" i="6"/>
  <c r="G2656" i="6"/>
  <c r="H2656" i="6"/>
  <c r="I2656" i="6"/>
  <c r="J2656" i="6"/>
  <c r="K2656" i="6"/>
  <c r="G2657" i="6"/>
  <c r="H2657" i="6"/>
  <c r="I2657" i="6"/>
  <c r="J2657" i="6"/>
  <c r="K2657" i="6"/>
  <c r="G2658" i="6"/>
  <c r="H2658" i="6"/>
  <c r="I2658" i="6"/>
  <c r="J2658" i="6"/>
  <c r="K2658" i="6"/>
  <c r="G2659" i="6"/>
  <c r="H2659" i="6"/>
  <c r="I2659" i="6"/>
  <c r="J2659" i="6"/>
  <c r="K2659" i="6"/>
  <c r="G2660" i="6"/>
  <c r="H2660" i="6"/>
  <c r="I2660" i="6"/>
  <c r="J2660" i="6"/>
  <c r="K2660" i="6"/>
  <c r="G2661" i="6"/>
  <c r="H2661" i="6"/>
  <c r="I2661" i="6"/>
  <c r="J2661" i="6"/>
  <c r="K2661" i="6"/>
  <c r="G2662" i="6"/>
  <c r="H2662" i="6"/>
  <c r="I2662" i="6"/>
  <c r="J2662" i="6"/>
  <c r="K2662" i="6"/>
  <c r="G2663" i="6"/>
  <c r="H2663" i="6"/>
  <c r="I2663" i="6"/>
  <c r="J2663" i="6"/>
  <c r="K2663" i="6"/>
  <c r="G2664" i="6"/>
  <c r="H2664" i="6"/>
  <c r="I2664" i="6"/>
  <c r="J2664" i="6"/>
  <c r="K2664" i="6"/>
  <c r="G2665" i="6"/>
  <c r="H2665" i="6"/>
  <c r="I2665" i="6"/>
  <c r="J2665" i="6"/>
  <c r="K2665" i="6"/>
  <c r="G2666" i="6"/>
  <c r="H2666" i="6"/>
  <c r="I2666" i="6"/>
  <c r="J2666" i="6"/>
  <c r="K2666" i="6"/>
  <c r="G2667" i="6"/>
  <c r="H2667" i="6"/>
  <c r="I2667" i="6"/>
  <c r="J2667" i="6"/>
  <c r="K2667" i="6"/>
  <c r="G2668" i="6"/>
  <c r="H2668" i="6"/>
  <c r="I2668" i="6"/>
  <c r="J2668" i="6"/>
  <c r="K2668" i="6"/>
  <c r="G2669" i="6"/>
  <c r="H2669" i="6"/>
  <c r="I2669" i="6"/>
  <c r="J2669" i="6"/>
  <c r="K2669" i="6"/>
  <c r="G2670" i="6"/>
  <c r="H2670" i="6"/>
  <c r="I2670" i="6"/>
  <c r="J2670" i="6"/>
  <c r="K2670" i="6"/>
  <c r="G2671" i="6"/>
  <c r="H2671" i="6"/>
  <c r="I2671" i="6"/>
  <c r="J2671" i="6"/>
  <c r="K2671" i="6"/>
  <c r="G2672" i="6"/>
  <c r="H2672" i="6"/>
  <c r="I2672" i="6"/>
  <c r="J2672" i="6"/>
  <c r="K2672" i="6"/>
  <c r="G2673" i="6"/>
  <c r="H2673" i="6"/>
  <c r="I2673" i="6"/>
  <c r="J2673" i="6"/>
  <c r="K2673" i="6"/>
  <c r="G2674" i="6"/>
  <c r="H2674" i="6"/>
  <c r="I2674" i="6"/>
  <c r="J2674" i="6"/>
  <c r="K2674" i="6"/>
  <c r="G2675" i="6"/>
  <c r="H2675" i="6"/>
  <c r="I2675" i="6"/>
  <c r="J2675" i="6"/>
  <c r="K2675" i="6"/>
  <c r="G2676" i="6"/>
  <c r="H2676" i="6"/>
  <c r="I2676" i="6"/>
  <c r="J2676" i="6"/>
  <c r="K2676" i="6"/>
  <c r="G2677" i="6"/>
  <c r="H2677" i="6"/>
  <c r="I2677" i="6"/>
  <c r="J2677" i="6"/>
  <c r="K2677" i="6"/>
  <c r="G2678" i="6"/>
  <c r="H2678" i="6"/>
  <c r="I2678" i="6"/>
  <c r="J2678" i="6"/>
  <c r="K2678" i="6"/>
  <c r="G2679" i="6"/>
  <c r="H2679" i="6"/>
  <c r="I2679" i="6"/>
  <c r="J2679" i="6"/>
  <c r="K2679" i="6"/>
  <c r="G2680" i="6"/>
  <c r="H2680" i="6"/>
  <c r="I2680" i="6"/>
  <c r="J2680" i="6"/>
  <c r="K2680" i="6"/>
  <c r="G2681" i="6"/>
  <c r="H2681" i="6"/>
  <c r="I2681" i="6"/>
  <c r="J2681" i="6"/>
  <c r="K2681" i="6"/>
  <c r="G2682" i="6"/>
  <c r="H2682" i="6"/>
  <c r="I2682" i="6"/>
  <c r="J2682" i="6"/>
  <c r="K2682" i="6"/>
  <c r="G2683" i="6"/>
  <c r="H2683" i="6"/>
  <c r="I2683" i="6"/>
  <c r="J2683" i="6"/>
  <c r="K2683" i="6"/>
  <c r="G2684" i="6"/>
  <c r="H2684" i="6"/>
  <c r="I2684" i="6"/>
  <c r="J2684" i="6"/>
  <c r="K2684" i="6"/>
  <c r="G2685" i="6"/>
  <c r="H2685" i="6"/>
  <c r="I2685" i="6"/>
  <c r="J2685" i="6"/>
  <c r="K2685" i="6"/>
  <c r="G2686" i="6"/>
  <c r="H2686" i="6"/>
  <c r="I2686" i="6"/>
  <c r="J2686" i="6"/>
  <c r="K2686" i="6"/>
  <c r="G2687" i="6"/>
  <c r="H2687" i="6"/>
  <c r="I2687" i="6"/>
  <c r="J2687" i="6"/>
  <c r="K2687" i="6"/>
  <c r="G2688" i="6"/>
  <c r="H2688" i="6"/>
  <c r="I2688" i="6"/>
  <c r="J2688" i="6"/>
  <c r="K2688" i="6"/>
  <c r="G2689" i="6"/>
  <c r="H2689" i="6"/>
  <c r="I2689" i="6"/>
  <c r="J2689" i="6"/>
  <c r="K2689" i="6"/>
  <c r="G2690" i="6"/>
  <c r="H2690" i="6"/>
  <c r="I2690" i="6"/>
  <c r="J2690" i="6"/>
  <c r="K2690" i="6"/>
  <c r="G2691" i="6"/>
  <c r="H2691" i="6"/>
  <c r="I2691" i="6"/>
  <c r="J2691" i="6"/>
  <c r="K2691" i="6"/>
  <c r="G2692" i="6"/>
  <c r="H2692" i="6"/>
  <c r="I2692" i="6"/>
  <c r="J2692" i="6"/>
  <c r="K2692" i="6"/>
  <c r="G2693" i="6"/>
  <c r="H2693" i="6"/>
  <c r="I2693" i="6"/>
  <c r="J2693" i="6"/>
  <c r="K2693" i="6"/>
  <c r="G2694" i="6"/>
  <c r="H2694" i="6"/>
  <c r="I2694" i="6"/>
  <c r="J2694" i="6"/>
  <c r="K2694" i="6"/>
  <c r="G2695" i="6"/>
  <c r="H2695" i="6"/>
  <c r="I2695" i="6"/>
  <c r="J2695" i="6"/>
  <c r="K2695" i="6"/>
  <c r="G2696" i="6"/>
  <c r="H2696" i="6"/>
  <c r="I2696" i="6"/>
  <c r="J2696" i="6"/>
  <c r="K2696" i="6"/>
  <c r="G2697" i="6"/>
  <c r="H2697" i="6"/>
  <c r="I2697" i="6"/>
  <c r="J2697" i="6"/>
  <c r="K2697" i="6"/>
  <c r="G2698" i="6"/>
  <c r="H2698" i="6"/>
  <c r="I2698" i="6"/>
  <c r="J2698" i="6"/>
  <c r="K2698" i="6"/>
  <c r="G2699" i="6"/>
  <c r="H2699" i="6"/>
  <c r="I2699" i="6"/>
  <c r="J2699" i="6"/>
  <c r="K2699" i="6"/>
  <c r="G2700" i="6"/>
  <c r="H2700" i="6"/>
  <c r="I2700" i="6"/>
  <c r="J2700" i="6"/>
  <c r="K2700" i="6"/>
  <c r="G2701" i="6"/>
  <c r="H2701" i="6"/>
  <c r="I2701" i="6"/>
  <c r="J2701" i="6"/>
  <c r="K2701" i="6"/>
  <c r="G2702" i="6"/>
  <c r="H2702" i="6"/>
  <c r="I2702" i="6"/>
  <c r="J2702" i="6"/>
  <c r="K2702" i="6"/>
  <c r="G2703" i="6"/>
  <c r="H2703" i="6"/>
  <c r="I2703" i="6"/>
  <c r="J2703" i="6"/>
  <c r="K2703" i="6"/>
  <c r="G2704" i="6"/>
  <c r="H2704" i="6"/>
  <c r="I2704" i="6"/>
  <c r="J2704" i="6"/>
  <c r="K2704" i="6"/>
  <c r="G2705" i="6"/>
  <c r="H2705" i="6"/>
  <c r="I2705" i="6"/>
  <c r="J2705" i="6"/>
  <c r="K2705" i="6"/>
  <c r="G2706" i="6"/>
  <c r="H2706" i="6"/>
  <c r="I2706" i="6"/>
  <c r="J2706" i="6"/>
  <c r="K2706" i="6"/>
  <c r="G2707" i="6"/>
  <c r="H2707" i="6"/>
  <c r="I2707" i="6"/>
  <c r="J2707" i="6"/>
  <c r="K2707" i="6"/>
  <c r="G2708" i="6"/>
  <c r="H2708" i="6"/>
  <c r="I2708" i="6"/>
  <c r="J2708" i="6"/>
  <c r="K2708" i="6"/>
  <c r="G2709" i="6"/>
  <c r="H2709" i="6"/>
  <c r="I2709" i="6"/>
  <c r="J2709" i="6"/>
  <c r="K2709" i="6"/>
  <c r="G2710" i="6"/>
  <c r="H2710" i="6"/>
  <c r="I2710" i="6"/>
  <c r="J2710" i="6"/>
  <c r="K2710" i="6"/>
  <c r="G2711" i="6"/>
  <c r="H2711" i="6"/>
  <c r="I2711" i="6"/>
  <c r="J2711" i="6"/>
  <c r="K2711" i="6"/>
  <c r="G2712" i="6"/>
  <c r="H2712" i="6"/>
  <c r="I2712" i="6"/>
  <c r="J2712" i="6"/>
  <c r="K2712" i="6"/>
  <c r="G2713" i="6"/>
  <c r="H2713" i="6"/>
  <c r="I2713" i="6"/>
  <c r="J2713" i="6"/>
  <c r="K2713" i="6"/>
  <c r="G2714" i="6"/>
  <c r="H2714" i="6"/>
  <c r="I2714" i="6"/>
  <c r="J2714" i="6"/>
  <c r="K2714" i="6"/>
  <c r="G2715" i="6"/>
  <c r="H2715" i="6"/>
  <c r="I2715" i="6"/>
  <c r="J2715" i="6"/>
  <c r="K2715" i="6"/>
  <c r="G2716" i="6"/>
  <c r="H2716" i="6"/>
  <c r="I2716" i="6"/>
  <c r="J2716" i="6"/>
  <c r="K2716" i="6"/>
  <c r="G2717" i="6"/>
  <c r="H2717" i="6"/>
  <c r="I2717" i="6"/>
  <c r="J2717" i="6"/>
  <c r="K2717" i="6"/>
  <c r="G2718" i="6"/>
  <c r="H2718" i="6"/>
  <c r="I2718" i="6"/>
  <c r="J2718" i="6"/>
  <c r="K2718" i="6"/>
  <c r="G2719" i="6"/>
  <c r="H2719" i="6"/>
  <c r="I2719" i="6"/>
  <c r="J2719" i="6"/>
  <c r="K2719" i="6"/>
  <c r="G2720" i="6"/>
  <c r="H2720" i="6"/>
  <c r="I2720" i="6"/>
  <c r="J2720" i="6"/>
  <c r="K2720" i="6"/>
  <c r="G2721" i="6"/>
  <c r="H2721" i="6"/>
  <c r="I2721" i="6"/>
  <c r="J2721" i="6"/>
  <c r="K2721" i="6"/>
  <c r="G2722" i="6"/>
  <c r="H2722" i="6"/>
  <c r="I2722" i="6"/>
  <c r="J2722" i="6"/>
  <c r="K2722" i="6"/>
  <c r="G2723" i="6"/>
  <c r="H2723" i="6"/>
  <c r="I2723" i="6"/>
  <c r="J2723" i="6"/>
  <c r="K2723" i="6"/>
  <c r="G2724" i="6"/>
  <c r="H2724" i="6"/>
  <c r="I2724" i="6"/>
  <c r="J2724" i="6"/>
  <c r="K2724" i="6"/>
  <c r="G2725" i="6"/>
  <c r="H2725" i="6"/>
  <c r="I2725" i="6"/>
  <c r="J2725" i="6"/>
  <c r="K2725" i="6"/>
  <c r="G2726" i="6"/>
  <c r="H2726" i="6"/>
  <c r="I2726" i="6"/>
  <c r="J2726" i="6"/>
  <c r="K2726" i="6"/>
  <c r="G2727" i="6"/>
  <c r="H2727" i="6"/>
  <c r="I2727" i="6"/>
  <c r="J2727" i="6"/>
  <c r="K2727" i="6"/>
  <c r="G2728" i="6"/>
  <c r="H2728" i="6"/>
  <c r="I2728" i="6"/>
  <c r="J2728" i="6"/>
  <c r="K2728" i="6"/>
  <c r="G2729" i="6"/>
  <c r="H2729" i="6"/>
  <c r="I2729" i="6"/>
  <c r="J2729" i="6"/>
  <c r="K2729" i="6"/>
  <c r="G2730" i="6"/>
  <c r="H2730" i="6"/>
  <c r="I2730" i="6"/>
  <c r="J2730" i="6"/>
  <c r="K2730" i="6"/>
  <c r="G2731" i="6"/>
  <c r="H2731" i="6"/>
  <c r="I2731" i="6"/>
  <c r="J2731" i="6"/>
  <c r="K2731" i="6"/>
  <c r="G2732" i="6"/>
  <c r="H2732" i="6"/>
  <c r="I2732" i="6"/>
  <c r="J2732" i="6"/>
  <c r="K2732" i="6"/>
  <c r="G2733" i="6"/>
  <c r="H2733" i="6"/>
  <c r="I2733" i="6"/>
  <c r="J2733" i="6"/>
  <c r="K2733" i="6"/>
  <c r="G2734" i="6"/>
  <c r="H2734" i="6"/>
  <c r="I2734" i="6"/>
  <c r="J2734" i="6"/>
  <c r="K2734" i="6"/>
  <c r="G2735" i="6"/>
  <c r="H2735" i="6"/>
  <c r="I2735" i="6"/>
  <c r="J2735" i="6"/>
  <c r="K2735" i="6"/>
  <c r="G2736" i="6"/>
  <c r="H2736" i="6"/>
  <c r="I2736" i="6"/>
  <c r="J2736" i="6"/>
  <c r="K2736" i="6"/>
  <c r="G2737" i="6"/>
  <c r="H2737" i="6"/>
  <c r="I2737" i="6"/>
  <c r="J2737" i="6"/>
  <c r="K2737" i="6"/>
  <c r="G2738" i="6"/>
  <c r="H2738" i="6"/>
  <c r="I2738" i="6"/>
  <c r="J2738" i="6"/>
  <c r="K2738" i="6"/>
  <c r="G2739" i="6"/>
  <c r="H2739" i="6"/>
  <c r="I2739" i="6"/>
  <c r="J2739" i="6"/>
  <c r="K2739" i="6"/>
  <c r="G2740" i="6"/>
  <c r="H2740" i="6"/>
  <c r="I2740" i="6"/>
  <c r="J2740" i="6"/>
  <c r="K2740" i="6"/>
  <c r="G2741" i="6"/>
  <c r="H2741" i="6"/>
  <c r="I2741" i="6"/>
  <c r="J2741" i="6"/>
  <c r="K2741" i="6"/>
  <c r="G2742" i="6"/>
  <c r="H2742" i="6"/>
  <c r="I2742" i="6"/>
  <c r="J2742" i="6"/>
  <c r="K2742" i="6"/>
  <c r="G2743" i="6"/>
  <c r="H2743" i="6"/>
  <c r="I2743" i="6"/>
  <c r="J2743" i="6"/>
  <c r="K2743" i="6"/>
  <c r="G2744" i="6"/>
  <c r="H2744" i="6"/>
  <c r="I2744" i="6"/>
  <c r="J2744" i="6"/>
  <c r="K2744" i="6"/>
  <c r="G2745" i="6"/>
  <c r="H2745" i="6"/>
  <c r="I2745" i="6"/>
  <c r="J2745" i="6"/>
  <c r="K2745" i="6"/>
  <c r="G2746" i="6"/>
  <c r="H2746" i="6"/>
  <c r="I2746" i="6"/>
  <c r="J2746" i="6"/>
  <c r="K2746" i="6"/>
  <c r="G2747" i="6"/>
  <c r="H2747" i="6"/>
  <c r="I2747" i="6"/>
  <c r="J2747" i="6"/>
  <c r="K2747" i="6"/>
  <c r="G2748" i="6"/>
  <c r="H2748" i="6"/>
  <c r="I2748" i="6"/>
  <c r="J2748" i="6"/>
  <c r="K2748" i="6"/>
  <c r="G2749" i="6"/>
  <c r="H2749" i="6"/>
  <c r="I2749" i="6"/>
  <c r="J2749" i="6"/>
  <c r="K2749" i="6"/>
  <c r="G2750" i="6"/>
  <c r="H2750" i="6"/>
  <c r="I2750" i="6"/>
  <c r="J2750" i="6"/>
  <c r="K2750" i="6"/>
  <c r="G2751" i="6"/>
  <c r="H2751" i="6"/>
  <c r="I2751" i="6"/>
  <c r="J2751" i="6"/>
  <c r="K2751" i="6"/>
  <c r="G2752" i="6"/>
  <c r="H2752" i="6"/>
  <c r="I2752" i="6"/>
  <c r="J2752" i="6"/>
  <c r="K2752" i="6"/>
  <c r="G2753" i="6"/>
  <c r="H2753" i="6"/>
  <c r="I2753" i="6"/>
  <c r="J2753" i="6"/>
  <c r="K2753" i="6"/>
  <c r="G2754" i="6"/>
  <c r="H2754" i="6"/>
  <c r="I2754" i="6"/>
  <c r="J2754" i="6"/>
  <c r="K2754" i="6"/>
  <c r="G2755" i="6"/>
  <c r="H2755" i="6"/>
  <c r="I2755" i="6"/>
  <c r="J2755" i="6"/>
  <c r="K2755" i="6"/>
  <c r="G2756" i="6"/>
  <c r="H2756" i="6"/>
  <c r="I2756" i="6"/>
  <c r="J2756" i="6"/>
  <c r="K2756" i="6"/>
  <c r="G2757" i="6"/>
  <c r="H2757" i="6"/>
  <c r="I2757" i="6"/>
  <c r="J2757" i="6"/>
  <c r="K2757" i="6"/>
  <c r="G2758" i="6"/>
  <c r="H2758" i="6"/>
  <c r="I2758" i="6"/>
  <c r="J2758" i="6"/>
  <c r="K2758" i="6"/>
  <c r="G2759" i="6"/>
  <c r="H2759" i="6"/>
  <c r="I2759" i="6"/>
  <c r="J2759" i="6"/>
  <c r="K2759" i="6"/>
  <c r="G2760" i="6"/>
  <c r="H2760" i="6"/>
  <c r="I2760" i="6"/>
  <c r="J2760" i="6"/>
  <c r="K2760" i="6"/>
  <c r="G2761" i="6"/>
  <c r="H2761" i="6"/>
  <c r="I2761" i="6"/>
  <c r="J2761" i="6"/>
  <c r="K2761" i="6"/>
  <c r="G2762" i="6"/>
  <c r="H2762" i="6"/>
  <c r="I2762" i="6"/>
  <c r="J2762" i="6"/>
  <c r="K2762" i="6"/>
  <c r="G2763" i="6"/>
  <c r="H2763" i="6"/>
  <c r="I2763" i="6"/>
  <c r="J2763" i="6"/>
  <c r="K2763" i="6"/>
  <c r="G2764" i="6"/>
  <c r="H2764" i="6"/>
  <c r="I2764" i="6"/>
  <c r="J2764" i="6"/>
  <c r="K2764" i="6"/>
  <c r="G2765" i="6"/>
  <c r="H2765" i="6"/>
  <c r="I2765" i="6"/>
  <c r="J2765" i="6"/>
  <c r="K2765" i="6"/>
  <c r="G2766" i="6"/>
  <c r="H2766" i="6"/>
  <c r="I2766" i="6"/>
  <c r="J2766" i="6"/>
  <c r="K2766" i="6"/>
  <c r="G2767" i="6"/>
  <c r="H2767" i="6"/>
  <c r="I2767" i="6"/>
  <c r="J2767" i="6"/>
  <c r="K2767" i="6"/>
  <c r="G2768" i="6"/>
  <c r="H2768" i="6"/>
  <c r="I2768" i="6"/>
  <c r="J2768" i="6"/>
  <c r="K2768" i="6"/>
  <c r="G2769" i="6"/>
  <c r="H2769" i="6"/>
  <c r="I2769" i="6"/>
  <c r="J2769" i="6"/>
  <c r="K2769" i="6"/>
  <c r="G2770" i="6"/>
  <c r="H2770" i="6"/>
  <c r="I2770" i="6"/>
  <c r="J2770" i="6"/>
  <c r="K2770" i="6"/>
  <c r="G2771" i="6"/>
  <c r="H2771" i="6"/>
  <c r="I2771" i="6"/>
  <c r="J2771" i="6"/>
  <c r="K2771" i="6"/>
  <c r="G2772" i="6"/>
  <c r="H2772" i="6"/>
  <c r="I2772" i="6"/>
  <c r="J2772" i="6"/>
  <c r="K2772" i="6"/>
  <c r="G2773" i="6"/>
  <c r="H2773" i="6"/>
  <c r="I2773" i="6"/>
  <c r="J2773" i="6"/>
  <c r="K2773" i="6"/>
  <c r="G2774" i="6"/>
  <c r="H2774" i="6"/>
  <c r="I2774" i="6"/>
  <c r="J2774" i="6"/>
  <c r="K2774" i="6"/>
  <c r="G2775" i="6"/>
  <c r="H2775" i="6"/>
  <c r="I2775" i="6"/>
  <c r="J2775" i="6"/>
  <c r="K2775" i="6"/>
  <c r="G2776" i="6"/>
  <c r="H2776" i="6"/>
  <c r="I2776" i="6"/>
  <c r="J2776" i="6"/>
  <c r="K2776" i="6"/>
  <c r="G2777" i="6"/>
  <c r="H2777" i="6"/>
  <c r="I2777" i="6"/>
  <c r="J2777" i="6"/>
  <c r="K2777" i="6"/>
  <c r="G2778" i="6"/>
  <c r="H2778" i="6"/>
  <c r="I2778" i="6"/>
  <c r="J2778" i="6"/>
  <c r="K2778" i="6"/>
  <c r="G2779" i="6"/>
  <c r="H2779" i="6"/>
  <c r="I2779" i="6"/>
  <c r="J2779" i="6"/>
  <c r="K2779" i="6"/>
  <c r="G2780" i="6"/>
  <c r="H2780" i="6"/>
  <c r="I2780" i="6"/>
  <c r="J2780" i="6"/>
  <c r="K2780" i="6"/>
  <c r="G2781" i="6"/>
  <c r="H2781" i="6"/>
  <c r="I2781" i="6"/>
  <c r="J2781" i="6"/>
  <c r="K2781" i="6"/>
  <c r="G2782" i="6"/>
  <c r="H2782" i="6"/>
  <c r="I2782" i="6"/>
  <c r="J2782" i="6"/>
  <c r="K2782" i="6"/>
  <c r="G2783" i="6"/>
  <c r="H2783" i="6"/>
  <c r="I2783" i="6"/>
  <c r="J2783" i="6"/>
  <c r="K2783" i="6"/>
  <c r="G2784" i="6"/>
  <c r="H2784" i="6"/>
  <c r="I2784" i="6"/>
  <c r="J2784" i="6"/>
  <c r="K2784" i="6"/>
  <c r="G2785" i="6"/>
  <c r="H2785" i="6"/>
  <c r="I2785" i="6"/>
  <c r="J2785" i="6"/>
  <c r="K2785" i="6"/>
  <c r="G2786" i="6"/>
  <c r="H2786" i="6"/>
  <c r="I2786" i="6"/>
  <c r="J2786" i="6"/>
  <c r="K2786" i="6"/>
  <c r="G2787" i="6"/>
  <c r="H2787" i="6"/>
  <c r="I2787" i="6"/>
  <c r="J2787" i="6"/>
  <c r="K2787" i="6"/>
  <c r="G2788" i="6"/>
  <c r="H2788" i="6"/>
  <c r="I2788" i="6"/>
  <c r="J2788" i="6"/>
  <c r="K2788" i="6"/>
  <c r="G2789" i="6"/>
  <c r="H2789" i="6"/>
  <c r="I2789" i="6"/>
  <c r="J2789" i="6"/>
  <c r="K2789" i="6"/>
  <c r="G2790" i="6"/>
  <c r="H2790" i="6"/>
  <c r="I2790" i="6"/>
  <c r="J2790" i="6"/>
  <c r="K2790" i="6"/>
  <c r="G2791" i="6"/>
  <c r="H2791" i="6"/>
  <c r="I2791" i="6"/>
  <c r="J2791" i="6"/>
  <c r="K2791" i="6"/>
  <c r="G2792" i="6"/>
  <c r="H2792" i="6"/>
  <c r="I2792" i="6"/>
  <c r="J2792" i="6"/>
  <c r="K2792" i="6"/>
  <c r="G2793" i="6"/>
  <c r="H2793" i="6"/>
  <c r="I2793" i="6"/>
  <c r="J2793" i="6"/>
  <c r="K2793" i="6"/>
  <c r="G2794" i="6"/>
  <c r="H2794" i="6"/>
  <c r="I2794" i="6"/>
  <c r="J2794" i="6"/>
  <c r="K2794" i="6"/>
  <c r="G2795" i="6"/>
  <c r="H2795" i="6"/>
  <c r="I2795" i="6"/>
  <c r="J2795" i="6"/>
  <c r="K2795" i="6"/>
  <c r="G2796" i="6"/>
  <c r="H2796" i="6"/>
  <c r="I2796" i="6"/>
  <c r="J2796" i="6"/>
  <c r="K2796" i="6"/>
  <c r="G2797" i="6"/>
  <c r="H2797" i="6"/>
  <c r="I2797" i="6"/>
  <c r="J2797" i="6"/>
  <c r="K2797" i="6"/>
  <c r="G2798" i="6"/>
  <c r="H2798" i="6"/>
  <c r="I2798" i="6"/>
  <c r="J2798" i="6"/>
  <c r="K2798" i="6"/>
  <c r="G2799" i="6"/>
  <c r="H2799" i="6"/>
  <c r="I2799" i="6"/>
  <c r="J2799" i="6"/>
  <c r="K2799" i="6"/>
  <c r="G2800" i="6"/>
  <c r="H2800" i="6"/>
  <c r="I2800" i="6"/>
  <c r="J2800" i="6"/>
  <c r="K2800" i="6"/>
  <c r="G2801" i="6"/>
  <c r="H2801" i="6"/>
  <c r="I2801" i="6"/>
  <c r="J2801" i="6"/>
  <c r="K2801" i="6"/>
  <c r="G2802" i="6"/>
  <c r="H2802" i="6"/>
  <c r="I2802" i="6"/>
  <c r="J2802" i="6"/>
  <c r="K2802" i="6"/>
  <c r="G2803" i="6"/>
  <c r="H2803" i="6"/>
  <c r="I2803" i="6"/>
  <c r="J2803" i="6"/>
  <c r="K2803" i="6"/>
  <c r="G2804" i="6"/>
  <c r="H2804" i="6"/>
  <c r="I2804" i="6"/>
  <c r="J2804" i="6"/>
  <c r="K2804" i="6"/>
  <c r="G2805" i="6"/>
  <c r="H2805" i="6"/>
  <c r="I2805" i="6"/>
  <c r="J2805" i="6"/>
  <c r="K2805" i="6"/>
  <c r="G2806" i="6"/>
  <c r="H2806" i="6"/>
  <c r="I2806" i="6"/>
  <c r="J2806" i="6"/>
  <c r="K2806" i="6"/>
  <c r="G2807" i="6"/>
  <c r="H2807" i="6"/>
  <c r="I2807" i="6"/>
  <c r="J2807" i="6"/>
  <c r="K2807" i="6"/>
  <c r="G2808" i="6"/>
  <c r="H2808" i="6"/>
  <c r="I2808" i="6"/>
  <c r="J2808" i="6"/>
  <c r="K2808" i="6"/>
  <c r="G2809" i="6"/>
  <c r="H2809" i="6"/>
  <c r="I2809" i="6"/>
  <c r="J2809" i="6"/>
  <c r="K2809" i="6"/>
  <c r="G2810" i="6"/>
  <c r="H2810" i="6"/>
  <c r="I2810" i="6"/>
  <c r="J2810" i="6"/>
  <c r="K2810" i="6"/>
  <c r="G2811" i="6"/>
  <c r="H2811" i="6"/>
  <c r="I2811" i="6"/>
  <c r="J2811" i="6"/>
  <c r="K2811" i="6"/>
  <c r="G2812" i="6"/>
  <c r="H2812" i="6"/>
  <c r="I2812" i="6"/>
  <c r="J2812" i="6"/>
  <c r="K2812" i="6"/>
  <c r="G2813" i="6"/>
  <c r="H2813" i="6"/>
  <c r="I2813" i="6"/>
  <c r="J2813" i="6"/>
  <c r="K2813" i="6"/>
  <c r="G2814" i="6"/>
  <c r="H2814" i="6"/>
  <c r="I2814" i="6"/>
  <c r="J2814" i="6"/>
  <c r="K2814" i="6"/>
  <c r="G2815" i="6"/>
  <c r="H2815" i="6"/>
  <c r="I2815" i="6"/>
  <c r="J2815" i="6"/>
  <c r="K2815" i="6"/>
  <c r="G2816" i="6"/>
  <c r="H2816" i="6"/>
  <c r="I2816" i="6"/>
  <c r="J2816" i="6"/>
  <c r="K2816" i="6"/>
  <c r="G2817" i="6"/>
  <c r="H2817" i="6"/>
  <c r="I2817" i="6"/>
  <c r="J2817" i="6"/>
  <c r="K2817" i="6"/>
  <c r="G2818" i="6"/>
  <c r="H2818" i="6"/>
  <c r="I2818" i="6"/>
  <c r="J2818" i="6"/>
  <c r="K2818" i="6"/>
  <c r="G2819" i="6"/>
  <c r="H2819" i="6"/>
  <c r="I2819" i="6"/>
  <c r="J2819" i="6"/>
  <c r="K2819" i="6"/>
  <c r="G2820" i="6"/>
  <c r="H2820" i="6"/>
  <c r="I2820" i="6"/>
  <c r="J2820" i="6"/>
  <c r="K2820" i="6"/>
  <c r="G2821" i="6"/>
  <c r="H2821" i="6"/>
  <c r="I2821" i="6"/>
  <c r="J2821" i="6"/>
  <c r="K2821" i="6"/>
  <c r="G2822" i="6"/>
  <c r="H2822" i="6"/>
  <c r="I2822" i="6"/>
  <c r="J2822" i="6"/>
  <c r="K2822" i="6"/>
  <c r="G2823" i="6"/>
  <c r="H2823" i="6"/>
  <c r="I2823" i="6"/>
  <c r="J2823" i="6"/>
  <c r="K2823" i="6"/>
  <c r="G2824" i="6"/>
  <c r="H2824" i="6"/>
  <c r="I2824" i="6"/>
  <c r="J2824" i="6"/>
  <c r="K2824" i="6"/>
  <c r="G2825" i="6"/>
  <c r="H2825" i="6"/>
  <c r="I2825" i="6"/>
  <c r="J2825" i="6"/>
  <c r="K2825" i="6"/>
  <c r="G2826" i="6"/>
  <c r="H2826" i="6"/>
  <c r="I2826" i="6"/>
  <c r="J2826" i="6"/>
  <c r="K2826" i="6"/>
  <c r="G2827" i="6"/>
  <c r="H2827" i="6"/>
  <c r="I2827" i="6"/>
  <c r="J2827" i="6"/>
  <c r="K2827" i="6"/>
  <c r="G2828" i="6"/>
  <c r="H2828" i="6"/>
  <c r="I2828" i="6"/>
  <c r="J2828" i="6"/>
  <c r="K2828" i="6"/>
  <c r="G2829" i="6"/>
  <c r="H2829" i="6"/>
  <c r="I2829" i="6"/>
  <c r="J2829" i="6"/>
  <c r="K2829" i="6"/>
  <c r="G2830" i="6"/>
  <c r="H2830" i="6"/>
  <c r="I2830" i="6"/>
  <c r="J2830" i="6"/>
  <c r="K2830" i="6"/>
  <c r="G2831" i="6"/>
  <c r="H2831" i="6"/>
  <c r="I2831" i="6"/>
  <c r="J2831" i="6"/>
  <c r="K2831" i="6"/>
  <c r="G2832" i="6"/>
  <c r="H2832" i="6"/>
  <c r="I2832" i="6"/>
  <c r="J2832" i="6"/>
  <c r="K2832" i="6"/>
  <c r="G2833" i="6"/>
  <c r="H2833" i="6"/>
  <c r="I2833" i="6"/>
  <c r="J2833" i="6"/>
  <c r="K2833" i="6"/>
  <c r="G2834" i="6"/>
  <c r="H2834" i="6"/>
  <c r="I2834" i="6"/>
  <c r="J2834" i="6"/>
  <c r="K2834" i="6"/>
  <c r="G2835" i="6"/>
  <c r="H2835" i="6"/>
  <c r="I2835" i="6"/>
  <c r="J2835" i="6"/>
  <c r="K2835" i="6"/>
  <c r="G2836" i="6"/>
  <c r="H2836" i="6"/>
  <c r="I2836" i="6"/>
  <c r="J2836" i="6"/>
  <c r="K2836" i="6"/>
  <c r="G2837" i="6"/>
  <c r="H2837" i="6"/>
  <c r="I2837" i="6"/>
  <c r="J2837" i="6"/>
  <c r="K2837" i="6"/>
  <c r="G2838" i="6"/>
  <c r="H2838" i="6"/>
  <c r="I2838" i="6"/>
  <c r="J2838" i="6"/>
  <c r="K2838" i="6"/>
  <c r="G2839" i="6"/>
  <c r="H2839" i="6"/>
  <c r="I2839" i="6"/>
  <c r="J2839" i="6"/>
  <c r="K2839" i="6"/>
  <c r="G2840" i="6"/>
  <c r="H2840" i="6"/>
  <c r="I2840" i="6"/>
  <c r="J2840" i="6"/>
  <c r="K2840" i="6"/>
  <c r="G2841" i="6"/>
  <c r="H2841" i="6"/>
  <c r="I2841" i="6"/>
  <c r="J2841" i="6"/>
  <c r="K2841" i="6"/>
  <c r="G2842" i="6"/>
  <c r="H2842" i="6"/>
  <c r="I2842" i="6"/>
  <c r="J2842" i="6"/>
  <c r="K2842" i="6"/>
  <c r="G2843" i="6"/>
  <c r="H2843" i="6"/>
  <c r="I2843" i="6"/>
  <c r="J2843" i="6"/>
  <c r="K2843" i="6"/>
  <c r="G2844" i="6"/>
  <c r="H2844" i="6"/>
  <c r="I2844" i="6"/>
  <c r="J2844" i="6"/>
  <c r="K2844" i="6"/>
  <c r="G2845" i="6"/>
  <c r="H2845" i="6"/>
  <c r="I2845" i="6"/>
  <c r="J2845" i="6"/>
  <c r="K2845" i="6"/>
  <c r="G2846" i="6"/>
  <c r="H2846" i="6"/>
  <c r="I2846" i="6"/>
  <c r="J2846" i="6"/>
  <c r="K2846" i="6"/>
  <c r="G2847" i="6"/>
  <c r="H2847" i="6"/>
  <c r="I2847" i="6"/>
  <c r="J2847" i="6"/>
  <c r="K2847" i="6"/>
  <c r="G2848" i="6"/>
  <c r="H2848" i="6"/>
  <c r="I2848" i="6"/>
  <c r="J2848" i="6"/>
  <c r="K2848" i="6"/>
  <c r="G2849" i="6"/>
  <c r="H2849" i="6"/>
  <c r="I2849" i="6"/>
  <c r="J2849" i="6"/>
  <c r="K2849" i="6"/>
  <c r="G2850" i="6"/>
  <c r="H2850" i="6"/>
  <c r="I2850" i="6"/>
  <c r="J2850" i="6"/>
  <c r="K2850" i="6"/>
  <c r="G2851" i="6"/>
  <c r="H2851" i="6"/>
  <c r="I2851" i="6"/>
  <c r="J2851" i="6"/>
  <c r="K2851" i="6"/>
  <c r="G2852" i="6"/>
  <c r="H2852" i="6"/>
  <c r="I2852" i="6"/>
  <c r="J2852" i="6"/>
  <c r="K2852" i="6"/>
  <c r="G2853" i="6"/>
  <c r="H2853" i="6"/>
  <c r="I2853" i="6"/>
  <c r="J2853" i="6"/>
  <c r="K2853" i="6"/>
  <c r="G2854" i="6"/>
  <c r="H2854" i="6"/>
  <c r="I2854" i="6"/>
  <c r="J2854" i="6"/>
  <c r="K2854" i="6"/>
  <c r="G2855" i="6"/>
  <c r="H2855" i="6"/>
  <c r="I2855" i="6"/>
  <c r="J2855" i="6"/>
  <c r="K2855" i="6"/>
  <c r="G2856" i="6"/>
  <c r="H2856" i="6"/>
  <c r="I2856" i="6"/>
  <c r="J2856" i="6"/>
  <c r="K2856" i="6"/>
  <c r="G2857" i="6"/>
  <c r="H2857" i="6"/>
  <c r="I2857" i="6"/>
  <c r="J2857" i="6"/>
  <c r="K2857" i="6"/>
  <c r="G2858" i="6"/>
  <c r="H2858" i="6"/>
  <c r="I2858" i="6"/>
  <c r="J2858" i="6"/>
  <c r="K2858" i="6"/>
  <c r="G2859" i="6"/>
  <c r="H2859" i="6"/>
  <c r="I2859" i="6"/>
  <c r="J2859" i="6"/>
  <c r="K2859" i="6"/>
  <c r="G2860" i="6"/>
  <c r="H2860" i="6"/>
  <c r="I2860" i="6"/>
  <c r="J2860" i="6"/>
  <c r="K2860" i="6"/>
  <c r="G2861" i="6"/>
  <c r="H2861" i="6"/>
  <c r="I2861" i="6"/>
  <c r="J2861" i="6"/>
  <c r="K2861" i="6"/>
  <c r="G2862" i="6"/>
  <c r="H2862" i="6"/>
  <c r="I2862" i="6"/>
  <c r="J2862" i="6"/>
  <c r="K2862" i="6"/>
  <c r="G2863" i="6"/>
  <c r="H2863" i="6"/>
  <c r="I2863" i="6"/>
  <c r="J2863" i="6"/>
  <c r="K2863" i="6"/>
  <c r="G2864" i="6"/>
  <c r="H2864" i="6"/>
  <c r="I2864" i="6"/>
  <c r="J2864" i="6"/>
  <c r="K2864" i="6"/>
  <c r="G2865" i="6"/>
  <c r="H2865" i="6"/>
  <c r="I2865" i="6"/>
  <c r="J2865" i="6"/>
  <c r="K2865" i="6"/>
  <c r="G2866" i="6"/>
  <c r="H2866" i="6"/>
  <c r="I2866" i="6"/>
  <c r="J2866" i="6"/>
  <c r="K2866" i="6"/>
  <c r="G2867" i="6"/>
  <c r="H2867" i="6"/>
  <c r="I2867" i="6"/>
  <c r="J2867" i="6"/>
  <c r="K2867" i="6"/>
  <c r="G2868" i="6"/>
  <c r="H2868" i="6"/>
  <c r="I2868" i="6"/>
  <c r="J2868" i="6"/>
  <c r="K2868" i="6"/>
  <c r="G2869" i="6"/>
  <c r="H2869" i="6"/>
  <c r="I2869" i="6"/>
  <c r="J2869" i="6"/>
  <c r="K2869" i="6"/>
  <c r="G2870" i="6"/>
  <c r="H2870" i="6"/>
  <c r="I2870" i="6"/>
  <c r="J2870" i="6"/>
  <c r="K2870" i="6"/>
  <c r="G2871" i="6"/>
  <c r="H2871" i="6"/>
  <c r="I2871" i="6"/>
  <c r="J2871" i="6"/>
  <c r="K2871" i="6"/>
  <c r="G2872" i="6"/>
  <c r="H2872" i="6"/>
  <c r="I2872" i="6"/>
  <c r="J2872" i="6"/>
  <c r="K2872" i="6"/>
  <c r="G2873" i="6"/>
  <c r="H2873" i="6"/>
  <c r="I2873" i="6"/>
  <c r="J2873" i="6"/>
  <c r="K2873" i="6"/>
  <c r="G2874" i="6"/>
  <c r="H2874" i="6"/>
  <c r="I2874" i="6"/>
  <c r="J2874" i="6"/>
  <c r="K2874" i="6"/>
  <c r="G2875" i="6"/>
  <c r="H2875" i="6"/>
  <c r="I2875" i="6"/>
  <c r="J2875" i="6"/>
  <c r="K2875" i="6"/>
  <c r="G2876" i="6"/>
  <c r="H2876" i="6"/>
  <c r="I2876" i="6"/>
  <c r="J2876" i="6"/>
  <c r="K2876" i="6"/>
  <c r="G2877" i="6"/>
  <c r="H2877" i="6"/>
  <c r="I2877" i="6"/>
  <c r="J2877" i="6"/>
  <c r="K2877" i="6"/>
  <c r="G2878" i="6"/>
  <c r="H2878" i="6"/>
  <c r="I2878" i="6"/>
  <c r="J2878" i="6"/>
  <c r="K2878" i="6"/>
  <c r="G2879" i="6"/>
  <c r="H2879" i="6"/>
  <c r="I2879" i="6"/>
  <c r="J2879" i="6"/>
  <c r="K2879" i="6"/>
  <c r="G2880" i="6"/>
  <c r="H2880" i="6"/>
  <c r="I2880" i="6"/>
  <c r="J2880" i="6"/>
  <c r="K2880" i="6"/>
  <c r="G2881" i="6"/>
  <c r="H2881" i="6"/>
  <c r="I2881" i="6"/>
  <c r="J2881" i="6"/>
  <c r="K2881" i="6"/>
  <c r="G2882" i="6"/>
  <c r="H2882" i="6"/>
  <c r="I2882" i="6"/>
  <c r="J2882" i="6"/>
  <c r="K2882" i="6"/>
  <c r="G2883" i="6"/>
  <c r="H2883" i="6"/>
  <c r="I2883" i="6"/>
  <c r="J2883" i="6"/>
  <c r="K2883" i="6"/>
  <c r="G2884" i="6"/>
  <c r="H2884" i="6"/>
  <c r="I2884" i="6"/>
  <c r="J2884" i="6"/>
  <c r="K2884" i="6"/>
  <c r="G2885" i="6"/>
  <c r="H2885" i="6"/>
  <c r="I2885" i="6"/>
  <c r="J2885" i="6"/>
  <c r="K2885" i="6"/>
  <c r="G2886" i="6"/>
  <c r="H2886" i="6"/>
  <c r="I2886" i="6"/>
  <c r="J2886" i="6"/>
  <c r="K2886" i="6"/>
  <c r="G2887" i="6"/>
  <c r="H2887" i="6"/>
  <c r="I2887" i="6"/>
  <c r="J2887" i="6"/>
  <c r="K2887" i="6"/>
  <c r="G2888" i="6"/>
  <c r="H2888" i="6"/>
  <c r="I2888" i="6"/>
  <c r="J2888" i="6"/>
  <c r="K2888" i="6"/>
  <c r="G2889" i="6"/>
  <c r="H2889" i="6"/>
  <c r="I2889" i="6"/>
  <c r="J2889" i="6"/>
  <c r="K2889" i="6"/>
  <c r="G2890" i="6"/>
  <c r="H2890" i="6"/>
  <c r="I2890" i="6"/>
  <c r="J2890" i="6"/>
  <c r="K2890" i="6"/>
  <c r="G2891" i="6"/>
  <c r="H2891" i="6"/>
  <c r="I2891" i="6"/>
  <c r="J2891" i="6"/>
  <c r="K2891" i="6"/>
  <c r="G2892" i="6"/>
  <c r="H2892" i="6"/>
  <c r="I2892" i="6"/>
  <c r="J2892" i="6"/>
  <c r="K2892" i="6"/>
  <c r="G2893" i="6"/>
  <c r="H2893" i="6"/>
  <c r="I2893" i="6"/>
  <c r="J2893" i="6"/>
  <c r="K2893" i="6"/>
  <c r="G2894" i="6"/>
  <c r="H2894" i="6"/>
  <c r="I2894" i="6"/>
  <c r="J2894" i="6"/>
  <c r="K2894" i="6"/>
  <c r="G2895" i="6"/>
  <c r="H2895" i="6"/>
  <c r="I2895" i="6"/>
  <c r="J2895" i="6"/>
  <c r="K2895" i="6"/>
  <c r="G2896" i="6"/>
  <c r="H2896" i="6"/>
  <c r="I2896" i="6"/>
  <c r="J2896" i="6"/>
  <c r="K2896" i="6"/>
  <c r="G2897" i="6"/>
  <c r="H2897" i="6"/>
  <c r="I2897" i="6"/>
  <c r="J2897" i="6"/>
  <c r="K2897" i="6"/>
  <c r="G2898" i="6"/>
  <c r="H2898" i="6"/>
  <c r="I2898" i="6"/>
  <c r="J2898" i="6"/>
  <c r="K2898" i="6"/>
  <c r="G2899" i="6"/>
  <c r="H2899" i="6"/>
  <c r="I2899" i="6"/>
  <c r="J2899" i="6"/>
  <c r="K2899" i="6"/>
  <c r="G2900" i="6"/>
  <c r="H2900" i="6"/>
  <c r="I2900" i="6"/>
  <c r="J2900" i="6"/>
  <c r="K2900" i="6"/>
  <c r="G2901" i="6"/>
  <c r="H2901" i="6"/>
  <c r="I2901" i="6"/>
  <c r="J2901" i="6"/>
  <c r="K2901" i="6"/>
  <c r="G2902" i="6"/>
  <c r="H2902" i="6"/>
  <c r="I2902" i="6"/>
  <c r="J2902" i="6"/>
  <c r="K2902" i="6"/>
  <c r="G2903" i="6"/>
  <c r="H2903" i="6"/>
  <c r="I2903" i="6"/>
  <c r="J2903" i="6"/>
  <c r="K2903" i="6"/>
  <c r="G2904" i="6"/>
  <c r="H2904" i="6"/>
  <c r="I2904" i="6"/>
  <c r="J2904" i="6"/>
  <c r="K2904" i="6"/>
  <c r="G2905" i="6"/>
  <c r="H2905" i="6"/>
  <c r="I2905" i="6"/>
  <c r="J2905" i="6"/>
  <c r="K2905" i="6"/>
  <c r="G2906" i="6"/>
  <c r="H2906" i="6"/>
  <c r="I2906" i="6"/>
  <c r="J2906" i="6"/>
  <c r="K2906" i="6"/>
  <c r="G2907" i="6"/>
  <c r="H2907" i="6"/>
  <c r="I2907" i="6"/>
  <c r="J2907" i="6"/>
  <c r="K2907" i="6"/>
  <c r="G2908" i="6"/>
  <c r="H2908" i="6"/>
  <c r="I2908" i="6"/>
  <c r="J2908" i="6"/>
  <c r="K2908" i="6"/>
  <c r="G2909" i="6"/>
  <c r="H2909" i="6"/>
  <c r="I2909" i="6"/>
  <c r="J2909" i="6"/>
  <c r="K2909" i="6"/>
  <c r="G2910" i="6"/>
  <c r="H2910" i="6"/>
  <c r="I2910" i="6"/>
  <c r="J2910" i="6"/>
  <c r="K2910" i="6"/>
  <c r="G2911" i="6"/>
  <c r="H2911" i="6"/>
  <c r="I2911" i="6"/>
  <c r="J2911" i="6"/>
  <c r="K2911" i="6"/>
  <c r="G2912" i="6"/>
  <c r="H2912" i="6"/>
  <c r="I2912" i="6"/>
  <c r="J2912" i="6"/>
  <c r="K2912" i="6"/>
  <c r="G2913" i="6"/>
  <c r="H2913" i="6"/>
  <c r="I2913" i="6"/>
  <c r="J2913" i="6"/>
  <c r="K2913" i="6"/>
  <c r="G2914" i="6"/>
  <c r="H2914" i="6"/>
  <c r="I2914" i="6"/>
  <c r="J2914" i="6"/>
  <c r="K2914" i="6"/>
  <c r="G2915" i="6"/>
  <c r="H2915" i="6"/>
  <c r="I2915" i="6"/>
  <c r="J2915" i="6"/>
  <c r="K2915" i="6"/>
  <c r="G2916" i="6"/>
  <c r="H2916" i="6"/>
  <c r="I2916" i="6"/>
  <c r="J2916" i="6"/>
  <c r="K2916" i="6"/>
  <c r="G2917" i="6"/>
  <c r="H2917" i="6"/>
  <c r="I2917" i="6"/>
  <c r="J2917" i="6"/>
  <c r="K2917" i="6"/>
  <c r="G2918" i="6"/>
  <c r="H2918" i="6"/>
  <c r="I2918" i="6"/>
  <c r="J2918" i="6"/>
  <c r="K2918" i="6"/>
  <c r="G2919" i="6"/>
  <c r="H2919" i="6"/>
  <c r="I2919" i="6"/>
  <c r="J2919" i="6"/>
  <c r="K2919" i="6"/>
  <c r="G2920" i="6"/>
  <c r="H2920" i="6"/>
  <c r="I2920" i="6"/>
  <c r="J2920" i="6"/>
  <c r="K2920" i="6"/>
  <c r="G2921" i="6"/>
  <c r="H2921" i="6"/>
  <c r="I2921" i="6"/>
  <c r="J2921" i="6"/>
  <c r="K2921" i="6"/>
  <c r="G2922" i="6"/>
  <c r="H2922" i="6"/>
  <c r="I2922" i="6"/>
  <c r="J2922" i="6"/>
  <c r="K2922" i="6"/>
  <c r="G2923" i="6"/>
  <c r="H2923" i="6"/>
  <c r="I2923" i="6"/>
  <c r="J2923" i="6"/>
  <c r="K2923" i="6"/>
  <c r="G2924" i="6"/>
  <c r="H2924" i="6"/>
  <c r="I2924" i="6"/>
  <c r="J2924" i="6"/>
  <c r="K2924" i="6"/>
  <c r="G2925" i="6"/>
  <c r="H2925" i="6"/>
  <c r="I2925" i="6"/>
  <c r="J2925" i="6"/>
  <c r="K2925" i="6"/>
  <c r="G2926" i="6"/>
  <c r="H2926" i="6"/>
  <c r="I2926" i="6"/>
  <c r="J2926" i="6"/>
  <c r="K2926" i="6"/>
  <c r="G2927" i="6"/>
  <c r="H2927" i="6"/>
  <c r="I2927" i="6"/>
  <c r="J2927" i="6"/>
  <c r="K2927" i="6"/>
  <c r="G2928" i="6"/>
  <c r="H2928" i="6"/>
  <c r="I2928" i="6"/>
  <c r="J2928" i="6"/>
  <c r="K2928" i="6"/>
  <c r="G2929" i="6"/>
  <c r="H2929" i="6"/>
  <c r="I2929" i="6"/>
  <c r="J2929" i="6"/>
  <c r="K2929" i="6"/>
  <c r="G2930" i="6"/>
  <c r="H2930" i="6"/>
  <c r="I2930" i="6"/>
  <c r="J2930" i="6"/>
  <c r="K2930" i="6"/>
  <c r="G2931" i="6"/>
  <c r="H2931" i="6"/>
  <c r="I2931" i="6"/>
  <c r="J2931" i="6"/>
  <c r="K2931" i="6"/>
  <c r="G2932" i="6"/>
  <c r="H2932" i="6"/>
  <c r="I2932" i="6"/>
  <c r="J2932" i="6"/>
  <c r="K2932" i="6"/>
  <c r="G2933" i="6"/>
  <c r="H2933" i="6"/>
  <c r="I2933" i="6"/>
  <c r="J2933" i="6"/>
  <c r="K2933" i="6"/>
  <c r="G2934" i="6"/>
  <c r="H2934" i="6"/>
  <c r="I2934" i="6"/>
  <c r="J2934" i="6"/>
  <c r="K2934" i="6"/>
  <c r="G2935" i="6"/>
  <c r="H2935" i="6"/>
  <c r="I2935" i="6"/>
  <c r="J2935" i="6"/>
  <c r="K2935" i="6"/>
  <c r="G2936" i="6"/>
  <c r="H2936" i="6"/>
  <c r="I2936" i="6"/>
  <c r="J2936" i="6"/>
  <c r="K2936" i="6"/>
  <c r="G2937" i="6"/>
  <c r="H2937" i="6"/>
  <c r="I2937" i="6"/>
  <c r="J2937" i="6"/>
  <c r="K2937" i="6"/>
  <c r="G2938" i="6"/>
  <c r="H2938" i="6"/>
  <c r="I2938" i="6"/>
  <c r="J2938" i="6"/>
  <c r="K2938" i="6"/>
  <c r="G2939" i="6"/>
  <c r="H2939" i="6"/>
  <c r="I2939" i="6"/>
  <c r="J2939" i="6"/>
  <c r="K2939" i="6"/>
  <c r="G2940" i="6"/>
  <c r="H2940" i="6"/>
  <c r="I2940" i="6"/>
  <c r="J2940" i="6"/>
  <c r="K2940" i="6"/>
  <c r="G2941" i="6"/>
  <c r="H2941" i="6"/>
  <c r="I2941" i="6"/>
  <c r="J2941" i="6"/>
  <c r="K2941" i="6"/>
  <c r="G2942" i="6"/>
  <c r="H2942" i="6"/>
  <c r="I2942" i="6"/>
  <c r="J2942" i="6"/>
  <c r="K2942" i="6"/>
  <c r="G2943" i="6"/>
  <c r="H2943" i="6"/>
  <c r="I2943" i="6"/>
  <c r="J2943" i="6"/>
  <c r="K2943" i="6"/>
  <c r="G2944" i="6"/>
  <c r="H2944" i="6"/>
  <c r="I2944" i="6"/>
  <c r="J2944" i="6"/>
  <c r="K2944" i="6"/>
  <c r="G2945" i="6"/>
  <c r="H2945" i="6"/>
  <c r="I2945" i="6"/>
  <c r="J2945" i="6"/>
  <c r="K2945" i="6"/>
  <c r="G2946" i="6"/>
  <c r="H2946" i="6"/>
  <c r="I2946" i="6"/>
  <c r="J2946" i="6"/>
  <c r="K2946" i="6"/>
  <c r="G2947" i="6"/>
  <c r="H2947" i="6"/>
  <c r="I2947" i="6"/>
  <c r="J2947" i="6"/>
  <c r="K2947" i="6"/>
  <c r="G2948" i="6"/>
  <c r="H2948" i="6"/>
  <c r="I2948" i="6"/>
  <c r="J2948" i="6"/>
  <c r="K2948" i="6"/>
  <c r="G2949" i="6"/>
  <c r="H2949" i="6"/>
  <c r="I2949" i="6"/>
  <c r="J2949" i="6"/>
  <c r="K2949" i="6"/>
  <c r="G2950" i="6"/>
  <c r="H2950" i="6"/>
  <c r="I2950" i="6"/>
  <c r="J2950" i="6"/>
  <c r="K2950" i="6"/>
  <c r="G2951" i="6"/>
  <c r="H2951" i="6"/>
  <c r="I2951" i="6"/>
  <c r="J2951" i="6"/>
  <c r="K2951" i="6"/>
  <c r="G2952" i="6"/>
  <c r="H2952" i="6"/>
  <c r="I2952" i="6"/>
  <c r="J2952" i="6"/>
  <c r="K2952" i="6"/>
  <c r="G2953" i="6"/>
  <c r="H2953" i="6"/>
  <c r="I2953" i="6"/>
  <c r="J2953" i="6"/>
  <c r="K2953" i="6"/>
  <c r="G2954" i="6"/>
  <c r="H2954" i="6"/>
  <c r="I2954" i="6"/>
  <c r="J2954" i="6"/>
  <c r="K2954" i="6"/>
  <c r="G2955" i="6"/>
  <c r="H2955" i="6"/>
  <c r="I2955" i="6"/>
  <c r="J2955" i="6"/>
  <c r="K2955" i="6"/>
  <c r="G2956" i="6"/>
  <c r="H2956" i="6"/>
  <c r="I2956" i="6"/>
  <c r="J2956" i="6"/>
  <c r="K2956" i="6"/>
  <c r="G2957" i="6"/>
  <c r="H2957" i="6"/>
  <c r="I2957" i="6"/>
  <c r="J2957" i="6"/>
  <c r="K2957" i="6"/>
  <c r="G2958" i="6"/>
  <c r="H2958" i="6"/>
  <c r="I2958" i="6"/>
  <c r="J2958" i="6"/>
  <c r="K2958" i="6"/>
  <c r="G2959" i="6"/>
  <c r="H2959" i="6"/>
  <c r="I2959" i="6"/>
  <c r="J2959" i="6"/>
  <c r="K2959" i="6"/>
  <c r="G2960" i="6"/>
  <c r="H2960" i="6"/>
  <c r="I2960" i="6"/>
  <c r="J2960" i="6"/>
  <c r="K2960" i="6"/>
  <c r="G2961" i="6"/>
  <c r="H2961" i="6"/>
  <c r="I2961" i="6"/>
  <c r="J2961" i="6"/>
  <c r="K2961" i="6"/>
  <c r="G2962" i="6"/>
  <c r="H2962" i="6"/>
  <c r="I2962" i="6"/>
  <c r="J2962" i="6"/>
  <c r="K2962" i="6"/>
  <c r="G2963" i="6"/>
  <c r="H2963" i="6"/>
  <c r="I2963" i="6"/>
  <c r="J2963" i="6"/>
  <c r="K2963" i="6"/>
  <c r="G2964" i="6"/>
  <c r="H2964" i="6"/>
  <c r="I2964" i="6"/>
  <c r="J2964" i="6"/>
  <c r="K2964" i="6"/>
  <c r="G2965" i="6"/>
  <c r="H2965" i="6"/>
  <c r="I2965" i="6"/>
  <c r="J2965" i="6"/>
  <c r="K2965" i="6"/>
  <c r="G2966" i="6"/>
  <c r="H2966" i="6"/>
  <c r="I2966" i="6"/>
  <c r="J2966" i="6"/>
  <c r="K2966" i="6"/>
  <c r="G2967" i="6"/>
  <c r="H2967" i="6"/>
  <c r="I2967" i="6"/>
  <c r="J2967" i="6"/>
  <c r="K2967" i="6"/>
  <c r="G2968" i="6"/>
  <c r="H2968" i="6"/>
  <c r="I2968" i="6"/>
  <c r="J2968" i="6"/>
  <c r="K2968" i="6"/>
  <c r="G2969" i="6"/>
  <c r="H2969" i="6"/>
  <c r="I2969" i="6"/>
  <c r="J2969" i="6"/>
  <c r="K2969" i="6"/>
  <c r="G2970" i="6"/>
  <c r="H2970" i="6"/>
  <c r="I2970" i="6"/>
  <c r="J2970" i="6"/>
  <c r="K2970" i="6"/>
  <c r="G2971" i="6"/>
  <c r="H2971" i="6"/>
  <c r="I2971" i="6"/>
  <c r="J2971" i="6"/>
  <c r="K2971" i="6"/>
  <c r="G2972" i="6"/>
  <c r="H2972" i="6"/>
  <c r="I2972" i="6"/>
  <c r="J2972" i="6"/>
  <c r="K2972" i="6"/>
  <c r="G2973" i="6"/>
  <c r="H2973" i="6"/>
  <c r="I2973" i="6"/>
  <c r="J2973" i="6"/>
  <c r="K2973" i="6"/>
  <c r="G2974" i="6"/>
  <c r="H2974" i="6"/>
  <c r="I2974" i="6"/>
  <c r="J2974" i="6"/>
  <c r="K2974" i="6"/>
  <c r="G2975" i="6"/>
  <c r="H2975" i="6"/>
  <c r="I2975" i="6"/>
  <c r="J2975" i="6"/>
  <c r="K2975" i="6"/>
  <c r="G2976" i="6"/>
  <c r="H2976" i="6"/>
  <c r="I2976" i="6"/>
  <c r="J2976" i="6"/>
  <c r="K2976" i="6"/>
  <c r="G2977" i="6"/>
  <c r="H2977" i="6"/>
  <c r="I2977" i="6"/>
  <c r="J2977" i="6"/>
  <c r="K2977" i="6"/>
  <c r="G2978" i="6"/>
  <c r="H2978" i="6"/>
  <c r="I2978" i="6"/>
  <c r="J2978" i="6"/>
  <c r="K2978" i="6"/>
  <c r="G2979" i="6"/>
  <c r="H2979" i="6"/>
  <c r="I2979" i="6"/>
  <c r="J2979" i="6"/>
  <c r="K2979" i="6"/>
  <c r="G2980" i="6"/>
  <c r="H2980" i="6"/>
  <c r="I2980" i="6"/>
  <c r="J2980" i="6"/>
  <c r="K2980" i="6"/>
  <c r="G2981" i="6"/>
  <c r="H2981" i="6"/>
  <c r="I2981" i="6"/>
  <c r="J2981" i="6"/>
  <c r="K2981" i="6"/>
  <c r="G2982" i="6"/>
  <c r="H2982" i="6"/>
  <c r="I2982" i="6"/>
  <c r="J2982" i="6"/>
  <c r="K2982" i="6"/>
  <c r="G2983" i="6"/>
  <c r="H2983" i="6"/>
  <c r="I2983" i="6"/>
  <c r="J2983" i="6"/>
  <c r="K2983" i="6"/>
  <c r="G2984" i="6"/>
  <c r="H2984" i="6"/>
  <c r="I2984" i="6"/>
  <c r="J2984" i="6"/>
  <c r="K2984" i="6"/>
  <c r="G2985" i="6"/>
  <c r="H2985" i="6"/>
  <c r="I2985" i="6"/>
  <c r="J2985" i="6"/>
  <c r="K2985" i="6"/>
  <c r="G2986" i="6"/>
  <c r="H2986" i="6"/>
  <c r="I2986" i="6"/>
  <c r="J2986" i="6"/>
  <c r="K2986" i="6"/>
  <c r="G2987" i="6"/>
  <c r="H2987" i="6"/>
  <c r="I2987" i="6"/>
  <c r="J2987" i="6"/>
  <c r="K2987" i="6"/>
  <c r="G2988" i="6"/>
  <c r="H2988" i="6"/>
  <c r="I2988" i="6"/>
  <c r="J2988" i="6"/>
  <c r="K2988" i="6"/>
  <c r="G2989" i="6"/>
  <c r="H2989" i="6"/>
  <c r="I2989" i="6"/>
  <c r="J2989" i="6"/>
  <c r="K2989" i="6"/>
  <c r="G2990" i="6"/>
  <c r="H2990" i="6"/>
  <c r="I2990" i="6"/>
  <c r="J2990" i="6"/>
  <c r="K2990" i="6"/>
  <c r="G2991" i="6"/>
  <c r="H2991" i="6"/>
  <c r="I2991" i="6"/>
  <c r="J2991" i="6"/>
  <c r="K2991" i="6"/>
  <c r="G2992" i="6"/>
  <c r="H2992" i="6"/>
  <c r="I2992" i="6"/>
  <c r="J2992" i="6"/>
  <c r="K2992" i="6"/>
  <c r="G2993" i="6"/>
  <c r="H2993" i="6"/>
  <c r="I2993" i="6"/>
  <c r="J2993" i="6"/>
  <c r="K2993" i="6"/>
  <c r="G2994" i="6"/>
  <c r="H2994" i="6"/>
  <c r="I2994" i="6"/>
  <c r="J2994" i="6"/>
  <c r="K2994" i="6"/>
  <c r="G2995" i="6"/>
  <c r="H2995" i="6"/>
  <c r="I2995" i="6"/>
  <c r="J2995" i="6"/>
  <c r="K2995" i="6"/>
  <c r="G2996" i="6"/>
  <c r="H2996" i="6"/>
  <c r="I2996" i="6"/>
  <c r="J2996" i="6"/>
  <c r="K2996" i="6"/>
  <c r="G2997" i="6"/>
  <c r="H2997" i="6"/>
  <c r="I2997" i="6"/>
  <c r="J2997" i="6"/>
  <c r="K2997" i="6"/>
  <c r="G2998" i="6"/>
  <c r="H2998" i="6"/>
  <c r="I2998" i="6"/>
  <c r="J2998" i="6"/>
  <c r="K2998" i="6"/>
  <c r="G2999" i="6"/>
  <c r="H2999" i="6"/>
  <c r="I2999" i="6"/>
  <c r="J2999" i="6"/>
  <c r="K2999" i="6"/>
  <c r="G3000" i="6"/>
  <c r="H3000" i="6"/>
  <c r="I3000" i="6"/>
  <c r="J3000" i="6"/>
  <c r="K3000" i="6"/>
  <c r="G3001" i="6"/>
  <c r="H3001" i="6"/>
  <c r="I3001" i="6"/>
  <c r="J3001" i="6"/>
  <c r="K3001" i="6"/>
  <c r="G3002" i="6"/>
  <c r="H3002" i="6"/>
  <c r="I3002" i="6"/>
  <c r="J3002" i="6"/>
  <c r="K3002" i="6"/>
  <c r="G3003" i="6"/>
  <c r="H3003" i="6"/>
  <c r="I3003" i="6"/>
  <c r="J3003" i="6"/>
  <c r="K3003" i="6"/>
  <c r="G3004" i="6"/>
  <c r="H3004" i="6"/>
  <c r="I3004" i="6"/>
  <c r="J3004" i="6"/>
  <c r="K3004" i="6"/>
  <c r="G3005" i="6"/>
  <c r="H3005" i="6"/>
  <c r="I3005" i="6"/>
  <c r="J3005" i="6"/>
  <c r="K3005" i="6"/>
  <c r="G3006" i="6"/>
  <c r="H3006" i="6"/>
  <c r="I3006" i="6"/>
  <c r="J3006" i="6"/>
  <c r="K3006" i="6"/>
  <c r="G3007" i="6"/>
  <c r="H3007" i="6"/>
  <c r="I3007" i="6"/>
  <c r="J3007" i="6"/>
  <c r="K3007" i="6"/>
  <c r="G3008" i="6"/>
  <c r="H3008" i="6"/>
  <c r="I3008" i="6"/>
  <c r="J3008" i="6"/>
  <c r="K3008" i="6"/>
  <c r="G3009" i="6"/>
  <c r="H3009" i="6"/>
  <c r="I3009" i="6"/>
  <c r="J3009" i="6"/>
  <c r="K3009" i="6"/>
  <c r="G3010" i="6"/>
  <c r="H3010" i="6"/>
  <c r="I3010" i="6"/>
  <c r="J3010" i="6"/>
  <c r="K3010" i="6"/>
  <c r="G3011" i="6"/>
  <c r="H3011" i="6"/>
  <c r="I3011" i="6"/>
  <c r="J3011" i="6"/>
  <c r="K3011" i="6"/>
  <c r="G3012" i="6"/>
  <c r="H3012" i="6"/>
  <c r="I3012" i="6"/>
  <c r="J3012" i="6"/>
  <c r="K3012" i="6"/>
  <c r="G3013" i="6"/>
  <c r="H3013" i="6"/>
  <c r="I3013" i="6"/>
  <c r="J3013" i="6"/>
  <c r="K3013" i="6"/>
  <c r="G3014" i="6"/>
  <c r="H3014" i="6"/>
  <c r="I3014" i="6"/>
  <c r="J3014" i="6"/>
  <c r="K3014" i="6"/>
  <c r="G3015" i="6"/>
  <c r="H3015" i="6"/>
  <c r="I3015" i="6"/>
  <c r="J3015" i="6"/>
  <c r="K3015" i="6"/>
  <c r="G3016" i="6"/>
  <c r="H3016" i="6"/>
  <c r="I3016" i="6"/>
  <c r="J3016" i="6"/>
  <c r="K3016" i="6"/>
  <c r="G3017" i="6"/>
  <c r="H3017" i="6"/>
  <c r="I3017" i="6"/>
  <c r="J3017" i="6"/>
  <c r="K3017" i="6"/>
  <c r="G3018" i="6"/>
  <c r="H3018" i="6"/>
  <c r="I3018" i="6"/>
  <c r="J3018" i="6"/>
  <c r="K3018" i="6"/>
  <c r="G3019" i="6"/>
  <c r="H3019" i="6"/>
  <c r="I3019" i="6"/>
  <c r="J3019" i="6"/>
  <c r="K3019" i="6"/>
  <c r="G3020" i="6"/>
  <c r="H3020" i="6"/>
  <c r="I3020" i="6"/>
  <c r="J3020" i="6"/>
  <c r="K3020" i="6"/>
  <c r="G3021" i="6"/>
  <c r="H3021" i="6"/>
  <c r="I3021" i="6"/>
  <c r="J3021" i="6"/>
  <c r="K3021" i="6"/>
  <c r="G3022" i="6"/>
  <c r="H3022" i="6"/>
  <c r="I3022" i="6"/>
  <c r="J3022" i="6"/>
  <c r="K3022" i="6"/>
  <c r="G3023" i="6"/>
  <c r="H3023" i="6"/>
  <c r="I3023" i="6"/>
  <c r="J3023" i="6"/>
  <c r="K3023" i="6"/>
  <c r="G3024" i="6"/>
  <c r="H3024" i="6"/>
  <c r="I3024" i="6"/>
  <c r="J3024" i="6"/>
  <c r="K3024" i="6"/>
  <c r="G3025" i="6"/>
  <c r="H3025" i="6"/>
  <c r="I3025" i="6"/>
  <c r="J3025" i="6"/>
  <c r="K3025" i="6"/>
  <c r="G3026" i="6"/>
  <c r="H3026" i="6"/>
  <c r="I3026" i="6"/>
  <c r="J3026" i="6"/>
  <c r="K3026" i="6"/>
  <c r="G3027" i="6"/>
  <c r="H3027" i="6"/>
  <c r="I3027" i="6"/>
  <c r="J3027" i="6"/>
  <c r="K3027" i="6"/>
  <c r="G3028" i="6"/>
  <c r="H3028" i="6"/>
  <c r="I3028" i="6"/>
  <c r="J3028" i="6"/>
  <c r="K3028" i="6"/>
  <c r="G3029" i="6"/>
  <c r="H3029" i="6"/>
  <c r="I3029" i="6"/>
  <c r="J3029" i="6"/>
  <c r="K3029" i="6"/>
  <c r="G3030" i="6"/>
  <c r="H3030" i="6"/>
  <c r="I3030" i="6"/>
  <c r="J3030" i="6"/>
  <c r="K3030" i="6"/>
  <c r="G3031" i="6"/>
  <c r="H3031" i="6"/>
  <c r="I3031" i="6"/>
  <c r="J3031" i="6"/>
  <c r="K3031" i="6"/>
  <c r="G3032" i="6"/>
  <c r="H3032" i="6"/>
  <c r="I3032" i="6"/>
  <c r="J3032" i="6"/>
  <c r="K3032" i="6"/>
  <c r="G3033" i="6"/>
  <c r="H3033" i="6"/>
  <c r="I3033" i="6"/>
  <c r="J3033" i="6"/>
  <c r="K3033" i="6"/>
  <c r="G3034" i="6"/>
  <c r="H3034" i="6"/>
  <c r="I3034" i="6"/>
  <c r="J3034" i="6"/>
  <c r="K3034" i="6"/>
  <c r="G3035" i="6"/>
  <c r="H3035" i="6"/>
  <c r="I3035" i="6"/>
  <c r="J3035" i="6"/>
  <c r="K3035" i="6"/>
  <c r="G3036" i="6"/>
  <c r="H3036" i="6"/>
  <c r="I3036" i="6"/>
  <c r="J3036" i="6"/>
  <c r="K3036" i="6"/>
  <c r="G3037" i="6"/>
  <c r="H3037" i="6"/>
  <c r="I3037" i="6"/>
  <c r="J3037" i="6"/>
  <c r="K3037" i="6"/>
  <c r="G3038" i="6"/>
  <c r="H3038" i="6"/>
  <c r="I3038" i="6"/>
  <c r="J3038" i="6"/>
  <c r="K3038" i="6"/>
  <c r="G3039" i="6"/>
  <c r="H3039" i="6"/>
  <c r="I3039" i="6"/>
  <c r="J3039" i="6"/>
  <c r="K3039" i="6"/>
  <c r="G3040" i="6"/>
  <c r="H3040" i="6"/>
  <c r="I3040" i="6"/>
  <c r="J3040" i="6"/>
  <c r="K3040" i="6"/>
  <c r="G3041" i="6"/>
  <c r="H3041" i="6"/>
  <c r="I3041" i="6"/>
  <c r="J3041" i="6"/>
  <c r="K3041" i="6"/>
  <c r="G3042" i="6"/>
  <c r="H3042" i="6"/>
  <c r="I3042" i="6"/>
  <c r="J3042" i="6"/>
  <c r="K3042" i="6"/>
  <c r="G3043" i="6"/>
  <c r="H3043" i="6"/>
  <c r="I3043" i="6"/>
  <c r="J3043" i="6"/>
  <c r="K3043" i="6"/>
  <c r="G3044" i="6"/>
  <c r="H3044" i="6"/>
  <c r="I3044" i="6"/>
  <c r="J3044" i="6"/>
  <c r="K3044" i="6"/>
  <c r="G3045" i="6"/>
  <c r="H3045" i="6"/>
  <c r="I3045" i="6"/>
  <c r="J3045" i="6"/>
  <c r="K3045" i="6"/>
  <c r="G3046" i="6"/>
  <c r="H3046" i="6"/>
  <c r="I3046" i="6"/>
  <c r="J3046" i="6"/>
  <c r="K3046" i="6"/>
  <c r="G3047" i="6"/>
  <c r="H3047" i="6"/>
  <c r="I3047" i="6"/>
  <c r="J3047" i="6"/>
  <c r="K3047" i="6"/>
  <c r="G3048" i="6"/>
  <c r="H3048" i="6"/>
  <c r="I3048" i="6"/>
  <c r="J3048" i="6"/>
  <c r="K3048" i="6"/>
  <c r="G3049" i="6"/>
  <c r="H3049" i="6"/>
  <c r="I3049" i="6"/>
  <c r="J3049" i="6"/>
  <c r="K3049" i="6"/>
  <c r="G3050" i="6"/>
  <c r="H3050" i="6"/>
  <c r="I3050" i="6"/>
  <c r="J3050" i="6"/>
  <c r="K3050" i="6"/>
  <c r="G3051" i="6"/>
  <c r="H3051" i="6"/>
  <c r="I3051" i="6"/>
  <c r="J3051" i="6"/>
  <c r="K3051" i="6"/>
  <c r="G3052" i="6"/>
  <c r="H3052" i="6"/>
  <c r="I3052" i="6"/>
  <c r="J3052" i="6"/>
  <c r="K3052" i="6"/>
  <c r="G3053" i="6"/>
  <c r="H3053" i="6"/>
  <c r="I3053" i="6"/>
  <c r="J3053" i="6"/>
  <c r="K3053" i="6"/>
  <c r="G3054" i="6"/>
  <c r="H3054" i="6"/>
  <c r="I3054" i="6"/>
  <c r="J3054" i="6"/>
  <c r="K3054" i="6"/>
  <c r="G3055" i="6"/>
  <c r="H3055" i="6"/>
  <c r="I3055" i="6"/>
  <c r="J3055" i="6"/>
  <c r="K3055" i="6"/>
  <c r="G3056" i="6"/>
  <c r="H3056" i="6"/>
  <c r="I3056" i="6"/>
  <c r="J3056" i="6"/>
  <c r="K3056" i="6"/>
  <c r="G3057" i="6"/>
  <c r="H3057" i="6"/>
  <c r="I3057" i="6"/>
  <c r="J3057" i="6"/>
  <c r="K3057" i="6"/>
  <c r="G3058" i="6"/>
  <c r="H3058" i="6"/>
  <c r="I3058" i="6"/>
  <c r="J3058" i="6"/>
  <c r="K3058" i="6"/>
  <c r="G3059" i="6"/>
  <c r="H3059" i="6"/>
  <c r="I3059" i="6"/>
  <c r="J3059" i="6"/>
  <c r="K3059" i="6"/>
  <c r="G3060" i="6"/>
  <c r="H3060" i="6"/>
  <c r="I3060" i="6"/>
  <c r="J3060" i="6"/>
  <c r="K3060" i="6"/>
  <c r="G3061" i="6"/>
  <c r="H3061" i="6"/>
  <c r="I3061" i="6"/>
  <c r="J3061" i="6"/>
  <c r="K3061" i="6"/>
  <c r="G3062" i="6"/>
  <c r="H3062" i="6"/>
  <c r="I3062" i="6"/>
  <c r="J3062" i="6"/>
  <c r="K3062" i="6"/>
  <c r="G3063" i="6"/>
  <c r="H3063" i="6"/>
  <c r="I3063" i="6"/>
  <c r="J3063" i="6"/>
  <c r="K3063" i="6"/>
  <c r="G3064" i="6"/>
  <c r="H3064" i="6"/>
  <c r="I3064" i="6"/>
  <c r="J3064" i="6"/>
  <c r="K3064" i="6"/>
  <c r="G3065" i="6"/>
  <c r="H3065" i="6"/>
  <c r="I3065" i="6"/>
  <c r="J3065" i="6"/>
  <c r="K3065" i="6"/>
  <c r="G3066" i="6"/>
  <c r="H3066" i="6"/>
  <c r="I3066" i="6"/>
  <c r="J3066" i="6"/>
  <c r="K3066" i="6"/>
  <c r="G3067" i="6"/>
  <c r="H3067" i="6"/>
  <c r="I3067" i="6"/>
  <c r="J3067" i="6"/>
  <c r="K3067" i="6"/>
  <c r="G3068" i="6"/>
  <c r="H3068" i="6"/>
  <c r="I3068" i="6"/>
  <c r="J3068" i="6"/>
  <c r="K3068" i="6"/>
  <c r="G3069" i="6"/>
  <c r="H3069" i="6"/>
  <c r="I3069" i="6"/>
  <c r="J3069" i="6"/>
  <c r="K3069" i="6"/>
  <c r="G3070" i="6"/>
  <c r="H3070" i="6"/>
  <c r="I3070" i="6"/>
  <c r="J3070" i="6"/>
  <c r="K3070" i="6"/>
  <c r="G3071" i="6"/>
  <c r="H3071" i="6"/>
  <c r="I3071" i="6"/>
  <c r="J3071" i="6"/>
  <c r="K3071" i="6"/>
  <c r="G3072" i="6"/>
  <c r="H3072" i="6"/>
  <c r="I3072" i="6"/>
  <c r="J3072" i="6"/>
  <c r="K3072" i="6"/>
  <c r="G3073" i="6"/>
  <c r="H3073" i="6"/>
  <c r="I3073" i="6"/>
  <c r="J3073" i="6"/>
  <c r="K3073" i="6"/>
  <c r="G3074" i="6"/>
  <c r="H3074" i="6"/>
  <c r="I3074" i="6"/>
  <c r="J3074" i="6"/>
  <c r="K3074" i="6"/>
  <c r="G3075" i="6"/>
  <c r="H3075" i="6"/>
  <c r="I3075" i="6"/>
  <c r="J3075" i="6"/>
  <c r="K3075" i="6"/>
  <c r="G3076" i="6"/>
  <c r="H3076" i="6"/>
  <c r="I3076" i="6"/>
  <c r="J3076" i="6"/>
  <c r="K3076" i="6"/>
  <c r="G3077" i="6"/>
  <c r="H3077" i="6"/>
  <c r="I3077" i="6"/>
  <c r="J3077" i="6"/>
  <c r="K3077" i="6"/>
  <c r="G3078" i="6"/>
  <c r="H3078" i="6"/>
  <c r="I3078" i="6"/>
  <c r="J3078" i="6"/>
  <c r="K3078" i="6"/>
  <c r="G3079" i="6"/>
  <c r="H3079" i="6"/>
  <c r="I3079" i="6"/>
  <c r="J3079" i="6"/>
  <c r="K3079" i="6"/>
  <c r="G3080" i="6"/>
  <c r="H3080" i="6"/>
  <c r="I3080" i="6"/>
  <c r="J3080" i="6"/>
  <c r="K3080" i="6"/>
  <c r="G3081" i="6"/>
  <c r="H3081" i="6"/>
  <c r="I3081" i="6"/>
  <c r="J3081" i="6"/>
  <c r="K3081" i="6"/>
  <c r="G3082" i="6"/>
  <c r="H3082" i="6"/>
  <c r="I3082" i="6"/>
  <c r="J3082" i="6"/>
  <c r="K3082" i="6"/>
  <c r="G3083" i="6"/>
  <c r="H3083" i="6"/>
  <c r="I3083" i="6"/>
  <c r="J3083" i="6"/>
  <c r="K3083" i="6"/>
  <c r="G3084" i="6"/>
  <c r="H3084" i="6"/>
  <c r="I3084" i="6"/>
  <c r="J3084" i="6"/>
  <c r="K3084" i="6"/>
  <c r="G3085" i="6"/>
  <c r="H3085" i="6"/>
  <c r="I3085" i="6"/>
  <c r="J3085" i="6"/>
  <c r="K3085" i="6"/>
  <c r="G3086" i="6"/>
  <c r="H3086" i="6"/>
  <c r="I3086" i="6"/>
  <c r="J3086" i="6"/>
  <c r="K3086" i="6"/>
  <c r="G3087" i="6"/>
  <c r="H3087" i="6"/>
  <c r="I3087" i="6"/>
  <c r="J3087" i="6"/>
  <c r="K3087" i="6"/>
  <c r="G3088" i="6"/>
  <c r="H3088" i="6"/>
  <c r="I3088" i="6"/>
  <c r="J3088" i="6"/>
  <c r="K3088" i="6"/>
  <c r="G3089" i="6"/>
  <c r="H3089" i="6"/>
  <c r="I3089" i="6"/>
  <c r="J3089" i="6"/>
  <c r="K3089" i="6"/>
  <c r="G3090" i="6"/>
  <c r="H3090" i="6"/>
  <c r="I3090" i="6"/>
  <c r="J3090" i="6"/>
  <c r="K3090" i="6"/>
  <c r="G3091" i="6"/>
  <c r="H3091" i="6"/>
  <c r="I3091" i="6"/>
  <c r="J3091" i="6"/>
  <c r="K3091" i="6"/>
  <c r="G3092" i="6"/>
  <c r="H3092" i="6"/>
  <c r="I3092" i="6"/>
  <c r="J3092" i="6"/>
  <c r="K3092" i="6"/>
  <c r="G3093" i="6"/>
  <c r="H3093" i="6"/>
  <c r="I3093" i="6"/>
  <c r="J3093" i="6"/>
  <c r="K3093" i="6"/>
  <c r="G3094" i="6"/>
  <c r="H3094" i="6"/>
  <c r="I3094" i="6"/>
  <c r="J3094" i="6"/>
  <c r="K3094" i="6"/>
  <c r="G3095" i="6"/>
  <c r="H3095" i="6"/>
  <c r="I3095" i="6"/>
  <c r="J3095" i="6"/>
  <c r="K3095" i="6"/>
  <c r="G3096" i="6"/>
  <c r="H3096" i="6"/>
  <c r="I3096" i="6"/>
  <c r="J3096" i="6"/>
  <c r="K3096" i="6"/>
  <c r="G3097" i="6"/>
  <c r="H3097" i="6"/>
  <c r="I3097" i="6"/>
  <c r="J3097" i="6"/>
  <c r="K3097" i="6"/>
  <c r="G3098" i="6"/>
  <c r="H3098" i="6"/>
  <c r="I3098" i="6"/>
  <c r="J3098" i="6"/>
  <c r="K3098" i="6"/>
  <c r="G3099" i="6"/>
  <c r="H3099" i="6"/>
  <c r="I3099" i="6"/>
  <c r="J3099" i="6"/>
  <c r="K3099" i="6"/>
  <c r="G3100" i="6"/>
  <c r="H3100" i="6"/>
  <c r="I3100" i="6"/>
  <c r="J3100" i="6"/>
  <c r="K3100" i="6"/>
  <c r="G3101" i="6"/>
  <c r="H3101" i="6"/>
  <c r="I3101" i="6"/>
  <c r="J3101" i="6"/>
  <c r="K3101" i="6"/>
  <c r="G3102" i="6"/>
  <c r="H3102" i="6"/>
  <c r="I3102" i="6"/>
  <c r="J3102" i="6"/>
  <c r="K3102" i="6"/>
  <c r="G3103" i="6"/>
  <c r="H3103" i="6"/>
  <c r="I3103" i="6"/>
  <c r="J3103" i="6"/>
  <c r="K3103" i="6"/>
  <c r="G3104" i="6"/>
  <c r="H3104" i="6"/>
  <c r="I3104" i="6"/>
  <c r="J3104" i="6"/>
  <c r="K3104" i="6"/>
  <c r="G3105" i="6"/>
  <c r="H3105" i="6"/>
  <c r="I3105" i="6"/>
  <c r="J3105" i="6"/>
  <c r="K3105" i="6"/>
  <c r="G3106" i="6"/>
  <c r="H3106" i="6"/>
  <c r="I3106" i="6"/>
  <c r="J3106" i="6"/>
  <c r="K3106" i="6"/>
  <c r="G3107" i="6"/>
  <c r="H3107" i="6"/>
  <c r="I3107" i="6"/>
  <c r="J3107" i="6"/>
  <c r="K3107" i="6"/>
  <c r="G3108" i="6"/>
  <c r="H3108" i="6"/>
  <c r="I3108" i="6"/>
  <c r="J3108" i="6"/>
  <c r="K3108" i="6"/>
  <c r="G3109" i="6"/>
  <c r="H3109" i="6"/>
  <c r="I3109" i="6"/>
  <c r="J3109" i="6"/>
  <c r="K3109" i="6"/>
  <c r="G3110" i="6"/>
  <c r="H3110" i="6"/>
  <c r="I3110" i="6"/>
  <c r="J3110" i="6"/>
  <c r="K3110" i="6"/>
  <c r="G3111" i="6"/>
  <c r="H3111" i="6"/>
  <c r="I3111" i="6"/>
  <c r="J3111" i="6"/>
  <c r="K3111" i="6"/>
  <c r="G3112" i="6"/>
  <c r="H3112" i="6"/>
  <c r="I3112" i="6"/>
  <c r="J3112" i="6"/>
  <c r="K3112" i="6"/>
  <c r="G3113" i="6"/>
  <c r="H3113" i="6"/>
  <c r="I3113" i="6"/>
  <c r="J3113" i="6"/>
  <c r="K3113" i="6"/>
  <c r="G3114" i="6"/>
  <c r="H3114" i="6"/>
  <c r="I3114" i="6"/>
  <c r="J3114" i="6"/>
  <c r="K3114" i="6"/>
  <c r="G3115" i="6"/>
  <c r="H3115" i="6"/>
  <c r="I3115" i="6"/>
  <c r="J3115" i="6"/>
  <c r="K3115" i="6"/>
  <c r="G3116" i="6"/>
  <c r="H3116" i="6"/>
  <c r="I3116" i="6"/>
  <c r="J3116" i="6"/>
  <c r="K3116" i="6"/>
  <c r="G3117" i="6"/>
  <c r="H3117" i="6"/>
  <c r="I3117" i="6"/>
  <c r="J3117" i="6"/>
  <c r="K3117" i="6"/>
  <c r="G3118" i="6"/>
  <c r="H3118" i="6"/>
  <c r="I3118" i="6"/>
  <c r="J3118" i="6"/>
  <c r="K3118" i="6"/>
  <c r="G3119" i="6"/>
  <c r="H3119" i="6"/>
  <c r="I3119" i="6"/>
  <c r="J3119" i="6"/>
  <c r="K3119" i="6"/>
  <c r="G3120" i="6"/>
  <c r="H3120" i="6"/>
  <c r="I3120" i="6"/>
  <c r="J3120" i="6"/>
  <c r="K3120" i="6"/>
  <c r="G3121" i="6"/>
  <c r="H3121" i="6"/>
  <c r="I3121" i="6"/>
  <c r="J3121" i="6"/>
  <c r="K3121" i="6"/>
  <c r="G3122" i="6"/>
  <c r="H3122" i="6"/>
  <c r="I3122" i="6"/>
  <c r="J3122" i="6"/>
  <c r="K3122" i="6"/>
  <c r="G3123" i="6"/>
  <c r="H3123" i="6"/>
  <c r="I3123" i="6"/>
  <c r="J3123" i="6"/>
  <c r="K3123" i="6"/>
  <c r="G3124" i="6"/>
  <c r="H3124" i="6"/>
  <c r="I3124" i="6"/>
  <c r="J3124" i="6"/>
  <c r="K3124" i="6"/>
  <c r="G3125" i="6"/>
  <c r="H3125" i="6"/>
  <c r="I3125" i="6"/>
  <c r="J3125" i="6"/>
  <c r="K3125" i="6"/>
  <c r="G3126" i="6"/>
  <c r="H3126" i="6"/>
  <c r="I3126" i="6"/>
  <c r="J3126" i="6"/>
  <c r="K3126" i="6"/>
  <c r="G3127" i="6"/>
  <c r="H3127" i="6"/>
  <c r="I3127" i="6"/>
  <c r="J3127" i="6"/>
  <c r="K3127" i="6"/>
  <c r="G3128" i="6"/>
  <c r="H3128" i="6"/>
  <c r="I3128" i="6"/>
  <c r="J3128" i="6"/>
  <c r="K3128" i="6"/>
  <c r="G3129" i="6"/>
  <c r="H3129" i="6"/>
  <c r="I3129" i="6"/>
  <c r="J3129" i="6"/>
  <c r="K3129" i="6"/>
  <c r="G3130" i="6"/>
  <c r="H3130" i="6"/>
  <c r="I3130" i="6"/>
  <c r="J3130" i="6"/>
  <c r="K3130" i="6"/>
  <c r="G3131" i="6"/>
  <c r="H3131" i="6"/>
  <c r="I3131" i="6"/>
  <c r="J3131" i="6"/>
  <c r="K3131" i="6"/>
  <c r="G3132" i="6"/>
  <c r="H3132" i="6"/>
  <c r="I3132" i="6"/>
  <c r="J3132" i="6"/>
  <c r="K3132" i="6"/>
  <c r="G3133" i="6"/>
  <c r="H3133" i="6"/>
  <c r="I3133" i="6"/>
  <c r="J3133" i="6"/>
  <c r="K3133" i="6"/>
  <c r="G3134" i="6"/>
  <c r="H3134" i="6"/>
  <c r="I3134" i="6"/>
  <c r="J3134" i="6"/>
  <c r="K3134" i="6"/>
  <c r="G3135" i="6"/>
  <c r="H3135" i="6"/>
  <c r="I3135" i="6"/>
  <c r="J3135" i="6"/>
  <c r="K3135" i="6"/>
  <c r="G3136" i="6"/>
  <c r="H3136" i="6"/>
  <c r="I3136" i="6"/>
  <c r="J3136" i="6"/>
  <c r="K3136" i="6"/>
  <c r="G3137" i="6"/>
  <c r="H3137" i="6"/>
  <c r="I3137" i="6"/>
  <c r="J3137" i="6"/>
  <c r="K3137" i="6"/>
  <c r="G3138" i="6"/>
  <c r="H3138" i="6"/>
  <c r="I3138" i="6"/>
  <c r="J3138" i="6"/>
  <c r="K3138" i="6"/>
  <c r="G3139" i="6"/>
  <c r="H3139" i="6"/>
  <c r="I3139" i="6"/>
  <c r="J3139" i="6"/>
  <c r="K3139" i="6"/>
  <c r="G3140" i="6"/>
  <c r="H3140" i="6"/>
  <c r="I3140" i="6"/>
  <c r="J3140" i="6"/>
  <c r="K3140" i="6"/>
  <c r="G3141" i="6"/>
  <c r="H3141" i="6"/>
  <c r="I3141" i="6"/>
  <c r="J3141" i="6"/>
  <c r="K3141" i="6"/>
  <c r="G3142" i="6"/>
  <c r="H3142" i="6"/>
  <c r="I3142" i="6"/>
  <c r="J3142" i="6"/>
  <c r="K3142" i="6"/>
  <c r="G3143" i="6"/>
  <c r="H3143" i="6"/>
  <c r="I3143" i="6"/>
  <c r="J3143" i="6"/>
  <c r="K3143" i="6"/>
  <c r="G3144" i="6"/>
  <c r="H3144" i="6"/>
  <c r="I3144" i="6"/>
  <c r="J3144" i="6"/>
  <c r="K3144" i="6"/>
  <c r="G3145" i="6"/>
  <c r="H3145" i="6"/>
  <c r="I3145" i="6"/>
  <c r="J3145" i="6"/>
  <c r="K3145" i="6"/>
  <c r="G3146" i="6"/>
  <c r="H3146" i="6"/>
  <c r="I3146" i="6"/>
  <c r="J3146" i="6"/>
  <c r="K3146" i="6"/>
  <c r="G3147" i="6"/>
  <c r="H3147" i="6"/>
  <c r="I3147" i="6"/>
  <c r="J3147" i="6"/>
  <c r="K3147" i="6"/>
  <c r="G3148" i="6"/>
  <c r="H3148" i="6"/>
  <c r="I3148" i="6"/>
  <c r="J3148" i="6"/>
  <c r="K3148" i="6"/>
  <c r="G3149" i="6"/>
  <c r="H3149" i="6"/>
  <c r="I3149" i="6"/>
  <c r="J3149" i="6"/>
  <c r="K3149" i="6"/>
  <c r="G3150" i="6"/>
  <c r="H3150" i="6"/>
  <c r="I3150" i="6"/>
  <c r="J3150" i="6"/>
  <c r="K3150" i="6"/>
  <c r="G3151" i="6"/>
  <c r="H3151" i="6"/>
  <c r="I3151" i="6"/>
  <c r="J3151" i="6"/>
  <c r="K3151" i="6"/>
  <c r="G3152" i="6"/>
  <c r="H3152" i="6"/>
  <c r="I3152" i="6"/>
  <c r="J3152" i="6"/>
  <c r="K3152" i="6"/>
  <c r="G3153" i="6"/>
  <c r="H3153" i="6"/>
  <c r="I3153" i="6"/>
  <c r="J3153" i="6"/>
  <c r="K3153" i="6"/>
  <c r="G3154" i="6"/>
  <c r="H3154" i="6"/>
  <c r="I3154" i="6"/>
  <c r="J3154" i="6"/>
  <c r="K3154" i="6"/>
  <c r="G3155" i="6"/>
  <c r="H3155" i="6"/>
  <c r="I3155" i="6"/>
  <c r="J3155" i="6"/>
  <c r="K3155" i="6"/>
  <c r="G3156" i="6"/>
  <c r="H3156" i="6"/>
  <c r="I3156" i="6"/>
  <c r="J3156" i="6"/>
  <c r="K3156" i="6"/>
  <c r="G3157" i="6"/>
  <c r="H3157" i="6"/>
  <c r="I3157" i="6"/>
  <c r="J3157" i="6"/>
  <c r="K3157" i="6"/>
  <c r="G3158" i="6"/>
  <c r="H3158" i="6"/>
  <c r="I3158" i="6"/>
  <c r="J3158" i="6"/>
  <c r="K3158" i="6"/>
  <c r="G3159" i="6"/>
  <c r="H3159" i="6"/>
  <c r="I3159" i="6"/>
  <c r="J3159" i="6"/>
  <c r="K3159" i="6"/>
  <c r="G3160" i="6"/>
  <c r="H3160" i="6"/>
  <c r="I3160" i="6"/>
  <c r="J3160" i="6"/>
  <c r="K3160" i="6"/>
  <c r="G3161" i="6"/>
  <c r="H3161" i="6"/>
  <c r="I3161" i="6"/>
  <c r="J3161" i="6"/>
  <c r="K3161" i="6"/>
  <c r="G3162" i="6"/>
  <c r="H3162" i="6"/>
  <c r="I3162" i="6"/>
  <c r="J3162" i="6"/>
  <c r="K3162" i="6"/>
  <c r="G3163" i="6"/>
  <c r="H3163" i="6"/>
  <c r="I3163" i="6"/>
  <c r="J3163" i="6"/>
  <c r="K3163" i="6"/>
  <c r="G3164" i="6"/>
  <c r="H3164" i="6"/>
  <c r="I3164" i="6"/>
  <c r="J3164" i="6"/>
  <c r="K3164" i="6"/>
  <c r="G3165" i="6"/>
  <c r="H3165" i="6"/>
  <c r="I3165" i="6"/>
  <c r="J3165" i="6"/>
  <c r="K3165" i="6"/>
  <c r="G3166" i="6"/>
  <c r="H3166" i="6"/>
  <c r="I3166" i="6"/>
  <c r="J3166" i="6"/>
  <c r="K3166" i="6"/>
  <c r="G3167" i="6"/>
  <c r="H3167" i="6"/>
  <c r="I3167" i="6"/>
  <c r="J3167" i="6"/>
  <c r="K3167" i="6"/>
  <c r="G3168" i="6"/>
  <c r="H3168" i="6"/>
  <c r="I3168" i="6"/>
  <c r="J3168" i="6"/>
  <c r="K3168" i="6"/>
  <c r="G3169" i="6"/>
  <c r="H3169" i="6"/>
  <c r="I3169" i="6"/>
  <c r="J3169" i="6"/>
  <c r="K3169" i="6"/>
  <c r="G3170" i="6"/>
  <c r="H3170" i="6"/>
  <c r="I3170" i="6"/>
  <c r="J3170" i="6"/>
  <c r="K3170" i="6"/>
  <c r="G3171" i="6"/>
  <c r="H3171" i="6"/>
  <c r="I3171" i="6"/>
  <c r="J3171" i="6"/>
  <c r="K3171" i="6"/>
  <c r="G3172" i="6"/>
  <c r="H3172" i="6"/>
  <c r="I3172" i="6"/>
  <c r="J3172" i="6"/>
  <c r="K3172" i="6"/>
  <c r="G3173" i="6"/>
  <c r="H3173" i="6"/>
  <c r="I3173" i="6"/>
  <c r="J3173" i="6"/>
  <c r="K3173" i="6"/>
  <c r="G3174" i="6"/>
  <c r="H3174" i="6"/>
  <c r="I3174" i="6"/>
  <c r="J3174" i="6"/>
  <c r="K3174" i="6"/>
  <c r="G3175" i="6"/>
  <c r="H3175" i="6"/>
  <c r="I3175" i="6"/>
  <c r="J3175" i="6"/>
  <c r="K3175" i="6"/>
  <c r="G3176" i="6"/>
  <c r="H3176" i="6"/>
  <c r="I3176" i="6"/>
  <c r="J3176" i="6"/>
  <c r="K3176" i="6"/>
  <c r="G3177" i="6"/>
  <c r="H3177" i="6"/>
  <c r="I3177" i="6"/>
  <c r="J3177" i="6"/>
  <c r="K3177" i="6"/>
  <c r="G3178" i="6"/>
  <c r="H3178" i="6"/>
  <c r="I3178" i="6"/>
  <c r="J3178" i="6"/>
  <c r="K3178" i="6"/>
  <c r="G3179" i="6"/>
  <c r="H3179" i="6"/>
  <c r="I3179" i="6"/>
  <c r="J3179" i="6"/>
  <c r="K3179" i="6"/>
  <c r="G3180" i="6"/>
  <c r="H3180" i="6"/>
  <c r="I3180" i="6"/>
  <c r="J3180" i="6"/>
  <c r="K3180" i="6"/>
  <c r="G3181" i="6"/>
  <c r="H3181" i="6"/>
  <c r="I3181" i="6"/>
  <c r="J3181" i="6"/>
  <c r="K3181" i="6"/>
  <c r="G3182" i="6"/>
  <c r="H3182" i="6"/>
  <c r="I3182" i="6"/>
  <c r="J3182" i="6"/>
  <c r="K3182" i="6"/>
  <c r="G3183" i="6"/>
  <c r="H3183" i="6"/>
  <c r="I3183" i="6"/>
  <c r="J3183" i="6"/>
  <c r="K3183" i="6"/>
  <c r="G3184" i="6"/>
  <c r="H3184" i="6"/>
  <c r="I3184" i="6"/>
  <c r="J3184" i="6"/>
  <c r="K3184" i="6"/>
  <c r="G3185" i="6"/>
  <c r="H3185" i="6"/>
  <c r="I3185" i="6"/>
  <c r="J3185" i="6"/>
  <c r="K3185" i="6"/>
  <c r="G3186" i="6"/>
  <c r="H3186" i="6"/>
  <c r="I3186" i="6"/>
  <c r="J3186" i="6"/>
  <c r="K3186" i="6"/>
  <c r="G3187" i="6"/>
  <c r="H3187" i="6"/>
  <c r="I3187" i="6"/>
  <c r="J3187" i="6"/>
  <c r="K3187" i="6"/>
  <c r="G3188" i="6"/>
  <c r="H3188" i="6"/>
  <c r="I3188" i="6"/>
  <c r="J3188" i="6"/>
  <c r="K3188" i="6"/>
  <c r="G3189" i="6"/>
  <c r="H3189" i="6"/>
  <c r="I3189" i="6"/>
  <c r="J3189" i="6"/>
  <c r="K3189" i="6"/>
  <c r="G3190" i="6"/>
  <c r="H3190" i="6"/>
  <c r="I3190" i="6"/>
  <c r="J3190" i="6"/>
  <c r="K3190" i="6"/>
  <c r="G3191" i="6"/>
  <c r="H3191" i="6"/>
  <c r="I3191" i="6"/>
  <c r="J3191" i="6"/>
  <c r="K3191" i="6"/>
  <c r="G3192" i="6"/>
  <c r="H3192" i="6"/>
  <c r="I3192" i="6"/>
  <c r="J3192" i="6"/>
  <c r="K3192" i="6"/>
  <c r="G3193" i="6"/>
  <c r="H3193" i="6"/>
  <c r="I3193" i="6"/>
  <c r="J3193" i="6"/>
  <c r="K3193" i="6"/>
  <c r="G3194" i="6"/>
  <c r="H3194" i="6"/>
  <c r="I3194" i="6"/>
  <c r="J3194" i="6"/>
  <c r="K3194" i="6"/>
  <c r="G3195" i="6"/>
  <c r="H3195" i="6"/>
  <c r="I3195" i="6"/>
  <c r="J3195" i="6"/>
  <c r="K3195" i="6"/>
  <c r="G3196" i="6"/>
  <c r="H3196" i="6"/>
  <c r="I3196" i="6"/>
  <c r="J3196" i="6"/>
  <c r="K3196" i="6"/>
  <c r="G3197" i="6"/>
  <c r="H3197" i="6"/>
  <c r="I3197" i="6"/>
  <c r="J3197" i="6"/>
  <c r="K3197" i="6"/>
  <c r="G3198" i="6"/>
  <c r="H3198" i="6"/>
  <c r="I3198" i="6"/>
  <c r="J3198" i="6"/>
  <c r="K3198" i="6"/>
  <c r="G3199" i="6"/>
  <c r="H3199" i="6"/>
  <c r="I3199" i="6"/>
  <c r="J3199" i="6"/>
  <c r="K3199" i="6"/>
  <c r="G3200" i="6"/>
  <c r="H3200" i="6"/>
  <c r="I3200" i="6"/>
  <c r="J3200" i="6"/>
  <c r="K3200" i="6"/>
  <c r="G3201" i="6"/>
  <c r="H3201" i="6"/>
  <c r="I3201" i="6"/>
  <c r="J3201" i="6"/>
  <c r="K3201" i="6"/>
  <c r="G3202" i="6"/>
  <c r="H3202" i="6"/>
  <c r="I3202" i="6"/>
  <c r="J3202" i="6"/>
  <c r="K3202" i="6"/>
  <c r="G3203" i="6"/>
  <c r="H3203" i="6"/>
  <c r="I3203" i="6"/>
  <c r="J3203" i="6"/>
  <c r="K3203" i="6"/>
  <c r="G3204" i="6"/>
  <c r="H3204" i="6"/>
  <c r="I3204" i="6"/>
  <c r="J3204" i="6"/>
  <c r="K3204" i="6"/>
  <c r="G3205" i="6"/>
  <c r="H3205" i="6"/>
  <c r="I3205" i="6"/>
  <c r="J3205" i="6"/>
  <c r="K3205" i="6"/>
  <c r="G3206" i="6"/>
  <c r="H3206" i="6"/>
  <c r="I3206" i="6"/>
  <c r="J3206" i="6"/>
  <c r="K3206" i="6"/>
  <c r="G3207" i="6"/>
  <c r="H3207" i="6"/>
  <c r="I3207" i="6"/>
  <c r="J3207" i="6"/>
  <c r="K3207" i="6"/>
  <c r="G3208" i="6"/>
  <c r="H3208" i="6"/>
  <c r="I3208" i="6"/>
  <c r="J3208" i="6"/>
  <c r="K3208" i="6"/>
  <c r="G3209" i="6"/>
  <c r="H3209" i="6"/>
  <c r="I3209" i="6"/>
  <c r="J3209" i="6"/>
  <c r="K3209" i="6"/>
  <c r="G3210" i="6"/>
  <c r="H3210" i="6"/>
  <c r="I3210" i="6"/>
  <c r="J3210" i="6"/>
  <c r="K3210" i="6"/>
  <c r="G3211" i="6"/>
  <c r="H3211" i="6"/>
  <c r="I3211" i="6"/>
  <c r="J3211" i="6"/>
  <c r="K3211" i="6"/>
  <c r="G3212" i="6"/>
  <c r="H3212" i="6"/>
  <c r="I3212" i="6"/>
  <c r="J3212" i="6"/>
  <c r="K3212" i="6"/>
  <c r="G3213" i="6"/>
  <c r="H3213" i="6"/>
  <c r="I3213" i="6"/>
  <c r="J3213" i="6"/>
  <c r="K3213" i="6"/>
  <c r="G3214" i="6"/>
  <c r="H3214" i="6"/>
  <c r="I3214" i="6"/>
  <c r="J3214" i="6"/>
  <c r="K3214" i="6"/>
  <c r="G3215" i="6"/>
  <c r="H3215" i="6"/>
  <c r="I3215" i="6"/>
  <c r="J3215" i="6"/>
  <c r="K3215" i="6"/>
  <c r="G3216" i="6"/>
  <c r="H3216" i="6"/>
  <c r="I3216" i="6"/>
  <c r="J3216" i="6"/>
  <c r="K3216" i="6"/>
  <c r="G3217" i="6"/>
  <c r="H3217" i="6"/>
  <c r="I3217" i="6"/>
  <c r="J3217" i="6"/>
  <c r="K3217" i="6"/>
  <c r="G3218" i="6"/>
  <c r="H3218" i="6"/>
  <c r="I3218" i="6"/>
  <c r="J3218" i="6"/>
  <c r="K3218" i="6"/>
  <c r="G3219" i="6"/>
  <c r="H3219" i="6"/>
  <c r="I3219" i="6"/>
  <c r="J3219" i="6"/>
  <c r="K3219" i="6"/>
  <c r="G3220" i="6"/>
  <c r="H3220" i="6"/>
  <c r="I3220" i="6"/>
  <c r="J3220" i="6"/>
  <c r="K3220" i="6"/>
  <c r="G3221" i="6"/>
  <c r="H3221" i="6"/>
  <c r="I3221" i="6"/>
  <c r="J3221" i="6"/>
  <c r="K3221" i="6"/>
  <c r="G3222" i="6"/>
  <c r="H3222" i="6"/>
  <c r="I3222" i="6"/>
  <c r="J3222" i="6"/>
  <c r="K3222" i="6"/>
  <c r="G3223" i="6"/>
  <c r="H3223" i="6"/>
  <c r="I3223" i="6"/>
  <c r="J3223" i="6"/>
  <c r="K3223" i="6"/>
  <c r="G3224" i="6"/>
  <c r="H3224" i="6"/>
  <c r="I3224" i="6"/>
  <c r="J3224" i="6"/>
  <c r="K3224" i="6"/>
  <c r="G3225" i="6"/>
  <c r="H3225" i="6"/>
  <c r="I3225" i="6"/>
  <c r="J3225" i="6"/>
  <c r="K3225" i="6"/>
  <c r="G3226" i="6"/>
  <c r="H3226" i="6"/>
  <c r="I3226" i="6"/>
  <c r="J3226" i="6"/>
  <c r="K3226" i="6"/>
  <c r="G3227" i="6"/>
  <c r="H3227" i="6"/>
  <c r="I3227" i="6"/>
  <c r="J3227" i="6"/>
  <c r="K3227" i="6"/>
  <c r="G3228" i="6"/>
  <c r="H3228" i="6"/>
  <c r="I3228" i="6"/>
  <c r="J3228" i="6"/>
  <c r="K3228" i="6"/>
  <c r="G3229" i="6"/>
  <c r="H3229" i="6"/>
  <c r="I3229" i="6"/>
  <c r="J3229" i="6"/>
  <c r="K3229" i="6"/>
  <c r="G3230" i="6"/>
  <c r="H3230" i="6"/>
  <c r="I3230" i="6"/>
  <c r="J3230" i="6"/>
  <c r="K3230" i="6"/>
  <c r="G3231" i="6"/>
  <c r="H3231" i="6"/>
  <c r="I3231" i="6"/>
  <c r="J3231" i="6"/>
  <c r="K3231" i="6"/>
  <c r="G3232" i="6"/>
  <c r="H3232" i="6"/>
  <c r="I3232" i="6"/>
  <c r="J3232" i="6"/>
  <c r="K3232" i="6"/>
  <c r="G3233" i="6"/>
  <c r="H3233" i="6"/>
  <c r="I3233" i="6"/>
  <c r="J3233" i="6"/>
  <c r="K3233" i="6"/>
  <c r="G3234" i="6"/>
  <c r="H3234" i="6"/>
  <c r="I3234" i="6"/>
  <c r="J3234" i="6"/>
  <c r="K3234" i="6"/>
  <c r="G3235" i="6"/>
  <c r="H3235" i="6"/>
  <c r="I3235" i="6"/>
  <c r="J3235" i="6"/>
  <c r="K3235" i="6"/>
  <c r="G3236" i="6"/>
  <c r="H3236" i="6"/>
  <c r="I3236" i="6"/>
  <c r="J3236" i="6"/>
  <c r="K3236" i="6"/>
  <c r="G3237" i="6"/>
  <c r="H3237" i="6"/>
  <c r="I3237" i="6"/>
  <c r="J3237" i="6"/>
  <c r="K3237" i="6"/>
  <c r="G3238" i="6"/>
  <c r="H3238" i="6"/>
  <c r="I3238" i="6"/>
  <c r="J3238" i="6"/>
  <c r="K3238" i="6"/>
  <c r="G3239" i="6"/>
  <c r="H3239" i="6"/>
  <c r="I3239" i="6"/>
  <c r="J3239" i="6"/>
  <c r="K3239" i="6"/>
  <c r="G3240" i="6"/>
  <c r="H3240" i="6"/>
  <c r="I3240" i="6"/>
  <c r="J3240" i="6"/>
  <c r="K3240" i="6"/>
  <c r="G3241" i="6"/>
  <c r="H3241" i="6"/>
  <c r="I3241" i="6"/>
  <c r="J3241" i="6"/>
  <c r="K3241" i="6"/>
  <c r="G3242" i="6"/>
  <c r="H3242" i="6"/>
  <c r="I3242" i="6"/>
  <c r="J3242" i="6"/>
  <c r="K3242" i="6"/>
  <c r="G3243" i="6"/>
  <c r="H3243" i="6"/>
  <c r="I3243" i="6"/>
  <c r="J3243" i="6"/>
  <c r="K3243" i="6"/>
  <c r="G3244" i="6"/>
  <c r="H3244" i="6"/>
  <c r="I3244" i="6"/>
  <c r="J3244" i="6"/>
  <c r="K3244" i="6"/>
  <c r="G3245" i="6"/>
  <c r="H3245" i="6"/>
  <c r="I3245" i="6"/>
  <c r="J3245" i="6"/>
  <c r="K3245" i="6"/>
  <c r="G3246" i="6"/>
  <c r="H3246" i="6"/>
  <c r="I3246" i="6"/>
  <c r="J3246" i="6"/>
  <c r="K3246" i="6"/>
  <c r="G3247" i="6"/>
  <c r="H3247" i="6"/>
  <c r="I3247" i="6"/>
  <c r="J3247" i="6"/>
  <c r="K3247" i="6"/>
  <c r="G3248" i="6"/>
  <c r="H3248" i="6"/>
  <c r="I3248" i="6"/>
  <c r="J3248" i="6"/>
  <c r="K3248" i="6"/>
  <c r="G3249" i="6"/>
  <c r="H3249" i="6"/>
  <c r="I3249" i="6"/>
  <c r="J3249" i="6"/>
  <c r="K3249" i="6"/>
  <c r="G3250" i="6"/>
  <c r="H3250" i="6"/>
  <c r="I3250" i="6"/>
  <c r="J3250" i="6"/>
  <c r="K3250" i="6"/>
  <c r="G3251" i="6"/>
  <c r="H3251" i="6"/>
  <c r="I3251" i="6"/>
  <c r="J3251" i="6"/>
  <c r="K3251" i="6"/>
  <c r="G3252" i="6"/>
  <c r="H3252" i="6"/>
  <c r="I3252" i="6"/>
  <c r="J3252" i="6"/>
  <c r="K3252" i="6"/>
  <c r="G3253" i="6"/>
  <c r="H3253" i="6"/>
  <c r="I3253" i="6"/>
  <c r="J3253" i="6"/>
  <c r="K3253" i="6"/>
  <c r="G3254" i="6"/>
  <c r="H3254" i="6"/>
  <c r="I3254" i="6"/>
  <c r="J3254" i="6"/>
  <c r="K3254" i="6"/>
  <c r="G3255" i="6"/>
  <c r="H3255" i="6"/>
  <c r="I3255" i="6"/>
  <c r="J3255" i="6"/>
  <c r="K3255" i="6"/>
  <c r="G3256" i="6"/>
  <c r="H3256" i="6"/>
  <c r="I3256" i="6"/>
  <c r="J3256" i="6"/>
  <c r="K3256" i="6"/>
  <c r="G3257" i="6"/>
  <c r="H3257" i="6"/>
  <c r="I3257" i="6"/>
  <c r="J3257" i="6"/>
  <c r="K3257" i="6"/>
  <c r="G3258" i="6"/>
  <c r="H3258" i="6"/>
  <c r="I3258" i="6"/>
  <c r="J3258" i="6"/>
  <c r="K3258" i="6"/>
  <c r="G3259" i="6"/>
  <c r="H3259" i="6"/>
  <c r="I3259" i="6"/>
  <c r="J3259" i="6"/>
  <c r="K3259" i="6"/>
  <c r="G3260" i="6"/>
  <c r="H3260" i="6"/>
  <c r="I3260" i="6"/>
  <c r="J3260" i="6"/>
  <c r="K3260" i="6"/>
  <c r="G3261" i="6"/>
  <c r="H3261" i="6"/>
  <c r="I3261" i="6"/>
  <c r="J3261" i="6"/>
  <c r="K3261" i="6"/>
  <c r="G3262" i="6"/>
  <c r="H3262" i="6"/>
  <c r="I3262" i="6"/>
  <c r="J3262" i="6"/>
  <c r="K3262" i="6"/>
  <c r="G3263" i="6"/>
  <c r="H3263" i="6"/>
  <c r="I3263" i="6"/>
  <c r="J3263" i="6"/>
  <c r="K3263" i="6"/>
  <c r="G3264" i="6"/>
  <c r="H3264" i="6"/>
  <c r="I3264" i="6"/>
  <c r="J3264" i="6"/>
  <c r="K3264" i="6"/>
  <c r="G3265" i="6"/>
  <c r="H3265" i="6"/>
  <c r="I3265" i="6"/>
  <c r="J3265" i="6"/>
  <c r="K3265" i="6"/>
  <c r="G3266" i="6"/>
  <c r="H3266" i="6"/>
  <c r="I3266" i="6"/>
  <c r="J3266" i="6"/>
  <c r="K3266" i="6"/>
  <c r="G3267" i="6"/>
  <c r="H3267" i="6"/>
  <c r="I3267" i="6"/>
  <c r="J3267" i="6"/>
  <c r="K3267" i="6"/>
  <c r="G3268" i="6"/>
  <c r="H3268" i="6"/>
  <c r="I3268" i="6"/>
  <c r="J3268" i="6"/>
  <c r="K3268" i="6"/>
  <c r="G3269" i="6"/>
  <c r="H3269" i="6"/>
  <c r="I3269" i="6"/>
  <c r="J3269" i="6"/>
  <c r="K3269" i="6"/>
  <c r="G3270" i="6"/>
  <c r="H3270" i="6"/>
  <c r="I3270" i="6"/>
  <c r="J3270" i="6"/>
  <c r="K3270" i="6"/>
  <c r="G3271" i="6"/>
  <c r="H3271" i="6"/>
  <c r="I3271" i="6"/>
  <c r="J3271" i="6"/>
  <c r="K3271" i="6"/>
  <c r="G3272" i="6"/>
  <c r="H3272" i="6"/>
  <c r="I3272" i="6"/>
  <c r="J3272" i="6"/>
  <c r="K3272" i="6"/>
  <c r="G3273" i="6"/>
  <c r="H3273" i="6"/>
  <c r="I3273" i="6"/>
  <c r="J3273" i="6"/>
  <c r="K3273" i="6"/>
  <c r="G3274" i="6"/>
  <c r="H3274" i="6"/>
  <c r="I3274" i="6"/>
  <c r="J3274" i="6"/>
  <c r="K3274" i="6"/>
  <c r="G3275" i="6"/>
  <c r="H3275" i="6"/>
  <c r="I3275" i="6"/>
  <c r="J3275" i="6"/>
  <c r="K3275" i="6"/>
  <c r="G3276" i="6"/>
  <c r="H3276" i="6"/>
  <c r="I3276" i="6"/>
  <c r="J3276" i="6"/>
  <c r="K3276" i="6"/>
  <c r="G3277" i="6"/>
  <c r="H3277" i="6"/>
  <c r="I3277" i="6"/>
  <c r="J3277" i="6"/>
  <c r="K3277" i="6"/>
  <c r="G3278" i="6"/>
  <c r="H3278" i="6"/>
  <c r="I3278" i="6"/>
  <c r="J3278" i="6"/>
  <c r="K3278" i="6"/>
  <c r="G3279" i="6"/>
  <c r="H3279" i="6"/>
  <c r="I3279" i="6"/>
  <c r="J3279" i="6"/>
  <c r="K3279" i="6"/>
  <c r="G3280" i="6"/>
  <c r="H3280" i="6"/>
  <c r="I3280" i="6"/>
  <c r="J3280" i="6"/>
  <c r="K3280" i="6"/>
  <c r="G3281" i="6"/>
  <c r="H3281" i="6"/>
  <c r="I3281" i="6"/>
  <c r="J3281" i="6"/>
  <c r="K3281" i="6"/>
  <c r="G3282" i="6"/>
  <c r="H3282" i="6"/>
  <c r="I3282" i="6"/>
  <c r="J3282" i="6"/>
  <c r="K3282" i="6"/>
  <c r="G3283" i="6"/>
  <c r="H3283" i="6"/>
  <c r="I3283" i="6"/>
  <c r="J3283" i="6"/>
  <c r="K3283" i="6"/>
  <c r="G3284" i="6"/>
  <c r="H3284" i="6"/>
  <c r="I3284" i="6"/>
  <c r="J3284" i="6"/>
  <c r="K3284" i="6"/>
  <c r="G3285" i="6"/>
  <c r="H3285" i="6"/>
  <c r="I3285" i="6"/>
  <c r="J3285" i="6"/>
  <c r="K3285" i="6"/>
  <c r="G3286" i="6"/>
  <c r="H3286" i="6"/>
  <c r="I3286" i="6"/>
  <c r="J3286" i="6"/>
  <c r="K3286" i="6"/>
  <c r="G3287" i="6"/>
  <c r="H3287" i="6"/>
  <c r="I3287" i="6"/>
  <c r="J3287" i="6"/>
  <c r="K3287" i="6"/>
  <c r="G3288" i="6"/>
  <c r="H3288" i="6"/>
  <c r="I3288" i="6"/>
  <c r="J3288" i="6"/>
  <c r="K3288" i="6"/>
  <c r="G3289" i="6"/>
  <c r="H3289" i="6"/>
  <c r="I3289" i="6"/>
  <c r="J3289" i="6"/>
  <c r="K3289" i="6"/>
  <c r="G3290" i="6"/>
  <c r="H3290" i="6"/>
  <c r="I3290" i="6"/>
  <c r="J3290" i="6"/>
  <c r="K3290" i="6"/>
  <c r="G3291" i="6"/>
  <c r="H3291" i="6"/>
  <c r="I3291" i="6"/>
  <c r="J3291" i="6"/>
  <c r="K3291" i="6"/>
  <c r="G3292" i="6"/>
  <c r="H3292" i="6"/>
  <c r="I3292" i="6"/>
  <c r="J3292" i="6"/>
  <c r="K3292" i="6"/>
  <c r="G3293" i="6"/>
  <c r="H3293" i="6"/>
  <c r="I3293" i="6"/>
  <c r="J3293" i="6"/>
  <c r="K3293" i="6"/>
  <c r="G3294" i="6"/>
  <c r="H3294" i="6"/>
  <c r="I3294" i="6"/>
  <c r="J3294" i="6"/>
  <c r="K3294" i="6"/>
  <c r="G3295" i="6"/>
  <c r="H3295" i="6"/>
  <c r="I3295" i="6"/>
  <c r="J3295" i="6"/>
  <c r="K3295" i="6"/>
  <c r="G3296" i="6"/>
  <c r="H3296" i="6"/>
  <c r="I3296" i="6"/>
  <c r="J3296" i="6"/>
  <c r="K3296" i="6"/>
  <c r="G3297" i="6"/>
  <c r="H3297" i="6"/>
  <c r="I3297" i="6"/>
  <c r="J3297" i="6"/>
  <c r="K3297" i="6"/>
  <c r="G3298" i="6"/>
  <c r="H3298" i="6"/>
  <c r="I3298" i="6"/>
  <c r="J3298" i="6"/>
  <c r="K3298" i="6"/>
  <c r="G3299" i="6"/>
  <c r="H3299" i="6"/>
  <c r="I3299" i="6"/>
  <c r="J3299" i="6"/>
  <c r="K3299" i="6"/>
  <c r="G3300" i="6"/>
  <c r="H3300" i="6"/>
  <c r="I3300" i="6"/>
  <c r="J3300" i="6"/>
  <c r="K3300" i="6"/>
  <c r="G3301" i="6"/>
  <c r="H3301" i="6"/>
  <c r="I3301" i="6"/>
  <c r="J3301" i="6"/>
  <c r="K3301" i="6"/>
  <c r="G3302" i="6"/>
  <c r="H3302" i="6"/>
  <c r="I3302" i="6"/>
  <c r="J3302" i="6"/>
  <c r="K3302" i="6"/>
  <c r="G3303" i="6"/>
  <c r="H3303" i="6"/>
  <c r="I3303" i="6"/>
  <c r="J3303" i="6"/>
  <c r="K3303" i="6"/>
  <c r="G3304" i="6"/>
  <c r="H3304" i="6"/>
  <c r="I3304" i="6"/>
  <c r="J3304" i="6"/>
  <c r="K3304" i="6"/>
  <c r="G3305" i="6"/>
  <c r="H3305" i="6"/>
  <c r="I3305" i="6"/>
  <c r="J3305" i="6"/>
  <c r="K3305" i="6"/>
  <c r="G3306" i="6"/>
  <c r="H3306" i="6"/>
  <c r="I3306" i="6"/>
  <c r="J3306" i="6"/>
  <c r="K3306" i="6"/>
  <c r="G3307" i="6"/>
  <c r="H3307" i="6"/>
  <c r="I3307" i="6"/>
  <c r="J3307" i="6"/>
  <c r="K3307" i="6"/>
  <c r="G3308" i="6"/>
  <c r="H3308" i="6"/>
  <c r="I3308" i="6"/>
  <c r="J3308" i="6"/>
  <c r="K3308" i="6"/>
  <c r="G3309" i="6"/>
  <c r="H3309" i="6"/>
  <c r="I3309" i="6"/>
  <c r="J3309" i="6"/>
  <c r="K3309" i="6"/>
  <c r="G3310" i="6"/>
  <c r="H3310" i="6"/>
  <c r="I3310" i="6"/>
  <c r="J3310" i="6"/>
  <c r="K3310" i="6"/>
  <c r="G3311" i="6"/>
  <c r="H3311" i="6"/>
  <c r="I3311" i="6"/>
  <c r="J3311" i="6"/>
  <c r="K3311" i="6"/>
  <c r="G3312" i="6"/>
  <c r="H3312" i="6"/>
  <c r="I3312" i="6"/>
  <c r="J3312" i="6"/>
  <c r="K3312" i="6"/>
  <c r="G3313" i="6"/>
  <c r="H3313" i="6"/>
  <c r="I3313" i="6"/>
  <c r="J3313" i="6"/>
  <c r="K3313" i="6"/>
  <c r="G3314" i="6"/>
  <c r="H3314" i="6"/>
  <c r="I3314" i="6"/>
  <c r="J3314" i="6"/>
  <c r="K3314" i="6"/>
  <c r="G3315" i="6"/>
  <c r="H3315" i="6"/>
  <c r="I3315" i="6"/>
  <c r="J3315" i="6"/>
  <c r="K3315" i="6"/>
  <c r="G3316" i="6"/>
  <c r="H3316" i="6"/>
  <c r="I3316" i="6"/>
  <c r="J3316" i="6"/>
  <c r="K3316" i="6"/>
  <c r="G3317" i="6"/>
  <c r="H3317" i="6"/>
  <c r="I3317" i="6"/>
  <c r="J3317" i="6"/>
  <c r="K3317" i="6"/>
  <c r="G3318" i="6"/>
  <c r="H3318" i="6"/>
  <c r="I3318" i="6"/>
  <c r="J3318" i="6"/>
  <c r="K3318" i="6"/>
  <c r="G3319" i="6"/>
  <c r="H3319" i="6"/>
  <c r="I3319" i="6"/>
  <c r="J3319" i="6"/>
  <c r="K3319" i="6"/>
  <c r="G3320" i="6"/>
  <c r="H3320" i="6"/>
  <c r="I3320" i="6"/>
  <c r="J3320" i="6"/>
  <c r="K3320" i="6"/>
  <c r="G3321" i="6"/>
  <c r="H3321" i="6"/>
  <c r="I3321" i="6"/>
  <c r="J3321" i="6"/>
  <c r="K3321" i="6"/>
  <c r="G3322" i="6"/>
  <c r="H3322" i="6"/>
  <c r="I3322" i="6"/>
  <c r="J3322" i="6"/>
  <c r="K3322" i="6"/>
  <c r="G3323" i="6"/>
  <c r="H3323" i="6"/>
  <c r="I3323" i="6"/>
  <c r="J3323" i="6"/>
  <c r="K3323" i="6"/>
  <c r="G3324" i="6"/>
  <c r="H3324" i="6"/>
  <c r="I3324" i="6"/>
  <c r="J3324" i="6"/>
  <c r="K3324" i="6"/>
  <c r="G3325" i="6"/>
  <c r="H3325" i="6"/>
  <c r="I3325" i="6"/>
  <c r="J3325" i="6"/>
  <c r="K3325" i="6"/>
  <c r="G3326" i="6"/>
  <c r="H3326" i="6"/>
  <c r="I3326" i="6"/>
  <c r="J3326" i="6"/>
  <c r="K3326" i="6"/>
  <c r="G3327" i="6"/>
  <c r="H3327" i="6"/>
  <c r="I3327" i="6"/>
  <c r="J3327" i="6"/>
  <c r="K3327" i="6"/>
  <c r="G3328" i="6"/>
  <c r="H3328" i="6"/>
  <c r="I3328" i="6"/>
  <c r="J3328" i="6"/>
  <c r="K3328" i="6"/>
  <c r="G3329" i="6"/>
  <c r="H3329" i="6"/>
  <c r="I3329" i="6"/>
  <c r="J3329" i="6"/>
  <c r="K3329" i="6"/>
  <c r="G3330" i="6"/>
  <c r="H3330" i="6"/>
  <c r="I3330" i="6"/>
  <c r="J3330" i="6"/>
  <c r="K3330" i="6"/>
  <c r="G3331" i="6"/>
  <c r="H3331" i="6"/>
  <c r="I3331" i="6"/>
  <c r="J3331" i="6"/>
  <c r="K3331" i="6"/>
  <c r="G3332" i="6"/>
  <c r="H3332" i="6"/>
  <c r="I3332" i="6"/>
  <c r="J3332" i="6"/>
  <c r="K3332" i="6"/>
  <c r="G3333" i="6"/>
  <c r="H3333" i="6"/>
  <c r="I3333" i="6"/>
  <c r="J3333" i="6"/>
  <c r="K3333" i="6"/>
  <c r="G3334" i="6"/>
  <c r="H3334" i="6"/>
  <c r="I3334" i="6"/>
  <c r="J3334" i="6"/>
  <c r="K3334" i="6"/>
  <c r="G3335" i="6"/>
  <c r="H3335" i="6"/>
  <c r="I3335" i="6"/>
  <c r="J3335" i="6"/>
  <c r="K3335" i="6"/>
  <c r="G3336" i="6"/>
  <c r="H3336" i="6"/>
  <c r="I3336" i="6"/>
  <c r="J3336" i="6"/>
  <c r="K3336" i="6"/>
  <c r="G3337" i="6"/>
  <c r="H3337" i="6"/>
  <c r="I3337" i="6"/>
  <c r="J3337" i="6"/>
  <c r="K3337" i="6"/>
  <c r="G3338" i="6"/>
  <c r="H3338" i="6"/>
  <c r="I3338" i="6"/>
  <c r="J3338" i="6"/>
  <c r="K3338" i="6"/>
  <c r="G3339" i="6"/>
  <c r="H3339" i="6"/>
  <c r="I3339" i="6"/>
  <c r="J3339" i="6"/>
  <c r="K3339" i="6"/>
  <c r="G3340" i="6"/>
  <c r="H3340" i="6"/>
  <c r="I3340" i="6"/>
  <c r="J3340" i="6"/>
  <c r="K3340" i="6"/>
  <c r="G3341" i="6"/>
  <c r="H3341" i="6"/>
  <c r="I3341" i="6"/>
  <c r="J3341" i="6"/>
  <c r="K3341" i="6"/>
  <c r="G3342" i="6"/>
  <c r="H3342" i="6"/>
  <c r="I3342" i="6"/>
  <c r="J3342" i="6"/>
  <c r="K3342" i="6"/>
  <c r="G3343" i="6"/>
  <c r="H3343" i="6"/>
  <c r="I3343" i="6"/>
  <c r="J3343" i="6"/>
  <c r="K3343" i="6"/>
  <c r="G3344" i="6"/>
  <c r="H3344" i="6"/>
  <c r="I3344" i="6"/>
  <c r="J3344" i="6"/>
  <c r="K3344" i="6"/>
  <c r="G3345" i="6"/>
  <c r="H3345" i="6"/>
  <c r="I3345" i="6"/>
  <c r="J3345" i="6"/>
  <c r="K3345" i="6"/>
  <c r="G3346" i="6"/>
  <c r="H3346" i="6"/>
  <c r="I3346" i="6"/>
  <c r="J3346" i="6"/>
  <c r="K3346" i="6"/>
  <c r="G3347" i="6"/>
  <c r="H3347" i="6"/>
  <c r="I3347" i="6"/>
  <c r="J3347" i="6"/>
  <c r="K3347" i="6"/>
  <c r="G3348" i="6"/>
  <c r="H3348" i="6"/>
  <c r="I3348" i="6"/>
  <c r="J3348" i="6"/>
  <c r="K3348" i="6"/>
  <c r="G3349" i="6"/>
  <c r="H3349" i="6"/>
  <c r="I3349" i="6"/>
  <c r="J3349" i="6"/>
  <c r="K3349" i="6"/>
  <c r="G3350" i="6"/>
  <c r="H3350" i="6"/>
  <c r="I3350" i="6"/>
  <c r="J3350" i="6"/>
  <c r="K3350" i="6"/>
  <c r="G3351" i="6"/>
  <c r="H3351" i="6"/>
  <c r="I3351" i="6"/>
  <c r="J3351" i="6"/>
  <c r="K3351" i="6"/>
  <c r="G3352" i="6"/>
  <c r="H3352" i="6"/>
  <c r="I3352" i="6"/>
  <c r="J3352" i="6"/>
  <c r="K3352" i="6"/>
  <c r="G3353" i="6"/>
  <c r="H3353" i="6"/>
  <c r="I3353" i="6"/>
  <c r="J3353" i="6"/>
  <c r="K3353" i="6"/>
  <c r="G3354" i="6"/>
  <c r="H3354" i="6"/>
  <c r="I3354" i="6"/>
  <c r="J3354" i="6"/>
  <c r="K3354" i="6"/>
  <c r="G3355" i="6"/>
  <c r="H3355" i="6"/>
  <c r="I3355" i="6"/>
  <c r="J3355" i="6"/>
  <c r="K3355" i="6"/>
  <c r="G3356" i="6"/>
  <c r="H3356" i="6"/>
  <c r="I3356" i="6"/>
  <c r="J3356" i="6"/>
  <c r="K3356" i="6"/>
  <c r="G3357" i="6"/>
  <c r="H3357" i="6"/>
  <c r="I3357" i="6"/>
  <c r="J3357" i="6"/>
  <c r="K3357" i="6"/>
  <c r="G3358" i="6"/>
  <c r="H3358" i="6"/>
  <c r="I3358" i="6"/>
  <c r="J3358" i="6"/>
  <c r="K3358" i="6"/>
  <c r="G3359" i="6"/>
  <c r="H3359" i="6"/>
  <c r="I3359" i="6"/>
  <c r="J3359" i="6"/>
  <c r="K3359" i="6"/>
  <c r="G3360" i="6"/>
  <c r="H3360" i="6"/>
  <c r="I3360" i="6"/>
  <c r="J3360" i="6"/>
  <c r="K3360" i="6"/>
  <c r="G3361" i="6"/>
  <c r="H3361" i="6"/>
  <c r="I3361" i="6"/>
  <c r="J3361" i="6"/>
  <c r="K3361" i="6"/>
  <c r="G3362" i="6"/>
  <c r="H3362" i="6"/>
  <c r="I3362" i="6"/>
  <c r="J3362" i="6"/>
  <c r="K3362" i="6"/>
  <c r="G3363" i="6"/>
  <c r="H3363" i="6"/>
  <c r="I3363" i="6"/>
  <c r="J3363" i="6"/>
  <c r="K3363" i="6"/>
  <c r="G3364" i="6"/>
  <c r="H3364" i="6"/>
  <c r="I3364" i="6"/>
  <c r="J3364" i="6"/>
  <c r="K3364" i="6"/>
  <c r="G3365" i="6"/>
  <c r="H3365" i="6"/>
  <c r="I3365" i="6"/>
  <c r="J3365" i="6"/>
  <c r="K3365" i="6"/>
  <c r="G3366" i="6"/>
  <c r="H3366" i="6"/>
  <c r="I3366" i="6"/>
  <c r="J3366" i="6"/>
  <c r="K3366" i="6"/>
  <c r="G3367" i="6"/>
  <c r="H3367" i="6"/>
  <c r="I3367" i="6"/>
  <c r="J3367" i="6"/>
  <c r="K3367" i="6"/>
  <c r="G3368" i="6"/>
  <c r="H3368" i="6"/>
  <c r="I3368" i="6"/>
  <c r="J3368" i="6"/>
  <c r="K3368" i="6"/>
  <c r="G3369" i="6"/>
  <c r="H3369" i="6"/>
  <c r="I3369" i="6"/>
  <c r="J3369" i="6"/>
  <c r="K3369" i="6"/>
  <c r="G3370" i="6"/>
  <c r="H3370" i="6"/>
  <c r="I3370" i="6"/>
  <c r="J3370" i="6"/>
  <c r="K3370" i="6"/>
  <c r="G3371" i="6"/>
  <c r="H3371" i="6"/>
  <c r="I3371" i="6"/>
  <c r="J3371" i="6"/>
  <c r="K3371" i="6"/>
  <c r="G3372" i="6"/>
  <c r="H3372" i="6"/>
  <c r="I3372" i="6"/>
  <c r="J3372" i="6"/>
  <c r="K3372" i="6"/>
  <c r="G3373" i="6"/>
  <c r="H3373" i="6"/>
  <c r="I3373" i="6"/>
  <c r="J3373" i="6"/>
  <c r="K3373" i="6"/>
  <c r="G3374" i="6"/>
  <c r="H3374" i="6"/>
  <c r="I3374" i="6"/>
  <c r="J3374" i="6"/>
  <c r="K3374" i="6"/>
  <c r="G3375" i="6"/>
  <c r="H3375" i="6"/>
  <c r="I3375" i="6"/>
  <c r="J3375" i="6"/>
  <c r="K3375" i="6"/>
  <c r="G3376" i="6"/>
  <c r="H3376" i="6"/>
  <c r="I3376" i="6"/>
  <c r="J3376" i="6"/>
  <c r="K3376" i="6"/>
  <c r="G3377" i="6"/>
  <c r="H3377" i="6"/>
  <c r="I3377" i="6"/>
  <c r="J3377" i="6"/>
  <c r="K3377" i="6"/>
  <c r="G3378" i="6"/>
  <c r="H3378" i="6"/>
  <c r="I3378" i="6"/>
  <c r="J3378" i="6"/>
  <c r="K3378" i="6"/>
  <c r="G3379" i="6"/>
  <c r="H3379" i="6"/>
  <c r="I3379" i="6"/>
  <c r="J3379" i="6"/>
  <c r="K3379" i="6"/>
  <c r="G3380" i="6"/>
  <c r="H3380" i="6"/>
  <c r="I3380" i="6"/>
  <c r="J3380" i="6"/>
  <c r="K3380" i="6"/>
  <c r="G3381" i="6"/>
  <c r="H3381" i="6"/>
  <c r="I3381" i="6"/>
  <c r="J3381" i="6"/>
  <c r="K3381" i="6"/>
  <c r="G3382" i="6"/>
  <c r="H3382" i="6"/>
  <c r="I3382" i="6"/>
  <c r="J3382" i="6"/>
  <c r="K3382" i="6"/>
  <c r="G3383" i="6"/>
  <c r="H3383" i="6"/>
  <c r="I3383" i="6"/>
  <c r="J3383" i="6"/>
  <c r="K3383" i="6"/>
  <c r="G3384" i="6"/>
  <c r="H3384" i="6"/>
  <c r="I3384" i="6"/>
  <c r="J3384" i="6"/>
  <c r="K3384" i="6"/>
  <c r="G3385" i="6"/>
  <c r="H3385" i="6"/>
  <c r="I3385" i="6"/>
  <c r="J3385" i="6"/>
  <c r="K3385" i="6"/>
  <c r="G3386" i="6"/>
  <c r="H3386" i="6"/>
  <c r="I3386" i="6"/>
  <c r="J3386" i="6"/>
  <c r="K3386" i="6"/>
  <c r="G3387" i="6"/>
  <c r="H3387" i="6"/>
  <c r="I3387" i="6"/>
  <c r="J3387" i="6"/>
  <c r="K3387" i="6"/>
  <c r="G3388" i="6"/>
  <c r="H3388" i="6"/>
  <c r="I3388" i="6"/>
  <c r="J3388" i="6"/>
  <c r="K3388" i="6"/>
  <c r="G3389" i="6"/>
  <c r="H3389" i="6"/>
  <c r="I3389" i="6"/>
  <c r="J3389" i="6"/>
  <c r="K3389" i="6"/>
  <c r="G3390" i="6"/>
  <c r="H3390" i="6"/>
  <c r="I3390" i="6"/>
  <c r="J3390" i="6"/>
  <c r="K3390" i="6"/>
  <c r="G3391" i="6"/>
  <c r="H3391" i="6"/>
  <c r="I3391" i="6"/>
  <c r="J3391" i="6"/>
  <c r="K3391" i="6"/>
  <c r="G3392" i="6"/>
  <c r="H3392" i="6"/>
  <c r="I3392" i="6"/>
  <c r="J3392" i="6"/>
  <c r="K3392" i="6"/>
  <c r="G3393" i="6"/>
  <c r="H3393" i="6"/>
  <c r="I3393" i="6"/>
  <c r="J3393" i="6"/>
  <c r="K3393" i="6"/>
  <c r="G3394" i="6"/>
  <c r="H3394" i="6"/>
  <c r="I3394" i="6"/>
  <c r="J3394" i="6"/>
  <c r="K3394" i="6"/>
  <c r="G3395" i="6"/>
  <c r="H3395" i="6"/>
  <c r="I3395" i="6"/>
  <c r="J3395" i="6"/>
  <c r="K3395" i="6"/>
  <c r="G3396" i="6"/>
  <c r="H3396" i="6"/>
  <c r="I3396" i="6"/>
  <c r="J3396" i="6"/>
  <c r="K3396" i="6"/>
  <c r="G3397" i="6"/>
  <c r="H3397" i="6"/>
  <c r="I3397" i="6"/>
  <c r="J3397" i="6"/>
  <c r="K3397" i="6"/>
  <c r="G3398" i="6"/>
  <c r="H3398" i="6"/>
  <c r="I3398" i="6"/>
  <c r="J3398" i="6"/>
  <c r="K3398" i="6"/>
  <c r="G3399" i="6"/>
  <c r="H3399" i="6"/>
  <c r="I3399" i="6"/>
  <c r="J3399" i="6"/>
  <c r="K3399" i="6"/>
  <c r="G3400" i="6"/>
  <c r="H3400" i="6"/>
  <c r="I3400" i="6"/>
  <c r="J3400" i="6"/>
  <c r="K3400" i="6"/>
  <c r="G3401" i="6"/>
  <c r="H3401" i="6"/>
  <c r="I3401" i="6"/>
  <c r="J3401" i="6"/>
  <c r="K3401" i="6"/>
  <c r="G3402" i="6"/>
  <c r="H3402" i="6"/>
  <c r="I3402" i="6"/>
  <c r="J3402" i="6"/>
  <c r="K3402" i="6"/>
  <c r="G3403" i="6"/>
  <c r="H3403" i="6"/>
  <c r="I3403" i="6"/>
  <c r="J3403" i="6"/>
  <c r="K3403" i="6"/>
  <c r="G3404" i="6"/>
  <c r="H3404" i="6"/>
  <c r="I3404" i="6"/>
  <c r="J3404" i="6"/>
  <c r="K3404" i="6"/>
  <c r="G3405" i="6"/>
  <c r="H3405" i="6"/>
  <c r="I3405" i="6"/>
  <c r="J3405" i="6"/>
  <c r="K3405" i="6"/>
  <c r="G3406" i="6"/>
  <c r="H3406" i="6"/>
  <c r="I3406" i="6"/>
  <c r="J3406" i="6"/>
  <c r="K3406" i="6"/>
  <c r="G3407" i="6"/>
  <c r="H3407" i="6"/>
  <c r="I3407" i="6"/>
  <c r="J3407" i="6"/>
  <c r="K3407" i="6"/>
  <c r="G3408" i="6"/>
  <c r="H3408" i="6"/>
  <c r="I3408" i="6"/>
  <c r="J3408" i="6"/>
  <c r="K3408" i="6"/>
  <c r="G3409" i="6"/>
  <c r="H3409" i="6"/>
  <c r="I3409" i="6"/>
  <c r="J3409" i="6"/>
  <c r="K3409" i="6"/>
  <c r="G3410" i="6"/>
  <c r="H3410" i="6"/>
  <c r="I3410" i="6"/>
  <c r="J3410" i="6"/>
  <c r="K3410" i="6"/>
  <c r="G3411" i="6"/>
  <c r="H3411" i="6"/>
  <c r="I3411" i="6"/>
  <c r="J3411" i="6"/>
  <c r="K3411" i="6"/>
  <c r="G3412" i="6"/>
  <c r="H3412" i="6"/>
  <c r="I3412" i="6"/>
  <c r="J3412" i="6"/>
  <c r="K3412" i="6"/>
  <c r="G3413" i="6"/>
  <c r="H3413" i="6"/>
  <c r="I3413" i="6"/>
  <c r="J3413" i="6"/>
  <c r="K3413" i="6"/>
  <c r="G3414" i="6"/>
  <c r="H3414" i="6"/>
  <c r="I3414" i="6"/>
  <c r="J3414" i="6"/>
  <c r="K3414" i="6"/>
  <c r="G3415" i="6"/>
  <c r="H3415" i="6"/>
  <c r="I3415" i="6"/>
  <c r="J3415" i="6"/>
  <c r="K3415" i="6"/>
  <c r="G3416" i="6"/>
  <c r="H3416" i="6"/>
  <c r="I3416" i="6"/>
  <c r="J3416" i="6"/>
  <c r="K3416" i="6"/>
  <c r="G3417" i="6"/>
  <c r="H3417" i="6"/>
  <c r="I3417" i="6"/>
  <c r="J3417" i="6"/>
  <c r="K3417" i="6"/>
  <c r="G3418" i="6"/>
  <c r="H3418" i="6"/>
  <c r="I3418" i="6"/>
  <c r="J3418" i="6"/>
  <c r="K3418" i="6"/>
  <c r="G3419" i="6"/>
  <c r="H3419" i="6"/>
  <c r="I3419" i="6"/>
  <c r="J3419" i="6"/>
  <c r="K3419" i="6"/>
  <c r="G3420" i="6"/>
  <c r="H3420" i="6"/>
  <c r="I3420" i="6"/>
  <c r="J3420" i="6"/>
  <c r="K3420" i="6"/>
  <c r="G3421" i="6"/>
  <c r="H3421" i="6"/>
  <c r="I3421" i="6"/>
  <c r="J3421" i="6"/>
  <c r="K3421" i="6"/>
  <c r="G3422" i="6"/>
  <c r="H3422" i="6"/>
  <c r="I3422" i="6"/>
  <c r="J3422" i="6"/>
  <c r="K3422" i="6"/>
  <c r="G3423" i="6"/>
  <c r="H3423" i="6"/>
  <c r="I3423" i="6"/>
  <c r="J3423" i="6"/>
  <c r="K3423" i="6"/>
  <c r="G3424" i="6"/>
  <c r="H3424" i="6"/>
  <c r="I3424" i="6"/>
  <c r="J3424" i="6"/>
  <c r="K3424" i="6"/>
  <c r="G3425" i="6"/>
  <c r="H3425" i="6"/>
  <c r="I3425" i="6"/>
  <c r="J3425" i="6"/>
  <c r="K3425" i="6"/>
  <c r="G3426" i="6"/>
  <c r="H3426" i="6"/>
  <c r="I3426" i="6"/>
  <c r="J3426" i="6"/>
  <c r="K3426" i="6"/>
  <c r="G3427" i="6"/>
  <c r="H3427" i="6"/>
  <c r="I3427" i="6"/>
  <c r="J3427" i="6"/>
  <c r="K3427" i="6"/>
  <c r="G3428" i="6"/>
  <c r="H3428" i="6"/>
  <c r="I3428" i="6"/>
  <c r="J3428" i="6"/>
  <c r="K3428" i="6"/>
  <c r="G3429" i="6"/>
  <c r="H3429" i="6"/>
  <c r="I3429" i="6"/>
  <c r="J3429" i="6"/>
  <c r="K3429" i="6"/>
  <c r="G3430" i="6"/>
  <c r="H3430" i="6"/>
  <c r="I3430" i="6"/>
  <c r="J3430" i="6"/>
  <c r="K3430" i="6"/>
  <c r="G3431" i="6"/>
  <c r="H3431" i="6"/>
  <c r="I3431" i="6"/>
  <c r="J3431" i="6"/>
  <c r="K3431" i="6"/>
  <c r="G3432" i="6"/>
  <c r="H3432" i="6"/>
  <c r="I3432" i="6"/>
  <c r="J3432" i="6"/>
  <c r="K3432" i="6"/>
  <c r="G3433" i="6"/>
  <c r="H3433" i="6"/>
  <c r="I3433" i="6"/>
  <c r="J3433" i="6"/>
  <c r="K3433" i="6"/>
  <c r="G3434" i="6"/>
  <c r="H3434" i="6"/>
  <c r="I3434" i="6"/>
  <c r="J3434" i="6"/>
  <c r="K3434" i="6"/>
  <c r="G3435" i="6"/>
  <c r="H3435" i="6"/>
  <c r="I3435" i="6"/>
  <c r="J3435" i="6"/>
  <c r="K3435" i="6"/>
  <c r="G3436" i="6"/>
  <c r="H3436" i="6"/>
  <c r="I3436" i="6"/>
  <c r="J3436" i="6"/>
  <c r="K3436" i="6"/>
  <c r="G3437" i="6"/>
  <c r="H3437" i="6"/>
  <c r="I3437" i="6"/>
  <c r="J3437" i="6"/>
  <c r="K3437" i="6"/>
  <c r="G3438" i="6"/>
  <c r="H3438" i="6"/>
  <c r="I3438" i="6"/>
  <c r="J3438" i="6"/>
  <c r="K3438" i="6"/>
  <c r="G3439" i="6"/>
  <c r="H3439" i="6"/>
  <c r="I3439" i="6"/>
  <c r="J3439" i="6"/>
  <c r="K3439" i="6"/>
  <c r="G3440" i="6"/>
  <c r="H3440" i="6"/>
  <c r="I3440" i="6"/>
  <c r="J3440" i="6"/>
  <c r="K3440" i="6"/>
  <c r="G3441" i="6"/>
  <c r="H3441" i="6"/>
  <c r="I3441" i="6"/>
  <c r="J3441" i="6"/>
  <c r="K3441" i="6"/>
  <c r="G3442" i="6"/>
  <c r="H3442" i="6"/>
  <c r="I3442" i="6"/>
  <c r="J3442" i="6"/>
  <c r="K3442" i="6"/>
  <c r="G3443" i="6"/>
  <c r="H3443" i="6"/>
  <c r="I3443" i="6"/>
  <c r="J3443" i="6"/>
  <c r="K3443" i="6"/>
  <c r="G3444" i="6"/>
  <c r="H3444" i="6"/>
  <c r="I3444" i="6"/>
  <c r="J3444" i="6"/>
  <c r="K3444" i="6"/>
  <c r="G3445" i="6"/>
  <c r="H3445" i="6"/>
  <c r="I3445" i="6"/>
  <c r="J3445" i="6"/>
  <c r="K3445" i="6"/>
  <c r="G3446" i="6"/>
  <c r="H3446" i="6"/>
  <c r="I3446" i="6"/>
  <c r="J3446" i="6"/>
  <c r="K3446" i="6"/>
  <c r="G3447" i="6"/>
  <c r="H3447" i="6"/>
  <c r="I3447" i="6"/>
  <c r="J3447" i="6"/>
  <c r="K3447" i="6"/>
  <c r="G3448" i="6"/>
  <c r="H3448" i="6"/>
  <c r="I3448" i="6"/>
  <c r="J3448" i="6"/>
  <c r="K3448" i="6"/>
  <c r="G3449" i="6"/>
  <c r="H3449" i="6"/>
  <c r="I3449" i="6"/>
  <c r="J3449" i="6"/>
  <c r="K3449" i="6"/>
  <c r="G3450" i="6"/>
  <c r="H3450" i="6"/>
  <c r="I3450" i="6"/>
  <c r="J3450" i="6"/>
  <c r="K3450" i="6"/>
  <c r="G3451" i="6"/>
  <c r="H3451" i="6"/>
  <c r="I3451" i="6"/>
  <c r="J3451" i="6"/>
  <c r="K3451" i="6"/>
  <c r="G3452" i="6"/>
  <c r="H3452" i="6"/>
  <c r="I3452" i="6"/>
  <c r="J3452" i="6"/>
  <c r="K3452" i="6"/>
  <c r="G3453" i="6"/>
  <c r="H3453" i="6"/>
  <c r="I3453" i="6"/>
  <c r="J3453" i="6"/>
  <c r="K3453" i="6"/>
  <c r="G3454" i="6"/>
  <c r="H3454" i="6"/>
  <c r="I3454" i="6"/>
  <c r="J3454" i="6"/>
  <c r="K3454" i="6"/>
  <c r="G3455" i="6"/>
  <c r="H3455" i="6"/>
  <c r="I3455" i="6"/>
  <c r="J3455" i="6"/>
  <c r="K3455" i="6"/>
  <c r="G3456" i="6"/>
  <c r="H3456" i="6"/>
  <c r="I3456" i="6"/>
  <c r="J3456" i="6"/>
  <c r="K3456" i="6"/>
  <c r="G3457" i="6"/>
  <c r="H3457" i="6"/>
  <c r="I3457" i="6"/>
  <c r="J3457" i="6"/>
  <c r="K3457" i="6"/>
  <c r="G3458" i="6"/>
  <c r="H3458" i="6"/>
  <c r="I3458" i="6"/>
  <c r="J3458" i="6"/>
  <c r="K3458" i="6"/>
  <c r="G3459" i="6"/>
  <c r="H3459" i="6"/>
  <c r="I3459" i="6"/>
  <c r="J3459" i="6"/>
  <c r="K3459" i="6"/>
  <c r="G3460" i="6"/>
  <c r="H3460" i="6"/>
  <c r="I3460" i="6"/>
  <c r="J3460" i="6"/>
  <c r="K3460" i="6"/>
  <c r="G3461" i="6"/>
  <c r="H3461" i="6"/>
  <c r="I3461" i="6"/>
  <c r="J3461" i="6"/>
  <c r="K3461" i="6"/>
  <c r="G3462" i="6"/>
  <c r="H3462" i="6"/>
  <c r="I3462" i="6"/>
  <c r="J3462" i="6"/>
  <c r="K3462" i="6"/>
  <c r="G3463" i="6"/>
  <c r="H3463" i="6"/>
  <c r="I3463" i="6"/>
  <c r="J3463" i="6"/>
  <c r="K3463" i="6"/>
  <c r="G3464" i="6"/>
  <c r="H3464" i="6"/>
  <c r="I3464" i="6"/>
  <c r="J3464" i="6"/>
  <c r="K3464" i="6"/>
  <c r="G3465" i="6"/>
  <c r="H3465" i="6"/>
  <c r="I3465" i="6"/>
  <c r="J3465" i="6"/>
  <c r="K3465" i="6"/>
  <c r="G3466" i="6"/>
  <c r="H3466" i="6"/>
  <c r="I3466" i="6"/>
  <c r="J3466" i="6"/>
  <c r="K3466" i="6"/>
  <c r="G3467" i="6"/>
  <c r="H3467" i="6"/>
  <c r="I3467" i="6"/>
  <c r="J3467" i="6"/>
  <c r="K3467" i="6"/>
  <c r="G3468" i="6"/>
  <c r="H3468" i="6"/>
  <c r="I3468" i="6"/>
  <c r="J3468" i="6"/>
  <c r="K3468" i="6"/>
  <c r="G3469" i="6"/>
  <c r="H3469" i="6"/>
  <c r="I3469" i="6"/>
  <c r="J3469" i="6"/>
  <c r="K3469" i="6"/>
  <c r="G3470" i="6"/>
  <c r="H3470" i="6"/>
  <c r="I3470" i="6"/>
  <c r="J3470" i="6"/>
  <c r="K3470" i="6"/>
  <c r="G3471" i="6"/>
  <c r="H3471" i="6"/>
  <c r="I3471" i="6"/>
  <c r="J3471" i="6"/>
  <c r="K3471" i="6"/>
  <c r="G3472" i="6"/>
  <c r="H3472" i="6"/>
  <c r="I3472" i="6"/>
  <c r="J3472" i="6"/>
  <c r="K3472" i="6"/>
  <c r="G3473" i="6"/>
  <c r="H3473" i="6"/>
  <c r="I3473" i="6"/>
  <c r="J3473" i="6"/>
  <c r="K3473" i="6"/>
  <c r="G3474" i="6"/>
  <c r="H3474" i="6"/>
  <c r="I3474" i="6"/>
  <c r="J3474" i="6"/>
  <c r="K3474" i="6"/>
  <c r="G3475" i="6"/>
  <c r="H3475" i="6"/>
  <c r="I3475" i="6"/>
  <c r="J3475" i="6"/>
  <c r="K3475" i="6"/>
  <c r="G3476" i="6"/>
  <c r="H3476" i="6"/>
  <c r="I3476" i="6"/>
  <c r="J3476" i="6"/>
  <c r="K3476" i="6"/>
  <c r="G3477" i="6"/>
  <c r="H3477" i="6"/>
  <c r="I3477" i="6"/>
  <c r="J3477" i="6"/>
  <c r="K3477" i="6"/>
  <c r="G3478" i="6"/>
  <c r="H3478" i="6"/>
  <c r="I3478" i="6"/>
  <c r="J3478" i="6"/>
  <c r="K3478" i="6"/>
  <c r="G3479" i="6"/>
  <c r="H3479" i="6"/>
  <c r="I3479" i="6"/>
  <c r="J3479" i="6"/>
  <c r="K3479" i="6"/>
  <c r="G3480" i="6"/>
  <c r="H3480" i="6"/>
  <c r="I3480" i="6"/>
  <c r="J3480" i="6"/>
  <c r="K3480" i="6"/>
  <c r="G3481" i="6"/>
  <c r="H3481" i="6"/>
  <c r="I3481" i="6"/>
  <c r="J3481" i="6"/>
  <c r="K3481" i="6"/>
  <c r="G3482" i="6"/>
  <c r="H3482" i="6"/>
  <c r="I3482" i="6"/>
  <c r="J3482" i="6"/>
  <c r="K3482" i="6"/>
  <c r="G3483" i="6"/>
  <c r="H3483" i="6"/>
  <c r="I3483" i="6"/>
  <c r="J3483" i="6"/>
  <c r="K3483" i="6"/>
  <c r="G3484" i="6"/>
  <c r="H3484" i="6"/>
  <c r="I3484" i="6"/>
  <c r="J3484" i="6"/>
  <c r="K3484" i="6"/>
  <c r="G3485" i="6"/>
  <c r="H3485" i="6"/>
  <c r="I3485" i="6"/>
  <c r="J3485" i="6"/>
  <c r="K3485" i="6"/>
  <c r="G3486" i="6"/>
  <c r="H3486" i="6"/>
  <c r="I3486" i="6"/>
  <c r="J3486" i="6"/>
  <c r="K3486" i="6"/>
  <c r="G3487" i="6"/>
  <c r="H3487" i="6"/>
  <c r="I3487" i="6"/>
  <c r="J3487" i="6"/>
  <c r="K3487" i="6"/>
  <c r="G3488" i="6"/>
  <c r="H3488" i="6"/>
  <c r="I3488" i="6"/>
  <c r="J3488" i="6"/>
  <c r="K3488" i="6"/>
  <c r="G3489" i="6"/>
  <c r="H3489" i="6"/>
  <c r="I3489" i="6"/>
  <c r="J3489" i="6"/>
  <c r="K3489" i="6"/>
  <c r="G3490" i="6"/>
  <c r="H3490" i="6"/>
  <c r="I3490" i="6"/>
  <c r="J3490" i="6"/>
  <c r="K3490" i="6"/>
  <c r="G3491" i="6"/>
  <c r="H3491" i="6"/>
  <c r="I3491" i="6"/>
  <c r="J3491" i="6"/>
  <c r="K3491" i="6"/>
  <c r="G3492" i="6"/>
  <c r="H3492" i="6"/>
  <c r="I3492" i="6"/>
  <c r="J3492" i="6"/>
  <c r="K3492" i="6"/>
  <c r="G3493" i="6"/>
  <c r="H3493" i="6"/>
  <c r="I3493" i="6"/>
  <c r="J3493" i="6"/>
  <c r="K3493" i="6"/>
  <c r="G3494" i="6"/>
  <c r="H3494" i="6"/>
  <c r="I3494" i="6"/>
  <c r="J3494" i="6"/>
  <c r="K3494" i="6"/>
  <c r="G3495" i="6"/>
  <c r="H3495" i="6"/>
  <c r="I3495" i="6"/>
  <c r="J3495" i="6"/>
  <c r="K3495" i="6"/>
  <c r="G3496" i="6"/>
  <c r="H3496" i="6"/>
  <c r="I3496" i="6"/>
  <c r="J3496" i="6"/>
  <c r="K3496" i="6"/>
  <c r="G3497" i="6"/>
  <c r="H3497" i="6"/>
  <c r="I3497" i="6"/>
  <c r="J3497" i="6"/>
  <c r="K3497" i="6"/>
  <c r="G3498" i="6"/>
  <c r="H3498" i="6"/>
  <c r="I3498" i="6"/>
  <c r="J3498" i="6"/>
  <c r="K3498" i="6"/>
  <c r="G3499" i="6"/>
  <c r="H3499" i="6"/>
  <c r="I3499" i="6"/>
  <c r="J3499" i="6"/>
  <c r="K3499" i="6"/>
  <c r="G3500" i="6"/>
  <c r="H3500" i="6"/>
  <c r="I3500" i="6"/>
  <c r="J3500" i="6"/>
  <c r="K3500" i="6"/>
  <c r="G3501" i="6"/>
  <c r="H3501" i="6"/>
  <c r="I3501" i="6"/>
  <c r="J3501" i="6"/>
  <c r="K3501" i="6"/>
  <c r="G3502" i="6"/>
  <c r="H3502" i="6"/>
  <c r="I3502" i="6"/>
  <c r="J3502" i="6"/>
  <c r="K3502" i="6"/>
  <c r="G3503" i="6"/>
  <c r="H3503" i="6"/>
  <c r="I3503" i="6"/>
  <c r="J3503" i="6"/>
  <c r="K3503" i="6"/>
  <c r="G3504" i="6"/>
  <c r="H3504" i="6"/>
  <c r="I3504" i="6"/>
  <c r="J3504" i="6"/>
  <c r="K3504" i="6"/>
  <c r="G3505" i="6"/>
  <c r="H3505" i="6"/>
  <c r="I3505" i="6"/>
  <c r="J3505" i="6"/>
  <c r="K3505" i="6"/>
  <c r="G3506" i="6"/>
  <c r="H3506" i="6"/>
  <c r="I3506" i="6"/>
  <c r="J3506" i="6"/>
  <c r="K3506" i="6"/>
  <c r="G3507" i="6"/>
  <c r="H3507" i="6"/>
  <c r="I3507" i="6"/>
  <c r="J3507" i="6"/>
  <c r="K3507" i="6"/>
  <c r="G3508" i="6"/>
  <c r="H3508" i="6"/>
  <c r="I3508" i="6"/>
  <c r="J3508" i="6"/>
  <c r="K3508" i="6"/>
  <c r="G3509" i="6"/>
  <c r="H3509" i="6"/>
  <c r="I3509" i="6"/>
  <c r="J3509" i="6"/>
  <c r="K3509" i="6"/>
  <c r="G3510" i="6"/>
  <c r="H3510" i="6"/>
  <c r="I3510" i="6"/>
  <c r="J3510" i="6"/>
  <c r="K3510" i="6"/>
  <c r="G3511" i="6"/>
  <c r="H3511" i="6"/>
  <c r="I3511" i="6"/>
  <c r="J3511" i="6"/>
  <c r="K3511" i="6"/>
  <c r="G3512" i="6"/>
  <c r="H3512" i="6"/>
  <c r="I3512" i="6"/>
  <c r="J3512" i="6"/>
  <c r="K3512" i="6"/>
  <c r="G3513" i="6"/>
  <c r="H3513" i="6"/>
  <c r="I3513" i="6"/>
  <c r="J3513" i="6"/>
  <c r="K3513" i="6"/>
  <c r="G3514" i="6"/>
  <c r="H3514" i="6"/>
  <c r="I3514" i="6"/>
  <c r="J3514" i="6"/>
  <c r="K3514" i="6"/>
  <c r="G3515" i="6"/>
  <c r="H3515" i="6"/>
  <c r="I3515" i="6"/>
  <c r="J3515" i="6"/>
  <c r="K3515" i="6"/>
  <c r="G3516" i="6"/>
  <c r="H3516" i="6"/>
  <c r="I3516" i="6"/>
  <c r="J3516" i="6"/>
  <c r="K3516" i="6"/>
  <c r="G3517" i="6"/>
  <c r="H3517" i="6"/>
  <c r="I3517" i="6"/>
  <c r="J3517" i="6"/>
  <c r="K3517" i="6"/>
  <c r="G3518" i="6"/>
  <c r="H3518" i="6"/>
  <c r="I3518" i="6"/>
  <c r="J3518" i="6"/>
  <c r="K3518" i="6"/>
  <c r="G3519" i="6"/>
  <c r="H3519" i="6"/>
  <c r="I3519" i="6"/>
  <c r="J3519" i="6"/>
  <c r="K3519" i="6"/>
  <c r="G3520" i="6"/>
  <c r="H3520" i="6"/>
  <c r="I3520" i="6"/>
  <c r="J3520" i="6"/>
  <c r="K3520" i="6"/>
  <c r="G3521" i="6"/>
  <c r="H3521" i="6"/>
  <c r="I3521" i="6"/>
  <c r="J3521" i="6"/>
  <c r="K3521" i="6"/>
  <c r="G3522" i="6"/>
  <c r="H3522" i="6"/>
  <c r="I3522" i="6"/>
  <c r="J3522" i="6"/>
  <c r="K3522" i="6"/>
  <c r="G3523" i="6"/>
  <c r="H3523" i="6"/>
  <c r="I3523" i="6"/>
  <c r="J3523" i="6"/>
  <c r="K3523" i="6"/>
  <c r="G3524" i="6"/>
  <c r="H3524" i="6"/>
  <c r="I3524" i="6"/>
  <c r="J3524" i="6"/>
  <c r="K3524" i="6"/>
  <c r="G3525" i="6"/>
  <c r="H3525" i="6"/>
  <c r="I3525" i="6"/>
  <c r="J3525" i="6"/>
  <c r="K3525" i="6"/>
  <c r="G3526" i="6"/>
  <c r="H3526" i="6"/>
  <c r="I3526" i="6"/>
  <c r="J3526" i="6"/>
  <c r="K3526" i="6"/>
  <c r="G3527" i="6"/>
  <c r="H3527" i="6"/>
  <c r="I3527" i="6"/>
  <c r="J3527" i="6"/>
  <c r="K3527" i="6"/>
  <c r="G3528" i="6"/>
  <c r="H3528" i="6"/>
  <c r="I3528" i="6"/>
  <c r="J3528" i="6"/>
  <c r="K3528" i="6"/>
  <c r="G3529" i="6"/>
  <c r="H3529" i="6"/>
  <c r="I3529" i="6"/>
  <c r="J3529" i="6"/>
  <c r="K3529" i="6"/>
  <c r="G3530" i="6"/>
  <c r="H3530" i="6"/>
  <c r="I3530" i="6"/>
  <c r="J3530" i="6"/>
  <c r="K3530" i="6"/>
  <c r="G3531" i="6"/>
  <c r="H3531" i="6"/>
  <c r="I3531" i="6"/>
  <c r="J3531" i="6"/>
  <c r="K3531" i="6"/>
  <c r="G3532" i="6"/>
  <c r="H3532" i="6"/>
  <c r="I3532" i="6"/>
  <c r="J3532" i="6"/>
  <c r="K3532" i="6"/>
  <c r="G3533" i="6"/>
  <c r="H3533" i="6"/>
  <c r="I3533" i="6"/>
  <c r="J3533" i="6"/>
  <c r="K3533" i="6"/>
  <c r="G3534" i="6"/>
  <c r="H3534" i="6"/>
  <c r="I3534" i="6"/>
  <c r="J3534" i="6"/>
  <c r="K3534" i="6"/>
  <c r="G3535" i="6"/>
  <c r="H3535" i="6"/>
  <c r="I3535" i="6"/>
  <c r="J3535" i="6"/>
  <c r="K3535" i="6"/>
  <c r="G3536" i="6"/>
  <c r="H3536" i="6"/>
  <c r="I3536" i="6"/>
  <c r="J3536" i="6"/>
  <c r="K3536" i="6"/>
  <c r="G3537" i="6"/>
  <c r="H3537" i="6"/>
  <c r="I3537" i="6"/>
  <c r="J3537" i="6"/>
  <c r="K3537" i="6"/>
  <c r="G3538" i="6"/>
  <c r="H3538" i="6"/>
  <c r="I3538" i="6"/>
  <c r="J3538" i="6"/>
  <c r="K3538" i="6"/>
  <c r="G3539" i="6"/>
  <c r="H3539" i="6"/>
  <c r="I3539" i="6"/>
  <c r="J3539" i="6"/>
  <c r="K3539" i="6"/>
  <c r="G3540" i="6"/>
  <c r="H3540" i="6"/>
  <c r="I3540" i="6"/>
  <c r="J3540" i="6"/>
  <c r="K3540" i="6"/>
  <c r="G3541" i="6"/>
  <c r="H3541" i="6"/>
  <c r="I3541" i="6"/>
  <c r="J3541" i="6"/>
  <c r="K3541" i="6"/>
  <c r="G3542" i="6"/>
  <c r="H3542" i="6"/>
  <c r="I3542" i="6"/>
  <c r="J3542" i="6"/>
  <c r="K3542" i="6"/>
  <c r="G3543" i="6"/>
  <c r="H3543" i="6"/>
  <c r="I3543" i="6"/>
  <c r="J3543" i="6"/>
  <c r="K3543" i="6"/>
  <c r="G3544" i="6"/>
  <c r="H3544" i="6"/>
  <c r="I3544" i="6"/>
  <c r="J3544" i="6"/>
  <c r="K3544" i="6"/>
  <c r="G3545" i="6"/>
  <c r="H3545" i="6"/>
  <c r="I3545" i="6"/>
  <c r="J3545" i="6"/>
  <c r="K3545" i="6"/>
  <c r="G3546" i="6"/>
  <c r="H3546" i="6"/>
  <c r="I3546" i="6"/>
  <c r="J3546" i="6"/>
  <c r="K3546" i="6"/>
  <c r="G3547" i="6"/>
  <c r="H3547" i="6"/>
  <c r="I3547" i="6"/>
  <c r="J3547" i="6"/>
  <c r="K3547" i="6"/>
  <c r="G3548" i="6"/>
  <c r="H3548" i="6"/>
  <c r="I3548" i="6"/>
  <c r="J3548" i="6"/>
  <c r="K3548" i="6"/>
  <c r="G3549" i="6"/>
  <c r="H3549" i="6"/>
  <c r="I3549" i="6"/>
  <c r="J3549" i="6"/>
  <c r="K3549" i="6"/>
  <c r="G3550" i="6"/>
  <c r="H3550" i="6"/>
  <c r="I3550" i="6"/>
  <c r="J3550" i="6"/>
  <c r="K3550" i="6"/>
  <c r="G3551" i="6"/>
  <c r="H3551" i="6"/>
  <c r="I3551" i="6"/>
  <c r="J3551" i="6"/>
  <c r="K3551" i="6"/>
  <c r="G3552" i="6"/>
  <c r="H3552" i="6"/>
  <c r="I3552" i="6"/>
  <c r="J3552" i="6"/>
  <c r="K3552" i="6"/>
  <c r="G3553" i="6"/>
  <c r="H3553" i="6"/>
  <c r="I3553" i="6"/>
  <c r="J3553" i="6"/>
  <c r="K3553" i="6"/>
  <c r="G3554" i="6"/>
  <c r="H3554" i="6"/>
  <c r="I3554" i="6"/>
  <c r="J3554" i="6"/>
  <c r="K3554" i="6"/>
  <c r="G3555" i="6"/>
  <c r="H3555" i="6"/>
  <c r="I3555" i="6"/>
  <c r="J3555" i="6"/>
  <c r="K3555" i="6"/>
  <c r="G3556" i="6"/>
  <c r="H3556" i="6"/>
  <c r="I3556" i="6"/>
  <c r="J3556" i="6"/>
  <c r="K3556" i="6"/>
  <c r="G3557" i="6"/>
  <c r="H3557" i="6"/>
  <c r="I3557" i="6"/>
  <c r="J3557" i="6"/>
  <c r="K3557" i="6"/>
  <c r="G3558" i="6"/>
  <c r="H3558" i="6"/>
  <c r="I3558" i="6"/>
  <c r="J3558" i="6"/>
  <c r="K3558" i="6"/>
  <c r="G3559" i="6"/>
  <c r="H3559" i="6"/>
  <c r="I3559" i="6"/>
  <c r="J3559" i="6"/>
  <c r="K3559" i="6"/>
  <c r="G3560" i="6"/>
  <c r="H3560" i="6"/>
  <c r="I3560" i="6"/>
  <c r="J3560" i="6"/>
  <c r="K3560" i="6"/>
  <c r="G3561" i="6"/>
  <c r="H3561" i="6"/>
  <c r="I3561" i="6"/>
  <c r="J3561" i="6"/>
  <c r="K3561" i="6"/>
  <c r="G3562" i="6"/>
  <c r="H3562" i="6"/>
  <c r="I3562" i="6"/>
  <c r="J3562" i="6"/>
  <c r="K3562" i="6"/>
  <c r="G3563" i="6"/>
  <c r="H3563" i="6"/>
  <c r="I3563" i="6"/>
  <c r="J3563" i="6"/>
  <c r="K3563" i="6"/>
  <c r="G3564" i="6"/>
  <c r="H3564" i="6"/>
  <c r="I3564" i="6"/>
  <c r="J3564" i="6"/>
  <c r="K3564" i="6"/>
  <c r="G3565" i="6"/>
  <c r="H3565" i="6"/>
  <c r="I3565" i="6"/>
  <c r="J3565" i="6"/>
  <c r="K3565" i="6"/>
  <c r="G3566" i="6"/>
  <c r="H3566" i="6"/>
  <c r="I3566" i="6"/>
  <c r="J3566" i="6"/>
  <c r="K3566" i="6"/>
  <c r="G3567" i="6"/>
  <c r="H3567" i="6"/>
  <c r="I3567" i="6"/>
  <c r="J3567" i="6"/>
  <c r="K3567" i="6"/>
  <c r="G3568" i="6"/>
  <c r="H3568" i="6"/>
  <c r="I3568" i="6"/>
  <c r="J3568" i="6"/>
  <c r="K3568" i="6"/>
  <c r="G3569" i="6"/>
  <c r="H3569" i="6"/>
  <c r="I3569" i="6"/>
  <c r="J3569" i="6"/>
  <c r="K3569" i="6"/>
  <c r="G3570" i="6"/>
  <c r="H3570" i="6"/>
  <c r="I3570" i="6"/>
  <c r="J3570" i="6"/>
  <c r="K3570" i="6"/>
  <c r="G3571" i="6"/>
  <c r="H3571" i="6"/>
  <c r="I3571" i="6"/>
  <c r="J3571" i="6"/>
  <c r="K3571" i="6"/>
  <c r="G3572" i="6"/>
  <c r="H3572" i="6"/>
  <c r="I3572" i="6"/>
  <c r="J3572" i="6"/>
  <c r="K3572" i="6"/>
  <c r="G3573" i="6"/>
  <c r="H3573" i="6"/>
  <c r="I3573" i="6"/>
  <c r="J3573" i="6"/>
  <c r="K3573" i="6"/>
  <c r="G3574" i="6"/>
  <c r="H3574" i="6"/>
  <c r="I3574" i="6"/>
  <c r="J3574" i="6"/>
  <c r="K3574" i="6"/>
  <c r="G3575" i="6"/>
  <c r="H3575" i="6"/>
  <c r="I3575" i="6"/>
  <c r="J3575" i="6"/>
  <c r="K3575" i="6"/>
  <c r="G3576" i="6"/>
  <c r="H3576" i="6"/>
  <c r="I3576" i="6"/>
  <c r="J3576" i="6"/>
  <c r="K3576" i="6"/>
  <c r="G3577" i="6"/>
  <c r="H3577" i="6"/>
  <c r="I3577" i="6"/>
  <c r="J3577" i="6"/>
  <c r="K3577" i="6"/>
  <c r="G3578" i="6"/>
  <c r="H3578" i="6"/>
  <c r="I3578" i="6"/>
  <c r="J3578" i="6"/>
  <c r="K3578" i="6"/>
  <c r="G3579" i="6"/>
  <c r="H3579" i="6"/>
  <c r="I3579" i="6"/>
  <c r="J3579" i="6"/>
  <c r="K3579" i="6"/>
  <c r="G3580" i="6"/>
  <c r="H3580" i="6"/>
  <c r="I3580" i="6"/>
  <c r="J3580" i="6"/>
  <c r="K3580" i="6"/>
  <c r="G3581" i="6"/>
  <c r="H3581" i="6"/>
  <c r="I3581" i="6"/>
  <c r="J3581" i="6"/>
  <c r="K3581" i="6"/>
  <c r="G3582" i="6"/>
  <c r="H3582" i="6"/>
  <c r="I3582" i="6"/>
  <c r="J3582" i="6"/>
  <c r="K3582" i="6"/>
  <c r="G3583" i="6"/>
  <c r="H3583" i="6"/>
  <c r="I3583" i="6"/>
  <c r="J3583" i="6"/>
  <c r="K3583" i="6"/>
  <c r="G3584" i="6"/>
  <c r="H3584" i="6"/>
  <c r="I3584" i="6"/>
  <c r="J3584" i="6"/>
  <c r="K3584" i="6"/>
  <c r="G3585" i="6"/>
  <c r="H3585" i="6"/>
  <c r="I3585" i="6"/>
  <c r="J3585" i="6"/>
  <c r="K3585" i="6"/>
  <c r="G3586" i="6"/>
  <c r="H3586" i="6"/>
  <c r="I3586" i="6"/>
  <c r="J3586" i="6"/>
  <c r="K3586" i="6"/>
  <c r="G3587" i="6"/>
  <c r="H3587" i="6"/>
  <c r="I3587" i="6"/>
  <c r="J3587" i="6"/>
  <c r="K3587" i="6"/>
  <c r="G3588" i="6"/>
  <c r="H3588" i="6"/>
  <c r="I3588" i="6"/>
  <c r="J3588" i="6"/>
  <c r="K3588" i="6"/>
  <c r="G3589" i="6"/>
  <c r="H3589" i="6"/>
  <c r="I3589" i="6"/>
  <c r="J3589" i="6"/>
  <c r="K3589" i="6"/>
  <c r="G3590" i="6"/>
  <c r="H3590" i="6"/>
  <c r="I3590" i="6"/>
  <c r="J3590" i="6"/>
  <c r="K3590" i="6"/>
  <c r="G3591" i="6"/>
  <c r="H3591" i="6"/>
  <c r="I3591" i="6"/>
  <c r="J3591" i="6"/>
  <c r="K3591" i="6"/>
  <c r="G3592" i="6"/>
  <c r="H3592" i="6"/>
  <c r="I3592" i="6"/>
  <c r="J3592" i="6"/>
  <c r="K3592" i="6"/>
  <c r="G3593" i="6"/>
  <c r="H3593" i="6"/>
  <c r="I3593" i="6"/>
  <c r="J3593" i="6"/>
  <c r="K3593" i="6"/>
  <c r="G3594" i="6"/>
  <c r="H3594" i="6"/>
  <c r="I3594" i="6"/>
  <c r="J3594" i="6"/>
  <c r="K3594" i="6"/>
  <c r="G3595" i="6"/>
  <c r="H3595" i="6"/>
  <c r="I3595" i="6"/>
  <c r="J3595" i="6"/>
  <c r="K3595" i="6"/>
  <c r="G3596" i="6"/>
  <c r="H3596" i="6"/>
  <c r="I3596" i="6"/>
  <c r="J3596" i="6"/>
  <c r="K3596" i="6"/>
  <c r="G3597" i="6"/>
  <c r="H3597" i="6"/>
  <c r="I3597" i="6"/>
  <c r="J3597" i="6"/>
  <c r="K3597" i="6"/>
  <c r="G3598" i="6"/>
  <c r="H3598" i="6"/>
  <c r="I3598" i="6"/>
  <c r="J3598" i="6"/>
  <c r="K3598" i="6"/>
  <c r="G3599" i="6"/>
  <c r="H3599" i="6"/>
  <c r="I3599" i="6"/>
  <c r="J3599" i="6"/>
  <c r="K3599" i="6"/>
  <c r="G3600" i="6"/>
  <c r="H3600" i="6"/>
  <c r="I3600" i="6"/>
  <c r="J3600" i="6"/>
  <c r="K3600" i="6"/>
  <c r="G3601" i="6"/>
  <c r="H3601" i="6"/>
  <c r="I3601" i="6"/>
  <c r="J3601" i="6"/>
  <c r="K3601" i="6"/>
  <c r="G3602" i="6"/>
  <c r="H3602" i="6"/>
  <c r="I3602" i="6"/>
  <c r="J3602" i="6"/>
  <c r="K3602" i="6"/>
  <c r="G3603" i="6"/>
  <c r="H3603" i="6"/>
  <c r="I3603" i="6"/>
  <c r="J3603" i="6"/>
  <c r="K3603" i="6"/>
  <c r="G3604" i="6"/>
  <c r="H3604" i="6"/>
  <c r="I3604" i="6"/>
  <c r="J3604" i="6"/>
  <c r="K3604" i="6"/>
  <c r="G3605" i="6"/>
  <c r="H3605" i="6"/>
  <c r="I3605" i="6"/>
  <c r="J3605" i="6"/>
  <c r="K3605" i="6"/>
  <c r="G3606" i="6"/>
  <c r="H3606" i="6"/>
  <c r="I3606" i="6"/>
  <c r="J3606" i="6"/>
  <c r="K3606" i="6"/>
  <c r="G3607" i="6"/>
  <c r="H3607" i="6"/>
  <c r="I3607" i="6"/>
  <c r="J3607" i="6"/>
  <c r="K3607" i="6"/>
  <c r="G3608" i="6"/>
  <c r="H3608" i="6"/>
  <c r="I3608" i="6"/>
  <c r="J3608" i="6"/>
  <c r="K3608" i="6"/>
  <c r="G3609" i="6"/>
  <c r="H3609" i="6"/>
  <c r="I3609" i="6"/>
  <c r="J3609" i="6"/>
  <c r="K3609" i="6"/>
  <c r="G3610" i="6"/>
  <c r="H3610" i="6"/>
  <c r="I3610" i="6"/>
  <c r="J3610" i="6"/>
  <c r="K3610" i="6"/>
  <c r="G3611" i="6"/>
  <c r="H3611" i="6"/>
  <c r="I3611" i="6"/>
  <c r="J3611" i="6"/>
  <c r="K3611" i="6"/>
  <c r="G3612" i="6"/>
  <c r="H3612" i="6"/>
  <c r="I3612" i="6"/>
  <c r="J3612" i="6"/>
  <c r="K3612" i="6"/>
  <c r="G3613" i="6"/>
  <c r="H3613" i="6"/>
  <c r="I3613" i="6"/>
  <c r="J3613" i="6"/>
  <c r="K3613" i="6"/>
  <c r="G3614" i="6"/>
  <c r="H3614" i="6"/>
  <c r="I3614" i="6"/>
  <c r="J3614" i="6"/>
  <c r="K3614" i="6"/>
  <c r="G3615" i="6"/>
  <c r="H3615" i="6"/>
  <c r="I3615" i="6"/>
  <c r="J3615" i="6"/>
  <c r="K3615" i="6"/>
  <c r="G3616" i="6"/>
  <c r="H3616" i="6"/>
  <c r="I3616" i="6"/>
  <c r="J3616" i="6"/>
  <c r="K3616" i="6"/>
  <c r="G3617" i="6"/>
  <c r="H3617" i="6"/>
  <c r="I3617" i="6"/>
  <c r="J3617" i="6"/>
  <c r="K3617" i="6"/>
  <c r="G3618" i="6"/>
  <c r="H3618" i="6"/>
  <c r="I3618" i="6"/>
  <c r="J3618" i="6"/>
  <c r="K3618" i="6"/>
  <c r="G3619" i="6"/>
  <c r="H3619" i="6"/>
  <c r="I3619" i="6"/>
  <c r="J3619" i="6"/>
  <c r="K3619" i="6"/>
  <c r="G3620" i="6"/>
  <c r="H3620" i="6"/>
  <c r="I3620" i="6"/>
  <c r="J3620" i="6"/>
  <c r="K3620" i="6"/>
  <c r="G3621" i="6"/>
  <c r="H3621" i="6"/>
  <c r="I3621" i="6"/>
  <c r="J3621" i="6"/>
  <c r="K3621" i="6"/>
  <c r="G3622" i="6"/>
  <c r="H3622" i="6"/>
  <c r="I3622" i="6"/>
  <c r="J3622" i="6"/>
  <c r="K3622" i="6"/>
  <c r="G3623" i="6"/>
  <c r="H3623" i="6"/>
  <c r="I3623" i="6"/>
  <c r="J3623" i="6"/>
  <c r="K3623" i="6"/>
  <c r="G3624" i="6"/>
  <c r="H3624" i="6"/>
  <c r="I3624" i="6"/>
  <c r="J3624" i="6"/>
  <c r="K3624" i="6"/>
  <c r="G3625" i="6"/>
  <c r="H3625" i="6"/>
  <c r="I3625" i="6"/>
  <c r="J3625" i="6"/>
  <c r="K3625" i="6"/>
  <c r="G3626" i="6"/>
  <c r="H3626" i="6"/>
  <c r="I3626" i="6"/>
  <c r="J3626" i="6"/>
  <c r="K3626" i="6"/>
  <c r="G3627" i="6"/>
  <c r="H3627" i="6"/>
  <c r="I3627" i="6"/>
  <c r="J3627" i="6"/>
  <c r="K3627" i="6"/>
  <c r="G3628" i="6"/>
  <c r="H3628" i="6"/>
  <c r="I3628" i="6"/>
  <c r="J3628" i="6"/>
  <c r="K3628" i="6"/>
  <c r="G3629" i="6"/>
  <c r="H3629" i="6"/>
  <c r="I3629" i="6"/>
  <c r="J3629" i="6"/>
  <c r="K3629" i="6"/>
  <c r="G3630" i="6"/>
  <c r="H3630" i="6"/>
  <c r="I3630" i="6"/>
  <c r="J3630" i="6"/>
  <c r="K3630" i="6"/>
  <c r="G3631" i="6"/>
  <c r="H3631" i="6"/>
  <c r="I3631" i="6"/>
  <c r="J3631" i="6"/>
  <c r="K3631" i="6"/>
  <c r="G3632" i="6"/>
  <c r="H3632" i="6"/>
  <c r="I3632" i="6"/>
  <c r="J3632" i="6"/>
  <c r="K3632" i="6"/>
  <c r="G3633" i="6"/>
  <c r="H3633" i="6"/>
  <c r="I3633" i="6"/>
  <c r="J3633" i="6"/>
  <c r="K3633" i="6"/>
  <c r="G3634" i="6"/>
  <c r="H3634" i="6"/>
  <c r="I3634" i="6"/>
  <c r="J3634" i="6"/>
  <c r="K3634" i="6"/>
  <c r="G3635" i="6"/>
  <c r="H3635" i="6"/>
  <c r="I3635" i="6"/>
  <c r="J3635" i="6"/>
  <c r="K3635" i="6"/>
  <c r="G3636" i="6"/>
  <c r="H3636" i="6"/>
  <c r="I3636" i="6"/>
  <c r="J3636" i="6"/>
  <c r="K3636" i="6"/>
  <c r="G3637" i="6"/>
  <c r="H3637" i="6"/>
  <c r="I3637" i="6"/>
  <c r="J3637" i="6"/>
  <c r="K3637" i="6"/>
  <c r="G3638" i="6"/>
  <c r="H3638" i="6"/>
  <c r="I3638" i="6"/>
  <c r="J3638" i="6"/>
  <c r="K3638" i="6"/>
  <c r="G3639" i="6"/>
  <c r="H3639" i="6"/>
  <c r="I3639" i="6"/>
  <c r="J3639" i="6"/>
  <c r="K3639" i="6"/>
  <c r="G3640" i="6"/>
  <c r="H3640" i="6"/>
  <c r="I3640" i="6"/>
  <c r="J3640" i="6"/>
  <c r="K3640" i="6"/>
  <c r="G3641" i="6"/>
  <c r="H3641" i="6"/>
  <c r="I3641" i="6"/>
  <c r="J3641" i="6"/>
  <c r="K3641" i="6"/>
  <c r="G3642" i="6"/>
  <c r="H3642" i="6"/>
  <c r="I3642" i="6"/>
  <c r="J3642" i="6"/>
  <c r="K3642" i="6"/>
  <c r="G3643" i="6"/>
  <c r="H3643" i="6"/>
  <c r="I3643" i="6"/>
  <c r="J3643" i="6"/>
  <c r="K3643" i="6"/>
  <c r="G3644" i="6"/>
  <c r="H3644" i="6"/>
  <c r="I3644" i="6"/>
  <c r="J3644" i="6"/>
  <c r="K3644" i="6"/>
  <c r="G3645" i="6"/>
  <c r="H3645" i="6"/>
  <c r="I3645" i="6"/>
  <c r="J3645" i="6"/>
  <c r="K3645" i="6"/>
  <c r="G3646" i="6"/>
  <c r="H3646" i="6"/>
  <c r="I3646" i="6"/>
  <c r="J3646" i="6"/>
  <c r="K3646" i="6"/>
  <c r="G3647" i="6"/>
  <c r="H3647" i="6"/>
  <c r="I3647" i="6"/>
  <c r="J3647" i="6"/>
  <c r="K3647" i="6"/>
  <c r="G3648" i="6"/>
  <c r="H3648" i="6"/>
  <c r="I3648" i="6"/>
  <c r="J3648" i="6"/>
  <c r="K3648" i="6"/>
  <c r="G3649" i="6"/>
  <c r="H3649" i="6"/>
  <c r="I3649" i="6"/>
  <c r="J3649" i="6"/>
  <c r="K3649" i="6"/>
  <c r="G3650" i="6"/>
  <c r="H3650" i="6"/>
  <c r="I3650" i="6"/>
  <c r="J3650" i="6"/>
  <c r="K3650" i="6"/>
  <c r="G3651" i="6"/>
  <c r="H3651" i="6"/>
  <c r="I3651" i="6"/>
  <c r="J3651" i="6"/>
  <c r="K3651" i="6"/>
  <c r="G3652" i="6"/>
  <c r="H3652" i="6"/>
  <c r="I3652" i="6"/>
  <c r="J3652" i="6"/>
  <c r="K3652" i="6"/>
  <c r="G3653" i="6"/>
  <c r="H3653" i="6"/>
  <c r="I3653" i="6"/>
  <c r="J3653" i="6"/>
  <c r="K3653" i="6"/>
  <c r="G3654" i="6"/>
  <c r="H3654" i="6"/>
  <c r="I3654" i="6"/>
  <c r="J3654" i="6"/>
  <c r="K3654" i="6"/>
  <c r="G3655" i="6"/>
  <c r="H3655" i="6"/>
  <c r="I3655" i="6"/>
  <c r="J3655" i="6"/>
  <c r="K3655" i="6"/>
  <c r="G3656" i="6"/>
  <c r="H3656" i="6"/>
  <c r="I3656" i="6"/>
  <c r="J3656" i="6"/>
  <c r="K3656" i="6"/>
  <c r="G3657" i="6"/>
  <c r="H3657" i="6"/>
  <c r="I3657" i="6"/>
  <c r="J3657" i="6"/>
  <c r="K3657" i="6"/>
  <c r="G3658" i="6"/>
  <c r="H3658" i="6"/>
  <c r="I3658" i="6"/>
  <c r="J3658" i="6"/>
  <c r="K3658" i="6"/>
  <c r="G3659" i="6"/>
  <c r="H3659" i="6"/>
  <c r="I3659" i="6"/>
  <c r="J3659" i="6"/>
  <c r="K3659" i="6"/>
  <c r="G3660" i="6"/>
  <c r="H3660" i="6"/>
  <c r="I3660" i="6"/>
  <c r="J3660" i="6"/>
  <c r="K3660" i="6"/>
  <c r="G3661" i="6"/>
  <c r="H3661" i="6"/>
  <c r="I3661" i="6"/>
  <c r="J3661" i="6"/>
  <c r="K3661" i="6"/>
  <c r="G3662" i="6"/>
  <c r="H3662" i="6"/>
  <c r="I3662" i="6"/>
  <c r="J3662" i="6"/>
  <c r="K3662" i="6"/>
  <c r="G3663" i="6"/>
  <c r="H3663" i="6"/>
  <c r="I3663" i="6"/>
  <c r="J3663" i="6"/>
  <c r="K3663" i="6"/>
  <c r="G3664" i="6"/>
  <c r="H3664" i="6"/>
  <c r="I3664" i="6"/>
  <c r="J3664" i="6"/>
  <c r="K3664" i="6"/>
  <c r="G3665" i="6"/>
  <c r="H3665" i="6"/>
  <c r="I3665" i="6"/>
  <c r="J3665" i="6"/>
  <c r="K3665" i="6"/>
  <c r="G3666" i="6"/>
  <c r="H3666" i="6"/>
  <c r="I3666" i="6"/>
  <c r="J3666" i="6"/>
  <c r="K3666" i="6"/>
  <c r="G3667" i="6"/>
  <c r="H3667" i="6"/>
  <c r="I3667" i="6"/>
  <c r="J3667" i="6"/>
  <c r="K3667" i="6"/>
  <c r="G3668" i="6"/>
  <c r="H3668" i="6"/>
  <c r="I3668" i="6"/>
  <c r="J3668" i="6"/>
  <c r="K3668" i="6"/>
  <c r="G3669" i="6"/>
  <c r="H3669" i="6"/>
  <c r="I3669" i="6"/>
  <c r="J3669" i="6"/>
  <c r="K3669" i="6"/>
  <c r="G3670" i="6"/>
  <c r="H3670" i="6"/>
  <c r="I3670" i="6"/>
  <c r="J3670" i="6"/>
  <c r="K3670" i="6"/>
  <c r="G3671" i="6"/>
  <c r="H3671" i="6"/>
  <c r="I3671" i="6"/>
  <c r="J3671" i="6"/>
  <c r="K3671" i="6"/>
  <c r="G3672" i="6"/>
  <c r="H3672" i="6"/>
  <c r="I3672" i="6"/>
  <c r="J3672" i="6"/>
  <c r="K3672" i="6"/>
  <c r="G3673" i="6"/>
  <c r="H3673" i="6"/>
  <c r="I3673" i="6"/>
  <c r="J3673" i="6"/>
  <c r="K3673" i="6"/>
  <c r="G3674" i="6"/>
  <c r="H3674" i="6"/>
  <c r="I3674" i="6"/>
  <c r="J3674" i="6"/>
  <c r="K3674" i="6"/>
  <c r="G3675" i="6"/>
  <c r="H3675" i="6"/>
  <c r="I3675" i="6"/>
  <c r="J3675" i="6"/>
  <c r="K3675" i="6"/>
  <c r="G3676" i="6"/>
  <c r="H3676" i="6"/>
  <c r="I3676" i="6"/>
  <c r="J3676" i="6"/>
  <c r="K3676" i="6"/>
  <c r="G3677" i="6"/>
  <c r="H3677" i="6"/>
  <c r="I3677" i="6"/>
  <c r="J3677" i="6"/>
  <c r="K3677" i="6"/>
  <c r="G3678" i="6"/>
  <c r="H3678" i="6"/>
  <c r="I3678" i="6"/>
  <c r="J3678" i="6"/>
  <c r="K3678" i="6"/>
  <c r="G3679" i="6"/>
  <c r="H3679" i="6"/>
  <c r="I3679" i="6"/>
  <c r="J3679" i="6"/>
  <c r="K3679" i="6"/>
  <c r="G3680" i="6"/>
  <c r="H3680" i="6"/>
  <c r="I3680" i="6"/>
  <c r="J3680" i="6"/>
  <c r="K3680" i="6"/>
  <c r="G3681" i="6"/>
  <c r="H3681" i="6"/>
  <c r="I3681" i="6"/>
  <c r="J3681" i="6"/>
  <c r="K3681" i="6"/>
  <c r="G3682" i="6"/>
  <c r="H3682" i="6"/>
  <c r="I3682" i="6"/>
  <c r="J3682" i="6"/>
  <c r="K3682" i="6"/>
  <c r="G3683" i="6"/>
  <c r="H3683" i="6"/>
  <c r="I3683" i="6"/>
  <c r="J3683" i="6"/>
  <c r="K3683" i="6"/>
  <c r="G3684" i="6"/>
  <c r="H3684" i="6"/>
  <c r="I3684" i="6"/>
  <c r="J3684" i="6"/>
  <c r="K3684" i="6"/>
  <c r="G3685" i="6"/>
  <c r="H3685" i="6"/>
  <c r="I3685" i="6"/>
  <c r="J3685" i="6"/>
  <c r="K3685" i="6"/>
  <c r="G3686" i="6"/>
  <c r="H3686" i="6"/>
  <c r="I3686" i="6"/>
  <c r="J3686" i="6"/>
  <c r="K3686" i="6"/>
  <c r="G3687" i="6"/>
  <c r="H3687" i="6"/>
  <c r="I3687" i="6"/>
  <c r="J3687" i="6"/>
  <c r="K3687" i="6"/>
  <c r="G3688" i="6"/>
  <c r="H3688" i="6"/>
  <c r="I3688" i="6"/>
  <c r="J3688" i="6"/>
  <c r="K3688" i="6"/>
  <c r="G3689" i="6"/>
  <c r="H3689" i="6"/>
  <c r="I3689" i="6"/>
  <c r="J3689" i="6"/>
  <c r="K3689" i="6"/>
  <c r="G3690" i="6"/>
  <c r="H3690" i="6"/>
  <c r="I3690" i="6"/>
  <c r="J3690" i="6"/>
  <c r="K3690" i="6"/>
  <c r="G3691" i="6"/>
  <c r="H3691" i="6"/>
  <c r="I3691" i="6"/>
  <c r="J3691" i="6"/>
  <c r="K3691" i="6"/>
  <c r="G3692" i="6"/>
  <c r="H3692" i="6"/>
  <c r="I3692" i="6"/>
  <c r="J3692" i="6"/>
  <c r="K3692" i="6"/>
  <c r="G3693" i="6"/>
  <c r="H3693" i="6"/>
  <c r="I3693" i="6"/>
  <c r="J3693" i="6"/>
  <c r="K3693" i="6"/>
  <c r="G3694" i="6"/>
  <c r="H3694" i="6"/>
  <c r="I3694" i="6"/>
  <c r="J3694" i="6"/>
  <c r="K3694" i="6"/>
  <c r="G3695" i="6"/>
  <c r="H3695" i="6"/>
  <c r="I3695" i="6"/>
  <c r="J3695" i="6"/>
  <c r="K3695" i="6"/>
  <c r="G3696" i="6"/>
  <c r="H3696" i="6"/>
  <c r="I3696" i="6"/>
  <c r="J3696" i="6"/>
  <c r="K3696" i="6"/>
  <c r="G3697" i="6"/>
  <c r="H3697" i="6"/>
  <c r="I3697" i="6"/>
  <c r="J3697" i="6"/>
  <c r="K3697" i="6"/>
  <c r="G3698" i="6"/>
  <c r="H3698" i="6"/>
  <c r="I3698" i="6"/>
  <c r="J3698" i="6"/>
  <c r="K3698" i="6"/>
  <c r="G3699" i="6"/>
  <c r="H3699" i="6"/>
  <c r="I3699" i="6"/>
  <c r="J3699" i="6"/>
  <c r="K3699" i="6"/>
  <c r="G3700" i="6"/>
  <c r="H3700" i="6"/>
  <c r="I3700" i="6"/>
  <c r="J3700" i="6"/>
  <c r="K3700" i="6"/>
  <c r="G3701" i="6"/>
  <c r="H3701" i="6"/>
  <c r="I3701" i="6"/>
  <c r="J3701" i="6"/>
  <c r="K3701" i="6"/>
  <c r="G3702" i="6"/>
  <c r="H3702" i="6"/>
  <c r="I3702" i="6"/>
  <c r="J3702" i="6"/>
  <c r="K3702" i="6"/>
  <c r="G3703" i="6"/>
  <c r="H3703" i="6"/>
  <c r="I3703" i="6"/>
  <c r="J3703" i="6"/>
  <c r="K3703" i="6"/>
  <c r="G3704" i="6"/>
  <c r="H3704" i="6"/>
  <c r="I3704" i="6"/>
  <c r="J3704" i="6"/>
  <c r="K3704" i="6"/>
  <c r="G3705" i="6"/>
  <c r="H3705" i="6"/>
  <c r="I3705" i="6"/>
  <c r="J3705" i="6"/>
  <c r="K3705" i="6"/>
  <c r="G3706" i="6"/>
  <c r="H3706" i="6"/>
  <c r="I3706" i="6"/>
  <c r="J3706" i="6"/>
  <c r="K3706" i="6"/>
  <c r="G3707" i="6"/>
  <c r="H3707" i="6"/>
  <c r="I3707" i="6"/>
  <c r="J3707" i="6"/>
  <c r="K3707" i="6"/>
  <c r="G3708" i="6"/>
  <c r="H3708" i="6"/>
  <c r="I3708" i="6"/>
  <c r="J3708" i="6"/>
  <c r="K3708" i="6"/>
  <c r="G3709" i="6"/>
  <c r="H3709" i="6"/>
  <c r="I3709" i="6"/>
  <c r="J3709" i="6"/>
  <c r="K3709" i="6"/>
  <c r="G3710" i="6"/>
  <c r="H3710" i="6"/>
  <c r="I3710" i="6"/>
  <c r="J3710" i="6"/>
  <c r="K3710" i="6"/>
  <c r="G3711" i="6"/>
  <c r="H3711" i="6"/>
  <c r="I3711" i="6"/>
  <c r="J3711" i="6"/>
  <c r="K3711" i="6"/>
  <c r="G3712" i="6"/>
  <c r="H3712" i="6"/>
  <c r="I3712" i="6"/>
  <c r="J3712" i="6"/>
  <c r="K3712" i="6"/>
  <c r="G3713" i="6"/>
  <c r="H3713" i="6"/>
  <c r="I3713" i="6"/>
  <c r="J3713" i="6"/>
  <c r="K3713" i="6"/>
  <c r="G3714" i="6"/>
  <c r="H3714" i="6"/>
  <c r="I3714" i="6"/>
  <c r="J3714" i="6"/>
  <c r="K3714" i="6"/>
  <c r="G3715" i="6"/>
  <c r="H3715" i="6"/>
  <c r="I3715" i="6"/>
  <c r="J3715" i="6"/>
  <c r="K3715" i="6"/>
  <c r="G3716" i="6"/>
  <c r="H3716" i="6"/>
  <c r="I3716" i="6"/>
  <c r="J3716" i="6"/>
  <c r="K3716" i="6"/>
  <c r="G3717" i="6"/>
  <c r="H3717" i="6"/>
  <c r="I3717" i="6"/>
  <c r="J3717" i="6"/>
  <c r="K3717" i="6"/>
  <c r="G3718" i="6"/>
  <c r="H3718" i="6"/>
  <c r="I3718" i="6"/>
  <c r="J3718" i="6"/>
  <c r="K3718" i="6"/>
  <c r="G3719" i="6"/>
  <c r="H3719" i="6"/>
  <c r="I3719" i="6"/>
  <c r="J3719" i="6"/>
  <c r="K3719" i="6"/>
  <c r="G3720" i="6"/>
  <c r="H3720" i="6"/>
  <c r="I3720" i="6"/>
  <c r="J3720" i="6"/>
  <c r="K3720" i="6"/>
  <c r="G3721" i="6"/>
  <c r="H3721" i="6"/>
  <c r="I3721" i="6"/>
  <c r="J3721" i="6"/>
  <c r="K3721" i="6"/>
  <c r="G3722" i="6"/>
  <c r="H3722" i="6"/>
  <c r="I3722" i="6"/>
  <c r="J3722" i="6"/>
  <c r="K3722" i="6"/>
  <c r="G3723" i="6"/>
  <c r="H3723" i="6"/>
  <c r="I3723" i="6"/>
  <c r="J3723" i="6"/>
  <c r="K3723" i="6"/>
  <c r="G3724" i="6"/>
  <c r="H3724" i="6"/>
  <c r="I3724" i="6"/>
  <c r="J3724" i="6"/>
  <c r="K3724" i="6"/>
  <c r="G3725" i="6"/>
  <c r="H3725" i="6"/>
  <c r="I3725" i="6"/>
  <c r="J3725" i="6"/>
  <c r="K3725" i="6"/>
  <c r="G3726" i="6"/>
  <c r="H3726" i="6"/>
  <c r="I3726" i="6"/>
  <c r="J3726" i="6"/>
  <c r="K3726" i="6"/>
  <c r="G3727" i="6"/>
  <c r="H3727" i="6"/>
  <c r="I3727" i="6"/>
  <c r="J3727" i="6"/>
  <c r="K3727" i="6"/>
  <c r="G3728" i="6"/>
  <c r="H3728" i="6"/>
  <c r="I3728" i="6"/>
  <c r="J3728" i="6"/>
  <c r="K3728" i="6"/>
  <c r="G3729" i="6"/>
  <c r="H3729" i="6"/>
  <c r="I3729" i="6"/>
  <c r="J3729" i="6"/>
  <c r="K3729" i="6"/>
  <c r="G3730" i="6"/>
  <c r="H3730" i="6"/>
  <c r="I3730" i="6"/>
  <c r="J3730" i="6"/>
  <c r="K3730" i="6"/>
  <c r="G3731" i="6"/>
  <c r="H3731" i="6"/>
  <c r="I3731" i="6"/>
  <c r="J3731" i="6"/>
  <c r="K3731" i="6"/>
  <c r="G3732" i="6"/>
  <c r="H3732" i="6"/>
  <c r="I3732" i="6"/>
  <c r="J3732" i="6"/>
  <c r="K3732" i="6"/>
  <c r="G3733" i="6"/>
  <c r="H3733" i="6"/>
  <c r="I3733" i="6"/>
  <c r="J3733" i="6"/>
  <c r="K3733" i="6"/>
  <c r="G3734" i="6"/>
  <c r="H3734" i="6"/>
  <c r="I3734" i="6"/>
  <c r="J3734" i="6"/>
  <c r="K3734" i="6"/>
  <c r="G3735" i="6"/>
  <c r="H3735" i="6"/>
  <c r="I3735" i="6"/>
  <c r="J3735" i="6"/>
  <c r="K3735" i="6"/>
  <c r="G3736" i="6"/>
  <c r="H3736" i="6"/>
  <c r="I3736" i="6"/>
  <c r="J3736" i="6"/>
  <c r="K3736" i="6"/>
  <c r="G3737" i="6"/>
  <c r="H3737" i="6"/>
  <c r="I3737" i="6"/>
  <c r="J3737" i="6"/>
  <c r="K3737" i="6"/>
  <c r="G3738" i="6"/>
  <c r="H3738" i="6"/>
  <c r="I3738" i="6"/>
  <c r="J3738" i="6"/>
  <c r="K3738" i="6"/>
  <c r="G3739" i="6"/>
  <c r="H3739" i="6"/>
  <c r="I3739" i="6"/>
  <c r="J3739" i="6"/>
  <c r="K3739" i="6"/>
  <c r="G3740" i="6"/>
  <c r="H3740" i="6"/>
  <c r="I3740" i="6"/>
  <c r="J3740" i="6"/>
  <c r="K3740" i="6"/>
  <c r="G3741" i="6"/>
  <c r="H3741" i="6"/>
  <c r="I3741" i="6"/>
  <c r="J3741" i="6"/>
  <c r="K3741" i="6"/>
  <c r="G3742" i="6"/>
  <c r="H3742" i="6"/>
  <c r="I3742" i="6"/>
  <c r="J3742" i="6"/>
  <c r="K3742" i="6"/>
  <c r="G3743" i="6"/>
  <c r="H3743" i="6"/>
  <c r="I3743" i="6"/>
  <c r="J3743" i="6"/>
  <c r="K3743" i="6"/>
  <c r="G3744" i="6"/>
  <c r="H3744" i="6"/>
  <c r="I3744" i="6"/>
  <c r="J3744" i="6"/>
  <c r="K3744" i="6"/>
  <c r="G3745" i="6"/>
  <c r="H3745" i="6"/>
  <c r="I3745" i="6"/>
  <c r="J3745" i="6"/>
  <c r="K3745" i="6"/>
  <c r="G3746" i="6"/>
  <c r="H3746" i="6"/>
  <c r="I3746" i="6"/>
  <c r="J3746" i="6"/>
  <c r="K3746" i="6"/>
  <c r="G3747" i="6"/>
  <c r="H3747" i="6"/>
  <c r="I3747" i="6"/>
  <c r="J3747" i="6"/>
  <c r="K3747" i="6"/>
  <c r="G3748" i="6"/>
  <c r="H3748" i="6"/>
  <c r="I3748" i="6"/>
  <c r="J3748" i="6"/>
  <c r="K3748" i="6"/>
  <c r="G3749" i="6"/>
  <c r="H3749" i="6"/>
  <c r="I3749" i="6"/>
  <c r="J3749" i="6"/>
  <c r="K3749" i="6"/>
  <c r="G3750" i="6"/>
  <c r="H3750" i="6"/>
  <c r="I3750" i="6"/>
  <c r="J3750" i="6"/>
  <c r="K3750" i="6"/>
  <c r="G3751" i="6"/>
  <c r="H3751" i="6"/>
  <c r="I3751" i="6"/>
  <c r="J3751" i="6"/>
  <c r="K3751" i="6"/>
  <c r="G3752" i="6"/>
  <c r="H3752" i="6"/>
  <c r="I3752" i="6"/>
  <c r="J3752" i="6"/>
  <c r="K3752" i="6"/>
  <c r="G3753" i="6"/>
  <c r="H3753" i="6"/>
  <c r="I3753" i="6"/>
  <c r="J3753" i="6"/>
  <c r="K3753" i="6"/>
  <c r="G3754" i="6"/>
  <c r="H3754" i="6"/>
  <c r="I3754" i="6"/>
  <c r="J3754" i="6"/>
  <c r="K3754" i="6"/>
  <c r="G3755" i="6"/>
  <c r="H3755" i="6"/>
  <c r="I3755" i="6"/>
  <c r="J3755" i="6"/>
  <c r="K3755" i="6"/>
  <c r="G3756" i="6"/>
  <c r="H3756" i="6"/>
  <c r="I3756" i="6"/>
  <c r="J3756" i="6"/>
  <c r="K3756" i="6"/>
  <c r="G3757" i="6"/>
  <c r="H3757" i="6"/>
  <c r="I3757" i="6"/>
  <c r="J3757" i="6"/>
  <c r="K3757" i="6"/>
  <c r="G3758" i="6"/>
  <c r="H3758" i="6"/>
  <c r="I3758" i="6"/>
  <c r="J3758" i="6"/>
  <c r="K3758" i="6"/>
  <c r="G3759" i="6"/>
  <c r="H3759" i="6"/>
  <c r="I3759" i="6"/>
  <c r="J3759" i="6"/>
  <c r="K3759" i="6"/>
  <c r="G3760" i="6"/>
  <c r="H3760" i="6"/>
  <c r="I3760" i="6"/>
  <c r="J3760" i="6"/>
  <c r="K3760" i="6"/>
  <c r="G3761" i="6"/>
  <c r="H3761" i="6"/>
  <c r="I3761" i="6"/>
  <c r="J3761" i="6"/>
  <c r="K3761" i="6"/>
  <c r="G3762" i="6"/>
  <c r="H3762" i="6"/>
  <c r="I3762" i="6"/>
  <c r="J3762" i="6"/>
  <c r="K3762" i="6"/>
  <c r="G3763" i="6"/>
  <c r="H3763" i="6"/>
  <c r="I3763" i="6"/>
  <c r="J3763" i="6"/>
  <c r="K3763" i="6"/>
  <c r="G3764" i="6"/>
  <c r="H3764" i="6"/>
  <c r="I3764" i="6"/>
  <c r="J3764" i="6"/>
  <c r="K3764" i="6"/>
  <c r="G3765" i="6"/>
  <c r="H3765" i="6"/>
  <c r="I3765" i="6"/>
  <c r="J3765" i="6"/>
  <c r="K3765" i="6"/>
  <c r="G3766" i="6"/>
  <c r="H3766" i="6"/>
  <c r="I3766" i="6"/>
  <c r="J3766" i="6"/>
  <c r="K3766" i="6"/>
  <c r="G3767" i="6"/>
  <c r="H3767" i="6"/>
  <c r="I3767" i="6"/>
  <c r="J3767" i="6"/>
  <c r="K3767" i="6"/>
  <c r="G3768" i="6"/>
  <c r="H3768" i="6"/>
  <c r="I3768" i="6"/>
  <c r="J3768" i="6"/>
  <c r="K3768" i="6"/>
  <c r="G3769" i="6"/>
  <c r="H3769" i="6"/>
  <c r="I3769" i="6"/>
  <c r="J3769" i="6"/>
  <c r="K3769" i="6"/>
  <c r="G3770" i="6"/>
  <c r="H3770" i="6"/>
  <c r="I3770" i="6"/>
  <c r="J3770" i="6"/>
  <c r="K3770" i="6"/>
  <c r="G3771" i="6"/>
  <c r="H3771" i="6"/>
  <c r="I3771" i="6"/>
  <c r="J3771" i="6"/>
  <c r="K3771" i="6"/>
  <c r="G3772" i="6"/>
  <c r="H3772" i="6"/>
  <c r="I3772" i="6"/>
  <c r="J3772" i="6"/>
  <c r="K3772" i="6"/>
  <c r="G3773" i="6"/>
  <c r="H3773" i="6"/>
  <c r="I3773" i="6"/>
  <c r="J3773" i="6"/>
  <c r="K3773" i="6"/>
  <c r="G3774" i="6"/>
  <c r="H3774" i="6"/>
  <c r="I3774" i="6"/>
  <c r="J3774" i="6"/>
  <c r="K3774" i="6"/>
  <c r="G3775" i="6"/>
  <c r="H3775" i="6"/>
  <c r="I3775" i="6"/>
  <c r="J3775" i="6"/>
  <c r="K3775" i="6"/>
  <c r="G3776" i="6"/>
  <c r="H3776" i="6"/>
  <c r="I3776" i="6"/>
  <c r="J3776" i="6"/>
  <c r="K3776" i="6"/>
  <c r="G3777" i="6"/>
  <c r="H3777" i="6"/>
  <c r="I3777" i="6"/>
  <c r="J3777" i="6"/>
  <c r="K3777" i="6"/>
  <c r="G3778" i="6"/>
  <c r="H3778" i="6"/>
  <c r="I3778" i="6"/>
  <c r="J3778" i="6"/>
  <c r="K3778" i="6"/>
  <c r="G3779" i="6"/>
  <c r="H3779" i="6"/>
  <c r="I3779" i="6"/>
  <c r="J3779" i="6"/>
  <c r="K3779" i="6"/>
  <c r="G3780" i="6"/>
  <c r="H3780" i="6"/>
  <c r="I3780" i="6"/>
  <c r="J3780" i="6"/>
  <c r="K3780" i="6"/>
  <c r="G3781" i="6"/>
  <c r="H3781" i="6"/>
  <c r="I3781" i="6"/>
  <c r="J3781" i="6"/>
  <c r="K3781" i="6"/>
  <c r="G3782" i="6"/>
  <c r="H3782" i="6"/>
  <c r="I3782" i="6"/>
  <c r="J3782" i="6"/>
  <c r="K3782" i="6"/>
  <c r="G3783" i="6"/>
  <c r="H3783" i="6"/>
  <c r="I3783" i="6"/>
  <c r="J3783" i="6"/>
  <c r="K3783" i="6"/>
  <c r="G3784" i="6"/>
  <c r="H3784" i="6"/>
  <c r="I3784" i="6"/>
  <c r="J3784" i="6"/>
  <c r="K3784" i="6"/>
  <c r="G3785" i="6"/>
  <c r="H3785" i="6"/>
  <c r="I3785" i="6"/>
  <c r="J3785" i="6"/>
  <c r="K3785" i="6"/>
  <c r="G3786" i="6"/>
  <c r="H3786" i="6"/>
  <c r="I3786" i="6"/>
  <c r="J3786" i="6"/>
  <c r="K3786" i="6"/>
  <c r="G3787" i="6"/>
  <c r="H3787" i="6"/>
  <c r="I3787" i="6"/>
  <c r="J3787" i="6"/>
  <c r="K3787" i="6"/>
  <c r="G3788" i="6"/>
  <c r="H3788" i="6"/>
  <c r="I3788" i="6"/>
  <c r="J3788" i="6"/>
  <c r="K3788" i="6"/>
  <c r="G3789" i="6"/>
  <c r="H3789" i="6"/>
  <c r="I3789" i="6"/>
  <c r="J3789" i="6"/>
  <c r="K3789" i="6"/>
  <c r="G3790" i="6"/>
  <c r="H3790" i="6"/>
  <c r="I3790" i="6"/>
  <c r="J3790" i="6"/>
  <c r="K3790" i="6"/>
  <c r="G3791" i="6"/>
  <c r="H3791" i="6"/>
  <c r="I3791" i="6"/>
  <c r="J3791" i="6"/>
  <c r="K3791" i="6"/>
  <c r="G3792" i="6"/>
  <c r="H3792" i="6"/>
  <c r="I3792" i="6"/>
  <c r="J3792" i="6"/>
  <c r="K3792" i="6"/>
  <c r="G3793" i="6"/>
  <c r="H3793" i="6"/>
  <c r="I3793" i="6"/>
  <c r="J3793" i="6"/>
  <c r="K3793" i="6"/>
  <c r="G3794" i="6"/>
  <c r="H3794" i="6"/>
  <c r="I3794" i="6"/>
  <c r="J3794" i="6"/>
  <c r="K3794" i="6"/>
  <c r="G3795" i="6"/>
  <c r="H3795" i="6"/>
  <c r="I3795" i="6"/>
  <c r="J3795" i="6"/>
  <c r="K3795" i="6"/>
  <c r="G3796" i="6"/>
  <c r="H3796" i="6"/>
  <c r="I3796" i="6"/>
  <c r="J3796" i="6"/>
  <c r="K3796" i="6"/>
  <c r="G3797" i="6"/>
  <c r="H3797" i="6"/>
  <c r="I3797" i="6"/>
  <c r="J3797" i="6"/>
  <c r="K3797" i="6"/>
  <c r="G3798" i="6"/>
  <c r="H3798" i="6"/>
  <c r="I3798" i="6"/>
  <c r="J3798" i="6"/>
  <c r="K3798" i="6"/>
  <c r="G3799" i="6"/>
  <c r="H3799" i="6"/>
  <c r="I3799" i="6"/>
  <c r="J3799" i="6"/>
  <c r="K3799" i="6"/>
  <c r="G3800" i="6"/>
  <c r="H3800" i="6"/>
  <c r="I3800" i="6"/>
  <c r="J3800" i="6"/>
  <c r="K3800" i="6"/>
  <c r="G3801" i="6"/>
  <c r="H3801" i="6"/>
  <c r="I3801" i="6"/>
  <c r="J3801" i="6"/>
  <c r="K3801" i="6"/>
  <c r="G3802" i="6"/>
  <c r="H3802" i="6"/>
  <c r="I3802" i="6"/>
  <c r="J3802" i="6"/>
  <c r="K3802" i="6"/>
  <c r="G3803" i="6"/>
  <c r="H3803" i="6"/>
  <c r="I3803" i="6"/>
  <c r="J3803" i="6"/>
  <c r="K3803" i="6"/>
  <c r="G3804" i="6"/>
  <c r="H3804" i="6"/>
  <c r="I3804" i="6"/>
  <c r="J3804" i="6"/>
  <c r="K3804" i="6"/>
  <c r="G3805" i="6"/>
  <c r="H3805" i="6"/>
  <c r="I3805" i="6"/>
  <c r="J3805" i="6"/>
  <c r="K3805" i="6"/>
  <c r="G3806" i="6"/>
  <c r="H3806" i="6"/>
  <c r="I3806" i="6"/>
  <c r="J3806" i="6"/>
  <c r="K3806" i="6"/>
  <c r="G3807" i="6"/>
  <c r="H3807" i="6"/>
  <c r="I3807" i="6"/>
  <c r="J3807" i="6"/>
  <c r="K3807" i="6"/>
  <c r="G3808" i="6"/>
  <c r="H3808" i="6"/>
  <c r="I3808" i="6"/>
  <c r="J3808" i="6"/>
  <c r="K3808" i="6"/>
  <c r="G3809" i="6"/>
  <c r="H3809" i="6"/>
  <c r="I3809" i="6"/>
  <c r="J3809" i="6"/>
  <c r="K3809" i="6"/>
  <c r="G3810" i="6"/>
  <c r="H3810" i="6"/>
  <c r="I3810" i="6"/>
  <c r="J3810" i="6"/>
  <c r="K3810" i="6"/>
  <c r="G3811" i="6"/>
  <c r="H3811" i="6"/>
  <c r="I3811" i="6"/>
  <c r="J3811" i="6"/>
  <c r="K3811" i="6"/>
  <c r="G3812" i="6"/>
  <c r="H3812" i="6"/>
  <c r="I3812" i="6"/>
  <c r="J3812" i="6"/>
  <c r="K3812" i="6"/>
  <c r="G3813" i="6"/>
  <c r="H3813" i="6"/>
  <c r="I3813" i="6"/>
  <c r="J3813" i="6"/>
  <c r="K3813" i="6"/>
  <c r="K3" i="6"/>
  <c r="K4" i="6"/>
  <c r="K5" i="6"/>
  <c r="K6" i="6"/>
  <c r="K7" i="6"/>
  <c r="K8" i="6"/>
  <c r="K9" i="6"/>
  <c r="K10" i="6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K61" i="6"/>
  <c r="K2" i="6"/>
  <c r="J3" i="6"/>
  <c r="J4" i="6"/>
  <c r="J5" i="6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2" i="6"/>
  <c r="H3" i="6"/>
  <c r="H4" i="6"/>
  <c r="H5" i="6"/>
  <c r="H6" i="6"/>
  <c r="H7" i="6"/>
  <c r="H8" i="6"/>
  <c r="H9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2" i="6"/>
  <c r="E197" i="11" l="1"/>
  <c r="B197" i="11"/>
  <c r="C197" i="11"/>
  <c r="D197" i="11"/>
  <c r="E193" i="11"/>
  <c r="B193" i="11"/>
  <c r="C193" i="11"/>
  <c r="D193" i="11"/>
  <c r="E189" i="11"/>
  <c r="B189" i="11"/>
  <c r="C189" i="11"/>
  <c r="D189" i="11"/>
  <c r="E185" i="11"/>
  <c r="B185" i="11"/>
  <c r="C185" i="11"/>
  <c r="D185" i="11"/>
  <c r="E181" i="11"/>
  <c r="B181" i="11"/>
  <c r="C181" i="11"/>
  <c r="D181" i="11"/>
  <c r="E177" i="11"/>
  <c r="B177" i="11"/>
  <c r="C177" i="11"/>
  <c r="D177" i="11"/>
  <c r="E173" i="11"/>
  <c r="B173" i="11"/>
  <c r="C173" i="11"/>
  <c r="D173" i="11"/>
  <c r="E169" i="11"/>
  <c r="B169" i="11"/>
  <c r="C169" i="11"/>
  <c r="D169" i="11"/>
  <c r="E165" i="11"/>
  <c r="B165" i="11"/>
  <c r="C165" i="11"/>
  <c r="D165" i="11"/>
  <c r="E161" i="11"/>
  <c r="B161" i="11"/>
  <c r="C161" i="11"/>
  <c r="D161" i="11"/>
  <c r="E157" i="11"/>
  <c r="B157" i="11"/>
  <c r="C157" i="11"/>
  <c r="D157" i="11"/>
  <c r="E153" i="11"/>
  <c r="B153" i="11"/>
  <c r="C153" i="11"/>
  <c r="D153" i="11"/>
  <c r="E149" i="11"/>
  <c r="B149" i="11"/>
  <c r="C149" i="11"/>
  <c r="D149" i="11"/>
  <c r="E145" i="11"/>
  <c r="B145" i="11"/>
  <c r="C145" i="11"/>
  <c r="D145" i="11"/>
  <c r="E141" i="11"/>
  <c r="B141" i="11"/>
  <c r="C141" i="11"/>
  <c r="D141" i="11"/>
  <c r="E137" i="11"/>
  <c r="B137" i="11"/>
  <c r="C137" i="11"/>
  <c r="D137" i="11"/>
  <c r="E133" i="11"/>
  <c r="B133" i="11"/>
  <c r="C133" i="11"/>
  <c r="D133" i="11"/>
  <c r="E129" i="11"/>
  <c r="B129" i="11"/>
  <c r="C129" i="11"/>
  <c r="D129" i="11"/>
  <c r="E125" i="11"/>
  <c r="B125" i="11"/>
  <c r="C125" i="11"/>
  <c r="D125" i="11"/>
  <c r="E121" i="11"/>
  <c r="B121" i="11"/>
  <c r="C121" i="11"/>
  <c r="D121" i="11"/>
  <c r="E117" i="11"/>
  <c r="B117" i="11"/>
  <c r="C117" i="11"/>
  <c r="D117" i="11"/>
  <c r="E113" i="11"/>
  <c r="B113" i="11"/>
  <c r="C113" i="11"/>
  <c r="D113" i="11"/>
  <c r="E109" i="11"/>
  <c r="B109" i="11"/>
  <c r="C109" i="11"/>
  <c r="D109" i="11"/>
  <c r="E105" i="11"/>
  <c r="B105" i="11"/>
  <c r="D105" i="11"/>
  <c r="E101" i="11"/>
  <c r="B101" i="11"/>
  <c r="C101" i="11"/>
  <c r="D101" i="11"/>
  <c r="E97" i="11"/>
  <c r="B97" i="11"/>
  <c r="C97" i="11"/>
  <c r="D97" i="11"/>
  <c r="E93" i="11"/>
  <c r="B93" i="11"/>
  <c r="C93" i="11"/>
  <c r="D93" i="11"/>
  <c r="E89" i="11"/>
  <c r="B89" i="11"/>
  <c r="C89" i="11"/>
  <c r="D89" i="11"/>
  <c r="C85" i="11"/>
  <c r="D85" i="11"/>
  <c r="E85" i="11"/>
  <c r="B85" i="11"/>
  <c r="C81" i="11"/>
  <c r="D81" i="11"/>
  <c r="E81" i="11"/>
  <c r="B81" i="11"/>
  <c r="D77" i="11"/>
  <c r="E77" i="11"/>
  <c r="B77" i="11"/>
  <c r="C73" i="11"/>
  <c r="D73" i="11"/>
  <c r="E73" i="11"/>
  <c r="B73" i="11"/>
  <c r="C69" i="11"/>
  <c r="D69" i="11"/>
  <c r="E69" i="11"/>
  <c r="B69" i="11"/>
  <c r="C65" i="11"/>
  <c r="D65" i="11"/>
  <c r="E65" i="11"/>
  <c r="B65" i="11"/>
  <c r="E200" i="11"/>
  <c r="B200" i="11"/>
  <c r="C200" i="11"/>
  <c r="D200" i="11"/>
  <c r="E196" i="11"/>
  <c r="B196" i="11"/>
  <c r="C196" i="11"/>
  <c r="D196" i="11"/>
  <c r="E192" i="11"/>
  <c r="B192" i="11"/>
  <c r="C192" i="11"/>
  <c r="D192" i="11"/>
  <c r="E188" i="11"/>
  <c r="B188" i="11"/>
  <c r="C188" i="11"/>
  <c r="D188" i="11"/>
  <c r="E184" i="11"/>
  <c r="B184" i="11"/>
  <c r="C184" i="11"/>
  <c r="D184" i="11"/>
  <c r="E180" i="11"/>
  <c r="B180" i="11"/>
  <c r="C180" i="11"/>
  <c r="D180" i="11"/>
  <c r="E176" i="11"/>
  <c r="B176" i="11"/>
  <c r="C176" i="11"/>
  <c r="D176" i="11"/>
  <c r="E172" i="11"/>
  <c r="B172" i="11"/>
  <c r="C172" i="11"/>
  <c r="D172" i="11"/>
  <c r="E168" i="11"/>
  <c r="B168" i="11"/>
  <c r="C168" i="11"/>
  <c r="D168" i="11"/>
  <c r="E164" i="11"/>
  <c r="B164" i="11"/>
  <c r="C164" i="11"/>
  <c r="D164" i="11"/>
  <c r="E160" i="11"/>
  <c r="B160" i="11"/>
  <c r="C160" i="11"/>
  <c r="D160" i="11"/>
  <c r="E156" i="11"/>
  <c r="B156" i="11"/>
  <c r="C156" i="11"/>
  <c r="D156" i="11"/>
  <c r="B152" i="11"/>
  <c r="E152" i="11"/>
  <c r="C152" i="11"/>
  <c r="D152" i="11"/>
  <c r="E148" i="11"/>
  <c r="B148" i="11"/>
  <c r="C148" i="11"/>
  <c r="D148" i="11"/>
  <c r="E144" i="11"/>
  <c r="B144" i="11"/>
  <c r="C144" i="11"/>
  <c r="D144" i="11"/>
  <c r="E140" i="11"/>
  <c r="B140" i="11"/>
  <c r="C140" i="11"/>
  <c r="D140" i="11"/>
  <c r="E136" i="11"/>
  <c r="B136" i="11"/>
  <c r="C136" i="11"/>
  <c r="D136" i="11"/>
  <c r="E132" i="11"/>
  <c r="B132" i="11"/>
  <c r="C132" i="11"/>
  <c r="D132" i="11"/>
  <c r="E128" i="11"/>
  <c r="B128" i="11"/>
  <c r="C128" i="11"/>
  <c r="D128" i="11"/>
  <c r="E124" i="11"/>
  <c r="B124" i="11"/>
  <c r="C124" i="11"/>
  <c r="D124" i="11"/>
  <c r="E120" i="11"/>
  <c r="B120" i="11"/>
  <c r="C120" i="11"/>
  <c r="D120" i="11"/>
  <c r="E116" i="11"/>
  <c r="B116" i="11"/>
  <c r="C116" i="11"/>
  <c r="D116" i="11"/>
  <c r="E112" i="11"/>
  <c r="B112" i="11"/>
  <c r="C112" i="11"/>
  <c r="D112" i="11"/>
  <c r="E108" i="11"/>
  <c r="B108" i="11"/>
  <c r="C108" i="11"/>
  <c r="D108" i="11"/>
  <c r="E104" i="11"/>
  <c r="B104" i="11"/>
  <c r="C104" i="11"/>
  <c r="D104" i="11"/>
  <c r="E100" i="11"/>
  <c r="B100" i="11"/>
  <c r="C100" i="11"/>
  <c r="D100" i="11"/>
  <c r="E96" i="11"/>
  <c r="B96" i="11"/>
  <c r="C96" i="11"/>
  <c r="D96" i="11"/>
  <c r="E92" i="11"/>
  <c r="B92" i="11"/>
  <c r="C92" i="11"/>
  <c r="D92" i="11"/>
  <c r="E88" i="11"/>
  <c r="B88" i="11"/>
  <c r="C88" i="11"/>
  <c r="D88" i="11"/>
  <c r="C84" i="11"/>
  <c r="D84" i="11"/>
  <c r="E84" i="11"/>
  <c r="B84" i="11"/>
  <c r="C80" i="11"/>
  <c r="D80" i="11"/>
  <c r="E80" i="11"/>
  <c r="B80" i="11"/>
  <c r="C76" i="11"/>
  <c r="D76" i="11"/>
  <c r="E76" i="11"/>
  <c r="B76" i="11"/>
  <c r="C72" i="11"/>
  <c r="D72" i="11"/>
  <c r="E72" i="11"/>
  <c r="B72" i="11"/>
  <c r="C68" i="11"/>
  <c r="D68" i="11"/>
  <c r="E68" i="11"/>
  <c r="B68" i="11"/>
  <c r="C64" i="11"/>
  <c r="D64" i="11"/>
  <c r="E64" i="11"/>
  <c r="B64" i="11"/>
  <c r="E199" i="11"/>
  <c r="B199" i="11"/>
  <c r="C199" i="11"/>
  <c r="D199" i="11"/>
  <c r="E195" i="11"/>
  <c r="B195" i="11"/>
  <c r="C195" i="11"/>
  <c r="D195" i="11"/>
  <c r="E191" i="11"/>
  <c r="B191" i="11"/>
  <c r="C191" i="11"/>
  <c r="D191" i="11"/>
  <c r="E187" i="11"/>
  <c r="B187" i="11"/>
  <c r="C187" i="11"/>
  <c r="D187" i="11"/>
  <c r="E183" i="11"/>
  <c r="B183" i="11"/>
  <c r="C183" i="11"/>
  <c r="D183" i="11"/>
  <c r="E179" i="11"/>
  <c r="B179" i="11"/>
  <c r="C179" i="11"/>
  <c r="D179" i="11"/>
  <c r="E175" i="11"/>
  <c r="B175" i="11"/>
  <c r="C175" i="11"/>
  <c r="D175" i="11"/>
  <c r="E171" i="11"/>
  <c r="B171" i="11"/>
  <c r="C171" i="11"/>
  <c r="D171" i="11"/>
  <c r="E167" i="11"/>
  <c r="B167" i="11"/>
  <c r="C167" i="11"/>
  <c r="D167" i="11"/>
  <c r="E163" i="11"/>
  <c r="B163" i="11"/>
  <c r="C163" i="11"/>
  <c r="D163" i="11"/>
  <c r="E159" i="11"/>
  <c r="B159" i="11"/>
  <c r="C159" i="11"/>
  <c r="D159" i="11"/>
  <c r="E155" i="11"/>
  <c r="B155" i="11"/>
  <c r="C155" i="11"/>
  <c r="D155" i="11"/>
  <c r="B151" i="11"/>
  <c r="C151" i="11"/>
  <c r="D151" i="11"/>
  <c r="E151" i="11"/>
  <c r="E147" i="11"/>
  <c r="B147" i="11"/>
  <c r="C147" i="11"/>
  <c r="D147" i="11"/>
  <c r="E143" i="11"/>
  <c r="B143" i="11"/>
  <c r="C143" i="11"/>
  <c r="D143" i="11"/>
  <c r="E139" i="11"/>
  <c r="B139" i="11"/>
  <c r="C139" i="11"/>
  <c r="D139" i="11"/>
  <c r="E135" i="11"/>
  <c r="B135" i="11"/>
  <c r="C135" i="11"/>
  <c r="D135" i="11"/>
  <c r="E131" i="11"/>
  <c r="B131" i="11"/>
  <c r="C131" i="11"/>
  <c r="D131" i="11"/>
  <c r="E127" i="11"/>
  <c r="B127" i="11"/>
  <c r="C127" i="11"/>
  <c r="D127" i="11"/>
  <c r="E123" i="11"/>
  <c r="B123" i="11"/>
  <c r="C123" i="11"/>
  <c r="D123" i="11"/>
  <c r="E119" i="11"/>
  <c r="B119" i="11"/>
  <c r="C119" i="11"/>
  <c r="D119" i="11"/>
  <c r="E115" i="11"/>
  <c r="B115" i="11"/>
  <c r="C115" i="11"/>
  <c r="D115" i="11"/>
  <c r="E111" i="11"/>
  <c r="B111" i="11"/>
  <c r="C111" i="11"/>
  <c r="D111" i="11"/>
  <c r="E107" i="11"/>
  <c r="B107" i="11"/>
  <c r="C107" i="11"/>
  <c r="D107" i="11"/>
  <c r="E103" i="11"/>
  <c r="B103" i="11"/>
  <c r="C103" i="11"/>
  <c r="D103" i="11"/>
  <c r="E99" i="11"/>
  <c r="B99" i="11"/>
  <c r="C99" i="11"/>
  <c r="D99" i="11"/>
  <c r="E95" i="11"/>
  <c r="B95" i="11"/>
  <c r="C95" i="11"/>
  <c r="D95" i="11"/>
  <c r="E91" i="11"/>
  <c r="B91" i="11"/>
  <c r="C91" i="11"/>
  <c r="D91" i="11"/>
  <c r="C87" i="11"/>
  <c r="D87" i="11"/>
  <c r="E87" i="11"/>
  <c r="B87" i="11"/>
  <c r="C83" i="11"/>
  <c r="D83" i="11"/>
  <c r="E83" i="11"/>
  <c r="B83" i="11"/>
  <c r="C79" i="11"/>
  <c r="D79" i="11"/>
  <c r="E79" i="11"/>
  <c r="B79" i="11"/>
  <c r="C75" i="11"/>
  <c r="D75" i="11"/>
  <c r="E75" i="11"/>
  <c r="B75" i="11"/>
  <c r="C71" i="11"/>
  <c r="D71" i="11"/>
  <c r="E71" i="11"/>
  <c r="B71" i="11"/>
  <c r="C67" i="11"/>
  <c r="D67" i="11"/>
  <c r="E67" i="11"/>
  <c r="B67" i="11"/>
  <c r="C63" i="11"/>
  <c r="D63" i="11"/>
  <c r="E63" i="11"/>
  <c r="B63" i="11"/>
  <c r="E198" i="11"/>
  <c r="B198" i="11"/>
  <c r="C198" i="11"/>
  <c r="D198" i="11"/>
  <c r="E194" i="11"/>
  <c r="B194" i="11"/>
  <c r="C194" i="11"/>
  <c r="D194" i="11"/>
  <c r="E190" i="11"/>
  <c r="B190" i="11"/>
  <c r="C190" i="11"/>
  <c r="D190" i="11"/>
  <c r="E186" i="11"/>
  <c r="B186" i="11"/>
  <c r="C186" i="11"/>
  <c r="D186" i="11"/>
  <c r="E182" i="11"/>
  <c r="B182" i="11"/>
  <c r="C182" i="11"/>
  <c r="D182" i="11"/>
  <c r="E178" i="11"/>
  <c r="B178" i="11"/>
  <c r="C178" i="11"/>
  <c r="D178" i="11"/>
  <c r="E174" i="11"/>
  <c r="B174" i="11"/>
  <c r="C174" i="11"/>
  <c r="D174" i="11"/>
  <c r="E170" i="11"/>
  <c r="B170" i="11"/>
  <c r="C170" i="11"/>
  <c r="D170" i="11"/>
  <c r="E166" i="11"/>
  <c r="B166" i="11"/>
  <c r="C166" i="11"/>
  <c r="D166" i="11"/>
  <c r="E162" i="11"/>
  <c r="B162" i="11"/>
  <c r="C162" i="11"/>
  <c r="D162" i="11"/>
  <c r="E158" i="11"/>
  <c r="B158" i="11"/>
  <c r="C158" i="11"/>
  <c r="D158" i="11"/>
  <c r="E154" i="11"/>
  <c r="B154" i="11"/>
  <c r="C154" i="11"/>
  <c r="D154" i="11"/>
  <c r="E150" i="11"/>
  <c r="B150" i="11"/>
  <c r="C150" i="11"/>
  <c r="D150" i="11"/>
  <c r="E146" i="11"/>
  <c r="B146" i="11"/>
  <c r="C146" i="11"/>
  <c r="D146" i="11"/>
  <c r="E142" i="11"/>
  <c r="B142" i="11"/>
  <c r="C142" i="11"/>
  <c r="D142" i="11"/>
  <c r="E138" i="11"/>
  <c r="B138" i="11"/>
  <c r="C138" i="11"/>
  <c r="D138" i="11"/>
  <c r="E134" i="11"/>
  <c r="B134" i="11"/>
  <c r="C134" i="11"/>
  <c r="D134" i="11"/>
  <c r="E130" i="11"/>
  <c r="B130" i="11"/>
  <c r="C130" i="11"/>
  <c r="D130" i="11"/>
  <c r="E126" i="11"/>
  <c r="B126" i="11"/>
  <c r="C126" i="11"/>
  <c r="D126" i="11"/>
  <c r="E122" i="11"/>
  <c r="B122" i="11"/>
  <c r="C122" i="11"/>
  <c r="D122" i="11"/>
  <c r="E118" i="11"/>
  <c r="B118" i="11"/>
  <c r="C118" i="11"/>
  <c r="D118" i="11"/>
  <c r="E114" i="11"/>
  <c r="B114" i="11"/>
  <c r="C114" i="11"/>
  <c r="D114" i="11"/>
  <c r="E110" i="11"/>
  <c r="B110" i="11"/>
  <c r="C110" i="11"/>
  <c r="D110" i="11"/>
  <c r="E106" i="11"/>
  <c r="B106" i="11"/>
  <c r="C106" i="11"/>
  <c r="D106" i="11"/>
  <c r="E102" i="11"/>
  <c r="B102" i="11"/>
  <c r="C102" i="11"/>
  <c r="D102" i="11"/>
  <c r="E98" i="11"/>
  <c r="B98" i="11"/>
  <c r="C98" i="11"/>
  <c r="D98" i="11"/>
  <c r="E94" i="11"/>
  <c r="B94" i="11"/>
  <c r="C94" i="11"/>
  <c r="D94" i="11"/>
  <c r="E90" i="11"/>
  <c r="B90" i="11"/>
  <c r="C90" i="11"/>
  <c r="D90" i="11"/>
  <c r="C86" i="11"/>
  <c r="D86" i="11"/>
  <c r="E86" i="11"/>
  <c r="B86" i="11"/>
  <c r="C82" i="11"/>
  <c r="D82" i="11"/>
  <c r="E82" i="11"/>
  <c r="B82" i="11"/>
  <c r="C78" i="11"/>
  <c r="D78" i="11"/>
  <c r="E78" i="11"/>
  <c r="B78" i="11"/>
  <c r="C74" i="11"/>
  <c r="D74" i="11"/>
  <c r="E74" i="11"/>
  <c r="B74" i="11"/>
  <c r="C70" i="11"/>
  <c r="D70" i="11"/>
  <c r="E70" i="11"/>
  <c r="B70" i="11"/>
  <c r="C66" i="11"/>
  <c r="D66" i="11"/>
  <c r="E66" i="11"/>
  <c r="B66" i="11"/>
  <c r="C62" i="11"/>
  <c r="D62" i="11"/>
  <c r="E62" i="11"/>
  <c r="B62" i="11"/>
  <c r="M197" i="6"/>
  <c r="P197" i="6"/>
  <c r="N197" i="6"/>
  <c r="O197" i="6"/>
  <c r="M193" i="6"/>
  <c r="O193" i="6"/>
  <c r="P193" i="6"/>
  <c r="N193" i="6"/>
  <c r="M189" i="6"/>
  <c r="P189" i="6"/>
  <c r="O189" i="6"/>
  <c r="N189" i="6"/>
  <c r="M185" i="6"/>
  <c r="P185" i="6"/>
  <c r="N185" i="6"/>
  <c r="O185" i="6"/>
  <c r="M181" i="6"/>
  <c r="O181" i="6"/>
  <c r="P181" i="6"/>
  <c r="N181" i="6"/>
  <c r="M177" i="6"/>
  <c r="O177" i="6"/>
  <c r="P177" i="6"/>
  <c r="N177" i="6"/>
  <c r="O173" i="6"/>
  <c r="M173" i="6"/>
  <c r="P173" i="6"/>
  <c r="N173" i="6"/>
  <c r="O169" i="6"/>
  <c r="M169" i="6"/>
  <c r="P169" i="6"/>
  <c r="N169" i="6"/>
  <c r="O165" i="6"/>
  <c r="M165" i="6"/>
  <c r="P165" i="6"/>
  <c r="N165" i="6"/>
  <c r="O161" i="6"/>
  <c r="M161" i="6"/>
  <c r="N161" i="6"/>
  <c r="P161" i="6"/>
  <c r="O157" i="6"/>
  <c r="M157" i="6"/>
  <c r="N157" i="6"/>
  <c r="P157" i="6"/>
  <c r="O153" i="6"/>
  <c r="M153" i="6"/>
  <c r="N153" i="6"/>
  <c r="P153" i="6"/>
  <c r="O149" i="6"/>
  <c r="M149" i="6"/>
  <c r="N149" i="6"/>
  <c r="P149" i="6"/>
  <c r="O145" i="6"/>
  <c r="M145" i="6"/>
  <c r="N145" i="6"/>
  <c r="P145" i="6"/>
  <c r="O141" i="6"/>
  <c r="M141" i="6"/>
  <c r="N141" i="6"/>
  <c r="P141" i="6"/>
  <c r="M137" i="6"/>
  <c r="N137" i="6"/>
  <c r="O137" i="6"/>
  <c r="P137" i="6"/>
  <c r="M133" i="6"/>
  <c r="N133" i="6"/>
  <c r="O133" i="6"/>
  <c r="P133" i="6"/>
  <c r="M129" i="6"/>
  <c r="N129" i="6"/>
  <c r="O129" i="6"/>
  <c r="P129" i="6"/>
  <c r="M125" i="6"/>
  <c r="N125" i="6"/>
  <c r="O125" i="6"/>
  <c r="P125" i="6"/>
  <c r="M121" i="6"/>
  <c r="N121" i="6"/>
  <c r="O121" i="6"/>
  <c r="P121" i="6"/>
  <c r="M117" i="6"/>
  <c r="N117" i="6"/>
  <c r="O117" i="6"/>
  <c r="P117" i="6"/>
  <c r="M113" i="6"/>
  <c r="N113" i="6"/>
  <c r="O113" i="6"/>
  <c r="P113" i="6"/>
  <c r="M109" i="6"/>
  <c r="N109" i="6"/>
  <c r="O109" i="6"/>
  <c r="P109" i="6"/>
  <c r="M105" i="6"/>
  <c r="N105" i="6"/>
  <c r="O105" i="6"/>
  <c r="P105" i="6"/>
  <c r="M101" i="6"/>
  <c r="N101" i="6"/>
  <c r="O101" i="6"/>
  <c r="P101" i="6"/>
  <c r="M97" i="6"/>
  <c r="N97" i="6"/>
  <c r="O97" i="6"/>
  <c r="P97" i="6"/>
  <c r="M93" i="6"/>
  <c r="N93" i="6"/>
  <c r="O93" i="6"/>
  <c r="P93" i="6"/>
  <c r="M89" i="6"/>
  <c r="N89" i="6"/>
  <c r="O89" i="6"/>
  <c r="P89" i="6"/>
  <c r="M85" i="6"/>
  <c r="N85" i="6"/>
  <c r="O85" i="6"/>
  <c r="P85" i="6"/>
  <c r="M81" i="6"/>
  <c r="N81" i="6"/>
  <c r="O81" i="6"/>
  <c r="P81" i="6"/>
  <c r="M77" i="6"/>
  <c r="N77" i="6"/>
  <c r="O77" i="6"/>
  <c r="P77" i="6"/>
  <c r="M73" i="6"/>
  <c r="N73" i="6"/>
  <c r="O73" i="6"/>
  <c r="P73" i="6"/>
  <c r="M69" i="6"/>
  <c r="N69" i="6"/>
  <c r="O69" i="6"/>
  <c r="P69" i="6"/>
  <c r="M65" i="6"/>
  <c r="N65" i="6"/>
  <c r="O65" i="6"/>
  <c r="P65" i="6"/>
  <c r="M200" i="6"/>
  <c r="O200" i="6"/>
  <c r="P200" i="6"/>
  <c r="N200" i="6"/>
  <c r="M196" i="6"/>
  <c r="O196" i="6"/>
  <c r="N196" i="6"/>
  <c r="P196" i="6"/>
  <c r="M192" i="6"/>
  <c r="O192" i="6"/>
  <c r="N192" i="6"/>
  <c r="P192" i="6"/>
  <c r="M188" i="6"/>
  <c r="O188" i="6"/>
  <c r="P188" i="6"/>
  <c r="N188" i="6"/>
  <c r="M184" i="6"/>
  <c r="O184" i="6"/>
  <c r="P184" i="6"/>
  <c r="N184" i="6"/>
  <c r="M180" i="6"/>
  <c r="N180" i="6"/>
  <c r="O180" i="6"/>
  <c r="P180" i="6"/>
  <c r="O176" i="6"/>
  <c r="M176" i="6"/>
  <c r="N176" i="6"/>
  <c r="P176" i="6"/>
  <c r="O172" i="6"/>
  <c r="M172" i="6"/>
  <c r="N172" i="6"/>
  <c r="P172" i="6"/>
  <c r="O168" i="6"/>
  <c r="M168" i="6"/>
  <c r="N168" i="6"/>
  <c r="P168" i="6"/>
  <c r="O164" i="6"/>
  <c r="M164" i="6"/>
  <c r="N164" i="6"/>
  <c r="P164" i="6"/>
  <c r="O160" i="6"/>
  <c r="M160" i="6"/>
  <c r="N160" i="6"/>
  <c r="P160" i="6"/>
  <c r="O156" i="6"/>
  <c r="M156" i="6"/>
  <c r="N156" i="6"/>
  <c r="P156" i="6"/>
  <c r="O152" i="6"/>
  <c r="M152" i="6"/>
  <c r="N152" i="6"/>
  <c r="P152" i="6"/>
  <c r="O148" i="6"/>
  <c r="M148" i="6"/>
  <c r="N148" i="6"/>
  <c r="P148" i="6"/>
  <c r="O144" i="6"/>
  <c r="M144" i="6"/>
  <c r="N144" i="6"/>
  <c r="P144" i="6"/>
  <c r="O140" i="6"/>
  <c r="M140" i="6"/>
  <c r="N140" i="6"/>
  <c r="P140" i="6"/>
  <c r="M136" i="6"/>
  <c r="N136" i="6"/>
  <c r="O136" i="6"/>
  <c r="P136" i="6"/>
  <c r="M132" i="6"/>
  <c r="N132" i="6"/>
  <c r="O132" i="6"/>
  <c r="P132" i="6"/>
  <c r="M128" i="6"/>
  <c r="N128" i="6"/>
  <c r="O128" i="6"/>
  <c r="P128" i="6"/>
  <c r="M124" i="6"/>
  <c r="N124" i="6"/>
  <c r="O124" i="6"/>
  <c r="P124" i="6"/>
  <c r="M120" i="6"/>
  <c r="N120" i="6"/>
  <c r="O120" i="6"/>
  <c r="P120" i="6"/>
  <c r="M116" i="6"/>
  <c r="N116" i="6"/>
  <c r="O116" i="6"/>
  <c r="P116" i="6"/>
  <c r="M112" i="6"/>
  <c r="N112" i="6"/>
  <c r="O112" i="6"/>
  <c r="P112" i="6"/>
  <c r="M108" i="6"/>
  <c r="N108" i="6"/>
  <c r="O108" i="6"/>
  <c r="P108" i="6"/>
  <c r="M104" i="6"/>
  <c r="N104" i="6"/>
  <c r="O104" i="6"/>
  <c r="P104" i="6"/>
  <c r="M100" i="6"/>
  <c r="N100" i="6"/>
  <c r="O100" i="6"/>
  <c r="P100" i="6"/>
  <c r="M96" i="6"/>
  <c r="N96" i="6"/>
  <c r="O96" i="6"/>
  <c r="P96" i="6"/>
  <c r="M92" i="6"/>
  <c r="N92" i="6"/>
  <c r="O92" i="6"/>
  <c r="P92" i="6"/>
  <c r="M88" i="6"/>
  <c r="N88" i="6"/>
  <c r="O88" i="6"/>
  <c r="P88" i="6"/>
  <c r="M84" i="6"/>
  <c r="N84" i="6"/>
  <c r="O84" i="6"/>
  <c r="P84" i="6"/>
  <c r="M80" i="6"/>
  <c r="N80" i="6"/>
  <c r="O80" i="6"/>
  <c r="P80" i="6"/>
  <c r="M76" i="6"/>
  <c r="N76" i="6"/>
  <c r="O76" i="6"/>
  <c r="P76" i="6"/>
  <c r="M72" i="6"/>
  <c r="N72" i="6"/>
  <c r="O72" i="6"/>
  <c r="P72" i="6"/>
  <c r="M68" i="6"/>
  <c r="N68" i="6"/>
  <c r="O68" i="6"/>
  <c r="P68" i="6"/>
  <c r="M64" i="6"/>
  <c r="N64" i="6"/>
  <c r="O64" i="6"/>
  <c r="P64" i="6"/>
  <c r="M199" i="6"/>
  <c r="N199" i="6"/>
  <c r="O199" i="6"/>
  <c r="P199" i="6"/>
  <c r="M195" i="6"/>
  <c r="N195" i="6"/>
  <c r="P195" i="6"/>
  <c r="O195" i="6"/>
  <c r="M191" i="6"/>
  <c r="N191" i="6"/>
  <c r="O191" i="6"/>
  <c r="P191" i="6"/>
  <c r="M187" i="6"/>
  <c r="N187" i="6"/>
  <c r="P187" i="6"/>
  <c r="O187" i="6"/>
  <c r="M183" i="6"/>
  <c r="N183" i="6"/>
  <c r="O183" i="6"/>
  <c r="P183" i="6"/>
  <c r="M179" i="6"/>
  <c r="N179" i="6"/>
  <c r="P179" i="6"/>
  <c r="O179" i="6"/>
  <c r="O175" i="6"/>
  <c r="M175" i="6"/>
  <c r="P175" i="6"/>
  <c r="N175" i="6"/>
  <c r="O171" i="6"/>
  <c r="M171" i="6"/>
  <c r="P171" i="6"/>
  <c r="N171" i="6"/>
  <c r="O167" i="6"/>
  <c r="M167" i="6"/>
  <c r="P167" i="6"/>
  <c r="N167" i="6"/>
  <c r="O163" i="6"/>
  <c r="M163" i="6"/>
  <c r="P163" i="6"/>
  <c r="N163" i="6"/>
  <c r="O159" i="6"/>
  <c r="M159" i="6"/>
  <c r="N159" i="6"/>
  <c r="P159" i="6"/>
  <c r="O155" i="6"/>
  <c r="M155" i="6"/>
  <c r="N155" i="6"/>
  <c r="P155" i="6"/>
  <c r="O151" i="6"/>
  <c r="M151" i="6"/>
  <c r="N151" i="6"/>
  <c r="P151" i="6"/>
  <c r="O147" i="6"/>
  <c r="M147" i="6"/>
  <c r="N147" i="6"/>
  <c r="P147" i="6"/>
  <c r="O143" i="6"/>
  <c r="M143" i="6"/>
  <c r="N143" i="6"/>
  <c r="P143" i="6"/>
  <c r="N139" i="6"/>
  <c r="O139" i="6"/>
  <c r="M139" i="6"/>
  <c r="P139" i="6"/>
  <c r="M135" i="6"/>
  <c r="N135" i="6"/>
  <c r="O135" i="6"/>
  <c r="P135" i="6"/>
  <c r="M131" i="6"/>
  <c r="N131" i="6"/>
  <c r="O131" i="6"/>
  <c r="P131" i="6"/>
  <c r="M127" i="6"/>
  <c r="N127" i="6"/>
  <c r="O127" i="6"/>
  <c r="P127" i="6"/>
  <c r="M123" i="6"/>
  <c r="N123" i="6"/>
  <c r="O123" i="6"/>
  <c r="P123" i="6"/>
  <c r="M119" i="6"/>
  <c r="N119" i="6"/>
  <c r="O119" i="6"/>
  <c r="P119" i="6"/>
  <c r="M115" i="6"/>
  <c r="N115" i="6"/>
  <c r="O115" i="6"/>
  <c r="P115" i="6"/>
  <c r="M111" i="6"/>
  <c r="N111" i="6"/>
  <c r="O111" i="6"/>
  <c r="P111" i="6"/>
  <c r="M107" i="6"/>
  <c r="N107" i="6"/>
  <c r="O107" i="6"/>
  <c r="P107" i="6"/>
  <c r="M103" i="6"/>
  <c r="N103" i="6"/>
  <c r="O103" i="6"/>
  <c r="P103" i="6"/>
  <c r="M99" i="6"/>
  <c r="N99" i="6"/>
  <c r="O99" i="6"/>
  <c r="P99" i="6"/>
  <c r="M95" i="6"/>
  <c r="N95" i="6"/>
  <c r="O95" i="6"/>
  <c r="P95" i="6"/>
  <c r="M91" i="6"/>
  <c r="N91" i="6"/>
  <c r="O91" i="6"/>
  <c r="P91" i="6"/>
  <c r="M87" i="6"/>
  <c r="N87" i="6"/>
  <c r="O87" i="6"/>
  <c r="P87" i="6"/>
  <c r="M83" i="6"/>
  <c r="N83" i="6"/>
  <c r="O83" i="6"/>
  <c r="P83" i="6"/>
  <c r="M79" i="6"/>
  <c r="N79" i="6"/>
  <c r="O79" i="6"/>
  <c r="P79" i="6"/>
  <c r="M75" i="6"/>
  <c r="N75" i="6"/>
  <c r="O75" i="6"/>
  <c r="P75" i="6"/>
  <c r="M71" i="6"/>
  <c r="N71" i="6"/>
  <c r="O71" i="6"/>
  <c r="P71" i="6"/>
  <c r="M67" i="6"/>
  <c r="N67" i="6"/>
  <c r="O67" i="6"/>
  <c r="P67" i="6"/>
  <c r="M63" i="6"/>
  <c r="N63" i="6"/>
  <c r="O63" i="6"/>
  <c r="P63" i="6"/>
  <c r="M198" i="6"/>
  <c r="O198" i="6"/>
  <c r="P198" i="6"/>
  <c r="N198" i="6"/>
  <c r="M194" i="6"/>
  <c r="N194" i="6"/>
  <c r="O194" i="6"/>
  <c r="P194" i="6"/>
  <c r="M190" i="6"/>
  <c r="O190" i="6"/>
  <c r="N190" i="6"/>
  <c r="P190" i="6"/>
  <c r="M186" i="6"/>
  <c r="P186" i="6"/>
  <c r="N186" i="6"/>
  <c r="O186" i="6"/>
  <c r="M182" i="6"/>
  <c r="P182" i="6"/>
  <c r="O182" i="6"/>
  <c r="N182" i="6"/>
  <c r="M178" i="6"/>
  <c r="P178" i="6"/>
  <c r="N178" i="6"/>
  <c r="O178" i="6"/>
  <c r="O174" i="6"/>
  <c r="M174" i="6"/>
  <c r="N174" i="6"/>
  <c r="P174" i="6"/>
  <c r="O170" i="6"/>
  <c r="M170" i="6"/>
  <c r="N170" i="6"/>
  <c r="P170" i="6"/>
  <c r="O166" i="6"/>
  <c r="M166" i="6"/>
  <c r="N166" i="6"/>
  <c r="P166" i="6"/>
  <c r="O162" i="6"/>
  <c r="M162" i="6"/>
  <c r="N162" i="6"/>
  <c r="P162" i="6"/>
  <c r="O158" i="6"/>
  <c r="M158" i="6"/>
  <c r="N158" i="6"/>
  <c r="P158" i="6"/>
  <c r="O154" i="6"/>
  <c r="M154" i="6"/>
  <c r="N154" i="6"/>
  <c r="P154" i="6"/>
  <c r="O150" i="6"/>
  <c r="M150" i="6"/>
  <c r="N150" i="6"/>
  <c r="P150" i="6"/>
  <c r="O146" i="6"/>
  <c r="M146" i="6"/>
  <c r="N146" i="6"/>
  <c r="P146" i="6"/>
  <c r="O142" i="6"/>
  <c r="M142" i="6"/>
  <c r="N142" i="6"/>
  <c r="P142" i="6"/>
  <c r="M138" i="6"/>
  <c r="N138" i="6"/>
  <c r="O138" i="6"/>
  <c r="P138" i="6"/>
  <c r="M134" i="6"/>
  <c r="N134" i="6"/>
  <c r="O134" i="6"/>
  <c r="P134" i="6"/>
  <c r="M130" i="6"/>
  <c r="N130" i="6"/>
  <c r="O130" i="6"/>
  <c r="P130" i="6"/>
  <c r="M126" i="6"/>
  <c r="N126" i="6"/>
  <c r="O126" i="6"/>
  <c r="P126" i="6"/>
  <c r="M122" i="6"/>
  <c r="N122" i="6"/>
  <c r="O122" i="6"/>
  <c r="P122" i="6"/>
  <c r="M118" i="6"/>
  <c r="N118" i="6"/>
  <c r="O118" i="6"/>
  <c r="P118" i="6"/>
  <c r="M114" i="6"/>
  <c r="N114" i="6"/>
  <c r="O114" i="6"/>
  <c r="P114" i="6"/>
  <c r="M110" i="6"/>
  <c r="N110" i="6"/>
  <c r="O110" i="6"/>
  <c r="P110" i="6"/>
  <c r="M106" i="6"/>
  <c r="N106" i="6"/>
  <c r="O106" i="6"/>
  <c r="P106" i="6"/>
  <c r="M102" i="6"/>
  <c r="N102" i="6"/>
  <c r="O102" i="6"/>
  <c r="P102" i="6"/>
  <c r="M98" i="6"/>
  <c r="N98" i="6"/>
  <c r="O98" i="6"/>
  <c r="P98" i="6"/>
  <c r="M94" i="6"/>
  <c r="N94" i="6"/>
  <c r="O94" i="6"/>
  <c r="P94" i="6"/>
  <c r="M90" i="6"/>
  <c r="N90" i="6"/>
  <c r="O90" i="6"/>
  <c r="P90" i="6"/>
  <c r="M86" i="6"/>
  <c r="N86" i="6"/>
  <c r="O86" i="6"/>
  <c r="P86" i="6"/>
  <c r="M82" i="6"/>
  <c r="N82" i="6"/>
  <c r="O82" i="6"/>
  <c r="P82" i="6"/>
  <c r="M78" i="6"/>
  <c r="N78" i="6"/>
  <c r="O78" i="6"/>
  <c r="P78" i="6"/>
  <c r="M74" i="6"/>
  <c r="N74" i="6"/>
  <c r="O74" i="6"/>
  <c r="P74" i="6"/>
  <c r="M70" i="6"/>
  <c r="N70" i="6"/>
  <c r="O70" i="6"/>
  <c r="P70" i="6"/>
  <c r="M66" i="6"/>
  <c r="N66" i="6"/>
  <c r="O66" i="6"/>
  <c r="P66" i="6"/>
  <c r="M62" i="6"/>
  <c r="N62" i="6"/>
  <c r="O62" i="6"/>
  <c r="P62" i="6"/>
  <c r="H25" i="4"/>
  <c r="I25" i="4"/>
  <c r="H26" i="4"/>
  <c r="I26" i="4"/>
  <c r="H27" i="4"/>
  <c r="I27" i="4"/>
  <c r="H28" i="4"/>
  <c r="I28" i="4"/>
  <c r="H29" i="4"/>
  <c r="I29" i="4"/>
  <c r="H30" i="4"/>
  <c r="I30" i="4"/>
  <c r="H31" i="4"/>
  <c r="I31" i="4"/>
  <c r="H32" i="4"/>
  <c r="I32" i="4"/>
  <c r="H33" i="4"/>
  <c r="I33" i="4"/>
  <c r="H34" i="4"/>
  <c r="I34" i="4"/>
  <c r="H35" i="4"/>
  <c r="I35" i="4"/>
  <c r="H36" i="4"/>
  <c r="I36" i="4"/>
  <c r="H37" i="4"/>
  <c r="I37" i="4"/>
  <c r="H38" i="4"/>
  <c r="I38" i="4"/>
  <c r="H39" i="4"/>
  <c r="I39" i="4"/>
  <c r="H40" i="4"/>
  <c r="I40" i="4"/>
  <c r="H41" i="4"/>
  <c r="I41" i="4"/>
  <c r="H42" i="4"/>
  <c r="I42" i="4"/>
  <c r="H43" i="4"/>
  <c r="I43" i="4"/>
  <c r="H44" i="4"/>
  <c r="I44" i="4"/>
  <c r="H45" i="4"/>
  <c r="I45" i="4"/>
  <c r="H46" i="4"/>
  <c r="I46" i="4"/>
  <c r="H47" i="4"/>
  <c r="I47" i="4"/>
  <c r="H48" i="4"/>
  <c r="I48" i="4"/>
  <c r="H49" i="4"/>
  <c r="I49" i="4"/>
  <c r="H50" i="4"/>
  <c r="I50" i="4"/>
  <c r="H51" i="4"/>
  <c r="I51" i="4"/>
  <c r="H52" i="4"/>
  <c r="I52" i="4"/>
  <c r="H53" i="4"/>
  <c r="I53" i="4"/>
  <c r="H54" i="4"/>
  <c r="I54" i="4"/>
  <c r="H55" i="4"/>
  <c r="I55" i="4"/>
  <c r="H56" i="4"/>
  <c r="I56" i="4"/>
  <c r="H57" i="4"/>
  <c r="I57" i="4"/>
  <c r="H58" i="4"/>
  <c r="I58" i="4"/>
  <c r="H59" i="4"/>
  <c r="I59" i="4"/>
  <c r="H60" i="4"/>
  <c r="I60" i="4"/>
  <c r="H61" i="4"/>
  <c r="I61" i="4"/>
  <c r="H62" i="4"/>
  <c r="I62" i="4"/>
  <c r="H63" i="4"/>
  <c r="I63" i="4"/>
  <c r="H64" i="4"/>
  <c r="I64" i="4"/>
  <c r="H65" i="4"/>
  <c r="I65" i="4"/>
  <c r="H66" i="4"/>
  <c r="I66" i="4"/>
  <c r="H67" i="4"/>
  <c r="I67" i="4"/>
  <c r="H68" i="4"/>
  <c r="I68" i="4"/>
  <c r="H69" i="4"/>
  <c r="I69" i="4"/>
  <c r="H70" i="4"/>
  <c r="I70" i="4"/>
  <c r="H71" i="4"/>
  <c r="I71" i="4"/>
  <c r="H72" i="4"/>
  <c r="I72" i="4"/>
  <c r="H73" i="4"/>
  <c r="I73" i="4"/>
  <c r="H74" i="4"/>
  <c r="I74" i="4"/>
  <c r="H75" i="4"/>
  <c r="I75" i="4"/>
  <c r="H76" i="4"/>
  <c r="I76" i="4"/>
  <c r="H77" i="4"/>
  <c r="I77" i="4"/>
  <c r="H78" i="4"/>
  <c r="I78" i="4"/>
  <c r="H79" i="4"/>
  <c r="I79" i="4"/>
  <c r="H80" i="4"/>
  <c r="I80" i="4"/>
  <c r="H81" i="4"/>
  <c r="I81" i="4"/>
  <c r="H82" i="4"/>
  <c r="I82" i="4"/>
  <c r="H83" i="4"/>
  <c r="I83" i="4"/>
  <c r="H84" i="4"/>
  <c r="I84" i="4"/>
  <c r="H85" i="4"/>
  <c r="I85" i="4"/>
  <c r="H86" i="4"/>
  <c r="I86" i="4"/>
  <c r="H87" i="4"/>
  <c r="I87" i="4"/>
  <c r="H88" i="4"/>
  <c r="I88" i="4"/>
  <c r="H89" i="4"/>
  <c r="I89" i="4"/>
  <c r="H90" i="4"/>
  <c r="I90" i="4"/>
  <c r="H91" i="4"/>
  <c r="I91" i="4"/>
  <c r="H92" i="4"/>
  <c r="I92" i="4"/>
  <c r="H93" i="4"/>
  <c r="I93" i="4"/>
  <c r="H94" i="4"/>
  <c r="I94" i="4"/>
  <c r="H95" i="4"/>
  <c r="I95" i="4"/>
  <c r="H96" i="4"/>
  <c r="I96" i="4"/>
  <c r="H97" i="4"/>
  <c r="I97" i="4"/>
  <c r="H98" i="4"/>
  <c r="I98" i="4"/>
  <c r="H99" i="4"/>
  <c r="I99" i="4"/>
  <c r="H100" i="4"/>
  <c r="I100" i="4"/>
  <c r="H101" i="4"/>
  <c r="I101" i="4"/>
  <c r="H102" i="4"/>
  <c r="I102" i="4"/>
  <c r="H103" i="4"/>
  <c r="I103" i="4"/>
  <c r="H104" i="4"/>
  <c r="I104" i="4"/>
  <c r="H105" i="4"/>
  <c r="I105" i="4"/>
  <c r="H106" i="4"/>
  <c r="I106" i="4"/>
  <c r="H107" i="4"/>
  <c r="I107" i="4"/>
  <c r="H108" i="4"/>
  <c r="I108" i="4"/>
  <c r="H109" i="4"/>
  <c r="I109" i="4"/>
  <c r="H110" i="4"/>
  <c r="I110" i="4"/>
  <c r="H111" i="4"/>
  <c r="I111" i="4"/>
  <c r="H112" i="4"/>
  <c r="I112" i="4"/>
  <c r="H113" i="4"/>
  <c r="I113" i="4"/>
  <c r="H114" i="4"/>
  <c r="I114" i="4"/>
  <c r="H115" i="4"/>
  <c r="I115" i="4"/>
  <c r="H116" i="4"/>
  <c r="I116" i="4"/>
  <c r="H117" i="4"/>
  <c r="I117" i="4"/>
  <c r="H118" i="4"/>
  <c r="I118" i="4"/>
  <c r="H119" i="4"/>
  <c r="I119" i="4"/>
  <c r="H120" i="4"/>
  <c r="I120" i="4"/>
  <c r="H121" i="4"/>
  <c r="I121" i="4"/>
  <c r="H122" i="4"/>
  <c r="I122" i="4"/>
  <c r="H123" i="4"/>
  <c r="I123" i="4"/>
  <c r="H124" i="4"/>
  <c r="I124" i="4"/>
  <c r="H125" i="4"/>
  <c r="I125" i="4"/>
  <c r="H126" i="4"/>
  <c r="I126" i="4"/>
  <c r="H127" i="4"/>
  <c r="I127" i="4"/>
  <c r="H128" i="4"/>
  <c r="I128" i="4"/>
  <c r="H129" i="4"/>
  <c r="I129" i="4"/>
  <c r="H130" i="4"/>
  <c r="I130" i="4"/>
  <c r="H131" i="4"/>
  <c r="I131" i="4"/>
  <c r="H132" i="4"/>
  <c r="I132" i="4"/>
  <c r="H133" i="4"/>
  <c r="I133" i="4"/>
  <c r="H134" i="4"/>
  <c r="I134" i="4"/>
  <c r="H135" i="4"/>
  <c r="I135" i="4"/>
  <c r="H136" i="4"/>
  <c r="I136" i="4"/>
  <c r="H137" i="4"/>
  <c r="I137" i="4"/>
  <c r="H138" i="4"/>
  <c r="I138" i="4"/>
  <c r="H139" i="4"/>
  <c r="I139" i="4"/>
  <c r="H140" i="4"/>
  <c r="I140" i="4"/>
  <c r="H141" i="4"/>
  <c r="I141" i="4"/>
  <c r="H142" i="4"/>
  <c r="I142" i="4"/>
  <c r="H143" i="4"/>
  <c r="I143" i="4"/>
  <c r="I3" i="4"/>
  <c r="I4" i="4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" i="4"/>
  <c r="L2" i="9" l="1"/>
  <c r="K6" i="9" s="1"/>
  <c r="N4" i="9"/>
  <c r="N3" i="9"/>
  <c r="N2" i="9"/>
  <c r="K3" i="9"/>
  <c r="K7" i="9"/>
  <c r="K8" i="9"/>
  <c r="K11" i="9"/>
  <c r="K14" i="9"/>
  <c r="K16" i="9"/>
  <c r="K18" i="9"/>
  <c r="K22" i="9"/>
  <c r="K23" i="9"/>
  <c r="K24" i="9"/>
  <c r="K28" i="9"/>
  <c r="K30" i="9"/>
  <c r="K32" i="9"/>
  <c r="K35" i="9"/>
  <c r="K38" i="9"/>
  <c r="K39" i="9"/>
  <c r="K43" i="9"/>
  <c r="K44" i="9"/>
  <c r="K46" i="9"/>
  <c r="K50" i="9"/>
  <c r="K51" i="9"/>
  <c r="K54" i="9"/>
  <c r="K56" i="9"/>
  <c r="K59" i="9"/>
  <c r="K60" i="9"/>
  <c r="K64" i="9"/>
  <c r="K66" i="9"/>
  <c r="K67" i="9"/>
  <c r="K71" i="9"/>
  <c r="K72" i="9"/>
  <c r="K75" i="9"/>
  <c r="K78" i="9"/>
  <c r="K80" i="9"/>
  <c r="K82" i="9"/>
  <c r="K86" i="9"/>
  <c r="K87" i="9"/>
  <c r="K88" i="9"/>
  <c r="K92" i="9"/>
  <c r="K94" i="9"/>
  <c r="K96" i="9"/>
  <c r="K99" i="9"/>
  <c r="K102" i="9"/>
  <c r="K103" i="9"/>
  <c r="K107" i="9"/>
  <c r="K108" i="9"/>
  <c r="K110" i="9"/>
  <c r="K114" i="9"/>
  <c r="K115" i="9"/>
  <c r="K118" i="9"/>
  <c r="K120" i="9"/>
  <c r="K123" i="9"/>
  <c r="K124" i="9"/>
  <c r="K128" i="9"/>
  <c r="K130" i="9"/>
  <c r="K131" i="9"/>
  <c r="K135" i="9"/>
  <c r="K136" i="9"/>
  <c r="K139" i="9"/>
  <c r="K142" i="9"/>
  <c r="K144" i="9"/>
  <c r="K146" i="9"/>
  <c r="K150" i="9"/>
  <c r="K151" i="9"/>
  <c r="K152" i="9"/>
  <c r="K156" i="9"/>
  <c r="K158" i="9"/>
  <c r="K160" i="9"/>
  <c r="K163" i="9"/>
  <c r="K166" i="9"/>
  <c r="K167" i="9"/>
  <c r="K171" i="9"/>
  <c r="K172" i="9"/>
  <c r="K174" i="9"/>
  <c r="K178" i="9"/>
  <c r="K179" i="9"/>
  <c r="K182" i="9"/>
  <c r="K184" i="9"/>
  <c r="K187" i="9"/>
  <c r="K188" i="9"/>
  <c r="K192" i="9"/>
  <c r="K194" i="9"/>
  <c r="K195" i="9"/>
  <c r="K199" i="9"/>
  <c r="K200" i="9"/>
  <c r="K203" i="9"/>
  <c r="K206" i="9"/>
  <c r="K208" i="9"/>
  <c r="K210" i="9"/>
  <c r="K214" i="9"/>
  <c r="K215" i="9"/>
  <c r="K216" i="9"/>
  <c r="K220" i="9"/>
  <c r="K222" i="9"/>
  <c r="K224" i="9"/>
  <c r="K227" i="9"/>
  <c r="K230" i="9"/>
  <c r="K231" i="9"/>
  <c r="K235" i="9"/>
  <c r="K236" i="9"/>
  <c r="K238" i="9"/>
  <c r="K242" i="9"/>
  <c r="K243" i="9"/>
  <c r="K246" i="9"/>
  <c r="K248" i="9"/>
  <c r="K251" i="9"/>
  <c r="K252" i="9"/>
  <c r="K256" i="9"/>
  <c r="K258" i="9"/>
  <c r="K259" i="9"/>
  <c r="K263" i="9"/>
  <c r="K264" i="9"/>
  <c r="K267" i="9"/>
  <c r="K270" i="9"/>
  <c r="K272" i="9"/>
  <c r="K274" i="9"/>
  <c r="K278" i="9"/>
  <c r="K279" i="9"/>
  <c r="K280" i="9"/>
  <c r="K284" i="9"/>
  <c r="K286" i="9"/>
  <c r="K288" i="9"/>
  <c r="K291" i="9"/>
  <c r="K294" i="9"/>
  <c r="K295" i="9"/>
  <c r="K299" i="9"/>
  <c r="K300" i="9"/>
  <c r="K302" i="9"/>
  <c r="K306" i="9"/>
  <c r="K307" i="9"/>
  <c r="K310" i="9"/>
  <c r="K312" i="9"/>
  <c r="K315" i="9"/>
  <c r="K316" i="9"/>
  <c r="K320" i="9"/>
  <c r="K322" i="9"/>
  <c r="K323" i="9"/>
  <c r="K327" i="9"/>
  <c r="K328" i="9"/>
  <c r="K331" i="9"/>
  <c r="K334" i="9"/>
  <c r="K336" i="9"/>
  <c r="K338" i="9"/>
  <c r="K342" i="9"/>
  <c r="K343" i="9"/>
  <c r="K344" i="9"/>
  <c r="K347" i="9"/>
  <c r="K348" i="9"/>
  <c r="K350" i="9"/>
  <c r="K352" i="9"/>
  <c r="K354" i="9"/>
  <c r="K355" i="9"/>
  <c r="K358" i="9"/>
  <c r="K359" i="9"/>
  <c r="K360" i="9"/>
  <c r="K363" i="9"/>
  <c r="K364" i="9"/>
  <c r="K366" i="9"/>
  <c r="K368" i="9"/>
  <c r="K370" i="9"/>
  <c r="K371" i="9"/>
  <c r="K374" i="9"/>
  <c r="K375" i="9"/>
  <c r="K376" i="9"/>
  <c r="K379" i="9"/>
  <c r="K380" i="9"/>
  <c r="K382" i="9"/>
  <c r="K384" i="9"/>
  <c r="K386" i="9"/>
  <c r="K387" i="9"/>
  <c r="K390" i="9"/>
  <c r="K391" i="9"/>
  <c r="K392" i="9"/>
  <c r="K395" i="9"/>
  <c r="K396" i="9"/>
  <c r="K398" i="9"/>
  <c r="K400" i="9"/>
  <c r="K402" i="9"/>
  <c r="K403" i="9"/>
  <c r="K406" i="9"/>
  <c r="K407" i="9"/>
  <c r="K408" i="9"/>
  <c r="K411" i="9"/>
  <c r="K412" i="9"/>
  <c r="K414" i="9"/>
  <c r="K416" i="9"/>
  <c r="K418" i="9"/>
  <c r="K419" i="9"/>
  <c r="K422" i="9"/>
  <c r="K423" i="9"/>
  <c r="K424" i="9"/>
  <c r="K427" i="9"/>
  <c r="K428" i="9"/>
  <c r="K429" i="9"/>
  <c r="K431" i="9"/>
  <c r="K432" i="9"/>
  <c r="K433" i="9"/>
  <c r="K435" i="9"/>
  <c r="K436" i="9"/>
  <c r="K437" i="9"/>
  <c r="K439" i="9"/>
  <c r="K440" i="9"/>
  <c r="K441" i="9"/>
  <c r="K443" i="9"/>
  <c r="K444" i="9"/>
  <c r="K445" i="9"/>
  <c r="K447" i="9"/>
  <c r="K448" i="9"/>
  <c r="K449" i="9"/>
  <c r="K451" i="9"/>
  <c r="K452" i="9"/>
  <c r="K453" i="9"/>
  <c r="K455" i="9"/>
  <c r="K456" i="9"/>
  <c r="K457" i="9"/>
  <c r="K459" i="9"/>
  <c r="K460" i="9"/>
  <c r="K461" i="9"/>
  <c r="K463" i="9"/>
  <c r="K464" i="9"/>
  <c r="K465" i="9"/>
  <c r="K467" i="9"/>
  <c r="K468" i="9"/>
  <c r="K469" i="9"/>
  <c r="K471" i="9"/>
  <c r="K472" i="9"/>
  <c r="K473" i="9"/>
  <c r="K475" i="9"/>
  <c r="K476" i="9"/>
  <c r="K477" i="9"/>
  <c r="K479" i="9"/>
  <c r="K480" i="9"/>
  <c r="K481" i="9"/>
  <c r="K483" i="9"/>
  <c r="K484" i="9"/>
  <c r="K485" i="9"/>
  <c r="K487" i="9"/>
  <c r="K488" i="9"/>
  <c r="K489" i="9"/>
  <c r="K491" i="9"/>
  <c r="K492" i="9"/>
  <c r="K493" i="9"/>
  <c r="K495" i="9"/>
  <c r="K496" i="9"/>
  <c r="K497" i="9"/>
  <c r="K499" i="9"/>
  <c r="K500" i="9"/>
  <c r="K501" i="9"/>
  <c r="K503" i="9"/>
  <c r="K504" i="9"/>
  <c r="K505" i="9"/>
  <c r="K507" i="9"/>
  <c r="K508" i="9"/>
  <c r="K509" i="9"/>
  <c r="K511" i="9"/>
  <c r="K512" i="9"/>
  <c r="K513" i="9"/>
  <c r="K515" i="9"/>
  <c r="K516" i="9"/>
  <c r="K517" i="9"/>
  <c r="K519" i="9"/>
  <c r="K520" i="9"/>
  <c r="K521" i="9"/>
  <c r="K523" i="9"/>
  <c r="K524" i="9"/>
  <c r="K525" i="9"/>
  <c r="K527" i="9"/>
  <c r="K528" i="9"/>
  <c r="K529" i="9"/>
  <c r="K531" i="9"/>
  <c r="K532" i="9"/>
  <c r="K533" i="9"/>
  <c r="K535" i="9"/>
  <c r="K536" i="9"/>
  <c r="K537" i="9"/>
  <c r="K539" i="9"/>
  <c r="K540" i="9"/>
  <c r="K541" i="9"/>
  <c r="K543" i="9"/>
  <c r="K544" i="9"/>
  <c r="K545" i="9"/>
  <c r="K547" i="9"/>
  <c r="K548" i="9"/>
  <c r="K549" i="9"/>
  <c r="K551" i="9"/>
  <c r="K552" i="9"/>
  <c r="K553" i="9"/>
  <c r="K555" i="9"/>
  <c r="K556" i="9"/>
  <c r="K557" i="9"/>
  <c r="K559" i="9"/>
  <c r="K560" i="9"/>
  <c r="K561" i="9"/>
  <c r="K563" i="9"/>
  <c r="K564" i="9"/>
  <c r="K565" i="9"/>
  <c r="K567" i="9"/>
  <c r="K568" i="9"/>
  <c r="K569" i="9"/>
  <c r="K571" i="9"/>
  <c r="K572" i="9"/>
  <c r="K573" i="9"/>
  <c r="K575" i="9"/>
  <c r="K576" i="9"/>
  <c r="K577" i="9"/>
  <c r="K579" i="9"/>
  <c r="K580" i="9"/>
  <c r="K581" i="9"/>
  <c r="K583" i="9"/>
  <c r="K584" i="9"/>
  <c r="K585" i="9"/>
  <c r="K587" i="9"/>
  <c r="K588" i="9"/>
  <c r="K589" i="9"/>
  <c r="K591" i="9"/>
  <c r="K592" i="9"/>
  <c r="K593" i="9"/>
  <c r="K595" i="9"/>
  <c r="K596" i="9"/>
  <c r="K597" i="9"/>
  <c r="K599" i="9"/>
  <c r="K600" i="9"/>
  <c r="K601" i="9"/>
  <c r="K603" i="9"/>
  <c r="K604" i="9"/>
  <c r="K605" i="9"/>
  <c r="K607" i="9"/>
  <c r="K608" i="9"/>
  <c r="K609" i="9"/>
  <c r="K611" i="9"/>
  <c r="K612" i="9"/>
  <c r="K613" i="9"/>
  <c r="K615" i="9"/>
  <c r="K616" i="9"/>
  <c r="K617" i="9"/>
  <c r="K619" i="9"/>
  <c r="K620" i="9"/>
  <c r="K621" i="9"/>
  <c r="K623" i="9"/>
  <c r="K624" i="9"/>
  <c r="K625" i="9"/>
  <c r="K627" i="9"/>
  <c r="K628" i="9"/>
  <c r="K629" i="9"/>
  <c r="K631" i="9"/>
  <c r="K632" i="9"/>
  <c r="K633" i="9"/>
  <c r="K635" i="9"/>
  <c r="K636" i="9"/>
  <c r="K637" i="9"/>
  <c r="K639" i="9"/>
  <c r="K640" i="9"/>
  <c r="K641" i="9"/>
  <c r="K643" i="9"/>
  <c r="K644" i="9"/>
  <c r="K645" i="9"/>
  <c r="K647" i="9"/>
  <c r="K648" i="9"/>
  <c r="K649" i="9"/>
  <c r="K651" i="9"/>
  <c r="K652" i="9"/>
  <c r="K653" i="9"/>
  <c r="K655" i="9"/>
  <c r="K656" i="9"/>
  <c r="K657" i="9"/>
  <c r="K659" i="9"/>
  <c r="K660" i="9"/>
  <c r="K661" i="9"/>
  <c r="K663" i="9"/>
  <c r="K664" i="9"/>
  <c r="K665" i="9"/>
  <c r="K667" i="9"/>
  <c r="K668" i="9"/>
  <c r="K669" i="9"/>
  <c r="K671" i="9"/>
  <c r="K672" i="9"/>
  <c r="K673" i="9"/>
  <c r="K675" i="9"/>
  <c r="K676" i="9"/>
  <c r="K677" i="9"/>
  <c r="K679" i="9"/>
  <c r="K680" i="9"/>
  <c r="K681" i="9"/>
  <c r="K683" i="9"/>
  <c r="K684" i="9"/>
  <c r="K685" i="9"/>
  <c r="K687" i="9"/>
  <c r="K688" i="9"/>
  <c r="K689" i="9"/>
  <c r="K691" i="9"/>
  <c r="K692" i="9"/>
  <c r="K693" i="9"/>
  <c r="K695" i="9"/>
  <c r="K696" i="9"/>
  <c r="K697" i="9"/>
  <c r="K699" i="9"/>
  <c r="K700" i="9"/>
  <c r="K701" i="9"/>
  <c r="K703" i="9"/>
  <c r="K704" i="9"/>
  <c r="K705" i="9"/>
  <c r="K707" i="9"/>
  <c r="K708" i="9"/>
  <c r="K709" i="9"/>
  <c r="K711" i="9"/>
  <c r="K712" i="9"/>
  <c r="K713" i="9"/>
  <c r="K715" i="9"/>
  <c r="K716" i="9"/>
  <c r="K717" i="9"/>
  <c r="K719" i="9"/>
  <c r="K720" i="9"/>
  <c r="K721" i="9"/>
  <c r="K722" i="9"/>
  <c r="K723" i="9"/>
  <c r="K724" i="9"/>
  <c r="K725" i="9"/>
  <c r="K726" i="9"/>
  <c r="K727" i="9"/>
  <c r="K728" i="9"/>
  <c r="K729" i="9"/>
  <c r="K730" i="9"/>
  <c r="K731" i="9"/>
  <c r="K732" i="9"/>
  <c r="K733" i="9"/>
  <c r="K734" i="9"/>
  <c r="K735" i="9"/>
  <c r="K736" i="9"/>
  <c r="K737" i="9"/>
  <c r="K738" i="9"/>
  <c r="K739" i="9"/>
  <c r="K740" i="9"/>
  <c r="K741" i="9"/>
  <c r="K742" i="9"/>
  <c r="K743" i="9"/>
  <c r="K744" i="9"/>
  <c r="K745" i="9"/>
  <c r="K746" i="9"/>
  <c r="K747" i="9"/>
  <c r="K748" i="9"/>
  <c r="K749" i="9"/>
  <c r="K750" i="9"/>
  <c r="K751" i="9"/>
  <c r="K752" i="9"/>
  <c r="K753" i="9"/>
  <c r="K754" i="9"/>
  <c r="K755" i="9"/>
  <c r="K756" i="9"/>
  <c r="K757" i="9"/>
  <c r="K758" i="9"/>
  <c r="K759" i="9"/>
  <c r="K760" i="9"/>
  <c r="K761" i="9"/>
  <c r="K762" i="9"/>
  <c r="K763" i="9"/>
  <c r="K764" i="9"/>
  <c r="K765" i="9"/>
  <c r="K766" i="9"/>
  <c r="K767" i="9"/>
  <c r="K768" i="9"/>
  <c r="K769" i="9"/>
  <c r="K770" i="9"/>
  <c r="K771" i="9"/>
  <c r="K772" i="9"/>
  <c r="K773" i="9"/>
  <c r="K774" i="9"/>
  <c r="K775" i="9"/>
  <c r="K776" i="9"/>
  <c r="K777" i="9"/>
  <c r="K778" i="9"/>
  <c r="K779" i="9"/>
  <c r="K780" i="9"/>
  <c r="K781" i="9"/>
  <c r="K782" i="9"/>
  <c r="K783" i="9"/>
  <c r="K784" i="9"/>
  <c r="K785" i="9"/>
  <c r="K786" i="9"/>
  <c r="K787" i="9"/>
  <c r="K788" i="9"/>
  <c r="K789" i="9"/>
  <c r="K790" i="9"/>
  <c r="K791" i="9"/>
  <c r="K792" i="9"/>
  <c r="K793" i="9"/>
  <c r="K794" i="9"/>
  <c r="K795" i="9"/>
  <c r="K796" i="9"/>
  <c r="K797" i="9"/>
  <c r="K798" i="9"/>
  <c r="K799" i="9"/>
  <c r="K800" i="9"/>
  <c r="K801" i="9"/>
  <c r="K802" i="9"/>
  <c r="K803" i="9"/>
  <c r="K804" i="9"/>
  <c r="K805" i="9"/>
  <c r="K806" i="9"/>
  <c r="K807" i="9"/>
  <c r="K808" i="9"/>
  <c r="K809" i="9"/>
  <c r="K810" i="9"/>
  <c r="K811" i="9"/>
  <c r="K812" i="9"/>
  <c r="K813" i="9"/>
  <c r="K814" i="9"/>
  <c r="K815" i="9"/>
  <c r="K816" i="9"/>
  <c r="K817" i="9"/>
  <c r="K818" i="9"/>
  <c r="K819" i="9"/>
  <c r="K820" i="9"/>
  <c r="K821" i="9"/>
  <c r="K822" i="9"/>
  <c r="K823" i="9"/>
  <c r="K824" i="9"/>
  <c r="K825" i="9"/>
  <c r="K826" i="9"/>
  <c r="K827" i="9"/>
  <c r="K828" i="9"/>
  <c r="K829" i="9"/>
  <c r="K830" i="9"/>
  <c r="K831" i="9"/>
  <c r="K832" i="9"/>
  <c r="K833" i="9"/>
  <c r="K834" i="9"/>
  <c r="K835" i="9"/>
  <c r="K836" i="9"/>
  <c r="K837" i="9"/>
  <c r="K838" i="9"/>
  <c r="K839" i="9"/>
  <c r="K840" i="9"/>
  <c r="K841" i="9"/>
  <c r="K842" i="9"/>
  <c r="K843" i="9"/>
  <c r="K844" i="9"/>
  <c r="K845" i="9"/>
  <c r="K846" i="9"/>
  <c r="K847" i="9"/>
  <c r="K848" i="9"/>
  <c r="K849" i="9"/>
  <c r="K850" i="9"/>
  <c r="K851" i="9"/>
  <c r="K852" i="9"/>
  <c r="K853" i="9"/>
  <c r="K854" i="9"/>
  <c r="K855" i="9"/>
  <c r="K856" i="9"/>
  <c r="K857" i="9"/>
  <c r="K858" i="9"/>
  <c r="K859" i="9"/>
  <c r="K860" i="9"/>
  <c r="K861" i="9"/>
  <c r="K862" i="9"/>
  <c r="K863" i="9"/>
  <c r="K864" i="9"/>
  <c r="K865" i="9"/>
  <c r="K866" i="9"/>
  <c r="K867" i="9"/>
  <c r="K868" i="9"/>
  <c r="K869" i="9"/>
  <c r="K870" i="9"/>
  <c r="K871" i="9"/>
  <c r="K872" i="9"/>
  <c r="K873" i="9"/>
  <c r="K874" i="9"/>
  <c r="K875" i="9"/>
  <c r="K876" i="9"/>
  <c r="K877" i="9"/>
  <c r="K878" i="9"/>
  <c r="K879" i="9"/>
  <c r="K880" i="9"/>
  <c r="K881" i="9"/>
  <c r="K882" i="9"/>
  <c r="K883" i="9"/>
  <c r="K884" i="9"/>
  <c r="K885" i="9"/>
  <c r="K886" i="9"/>
  <c r="K887" i="9"/>
  <c r="K888" i="9"/>
  <c r="K889" i="9"/>
  <c r="K890" i="9"/>
  <c r="K891" i="9"/>
  <c r="K892" i="9"/>
  <c r="K893" i="9"/>
  <c r="K894" i="9"/>
  <c r="K895" i="9"/>
  <c r="K896" i="9"/>
  <c r="K897" i="9"/>
  <c r="K898" i="9"/>
  <c r="K899" i="9"/>
  <c r="K900" i="9"/>
  <c r="K901" i="9"/>
  <c r="K902" i="9"/>
  <c r="K903" i="9"/>
  <c r="K904" i="9"/>
  <c r="K905" i="9"/>
  <c r="K906" i="9"/>
  <c r="K907" i="9"/>
  <c r="K908" i="9"/>
  <c r="K909" i="9"/>
  <c r="K910" i="9"/>
  <c r="K911" i="9"/>
  <c r="K912" i="9"/>
  <c r="K913" i="9"/>
  <c r="K914" i="9"/>
  <c r="K915" i="9"/>
  <c r="K916" i="9"/>
  <c r="K917" i="9"/>
  <c r="K918" i="9"/>
  <c r="K919" i="9"/>
  <c r="K920" i="9"/>
  <c r="K921" i="9"/>
  <c r="K922" i="9"/>
  <c r="K923" i="9"/>
  <c r="K924" i="9"/>
  <c r="K925" i="9"/>
  <c r="K926" i="9"/>
  <c r="K927" i="9"/>
  <c r="K928" i="9"/>
  <c r="K929" i="9"/>
  <c r="K930" i="9"/>
  <c r="K931" i="9"/>
  <c r="K932" i="9"/>
  <c r="K933" i="9"/>
  <c r="K934" i="9"/>
  <c r="K935" i="9"/>
  <c r="K936" i="9"/>
  <c r="K937" i="9"/>
  <c r="K938" i="9"/>
  <c r="K939" i="9"/>
  <c r="K940" i="9"/>
  <c r="K941" i="9"/>
  <c r="K942" i="9"/>
  <c r="K943" i="9"/>
  <c r="K944" i="9"/>
  <c r="K945" i="9"/>
  <c r="K946" i="9"/>
  <c r="K947" i="9"/>
  <c r="K948" i="9"/>
  <c r="K949" i="9"/>
  <c r="K950" i="9"/>
  <c r="K951" i="9"/>
  <c r="K952" i="9"/>
  <c r="K953" i="9"/>
  <c r="K954" i="9"/>
  <c r="K955" i="9"/>
  <c r="K956" i="9"/>
  <c r="K957" i="9"/>
  <c r="K958" i="9"/>
  <c r="K959" i="9"/>
  <c r="K960" i="9"/>
  <c r="K961" i="9"/>
  <c r="K962" i="9"/>
  <c r="K963" i="9"/>
  <c r="K964" i="9"/>
  <c r="K965" i="9"/>
  <c r="K966" i="9"/>
  <c r="K967" i="9"/>
  <c r="K968" i="9"/>
  <c r="K969" i="9"/>
  <c r="K970" i="9"/>
  <c r="K971" i="9"/>
  <c r="K972" i="9"/>
  <c r="K973" i="9"/>
  <c r="K974" i="9"/>
  <c r="K975" i="9"/>
  <c r="K976" i="9"/>
  <c r="K977" i="9"/>
  <c r="K978" i="9"/>
  <c r="K979" i="9"/>
  <c r="K980" i="9"/>
  <c r="K981" i="9"/>
  <c r="K982" i="9"/>
  <c r="K983" i="9"/>
  <c r="K984" i="9"/>
  <c r="K985" i="9"/>
  <c r="K986" i="9"/>
  <c r="K987" i="9"/>
  <c r="K988" i="9"/>
  <c r="K989" i="9"/>
  <c r="K990" i="9"/>
  <c r="K991" i="9"/>
  <c r="K992" i="9"/>
  <c r="K993" i="9"/>
  <c r="K994" i="9"/>
  <c r="K995" i="9"/>
  <c r="K996" i="9"/>
  <c r="K997" i="9"/>
  <c r="K998" i="9"/>
  <c r="K999" i="9"/>
  <c r="K1000" i="9"/>
  <c r="K1001" i="9"/>
  <c r="K1002" i="9"/>
  <c r="K1003" i="9"/>
  <c r="K1004" i="9"/>
  <c r="K1005" i="9"/>
  <c r="K1006" i="9"/>
  <c r="K1007" i="9"/>
  <c r="K1008" i="9"/>
  <c r="K1009" i="9"/>
  <c r="K1010" i="9"/>
  <c r="K1011" i="9"/>
  <c r="K1012" i="9"/>
  <c r="K1013" i="9"/>
  <c r="K1014" i="9"/>
  <c r="K1015" i="9"/>
  <c r="K1016" i="9"/>
  <c r="K1017" i="9"/>
  <c r="K1018" i="9"/>
  <c r="K1019" i="9"/>
  <c r="K1020" i="9"/>
  <c r="K1021" i="9"/>
  <c r="K1022" i="9"/>
  <c r="K1023" i="9"/>
  <c r="K1024" i="9"/>
  <c r="K1025" i="9"/>
  <c r="K1026" i="9"/>
  <c r="K1027" i="9"/>
  <c r="K1028" i="9"/>
  <c r="K1029" i="9"/>
  <c r="K1030" i="9"/>
  <c r="K1031" i="9"/>
  <c r="K1032" i="9"/>
  <c r="K1033" i="9"/>
  <c r="K1034" i="9"/>
  <c r="K1035" i="9"/>
  <c r="K1036" i="9"/>
  <c r="K1037" i="9"/>
  <c r="K1038" i="9"/>
  <c r="K1039" i="9"/>
  <c r="K1040" i="9"/>
  <c r="K1041" i="9"/>
  <c r="K1042" i="9"/>
  <c r="K1043" i="9"/>
  <c r="K1044" i="9"/>
  <c r="K1045" i="9"/>
  <c r="K1046" i="9"/>
  <c r="K1047" i="9"/>
  <c r="K1048" i="9"/>
  <c r="K1049" i="9"/>
  <c r="K1050" i="9"/>
  <c r="K1051" i="9"/>
  <c r="K1052" i="9"/>
  <c r="K1053" i="9"/>
  <c r="K1054" i="9"/>
  <c r="K1055" i="9"/>
  <c r="K1056" i="9"/>
  <c r="K1057" i="9"/>
  <c r="K1058" i="9"/>
  <c r="K1059" i="9"/>
  <c r="K1060" i="9"/>
  <c r="K1061" i="9"/>
  <c r="K1062" i="9"/>
  <c r="K1063" i="9"/>
  <c r="K1064" i="9"/>
  <c r="K1065" i="9"/>
  <c r="K1066" i="9"/>
  <c r="K1067" i="9"/>
  <c r="K1068" i="9"/>
  <c r="K1069" i="9"/>
  <c r="K1070" i="9"/>
  <c r="K1071" i="9"/>
  <c r="K1072" i="9"/>
  <c r="K1073" i="9"/>
  <c r="K1074" i="9"/>
  <c r="K1075" i="9"/>
  <c r="K1076" i="9"/>
  <c r="K1077" i="9"/>
  <c r="K1078" i="9"/>
  <c r="K1079" i="9"/>
  <c r="K1080" i="9"/>
  <c r="K1081" i="9"/>
  <c r="K1082" i="9"/>
  <c r="K1083" i="9"/>
  <c r="K1084" i="9"/>
  <c r="K1085" i="9"/>
  <c r="K1086" i="9"/>
  <c r="K1087" i="9"/>
  <c r="K1088" i="9"/>
  <c r="K1089" i="9"/>
  <c r="K1090" i="9"/>
  <c r="K1091" i="9"/>
  <c r="K1092" i="9"/>
  <c r="K1093" i="9"/>
  <c r="K1094" i="9"/>
  <c r="K1095" i="9"/>
  <c r="K1096" i="9"/>
  <c r="K1097" i="9"/>
  <c r="K1098" i="9"/>
  <c r="K1099" i="9"/>
  <c r="K1100" i="9"/>
  <c r="K1101" i="9"/>
  <c r="K1102" i="9"/>
  <c r="K1103" i="9"/>
  <c r="K1104" i="9"/>
  <c r="K1105" i="9"/>
  <c r="K1106" i="9"/>
  <c r="K1107" i="9"/>
  <c r="K1108" i="9"/>
  <c r="K1109" i="9"/>
  <c r="K1110" i="9"/>
  <c r="K1111" i="9"/>
  <c r="K1112" i="9"/>
  <c r="K1113" i="9"/>
  <c r="K1114" i="9"/>
  <c r="K1115" i="9"/>
  <c r="K1116" i="9"/>
  <c r="K1117" i="9"/>
  <c r="K1118" i="9"/>
  <c r="K1119" i="9"/>
  <c r="K1120" i="9"/>
  <c r="K1121" i="9"/>
  <c r="K1122" i="9"/>
  <c r="K1123" i="9"/>
  <c r="K1124" i="9"/>
  <c r="K1125" i="9"/>
  <c r="K1126" i="9"/>
  <c r="K1127" i="9"/>
  <c r="K1128" i="9"/>
  <c r="K1129" i="9"/>
  <c r="K1130" i="9"/>
  <c r="K1131" i="9"/>
  <c r="K1132" i="9"/>
  <c r="K1133" i="9"/>
  <c r="K1134" i="9"/>
  <c r="K1135" i="9"/>
  <c r="K1136" i="9"/>
  <c r="K1137" i="9"/>
  <c r="K1138" i="9"/>
  <c r="K1139" i="9"/>
  <c r="K1140" i="9"/>
  <c r="K1141" i="9"/>
  <c r="K1142" i="9"/>
  <c r="K1143" i="9"/>
  <c r="K1144" i="9"/>
  <c r="K1145" i="9"/>
  <c r="K1146" i="9"/>
  <c r="K1147" i="9"/>
  <c r="K1148" i="9"/>
  <c r="K1149" i="9"/>
  <c r="K1150" i="9"/>
  <c r="K1151" i="9"/>
  <c r="K1152" i="9"/>
  <c r="K1153" i="9"/>
  <c r="K1154" i="9"/>
  <c r="K1155" i="9"/>
  <c r="K1156" i="9"/>
  <c r="K1157" i="9"/>
  <c r="K1158" i="9"/>
  <c r="K1159" i="9"/>
  <c r="K1160" i="9"/>
  <c r="K1161" i="9"/>
  <c r="K1162" i="9"/>
  <c r="K1163" i="9"/>
  <c r="K1164" i="9"/>
  <c r="K1165" i="9"/>
  <c r="K1166" i="9"/>
  <c r="K1167" i="9"/>
  <c r="K1168" i="9"/>
  <c r="K1169" i="9"/>
  <c r="K1170" i="9"/>
  <c r="K1171" i="9"/>
  <c r="K1172" i="9"/>
  <c r="K1173" i="9"/>
  <c r="K1174" i="9"/>
  <c r="K1175" i="9"/>
  <c r="K1176" i="9"/>
  <c r="K1177" i="9"/>
  <c r="K1178" i="9"/>
  <c r="K1179" i="9"/>
  <c r="K1180" i="9"/>
  <c r="K1181" i="9"/>
  <c r="K1182" i="9"/>
  <c r="K1183" i="9"/>
  <c r="K1184" i="9"/>
  <c r="K1185" i="9"/>
  <c r="K1186" i="9"/>
  <c r="K1187" i="9"/>
  <c r="K1188" i="9"/>
  <c r="K1189" i="9"/>
  <c r="K1190" i="9"/>
  <c r="K1191" i="9"/>
  <c r="K1192" i="9"/>
  <c r="K1193" i="9"/>
  <c r="K1194" i="9"/>
  <c r="K1195" i="9"/>
  <c r="K1196" i="9"/>
  <c r="K1197" i="9"/>
  <c r="K1198" i="9"/>
  <c r="K1199" i="9"/>
  <c r="K1200" i="9"/>
  <c r="K1201" i="9"/>
  <c r="K1202" i="9"/>
  <c r="K1203" i="9"/>
  <c r="K1204" i="9"/>
  <c r="K1205" i="9"/>
  <c r="K1206" i="9"/>
  <c r="K1207" i="9"/>
  <c r="K1208" i="9"/>
  <c r="K1209" i="9"/>
  <c r="K1210" i="9"/>
  <c r="K1211" i="9"/>
  <c r="K1212" i="9"/>
  <c r="K1213" i="9"/>
  <c r="K1214" i="9"/>
  <c r="K1215" i="9"/>
  <c r="K1216" i="9"/>
  <c r="K1217" i="9"/>
  <c r="K1218" i="9"/>
  <c r="K1219" i="9"/>
  <c r="K1220" i="9"/>
  <c r="K1221" i="9"/>
  <c r="K1222" i="9"/>
  <c r="K1223" i="9"/>
  <c r="K1224" i="9"/>
  <c r="K1225" i="9"/>
  <c r="K1226" i="9"/>
  <c r="K1227" i="9"/>
  <c r="K1228" i="9"/>
  <c r="K1229" i="9"/>
  <c r="K1230" i="9"/>
  <c r="K1231" i="9"/>
  <c r="K1232" i="9"/>
  <c r="K1233" i="9"/>
  <c r="K1234" i="9"/>
  <c r="K1235" i="9"/>
  <c r="K1236" i="9"/>
  <c r="K1237" i="9"/>
  <c r="K1238" i="9"/>
  <c r="K1239" i="9"/>
  <c r="K1240" i="9"/>
  <c r="K1241" i="9"/>
  <c r="K1242" i="9"/>
  <c r="K1243" i="9"/>
  <c r="K1244" i="9"/>
  <c r="K1245" i="9"/>
  <c r="K1246" i="9"/>
  <c r="K1247" i="9"/>
  <c r="K1248" i="9"/>
  <c r="K1249" i="9"/>
  <c r="K1250" i="9"/>
  <c r="K1251" i="9"/>
  <c r="K1252" i="9"/>
  <c r="K1253" i="9"/>
  <c r="K1254" i="9"/>
  <c r="K1255" i="9"/>
  <c r="K1256" i="9"/>
  <c r="K1257" i="9"/>
  <c r="K1258" i="9"/>
  <c r="K1259" i="9"/>
  <c r="K1260" i="9"/>
  <c r="K1261" i="9"/>
  <c r="K1262" i="9"/>
  <c r="K1263" i="9"/>
  <c r="K1264" i="9"/>
  <c r="K1265" i="9"/>
  <c r="K1266" i="9"/>
  <c r="K1267" i="9"/>
  <c r="K1268" i="9"/>
  <c r="K1269" i="9"/>
  <c r="K1270" i="9"/>
  <c r="K1271" i="9"/>
  <c r="K1272" i="9"/>
  <c r="K1273" i="9"/>
  <c r="K1274" i="9"/>
  <c r="K1275" i="9"/>
  <c r="K1276" i="9"/>
  <c r="K1277" i="9"/>
  <c r="K1278" i="9"/>
  <c r="K1279" i="9"/>
  <c r="K1280" i="9"/>
  <c r="K1281" i="9"/>
  <c r="K1282" i="9"/>
  <c r="K1283" i="9"/>
  <c r="K1284" i="9"/>
  <c r="K1285" i="9"/>
  <c r="K1286" i="9"/>
  <c r="K1287" i="9"/>
  <c r="K1288" i="9"/>
  <c r="K1289" i="9"/>
  <c r="K1290" i="9"/>
  <c r="K1291" i="9"/>
  <c r="K1292" i="9"/>
  <c r="K1293" i="9"/>
  <c r="K1294" i="9"/>
  <c r="K1295" i="9"/>
  <c r="K2" i="9"/>
  <c r="G50" i="9"/>
  <c r="H50" i="9"/>
  <c r="I50" i="9"/>
  <c r="J50" i="9"/>
  <c r="G51" i="9"/>
  <c r="H51" i="9"/>
  <c r="I51" i="9"/>
  <c r="J51" i="9"/>
  <c r="G52" i="9"/>
  <c r="H52" i="9"/>
  <c r="I52" i="9"/>
  <c r="J52" i="9"/>
  <c r="G53" i="9"/>
  <c r="H53" i="9"/>
  <c r="I53" i="9"/>
  <c r="J53" i="9"/>
  <c r="G54" i="9"/>
  <c r="H54" i="9"/>
  <c r="I54" i="9"/>
  <c r="J54" i="9"/>
  <c r="G55" i="9"/>
  <c r="H55" i="9"/>
  <c r="I55" i="9"/>
  <c r="J55" i="9"/>
  <c r="G56" i="9"/>
  <c r="H56" i="9"/>
  <c r="I56" i="9"/>
  <c r="J56" i="9"/>
  <c r="G57" i="9"/>
  <c r="H57" i="9"/>
  <c r="I57" i="9"/>
  <c r="J57" i="9"/>
  <c r="G58" i="9"/>
  <c r="H58" i="9"/>
  <c r="I58" i="9"/>
  <c r="J58" i="9"/>
  <c r="G59" i="9"/>
  <c r="H59" i="9"/>
  <c r="I59" i="9"/>
  <c r="J59" i="9"/>
  <c r="G60" i="9"/>
  <c r="H60" i="9"/>
  <c r="I60" i="9"/>
  <c r="J60" i="9"/>
  <c r="G61" i="9"/>
  <c r="H61" i="9"/>
  <c r="I61" i="9"/>
  <c r="J61" i="9"/>
  <c r="G62" i="9"/>
  <c r="H62" i="9"/>
  <c r="I62" i="9"/>
  <c r="J62" i="9"/>
  <c r="G63" i="9"/>
  <c r="H63" i="9"/>
  <c r="I63" i="9"/>
  <c r="J63" i="9"/>
  <c r="G64" i="9"/>
  <c r="H64" i="9"/>
  <c r="I64" i="9"/>
  <c r="J64" i="9"/>
  <c r="G65" i="9"/>
  <c r="H65" i="9"/>
  <c r="I65" i="9"/>
  <c r="J65" i="9"/>
  <c r="G66" i="9"/>
  <c r="H66" i="9"/>
  <c r="I66" i="9"/>
  <c r="J66" i="9"/>
  <c r="G67" i="9"/>
  <c r="H67" i="9"/>
  <c r="I67" i="9"/>
  <c r="J67" i="9"/>
  <c r="G68" i="9"/>
  <c r="H68" i="9"/>
  <c r="I68" i="9"/>
  <c r="J68" i="9"/>
  <c r="G69" i="9"/>
  <c r="H69" i="9"/>
  <c r="I69" i="9"/>
  <c r="J69" i="9"/>
  <c r="G70" i="9"/>
  <c r="H70" i="9"/>
  <c r="I70" i="9"/>
  <c r="J70" i="9"/>
  <c r="G71" i="9"/>
  <c r="H71" i="9"/>
  <c r="I71" i="9"/>
  <c r="J71" i="9"/>
  <c r="G72" i="9"/>
  <c r="H72" i="9"/>
  <c r="I72" i="9"/>
  <c r="J72" i="9"/>
  <c r="G73" i="9"/>
  <c r="H73" i="9"/>
  <c r="I73" i="9"/>
  <c r="J73" i="9"/>
  <c r="G74" i="9"/>
  <c r="H74" i="9"/>
  <c r="I74" i="9"/>
  <c r="J74" i="9"/>
  <c r="G75" i="9"/>
  <c r="H75" i="9"/>
  <c r="I75" i="9"/>
  <c r="J75" i="9"/>
  <c r="G76" i="9"/>
  <c r="H76" i="9"/>
  <c r="I76" i="9"/>
  <c r="J76" i="9"/>
  <c r="G77" i="9"/>
  <c r="H77" i="9"/>
  <c r="I77" i="9"/>
  <c r="J77" i="9"/>
  <c r="G78" i="9"/>
  <c r="H78" i="9"/>
  <c r="I78" i="9"/>
  <c r="J78" i="9"/>
  <c r="G79" i="9"/>
  <c r="H79" i="9"/>
  <c r="I79" i="9"/>
  <c r="J79" i="9"/>
  <c r="G80" i="9"/>
  <c r="H80" i="9"/>
  <c r="I80" i="9"/>
  <c r="J80" i="9"/>
  <c r="G81" i="9"/>
  <c r="H81" i="9"/>
  <c r="I81" i="9"/>
  <c r="J81" i="9"/>
  <c r="G82" i="9"/>
  <c r="H82" i="9"/>
  <c r="I82" i="9"/>
  <c r="J82" i="9"/>
  <c r="G83" i="9"/>
  <c r="H83" i="9"/>
  <c r="I83" i="9"/>
  <c r="J83" i="9"/>
  <c r="G84" i="9"/>
  <c r="H84" i="9"/>
  <c r="I84" i="9"/>
  <c r="J84" i="9"/>
  <c r="G85" i="9"/>
  <c r="H85" i="9"/>
  <c r="I85" i="9"/>
  <c r="J85" i="9"/>
  <c r="G86" i="9"/>
  <c r="H86" i="9"/>
  <c r="I86" i="9"/>
  <c r="J86" i="9"/>
  <c r="G87" i="9"/>
  <c r="H87" i="9"/>
  <c r="I87" i="9"/>
  <c r="J87" i="9"/>
  <c r="G88" i="9"/>
  <c r="H88" i="9"/>
  <c r="I88" i="9"/>
  <c r="J88" i="9"/>
  <c r="G89" i="9"/>
  <c r="H89" i="9"/>
  <c r="I89" i="9"/>
  <c r="J89" i="9"/>
  <c r="G90" i="9"/>
  <c r="H90" i="9"/>
  <c r="I90" i="9"/>
  <c r="J90" i="9"/>
  <c r="G91" i="9"/>
  <c r="H91" i="9"/>
  <c r="I91" i="9"/>
  <c r="J91" i="9"/>
  <c r="G92" i="9"/>
  <c r="H92" i="9"/>
  <c r="I92" i="9"/>
  <c r="J92" i="9"/>
  <c r="G93" i="9"/>
  <c r="H93" i="9"/>
  <c r="I93" i="9"/>
  <c r="J93" i="9"/>
  <c r="G94" i="9"/>
  <c r="H94" i="9"/>
  <c r="I94" i="9"/>
  <c r="J94" i="9"/>
  <c r="G95" i="9"/>
  <c r="H95" i="9"/>
  <c r="I95" i="9"/>
  <c r="J95" i="9"/>
  <c r="G96" i="9"/>
  <c r="H96" i="9"/>
  <c r="I96" i="9"/>
  <c r="J96" i="9"/>
  <c r="G97" i="9"/>
  <c r="H97" i="9"/>
  <c r="I97" i="9"/>
  <c r="J97" i="9"/>
  <c r="G98" i="9"/>
  <c r="H98" i="9"/>
  <c r="I98" i="9"/>
  <c r="J98" i="9"/>
  <c r="G99" i="9"/>
  <c r="H99" i="9"/>
  <c r="I99" i="9"/>
  <c r="J99" i="9"/>
  <c r="G100" i="9"/>
  <c r="H100" i="9"/>
  <c r="I100" i="9"/>
  <c r="J100" i="9"/>
  <c r="G101" i="9"/>
  <c r="H101" i="9"/>
  <c r="I101" i="9"/>
  <c r="J101" i="9"/>
  <c r="G102" i="9"/>
  <c r="H102" i="9"/>
  <c r="I102" i="9"/>
  <c r="J102" i="9"/>
  <c r="G103" i="9"/>
  <c r="H103" i="9"/>
  <c r="I103" i="9"/>
  <c r="J103" i="9"/>
  <c r="G104" i="9"/>
  <c r="H104" i="9"/>
  <c r="I104" i="9"/>
  <c r="J104" i="9"/>
  <c r="G105" i="9"/>
  <c r="H105" i="9"/>
  <c r="I105" i="9"/>
  <c r="J105" i="9"/>
  <c r="G106" i="9"/>
  <c r="H106" i="9"/>
  <c r="I106" i="9"/>
  <c r="J106" i="9"/>
  <c r="G107" i="9"/>
  <c r="H107" i="9"/>
  <c r="I107" i="9"/>
  <c r="J107" i="9"/>
  <c r="G108" i="9"/>
  <c r="H108" i="9"/>
  <c r="I108" i="9"/>
  <c r="J108" i="9"/>
  <c r="G109" i="9"/>
  <c r="H109" i="9"/>
  <c r="I109" i="9"/>
  <c r="J109" i="9"/>
  <c r="G110" i="9"/>
  <c r="H110" i="9"/>
  <c r="I110" i="9"/>
  <c r="J110" i="9"/>
  <c r="G111" i="9"/>
  <c r="H111" i="9"/>
  <c r="I111" i="9"/>
  <c r="J111" i="9"/>
  <c r="G112" i="9"/>
  <c r="H112" i="9"/>
  <c r="I112" i="9"/>
  <c r="J112" i="9"/>
  <c r="G113" i="9"/>
  <c r="H113" i="9"/>
  <c r="I113" i="9"/>
  <c r="J113" i="9"/>
  <c r="G114" i="9"/>
  <c r="H114" i="9"/>
  <c r="I114" i="9"/>
  <c r="J114" i="9"/>
  <c r="G115" i="9"/>
  <c r="H115" i="9"/>
  <c r="I115" i="9"/>
  <c r="J115" i="9"/>
  <c r="G116" i="9"/>
  <c r="H116" i="9"/>
  <c r="I116" i="9"/>
  <c r="J116" i="9"/>
  <c r="G117" i="9"/>
  <c r="H117" i="9"/>
  <c r="I117" i="9"/>
  <c r="J117" i="9"/>
  <c r="G118" i="9"/>
  <c r="H118" i="9"/>
  <c r="I118" i="9"/>
  <c r="J118" i="9"/>
  <c r="G119" i="9"/>
  <c r="H119" i="9"/>
  <c r="I119" i="9"/>
  <c r="J119" i="9"/>
  <c r="G120" i="9"/>
  <c r="H120" i="9"/>
  <c r="I120" i="9"/>
  <c r="J120" i="9"/>
  <c r="G121" i="9"/>
  <c r="H121" i="9"/>
  <c r="I121" i="9"/>
  <c r="J121" i="9"/>
  <c r="G122" i="9"/>
  <c r="H122" i="9"/>
  <c r="I122" i="9"/>
  <c r="J122" i="9"/>
  <c r="G123" i="9"/>
  <c r="H123" i="9"/>
  <c r="I123" i="9"/>
  <c r="J123" i="9"/>
  <c r="G124" i="9"/>
  <c r="H124" i="9"/>
  <c r="I124" i="9"/>
  <c r="J124" i="9"/>
  <c r="G125" i="9"/>
  <c r="H125" i="9"/>
  <c r="I125" i="9"/>
  <c r="J125" i="9"/>
  <c r="G126" i="9"/>
  <c r="H126" i="9"/>
  <c r="I126" i="9"/>
  <c r="J126" i="9"/>
  <c r="G127" i="9"/>
  <c r="H127" i="9"/>
  <c r="I127" i="9"/>
  <c r="J127" i="9"/>
  <c r="G128" i="9"/>
  <c r="H128" i="9"/>
  <c r="I128" i="9"/>
  <c r="J128" i="9"/>
  <c r="G129" i="9"/>
  <c r="H129" i="9"/>
  <c r="I129" i="9"/>
  <c r="J129" i="9"/>
  <c r="G130" i="9"/>
  <c r="H130" i="9"/>
  <c r="I130" i="9"/>
  <c r="J130" i="9"/>
  <c r="G131" i="9"/>
  <c r="H131" i="9"/>
  <c r="I131" i="9"/>
  <c r="J131" i="9"/>
  <c r="G132" i="9"/>
  <c r="H132" i="9"/>
  <c r="I132" i="9"/>
  <c r="J132" i="9"/>
  <c r="G133" i="9"/>
  <c r="H133" i="9"/>
  <c r="I133" i="9"/>
  <c r="J133" i="9"/>
  <c r="G134" i="9"/>
  <c r="H134" i="9"/>
  <c r="I134" i="9"/>
  <c r="J134" i="9"/>
  <c r="G135" i="9"/>
  <c r="H135" i="9"/>
  <c r="I135" i="9"/>
  <c r="J135" i="9"/>
  <c r="G136" i="9"/>
  <c r="H136" i="9"/>
  <c r="I136" i="9"/>
  <c r="J136" i="9"/>
  <c r="G137" i="9"/>
  <c r="H137" i="9"/>
  <c r="I137" i="9"/>
  <c r="J137" i="9"/>
  <c r="G138" i="9"/>
  <c r="H138" i="9"/>
  <c r="I138" i="9"/>
  <c r="J138" i="9"/>
  <c r="G139" i="9"/>
  <c r="H139" i="9"/>
  <c r="I139" i="9"/>
  <c r="J139" i="9"/>
  <c r="G140" i="9"/>
  <c r="H140" i="9"/>
  <c r="I140" i="9"/>
  <c r="J140" i="9"/>
  <c r="G141" i="9"/>
  <c r="H141" i="9"/>
  <c r="I141" i="9"/>
  <c r="J141" i="9"/>
  <c r="G142" i="9"/>
  <c r="H142" i="9"/>
  <c r="I142" i="9"/>
  <c r="J142" i="9"/>
  <c r="G143" i="9"/>
  <c r="H143" i="9"/>
  <c r="I143" i="9"/>
  <c r="J143" i="9"/>
  <c r="G144" i="9"/>
  <c r="H144" i="9"/>
  <c r="I144" i="9"/>
  <c r="J144" i="9"/>
  <c r="G145" i="9"/>
  <c r="H145" i="9"/>
  <c r="I145" i="9"/>
  <c r="J145" i="9"/>
  <c r="G146" i="9"/>
  <c r="H146" i="9"/>
  <c r="I146" i="9"/>
  <c r="J146" i="9"/>
  <c r="G147" i="9"/>
  <c r="H147" i="9"/>
  <c r="I147" i="9"/>
  <c r="J147" i="9"/>
  <c r="G148" i="9"/>
  <c r="H148" i="9"/>
  <c r="I148" i="9"/>
  <c r="J148" i="9"/>
  <c r="G149" i="9"/>
  <c r="H149" i="9"/>
  <c r="I149" i="9"/>
  <c r="J149" i="9"/>
  <c r="G150" i="9"/>
  <c r="H150" i="9"/>
  <c r="I150" i="9"/>
  <c r="J150" i="9"/>
  <c r="G151" i="9"/>
  <c r="H151" i="9"/>
  <c r="I151" i="9"/>
  <c r="J151" i="9"/>
  <c r="G152" i="9"/>
  <c r="H152" i="9"/>
  <c r="I152" i="9"/>
  <c r="J152" i="9"/>
  <c r="G153" i="9"/>
  <c r="H153" i="9"/>
  <c r="I153" i="9"/>
  <c r="J153" i="9"/>
  <c r="G154" i="9"/>
  <c r="H154" i="9"/>
  <c r="I154" i="9"/>
  <c r="J154" i="9"/>
  <c r="G155" i="9"/>
  <c r="H155" i="9"/>
  <c r="I155" i="9"/>
  <c r="J155" i="9"/>
  <c r="G156" i="9"/>
  <c r="H156" i="9"/>
  <c r="I156" i="9"/>
  <c r="J156" i="9"/>
  <c r="G157" i="9"/>
  <c r="H157" i="9"/>
  <c r="I157" i="9"/>
  <c r="J157" i="9"/>
  <c r="G158" i="9"/>
  <c r="H158" i="9"/>
  <c r="I158" i="9"/>
  <c r="J158" i="9"/>
  <c r="G159" i="9"/>
  <c r="H159" i="9"/>
  <c r="I159" i="9"/>
  <c r="J159" i="9"/>
  <c r="G160" i="9"/>
  <c r="H160" i="9"/>
  <c r="I160" i="9"/>
  <c r="J160" i="9"/>
  <c r="G161" i="9"/>
  <c r="H161" i="9"/>
  <c r="I161" i="9"/>
  <c r="J161" i="9"/>
  <c r="G162" i="9"/>
  <c r="H162" i="9"/>
  <c r="I162" i="9"/>
  <c r="J162" i="9"/>
  <c r="G163" i="9"/>
  <c r="H163" i="9"/>
  <c r="I163" i="9"/>
  <c r="J163" i="9"/>
  <c r="G164" i="9"/>
  <c r="H164" i="9"/>
  <c r="I164" i="9"/>
  <c r="J164" i="9"/>
  <c r="G165" i="9"/>
  <c r="H165" i="9"/>
  <c r="I165" i="9"/>
  <c r="J165" i="9"/>
  <c r="G166" i="9"/>
  <c r="H166" i="9"/>
  <c r="I166" i="9"/>
  <c r="J166" i="9"/>
  <c r="G167" i="9"/>
  <c r="H167" i="9"/>
  <c r="I167" i="9"/>
  <c r="J167" i="9"/>
  <c r="G168" i="9"/>
  <c r="H168" i="9"/>
  <c r="I168" i="9"/>
  <c r="J168" i="9"/>
  <c r="G169" i="9"/>
  <c r="H169" i="9"/>
  <c r="I169" i="9"/>
  <c r="J169" i="9"/>
  <c r="G170" i="9"/>
  <c r="H170" i="9"/>
  <c r="I170" i="9"/>
  <c r="J170" i="9"/>
  <c r="G171" i="9"/>
  <c r="H171" i="9"/>
  <c r="I171" i="9"/>
  <c r="J171" i="9"/>
  <c r="G172" i="9"/>
  <c r="H172" i="9"/>
  <c r="I172" i="9"/>
  <c r="J172" i="9"/>
  <c r="G173" i="9"/>
  <c r="H173" i="9"/>
  <c r="I173" i="9"/>
  <c r="J173" i="9"/>
  <c r="G174" i="9"/>
  <c r="H174" i="9"/>
  <c r="I174" i="9"/>
  <c r="J174" i="9"/>
  <c r="G175" i="9"/>
  <c r="H175" i="9"/>
  <c r="I175" i="9"/>
  <c r="J175" i="9"/>
  <c r="G176" i="9"/>
  <c r="H176" i="9"/>
  <c r="I176" i="9"/>
  <c r="J176" i="9"/>
  <c r="G177" i="9"/>
  <c r="H177" i="9"/>
  <c r="I177" i="9"/>
  <c r="J177" i="9"/>
  <c r="G178" i="9"/>
  <c r="H178" i="9"/>
  <c r="I178" i="9"/>
  <c r="J178" i="9"/>
  <c r="G179" i="9"/>
  <c r="H179" i="9"/>
  <c r="I179" i="9"/>
  <c r="J179" i="9"/>
  <c r="G180" i="9"/>
  <c r="H180" i="9"/>
  <c r="I180" i="9"/>
  <c r="J180" i="9"/>
  <c r="G181" i="9"/>
  <c r="H181" i="9"/>
  <c r="I181" i="9"/>
  <c r="J181" i="9"/>
  <c r="G182" i="9"/>
  <c r="H182" i="9"/>
  <c r="I182" i="9"/>
  <c r="J182" i="9"/>
  <c r="G183" i="9"/>
  <c r="H183" i="9"/>
  <c r="I183" i="9"/>
  <c r="J183" i="9"/>
  <c r="G184" i="9"/>
  <c r="H184" i="9"/>
  <c r="I184" i="9"/>
  <c r="J184" i="9"/>
  <c r="G185" i="9"/>
  <c r="H185" i="9"/>
  <c r="I185" i="9"/>
  <c r="J185" i="9"/>
  <c r="G186" i="9"/>
  <c r="H186" i="9"/>
  <c r="I186" i="9"/>
  <c r="J186" i="9"/>
  <c r="G187" i="9"/>
  <c r="H187" i="9"/>
  <c r="I187" i="9"/>
  <c r="J187" i="9"/>
  <c r="G188" i="9"/>
  <c r="H188" i="9"/>
  <c r="I188" i="9"/>
  <c r="J188" i="9"/>
  <c r="G189" i="9"/>
  <c r="H189" i="9"/>
  <c r="I189" i="9"/>
  <c r="J189" i="9"/>
  <c r="G190" i="9"/>
  <c r="H190" i="9"/>
  <c r="I190" i="9"/>
  <c r="J190" i="9"/>
  <c r="G191" i="9"/>
  <c r="H191" i="9"/>
  <c r="I191" i="9"/>
  <c r="J191" i="9"/>
  <c r="G192" i="9"/>
  <c r="H192" i="9"/>
  <c r="I192" i="9"/>
  <c r="J192" i="9"/>
  <c r="G193" i="9"/>
  <c r="H193" i="9"/>
  <c r="I193" i="9"/>
  <c r="J193" i="9"/>
  <c r="G194" i="9"/>
  <c r="H194" i="9"/>
  <c r="I194" i="9"/>
  <c r="J194" i="9"/>
  <c r="G195" i="9"/>
  <c r="H195" i="9"/>
  <c r="I195" i="9"/>
  <c r="J195" i="9"/>
  <c r="G196" i="9"/>
  <c r="H196" i="9"/>
  <c r="I196" i="9"/>
  <c r="J196" i="9"/>
  <c r="G197" i="9"/>
  <c r="H197" i="9"/>
  <c r="I197" i="9"/>
  <c r="J197" i="9"/>
  <c r="G198" i="9"/>
  <c r="H198" i="9"/>
  <c r="I198" i="9"/>
  <c r="J198" i="9"/>
  <c r="G199" i="9"/>
  <c r="H199" i="9"/>
  <c r="I199" i="9"/>
  <c r="J199" i="9"/>
  <c r="G200" i="9"/>
  <c r="H200" i="9"/>
  <c r="I200" i="9"/>
  <c r="J200" i="9"/>
  <c r="G201" i="9"/>
  <c r="H201" i="9"/>
  <c r="I201" i="9"/>
  <c r="J201" i="9"/>
  <c r="G202" i="9"/>
  <c r="H202" i="9"/>
  <c r="I202" i="9"/>
  <c r="J202" i="9"/>
  <c r="G203" i="9"/>
  <c r="H203" i="9"/>
  <c r="I203" i="9"/>
  <c r="J203" i="9"/>
  <c r="G204" i="9"/>
  <c r="H204" i="9"/>
  <c r="I204" i="9"/>
  <c r="J204" i="9"/>
  <c r="G205" i="9"/>
  <c r="H205" i="9"/>
  <c r="I205" i="9"/>
  <c r="J205" i="9"/>
  <c r="G206" i="9"/>
  <c r="H206" i="9"/>
  <c r="I206" i="9"/>
  <c r="J206" i="9"/>
  <c r="G207" i="9"/>
  <c r="H207" i="9"/>
  <c r="I207" i="9"/>
  <c r="J207" i="9"/>
  <c r="G208" i="9"/>
  <c r="H208" i="9"/>
  <c r="I208" i="9"/>
  <c r="J208" i="9"/>
  <c r="G209" i="9"/>
  <c r="H209" i="9"/>
  <c r="I209" i="9"/>
  <c r="J209" i="9"/>
  <c r="G210" i="9"/>
  <c r="H210" i="9"/>
  <c r="I210" i="9"/>
  <c r="J210" i="9"/>
  <c r="G211" i="9"/>
  <c r="H211" i="9"/>
  <c r="I211" i="9"/>
  <c r="J211" i="9"/>
  <c r="G212" i="9"/>
  <c r="H212" i="9"/>
  <c r="I212" i="9"/>
  <c r="J212" i="9"/>
  <c r="G213" i="9"/>
  <c r="H213" i="9"/>
  <c r="I213" i="9"/>
  <c r="J213" i="9"/>
  <c r="G214" i="9"/>
  <c r="H214" i="9"/>
  <c r="I214" i="9"/>
  <c r="J214" i="9"/>
  <c r="G215" i="9"/>
  <c r="H215" i="9"/>
  <c r="I215" i="9"/>
  <c r="J215" i="9"/>
  <c r="G216" i="9"/>
  <c r="H216" i="9"/>
  <c r="I216" i="9"/>
  <c r="J216" i="9"/>
  <c r="G217" i="9"/>
  <c r="H217" i="9"/>
  <c r="I217" i="9"/>
  <c r="J217" i="9"/>
  <c r="G218" i="9"/>
  <c r="H218" i="9"/>
  <c r="I218" i="9"/>
  <c r="J218" i="9"/>
  <c r="G219" i="9"/>
  <c r="H219" i="9"/>
  <c r="I219" i="9"/>
  <c r="J219" i="9"/>
  <c r="G220" i="9"/>
  <c r="H220" i="9"/>
  <c r="I220" i="9"/>
  <c r="J220" i="9"/>
  <c r="G221" i="9"/>
  <c r="H221" i="9"/>
  <c r="I221" i="9"/>
  <c r="J221" i="9"/>
  <c r="G222" i="9"/>
  <c r="H222" i="9"/>
  <c r="I222" i="9"/>
  <c r="J222" i="9"/>
  <c r="G223" i="9"/>
  <c r="H223" i="9"/>
  <c r="I223" i="9"/>
  <c r="J223" i="9"/>
  <c r="G224" i="9"/>
  <c r="H224" i="9"/>
  <c r="I224" i="9"/>
  <c r="J224" i="9"/>
  <c r="G225" i="9"/>
  <c r="H225" i="9"/>
  <c r="I225" i="9"/>
  <c r="J225" i="9"/>
  <c r="G226" i="9"/>
  <c r="H226" i="9"/>
  <c r="I226" i="9"/>
  <c r="J226" i="9"/>
  <c r="G227" i="9"/>
  <c r="H227" i="9"/>
  <c r="I227" i="9"/>
  <c r="J227" i="9"/>
  <c r="G228" i="9"/>
  <c r="H228" i="9"/>
  <c r="I228" i="9"/>
  <c r="J228" i="9"/>
  <c r="G229" i="9"/>
  <c r="H229" i="9"/>
  <c r="I229" i="9"/>
  <c r="J229" i="9"/>
  <c r="G230" i="9"/>
  <c r="H230" i="9"/>
  <c r="I230" i="9"/>
  <c r="J230" i="9"/>
  <c r="G231" i="9"/>
  <c r="H231" i="9"/>
  <c r="I231" i="9"/>
  <c r="J231" i="9"/>
  <c r="G232" i="9"/>
  <c r="H232" i="9"/>
  <c r="I232" i="9"/>
  <c r="J232" i="9"/>
  <c r="G233" i="9"/>
  <c r="H233" i="9"/>
  <c r="I233" i="9"/>
  <c r="J233" i="9"/>
  <c r="G234" i="9"/>
  <c r="H234" i="9"/>
  <c r="I234" i="9"/>
  <c r="J234" i="9"/>
  <c r="G235" i="9"/>
  <c r="H235" i="9"/>
  <c r="I235" i="9"/>
  <c r="J235" i="9"/>
  <c r="G236" i="9"/>
  <c r="H236" i="9"/>
  <c r="I236" i="9"/>
  <c r="J236" i="9"/>
  <c r="G237" i="9"/>
  <c r="H237" i="9"/>
  <c r="I237" i="9"/>
  <c r="J237" i="9"/>
  <c r="G238" i="9"/>
  <c r="H238" i="9"/>
  <c r="I238" i="9"/>
  <c r="J238" i="9"/>
  <c r="G239" i="9"/>
  <c r="H239" i="9"/>
  <c r="I239" i="9"/>
  <c r="J239" i="9"/>
  <c r="G240" i="9"/>
  <c r="H240" i="9"/>
  <c r="I240" i="9"/>
  <c r="J240" i="9"/>
  <c r="G241" i="9"/>
  <c r="H241" i="9"/>
  <c r="I241" i="9"/>
  <c r="J241" i="9"/>
  <c r="G242" i="9"/>
  <c r="H242" i="9"/>
  <c r="I242" i="9"/>
  <c r="J242" i="9"/>
  <c r="G243" i="9"/>
  <c r="H243" i="9"/>
  <c r="I243" i="9"/>
  <c r="J243" i="9"/>
  <c r="G244" i="9"/>
  <c r="H244" i="9"/>
  <c r="I244" i="9"/>
  <c r="J244" i="9"/>
  <c r="G245" i="9"/>
  <c r="H245" i="9"/>
  <c r="I245" i="9"/>
  <c r="J245" i="9"/>
  <c r="G246" i="9"/>
  <c r="H246" i="9"/>
  <c r="I246" i="9"/>
  <c r="J246" i="9"/>
  <c r="G247" i="9"/>
  <c r="H247" i="9"/>
  <c r="I247" i="9"/>
  <c r="J247" i="9"/>
  <c r="G248" i="9"/>
  <c r="H248" i="9"/>
  <c r="I248" i="9"/>
  <c r="J248" i="9"/>
  <c r="G249" i="9"/>
  <c r="H249" i="9"/>
  <c r="I249" i="9"/>
  <c r="J249" i="9"/>
  <c r="G250" i="9"/>
  <c r="H250" i="9"/>
  <c r="I250" i="9"/>
  <c r="J250" i="9"/>
  <c r="G251" i="9"/>
  <c r="H251" i="9"/>
  <c r="I251" i="9"/>
  <c r="J251" i="9"/>
  <c r="G252" i="9"/>
  <c r="H252" i="9"/>
  <c r="I252" i="9"/>
  <c r="J252" i="9"/>
  <c r="G253" i="9"/>
  <c r="H253" i="9"/>
  <c r="I253" i="9"/>
  <c r="J253" i="9"/>
  <c r="G254" i="9"/>
  <c r="H254" i="9"/>
  <c r="I254" i="9"/>
  <c r="J254" i="9"/>
  <c r="G255" i="9"/>
  <c r="H255" i="9"/>
  <c r="I255" i="9"/>
  <c r="J255" i="9"/>
  <c r="G256" i="9"/>
  <c r="H256" i="9"/>
  <c r="I256" i="9"/>
  <c r="J256" i="9"/>
  <c r="G257" i="9"/>
  <c r="H257" i="9"/>
  <c r="I257" i="9"/>
  <c r="J257" i="9"/>
  <c r="G258" i="9"/>
  <c r="H258" i="9"/>
  <c r="I258" i="9"/>
  <c r="J258" i="9"/>
  <c r="G259" i="9"/>
  <c r="H259" i="9"/>
  <c r="I259" i="9"/>
  <c r="J259" i="9"/>
  <c r="G260" i="9"/>
  <c r="H260" i="9"/>
  <c r="I260" i="9"/>
  <c r="J260" i="9"/>
  <c r="G261" i="9"/>
  <c r="H261" i="9"/>
  <c r="I261" i="9"/>
  <c r="J261" i="9"/>
  <c r="G262" i="9"/>
  <c r="H262" i="9"/>
  <c r="I262" i="9"/>
  <c r="J262" i="9"/>
  <c r="G263" i="9"/>
  <c r="H263" i="9"/>
  <c r="I263" i="9"/>
  <c r="J263" i="9"/>
  <c r="G264" i="9"/>
  <c r="H264" i="9"/>
  <c r="I264" i="9"/>
  <c r="J264" i="9"/>
  <c r="G265" i="9"/>
  <c r="H265" i="9"/>
  <c r="I265" i="9"/>
  <c r="J265" i="9"/>
  <c r="G266" i="9"/>
  <c r="H266" i="9"/>
  <c r="I266" i="9"/>
  <c r="J266" i="9"/>
  <c r="G267" i="9"/>
  <c r="H267" i="9"/>
  <c r="I267" i="9"/>
  <c r="J267" i="9"/>
  <c r="G268" i="9"/>
  <c r="H268" i="9"/>
  <c r="I268" i="9"/>
  <c r="J268" i="9"/>
  <c r="G269" i="9"/>
  <c r="H269" i="9"/>
  <c r="I269" i="9"/>
  <c r="J269" i="9"/>
  <c r="G270" i="9"/>
  <c r="H270" i="9"/>
  <c r="I270" i="9"/>
  <c r="J270" i="9"/>
  <c r="G271" i="9"/>
  <c r="H271" i="9"/>
  <c r="I271" i="9"/>
  <c r="J271" i="9"/>
  <c r="G272" i="9"/>
  <c r="H272" i="9"/>
  <c r="I272" i="9"/>
  <c r="J272" i="9"/>
  <c r="G273" i="9"/>
  <c r="H273" i="9"/>
  <c r="I273" i="9"/>
  <c r="J273" i="9"/>
  <c r="G274" i="9"/>
  <c r="H274" i="9"/>
  <c r="I274" i="9"/>
  <c r="J274" i="9"/>
  <c r="G275" i="9"/>
  <c r="H275" i="9"/>
  <c r="I275" i="9"/>
  <c r="J275" i="9"/>
  <c r="G276" i="9"/>
  <c r="H276" i="9"/>
  <c r="I276" i="9"/>
  <c r="J276" i="9"/>
  <c r="G277" i="9"/>
  <c r="H277" i="9"/>
  <c r="I277" i="9"/>
  <c r="J277" i="9"/>
  <c r="G278" i="9"/>
  <c r="H278" i="9"/>
  <c r="I278" i="9"/>
  <c r="J278" i="9"/>
  <c r="G279" i="9"/>
  <c r="H279" i="9"/>
  <c r="I279" i="9"/>
  <c r="J279" i="9"/>
  <c r="G280" i="9"/>
  <c r="H280" i="9"/>
  <c r="I280" i="9"/>
  <c r="J280" i="9"/>
  <c r="G281" i="9"/>
  <c r="H281" i="9"/>
  <c r="I281" i="9"/>
  <c r="J281" i="9"/>
  <c r="G282" i="9"/>
  <c r="H282" i="9"/>
  <c r="I282" i="9"/>
  <c r="J282" i="9"/>
  <c r="G283" i="9"/>
  <c r="H283" i="9"/>
  <c r="I283" i="9"/>
  <c r="J283" i="9"/>
  <c r="G284" i="9"/>
  <c r="H284" i="9"/>
  <c r="I284" i="9"/>
  <c r="J284" i="9"/>
  <c r="G285" i="9"/>
  <c r="H285" i="9"/>
  <c r="I285" i="9"/>
  <c r="J285" i="9"/>
  <c r="G286" i="9"/>
  <c r="H286" i="9"/>
  <c r="I286" i="9"/>
  <c r="J286" i="9"/>
  <c r="G287" i="9"/>
  <c r="H287" i="9"/>
  <c r="I287" i="9"/>
  <c r="J287" i="9"/>
  <c r="G288" i="9"/>
  <c r="H288" i="9"/>
  <c r="I288" i="9"/>
  <c r="J288" i="9"/>
  <c r="G289" i="9"/>
  <c r="H289" i="9"/>
  <c r="I289" i="9"/>
  <c r="J289" i="9"/>
  <c r="G290" i="9"/>
  <c r="H290" i="9"/>
  <c r="I290" i="9"/>
  <c r="J290" i="9"/>
  <c r="G291" i="9"/>
  <c r="H291" i="9"/>
  <c r="I291" i="9"/>
  <c r="J291" i="9"/>
  <c r="G292" i="9"/>
  <c r="H292" i="9"/>
  <c r="I292" i="9"/>
  <c r="J292" i="9"/>
  <c r="G293" i="9"/>
  <c r="H293" i="9"/>
  <c r="I293" i="9"/>
  <c r="J293" i="9"/>
  <c r="G294" i="9"/>
  <c r="H294" i="9"/>
  <c r="I294" i="9"/>
  <c r="J294" i="9"/>
  <c r="G295" i="9"/>
  <c r="H295" i="9"/>
  <c r="I295" i="9"/>
  <c r="J295" i="9"/>
  <c r="G296" i="9"/>
  <c r="H296" i="9"/>
  <c r="I296" i="9"/>
  <c r="J296" i="9"/>
  <c r="G297" i="9"/>
  <c r="H297" i="9"/>
  <c r="I297" i="9"/>
  <c r="J297" i="9"/>
  <c r="G298" i="9"/>
  <c r="H298" i="9"/>
  <c r="I298" i="9"/>
  <c r="J298" i="9"/>
  <c r="G299" i="9"/>
  <c r="H299" i="9"/>
  <c r="I299" i="9"/>
  <c r="J299" i="9"/>
  <c r="G300" i="9"/>
  <c r="H300" i="9"/>
  <c r="I300" i="9"/>
  <c r="J300" i="9"/>
  <c r="G301" i="9"/>
  <c r="H301" i="9"/>
  <c r="I301" i="9"/>
  <c r="J301" i="9"/>
  <c r="G302" i="9"/>
  <c r="H302" i="9"/>
  <c r="I302" i="9"/>
  <c r="J302" i="9"/>
  <c r="G303" i="9"/>
  <c r="H303" i="9"/>
  <c r="I303" i="9"/>
  <c r="J303" i="9"/>
  <c r="G304" i="9"/>
  <c r="H304" i="9"/>
  <c r="I304" i="9"/>
  <c r="J304" i="9"/>
  <c r="G305" i="9"/>
  <c r="H305" i="9"/>
  <c r="I305" i="9"/>
  <c r="J305" i="9"/>
  <c r="G306" i="9"/>
  <c r="H306" i="9"/>
  <c r="I306" i="9"/>
  <c r="J306" i="9"/>
  <c r="G307" i="9"/>
  <c r="H307" i="9"/>
  <c r="I307" i="9"/>
  <c r="J307" i="9"/>
  <c r="G308" i="9"/>
  <c r="H308" i="9"/>
  <c r="I308" i="9"/>
  <c r="J308" i="9"/>
  <c r="G309" i="9"/>
  <c r="H309" i="9"/>
  <c r="I309" i="9"/>
  <c r="J309" i="9"/>
  <c r="G310" i="9"/>
  <c r="H310" i="9"/>
  <c r="I310" i="9"/>
  <c r="J310" i="9"/>
  <c r="G311" i="9"/>
  <c r="H311" i="9"/>
  <c r="I311" i="9"/>
  <c r="J311" i="9"/>
  <c r="G312" i="9"/>
  <c r="H312" i="9"/>
  <c r="I312" i="9"/>
  <c r="J312" i="9"/>
  <c r="G313" i="9"/>
  <c r="H313" i="9"/>
  <c r="I313" i="9"/>
  <c r="J313" i="9"/>
  <c r="G314" i="9"/>
  <c r="H314" i="9"/>
  <c r="I314" i="9"/>
  <c r="J314" i="9"/>
  <c r="G315" i="9"/>
  <c r="H315" i="9"/>
  <c r="I315" i="9"/>
  <c r="J315" i="9"/>
  <c r="G316" i="9"/>
  <c r="H316" i="9"/>
  <c r="I316" i="9"/>
  <c r="J316" i="9"/>
  <c r="G317" i="9"/>
  <c r="H317" i="9"/>
  <c r="I317" i="9"/>
  <c r="J317" i="9"/>
  <c r="G318" i="9"/>
  <c r="H318" i="9"/>
  <c r="I318" i="9"/>
  <c r="J318" i="9"/>
  <c r="G319" i="9"/>
  <c r="H319" i="9"/>
  <c r="I319" i="9"/>
  <c r="J319" i="9"/>
  <c r="G320" i="9"/>
  <c r="H320" i="9"/>
  <c r="I320" i="9"/>
  <c r="J320" i="9"/>
  <c r="G321" i="9"/>
  <c r="H321" i="9"/>
  <c r="I321" i="9"/>
  <c r="J321" i="9"/>
  <c r="G322" i="9"/>
  <c r="H322" i="9"/>
  <c r="I322" i="9"/>
  <c r="J322" i="9"/>
  <c r="G323" i="9"/>
  <c r="H323" i="9"/>
  <c r="I323" i="9"/>
  <c r="J323" i="9"/>
  <c r="G324" i="9"/>
  <c r="H324" i="9"/>
  <c r="I324" i="9"/>
  <c r="J324" i="9"/>
  <c r="G325" i="9"/>
  <c r="H325" i="9"/>
  <c r="I325" i="9"/>
  <c r="J325" i="9"/>
  <c r="G326" i="9"/>
  <c r="H326" i="9"/>
  <c r="I326" i="9"/>
  <c r="J326" i="9"/>
  <c r="G327" i="9"/>
  <c r="H327" i="9"/>
  <c r="I327" i="9"/>
  <c r="J327" i="9"/>
  <c r="G328" i="9"/>
  <c r="H328" i="9"/>
  <c r="I328" i="9"/>
  <c r="J328" i="9"/>
  <c r="G329" i="9"/>
  <c r="H329" i="9"/>
  <c r="I329" i="9"/>
  <c r="J329" i="9"/>
  <c r="G330" i="9"/>
  <c r="H330" i="9"/>
  <c r="I330" i="9"/>
  <c r="J330" i="9"/>
  <c r="G331" i="9"/>
  <c r="H331" i="9"/>
  <c r="I331" i="9"/>
  <c r="J331" i="9"/>
  <c r="G332" i="9"/>
  <c r="H332" i="9"/>
  <c r="I332" i="9"/>
  <c r="J332" i="9"/>
  <c r="G333" i="9"/>
  <c r="H333" i="9"/>
  <c r="I333" i="9"/>
  <c r="J333" i="9"/>
  <c r="G334" i="9"/>
  <c r="H334" i="9"/>
  <c r="I334" i="9"/>
  <c r="J334" i="9"/>
  <c r="G335" i="9"/>
  <c r="H335" i="9"/>
  <c r="I335" i="9"/>
  <c r="J335" i="9"/>
  <c r="G336" i="9"/>
  <c r="H336" i="9"/>
  <c r="I336" i="9"/>
  <c r="J336" i="9"/>
  <c r="G337" i="9"/>
  <c r="H337" i="9"/>
  <c r="I337" i="9"/>
  <c r="J337" i="9"/>
  <c r="G338" i="9"/>
  <c r="H338" i="9"/>
  <c r="I338" i="9"/>
  <c r="J338" i="9"/>
  <c r="G339" i="9"/>
  <c r="H339" i="9"/>
  <c r="I339" i="9"/>
  <c r="J339" i="9"/>
  <c r="G340" i="9"/>
  <c r="H340" i="9"/>
  <c r="I340" i="9"/>
  <c r="J340" i="9"/>
  <c r="G341" i="9"/>
  <c r="H341" i="9"/>
  <c r="I341" i="9"/>
  <c r="J341" i="9"/>
  <c r="G342" i="9"/>
  <c r="H342" i="9"/>
  <c r="I342" i="9"/>
  <c r="J342" i="9"/>
  <c r="G343" i="9"/>
  <c r="H343" i="9"/>
  <c r="I343" i="9"/>
  <c r="J343" i="9"/>
  <c r="G344" i="9"/>
  <c r="H344" i="9"/>
  <c r="I344" i="9"/>
  <c r="J344" i="9"/>
  <c r="G345" i="9"/>
  <c r="H345" i="9"/>
  <c r="I345" i="9"/>
  <c r="J345" i="9"/>
  <c r="G346" i="9"/>
  <c r="H346" i="9"/>
  <c r="I346" i="9"/>
  <c r="J346" i="9"/>
  <c r="G347" i="9"/>
  <c r="H347" i="9"/>
  <c r="I347" i="9"/>
  <c r="J347" i="9"/>
  <c r="G348" i="9"/>
  <c r="H348" i="9"/>
  <c r="I348" i="9"/>
  <c r="J348" i="9"/>
  <c r="G349" i="9"/>
  <c r="H349" i="9"/>
  <c r="I349" i="9"/>
  <c r="J349" i="9"/>
  <c r="G350" i="9"/>
  <c r="H350" i="9"/>
  <c r="I350" i="9"/>
  <c r="J350" i="9"/>
  <c r="G351" i="9"/>
  <c r="H351" i="9"/>
  <c r="I351" i="9"/>
  <c r="J351" i="9"/>
  <c r="G352" i="9"/>
  <c r="H352" i="9"/>
  <c r="I352" i="9"/>
  <c r="J352" i="9"/>
  <c r="G353" i="9"/>
  <c r="H353" i="9"/>
  <c r="I353" i="9"/>
  <c r="J353" i="9"/>
  <c r="G354" i="9"/>
  <c r="H354" i="9"/>
  <c r="I354" i="9"/>
  <c r="J354" i="9"/>
  <c r="G355" i="9"/>
  <c r="H355" i="9"/>
  <c r="I355" i="9"/>
  <c r="J355" i="9"/>
  <c r="G356" i="9"/>
  <c r="H356" i="9"/>
  <c r="I356" i="9"/>
  <c r="J356" i="9"/>
  <c r="G357" i="9"/>
  <c r="H357" i="9"/>
  <c r="I357" i="9"/>
  <c r="J357" i="9"/>
  <c r="G358" i="9"/>
  <c r="H358" i="9"/>
  <c r="I358" i="9"/>
  <c r="J358" i="9"/>
  <c r="G359" i="9"/>
  <c r="H359" i="9"/>
  <c r="I359" i="9"/>
  <c r="J359" i="9"/>
  <c r="G360" i="9"/>
  <c r="H360" i="9"/>
  <c r="I360" i="9"/>
  <c r="J360" i="9"/>
  <c r="G361" i="9"/>
  <c r="H361" i="9"/>
  <c r="I361" i="9"/>
  <c r="J361" i="9"/>
  <c r="G362" i="9"/>
  <c r="H362" i="9"/>
  <c r="I362" i="9"/>
  <c r="J362" i="9"/>
  <c r="G363" i="9"/>
  <c r="H363" i="9"/>
  <c r="I363" i="9"/>
  <c r="J363" i="9"/>
  <c r="G364" i="9"/>
  <c r="H364" i="9"/>
  <c r="I364" i="9"/>
  <c r="J364" i="9"/>
  <c r="G365" i="9"/>
  <c r="H365" i="9"/>
  <c r="I365" i="9"/>
  <c r="J365" i="9"/>
  <c r="G366" i="9"/>
  <c r="H366" i="9"/>
  <c r="I366" i="9"/>
  <c r="J366" i="9"/>
  <c r="G367" i="9"/>
  <c r="H367" i="9"/>
  <c r="I367" i="9"/>
  <c r="J367" i="9"/>
  <c r="G368" i="9"/>
  <c r="H368" i="9"/>
  <c r="I368" i="9"/>
  <c r="J368" i="9"/>
  <c r="G369" i="9"/>
  <c r="H369" i="9"/>
  <c r="I369" i="9"/>
  <c r="J369" i="9"/>
  <c r="G370" i="9"/>
  <c r="H370" i="9"/>
  <c r="I370" i="9"/>
  <c r="J370" i="9"/>
  <c r="G371" i="9"/>
  <c r="H371" i="9"/>
  <c r="I371" i="9"/>
  <c r="J371" i="9"/>
  <c r="G372" i="9"/>
  <c r="H372" i="9"/>
  <c r="I372" i="9"/>
  <c r="J372" i="9"/>
  <c r="G373" i="9"/>
  <c r="H373" i="9"/>
  <c r="I373" i="9"/>
  <c r="J373" i="9"/>
  <c r="G374" i="9"/>
  <c r="H374" i="9"/>
  <c r="I374" i="9"/>
  <c r="J374" i="9"/>
  <c r="G375" i="9"/>
  <c r="H375" i="9"/>
  <c r="I375" i="9"/>
  <c r="J375" i="9"/>
  <c r="G376" i="9"/>
  <c r="H376" i="9"/>
  <c r="I376" i="9"/>
  <c r="J376" i="9"/>
  <c r="G377" i="9"/>
  <c r="H377" i="9"/>
  <c r="I377" i="9"/>
  <c r="J377" i="9"/>
  <c r="G378" i="9"/>
  <c r="H378" i="9"/>
  <c r="I378" i="9"/>
  <c r="J378" i="9"/>
  <c r="G379" i="9"/>
  <c r="H379" i="9"/>
  <c r="I379" i="9"/>
  <c r="J379" i="9"/>
  <c r="G380" i="9"/>
  <c r="H380" i="9"/>
  <c r="I380" i="9"/>
  <c r="J380" i="9"/>
  <c r="G381" i="9"/>
  <c r="H381" i="9"/>
  <c r="I381" i="9"/>
  <c r="J381" i="9"/>
  <c r="G382" i="9"/>
  <c r="H382" i="9"/>
  <c r="I382" i="9"/>
  <c r="J382" i="9"/>
  <c r="G383" i="9"/>
  <c r="H383" i="9"/>
  <c r="I383" i="9"/>
  <c r="J383" i="9"/>
  <c r="G384" i="9"/>
  <c r="H384" i="9"/>
  <c r="I384" i="9"/>
  <c r="J384" i="9"/>
  <c r="G385" i="9"/>
  <c r="H385" i="9"/>
  <c r="I385" i="9"/>
  <c r="J385" i="9"/>
  <c r="G386" i="9"/>
  <c r="H386" i="9"/>
  <c r="I386" i="9"/>
  <c r="J386" i="9"/>
  <c r="G387" i="9"/>
  <c r="H387" i="9"/>
  <c r="I387" i="9"/>
  <c r="J387" i="9"/>
  <c r="G388" i="9"/>
  <c r="H388" i="9"/>
  <c r="I388" i="9"/>
  <c r="J388" i="9"/>
  <c r="G389" i="9"/>
  <c r="H389" i="9"/>
  <c r="I389" i="9"/>
  <c r="J389" i="9"/>
  <c r="G390" i="9"/>
  <c r="H390" i="9"/>
  <c r="I390" i="9"/>
  <c r="J390" i="9"/>
  <c r="G391" i="9"/>
  <c r="H391" i="9"/>
  <c r="I391" i="9"/>
  <c r="J391" i="9"/>
  <c r="G392" i="9"/>
  <c r="H392" i="9"/>
  <c r="I392" i="9"/>
  <c r="J392" i="9"/>
  <c r="G393" i="9"/>
  <c r="H393" i="9"/>
  <c r="I393" i="9"/>
  <c r="J393" i="9"/>
  <c r="G394" i="9"/>
  <c r="H394" i="9"/>
  <c r="I394" i="9"/>
  <c r="J394" i="9"/>
  <c r="G395" i="9"/>
  <c r="H395" i="9"/>
  <c r="I395" i="9"/>
  <c r="J395" i="9"/>
  <c r="G396" i="9"/>
  <c r="H396" i="9"/>
  <c r="I396" i="9"/>
  <c r="J396" i="9"/>
  <c r="G397" i="9"/>
  <c r="H397" i="9"/>
  <c r="I397" i="9"/>
  <c r="J397" i="9"/>
  <c r="G398" i="9"/>
  <c r="H398" i="9"/>
  <c r="I398" i="9"/>
  <c r="J398" i="9"/>
  <c r="G399" i="9"/>
  <c r="H399" i="9"/>
  <c r="I399" i="9"/>
  <c r="J399" i="9"/>
  <c r="G400" i="9"/>
  <c r="H400" i="9"/>
  <c r="I400" i="9"/>
  <c r="J400" i="9"/>
  <c r="G401" i="9"/>
  <c r="H401" i="9"/>
  <c r="I401" i="9"/>
  <c r="J401" i="9"/>
  <c r="G402" i="9"/>
  <c r="H402" i="9"/>
  <c r="I402" i="9"/>
  <c r="J402" i="9"/>
  <c r="G403" i="9"/>
  <c r="H403" i="9"/>
  <c r="I403" i="9"/>
  <c r="J403" i="9"/>
  <c r="G404" i="9"/>
  <c r="H404" i="9"/>
  <c r="I404" i="9"/>
  <c r="J404" i="9"/>
  <c r="G405" i="9"/>
  <c r="H405" i="9"/>
  <c r="I405" i="9"/>
  <c r="J405" i="9"/>
  <c r="G406" i="9"/>
  <c r="H406" i="9"/>
  <c r="I406" i="9"/>
  <c r="J406" i="9"/>
  <c r="G407" i="9"/>
  <c r="H407" i="9"/>
  <c r="I407" i="9"/>
  <c r="J407" i="9"/>
  <c r="G408" i="9"/>
  <c r="H408" i="9"/>
  <c r="I408" i="9"/>
  <c r="J408" i="9"/>
  <c r="G409" i="9"/>
  <c r="H409" i="9"/>
  <c r="I409" i="9"/>
  <c r="J409" i="9"/>
  <c r="G410" i="9"/>
  <c r="H410" i="9"/>
  <c r="I410" i="9"/>
  <c r="J410" i="9"/>
  <c r="G411" i="9"/>
  <c r="H411" i="9"/>
  <c r="I411" i="9"/>
  <c r="J411" i="9"/>
  <c r="G412" i="9"/>
  <c r="H412" i="9"/>
  <c r="I412" i="9"/>
  <c r="J412" i="9"/>
  <c r="G413" i="9"/>
  <c r="H413" i="9"/>
  <c r="I413" i="9"/>
  <c r="J413" i="9"/>
  <c r="G414" i="9"/>
  <c r="H414" i="9"/>
  <c r="I414" i="9"/>
  <c r="J414" i="9"/>
  <c r="G415" i="9"/>
  <c r="H415" i="9"/>
  <c r="I415" i="9"/>
  <c r="J415" i="9"/>
  <c r="G416" i="9"/>
  <c r="H416" i="9"/>
  <c r="I416" i="9"/>
  <c r="J416" i="9"/>
  <c r="G417" i="9"/>
  <c r="H417" i="9"/>
  <c r="I417" i="9"/>
  <c r="J417" i="9"/>
  <c r="G418" i="9"/>
  <c r="H418" i="9"/>
  <c r="I418" i="9"/>
  <c r="J418" i="9"/>
  <c r="G419" i="9"/>
  <c r="H419" i="9"/>
  <c r="I419" i="9"/>
  <c r="J419" i="9"/>
  <c r="G420" i="9"/>
  <c r="H420" i="9"/>
  <c r="I420" i="9"/>
  <c r="J420" i="9"/>
  <c r="G421" i="9"/>
  <c r="H421" i="9"/>
  <c r="I421" i="9"/>
  <c r="J421" i="9"/>
  <c r="G422" i="9"/>
  <c r="H422" i="9"/>
  <c r="I422" i="9"/>
  <c r="J422" i="9"/>
  <c r="G423" i="9"/>
  <c r="H423" i="9"/>
  <c r="I423" i="9"/>
  <c r="J423" i="9"/>
  <c r="G424" i="9"/>
  <c r="H424" i="9"/>
  <c r="I424" i="9"/>
  <c r="J424" i="9"/>
  <c r="G425" i="9"/>
  <c r="H425" i="9"/>
  <c r="I425" i="9"/>
  <c r="J425" i="9"/>
  <c r="G426" i="9"/>
  <c r="H426" i="9"/>
  <c r="I426" i="9"/>
  <c r="J426" i="9"/>
  <c r="G427" i="9"/>
  <c r="H427" i="9"/>
  <c r="I427" i="9"/>
  <c r="J427" i="9"/>
  <c r="G428" i="9"/>
  <c r="H428" i="9"/>
  <c r="I428" i="9"/>
  <c r="J428" i="9"/>
  <c r="G429" i="9"/>
  <c r="H429" i="9"/>
  <c r="I429" i="9"/>
  <c r="J429" i="9"/>
  <c r="G430" i="9"/>
  <c r="H430" i="9"/>
  <c r="I430" i="9"/>
  <c r="J430" i="9"/>
  <c r="G431" i="9"/>
  <c r="H431" i="9"/>
  <c r="I431" i="9"/>
  <c r="J431" i="9"/>
  <c r="G432" i="9"/>
  <c r="H432" i="9"/>
  <c r="I432" i="9"/>
  <c r="J432" i="9"/>
  <c r="G433" i="9"/>
  <c r="H433" i="9"/>
  <c r="I433" i="9"/>
  <c r="J433" i="9"/>
  <c r="G434" i="9"/>
  <c r="H434" i="9"/>
  <c r="I434" i="9"/>
  <c r="J434" i="9"/>
  <c r="G435" i="9"/>
  <c r="H435" i="9"/>
  <c r="I435" i="9"/>
  <c r="J435" i="9"/>
  <c r="G436" i="9"/>
  <c r="H436" i="9"/>
  <c r="I436" i="9"/>
  <c r="J436" i="9"/>
  <c r="G437" i="9"/>
  <c r="H437" i="9"/>
  <c r="I437" i="9"/>
  <c r="J437" i="9"/>
  <c r="G438" i="9"/>
  <c r="H438" i="9"/>
  <c r="I438" i="9"/>
  <c r="J438" i="9"/>
  <c r="G439" i="9"/>
  <c r="H439" i="9"/>
  <c r="I439" i="9"/>
  <c r="J439" i="9"/>
  <c r="G440" i="9"/>
  <c r="H440" i="9"/>
  <c r="I440" i="9"/>
  <c r="J440" i="9"/>
  <c r="G441" i="9"/>
  <c r="H441" i="9"/>
  <c r="I441" i="9"/>
  <c r="J441" i="9"/>
  <c r="G442" i="9"/>
  <c r="H442" i="9"/>
  <c r="I442" i="9"/>
  <c r="J442" i="9"/>
  <c r="G443" i="9"/>
  <c r="H443" i="9"/>
  <c r="I443" i="9"/>
  <c r="J443" i="9"/>
  <c r="G444" i="9"/>
  <c r="H444" i="9"/>
  <c r="I444" i="9"/>
  <c r="J444" i="9"/>
  <c r="G445" i="9"/>
  <c r="H445" i="9"/>
  <c r="I445" i="9"/>
  <c r="J445" i="9"/>
  <c r="G446" i="9"/>
  <c r="H446" i="9"/>
  <c r="I446" i="9"/>
  <c r="J446" i="9"/>
  <c r="G447" i="9"/>
  <c r="H447" i="9"/>
  <c r="I447" i="9"/>
  <c r="J447" i="9"/>
  <c r="G448" i="9"/>
  <c r="H448" i="9"/>
  <c r="I448" i="9"/>
  <c r="J448" i="9"/>
  <c r="G449" i="9"/>
  <c r="H449" i="9"/>
  <c r="I449" i="9"/>
  <c r="J449" i="9"/>
  <c r="G450" i="9"/>
  <c r="H450" i="9"/>
  <c r="I450" i="9"/>
  <c r="J450" i="9"/>
  <c r="G451" i="9"/>
  <c r="H451" i="9"/>
  <c r="I451" i="9"/>
  <c r="J451" i="9"/>
  <c r="G452" i="9"/>
  <c r="H452" i="9"/>
  <c r="I452" i="9"/>
  <c r="J452" i="9"/>
  <c r="G453" i="9"/>
  <c r="H453" i="9"/>
  <c r="I453" i="9"/>
  <c r="J453" i="9"/>
  <c r="G454" i="9"/>
  <c r="H454" i="9"/>
  <c r="I454" i="9"/>
  <c r="J454" i="9"/>
  <c r="G455" i="9"/>
  <c r="H455" i="9"/>
  <c r="I455" i="9"/>
  <c r="J455" i="9"/>
  <c r="G456" i="9"/>
  <c r="H456" i="9"/>
  <c r="I456" i="9"/>
  <c r="J456" i="9"/>
  <c r="G457" i="9"/>
  <c r="H457" i="9"/>
  <c r="I457" i="9"/>
  <c r="J457" i="9"/>
  <c r="G458" i="9"/>
  <c r="H458" i="9"/>
  <c r="I458" i="9"/>
  <c r="J458" i="9"/>
  <c r="G459" i="9"/>
  <c r="H459" i="9"/>
  <c r="I459" i="9"/>
  <c r="J459" i="9"/>
  <c r="G460" i="9"/>
  <c r="H460" i="9"/>
  <c r="I460" i="9"/>
  <c r="J460" i="9"/>
  <c r="G461" i="9"/>
  <c r="H461" i="9"/>
  <c r="I461" i="9"/>
  <c r="J461" i="9"/>
  <c r="G462" i="9"/>
  <c r="H462" i="9"/>
  <c r="I462" i="9"/>
  <c r="J462" i="9"/>
  <c r="G463" i="9"/>
  <c r="H463" i="9"/>
  <c r="I463" i="9"/>
  <c r="J463" i="9"/>
  <c r="G464" i="9"/>
  <c r="H464" i="9"/>
  <c r="I464" i="9"/>
  <c r="J464" i="9"/>
  <c r="G465" i="9"/>
  <c r="H465" i="9"/>
  <c r="I465" i="9"/>
  <c r="J465" i="9"/>
  <c r="G466" i="9"/>
  <c r="H466" i="9"/>
  <c r="I466" i="9"/>
  <c r="J466" i="9"/>
  <c r="G467" i="9"/>
  <c r="H467" i="9"/>
  <c r="I467" i="9"/>
  <c r="J467" i="9"/>
  <c r="G468" i="9"/>
  <c r="H468" i="9"/>
  <c r="I468" i="9"/>
  <c r="J468" i="9"/>
  <c r="G469" i="9"/>
  <c r="H469" i="9"/>
  <c r="I469" i="9"/>
  <c r="J469" i="9"/>
  <c r="G470" i="9"/>
  <c r="H470" i="9"/>
  <c r="I470" i="9"/>
  <c r="J470" i="9"/>
  <c r="G471" i="9"/>
  <c r="H471" i="9"/>
  <c r="I471" i="9"/>
  <c r="J471" i="9"/>
  <c r="G472" i="9"/>
  <c r="H472" i="9"/>
  <c r="I472" i="9"/>
  <c r="J472" i="9"/>
  <c r="G473" i="9"/>
  <c r="H473" i="9"/>
  <c r="I473" i="9"/>
  <c r="J473" i="9"/>
  <c r="G474" i="9"/>
  <c r="H474" i="9"/>
  <c r="I474" i="9"/>
  <c r="J474" i="9"/>
  <c r="G475" i="9"/>
  <c r="H475" i="9"/>
  <c r="I475" i="9"/>
  <c r="J475" i="9"/>
  <c r="G476" i="9"/>
  <c r="H476" i="9"/>
  <c r="I476" i="9"/>
  <c r="J476" i="9"/>
  <c r="G477" i="9"/>
  <c r="H477" i="9"/>
  <c r="I477" i="9"/>
  <c r="J477" i="9"/>
  <c r="G478" i="9"/>
  <c r="H478" i="9"/>
  <c r="I478" i="9"/>
  <c r="J478" i="9"/>
  <c r="G479" i="9"/>
  <c r="H479" i="9"/>
  <c r="I479" i="9"/>
  <c r="J479" i="9"/>
  <c r="G480" i="9"/>
  <c r="H480" i="9"/>
  <c r="I480" i="9"/>
  <c r="J480" i="9"/>
  <c r="G481" i="9"/>
  <c r="H481" i="9"/>
  <c r="I481" i="9"/>
  <c r="J481" i="9"/>
  <c r="G482" i="9"/>
  <c r="H482" i="9"/>
  <c r="I482" i="9"/>
  <c r="J482" i="9"/>
  <c r="G483" i="9"/>
  <c r="H483" i="9"/>
  <c r="I483" i="9"/>
  <c r="J483" i="9"/>
  <c r="G484" i="9"/>
  <c r="H484" i="9"/>
  <c r="I484" i="9"/>
  <c r="J484" i="9"/>
  <c r="G485" i="9"/>
  <c r="H485" i="9"/>
  <c r="I485" i="9"/>
  <c r="J485" i="9"/>
  <c r="G486" i="9"/>
  <c r="H486" i="9"/>
  <c r="I486" i="9"/>
  <c r="J486" i="9"/>
  <c r="G487" i="9"/>
  <c r="H487" i="9"/>
  <c r="I487" i="9"/>
  <c r="J487" i="9"/>
  <c r="G488" i="9"/>
  <c r="H488" i="9"/>
  <c r="I488" i="9"/>
  <c r="J488" i="9"/>
  <c r="G489" i="9"/>
  <c r="H489" i="9"/>
  <c r="I489" i="9"/>
  <c r="J489" i="9"/>
  <c r="G490" i="9"/>
  <c r="H490" i="9"/>
  <c r="I490" i="9"/>
  <c r="J490" i="9"/>
  <c r="G491" i="9"/>
  <c r="H491" i="9"/>
  <c r="I491" i="9"/>
  <c r="J491" i="9"/>
  <c r="G492" i="9"/>
  <c r="H492" i="9"/>
  <c r="I492" i="9"/>
  <c r="J492" i="9"/>
  <c r="G493" i="9"/>
  <c r="H493" i="9"/>
  <c r="I493" i="9"/>
  <c r="J493" i="9"/>
  <c r="G494" i="9"/>
  <c r="H494" i="9"/>
  <c r="I494" i="9"/>
  <c r="J494" i="9"/>
  <c r="G495" i="9"/>
  <c r="H495" i="9"/>
  <c r="I495" i="9"/>
  <c r="J495" i="9"/>
  <c r="G496" i="9"/>
  <c r="H496" i="9"/>
  <c r="I496" i="9"/>
  <c r="J496" i="9"/>
  <c r="G497" i="9"/>
  <c r="H497" i="9"/>
  <c r="I497" i="9"/>
  <c r="J497" i="9"/>
  <c r="G498" i="9"/>
  <c r="H498" i="9"/>
  <c r="I498" i="9"/>
  <c r="J498" i="9"/>
  <c r="G499" i="9"/>
  <c r="H499" i="9"/>
  <c r="I499" i="9"/>
  <c r="J499" i="9"/>
  <c r="G500" i="9"/>
  <c r="H500" i="9"/>
  <c r="I500" i="9"/>
  <c r="J500" i="9"/>
  <c r="G501" i="9"/>
  <c r="H501" i="9"/>
  <c r="I501" i="9"/>
  <c r="J501" i="9"/>
  <c r="G502" i="9"/>
  <c r="H502" i="9"/>
  <c r="I502" i="9"/>
  <c r="J502" i="9"/>
  <c r="G503" i="9"/>
  <c r="H503" i="9"/>
  <c r="I503" i="9"/>
  <c r="J503" i="9"/>
  <c r="G504" i="9"/>
  <c r="H504" i="9"/>
  <c r="I504" i="9"/>
  <c r="J504" i="9"/>
  <c r="G505" i="9"/>
  <c r="H505" i="9"/>
  <c r="I505" i="9"/>
  <c r="J505" i="9"/>
  <c r="G506" i="9"/>
  <c r="H506" i="9"/>
  <c r="I506" i="9"/>
  <c r="J506" i="9"/>
  <c r="G507" i="9"/>
  <c r="H507" i="9"/>
  <c r="I507" i="9"/>
  <c r="J507" i="9"/>
  <c r="G508" i="9"/>
  <c r="H508" i="9"/>
  <c r="I508" i="9"/>
  <c r="J508" i="9"/>
  <c r="G509" i="9"/>
  <c r="H509" i="9"/>
  <c r="I509" i="9"/>
  <c r="J509" i="9"/>
  <c r="G510" i="9"/>
  <c r="H510" i="9"/>
  <c r="I510" i="9"/>
  <c r="J510" i="9"/>
  <c r="G511" i="9"/>
  <c r="H511" i="9"/>
  <c r="I511" i="9"/>
  <c r="J511" i="9"/>
  <c r="G512" i="9"/>
  <c r="H512" i="9"/>
  <c r="I512" i="9"/>
  <c r="J512" i="9"/>
  <c r="G513" i="9"/>
  <c r="H513" i="9"/>
  <c r="I513" i="9"/>
  <c r="J513" i="9"/>
  <c r="G514" i="9"/>
  <c r="H514" i="9"/>
  <c r="I514" i="9"/>
  <c r="J514" i="9"/>
  <c r="G515" i="9"/>
  <c r="H515" i="9"/>
  <c r="I515" i="9"/>
  <c r="J515" i="9"/>
  <c r="G516" i="9"/>
  <c r="H516" i="9"/>
  <c r="I516" i="9"/>
  <c r="J516" i="9"/>
  <c r="G517" i="9"/>
  <c r="H517" i="9"/>
  <c r="I517" i="9"/>
  <c r="J517" i="9"/>
  <c r="G518" i="9"/>
  <c r="H518" i="9"/>
  <c r="I518" i="9"/>
  <c r="J518" i="9"/>
  <c r="G519" i="9"/>
  <c r="H519" i="9"/>
  <c r="I519" i="9"/>
  <c r="J519" i="9"/>
  <c r="G520" i="9"/>
  <c r="H520" i="9"/>
  <c r="I520" i="9"/>
  <c r="J520" i="9"/>
  <c r="G521" i="9"/>
  <c r="H521" i="9"/>
  <c r="I521" i="9"/>
  <c r="J521" i="9"/>
  <c r="G522" i="9"/>
  <c r="H522" i="9"/>
  <c r="I522" i="9"/>
  <c r="J522" i="9"/>
  <c r="G523" i="9"/>
  <c r="H523" i="9"/>
  <c r="I523" i="9"/>
  <c r="J523" i="9"/>
  <c r="G524" i="9"/>
  <c r="H524" i="9"/>
  <c r="I524" i="9"/>
  <c r="J524" i="9"/>
  <c r="G525" i="9"/>
  <c r="H525" i="9"/>
  <c r="I525" i="9"/>
  <c r="J525" i="9"/>
  <c r="G526" i="9"/>
  <c r="H526" i="9"/>
  <c r="I526" i="9"/>
  <c r="J526" i="9"/>
  <c r="G527" i="9"/>
  <c r="H527" i="9"/>
  <c r="I527" i="9"/>
  <c r="J527" i="9"/>
  <c r="G528" i="9"/>
  <c r="H528" i="9"/>
  <c r="I528" i="9"/>
  <c r="J528" i="9"/>
  <c r="G529" i="9"/>
  <c r="H529" i="9"/>
  <c r="I529" i="9"/>
  <c r="J529" i="9"/>
  <c r="G530" i="9"/>
  <c r="H530" i="9"/>
  <c r="I530" i="9"/>
  <c r="J530" i="9"/>
  <c r="G531" i="9"/>
  <c r="H531" i="9"/>
  <c r="I531" i="9"/>
  <c r="J531" i="9"/>
  <c r="G532" i="9"/>
  <c r="H532" i="9"/>
  <c r="I532" i="9"/>
  <c r="J532" i="9"/>
  <c r="G533" i="9"/>
  <c r="H533" i="9"/>
  <c r="I533" i="9"/>
  <c r="J533" i="9"/>
  <c r="G534" i="9"/>
  <c r="H534" i="9"/>
  <c r="I534" i="9"/>
  <c r="J534" i="9"/>
  <c r="G535" i="9"/>
  <c r="H535" i="9"/>
  <c r="I535" i="9"/>
  <c r="J535" i="9"/>
  <c r="G536" i="9"/>
  <c r="H536" i="9"/>
  <c r="I536" i="9"/>
  <c r="J536" i="9"/>
  <c r="G537" i="9"/>
  <c r="H537" i="9"/>
  <c r="I537" i="9"/>
  <c r="J537" i="9"/>
  <c r="G538" i="9"/>
  <c r="H538" i="9"/>
  <c r="I538" i="9"/>
  <c r="J538" i="9"/>
  <c r="G539" i="9"/>
  <c r="H539" i="9"/>
  <c r="I539" i="9"/>
  <c r="J539" i="9"/>
  <c r="G540" i="9"/>
  <c r="H540" i="9"/>
  <c r="I540" i="9"/>
  <c r="J540" i="9"/>
  <c r="G541" i="9"/>
  <c r="H541" i="9"/>
  <c r="I541" i="9"/>
  <c r="J541" i="9"/>
  <c r="G542" i="9"/>
  <c r="H542" i="9"/>
  <c r="I542" i="9"/>
  <c r="J542" i="9"/>
  <c r="G543" i="9"/>
  <c r="H543" i="9"/>
  <c r="I543" i="9"/>
  <c r="J543" i="9"/>
  <c r="G544" i="9"/>
  <c r="H544" i="9"/>
  <c r="I544" i="9"/>
  <c r="J544" i="9"/>
  <c r="G545" i="9"/>
  <c r="H545" i="9"/>
  <c r="I545" i="9"/>
  <c r="J545" i="9"/>
  <c r="G546" i="9"/>
  <c r="H546" i="9"/>
  <c r="I546" i="9"/>
  <c r="J546" i="9"/>
  <c r="G547" i="9"/>
  <c r="H547" i="9"/>
  <c r="I547" i="9"/>
  <c r="J547" i="9"/>
  <c r="G548" i="9"/>
  <c r="H548" i="9"/>
  <c r="I548" i="9"/>
  <c r="J548" i="9"/>
  <c r="G549" i="9"/>
  <c r="H549" i="9"/>
  <c r="I549" i="9"/>
  <c r="J549" i="9"/>
  <c r="G550" i="9"/>
  <c r="H550" i="9"/>
  <c r="I550" i="9"/>
  <c r="J550" i="9"/>
  <c r="G551" i="9"/>
  <c r="H551" i="9"/>
  <c r="I551" i="9"/>
  <c r="J551" i="9"/>
  <c r="G552" i="9"/>
  <c r="H552" i="9"/>
  <c r="I552" i="9"/>
  <c r="J552" i="9"/>
  <c r="G553" i="9"/>
  <c r="H553" i="9"/>
  <c r="I553" i="9"/>
  <c r="J553" i="9"/>
  <c r="G554" i="9"/>
  <c r="H554" i="9"/>
  <c r="I554" i="9"/>
  <c r="J554" i="9"/>
  <c r="G555" i="9"/>
  <c r="H555" i="9"/>
  <c r="I555" i="9"/>
  <c r="J555" i="9"/>
  <c r="G556" i="9"/>
  <c r="H556" i="9"/>
  <c r="I556" i="9"/>
  <c r="J556" i="9"/>
  <c r="G557" i="9"/>
  <c r="H557" i="9"/>
  <c r="I557" i="9"/>
  <c r="J557" i="9"/>
  <c r="G558" i="9"/>
  <c r="H558" i="9"/>
  <c r="I558" i="9"/>
  <c r="J558" i="9"/>
  <c r="G559" i="9"/>
  <c r="H559" i="9"/>
  <c r="I559" i="9"/>
  <c r="J559" i="9"/>
  <c r="G560" i="9"/>
  <c r="H560" i="9"/>
  <c r="I560" i="9"/>
  <c r="J560" i="9"/>
  <c r="G561" i="9"/>
  <c r="H561" i="9"/>
  <c r="I561" i="9"/>
  <c r="J561" i="9"/>
  <c r="G562" i="9"/>
  <c r="H562" i="9"/>
  <c r="I562" i="9"/>
  <c r="J562" i="9"/>
  <c r="G563" i="9"/>
  <c r="H563" i="9"/>
  <c r="I563" i="9"/>
  <c r="J563" i="9"/>
  <c r="G564" i="9"/>
  <c r="H564" i="9"/>
  <c r="I564" i="9"/>
  <c r="J564" i="9"/>
  <c r="G565" i="9"/>
  <c r="H565" i="9"/>
  <c r="I565" i="9"/>
  <c r="J565" i="9"/>
  <c r="G566" i="9"/>
  <c r="H566" i="9"/>
  <c r="I566" i="9"/>
  <c r="J566" i="9"/>
  <c r="G567" i="9"/>
  <c r="H567" i="9"/>
  <c r="I567" i="9"/>
  <c r="J567" i="9"/>
  <c r="G568" i="9"/>
  <c r="H568" i="9"/>
  <c r="I568" i="9"/>
  <c r="J568" i="9"/>
  <c r="G569" i="9"/>
  <c r="H569" i="9"/>
  <c r="I569" i="9"/>
  <c r="J569" i="9"/>
  <c r="G570" i="9"/>
  <c r="H570" i="9"/>
  <c r="I570" i="9"/>
  <c r="J570" i="9"/>
  <c r="G571" i="9"/>
  <c r="H571" i="9"/>
  <c r="I571" i="9"/>
  <c r="J571" i="9"/>
  <c r="G572" i="9"/>
  <c r="H572" i="9"/>
  <c r="I572" i="9"/>
  <c r="J572" i="9"/>
  <c r="G573" i="9"/>
  <c r="H573" i="9"/>
  <c r="I573" i="9"/>
  <c r="J573" i="9"/>
  <c r="G574" i="9"/>
  <c r="H574" i="9"/>
  <c r="I574" i="9"/>
  <c r="J574" i="9"/>
  <c r="G575" i="9"/>
  <c r="H575" i="9"/>
  <c r="I575" i="9"/>
  <c r="J575" i="9"/>
  <c r="G576" i="9"/>
  <c r="H576" i="9"/>
  <c r="I576" i="9"/>
  <c r="J576" i="9"/>
  <c r="G577" i="9"/>
  <c r="H577" i="9"/>
  <c r="I577" i="9"/>
  <c r="J577" i="9"/>
  <c r="G578" i="9"/>
  <c r="H578" i="9"/>
  <c r="I578" i="9"/>
  <c r="J578" i="9"/>
  <c r="G579" i="9"/>
  <c r="H579" i="9"/>
  <c r="I579" i="9"/>
  <c r="J579" i="9"/>
  <c r="G580" i="9"/>
  <c r="H580" i="9"/>
  <c r="I580" i="9"/>
  <c r="J580" i="9"/>
  <c r="G581" i="9"/>
  <c r="H581" i="9"/>
  <c r="I581" i="9"/>
  <c r="J581" i="9"/>
  <c r="G582" i="9"/>
  <c r="H582" i="9"/>
  <c r="I582" i="9"/>
  <c r="J582" i="9"/>
  <c r="G583" i="9"/>
  <c r="H583" i="9"/>
  <c r="I583" i="9"/>
  <c r="J583" i="9"/>
  <c r="G584" i="9"/>
  <c r="H584" i="9"/>
  <c r="I584" i="9"/>
  <c r="J584" i="9"/>
  <c r="G585" i="9"/>
  <c r="H585" i="9"/>
  <c r="I585" i="9"/>
  <c r="J585" i="9"/>
  <c r="G586" i="9"/>
  <c r="H586" i="9"/>
  <c r="I586" i="9"/>
  <c r="J586" i="9"/>
  <c r="G587" i="9"/>
  <c r="H587" i="9"/>
  <c r="I587" i="9"/>
  <c r="J587" i="9"/>
  <c r="G588" i="9"/>
  <c r="H588" i="9"/>
  <c r="I588" i="9"/>
  <c r="J588" i="9"/>
  <c r="G589" i="9"/>
  <c r="H589" i="9"/>
  <c r="I589" i="9"/>
  <c r="J589" i="9"/>
  <c r="G590" i="9"/>
  <c r="H590" i="9"/>
  <c r="I590" i="9"/>
  <c r="J590" i="9"/>
  <c r="G591" i="9"/>
  <c r="H591" i="9"/>
  <c r="I591" i="9"/>
  <c r="J591" i="9"/>
  <c r="G592" i="9"/>
  <c r="H592" i="9"/>
  <c r="I592" i="9"/>
  <c r="J592" i="9"/>
  <c r="G593" i="9"/>
  <c r="H593" i="9"/>
  <c r="I593" i="9"/>
  <c r="J593" i="9"/>
  <c r="G594" i="9"/>
  <c r="H594" i="9"/>
  <c r="I594" i="9"/>
  <c r="J594" i="9"/>
  <c r="G595" i="9"/>
  <c r="H595" i="9"/>
  <c r="I595" i="9"/>
  <c r="J595" i="9"/>
  <c r="G596" i="9"/>
  <c r="H596" i="9"/>
  <c r="I596" i="9"/>
  <c r="J596" i="9"/>
  <c r="G597" i="9"/>
  <c r="H597" i="9"/>
  <c r="I597" i="9"/>
  <c r="J597" i="9"/>
  <c r="G598" i="9"/>
  <c r="H598" i="9"/>
  <c r="I598" i="9"/>
  <c r="J598" i="9"/>
  <c r="G599" i="9"/>
  <c r="H599" i="9"/>
  <c r="I599" i="9"/>
  <c r="J599" i="9"/>
  <c r="G600" i="9"/>
  <c r="H600" i="9"/>
  <c r="I600" i="9"/>
  <c r="J600" i="9"/>
  <c r="G601" i="9"/>
  <c r="H601" i="9"/>
  <c r="I601" i="9"/>
  <c r="J601" i="9"/>
  <c r="G602" i="9"/>
  <c r="H602" i="9"/>
  <c r="I602" i="9"/>
  <c r="J602" i="9"/>
  <c r="G603" i="9"/>
  <c r="H603" i="9"/>
  <c r="I603" i="9"/>
  <c r="J603" i="9"/>
  <c r="G604" i="9"/>
  <c r="H604" i="9"/>
  <c r="I604" i="9"/>
  <c r="J604" i="9"/>
  <c r="G605" i="9"/>
  <c r="H605" i="9"/>
  <c r="I605" i="9"/>
  <c r="J605" i="9"/>
  <c r="G606" i="9"/>
  <c r="H606" i="9"/>
  <c r="I606" i="9"/>
  <c r="J606" i="9"/>
  <c r="G607" i="9"/>
  <c r="H607" i="9"/>
  <c r="I607" i="9"/>
  <c r="J607" i="9"/>
  <c r="G608" i="9"/>
  <c r="H608" i="9"/>
  <c r="I608" i="9"/>
  <c r="J608" i="9"/>
  <c r="G609" i="9"/>
  <c r="H609" i="9"/>
  <c r="I609" i="9"/>
  <c r="J609" i="9"/>
  <c r="G610" i="9"/>
  <c r="H610" i="9"/>
  <c r="I610" i="9"/>
  <c r="J610" i="9"/>
  <c r="G611" i="9"/>
  <c r="H611" i="9"/>
  <c r="I611" i="9"/>
  <c r="J611" i="9"/>
  <c r="G612" i="9"/>
  <c r="H612" i="9"/>
  <c r="I612" i="9"/>
  <c r="J612" i="9"/>
  <c r="G613" i="9"/>
  <c r="H613" i="9"/>
  <c r="I613" i="9"/>
  <c r="J613" i="9"/>
  <c r="G614" i="9"/>
  <c r="H614" i="9"/>
  <c r="I614" i="9"/>
  <c r="J614" i="9"/>
  <c r="G615" i="9"/>
  <c r="H615" i="9"/>
  <c r="I615" i="9"/>
  <c r="J615" i="9"/>
  <c r="G616" i="9"/>
  <c r="H616" i="9"/>
  <c r="I616" i="9"/>
  <c r="J616" i="9"/>
  <c r="G617" i="9"/>
  <c r="H617" i="9"/>
  <c r="I617" i="9"/>
  <c r="J617" i="9"/>
  <c r="G618" i="9"/>
  <c r="H618" i="9"/>
  <c r="I618" i="9"/>
  <c r="J618" i="9"/>
  <c r="G619" i="9"/>
  <c r="H619" i="9"/>
  <c r="I619" i="9"/>
  <c r="J619" i="9"/>
  <c r="G620" i="9"/>
  <c r="H620" i="9"/>
  <c r="I620" i="9"/>
  <c r="J620" i="9"/>
  <c r="G621" i="9"/>
  <c r="H621" i="9"/>
  <c r="I621" i="9"/>
  <c r="J621" i="9"/>
  <c r="G622" i="9"/>
  <c r="H622" i="9"/>
  <c r="I622" i="9"/>
  <c r="J622" i="9"/>
  <c r="G623" i="9"/>
  <c r="H623" i="9"/>
  <c r="I623" i="9"/>
  <c r="J623" i="9"/>
  <c r="G624" i="9"/>
  <c r="H624" i="9"/>
  <c r="I624" i="9"/>
  <c r="J624" i="9"/>
  <c r="G625" i="9"/>
  <c r="H625" i="9"/>
  <c r="I625" i="9"/>
  <c r="J625" i="9"/>
  <c r="G626" i="9"/>
  <c r="H626" i="9"/>
  <c r="I626" i="9"/>
  <c r="J626" i="9"/>
  <c r="G627" i="9"/>
  <c r="H627" i="9"/>
  <c r="I627" i="9"/>
  <c r="J627" i="9"/>
  <c r="G628" i="9"/>
  <c r="H628" i="9"/>
  <c r="I628" i="9"/>
  <c r="J628" i="9"/>
  <c r="G629" i="9"/>
  <c r="H629" i="9"/>
  <c r="I629" i="9"/>
  <c r="J629" i="9"/>
  <c r="G630" i="9"/>
  <c r="H630" i="9"/>
  <c r="I630" i="9"/>
  <c r="J630" i="9"/>
  <c r="G631" i="9"/>
  <c r="H631" i="9"/>
  <c r="I631" i="9"/>
  <c r="J631" i="9"/>
  <c r="G632" i="9"/>
  <c r="H632" i="9"/>
  <c r="I632" i="9"/>
  <c r="J632" i="9"/>
  <c r="G633" i="9"/>
  <c r="H633" i="9"/>
  <c r="I633" i="9"/>
  <c r="J633" i="9"/>
  <c r="G634" i="9"/>
  <c r="H634" i="9"/>
  <c r="I634" i="9"/>
  <c r="J634" i="9"/>
  <c r="G635" i="9"/>
  <c r="H635" i="9"/>
  <c r="I635" i="9"/>
  <c r="J635" i="9"/>
  <c r="G636" i="9"/>
  <c r="H636" i="9"/>
  <c r="I636" i="9"/>
  <c r="J636" i="9"/>
  <c r="G637" i="9"/>
  <c r="H637" i="9"/>
  <c r="I637" i="9"/>
  <c r="J637" i="9"/>
  <c r="G638" i="9"/>
  <c r="H638" i="9"/>
  <c r="I638" i="9"/>
  <c r="J638" i="9"/>
  <c r="G639" i="9"/>
  <c r="H639" i="9"/>
  <c r="I639" i="9"/>
  <c r="J639" i="9"/>
  <c r="G640" i="9"/>
  <c r="H640" i="9"/>
  <c r="I640" i="9"/>
  <c r="J640" i="9"/>
  <c r="G641" i="9"/>
  <c r="H641" i="9"/>
  <c r="I641" i="9"/>
  <c r="J641" i="9"/>
  <c r="G642" i="9"/>
  <c r="H642" i="9"/>
  <c r="I642" i="9"/>
  <c r="J642" i="9"/>
  <c r="G643" i="9"/>
  <c r="H643" i="9"/>
  <c r="I643" i="9"/>
  <c r="J643" i="9"/>
  <c r="G644" i="9"/>
  <c r="H644" i="9"/>
  <c r="I644" i="9"/>
  <c r="J644" i="9"/>
  <c r="G645" i="9"/>
  <c r="H645" i="9"/>
  <c r="I645" i="9"/>
  <c r="J645" i="9"/>
  <c r="G646" i="9"/>
  <c r="H646" i="9"/>
  <c r="I646" i="9"/>
  <c r="J646" i="9"/>
  <c r="G647" i="9"/>
  <c r="H647" i="9"/>
  <c r="I647" i="9"/>
  <c r="J647" i="9"/>
  <c r="G648" i="9"/>
  <c r="H648" i="9"/>
  <c r="I648" i="9"/>
  <c r="J648" i="9"/>
  <c r="G649" i="9"/>
  <c r="H649" i="9"/>
  <c r="I649" i="9"/>
  <c r="J649" i="9"/>
  <c r="G650" i="9"/>
  <c r="H650" i="9"/>
  <c r="I650" i="9"/>
  <c r="J650" i="9"/>
  <c r="G651" i="9"/>
  <c r="H651" i="9"/>
  <c r="I651" i="9"/>
  <c r="J651" i="9"/>
  <c r="G652" i="9"/>
  <c r="H652" i="9"/>
  <c r="I652" i="9"/>
  <c r="J652" i="9"/>
  <c r="G653" i="9"/>
  <c r="H653" i="9"/>
  <c r="I653" i="9"/>
  <c r="J653" i="9"/>
  <c r="G654" i="9"/>
  <c r="H654" i="9"/>
  <c r="I654" i="9"/>
  <c r="J654" i="9"/>
  <c r="G655" i="9"/>
  <c r="H655" i="9"/>
  <c r="I655" i="9"/>
  <c r="J655" i="9"/>
  <c r="G656" i="9"/>
  <c r="H656" i="9"/>
  <c r="I656" i="9"/>
  <c r="J656" i="9"/>
  <c r="G657" i="9"/>
  <c r="H657" i="9"/>
  <c r="I657" i="9"/>
  <c r="J657" i="9"/>
  <c r="G658" i="9"/>
  <c r="H658" i="9"/>
  <c r="I658" i="9"/>
  <c r="J658" i="9"/>
  <c r="G659" i="9"/>
  <c r="H659" i="9"/>
  <c r="I659" i="9"/>
  <c r="J659" i="9"/>
  <c r="G660" i="9"/>
  <c r="H660" i="9"/>
  <c r="I660" i="9"/>
  <c r="J660" i="9"/>
  <c r="G661" i="9"/>
  <c r="H661" i="9"/>
  <c r="I661" i="9"/>
  <c r="J661" i="9"/>
  <c r="G662" i="9"/>
  <c r="H662" i="9"/>
  <c r="I662" i="9"/>
  <c r="J662" i="9"/>
  <c r="G663" i="9"/>
  <c r="H663" i="9"/>
  <c r="I663" i="9"/>
  <c r="J663" i="9"/>
  <c r="G664" i="9"/>
  <c r="H664" i="9"/>
  <c r="I664" i="9"/>
  <c r="J664" i="9"/>
  <c r="G665" i="9"/>
  <c r="H665" i="9"/>
  <c r="I665" i="9"/>
  <c r="J665" i="9"/>
  <c r="G666" i="9"/>
  <c r="H666" i="9"/>
  <c r="I666" i="9"/>
  <c r="J666" i="9"/>
  <c r="G667" i="9"/>
  <c r="H667" i="9"/>
  <c r="I667" i="9"/>
  <c r="J667" i="9"/>
  <c r="G668" i="9"/>
  <c r="H668" i="9"/>
  <c r="I668" i="9"/>
  <c r="J668" i="9"/>
  <c r="G669" i="9"/>
  <c r="H669" i="9"/>
  <c r="I669" i="9"/>
  <c r="J669" i="9"/>
  <c r="G670" i="9"/>
  <c r="H670" i="9"/>
  <c r="I670" i="9"/>
  <c r="J670" i="9"/>
  <c r="G671" i="9"/>
  <c r="H671" i="9"/>
  <c r="I671" i="9"/>
  <c r="J671" i="9"/>
  <c r="G672" i="9"/>
  <c r="H672" i="9"/>
  <c r="I672" i="9"/>
  <c r="J672" i="9"/>
  <c r="G673" i="9"/>
  <c r="H673" i="9"/>
  <c r="I673" i="9"/>
  <c r="J673" i="9"/>
  <c r="G674" i="9"/>
  <c r="H674" i="9"/>
  <c r="I674" i="9"/>
  <c r="J674" i="9"/>
  <c r="G675" i="9"/>
  <c r="H675" i="9"/>
  <c r="I675" i="9"/>
  <c r="J675" i="9"/>
  <c r="G676" i="9"/>
  <c r="H676" i="9"/>
  <c r="I676" i="9"/>
  <c r="J676" i="9"/>
  <c r="G677" i="9"/>
  <c r="H677" i="9"/>
  <c r="I677" i="9"/>
  <c r="J677" i="9"/>
  <c r="G678" i="9"/>
  <c r="H678" i="9"/>
  <c r="I678" i="9"/>
  <c r="J678" i="9"/>
  <c r="G679" i="9"/>
  <c r="H679" i="9"/>
  <c r="I679" i="9"/>
  <c r="J679" i="9"/>
  <c r="G680" i="9"/>
  <c r="H680" i="9"/>
  <c r="I680" i="9"/>
  <c r="J680" i="9"/>
  <c r="G681" i="9"/>
  <c r="H681" i="9"/>
  <c r="I681" i="9"/>
  <c r="J681" i="9"/>
  <c r="G682" i="9"/>
  <c r="H682" i="9"/>
  <c r="I682" i="9"/>
  <c r="J682" i="9"/>
  <c r="G683" i="9"/>
  <c r="H683" i="9"/>
  <c r="I683" i="9"/>
  <c r="J683" i="9"/>
  <c r="G684" i="9"/>
  <c r="H684" i="9"/>
  <c r="I684" i="9"/>
  <c r="J684" i="9"/>
  <c r="G685" i="9"/>
  <c r="H685" i="9"/>
  <c r="I685" i="9"/>
  <c r="J685" i="9"/>
  <c r="G686" i="9"/>
  <c r="H686" i="9"/>
  <c r="I686" i="9"/>
  <c r="J686" i="9"/>
  <c r="G687" i="9"/>
  <c r="H687" i="9"/>
  <c r="I687" i="9"/>
  <c r="J687" i="9"/>
  <c r="G688" i="9"/>
  <c r="H688" i="9"/>
  <c r="I688" i="9"/>
  <c r="J688" i="9"/>
  <c r="G689" i="9"/>
  <c r="H689" i="9"/>
  <c r="I689" i="9"/>
  <c r="J689" i="9"/>
  <c r="G690" i="9"/>
  <c r="H690" i="9"/>
  <c r="I690" i="9"/>
  <c r="J690" i="9"/>
  <c r="G691" i="9"/>
  <c r="H691" i="9"/>
  <c r="I691" i="9"/>
  <c r="J691" i="9"/>
  <c r="G692" i="9"/>
  <c r="H692" i="9"/>
  <c r="I692" i="9"/>
  <c r="J692" i="9"/>
  <c r="G693" i="9"/>
  <c r="H693" i="9"/>
  <c r="I693" i="9"/>
  <c r="J693" i="9"/>
  <c r="G694" i="9"/>
  <c r="H694" i="9"/>
  <c r="I694" i="9"/>
  <c r="J694" i="9"/>
  <c r="G695" i="9"/>
  <c r="H695" i="9"/>
  <c r="I695" i="9"/>
  <c r="J695" i="9"/>
  <c r="G696" i="9"/>
  <c r="H696" i="9"/>
  <c r="I696" i="9"/>
  <c r="J696" i="9"/>
  <c r="G697" i="9"/>
  <c r="H697" i="9"/>
  <c r="I697" i="9"/>
  <c r="J697" i="9"/>
  <c r="G698" i="9"/>
  <c r="H698" i="9"/>
  <c r="I698" i="9"/>
  <c r="J698" i="9"/>
  <c r="G699" i="9"/>
  <c r="H699" i="9"/>
  <c r="I699" i="9"/>
  <c r="J699" i="9"/>
  <c r="G700" i="9"/>
  <c r="H700" i="9"/>
  <c r="I700" i="9"/>
  <c r="J700" i="9"/>
  <c r="G701" i="9"/>
  <c r="H701" i="9"/>
  <c r="I701" i="9"/>
  <c r="J701" i="9"/>
  <c r="G702" i="9"/>
  <c r="H702" i="9"/>
  <c r="I702" i="9"/>
  <c r="J702" i="9"/>
  <c r="G703" i="9"/>
  <c r="H703" i="9"/>
  <c r="I703" i="9"/>
  <c r="J703" i="9"/>
  <c r="G704" i="9"/>
  <c r="H704" i="9"/>
  <c r="I704" i="9"/>
  <c r="J704" i="9"/>
  <c r="G705" i="9"/>
  <c r="H705" i="9"/>
  <c r="I705" i="9"/>
  <c r="J705" i="9"/>
  <c r="G706" i="9"/>
  <c r="H706" i="9"/>
  <c r="I706" i="9"/>
  <c r="J706" i="9"/>
  <c r="G707" i="9"/>
  <c r="H707" i="9"/>
  <c r="I707" i="9"/>
  <c r="J707" i="9"/>
  <c r="G708" i="9"/>
  <c r="H708" i="9"/>
  <c r="I708" i="9"/>
  <c r="J708" i="9"/>
  <c r="G709" i="9"/>
  <c r="H709" i="9"/>
  <c r="I709" i="9"/>
  <c r="J709" i="9"/>
  <c r="G710" i="9"/>
  <c r="H710" i="9"/>
  <c r="I710" i="9"/>
  <c r="J710" i="9"/>
  <c r="G711" i="9"/>
  <c r="H711" i="9"/>
  <c r="I711" i="9"/>
  <c r="J711" i="9"/>
  <c r="G712" i="9"/>
  <c r="H712" i="9"/>
  <c r="I712" i="9"/>
  <c r="J712" i="9"/>
  <c r="G713" i="9"/>
  <c r="H713" i="9"/>
  <c r="I713" i="9"/>
  <c r="J713" i="9"/>
  <c r="G714" i="9"/>
  <c r="H714" i="9"/>
  <c r="I714" i="9"/>
  <c r="J714" i="9"/>
  <c r="G715" i="9"/>
  <c r="H715" i="9"/>
  <c r="I715" i="9"/>
  <c r="J715" i="9"/>
  <c r="G716" i="9"/>
  <c r="H716" i="9"/>
  <c r="I716" i="9"/>
  <c r="J716" i="9"/>
  <c r="G717" i="9"/>
  <c r="H717" i="9"/>
  <c r="I717" i="9"/>
  <c r="J717" i="9"/>
  <c r="G718" i="9"/>
  <c r="H718" i="9"/>
  <c r="I718" i="9"/>
  <c r="J718" i="9"/>
  <c r="G719" i="9"/>
  <c r="H719" i="9"/>
  <c r="I719" i="9"/>
  <c r="J719" i="9"/>
  <c r="G720" i="9"/>
  <c r="H720" i="9"/>
  <c r="I720" i="9"/>
  <c r="J720" i="9"/>
  <c r="G721" i="9"/>
  <c r="H721" i="9"/>
  <c r="I721" i="9"/>
  <c r="J721" i="9"/>
  <c r="G722" i="9"/>
  <c r="H722" i="9"/>
  <c r="I722" i="9"/>
  <c r="J722" i="9"/>
  <c r="G723" i="9"/>
  <c r="H723" i="9"/>
  <c r="I723" i="9"/>
  <c r="J723" i="9"/>
  <c r="G724" i="9"/>
  <c r="H724" i="9"/>
  <c r="I724" i="9"/>
  <c r="J724" i="9"/>
  <c r="G725" i="9"/>
  <c r="H725" i="9"/>
  <c r="I725" i="9"/>
  <c r="J725" i="9"/>
  <c r="G726" i="9"/>
  <c r="H726" i="9"/>
  <c r="I726" i="9"/>
  <c r="J726" i="9"/>
  <c r="G727" i="9"/>
  <c r="H727" i="9"/>
  <c r="I727" i="9"/>
  <c r="J727" i="9"/>
  <c r="G728" i="9"/>
  <c r="H728" i="9"/>
  <c r="I728" i="9"/>
  <c r="J728" i="9"/>
  <c r="G729" i="9"/>
  <c r="H729" i="9"/>
  <c r="I729" i="9"/>
  <c r="J729" i="9"/>
  <c r="G730" i="9"/>
  <c r="H730" i="9"/>
  <c r="I730" i="9"/>
  <c r="J730" i="9"/>
  <c r="G731" i="9"/>
  <c r="H731" i="9"/>
  <c r="I731" i="9"/>
  <c r="J731" i="9"/>
  <c r="G732" i="9"/>
  <c r="H732" i="9"/>
  <c r="I732" i="9"/>
  <c r="J732" i="9"/>
  <c r="G733" i="9"/>
  <c r="H733" i="9"/>
  <c r="I733" i="9"/>
  <c r="J733" i="9"/>
  <c r="G734" i="9"/>
  <c r="H734" i="9"/>
  <c r="I734" i="9"/>
  <c r="J734" i="9"/>
  <c r="G735" i="9"/>
  <c r="H735" i="9"/>
  <c r="I735" i="9"/>
  <c r="J735" i="9"/>
  <c r="G736" i="9"/>
  <c r="H736" i="9"/>
  <c r="I736" i="9"/>
  <c r="J736" i="9"/>
  <c r="G737" i="9"/>
  <c r="H737" i="9"/>
  <c r="I737" i="9"/>
  <c r="J737" i="9"/>
  <c r="G738" i="9"/>
  <c r="H738" i="9"/>
  <c r="I738" i="9"/>
  <c r="J738" i="9"/>
  <c r="G739" i="9"/>
  <c r="H739" i="9"/>
  <c r="I739" i="9"/>
  <c r="J739" i="9"/>
  <c r="G740" i="9"/>
  <c r="H740" i="9"/>
  <c r="I740" i="9"/>
  <c r="J740" i="9"/>
  <c r="G741" i="9"/>
  <c r="H741" i="9"/>
  <c r="I741" i="9"/>
  <c r="J741" i="9"/>
  <c r="G742" i="9"/>
  <c r="H742" i="9"/>
  <c r="I742" i="9"/>
  <c r="J742" i="9"/>
  <c r="G743" i="9"/>
  <c r="H743" i="9"/>
  <c r="I743" i="9"/>
  <c r="J743" i="9"/>
  <c r="G744" i="9"/>
  <c r="H744" i="9"/>
  <c r="I744" i="9"/>
  <c r="J744" i="9"/>
  <c r="G745" i="9"/>
  <c r="H745" i="9"/>
  <c r="I745" i="9"/>
  <c r="J745" i="9"/>
  <c r="G746" i="9"/>
  <c r="H746" i="9"/>
  <c r="I746" i="9"/>
  <c r="J746" i="9"/>
  <c r="G747" i="9"/>
  <c r="H747" i="9"/>
  <c r="I747" i="9"/>
  <c r="J747" i="9"/>
  <c r="G748" i="9"/>
  <c r="H748" i="9"/>
  <c r="I748" i="9"/>
  <c r="J748" i="9"/>
  <c r="G749" i="9"/>
  <c r="H749" i="9"/>
  <c r="I749" i="9"/>
  <c r="J749" i="9"/>
  <c r="G750" i="9"/>
  <c r="H750" i="9"/>
  <c r="I750" i="9"/>
  <c r="J750" i="9"/>
  <c r="G751" i="9"/>
  <c r="H751" i="9"/>
  <c r="I751" i="9"/>
  <c r="J751" i="9"/>
  <c r="G752" i="9"/>
  <c r="H752" i="9"/>
  <c r="I752" i="9"/>
  <c r="J752" i="9"/>
  <c r="G753" i="9"/>
  <c r="H753" i="9"/>
  <c r="I753" i="9"/>
  <c r="J753" i="9"/>
  <c r="G754" i="9"/>
  <c r="H754" i="9"/>
  <c r="I754" i="9"/>
  <c r="J754" i="9"/>
  <c r="G755" i="9"/>
  <c r="H755" i="9"/>
  <c r="I755" i="9"/>
  <c r="J755" i="9"/>
  <c r="G756" i="9"/>
  <c r="H756" i="9"/>
  <c r="I756" i="9"/>
  <c r="J756" i="9"/>
  <c r="G757" i="9"/>
  <c r="H757" i="9"/>
  <c r="I757" i="9"/>
  <c r="J757" i="9"/>
  <c r="G758" i="9"/>
  <c r="H758" i="9"/>
  <c r="I758" i="9"/>
  <c r="J758" i="9"/>
  <c r="G759" i="9"/>
  <c r="H759" i="9"/>
  <c r="I759" i="9"/>
  <c r="J759" i="9"/>
  <c r="G760" i="9"/>
  <c r="H760" i="9"/>
  <c r="I760" i="9"/>
  <c r="J760" i="9"/>
  <c r="G761" i="9"/>
  <c r="H761" i="9"/>
  <c r="I761" i="9"/>
  <c r="J761" i="9"/>
  <c r="G762" i="9"/>
  <c r="H762" i="9"/>
  <c r="I762" i="9"/>
  <c r="J762" i="9"/>
  <c r="G763" i="9"/>
  <c r="H763" i="9"/>
  <c r="I763" i="9"/>
  <c r="J763" i="9"/>
  <c r="G764" i="9"/>
  <c r="H764" i="9"/>
  <c r="I764" i="9"/>
  <c r="J764" i="9"/>
  <c r="G765" i="9"/>
  <c r="H765" i="9"/>
  <c r="I765" i="9"/>
  <c r="J765" i="9"/>
  <c r="G766" i="9"/>
  <c r="H766" i="9"/>
  <c r="I766" i="9"/>
  <c r="J766" i="9"/>
  <c r="G767" i="9"/>
  <c r="H767" i="9"/>
  <c r="I767" i="9"/>
  <c r="J767" i="9"/>
  <c r="G768" i="9"/>
  <c r="H768" i="9"/>
  <c r="I768" i="9"/>
  <c r="J768" i="9"/>
  <c r="G769" i="9"/>
  <c r="H769" i="9"/>
  <c r="I769" i="9"/>
  <c r="J769" i="9"/>
  <c r="G770" i="9"/>
  <c r="H770" i="9"/>
  <c r="I770" i="9"/>
  <c r="J770" i="9"/>
  <c r="G771" i="9"/>
  <c r="H771" i="9"/>
  <c r="I771" i="9"/>
  <c r="J771" i="9"/>
  <c r="G772" i="9"/>
  <c r="H772" i="9"/>
  <c r="I772" i="9"/>
  <c r="J772" i="9"/>
  <c r="G773" i="9"/>
  <c r="H773" i="9"/>
  <c r="I773" i="9"/>
  <c r="J773" i="9"/>
  <c r="G774" i="9"/>
  <c r="H774" i="9"/>
  <c r="I774" i="9"/>
  <c r="J774" i="9"/>
  <c r="G775" i="9"/>
  <c r="H775" i="9"/>
  <c r="I775" i="9"/>
  <c r="J775" i="9"/>
  <c r="G776" i="9"/>
  <c r="H776" i="9"/>
  <c r="I776" i="9"/>
  <c r="J776" i="9"/>
  <c r="G777" i="9"/>
  <c r="H777" i="9"/>
  <c r="I777" i="9"/>
  <c r="J777" i="9"/>
  <c r="G778" i="9"/>
  <c r="H778" i="9"/>
  <c r="I778" i="9"/>
  <c r="J778" i="9"/>
  <c r="G779" i="9"/>
  <c r="H779" i="9"/>
  <c r="I779" i="9"/>
  <c r="J779" i="9"/>
  <c r="G780" i="9"/>
  <c r="H780" i="9"/>
  <c r="I780" i="9"/>
  <c r="J780" i="9"/>
  <c r="G781" i="9"/>
  <c r="H781" i="9"/>
  <c r="I781" i="9"/>
  <c r="J781" i="9"/>
  <c r="G782" i="9"/>
  <c r="H782" i="9"/>
  <c r="I782" i="9"/>
  <c r="J782" i="9"/>
  <c r="G783" i="9"/>
  <c r="H783" i="9"/>
  <c r="I783" i="9"/>
  <c r="J783" i="9"/>
  <c r="G784" i="9"/>
  <c r="H784" i="9"/>
  <c r="I784" i="9"/>
  <c r="J784" i="9"/>
  <c r="G785" i="9"/>
  <c r="H785" i="9"/>
  <c r="I785" i="9"/>
  <c r="J785" i="9"/>
  <c r="G786" i="9"/>
  <c r="H786" i="9"/>
  <c r="I786" i="9"/>
  <c r="J786" i="9"/>
  <c r="G787" i="9"/>
  <c r="H787" i="9"/>
  <c r="I787" i="9"/>
  <c r="J787" i="9"/>
  <c r="G788" i="9"/>
  <c r="H788" i="9"/>
  <c r="I788" i="9"/>
  <c r="J788" i="9"/>
  <c r="G789" i="9"/>
  <c r="H789" i="9"/>
  <c r="I789" i="9"/>
  <c r="J789" i="9"/>
  <c r="G790" i="9"/>
  <c r="H790" i="9"/>
  <c r="I790" i="9"/>
  <c r="J790" i="9"/>
  <c r="G791" i="9"/>
  <c r="H791" i="9"/>
  <c r="I791" i="9"/>
  <c r="J791" i="9"/>
  <c r="G792" i="9"/>
  <c r="H792" i="9"/>
  <c r="I792" i="9"/>
  <c r="J792" i="9"/>
  <c r="G793" i="9"/>
  <c r="H793" i="9"/>
  <c r="I793" i="9"/>
  <c r="J793" i="9"/>
  <c r="G794" i="9"/>
  <c r="H794" i="9"/>
  <c r="I794" i="9"/>
  <c r="J794" i="9"/>
  <c r="G795" i="9"/>
  <c r="H795" i="9"/>
  <c r="I795" i="9"/>
  <c r="J795" i="9"/>
  <c r="G796" i="9"/>
  <c r="H796" i="9"/>
  <c r="I796" i="9"/>
  <c r="J796" i="9"/>
  <c r="G797" i="9"/>
  <c r="H797" i="9"/>
  <c r="I797" i="9"/>
  <c r="J797" i="9"/>
  <c r="G798" i="9"/>
  <c r="H798" i="9"/>
  <c r="I798" i="9"/>
  <c r="J798" i="9"/>
  <c r="G799" i="9"/>
  <c r="H799" i="9"/>
  <c r="I799" i="9"/>
  <c r="J799" i="9"/>
  <c r="G800" i="9"/>
  <c r="H800" i="9"/>
  <c r="I800" i="9"/>
  <c r="J800" i="9"/>
  <c r="G801" i="9"/>
  <c r="H801" i="9"/>
  <c r="I801" i="9"/>
  <c r="J801" i="9"/>
  <c r="G802" i="9"/>
  <c r="H802" i="9"/>
  <c r="I802" i="9"/>
  <c r="J802" i="9"/>
  <c r="G803" i="9"/>
  <c r="H803" i="9"/>
  <c r="I803" i="9"/>
  <c r="J803" i="9"/>
  <c r="G804" i="9"/>
  <c r="H804" i="9"/>
  <c r="I804" i="9"/>
  <c r="J804" i="9"/>
  <c r="G805" i="9"/>
  <c r="H805" i="9"/>
  <c r="I805" i="9"/>
  <c r="J805" i="9"/>
  <c r="G806" i="9"/>
  <c r="H806" i="9"/>
  <c r="I806" i="9"/>
  <c r="J806" i="9"/>
  <c r="G807" i="9"/>
  <c r="H807" i="9"/>
  <c r="I807" i="9"/>
  <c r="J807" i="9"/>
  <c r="G808" i="9"/>
  <c r="H808" i="9"/>
  <c r="I808" i="9"/>
  <c r="J808" i="9"/>
  <c r="G809" i="9"/>
  <c r="H809" i="9"/>
  <c r="I809" i="9"/>
  <c r="J809" i="9"/>
  <c r="G810" i="9"/>
  <c r="H810" i="9"/>
  <c r="I810" i="9"/>
  <c r="J810" i="9"/>
  <c r="G811" i="9"/>
  <c r="H811" i="9"/>
  <c r="I811" i="9"/>
  <c r="J811" i="9"/>
  <c r="G812" i="9"/>
  <c r="H812" i="9"/>
  <c r="I812" i="9"/>
  <c r="J812" i="9"/>
  <c r="G813" i="9"/>
  <c r="H813" i="9"/>
  <c r="I813" i="9"/>
  <c r="J813" i="9"/>
  <c r="G814" i="9"/>
  <c r="H814" i="9"/>
  <c r="I814" i="9"/>
  <c r="J814" i="9"/>
  <c r="G815" i="9"/>
  <c r="H815" i="9"/>
  <c r="I815" i="9"/>
  <c r="J815" i="9"/>
  <c r="G816" i="9"/>
  <c r="H816" i="9"/>
  <c r="I816" i="9"/>
  <c r="J816" i="9"/>
  <c r="G817" i="9"/>
  <c r="H817" i="9"/>
  <c r="I817" i="9"/>
  <c r="J817" i="9"/>
  <c r="G818" i="9"/>
  <c r="H818" i="9"/>
  <c r="I818" i="9"/>
  <c r="J818" i="9"/>
  <c r="G819" i="9"/>
  <c r="H819" i="9"/>
  <c r="I819" i="9"/>
  <c r="J819" i="9"/>
  <c r="G820" i="9"/>
  <c r="H820" i="9"/>
  <c r="I820" i="9"/>
  <c r="J820" i="9"/>
  <c r="G821" i="9"/>
  <c r="H821" i="9"/>
  <c r="I821" i="9"/>
  <c r="J821" i="9"/>
  <c r="G822" i="9"/>
  <c r="H822" i="9"/>
  <c r="I822" i="9"/>
  <c r="J822" i="9"/>
  <c r="G823" i="9"/>
  <c r="H823" i="9"/>
  <c r="I823" i="9"/>
  <c r="J823" i="9"/>
  <c r="G824" i="9"/>
  <c r="H824" i="9"/>
  <c r="I824" i="9"/>
  <c r="J824" i="9"/>
  <c r="G825" i="9"/>
  <c r="H825" i="9"/>
  <c r="I825" i="9"/>
  <c r="J825" i="9"/>
  <c r="G826" i="9"/>
  <c r="H826" i="9"/>
  <c r="I826" i="9"/>
  <c r="J826" i="9"/>
  <c r="G827" i="9"/>
  <c r="H827" i="9"/>
  <c r="I827" i="9"/>
  <c r="J827" i="9"/>
  <c r="G828" i="9"/>
  <c r="H828" i="9"/>
  <c r="I828" i="9"/>
  <c r="J828" i="9"/>
  <c r="G829" i="9"/>
  <c r="H829" i="9"/>
  <c r="I829" i="9"/>
  <c r="J829" i="9"/>
  <c r="G830" i="9"/>
  <c r="H830" i="9"/>
  <c r="I830" i="9"/>
  <c r="J830" i="9"/>
  <c r="G831" i="9"/>
  <c r="H831" i="9"/>
  <c r="I831" i="9"/>
  <c r="J831" i="9"/>
  <c r="G832" i="9"/>
  <c r="H832" i="9"/>
  <c r="I832" i="9"/>
  <c r="J832" i="9"/>
  <c r="G833" i="9"/>
  <c r="H833" i="9"/>
  <c r="I833" i="9"/>
  <c r="J833" i="9"/>
  <c r="G834" i="9"/>
  <c r="H834" i="9"/>
  <c r="I834" i="9"/>
  <c r="J834" i="9"/>
  <c r="G835" i="9"/>
  <c r="H835" i="9"/>
  <c r="I835" i="9"/>
  <c r="J835" i="9"/>
  <c r="G836" i="9"/>
  <c r="H836" i="9"/>
  <c r="I836" i="9"/>
  <c r="J836" i="9"/>
  <c r="G837" i="9"/>
  <c r="H837" i="9"/>
  <c r="I837" i="9"/>
  <c r="J837" i="9"/>
  <c r="G838" i="9"/>
  <c r="H838" i="9"/>
  <c r="I838" i="9"/>
  <c r="J838" i="9"/>
  <c r="G839" i="9"/>
  <c r="H839" i="9"/>
  <c r="I839" i="9"/>
  <c r="J839" i="9"/>
  <c r="G840" i="9"/>
  <c r="H840" i="9"/>
  <c r="I840" i="9"/>
  <c r="J840" i="9"/>
  <c r="G841" i="9"/>
  <c r="H841" i="9"/>
  <c r="I841" i="9"/>
  <c r="J841" i="9"/>
  <c r="G842" i="9"/>
  <c r="H842" i="9"/>
  <c r="I842" i="9"/>
  <c r="J842" i="9"/>
  <c r="G843" i="9"/>
  <c r="H843" i="9"/>
  <c r="I843" i="9"/>
  <c r="J843" i="9"/>
  <c r="G844" i="9"/>
  <c r="H844" i="9"/>
  <c r="I844" i="9"/>
  <c r="J844" i="9"/>
  <c r="G845" i="9"/>
  <c r="H845" i="9"/>
  <c r="I845" i="9"/>
  <c r="J845" i="9"/>
  <c r="G846" i="9"/>
  <c r="H846" i="9"/>
  <c r="I846" i="9"/>
  <c r="J846" i="9"/>
  <c r="G847" i="9"/>
  <c r="H847" i="9"/>
  <c r="I847" i="9"/>
  <c r="J847" i="9"/>
  <c r="G848" i="9"/>
  <c r="H848" i="9"/>
  <c r="I848" i="9"/>
  <c r="J848" i="9"/>
  <c r="G849" i="9"/>
  <c r="H849" i="9"/>
  <c r="I849" i="9"/>
  <c r="J849" i="9"/>
  <c r="G850" i="9"/>
  <c r="H850" i="9"/>
  <c r="I850" i="9"/>
  <c r="J850" i="9"/>
  <c r="G851" i="9"/>
  <c r="H851" i="9"/>
  <c r="I851" i="9"/>
  <c r="J851" i="9"/>
  <c r="G852" i="9"/>
  <c r="H852" i="9"/>
  <c r="I852" i="9"/>
  <c r="J852" i="9"/>
  <c r="G853" i="9"/>
  <c r="H853" i="9"/>
  <c r="I853" i="9"/>
  <c r="J853" i="9"/>
  <c r="G854" i="9"/>
  <c r="H854" i="9"/>
  <c r="I854" i="9"/>
  <c r="J854" i="9"/>
  <c r="G855" i="9"/>
  <c r="H855" i="9"/>
  <c r="I855" i="9"/>
  <c r="J855" i="9"/>
  <c r="G856" i="9"/>
  <c r="H856" i="9"/>
  <c r="I856" i="9"/>
  <c r="J856" i="9"/>
  <c r="G857" i="9"/>
  <c r="H857" i="9"/>
  <c r="I857" i="9"/>
  <c r="J857" i="9"/>
  <c r="G858" i="9"/>
  <c r="H858" i="9"/>
  <c r="I858" i="9"/>
  <c r="J858" i="9"/>
  <c r="G859" i="9"/>
  <c r="H859" i="9"/>
  <c r="I859" i="9"/>
  <c r="J859" i="9"/>
  <c r="G860" i="9"/>
  <c r="H860" i="9"/>
  <c r="I860" i="9"/>
  <c r="J860" i="9"/>
  <c r="G861" i="9"/>
  <c r="H861" i="9"/>
  <c r="I861" i="9"/>
  <c r="J861" i="9"/>
  <c r="G862" i="9"/>
  <c r="H862" i="9"/>
  <c r="I862" i="9"/>
  <c r="J862" i="9"/>
  <c r="G863" i="9"/>
  <c r="H863" i="9"/>
  <c r="I863" i="9"/>
  <c r="J863" i="9"/>
  <c r="G864" i="9"/>
  <c r="H864" i="9"/>
  <c r="I864" i="9"/>
  <c r="J864" i="9"/>
  <c r="G865" i="9"/>
  <c r="H865" i="9"/>
  <c r="I865" i="9"/>
  <c r="J865" i="9"/>
  <c r="G866" i="9"/>
  <c r="H866" i="9"/>
  <c r="I866" i="9"/>
  <c r="J866" i="9"/>
  <c r="G867" i="9"/>
  <c r="H867" i="9"/>
  <c r="I867" i="9"/>
  <c r="J867" i="9"/>
  <c r="G868" i="9"/>
  <c r="H868" i="9"/>
  <c r="I868" i="9"/>
  <c r="J868" i="9"/>
  <c r="G869" i="9"/>
  <c r="H869" i="9"/>
  <c r="I869" i="9"/>
  <c r="J869" i="9"/>
  <c r="G870" i="9"/>
  <c r="H870" i="9"/>
  <c r="I870" i="9"/>
  <c r="J870" i="9"/>
  <c r="G871" i="9"/>
  <c r="H871" i="9"/>
  <c r="I871" i="9"/>
  <c r="J871" i="9"/>
  <c r="G872" i="9"/>
  <c r="H872" i="9"/>
  <c r="I872" i="9"/>
  <c r="J872" i="9"/>
  <c r="G873" i="9"/>
  <c r="H873" i="9"/>
  <c r="I873" i="9"/>
  <c r="J873" i="9"/>
  <c r="G874" i="9"/>
  <c r="H874" i="9"/>
  <c r="I874" i="9"/>
  <c r="J874" i="9"/>
  <c r="G875" i="9"/>
  <c r="H875" i="9"/>
  <c r="I875" i="9"/>
  <c r="J875" i="9"/>
  <c r="G876" i="9"/>
  <c r="H876" i="9"/>
  <c r="I876" i="9"/>
  <c r="J876" i="9"/>
  <c r="G877" i="9"/>
  <c r="H877" i="9"/>
  <c r="I877" i="9"/>
  <c r="J877" i="9"/>
  <c r="G878" i="9"/>
  <c r="H878" i="9"/>
  <c r="I878" i="9"/>
  <c r="J878" i="9"/>
  <c r="G879" i="9"/>
  <c r="H879" i="9"/>
  <c r="I879" i="9"/>
  <c r="J879" i="9"/>
  <c r="G880" i="9"/>
  <c r="H880" i="9"/>
  <c r="I880" i="9"/>
  <c r="J880" i="9"/>
  <c r="G881" i="9"/>
  <c r="H881" i="9"/>
  <c r="I881" i="9"/>
  <c r="J881" i="9"/>
  <c r="G882" i="9"/>
  <c r="H882" i="9"/>
  <c r="I882" i="9"/>
  <c r="J882" i="9"/>
  <c r="G883" i="9"/>
  <c r="H883" i="9"/>
  <c r="I883" i="9"/>
  <c r="J883" i="9"/>
  <c r="G884" i="9"/>
  <c r="H884" i="9"/>
  <c r="I884" i="9"/>
  <c r="J884" i="9"/>
  <c r="G885" i="9"/>
  <c r="H885" i="9"/>
  <c r="I885" i="9"/>
  <c r="J885" i="9"/>
  <c r="G886" i="9"/>
  <c r="H886" i="9"/>
  <c r="I886" i="9"/>
  <c r="J886" i="9"/>
  <c r="G887" i="9"/>
  <c r="H887" i="9"/>
  <c r="I887" i="9"/>
  <c r="J887" i="9"/>
  <c r="G888" i="9"/>
  <c r="H888" i="9"/>
  <c r="I888" i="9"/>
  <c r="J888" i="9"/>
  <c r="G889" i="9"/>
  <c r="H889" i="9"/>
  <c r="I889" i="9"/>
  <c r="J889" i="9"/>
  <c r="G890" i="9"/>
  <c r="H890" i="9"/>
  <c r="I890" i="9"/>
  <c r="J890" i="9"/>
  <c r="G891" i="9"/>
  <c r="H891" i="9"/>
  <c r="I891" i="9"/>
  <c r="J891" i="9"/>
  <c r="G892" i="9"/>
  <c r="H892" i="9"/>
  <c r="I892" i="9"/>
  <c r="J892" i="9"/>
  <c r="G893" i="9"/>
  <c r="H893" i="9"/>
  <c r="I893" i="9"/>
  <c r="J893" i="9"/>
  <c r="G894" i="9"/>
  <c r="H894" i="9"/>
  <c r="I894" i="9"/>
  <c r="J894" i="9"/>
  <c r="G895" i="9"/>
  <c r="H895" i="9"/>
  <c r="I895" i="9"/>
  <c r="J895" i="9"/>
  <c r="G896" i="9"/>
  <c r="H896" i="9"/>
  <c r="I896" i="9"/>
  <c r="J896" i="9"/>
  <c r="G897" i="9"/>
  <c r="H897" i="9"/>
  <c r="I897" i="9"/>
  <c r="J897" i="9"/>
  <c r="G898" i="9"/>
  <c r="H898" i="9"/>
  <c r="I898" i="9"/>
  <c r="J898" i="9"/>
  <c r="G899" i="9"/>
  <c r="H899" i="9"/>
  <c r="I899" i="9"/>
  <c r="J899" i="9"/>
  <c r="G900" i="9"/>
  <c r="H900" i="9"/>
  <c r="I900" i="9"/>
  <c r="J900" i="9"/>
  <c r="G901" i="9"/>
  <c r="H901" i="9"/>
  <c r="I901" i="9"/>
  <c r="J901" i="9"/>
  <c r="G902" i="9"/>
  <c r="H902" i="9"/>
  <c r="I902" i="9"/>
  <c r="J902" i="9"/>
  <c r="G903" i="9"/>
  <c r="H903" i="9"/>
  <c r="I903" i="9"/>
  <c r="J903" i="9"/>
  <c r="G904" i="9"/>
  <c r="H904" i="9"/>
  <c r="I904" i="9"/>
  <c r="J904" i="9"/>
  <c r="G905" i="9"/>
  <c r="H905" i="9"/>
  <c r="I905" i="9"/>
  <c r="J905" i="9"/>
  <c r="G906" i="9"/>
  <c r="H906" i="9"/>
  <c r="I906" i="9"/>
  <c r="J906" i="9"/>
  <c r="G907" i="9"/>
  <c r="H907" i="9"/>
  <c r="I907" i="9"/>
  <c r="J907" i="9"/>
  <c r="G908" i="9"/>
  <c r="H908" i="9"/>
  <c r="I908" i="9"/>
  <c r="J908" i="9"/>
  <c r="G909" i="9"/>
  <c r="H909" i="9"/>
  <c r="I909" i="9"/>
  <c r="J909" i="9"/>
  <c r="G910" i="9"/>
  <c r="H910" i="9"/>
  <c r="I910" i="9"/>
  <c r="J910" i="9"/>
  <c r="G911" i="9"/>
  <c r="H911" i="9"/>
  <c r="I911" i="9"/>
  <c r="J911" i="9"/>
  <c r="G912" i="9"/>
  <c r="H912" i="9"/>
  <c r="I912" i="9"/>
  <c r="J912" i="9"/>
  <c r="G913" i="9"/>
  <c r="H913" i="9"/>
  <c r="I913" i="9"/>
  <c r="J913" i="9"/>
  <c r="G914" i="9"/>
  <c r="H914" i="9"/>
  <c r="I914" i="9"/>
  <c r="J914" i="9"/>
  <c r="G915" i="9"/>
  <c r="H915" i="9"/>
  <c r="I915" i="9"/>
  <c r="J915" i="9"/>
  <c r="G916" i="9"/>
  <c r="H916" i="9"/>
  <c r="I916" i="9"/>
  <c r="J916" i="9"/>
  <c r="G917" i="9"/>
  <c r="H917" i="9"/>
  <c r="I917" i="9"/>
  <c r="J917" i="9"/>
  <c r="G918" i="9"/>
  <c r="H918" i="9"/>
  <c r="I918" i="9"/>
  <c r="J918" i="9"/>
  <c r="G919" i="9"/>
  <c r="H919" i="9"/>
  <c r="I919" i="9"/>
  <c r="J919" i="9"/>
  <c r="G920" i="9"/>
  <c r="H920" i="9"/>
  <c r="I920" i="9"/>
  <c r="J920" i="9"/>
  <c r="G921" i="9"/>
  <c r="H921" i="9"/>
  <c r="I921" i="9"/>
  <c r="J921" i="9"/>
  <c r="G922" i="9"/>
  <c r="H922" i="9"/>
  <c r="I922" i="9"/>
  <c r="J922" i="9"/>
  <c r="G923" i="9"/>
  <c r="H923" i="9"/>
  <c r="I923" i="9"/>
  <c r="J923" i="9"/>
  <c r="G924" i="9"/>
  <c r="H924" i="9"/>
  <c r="I924" i="9"/>
  <c r="J924" i="9"/>
  <c r="G925" i="9"/>
  <c r="H925" i="9"/>
  <c r="I925" i="9"/>
  <c r="J925" i="9"/>
  <c r="G926" i="9"/>
  <c r="H926" i="9"/>
  <c r="I926" i="9"/>
  <c r="J926" i="9"/>
  <c r="G927" i="9"/>
  <c r="H927" i="9"/>
  <c r="I927" i="9"/>
  <c r="J927" i="9"/>
  <c r="G928" i="9"/>
  <c r="H928" i="9"/>
  <c r="I928" i="9"/>
  <c r="J928" i="9"/>
  <c r="G929" i="9"/>
  <c r="H929" i="9"/>
  <c r="I929" i="9"/>
  <c r="J929" i="9"/>
  <c r="G930" i="9"/>
  <c r="H930" i="9"/>
  <c r="I930" i="9"/>
  <c r="J930" i="9"/>
  <c r="G931" i="9"/>
  <c r="H931" i="9"/>
  <c r="I931" i="9"/>
  <c r="J931" i="9"/>
  <c r="G932" i="9"/>
  <c r="H932" i="9"/>
  <c r="I932" i="9"/>
  <c r="J932" i="9"/>
  <c r="G933" i="9"/>
  <c r="H933" i="9"/>
  <c r="I933" i="9"/>
  <c r="J933" i="9"/>
  <c r="G934" i="9"/>
  <c r="H934" i="9"/>
  <c r="I934" i="9"/>
  <c r="J934" i="9"/>
  <c r="G935" i="9"/>
  <c r="H935" i="9"/>
  <c r="I935" i="9"/>
  <c r="J935" i="9"/>
  <c r="G936" i="9"/>
  <c r="H936" i="9"/>
  <c r="I936" i="9"/>
  <c r="J936" i="9"/>
  <c r="G937" i="9"/>
  <c r="H937" i="9"/>
  <c r="I937" i="9"/>
  <c r="J937" i="9"/>
  <c r="G938" i="9"/>
  <c r="H938" i="9"/>
  <c r="I938" i="9"/>
  <c r="J938" i="9"/>
  <c r="G939" i="9"/>
  <c r="H939" i="9"/>
  <c r="I939" i="9"/>
  <c r="J939" i="9"/>
  <c r="G940" i="9"/>
  <c r="H940" i="9"/>
  <c r="I940" i="9"/>
  <c r="J940" i="9"/>
  <c r="G941" i="9"/>
  <c r="H941" i="9"/>
  <c r="I941" i="9"/>
  <c r="J941" i="9"/>
  <c r="G942" i="9"/>
  <c r="H942" i="9"/>
  <c r="I942" i="9"/>
  <c r="J942" i="9"/>
  <c r="G943" i="9"/>
  <c r="H943" i="9"/>
  <c r="I943" i="9"/>
  <c r="J943" i="9"/>
  <c r="G944" i="9"/>
  <c r="H944" i="9"/>
  <c r="I944" i="9"/>
  <c r="J944" i="9"/>
  <c r="G945" i="9"/>
  <c r="H945" i="9"/>
  <c r="I945" i="9"/>
  <c r="J945" i="9"/>
  <c r="G946" i="9"/>
  <c r="H946" i="9"/>
  <c r="I946" i="9"/>
  <c r="J946" i="9"/>
  <c r="G947" i="9"/>
  <c r="H947" i="9"/>
  <c r="I947" i="9"/>
  <c r="J947" i="9"/>
  <c r="G948" i="9"/>
  <c r="H948" i="9"/>
  <c r="I948" i="9"/>
  <c r="J948" i="9"/>
  <c r="G949" i="9"/>
  <c r="H949" i="9"/>
  <c r="I949" i="9"/>
  <c r="J949" i="9"/>
  <c r="G950" i="9"/>
  <c r="H950" i="9"/>
  <c r="I950" i="9"/>
  <c r="J950" i="9"/>
  <c r="G951" i="9"/>
  <c r="H951" i="9"/>
  <c r="I951" i="9"/>
  <c r="J951" i="9"/>
  <c r="G952" i="9"/>
  <c r="H952" i="9"/>
  <c r="I952" i="9"/>
  <c r="J952" i="9"/>
  <c r="G953" i="9"/>
  <c r="H953" i="9"/>
  <c r="I953" i="9"/>
  <c r="J953" i="9"/>
  <c r="G954" i="9"/>
  <c r="H954" i="9"/>
  <c r="I954" i="9"/>
  <c r="J954" i="9"/>
  <c r="G955" i="9"/>
  <c r="H955" i="9"/>
  <c r="I955" i="9"/>
  <c r="J955" i="9"/>
  <c r="G956" i="9"/>
  <c r="H956" i="9"/>
  <c r="I956" i="9"/>
  <c r="J956" i="9"/>
  <c r="G957" i="9"/>
  <c r="H957" i="9"/>
  <c r="I957" i="9"/>
  <c r="J957" i="9"/>
  <c r="G958" i="9"/>
  <c r="H958" i="9"/>
  <c r="I958" i="9"/>
  <c r="J958" i="9"/>
  <c r="G959" i="9"/>
  <c r="H959" i="9"/>
  <c r="I959" i="9"/>
  <c r="J959" i="9"/>
  <c r="G960" i="9"/>
  <c r="H960" i="9"/>
  <c r="I960" i="9"/>
  <c r="J960" i="9"/>
  <c r="G961" i="9"/>
  <c r="H961" i="9"/>
  <c r="I961" i="9"/>
  <c r="J961" i="9"/>
  <c r="G962" i="9"/>
  <c r="H962" i="9"/>
  <c r="I962" i="9"/>
  <c r="J962" i="9"/>
  <c r="G963" i="9"/>
  <c r="H963" i="9"/>
  <c r="I963" i="9"/>
  <c r="J963" i="9"/>
  <c r="G964" i="9"/>
  <c r="H964" i="9"/>
  <c r="I964" i="9"/>
  <c r="J964" i="9"/>
  <c r="G965" i="9"/>
  <c r="H965" i="9"/>
  <c r="I965" i="9"/>
  <c r="J965" i="9"/>
  <c r="G966" i="9"/>
  <c r="H966" i="9"/>
  <c r="I966" i="9"/>
  <c r="J966" i="9"/>
  <c r="G967" i="9"/>
  <c r="H967" i="9"/>
  <c r="I967" i="9"/>
  <c r="J967" i="9"/>
  <c r="G968" i="9"/>
  <c r="H968" i="9"/>
  <c r="I968" i="9"/>
  <c r="J968" i="9"/>
  <c r="G969" i="9"/>
  <c r="H969" i="9"/>
  <c r="I969" i="9"/>
  <c r="J969" i="9"/>
  <c r="G970" i="9"/>
  <c r="H970" i="9"/>
  <c r="I970" i="9"/>
  <c r="J970" i="9"/>
  <c r="G971" i="9"/>
  <c r="H971" i="9"/>
  <c r="I971" i="9"/>
  <c r="J971" i="9"/>
  <c r="G972" i="9"/>
  <c r="H972" i="9"/>
  <c r="I972" i="9"/>
  <c r="J972" i="9"/>
  <c r="G973" i="9"/>
  <c r="H973" i="9"/>
  <c r="I973" i="9"/>
  <c r="J973" i="9"/>
  <c r="G974" i="9"/>
  <c r="H974" i="9"/>
  <c r="I974" i="9"/>
  <c r="J974" i="9"/>
  <c r="G975" i="9"/>
  <c r="H975" i="9"/>
  <c r="I975" i="9"/>
  <c r="J975" i="9"/>
  <c r="G976" i="9"/>
  <c r="H976" i="9"/>
  <c r="I976" i="9"/>
  <c r="J976" i="9"/>
  <c r="G977" i="9"/>
  <c r="H977" i="9"/>
  <c r="I977" i="9"/>
  <c r="J977" i="9"/>
  <c r="G978" i="9"/>
  <c r="H978" i="9"/>
  <c r="I978" i="9"/>
  <c r="J978" i="9"/>
  <c r="G979" i="9"/>
  <c r="H979" i="9"/>
  <c r="I979" i="9"/>
  <c r="J979" i="9"/>
  <c r="G980" i="9"/>
  <c r="H980" i="9"/>
  <c r="I980" i="9"/>
  <c r="J980" i="9"/>
  <c r="G981" i="9"/>
  <c r="H981" i="9"/>
  <c r="I981" i="9"/>
  <c r="J981" i="9"/>
  <c r="G982" i="9"/>
  <c r="H982" i="9"/>
  <c r="I982" i="9"/>
  <c r="J982" i="9"/>
  <c r="G983" i="9"/>
  <c r="H983" i="9"/>
  <c r="I983" i="9"/>
  <c r="J983" i="9"/>
  <c r="G984" i="9"/>
  <c r="H984" i="9"/>
  <c r="I984" i="9"/>
  <c r="J984" i="9"/>
  <c r="G985" i="9"/>
  <c r="H985" i="9"/>
  <c r="I985" i="9"/>
  <c r="J985" i="9"/>
  <c r="G986" i="9"/>
  <c r="H986" i="9"/>
  <c r="I986" i="9"/>
  <c r="J986" i="9"/>
  <c r="G987" i="9"/>
  <c r="H987" i="9"/>
  <c r="I987" i="9"/>
  <c r="J987" i="9"/>
  <c r="G988" i="9"/>
  <c r="H988" i="9"/>
  <c r="I988" i="9"/>
  <c r="J988" i="9"/>
  <c r="G989" i="9"/>
  <c r="H989" i="9"/>
  <c r="I989" i="9"/>
  <c r="J989" i="9"/>
  <c r="G990" i="9"/>
  <c r="H990" i="9"/>
  <c r="I990" i="9"/>
  <c r="J990" i="9"/>
  <c r="G991" i="9"/>
  <c r="H991" i="9"/>
  <c r="I991" i="9"/>
  <c r="J991" i="9"/>
  <c r="G992" i="9"/>
  <c r="H992" i="9"/>
  <c r="I992" i="9"/>
  <c r="J992" i="9"/>
  <c r="G993" i="9"/>
  <c r="H993" i="9"/>
  <c r="I993" i="9"/>
  <c r="J993" i="9"/>
  <c r="G994" i="9"/>
  <c r="H994" i="9"/>
  <c r="I994" i="9"/>
  <c r="J994" i="9"/>
  <c r="G995" i="9"/>
  <c r="H995" i="9"/>
  <c r="I995" i="9"/>
  <c r="J995" i="9"/>
  <c r="G996" i="9"/>
  <c r="H996" i="9"/>
  <c r="I996" i="9"/>
  <c r="J996" i="9"/>
  <c r="G997" i="9"/>
  <c r="H997" i="9"/>
  <c r="I997" i="9"/>
  <c r="J997" i="9"/>
  <c r="G998" i="9"/>
  <c r="H998" i="9"/>
  <c r="I998" i="9"/>
  <c r="J998" i="9"/>
  <c r="G999" i="9"/>
  <c r="H999" i="9"/>
  <c r="I999" i="9"/>
  <c r="J999" i="9"/>
  <c r="G1000" i="9"/>
  <c r="H1000" i="9"/>
  <c r="I1000" i="9"/>
  <c r="J1000" i="9"/>
  <c r="G1001" i="9"/>
  <c r="H1001" i="9"/>
  <c r="I1001" i="9"/>
  <c r="J1001" i="9"/>
  <c r="G1002" i="9"/>
  <c r="H1002" i="9"/>
  <c r="I1002" i="9"/>
  <c r="J1002" i="9"/>
  <c r="G1003" i="9"/>
  <c r="H1003" i="9"/>
  <c r="I1003" i="9"/>
  <c r="J1003" i="9"/>
  <c r="G1004" i="9"/>
  <c r="H1004" i="9"/>
  <c r="I1004" i="9"/>
  <c r="J1004" i="9"/>
  <c r="G1005" i="9"/>
  <c r="H1005" i="9"/>
  <c r="I1005" i="9"/>
  <c r="J1005" i="9"/>
  <c r="G1006" i="9"/>
  <c r="H1006" i="9"/>
  <c r="I1006" i="9"/>
  <c r="J1006" i="9"/>
  <c r="G1007" i="9"/>
  <c r="H1007" i="9"/>
  <c r="I1007" i="9"/>
  <c r="J1007" i="9"/>
  <c r="G1008" i="9"/>
  <c r="H1008" i="9"/>
  <c r="I1008" i="9"/>
  <c r="J1008" i="9"/>
  <c r="G1009" i="9"/>
  <c r="H1009" i="9"/>
  <c r="I1009" i="9"/>
  <c r="J1009" i="9"/>
  <c r="G1010" i="9"/>
  <c r="H1010" i="9"/>
  <c r="I1010" i="9"/>
  <c r="J1010" i="9"/>
  <c r="G1011" i="9"/>
  <c r="H1011" i="9"/>
  <c r="I1011" i="9"/>
  <c r="J1011" i="9"/>
  <c r="G1012" i="9"/>
  <c r="H1012" i="9"/>
  <c r="I1012" i="9"/>
  <c r="J1012" i="9"/>
  <c r="G1013" i="9"/>
  <c r="H1013" i="9"/>
  <c r="I1013" i="9"/>
  <c r="J1013" i="9"/>
  <c r="G1014" i="9"/>
  <c r="H1014" i="9"/>
  <c r="I1014" i="9"/>
  <c r="J1014" i="9"/>
  <c r="G1015" i="9"/>
  <c r="H1015" i="9"/>
  <c r="I1015" i="9"/>
  <c r="J1015" i="9"/>
  <c r="G1016" i="9"/>
  <c r="H1016" i="9"/>
  <c r="I1016" i="9"/>
  <c r="J1016" i="9"/>
  <c r="G1017" i="9"/>
  <c r="H1017" i="9"/>
  <c r="I1017" i="9"/>
  <c r="J1017" i="9"/>
  <c r="G1018" i="9"/>
  <c r="H1018" i="9"/>
  <c r="I1018" i="9"/>
  <c r="J1018" i="9"/>
  <c r="G1019" i="9"/>
  <c r="H1019" i="9"/>
  <c r="I1019" i="9"/>
  <c r="J1019" i="9"/>
  <c r="G1020" i="9"/>
  <c r="H1020" i="9"/>
  <c r="I1020" i="9"/>
  <c r="J1020" i="9"/>
  <c r="G1021" i="9"/>
  <c r="H1021" i="9"/>
  <c r="I1021" i="9"/>
  <c r="J1021" i="9"/>
  <c r="G1022" i="9"/>
  <c r="H1022" i="9"/>
  <c r="I1022" i="9"/>
  <c r="J1022" i="9"/>
  <c r="G1023" i="9"/>
  <c r="H1023" i="9"/>
  <c r="I1023" i="9"/>
  <c r="J1023" i="9"/>
  <c r="G1024" i="9"/>
  <c r="H1024" i="9"/>
  <c r="I1024" i="9"/>
  <c r="J1024" i="9"/>
  <c r="G1025" i="9"/>
  <c r="H1025" i="9"/>
  <c r="I1025" i="9"/>
  <c r="J1025" i="9"/>
  <c r="G1026" i="9"/>
  <c r="H1026" i="9"/>
  <c r="I1026" i="9"/>
  <c r="J1026" i="9"/>
  <c r="G1027" i="9"/>
  <c r="H1027" i="9"/>
  <c r="I1027" i="9"/>
  <c r="J1027" i="9"/>
  <c r="G1028" i="9"/>
  <c r="H1028" i="9"/>
  <c r="I1028" i="9"/>
  <c r="J1028" i="9"/>
  <c r="G1029" i="9"/>
  <c r="H1029" i="9"/>
  <c r="I1029" i="9"/>
  <c r="J1029" i="9"/>
  <c r="G1030" i="9"/>
  <c r="H1030" i="9"/>
  <c r="I1030" i="9"/>
  <c r="J1030" i="9"/>
  <c r="G1031" i="9"/>
  <c r="H1031" i="9"/>
  <c r="I1031" i="9"/>
  <c r="J1031" i="9"/>
  <c r="G1032" i="9"/>
  <c r="H1032" i="9"/>
  <c r="I1032" i="9"/>
  <c r="J1032" i="9"/>
  <c r="G1033" i="9"/>
  <c r="H1033" i="9"/>
  <c r="I1033" i="9"/>
  <c r="J1033" i="9"/>
  <c r="G1034" i="9"/>
  <c r="H1034" i="9"/>
  <c r="I1034" i="9"/>
  <c r="J1034" i="9"/>
  <c r="G1035" i="9"/>
  <c r="H1035" i="9"/>
  <c r="I1035" i="9"/>
  <c r="J1035" i="9"/>
  <c r="G1036" i="9"/>
  <c r="H1036" i="9"/>
  <c r="I1036" i="9"/>
  <c r="J1036" i="9"/>
  <c r="G1037" i="9"/>
  <c r="H1037" i="9"/>
  <c r="I1037" i="9"/>
  <c r="J1037" i="9"/>
  <c r="G1038" i="9"/>
  <c r="H1038" i="9"/>
  <c r="I1038" i="9"/>
  <c r="J1038" i="9"/>
  <c r="G1039" i="9"/>
  <c r="H1039" i="9"/>
  <c r="I1039" i="9"/>
  <c r="J1039" i="9"/>
  <c r="G1040" i="9"/>
  <c r="H1040" i="9"/>
  <c r="I1040" i="9"/>
  <c r="J1040" i="9"/>
  <c r="G1041" i="9"/>
  <c r="H1041" i="9"/>
  <c r="I1041" i="9"/>
  <c r="J1041" i="9"/>
  <c r="G1042" i="9"/>
  <c r="H1042" i="9"/>
  <c r="I1042" i="9"/>
  <c r="J1042" i="9"/>
  <c r="G1043" i="9"/>
  <c r="H1043" i="9"/>
  <c r="I1043" i="9"/>
  <c r="J1043" i="9"/>
  <c r="G1044" i="9"/>
  <c r="H1044" i="9"/>
  <c r="I1044" i="9"/>
  <c r="J1044" i="9"/>
  <c r="G1045" i="9"/>
  <c r="H1045" i="9"/>
  <c r="I1045" i="9"/>
  <c r="J1045" i="9"/>
  <c r="G1046" i="9"/>
  <c r="H1046" i="9"/>
  <c r="I1046" i="9"/>
  <c r="J1046" i="9"/>
  <c r="G1047" i="9"/>
  <c r="H1047" i="9"/>
  <c r="I1047" i="9"/>
  <c r="J1047" i="9"/>
  <c r="G1048" i="9"/>
  <c r="H1048" i="9"/>
  <c r="I1048" i="9"/>
  <c r="J1048" i="9"/>
  <c r="G1049" i="9"/>
  <c r="H1049" i="9"/>
  <c r="I1049" i="9"/>
  <c r="J1049" i="9"/>
  <c r="G1050" i="9"/>
  <c r="H1050" i="9"/>
  <c r="I1050" i="9"/>
  <c r="J1050" i="9"/>
  <c r="G1051" i="9"/>
  <c r="H1051" i="9"/>
  <c r="I1051" i="9"/>
  <c r="J1051" i="9"/>
  <c r="G1052" i="9"/>
  <c r="H1052" i="9"/>
  <c r="I1052" i="9"/>
  <c r="J1052" i="9"/>
  <c r="G1053" i="9"/>
  <c r="H1053" i="9"/>
  <c r="I1053" i="9"/>
  <c r="J1053" i="9"/>
  <c r="G1054" i="9"/>
  <c r="H1054" i="9"/>
  <c r="I1054" i="9"/>
  <c r="J1054" i="9"/>
  <c r="G1055" i="9"/>
  <c r="H1055" i="9"/>
  <c r="I1055" i="9"/>
  <c r="J1055" i="9"/>
  <c r="G1056" i="9"/>
  <c r="H1056" i="9"/>
  <c r="I1056" i="9"/>
  <c r="J1056" i="9"/>
  <c r="G1057" i="9"/>
  <c r="H1057" i="9"/>
  <c r="I1057" i="9"/>
  <c r="J1057" i="9"/>
  <c r="G1058" i="9"/>
  <c r="H1058" i="9"/>
  <c r="I1058" i="9"/>
  <c r="J1058" i="9"/>
  <c r="G1059" i="9"/>
  <c r="H1059" i="9"/>
  <c r="I1059" i="9"/>
  <c r="J1059" i="9"/>
  <c r="G1060" i="9"/>
  <c r="H1060" i="9"/>
  <c r="I1060" i="9"/>
  <c r="J1060" i="9"/>
  <c r="G1061" i="9"/>
  <c r="H1061" i="9"/>
  <c r="I1061" i="9"/>
  <c r="J1061" i="9"/>
  <c r="G1062" i="9"/>
  <c r="H1062" i="9"/>
  <c r="I1062" i="9"/>
  <c r="J1062" i="9"/>
  <c r="G1063" i="9"/>
  <c r="H1063" i="9"/>
  <c r="I1063" i="9"/>
  <c r="J1063" i="9"/>
  <c r="G1064" i="9"/>
  <c r="H1064" i="9"/>
  <c r="I1064" i="9"/>
  <c r="J1064" i="9"/>
  <c r="G1065" i="9"/>
  <c r="H1065" i="9"/>
  <c r="I1065" i="9"/>
  <c r="J1065" i="9"/>
  <c r="G1066" i="9"/>
  <c r="H1066" i="9"/>
  <c r="I1066" i="9"/>
  <c r="J1066" i="9"/>
  <c r="G1067" i="9"/>
  <c r="H1067" i="9"/>
  <c r="I1067" i="9"/>
  <c r="J1067" i="9"/>
  <c r="G1068" i="9"/>
  <c r="H1068" i="9"/>
  <c r="I1068" i="9"/>
  <c r="J1068" i="9"/>
  <c r="G1069" i="9"/>
  <c r="H1069" i="9"/>
  <c r="I1069" i="9"/>
  <c r="J1069" i="9"/>
  <c r="G1070" i="9"/>
  <c r="H1070" i="9"/>
  <c r="I1070" i="9"/>
  <c r="J1070" i="9"/>
  <c r="G1071" i="9"/>
  <c r="H1071" i="9"/>
  <c r="I1071" i="9"/>
  <c r="J1071" i="9"/>
  <c r="G1072" i="9"/>
  <c r="H1072" i="9"/>
  <c r="I1072" i="9"/>
  <c r="J1072" i="9"/>
  <c r="G1073" i="9"/>
  <c r="H1073" i="9"/>
  <c r="I1073" i="9"/>
  <c r="J1073" i="9"/>
  <c r="G1074" i="9"/>
  <c r="H1074" i="9"/>
  <c r="I1074" i="9"/>
  <c r="J1074" i="9"/>
  <c r="G1075" i="9"/>
  <c r="H1075" i="9"/>
  <c r="I1075" i="9"/>
  <c r="J1075" i="9"/>
  <c r="G1076" i="9"/>
  <c r="H1076" i="9"/>
  <c r="I1076" i="9"/>
  <c r="J1076" i="9"/>
  <c r="G1077" i="9"/>
  <c r="H1077" i="9"/>
  <c r="I1077" i="9"/>
  <c r="J1077" i="9"/>
  <c r="G1078" i="9"/>
  <c r="H1078" i="9"/>
  <c r="I1078" i="9"/>
  <c r="J1078" i="9"/>
  <c r="G1079" i="9"/>
  <c r="H1079" i="9"/>
  <c r="I1079" i="9"/>
  <c r="J1079" i="9"/>
  <c r="G1080" i="9"/>
  <c r="H1080" i="9"/>
  <c r="I1080" i="9"/>
  <c r="J1080" i="9"/>
  <c r="G1081" i="9"/>
  <c r="H1081" i="9"/>
  <c r="I1081" i="9"/>
  <c r="J1081" i="9"/>
  <c r="G1082" i="9"/>
  <c r="H1082" i="9"/>
  <c r="I1082" i="9"/>
  <c r="J1082" i="9"/>
  <c r="G1083" i="9"/>
  <c r="H1083" i="9"/>
  <c r="I1083" i="9"/>
  <c r="J1083" i="9"/>
  <c r="G1084" i="9"/>
  <c r="H1084" i="9"/>
  <c r="I1084" i="9"/>
  <c r="J1084" i="9"/>
  <c r="G1085" i="9"/>
  <c r="H1085" i="9"/>
  <c r="I1085" i="9"/>
  <c r="J1085" i="9"/>
  <c r="G1086" i="9"/>
  <c r="H1086" i="9"/>
  <c r="I1086" i="9"/>
  <c r="J1086" i="9"/>
  <c r="G1087" i="9"/>
  <c r="H1087" i="9"/>
  <c r="I1087" i="9"/>
  <c r="J1087" i="9"/>
  <c r="G1088" i="9"/>
  <c r="H1088" i="9"/>
  <c r="I1088" i="9"/>
  <c r="J1088" i="9"/>
  <c r="G1089" i="9"/>
  <c r="H1089" i="9"/>
  <c r="I1089" i="9"/>
  <c r="J1089" i="9"/>
  <c r="G1090" i="9"/>
  <c r="H1090" i="9"/>
  <c r="I1090" i="9"/>
  <c r="J1090" i="9"/>
  <c r="G1091" i="9"/>
  <c r="H1091" i="9"/>
  <c r="I1091" i="9"/>
  <c r="J1091" i="9"/>
  <c r="G1092" i="9"/>
  <c r="H1092" i="9"/>
  <c r="I1092" i="9"/>
  <c r="J1092" i="9"/>
  <c r="G1093" i="9"/>
  <c r="H1093" i="9"/>
  <c r="I1093" i="9"/>
  <c r="J1093" i="9"/>
  <c r="G1094" i="9"/>
  <c r="H1094" i="9"/>
  <c r="I1094" i="9"/>
  <c r="J1094" i="9"/>
  <c r="G1095" i="9"/>
  <c r="H1095" i="9"/>
  <c r="I1095" i="9"/>
  <c r="J1095" i="9"/>
  <c r="G1096" i="9"/>
  <c r="H1096" i="9"/>
  <c r="I1096" i="9"/>
  <c r="J1096" i="9"/>
  <c r="G1097" i="9"/>
  <c r="H1097" i="9"/>
  <c r="I1097" i="9"/>
  <c r="J1097" i="9"/>
  <c r="G1098" i="9"/>
  <c r="H1098" i="9"/>
  <c r="I1098" i="9"/>
  <c r="J1098" i="9"/>
  <c r="G1099" i="9"/>
  <c r="H1099" i="9"/>
  <c r="I1099" i="9"/>
  <c r="J1099" i="9"/>
  <c r="G1100" i="9"/>
  <c r="H1100" i="9"/>
  <c r="I1100" i="9"/>
  <c r="J1100" i="9"/>
  <c r="G1101" i="9"/>
  <c r="H1101" i="9"/>
  <c r="I1101" i="9"/>
  <c r="J1101" i="9"/>
  <c r="G1102" i="9"/>
  <c r="H1102" i="9"/>
  <c r="I1102" i="9"/>
  <c r="J1102" i="9"/>
  <c r="G1103" i="9"/>
  <c r="H1103" i="9"/>
  <c r="I1103" i="9"/>
  <c r="J1103" i="9"/>
  <c r="G1104" i="9"/>
  <c r="H1104" i="9"/>
  <c r="I1104" i="9"/>
  <c r="J1104" i="9"/>
  <c r="G1105" i="9"/>
  <c r="H1105" i="9"/>
  <c r="I1105" i="9"/>
  <c r="J1105" i="9"/>
  <c r="G1106" i="9"/>
  <c r="H1106" i="9"/>
  <c r="I1106" i="9"/>
  <c r="J1106" i="9"/>
  <c r="G1107" i="9"/>
  <c r="H1107" i="9"/>
  <c r="I1107" i="9"/>
  <c r="J1107" i="9"/>
  <c r="G1108" i="9"/>
  <c r="H1108" i="9"/>
  <c r="I1108" i="9"/>
  <c r="J1108" i="9"/>
  <c r="G1109" i="9"/>
  <c r="H1109" i="9"/>
  <c r="I1109" i="9"/>
  <c r="J1109" i="9"/>
  <c r="G1110" i="9"/>
  <c r="H1110" i="9"/>
  <c r="I1110" i="9"/>
  <c r="J1110" i="9"/>
  <c r="G1111" i="9"/>
  <c r="H1111" i="9"/>
  <c r="I1111" i="9"/>
  <c r="J1111" i="9"/>
  <c r="G1112" i="9"/>
  <c r="H1112" i="9"/>
  <c r="I1112" i="9"/>
  <c r="J1112" i="9"/>
  <c r="G1113" i="9"/>
  <c r="H1113" i="9"/>
  <c r="I1113" i="9"/>
  <c r="J1113" i="9"/>
  <c r="G1114" i="9"/>
  <c r="H1114" i="9"/>
  <c r="I1114" i="9"/>
  <c r="J1114" i="9"/>
  <c r="G1115" i="9"/>
  <c r="H1115" i="9"/>
  <c r="I1115" i="9"/>
  <c r="J1115" i="9"/>
  <c r="G1116" i="9"/>
  <c r="H1116" i="9"/>
  <c r="I1116" i="9"/>
  <c r="J1116" i="9"/>
  <c r="G1117" i="9"/>
  <c r="H1117" i="9"/>
  <c r="I1117" i="9"/>
  <c r="J1117" i="9"/>
  <c r="G1118" i="9"/>
  <c r="H1118" i="9"/>
  <c r="I1118" i="9"/>
  <c r="J1118" i="9"/>
  <c r="G1119" i="9"/>
  <c r="H1119" i="9"/>
  <c r="I1119" i="9"/>
  <c r="J1119" i="9"/>
  <c r="G1120" i="9"/>
  <c r="H1120" i="9"/>
  <c r="I1120" i="9"/>
  <c r="J1120" i="9"/>
  <c r="G1121" i="9"/>
  <c r="H1121" i="9"/>
  <c r="I1121" i="9"/>
  <c r="J1121" i="9"/>
  <c r="G1122" i="9"/>
  <c r="H1122" i="9"/>
  <c r="I1122" i="9"/>
  <c r="J1122" i="9"/>
  <c r="G1123" i="9"/>
  <c r="H1123" i="9"/>
  <c r="I1123" i="9"/>
  <c r="J1123" i="9"/>
  <c r="G1124" i="9"/>
  <c r="H1124" i="9"/>
  <c r="I1124" i="9"/>
  <c r="J1124" i="9"/>
  <c r="G1125" i="9"/>
  <c r="H1125" i="9"/>
  <c r="I1125" i="9"/>
  <c r="J1125" i="9"/>
  <c r="G1126" i="9"/>
  <c r="H1126" i="9"/>
  <c r="I1126" i="9"/>
  <c r="J1126" i="9"/>
  <c r="G1127" i="9"/>
  <c r="H1127" i="9"/>
  <c r="I1127" i="9"/>
  <c r="J1127" i="9"/>
  <c r="G1128" i="9"/>
  <c r="H1128" i="9"/>
  <c r="I1128" i="9"/>
  <c r="J1128" i="9"/>
  <c r="G1129" i="9"/>
  <c r="H1129" i="9"/>
  <c r="I1129" i="9"/>
  <c r="J1129" i="9"/>
  <c r="G1130" i="9"/>
  <c r="H1130" i="9"/>
  <c r="I1130" i="9"/>
  <c r="J1130" i="9"/>
  <c r="G1131" i="9"/>
  <c r="H1131" i="9"/>
  <c r="I1131" i="9"/>
  <c r="J1131" i="9"/>
  <c r="G1132" i="9"/>
  <c r="H1132" i="9"/>
  <c r="I1132" i="9"/>
  <c r="J1132" i="9"/>
  <c r="G1133" i="9"/>
  <c r="H1133" i="9"/>
  <c r="I1133" i="9"/>
  <c r="J1133" i="9"/>
  <c r="G1134" i="9"/>
  <c r="H1134" i="9"/>
  <c r="I1134" i="9"/>
  <c r="J1134" i="9"/>
  <c r="G1135" i="9"/>
  <c r="H1135" i="9"/>
  <c r="I1135" i="9"/>
  <c r="J1135" i="9"/>
  <c r="G1136" i="9"/>
  <c r="H1136" i="9"/>
  <c r="I1136" i="9"/>
  <c r="J1136" i="9"/>
  <c r="G1137" i="9"/>
  <c r="H1137" i="9"/>
  <c r="I1137" i="9"/>
  <c r="J1137" i="9"/>
  <c r="G1138" i="9"/>
  <c r="H1138" i="9"/>
  <c r="I1138" i="9"/>
  <c r="J1138" i="9"/>
  <c r="G1139" i="9"/>
  <c r="H1139" i="9"/>
  <c r="I1139" i="9"/>
  <c r="J1139" i="9"/>
  <c r="G1140" i="9"/>
  <c r="H1140" i="9"/>
  <c r="I1140" i="9"/>
  <c r="J1140" i="9"/>
  <c r="G1141" i="9"/>
  <c r="H1141" i="9"/>
  <c r="I1141" i="9"/>
  <c r="J1141" i="9"/>
  <c r="G1142" i="9"/>
  <c r="H1142" i="9"/>
  <c r="I1142" i="9"/>
  <c r="J1142" i="9"/>
  <c r="G1143" i="9"/>
  <c r="H1143" i="9"/>
  <c r="I1143" i="9"/>
  <c r="J1143" i="9"/>
  <c r="G1144" i="9"/>
  <c r="H1144" i="9"/>
  <c r="I1144" i="9"/>
  <c r="J1144" i="9"/>
  <c r="G1145" i="9"/>
  <c r="H1145" i="9"/>
  <c r="I1145" i="9"/>
  <c r="J1145" i="9"/>
  <c r="G1146" i="9"/>
  <c r="H1146" i="9"/>
  <c r="I1146" i="9"/>
  <c r="J1146" i="9"/>
  <c r="G1147" i="9"/>
  <c r="H1147" i="9"/>
  <c r="I1147" i="9"/>
  <c r="J1147" i="9"/>
  <c r="G1148" i="9"/>
  <c r="H1148" i="9"/>
  <c r="I1148" i="9"/>
  <c r="J1148" i="9"/>
  <c r="G1149" i="9"/>
  <c r="H1149" i="9"/>
  <c r="I1149" i="9"/>
  <c r="J1149" i="9"/>
  <c r="G1150" i="9"/>
  <c r="H1150" i="9"/>
  <c r="I1150" i="9"/>
  <c r="J1150" i="9"/>
  <c r="G1151" i="9"/>
  <c r="H1151" i="9"/>
  <c r="I1151" i="9"/>
  <c r="J1151" i="9"/>
  <c r="G1152" i="9"/>
  <c r="H1152" i="9"/>
  <c r="I1152" i="9"/>
  <c r="J1152" i="9"/>
  <c r="G1153" i="9"/>
  <c r="H1153" i="9"/>
  <c r="I1153" i="9"/>
  <c r="J1153" i="9"/>
  <c r="G1154" i="9"/>
  <c r="H1154" i="9"/>
  <c r="I1154" i="9"/>
  <c r="J1154" i="9"/>
  <c r="G1155" i="9"/>
  <c r="H1155" i="9"/>
  <c r="I1155" i="9"/>
  <c r="J1155" i="9"/>
  <c r="G1156" i="9"/>
  <c r="H1156" i="9"/>
  <c r="I1156" i="9"/>
  <c r="J1156" i="9"/>
  <c r="G1157" i="9"/>
  <c r="H1157" i="9"/>
  <c r="I1157" i="9"/>
  <c r="J1157" i="9"/>
  <c r="G1158" i="9"/>
  <c r="H1158" i="9"/>
  <c r="I1158" i="9"/>
  <c r="J1158" i="9"/>
  <c r="G1159" i="9"/>
  <c r="H1159" i="9"/>
  <c r="I1159" i="9"/>
  <c r="J1159" i="9"/>
  <c r="G1160" i="9"/>
  <c r="H1160" i="9"/>
  <c r="I1160" i="9"/>
  <c r="J1160" i="9"/>
  <c r="G1161" i="9"/>
  <c r="H1161" i="9"/>
  <c r="I1161" i="9"/>
  <c r="J1161" i="9"/>
  <c r="G1162" i="9"/>
  <c r="H1162" i="9"/>
  <c r="I1162" i="9"/>
  <c r="J1162" i="9"/>
  <c r="G1163" i="9"/>
  <c r="H1163" i="9"/>
  <c r="I1163" i="9"/>
  <c r="J1163" i="9"/>
  <c r="G1164" i="9"/>
  <c r="H1164" i="9"/>
  <c r="I1164" i="9"/>
  <c r="J1164" i="9"/>
  <c r="G1165" i="9"/>
  <c r="H1165" i="9"/>
  <c r="I1165" i="9"/>
  <c r="J1165" i="9"/>
  <c r="G1166" i="9"/>
  <c r="H1166" i="9"/>
  <c r="I1166" i="9"/>
  <c r="J1166" i="9"/>
  <c r="G1167" i="9"/>
  <c r="H1167" i="9"/>
  <c r="I1167" i="9"/>
  <c r="J1167" i="9"/>
  <c r="G1168" i="9"/>
  <c r="H1168" i="9"/>
  <c r="I1168" i="9"/>
  <c r="J1168" i="9"/>
  <c r="G1169" i="9"/>
  <c r="H1169" i="9"/>
  <c r="I1169" i="9"/>
  <c r="J1169" i="9"/>
  <c r="G1170" i="9"/>
  <c r="H1170" i="9"/>
  <c r="I1170" i="9"/>
  <c r="J1170" i="9"/>
  <c r="G1171" i="9"/>
  <c r="H1171" i="9"/>
  <c r="I1171" i="9"/>
  <c r="J1171" i="9"/>
  <c r="G1172" i="9"/>
  <c r="H1172" i="9"/>
  <c r="I1172" i="9"/>
  <c r="J1172" i="9"/>
  <c r="G1173" i="9"/>
  <c r="H1173" i="9"/>
  <c r="I1173" i="9"/>
  <c r="J1173" i="9"/>
  <c r="G1174" i="9"/>
  <c r="H1174" i="9"/>
  <c r="I1174" i="9"/>
  <c r="J1174" i="9"/>
  <c r="G1175" i="9"/>
  <c r="H1175" i="9"/>
  <c r="I1175" i="9"/>
  <c r="J1175" i="9"/>
  <c r="G1176" i="9"/>
  <c r="H1176" i="9"/>
  <c r="I1176" i="9"/>
  <c r="J1176" i="9"/>
  <c r="G1177" i="9"/>
  <c r="H1177" i="9"/>
  <c r="I1177" i="9"/>
  <c r="J1177" i="9"/>
  <c r="G1178" i="9"/>
  <c r="H1178" i="9"/>
  <c r="I1178" i="9"/>
  <c r="J1178" i="9"/>
  <c r="G1179" i="9"/>
  <c r="H1179" i="9"/>
  <c r="I1179" i="9"/>
  <c r="J1179" i="9"/>
  <c r="G1180" i="9"/>
  <c r="H1180" i="9"/>
  <c r="I1180" i="9"/>
  <c r="J1180" i="9"/>
  <c r="G1181" i="9"/>
  <c r="H1181" i="9"/>
  <c r="I1181" i="9"/>
  <c r="J1181" i="9"/>
  <c r="G1182" i="9"/>
  <c r="H1182" i="9"/>
  <c r="I1182" i="9"/>
  <c r="J1182" i="9"/>
  <c r="G1183" i="9"/>
  <c r="H1183" i="9"/>
  <c r="I1183" i="9"/>
  <c r="J1183" i="9"/>
  <c r="G1184" i="9"/>
  <c r="H1184" i="9"/>
  <c r="I1184" i="9"/>
  <c r="J1184" i="9"/>
  <c r="G1185" i="9"/>
  <c r="H1185" i="9"/>
  <c r="I1185" i="9"/>
  <c r="J1185" i="9"/>
  <c r="G1186" i="9"/>
  <c r="H1186" i="9"/>
  <c r="I1186" i="9"/>
  <c r="J1186" i="9"/>
  <c r="G1187" i="9"/>
  <c r="H1187" i="9"/>
  <c r="I1187" i="9"/>
  <c r="J1187" i="9"/>
  <c r="G1188" i="9"/>
  <c r="H1188" i="9"/>
  <c r="I1188" i="9"/>
  <c r="J1188" i="9"/>
  <c r="G1189" i="9"/>
  <c r="H1189" i="9"/>
  <c r="I1189" i="9"/>
  <c r="J1189" i="9"/>
  <c r="G1190" i="9"/>
  <c r="H1190" i="9"/>
  <c r="I1190" i="9"/>
  <c r="J1190" i="9"/>
  <c r="G1191" i="9"/>
  <c r="H1191" i="9"/>
  <c r="I1191" i="9"/>
  <c r="J1191" i="9"/>
  <c r="G1192" i="9"/>
  <c r="H1192" i="9"/>
  <c r="I1192" i="9"/>
  <c r="J1192" i="9"/>
  <c r="G1193" i="9"/>
  <c r="H1193" i="9"/>
  <c r="I1193" i="9"/>
  <c r="J1193" i="9"/>
  <c r="G1194" i="9"/>
  <c r="H1194" i="9"/>
  <c r="I1194" i="9"/>
  <c r="J1194" i="9"/>
  <c r="G1195" i="9"/>
  <c r="H1195" i="9"/>
  <c r="I1195" i="9"/>
  <c r="J1195" i="9"/>
  <c r="G1196" i="9"/>
  <c r="H1196" i="9"/>
  <c r="I1196" i="9"/>
  <c r="J1196" i="9"/>
  <c r="G1197" i="9"/>
  <c r="H1197" i="9"/>
  <c r="I1197" i="9"/>
  <c r="J1197" i="9"/>
  <c r="G1198" i="9"/>
  <c r="H1198" i="9"/>
  <c r="I1198" i="9"/>
  <c r="J1198" i="9"/>
  <c r="G1199" i="9"/>
  <c r="H1199" i="9"/>
  <c r="I1199" i="9"/>
  <c r="J1199" i="9"/>
  <c r="G1200" i="9"/>
  <c r="H1200" i="9"/>
  <c r="I1200" i="9"/>
  <c r="J1200" i="9"/>
  <c r="G1201" i="9"/>
  <c r="H1201" i="9"/>
  <c r="I1201" i="9"/>
  <c r="J1201" i="9"/>
  <c r="G1202" i="9"/>
  <c r="H1202" i="9"/>
  <c r="I1202" i="9"/>
  <c r="J1202" i="9"/>
  <c r="G1203" i="9"/>
  <c r="H1203" i="9"/>
  <c r="I1203" i="9"/>
  <c r="J1203" i="9"/>
  <c r="G1204" i="9"/>
  <c r="H1204" i="9"/>
  <c r="I1204" i="9"/>
  <c r="J1204" i="9"/>
  <c r="G1205" i="9"/>
  <c r="H1205" i="9"/>
  <c r="I1205" i="9"/>
  <c r="J1205" i="9"/>
  <c r="G1206" i="9"/>
  <c r="H1206" i="9"/>
  <c r="I1206" i="9"/>
  <c r="J1206" i="9"/>
  <c r="G1207" i="9"/>
  <c r="H1207" i="9"/>
  <c r="I1207" i="9"/>
  <c r="J1207" i="9"/>
  <c r="G1208" i="9"/>
  <c r="H1208" i="9"/>
  <c r="I1208" i="9"/>
  <c r="J1208" i="9"/>
  <c r="G1209" i="9"/>
  <c r="H1209" i="9"/>
  <c r="I1209" i="9"/>
  <c r="J1209" i="9"/>
  <c r="G1210" i="9"/>
  <c r="H1210" i="9"/>
  <c r="I1210" i="9"/>
  <c r="J1210" i="9"/>
  <c r="G1211" i="9"/>
  <c r="H1211" i="9"/>
  <c r="I1211" i="9"/>
  <c r="J1211" i="9"/>
  <c r="G1212" i="9"/>
  <c r="H1212" i="9"/>
  <c r="I1212" i="9"/>
  <c r="J1212" i="9"/>
  <c r="G1213" i="9"/>
  <c r="H1213" i="9"/>
  <c r="I1213" i="9"/>
  <c r="J1213" i="9"/>
  <c r="G1214" i="9"/>
  <c r="H1214" i="9"/>
  <c r="I1214" i="9"/>
  <c r="J1214" i="9"/>
  <c r="G1215" i="9"/>
  <c r="H1215" i="9"/>
  <c r="I1215" i="9"/>
  <c r="J1215" i="9"/>
  <c r="G1216" i="9"/>
  <c r="H1216" i="9"/>
  <c r="I1216" i="9"/>
  <c r="J1216" i="9"/>
  <c r="G1217" i="9"/>
  <c r="H1217" i="9"/>
  <c r="I1217" i="9"/>
  <c r="J1217" i="9"/>
  <c r="G1218" i="9"/>
  <c r="H1218" i="9"/>
  <c r="I1218" i="9"/>
  <c r="J1218" i="9"/>
  <c r="G1219" i="9"/>
  <c r="H1219" i="9"/>
  <c r="I1219" i="9"/>
  <c r="J1219" i="9"/>
  <c r="G1220" i="9"/>
  <c r="H1220" i="9"/>
  <c r="I1220" i="9"/>
  <c r="J1220" i="9"/>
  <c r="G1221" i="9"/>
  <c r="H1221" i="9"/>
  <c r="I1221" i="9"/>
  <c r="J1221" i="9"/>
  <c r="G1222" i="9"/>
  <c r="H1222" i="9"/>
  <c r="I1222" i="9"/>
  <c r="J1222" i="9"/>
  <c r="G1223" i="9"/>
  <c r="H1223" i="9"/>
  <c r="I1223" i="9"/>
  <c r="J1223" i="9"/>
  <c r="G1224" i="9"/>
  <c r="H1224" i="9"/>
  <c r="I1224" i="9"/>
  <c r="J1224" i="9"/>
  <c r="G1225" i="9"/>
  <c r="H1225" i="9"/>
  <c r="I1225" i="9"/>
  <c r="J1225" i="9"/>
  <c r="G1226" i="9"/>
  <c r="H1226" i="9"/>
  <c r="I1226" i="9"/>
  <c r="J1226" i="9"/>
  <c r="G1227" i="9"/>
  <c r="H1227" i="9"/>
  <c r="I1227" i="9"/>
  <c r="J1227" i="9"/>
  <c r="G1228" i="9"/>
  <c r="H1228" i="9"/>
  <c r="I1228" i="9"/>
  <c r="J1228" i="9"/>
  <c r="G1229" i="9"/>
  <c r="H1229" i="9"/>
  <c r="I1229" i="9"/>
  <c r="J1229" i="9"/>
  <c r="G1230" i="9"/>
  <c r="H1230" i="9"/>
  <c r="I1230" i="9"/>
  <c r="J1230" i="9"/>
  <c r="G1231" i="9"/>
  <c r="H1231" i="9"/>
  <c r="I1231" i="9"/>
  <c r="J1231" i="9"/>
  <c r="G1232" i="9"/>
  <c r="H1232" i="9"/>
  <c r="I1232" i="9"/>
  <c r="J1232" i="9"/>
  <c r="G1233" i="9"/>
  <c r="H1233" i="9"/>
  <c r="I1233" i="9"/>
  <c r="J1233" i="9"/>
  <c r="G1234" i="9"/>
  <c r="H1234" i="9"/>
  <c r="I1234" i="9"/>
  <c r="J1234" i="9"/>
  <c r="G1235" i="9"/>
  <c r="H1235" i="9"/>
  <c r="I1235" i="9"/>
  <c r="J1235" i="9"/>
  <c r="G1236" i="9"/>
  <c r="H1236" i="9"/>
  <c r="I1236" i="9"/>
  <c r="J1236" i="9"/>
  <c r="G1237" i="9"/>
  <c r="H1237" i="9"/>
  <c r="I1237" i="9"/>
  <c r="J1237" i="9"/>
  <c r="G1238" i="9"/>
  <c r="H1238" i="9"/>
  <c r="I1238" i="9"/>
  <c r="J1238" i="9"/>
  <c r="G1239" i="9"/>
  <c r="H1239" i="9"/>
  <c r="I1239" i="9"/>
  <c r="J1239" i="9"/>
  <c r="G1240" i="9"/>
  <c r="H1240" i="9"/>
  <c r="I1240" i="9"/>
  <c r="J1240" i="9"/>
  <c r="G1241" i="9"/>
  <c r="H1241" i="9"/>
  <c r="I1241" i="9"/>
  <c r="J1241" i="9"/>
  <c r="G1242" i="9"/>
  <c r="H1242" i="9"/>
  <c r="I1242" i="9"/>
  <c r="J1242" i="9"/>
  <c r="G1243" i="9"/>
  <c r="H1243" i="9"/>
  <c r="I1243" i="9"/>
  <c r="J1243" i="9"/>
  <c r="G1244" i="9"/>
  <c r="H1244" i="9"/>
  <c r="I1244" i="9"/>
  <c r="J1244" i="9"/>
  <c r="G1245" i="9"/>
  <c r="H1245" i="9"/>
  <c r="I1245" i="9"/>
  <c r="J1245" i="9"/>
  <c r="G1246" i="9"/>
  <c r="H1246" i="9"/>
  <c r="I1246" i="9"/>
  <c r="J1246" i="9"/>
  <c r="G1247" i="9"/>
  <c r="H1247" i="9"/>
  <c r="I1247" i="9"/>
  <c r="J1247" i="9"/>
  <c r="G1248" i="9"/>
  <c r="H1248" i="9"/>
  <c r="I1248" i="9"/>
  <c r="J1248" i="9"/>
  <c r="G1249" i="9"/>
  <c r="H1249" i="9"/>
  <c r="I1249" i="9"/>
  <c r="J1249" i="9"/>
  <c r="G1250" i="9"/>
  <c r="H1250" i="9"/>
  <c r="I1250" i="9"/>
  <c r="J1250" i="9"/>
  <c r="G1251" i="9"/>
  <c r="H1251" i="9"/>
  <c r="I1251" i="9"/>
  <c r="J1251" i="9"/>
  <c r="G1252" i="9"/>
  <c r="H1252" i="9"/>
  <c r="I1252" i="9"/>
  <c r="J1252" i="9"/>
  <c r="G1253" i="9"/>
  <c r="H1253" i="9"/>
  <c r="I1253" i="9"/>
  <c r="J1253" i="9"/>
  <c r="G1254" i="9"/>
  <c r="H1254" i="9"/>
  <c r="I1254" i="9"/>
  <c r="J1254" i="9"/>
  <c r="G1255" i="9"/>
  <c r="H1255" i="9"/>
  <c r="I1255" i="9"/>
  <c r="J1255" i="9"/>
  <c r="G1256" i="9"/>
  <c r="H1256" i="9"/>
  <c r="I1256" i="9"/>
  <c r="J1256" i="9"/>
  <c r="G1257" i="9"/>
  <c r="H1257" i="9"/>
  <c r="I1257" i="9"/>
  <c r="J1257" i="9"/>
  <c r="G1258" i="9"/>
  <c r="H1258" i="9"/>
  <c r="I1258" i="9"/>
  <c r="J1258" i="9"/>
  <c r="G1259" i="9"/>
  <c r="H1259" i="9"/>
  <c r="I1259" i="9"/>
  <c r="J1259" i="9"/>
  <c r="G1260" i="9"/>
  <c r="H1260" i="9"/>
  <c r="I1260" i="9"/>
  <c r="J1260" i="9"/>
  <c r="G1261" i="9"/>
  <c r="H1261" i="9"/>
  <c r="I1261" i="9"/>
  <c r="J1261" i="9"/>
  <c r="G1262" i="9"/>
  <c r="H1262" i="9"/>
  <c r="I1262" i="9"/>
  <c r="J1262" i="9"/>
  <c r="G1263" i="9"/>
  <c r="H1263" i="9"/>
  <c r="I1263" i="9"/>
  <c r="J1263" i="9"/>
  <c r="G1264" i="9"/>
  <c r="H1264" i="9"/>
  <c r="I1264" i="9"/>
  <c r="J1264" i="9"/>
  <c r="G1265" i="9"/>
  <c r="H1265" i="9"/>
  <c r="I1265" i="9"/>
  <c r="J1265" i="9"/>
  <c r="G1266" i="9"/>
  <c r="H1266" i="9"/>
  <c r="I1266" i="9"/>
  <c r="J1266" i="9"/>
  <c r="G1267" i="9"/>
  <c r="H1267" i="9"/>
  <c r="I1267" i="9"/>
  <c r="J1267" i="9"/>
  <c r="G1268" i="9"/>
  <c r="H1268" i="9"/>
  <c r="I1268" i="9"/>
  <c r="J1268" i="9"/>
  <c r="G1269" i="9"/>
  <c r="H1269" i="9"/>
  <c r="I1269" i="9"/>
  <c r="J1269" i="9"/>
  <c r="G1270" i="9"/>
  <c r="H1270" i="9"/>
  <c r="I1270" i="9"/>
  <c r="J1270" i="9"/>
  <c r="G1271" i="9"/>
  <c r="H1271" i="9"/>
  <c r="I1271" i="9"/>
  <c r="J1271" i="9"/>
  <c r="G1272" i="9"/>
  <c r="H1272" i="9"/>
  <c r="I1272" i="9"/>
  <c r="J1272" i="9"/>
  <c r="G1273" i="9"/>
  <c r="H1273" i="9"/>
  <c r="I1273" i="9"/>
  <c r="J1273" i="9"/>
  <c r="G1274" i="9"/>
  <c r="H1274" i="9"/>
  <c r="I1274" i="9"/>
  <c r="J1274" i="9"/>
  <c r="G1275" i="9"/>
  <c r="H1275" i="9"/>
  <c r="I1275" i="9"/>
  <c r="J1275" i="9"/>
  <c r="G1276" i="9"/>
  <c r="H1276" i="9"/>
  <c r="I1276" i="9"/>
  <c r="J1276" i="9"/>
  <c r="G1277" i="9"/>
  <c r="H1277" i="9"/>
  <c r="I1277" i="9"/>
  <c r="J1277" i="9"/>
  <c r="G1278" i="9"/>
  <c r="H1278" i="9"/>
  <c r="I1278" i="9"/>
  <c r="J1278" i="9"/>
  <c r="G1279" i="9"/>
  <c r="H1279" i="9"/>
  <c r="I1279" i="9"/>
  <c r="J1279" i="9"/>
  <c r="G1280" i="9"/>
  <c r="H1280" i="9"/>
  <c r="I1280" i="9"/>
  <c r="J1280" i="9"/>
  <c r="G1281" i="9"/>
  <c r="H1281" i="9"/>
  <c r="I1281" i="9"/>
  <c r="J1281" i="9"/>
  <c r="G1282" i="9"/>
  <c r="H1282" i="9"/>
  <c r="I1282" i="9"/>
  <c r="J1282" i="9"/>
  <c r="G1283" i="9"/>
  <c r="H1283" i="9"/>
  <c r="I1283" i="9"/>
  <c r="J1283" i="9"/>
  <c r="G1284" i="9"/>
  <c r="H1284" i="9"/>
  <c r="I1284" i="9"/>
  <c r="J1284" i="9"/>
  <c r="G1285" i="9"/>
  <c r="H1285" i="9"/>
  <c r="I1285" i="9"/>
  <c r="J1285" i="9"/>
  <c r="G1286" i="9"/>
  <c r="H1286" i="9"/>
  <c r="I1286" i="9"/>
  <c r="J1286" i="9"/>
  <c r="G1287" i="9"/>
  <c r="H1287" i="9"/>
  <c r="I1287" i="9"/>
  <c r="J1287" i="9"/>
  <c r="G1288" i="9"/>
  <c r="H1288" i="9"/>
  <c r="I1288" i="9"/>
  <c r="J1288" i="9"/>
  <c r="G1289" i="9"/>
  <c r="H1289" i="9"/>
  <c r="I1289" i="9"/>
  <c r="J1289" i="9"/>
  <c r="G1290" i="9"/>
  <c r="H1290" i="9"/>
  <c r="I1290" i="9"/>
  <c r="J1290" i="9"/>
  <c r="G1291" i="9"/>
  <c r="H1291" i="9"/>
  <c r="I1291" i="9"/>
  <c r="J1291" i="9"/>
  <c r="G1292" i="9"/>
  <c r="H1292" i="9"/>
  <c r="I1292" i="9"/>
  <c r="J1292" i="9"/>
  <c r="G1293" i="9"/>
  <c r="H1293" i="9"/>
  <c r="I1293" i="9"/>
  <c r="J1293" i="9"/>
  <c r="G1294" i="9"/>
  <c r="H1294" i="9"/>
  <c r="I1294" i="9"/>
  <c r="J1294" i="9"/>
  <c r="G1295" i="9"/>
  <c r="H1295" i="9"/>
  <c r="I1295" i="9"/>
  <c r="J1295" i="9"/>
  <c r="G12" i="9"/>
  <c r="H12" i="9"/>
  <c r="I12" i="9"/>
  <c r="J12" i="9"/>
  <c r="G13" i="9"/>
  <c r="H13" i="9"/>
  <c r="I13" i="9"/>
  <c r="J13" i="9"/>
  <c r="G14" i="9"/>
  <c r="H14" i="9"/>
  <c r="I14" i="9"/>
  <c r="J14" i="9"/>
  <c r="G15" i="9"/>
  <c r="H15" i="9"/>
  <c r="I15" i="9"/>
  <c r="J15" i="9"/>
  <c r="G16" i="9"/>
  <c r="H16" i="9"/>
  <c r="I16" i="9"/>
  <c r="J16" i="9"/>
  <c r="G17" i="9"/>
  <c r="H17" i="9"/>
  <c r="I17" i="9"/>
  <c r="J17" i="9"/>
  <c r="G18" i="9"/>
  <c r="H18" i="9"/>
  <c r="I18" i="9"/>
  <c r="J18" i="9"/>
  <c r="G19" i="9"/>
  <c r="H19" i="9"/>
  <c r="I19" i="9"/>
  <c r="J19" i="9"/>
  <c r="G20" i="9"/>
  <c r="H20" i="9"/>
  <c r="I20" i="9"/>
  <c r="J20" i="9"/>
  <c r="G21" i="9"/>
  <c r="H21" i="9"/>
  <c r="I21" i="9"/>
  <c r="J21" i="9"/>
  <c r="G22" i="9"/>
  <c r="H22" i="9"/>
  <c r="I22" i="9"/>
  <c r="J22" i="9"/>
  <c r="G23" i="9"/>
  <c r="H23" i="9"/>
  <c r="I23" i="9"/>
  <c r="J23" i="9"/>
  <c r="G24" i="9"/>
  <c r="H24" i="9"/>
  <c r="I24" i="9"/>
  <c r="J24" i="9"/>
  <c r="G25" i="9"/>
  <c r="H25" i="9"/>
  <c r="I25" i="9"/>
  <c r="J25" i="9"/>
  <c r="G26" i="9"/>
  <c r="H26" i="9"/>
  <c r="I26" i="9"/>
  <c r="J26" i="9"/>
  <c r="G27" i="9"/>
  <c r="H27" i="9"/>
  <c r="I27" i="9"/>
  <c r="J27" i="9"/>
  <c r="G28" i="9"/>
  <c r="H28" i="9"/>
  <c r="I28" i="9"/>
  <c r="J28" i="9"/>
  <c r="G29" i="9"/>
  <c r="H29" i="9"/>
  <c r="I29" i="9"/>
  <c r="J29" i="9"/>
  <c r="G30" i="9"/>
  <c r="H30" i="9"/>
  <c r="I30" i="9"/>
  <c r="J30" i="9"/>
  <c r="G31" i="9"/>
  <c r="H31" i="9"/>
  <c r="I31" i="9"/>
  <c r="J31" i="9"/>
  <c r="G32" i="9"/>
  <c r="H32" i="9"/>
  <c r="I32" i="9"/>
  <c r="J32" i="9"/>
  <c r="G33" i="9"/>
  <c r="H33" i="9"/>
  <c r="I33" i="9"/>
  <c r="J33" i="9"/>
  <c r="G34" i="9"/>
  <c r="H34" i="9"/>
  <c r="I34" i="9"/>
  <c r="J34" i="9"/>
  <c r="G35" i="9"/>
  <c r="H35" i="9"/>
  <c r="I35" i="9"/>
  <c r="J35" i="9"/>
  <c r="G36" i="9"/>
  <c r="H36" i="9"/>
  <c r="I36" i="9"/>
  <c r="J36" i="9"/>
  <c r="G37" i="9"/>
  <c r="H37" i="9"/>
  <c r="I37" i="9"/>
  <c r="J37" i="9"/>
  <c r="G38" i="9"/>
  <c r="H38" i="9"/>
  <c r="I38" i="9"/>
  <c r="J38" i="9"/>
  <c r="G39" i="9"/>
  <c r="H39" i="9"/>
  <c r="I39" i="9"/>
  <c r="J39" i="9"/>
  <c r="G40" i="9"/>
  <c r="H40" i="9"/>
  <c r="I40" i="9"/>
  <c r="J40" i="9"/>
  <c r="G41" i="9"/>
  <c r="H41" i="9"/>
  <c r="I41" i="9"/>
  <c r="J41" i="9"/>
  <c r="G42" i="9"/>
  <c r="H42" i="9"/>
  <c r="I42" i="9"/>
  <c r="J42" i="9"/>
  <c r="G43" i="9"/>
  <c r="H43" i="9"/>
  <c r="I43" i="9"/>
  <c r="J43" i="9"/>
  <c r="G44" i="9"/>
  <c r="H44" i="9"/>
  <c r="I44" i="9"/>
  <c r="J44" i="9"/>
  <c r="G45" i="9"/>
  <c r="H45" i="9"/>
  <c r="I45" i="9"/>
  <c r="J45" i="9"/>
  <c r="G46" i="9"/>
  <c r="H46" i="9"/>
  <c r="I46" i="9"/>
  <c r="J46" i="9"/>
  <c r="G47" i="9"/>
  <c r="H47" i="9"/>
  <c r="I47" i="9"/>
  <c r="J47" i="9"/>
  <c r="G48" i="9"/>
  <c r="H48" i="9"/>
  <c r="I48" i="9"/>
  <c r="J48" i="9"/>
  <c r="G49" i="9"/>
  <c r="H49" i="9"/>
  <c r="I49" i="9"/>
  <c r="J49" i="9"/>
  <c r="G3" i="9"/>
  <c r="G4" i="9"/>
  <c r="G5" i="9"/>
  <c r="G6" i="9"/>
  <c r="G7" i="9"/>
  <c r="G8" i="9"/>
  <c r="G9" i="9"/>
  <c r="G10" i="9"/>
  <c r="G11" i="9"/>
  <c r="G2" i="9"/>
  <c r="H3" i="9"/>
  <c r="H4" i="9"/>
  <c r="H5" i="9"/>
  <c r="H6" i="9"/>
  <c r="H7" i="9"/>
  <c r="H8" i="9"/>
  <c r="H9" i="9"/>
  <c r="H10" i="9"/>
  <c r="H11" i="9"/>
  <c r="H2" i="9"/>
  <c r="I3" i="9"/>
  <c r="I4" i="9"/>
  <c r="I5" i="9"/>
  <c r="I6" i="9"/>
  <c r="I7" i="9"/>
  <c r="I8" i="9"/>
  <c r="I9" i="9"/>
  <c r="I10" i="9"/>
  <c r="I11" i="9"/>
  <c r="I2" i="9"/>
  <c r="J3" i="9"/>
  <c r="J4" i="9"/>
  <c r="J5" i="9"/>
  <c r="J6" i="9"/>
  <c r="J7" i="9"/>
  <c r="J8" i="9"/>
  <c r="J9" i="9"/>
  <c r="J10" i="9"/>
  <c r="J11" i="9"/>
  <c r="J2" i="9"/>
  <c r="K718" i="9" l="1"/>
  <c r="K714" i="9"/>
  <c r="K710" i="9"/>
  <c r="K706" i="9"/>
  <c r="K702" i="9"/>
  <c r="K698" i="9"/>
  <c r="K694" i="9"/>
  <c r="K690" i="9"/>
  <c r="K686" i="9"/>
  <c r="K682" i="9"/>
  <c r="K678" i="9"/>
  <c r="K674" i="9"/>
  <c r="K670" i="9"/>
  <c r="K666" i="9"/>
  <c r="K662" i="9"/>
  <c r="K658" i="9"/>
  <c r="K654" i="9"/>
  <c r="K650" i="9"/>
  <c r="K646" i="9"/>
  <c r="K642" i="9"/>
  <c r="K638" i="9"/>
  <c r="K634" i="9"/>
  <c r="K630" i="9"/>
  <c r="K626" i="9"/>
  <c r="K622" i="9"/>
  <c r="K618" i="9"/>
  <c r="K614" i="9"/>
  <c r="K610" i="9"/>
  <c r="K606" i="9"/>
  <c r="K602" i="9"/>
  <c r="K598" i="9"/>
  <c r="K594" i="9"/>
  <c r="K590" i="9"/>
  <c r="K586" i="9"/>
  <c r="K582" i="9"/>
  <c r="K578" i="9"/>
  <c r="K574" i="9"/>
  <c r="K570" i="9"/>
  <c r="K566" i="9"/>
  <c r="K562" i="9"/>
  <c r="K558" i="9"/>
  <c r="K554" i="9"/>
  <c r="K550" i="9"/>
  <c r="K546" i="9"/>
  <c r="K542" i="9"/>
  <c r="K538" i="9"/>
  <c r="K534" i="9"/>
  <c r="K530" i="9"/>
  <c r="K526" i="9"/>
  <c r="K522" i="9"/>
  <c r="K518" i="9"/>
  <c r="K514" i="9"/>
  <c r="K510" i="9"/>
  <c r="K506" i="9"/>
  <c r="K502" i="9"/>
  <c r="K498" i="9"/>
  <c r="K494" i="9"/>
  <c r="K490" i="9"/>
  <c r="K486" i="9"/>
  <c r="K482" i="9"/>
  <c r="K478" i="9"/>
  <c r="K474" i="9"/>
  <c r="K470" i="9"/>
  <c r="K466" i="9"/>
  <c r="K462" i="9"/>
  <c r="K458" i="9"/>
  <c r="K454" i="9"/>
  <c r="K450" i="9"/>
  <c r="K446" i="9"/>
  <c r="K442" i="9"/>
  <c r="K438" i="9"/>
  <c r="K434" i="9"/>
  <c r="K430" i="9"/>
  <c r="K426" i="9"/>
  <c r="K420" i="9"/>
  <c r="K415" i="9"/>
  <c r="K410" i="9"/>
  <c r="K404" i="9"/>
  <c r="K399" i="9"/>
  <c r="K394" i="9"/>
  <c r="K388" i="9"/>
  <c r="K383" i="9"/>
  <c r="K378" i="9"/>
  <c r="K372" i="9"/>
  <c r="K367" i="9"/>
  <c r="K362" i="9"/>
  <c r="K356" i="9"/>
  <c r="K351" i="9"/>
  <c r="K346" i="9"/>
  <c r="K339" i="9"/>
  <c r="K332" i="9"/>
  <c r="K326" i="9"/>
  <c r="K318" i="9"/>
  <c r="K311" i="9"/>
  <c r="K304" i="9"/>
  <c r="K296" i="9"/>
  <c r="K290" i="9"/>
  <c r="K283" i="9"/>
  <c r="K275" i="9"/>
  <c r="K268" i="9"/>
  <c r="K262" i="9"/>
  <c r="K254" i="9"/>
  <c r="K247" i="9"/>
  <c r="K240" i="9"/>
  <c r="K232" i="9"/>
  <c r="K226" i="9"/>
  <c r="K219" i="9"/>
  <c r="K211" i="9"/>
  <c r="K204" i="9"/>
  <c r="K198" i="9"/>
  <c r="K190" i="9"/>
  <c r="K183" i="9"/>
  <c r="K176" i="9"/>
  <c r="K168" i="9"/>
  <c r="K162" i="9"/>
  <c r="K155" i="9"/>
  <c r="K147" i="9"/>
  <c r="K140" i="9"/>
  <c r="K134" i="9"/>
  <c r="K126" i="9"/>
  <c r="K119" i="9"/>
  <c r="K112" i="9"/>
  <c r="K104" i="9"/>
  <c r="K98" i="9"/>
  <c r="K91" i="9"/>
  <c r="K83" i="9"/>
  <c r="K76" i="9"/>
  <c r="K70" i="9"/>
  <c r="K62" i="9"/>
  <c r="K55" i="9"/>
  <c r="K48" i="9"/>
  <c r="K40" i="9"/>
  <c r="K34" i="9"/>
  <c r="K27" i="9"/>
  <c r="K19" i="9"/>
  <c r="K12" i="9"/>
  <c r="K5" i="9"/>
  <c r="K9" i="9"/>
  <c r="K13" i="9"/>
  <c r="K17" i="9"/>
  <c r="K21" i="9"/>
  <c r="K25" i="9"/>
  <c r="K29" i="9"/>
  <c r="K33" i="9"/>
  <c r="K37" i="9"/>
  <c r="K41" i="9"/>
  <c r="K45" i="9"/>
  <c r="K49" i="9"/>
  <c r="K53" i="9"/>
  <c r="K57" i="9"/>
  <c r="K61" i="9"/>
  <c r="K65" i="9"/>
  <c r="K69" i="9"/>
  <c r="K73" i="9"/>
  <c r="K77" i="9"/>
  <c r="K81" i="9"/>
  <c r="K85" i="9"/>
  <c r="K89" i="9"/>
  <c r="K93" i="9"/>
  <c r="K97" i="9"/>
  <c r="K101" i="9"/>
  <c r="K105" i="9"/>
  <c r="K109" i="9"/>
  <c r="K113" i="9"/>
  <c r="K117" i="9"/>
  <c r="K121" i="9"/>
  <c r="K125" i="9"/>
  <c r="K129" i="9"/>
  <c r="K133" i="9"/>
  <c r="K137" i="9"/>
  <c r="K141" i="9"/>
  <c r="K145" i="9"/>
  <c r="K149" i="9"/>
  <c r="K153" i="9"/>
  <c r="K157" i="9"/>
  <c r="K161" i="9"/>
  <c r="K165" i="9"/>
  <c r="K169" i="9"/>
  <c r="K173" i="9"/>
  <c r="K177" i="9"/>
  <c r="K181" i="9"/>
  <c r="K185" i="9"/>
  <c r="K189" i="9"/>
  <c r="K193" i="9"/>
  <c r="K197" i="9"/>
  <c r="K201" i="9"/>
  <c r="K205" i="9"/>
  <c r="K209" i="9"/>
  <c r="K213" i="9"/>
  <c r="K217" i="9"/>
  <c r="K221" i="9"/>
  <c r="K225" i="9"/>
  <c r="K229" i="9"/>
  <c r="K233" i="9"/>
  <c r="K237" i="9"/>
  <c r="K241" i="9"/>
  <c r="K245" i="9"/>
  <c r="K249" i="9"/>
  <c r="K253" i="9"/>
  <c r="K257" i="9"/>
  <c r="K261" i="9"/>
  <c r="K265" i="9"/>
  <c r="K269" i="9"/>
  <c r="K273" i="9"/>
  <c r="K277" i="9"/>
  <c r="K281" i="9"/>
  <c r="K285" i="9"/>
  <c r="K289" i="9"/>
  <c r="K293" i="9"/>
  <c r="K297" i="9"/>
  <c r="K301" i="9"/>
  <c r="K305" i="9"/>
  <c r="K309" i="9"/>
  <c r="K313" i="9"/>
  <c r="K317" i="9"/>
  <c r="K321" i="9"/>
  <c r="K325" i="9"/>
  <c r="K329" i="9"/>
  <c r="K333" i="9"/>
  <c r="K337" i="9"/>
  <c r="K341" i="9"/>
  <c r="K4" i="9"/>
  <c r="K10" i="9"/>
  <c r="K15" i="9"/>
  <c r="K20" i="9"/>
  <c r="K26" i="9"/>
  <c r="K31" i="9"/>
  <c r="K36" i="9"/>
  <c r="K42" i="9"/>
  <c r="K47" i="9"/>
  <c r="K52" i="9"/>
  <c r="K58" i="9"/>
  <c r="K63" i="9"/>
  <c r="K68" i="9"/>
  <c r="K74" i="9"/>
  <c r="K79" i="9"/>
  <c r="K84" i="9"/>
  <c r="K90" i="9"/>
  <c r="K95" i="9"/>
  <c r="K100" i="9"/>
  <c r="K106" i="9"/>
  <c r="K111" i="9"/>
  <c r="K116" i="9"/>
  <c r="K122" i="9"/>
  <c r="K127" i="9"/>
  <c r="K132" i="9"/>
  <c r="K138" i="9"/>
  <c r="K143" i="9"/>
  <c r="K148" i="9"/>
  <c r="K154" i="9"/>
  <c r="K159" i="9"/>
  <c r="K164" i="9"/>
  <c r="K170" i="9"/>
  <c r="K175" i="9"/>
  <c r="K180" i="9"/>
  <c r="K186" i="9"/>
  <c r="K191" i="9"/>
  <c r="K196" i="9"/>
  <c r="K202" i="9"/>
  <c r="K207" i="9"/>
  <c r="K212" i="9"/>
  <c r="K218" i="9"/>
  <c r="K223" i="9"/>
  <c r="K228" i="9"/>
  <c r="K234" i="9"/>
  <c r="K239" i="9"/>
  <c r="K244" i="9"/>
  <c r="K250" i="9"/>
  <c r="K255" i="9"/>
  <c r="K260" i="9"/>
  <c r="K266" i="9"/>
  <c r="K271" i="9"/>
  <c r="K276" i="9"/>
  <c r="K282" i="9"/>
  <c r="K287" i="9"/>
  <c r="K292" i="9"/>
  <c r="K298" i="9"/>
  <c r="K303" i="9"/>
  <c r="K308" i="9"/>
  <c r="K314" i="9"/>
  <c r="K319" i="9"/>
  <c r="K324" i="9"/>
  <c r="K330" i="9"/>
  <c r="K335" i="9"/>
  <c r="K340" i="9"/>
  <c r="K345" i="9"/>
  <c r="K349" i="9"/>
  <c r="K353" i="9"/>
  <c r="K357" i="9"/>
  <c r="K361" i="9"/>
  <c r="K365" i="9"/>
  <c r="K369" i="9"/>
  <c r="K373" i="9"/>
  <c r="K377" i="9"/>
  <c r="K381" i="9"/>
  <c r="K385" i="9"/>
  <c r="K389" i="9"/>
  <c r="K393" i="9"/>
  <c r="K397" i="9"/>
  <c r="K401" i="9"/>
  <c r="K405" i="9"/>
  <c r="K409" i="9"/>
  <c r="K413" i="9"/>
  <c r="K417" i="9"/>
  <c r="K421" i="9"/>
  <c r="K425" i="9"/>
  <c r="G35" i="6" l="1"/>
  <c r="I35" i="6"/>
  <c r="G36" i="6"/>
  <c r="I36" i="6"/>
  <c r="G37" i="6"/>
  <c r="I37" i="6"/>
  <c r="G38" i="6"/>
  <c r="I38" i="6"/>
  <c r="G39" i="6"/>
  <c r="I39" i="6"/>
  <c r="G40" i="6"/>
  <c r="I40" i="6"/>
  <c r="G41" i="6"/>
  <c r="I41" i="6"/>
  <c r="G42" i="6"/>
  <c r="I42" i="6"/>
  <c r="G43" i="6"/>
  <c r="I43" i="6"/>
  <c r="G44" i="6"/>
  <c r="I44" i="6"/>
  <c r="G45" i="6"/>
  <c r="I45" i="6"/>
  <c r="G46" i="6"/>
  <c r="I46" i="6"/>
  <c r="G47" i="6"/>
  <c r="I47" i="6"/>
  <c r="G48" i="6"/>
  <c r="I48" i="6"/>
  <c r="G49" i="6"/>
  <c r="I49" i="6"/>
  <c r="G50" i="6"/>
  <c r="I50" i="6"/>
  <c r="G51" i="6"/>
  <c r="I51" i="6"/>
  <c r="G52" i="6"/>
  <c r="I52" i="6"/>
  <c r="G53" i="6"/>
  <c r="I53" i="6"/>
  <c r="G54" i="6"/>
  <c r="I54" i="6"/>
  <c r="G55" i="6"/>
  <c r="I55" i="6"/>
  <c r="G56" i="6"/>
  <c r="I56" i="6"/>
  <c r="G57" i="6"/>
  <c r="I57" i="6"/>
  <c r="G58" i="6"/>
  <c r="I58" i="6"/>
  <c r="G59" i="6"/>
  <c r="I59" i="6"/>
  <c r="G60" i="6"/>
  <c r="I60" i="6"/>
  <c r="G61" i="6"/>
  <c r="I61" i="6"/>
  <c r="I3" i="6"/>
  <c r="I4" i="6"/>
  <c r="I5" i="6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2" i="6"/>
  <c r="O2" i="4"/>
  <c r="G3" i="6"/>
  <c r="G4" i="6"/>
  <c r="G5" i="6"/>
  <c r="G6" i="6"/>
  <c r="G7" i="6"/>
  <c r="G8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2" i="6"/>
  <c r="E1" i="1"/>
  <c r="E2" i="1"/>
  <c r="E3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4" i="1"/>
  <c r="C28" i="11" l="1"/>
  <c r="D28" i="11"/>
  <c r="E28" i="11"/>
  <c r="B28" i="11"/>
  <c r="C8" i="11"/>
  <c r="D8" i="11"/>
  <c r="E8" i="11"/>
  <c r="B8" i="11"/>
  <c r="C34" i="11"/>
  <c r="D34" i="11"/>
  <c r="E34" i="11"/>
  <c r="B34" i="11"/>
  <c r="C30" i="11"/>
  <c r="D30" i="11"/>
  <c r="E30" i="11"/>
  <c r="B30" i="11"/>
  <c r="C26" i="11"/>
  <c r="D26" i="11"/>
  <c r="E26" i="11"/>
  <c r="B26" i="11"/>
  <c r="C22" i="11"/>
  <c r="D22" i="11"/>
  <c r="E22" i="11"/>
  <c r="B22" i="11"/>
  <c r="C18" i="11"/>
  <c r="D18" i="11"/>
  <c r="E18" i="11"/>
  <c r="B18" i="11"/>
  <c r="C14" i="11"/>
  <c r="D14" i="11"/>
  <c r="E14" i="11"/>
  <c r="B14" i="11"/>
  <c r="C10" i="11"/>
  <c r="D10" i="11"/>
  <c r="E10" i="11"/>
  <c r="B10" i="11"/>
  <c r="C6" i="11"/>
  <c r="D6" i="11"/>
  <c r="E6" i="11"/>
  <c r="B6" i="11"/>
  <c r="C32" i="11"/>
  <c r="D32" i="11"/>
  <c r="E32" i="11"/>
  <c r="B32" i="11"/>
  <c r="C12" i="11"/>
  <c r="D12" i="11"/>
  <c r="E12" i="11"/>
  <c r="B12" i="11"/>
  <c r="C33" i="11"/>
  <c r="D33" i="11"/>
  <c r="E33" i="11"/>
  <c r="B33" i="11"/>
  <c r="C29" i="11"/>
  <c r="D29" i="11"/>
  <c r="E29" i="11"/>
  <c r="B29" i="11"/>
  <c r="C25" i="11"/>
  <c r="D25" i="11"/>
  <c r="E25" i="11"/>
  <c r="B25" i="11"/>
  <c r="C21" i="11"/>
  <c r="D21" i="11"/>
  <c r="E21" i="11"/>
  <c r="B21" i="11"/>
  <c r="C17" i="11"/>
  <c r="D17" i="11"/>
  <c r="E17" i="11"/>
  <c r="B17" i="11"/>
  <c r="C13" i="11"/>
  <c r="D13" i="11"/>
  <c r="E13" i="11"/>
  <c r="B13" i="11"/>
  <c r="C9" i="11"/>
  <c r="D9" i="11"/>
  <c r="E9" i="11"/>
  <c r="B9" i="11"/>
  <c r="C5" i="11"/>
  <c r="D5" i="11"/>
  <c r="E5" i="11"/>
  <c r="B5" i="11"/>
  <c r="C60" i="11"/>
  <c r="D60" i="11"/>
  <c r="E60" i="11"/>
  <c r="B60" i="11"/>
  <c r="C58" i="11"/>
  <c r="D58" i="11"/>
  <c r="E58" i="11"/>
  <c r="B58" i="11"/>
  <c r="C56" i="11"/>
  <c r="D56" i="11"/>
  <c r="E56" i="11"/>
  <c r="B56" i="11"/>
  <c r="C54" i="11"/>
  <c r="D54" i="11"/>
  <c r="E54" i="11"/>
  <c r="B54" i="11"/>
  <c r="C52" i="11"/>
  <c r="D52" i="11"/>
  <c r="E52" i="11"/>
  <c r="B52" i="11"/>
  <c r="C50" i="11"/>
  <c r="D50" i="11"/>
  <c r="E50" i="11"/>
  <c r="B50" i="11"/>
  <c r="C48" i="11"/>
  <c r="D48" i="11"/>
  <c r="E48" i="11"/>
  <c r="B48" i="11"/>
  <c r="C46" i="11"/>
  <c r="D46" i="11"/>
  <c r="E46" i="11"/>
  <c r="B46" i="11"/>
  <c r="C44" i="11"/>
  <c r="D44" i="11"/>
  <c r="E44" i="11"/>
  <c r="B44" i="11"/>
  <c r="C42" i="11"/>
  <c r="D42" i="11"/>
  <c r="E42" i="11"/>
  <c r="B42" i="11"/>
  <c r="C40" i="11"/>
  <c r="D40" i="11"/>
  <c r="E40" i="11"/>
  <c r="B40" i="11"/>
  <c r="C38" i="11"/>
  <c r="D38" i="11"/>
  <c r="E38" i="11"/>
  <c r="B38" i="11"/>
  <c r="C36" i="11"/>
  <c r="D36" i="11"/>
  <c r="E36" i="11"/>
  <c r="B36" i="11"/>
  <c r="C16" i="11"/>
  <c r="D16" i="11"/>
  <c r="E16" i="11"/>
  <c r="B16" i="11"/>
  <c r="C24" i="11"/>
  <c r="D24" i="11"/>
  <c r="E24" i="11"/>
  <c r="B24" i="11"/>
  <c r="C20" i="11"/>
  <c r="D20" i="11"/>
  <c r="E20" i="11"/>
  <c r="B20" i="11"/>
  <c r="C4" i="11"/>
  <c r="D4" i="11"/>
  <c r="E4" i="11"/>
  <c r="B4" i="11"/>
  <c r="B2" i="11"/>
  <c r="D2" i="11"/>
  <c r="C2" i="11"/>
  <c r="E2" i="11"/>
  <c r="C31" i="11"/>
  <c r="D31" i="11"/>
  <c r="E31" i="11"/>
  <c r="B31" i="11"/>
  <c r="C27" i="11"/>
  <c r="D27" i="11"/>
  <c r="E27" i="11"/>
  <c r="B27" i="11"/>
  <c r="C23" i="11"/>
  <c r="D23" i="11"/>
  <c r="E23" i="11"/>
  <c r="B23" i="11"/>
  <c r="C19" i="11"/>
  <c r="D19" i="11"/>
  <c r="E19" i="11"/>
  <c r="B19" i="11"/>
  <c r="C15" i="11"/>
  <c r="D15" i="11"/>
  <c r="E15" i="11"/>
  <c r="B15" i="11"/>
  <c r="C11" i="11"/>
  <c r="D11" i="11"/>
  <c r="E11" i="11"/>
  <c r="B11" i="11"/>
  <c r="C7" i="11"/>
  <c r="D7" i="11"/>
  <c r="E7" i="11"/>
  <c r="B7" i="11"/>
  <c r="C3" i="11"/>
  <c r="D3" i="11"/>
  <c r="E3" i="11"/>
  <c r="B3" i="11"/>
  <c r="C61" i="11"/>
  <c r="D61" i="11"/>
  <c r="E61" i="11"/>
  <c r="B61" i="11"/>
  <c r="C59" i="11"/>
  <c r="D59" i="11"/>
  <c r="E59" i="11"/>
  <c r="B59" i="11"/>
  <c r="C57" i="11"/>
  <c r="D57" i="11"/>
  <c r="E57" i="11"/>
  <c r="B57" i="11"/>
  <c r="C55" i="11"/>
  <c r="D55" i="11"/>
  <c r="E55" i="11"/>
  <c r="B55" i="11"/>
  <c r="C53" i="11"/>
  <c r="D53" i="11"/>
  <c r="E53" i="11"/>
  <c r="B53" i="11"/>
  <c r="C51" i="11"/>
  <c r="D51" i="11"/>
  <c r="E51" i="11"/>
  <c r="B51" i="11"/>
  <c r="C49" i="11"/>
  <c r="D49" i="11"/>
  <c r="E49" i="11"/>
  <c r="B49" i="11"/>
  <c r="C47" i="11"/>
  <c r="D47" i="11"/>
  <c r="E47" i="11"/>
  <c r="B47" i="11"/>
  <c r="C45" i="11"/>
  <c r="D45" i="11"/>
  <c r="E45" i="11"/>
  <c r="B45" i="11"/>
  <c r="C43" i="11"/>
  <c r="D43" i="11"/>
  <c r="E43" i="11"/>
  <c r="B43" i="11"/>
  <c r="C41" i="11"/>
  <c r="D41" i="11"/>
  <c r="E41" i="11"/>
  <c r="B41" i="11"/>
  <c r="C39" i="11"/>
  <c r="D39" i="11"/>
  <c r="E39" i="11"/>
  <c r="B39" i="11"/>
  <c r="C37" i="11"/>
  <c r="D37" i="11"/>
  <c r="E37" i="11"/>
  <c r="B37" i="11"/>
  <c r="C35" i="11"/>
  <c r="D35" i="11"/>
  <c r="E35" i="11"/>
  <c r="B35" i="11"/>
  <c r="M32" i="6"/>
  <c r="N32" i="6"/>
  <c r="O32" i="6"/>
  <c r="P32" i="6"/>
  <c r="N12" i="6"/>
  <c r="O12" i="6"/>
  <c r="P12" i="6"/>
  <c r="M12" i="6"/>
  <c r="M34" i="6"/>
  <c r="N34" i="6"/>
  <c r="O34" i="6"/>
  <c r="P34" i="6"/>
  <c r="M30" i="6"/>
  <c r="N30" i="6"/>
  <c r="O30" i="6"/>
  <c r="P30" i="6"/>
  <c r="M26" i="6"/>
  <c r="N26" i="6"/>
  <c r="O26" i="6"/>
  <c r="P26" i="6"/>
  <c r="M22" i="6"/>
  <c r="N22" i="6"/>
  <c r="O22" i="6"/>
  <c r="P22" i="6"/>
  <c r="M18" i="6"/>
  <c r="N18" i="6"/>
  <c r="O18" i="6"/>
  <c r="P18" i="6"/>
  <c r="N14" i="6"/>
  <c r="M14" i="6"/>
  <c r="O14" i="6"/>
  <c r="P14" i="6"/>
  <c r="O10" i="6"/>
  <c r="M10" i="6"/>
  <c r="P10" i="6"/>
  <c r="N10" i="6"/>
  <c r="N6" i="6"/>
  <c r="M6" i="6"/>
  <c r="O6" i="6"/>
  <c r="P6" i="6"/>
  <c r="M24" i="6"/>
  <c r="N24" i="6"/>
  <c r="O24" i="6"/>
  <c r="P24" i="6"/>
  <c r="M33" i="6"/>
  <c r="N33" i="6"/>
  <c r="O33" i="6"/>
  <c r="P33" i="6"/>
  <c r="M29" i="6"/>
  <c r="N29" i="6"/>
  <c r="O29" i="6"/>
  <c r="P29" i="6"/>
  <c r="M25" i="6"/>
  <c r="N25" i="6"/>
  <c r="O25" i="6"/>
  <c r="P25" i="6"/>
  <c r="M21" i="6"/>
  <c r="N21" i="6"/>
  <c r="O21" i="6"/>
  <c r="P21" i="6"/>
  <c r="M17" i="6"/>
  <c r="N17" i="6"/>
  <c r="O17" i="6"/>
  <c r="P17" i="6"/>
  <c r="N13" i="6"/>
  <c r="P13" i="6"/>
  <c r="M13" i="6"/>
  <c r="O13" i="6"/>
  <c r="N9" i="6"/>
  <c r="M9" i="6"/>
  <c r="O9" i="6"/>
  <c r="P9" i="6"/>
  <c r="N5" i="6"/>
  <c r="M5" i="6"/>
  <c r="O5" i="6"/>
  <c r="P5" i="6"/>
  <c r="M60" i="6"/>
  <c r="N60" i="6"/>
  <c r="O60" i="6"/>
  <c r="P60" i="6"/>
  <c r="M58" i="6"/>
  <c r="N58" i="6"/>
  <c r="O58" i="6"/>
  <c r="P58" i="6"/>
  <c r="M56" i="6"/>
  <c r="N56" i="6"/>
  <c r="O56" i="6"/>
  <c r="P56" i="6"/>
  <c r="M54" i="6"/>
  <c r="N54" i="6"/>
  <c r="O54" i="6"/>
  <c r="P54" i="6"/>
  <c r="M52" i="6"/>
  <c r="N52" i="6"/>
  <c r="O52" i="6"/>
  <c r="P52" i="6"/>
  <c r="M50" i="6"/>
  <c r="N50" i="6"/>
  <c r="O50" i="6"/>
  <c r="P50" i="6"/>
  <c r="M48" i="6"/>
  <c r="N48" i="6"/>
  <c r="O48" i="6"/>
  <c r="P48" i="6"/>
  <c r="M46" i="6"/>
  <c r="N46" i="6"/>
  <c r="O46" i="6"/>
  <c r="P46" i="6"/>
  <c r="M44" i="6"/>
  <c r="N44" i="6"/>
  <c r="O44" i="6"/>
  <c r="P44" i="6"/>
  <c r="M42" i="6"/>
  <c r="N42" i="6"/>
  <c r="O42" i="6"/>
  <c r="P42" i="6"/>
  <c r="M40" i="6"/>
  <c r="N40" i="6"/>
  <c r="O40" i="6"/>
  <c r="P40" i="6"/>
  <c r="M38" i="6"/>
  <c r="N38" i="6"/>
  <c r="O38" i="6"/>
  <c r="P38" i="6"/>
  <c r="M36" i="6"/>
  <c r="N36" i="6"/>
  <c r="O36" i="6"/>
  <c r="P36" i="6"/>
  <c r="M28" i="6"/>
  <c r="N28" i="6"/>
  <c r="O28" i="6"/>
  <c r="P28" i="6"/>
  <c r="M16" i="6"/>
  <c r="N16" i="6"/>
  <c r="O16" i="6"/>
  <c r="P16" i="6"/>
  <c r="N4" i="6"/>
  <c r="P4" i="6"/>
  <c r="M4" i="6"/>
  <c r="O4" i="6"/>
  <c r="M20" i="6"/>
  <c r="N20" i="6"/>
  <c r="O20" i="6"/>
  <c r="P20" i="6"/>
  <c r="N8" i="6"/>
  <c r="P8" i="6"/>
  <c r="M8" i="6"/>
  <c r="O8" i="6"/>
  <c r="N2" i="6"/>
  <c r="M2" i="6"/>
  <c r="O2" i="6"/>
  <c r="P2" i="6"/>
  <c r="M31" i="6"/>
  <c r="N31" i="6"/>
  <c r="O31" i="6"/>
  <c r="P31" i="6"/>
  <c r="M27" i="6"/>
  <c r="N27" i="6"/>
  <c r="O27" i="6"/>
  <c r="P27" i="6"/>
  <c r="M23" i="6"/>
  <c r="N23" i="6"/>
  <c r="O23" i="6"/>
  <c r="P23" i="6"/>
  <c r="M19" i="6"/>
  <c r="N19" i="6"/>
  <c r="O19" i="6"/>
  <c r="P19" i="6"/>
  <c r="M15" i="6"/>
  <c r="N15" i="6"/>
  <c r="O15" i="6"/>
  <c r="P15" i="6"/>
  <c r="N11" i="6"/>
  <c r="M11" i="6"/>
  <c r="O11" i="6"/>
  <c r="P11" i="6"/>
  <c r="N7" i="6"/>
  <c r="O7" i="6"/>
  <c r="P7" i="6"/>
  <c r="M7" i="6"/>
  <c r="N3" i="6"/>
  <c r="O3" i="6"/>
  <c r="P3" i="6"/>
  <c r="M3" i="6"/>
  <c r="M61" i="6"/>
  <c r="N61" i="6"/>
  <c r="O61" i="6"/>
  <c r="P61" i="6"/>
  <c r="M59" i="6"/>
  <c r="N59" i="6"/>
  <c r="O59" i="6"/>
  <c r="P59" i="6"/>
  <c r="M57" i="6"/>
  <c r="N57" i="6"/>
  <c r="O57" i="6"/>
  <c r="P57" i="6"/>
  <c r="M55" i="6"/>
  <c r="N55" i="6"/>
  <c r="O55" i="6"/>
  <c r="P55" i="6"/>
  <c r="M53" i="6"/>
  <c r="N53" i="6"/>
  <c r="O53" i="6"/>
  <c r="P53" i="6"/>
  <c r="M51" i="6"/>
  <c r="N51" i="6"/>
  <c r="O51" i="6"/>
  <c r="P51" i="6"/>
  <c r="M49" i="6"/>
  <c r="N49" i="6"/>
  <c r="O49" i="6"/>
  <c r="P49" i="6"/>
  <c r="M47" i="6"/>
  <c r="N47" i="6"/>
  <c r="O47" i="6"/>
  <c r="P47" i="6"/>
  <c r="M45" i="6"/>
  <c r="N45" i="6"/>
  <c r="O45" i="6"/>
  <c r="P45" i="6"/>
  <c r="M43" i="6"/>
  <c r="N43" i="6"/>
  <c r="O43" i="6"/>
  <c r="P43" i="6"/>
  <c r="M41" i="6"/>
  <c r="N41" i="6"/>
  <c r="O41" i="6"/>
  <c r="P41" i="6"/>
  <c r="M39" i="6"/>
  <c r="N39" i="6"/>
  <c r="O39" i="6"/>
  <c r="P39" i="6"/>
  <c r="M37" i="6"/>
  <c r="N37" i="6"/>
  <c r="O37" i="6"/>
  <c r="P37" i="6"/>
  <c r="M35" i="6"/>
  <c r="N35" i="6"/>
  <c r="O35" i="6"/>
  <c r="P35" i="6"/>
  <c r="O3" i="4"/>
  <c r="P3" i="4"/>
  <c r="O4" i="4"/>
  <c r="P4" i="4"/>
  <c r="O5" i="4"/>
  <c r="P5" i="4"/>
  <c r="O6" i="4"/>
  <c r="P6" i="4"/>
  <c r="O7" i="4"/>
  <c r="P7" i="4"/>
  <c r="O8" i="4"/>
  <c r="P8" i="4"/>
  <c r="O9" i="4"/>
  <c r="P9" i="4"/>
  <c r="O10" i="4"/>
  <c r="P10" i="4"/>
  <c r="O11" i="4"/>
  <c r="P11" i="4"/>
  <c r="O12" i="4"/>
  <c r="P12" i="4"/>
  <c r="O13" i="4"/>
  <c r="P13" i="4"/>
  <c r="O14" i="4"/>
  <c r="P14" i="4"/>
  <c r="O15" i="4"/>
  <c r="P15" i="4"/>
  <c r="O16" i="4"/>
  <c r="P16" i="4"/>
  <c r="O17" i="4"/>
  <c r="P17" i="4"/>
  <c r="O18" i="4"/>
  <c r="P18" i="4"/>
  <c r="O19" i="4"/>
  <c r="P19" i="4"/>
  <c r="O20" i="4"/>
  <c r="P20" i="4"/>
  <c r="O21" i="4"/>
  <c r="P21" i="4"/>
  <c r="O22" i="4"/>
  <c r="P22" i="4"/>
  <c r="O23" i="4"/>
  <c r="P23" i="4"/>
  <c r="O24" i="4"/>
  <c r="P24" i="4"/>
  <c r="P2" i="4"/>
  <c r="L24" i="4"/>
  <c r="L23" i="4"/>
  <c r="L22" i="4"/>
  <c r="L21" i="4"/>
  <c r="L20" i="4"/>
  <c r="L19" i="4"/>
  <c r="L18" i="4"/>
  <c r="L17" i="4"/>
  <c r="L16" i="4"/>
  <c r="L15" i="4"/>
  <c r="L14" i="4"/>
  <c r="L13" i="4"/>
  <c r="L12" i="4"/>
  <c r="L11" i="4"/>
  <c r="L10" i="4"/>
  <c r="L9" i="4"/>
  <c r="L8" i="4"/>
  <c r="L7" i="4"/>
  <c r="L6" i="4"/>
  <c r="L5" i="4"/>
  <c r="L4" i="4"/>
  <c r="L3" i="4"/>
  <c r="L2" i="4"/>
  <c r="H3" i="4"/>
  <c r="J3" i="4"/>
  <c r="K3" i="4"/>
  <c r="H4" i="4"/>
  <c r="J4" i="4"/>
  <c r="K4" i="4"/>
  <c r="H5" i="4"/>
  <c r="J5" i="4"/>
  <c r="K5" i="4"/>
  <c r="H6" i="4"/>
  <c r="J6" i="4"/>
  <c r="K6" i="4"/>
  <c r="H7" i="4"/>
  <c r="J7" i="4"/>
  <c r="K7" i="4"/>
  <c r="H8" i="4"/>
  <c r="J8" i="4"/>
  <c r="K8" i="4"/>
  <c r="H9" i="4"/>
  <c r="J9" i="4"/>
  <c r="K9" i="4"/>
  <c r="H10" i="4"/>
  <c r="J10" i="4"/>
  <c r="K10" i="4"/>
  <c r="H11" i="4"/>
  <c r="J11" i="4"/>
  <c r="K11" i="4"/>
  <c r="H12" i="4"/>
  <c r="J12" i="4"/>
  <c r="K12" i="4"/>
  <c r="H13" i="4"/>
  <c r="J13" i="4"/>
  <c r="K13" i="4"/>
  <c r="H14" i="4"/>
  <c r="J14" i="4"/>
  <c r="K14" i="4"/>
  <c r="H15" i="4"/>
  <c r="J15" i="4"/>
  <c r="K15" i="4"/>
  <c r="H16" i="4"/>
  <c r="J16" i="4"/>
  <c r="K16" i="4"/>
  <c r="H17" i="4"/>
  <c r="J17" i="4"/>
  <c r="K17" i="4"/>
  <c r="H18" i="4"/>
  <c r="J18" i="4"/>
  <c r="K18" i="4"/>
  <c r="H19" i="4"/>
  <c r="J19" i="4"/>
  <c r="K19" i="4"/>
  <c r="H20" i="4"/>
  <c r="J20" i="4"/>
  <c r="K20" i="4"/>
  <c r="H21" i="4"/>
  <c r="J21" i="4"/>
  <c r="K21" i="4"/>
  <c r="H22" i="4"/>
  <c r="J22" i="4"/>
  <c r="K22" i="4"/>
  <c r="H23" i="4"/>
  <c r="J23" i="4"/>
  <c r="K23" i="4"/>
  <c r="H24" i="4"/>
  <c r="J24" i="4"/>
  <c r="K24" i="4"/>
  <c r="J2" i="4"/>
  <c r="K2" i="4"/>
  <c r="H2" i="4"/>
  <c r="G22" i="11" l="1"/>
  <c r="G21" i="11"/>
  <c r="M12" i="1"/>
  <c r="C1" i="2"/>
  <c r="C2" i="2"/>
  <c r="C3" i="2"/>
  <c r="C4" i="2"/>
  <c r="C5" i="2"/>
  <c r="C6" i="2"/>
  <c r="C7" i="2"/>
  <c r="C8" i="2"/>
  <c r="C9" i="2"/>
  <c r="C10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H1" i="1"/>
  <c r="H10" i="1"/>
  <c r="G10" i="1"/>
  <c r="M4" i="1" l="1"/>
  <c r="L4" i="1" s="1"/>
  <c r="H9" i="1"/>
  <c r="H6" i="1"/>
  <c r="B72" i="2" s="1"/>
  <c r="C11" i="2"/>
  <c r="M8" i="1" s="1"/>
  <c r="H5" i="1"/>
  <c r="M3" i="1"/>
  <c r="M7" i="1" l="1"/>
  <c r="M17" i="1"/>
  <c r="O17" i="1"/>
  <c r="O18" i="1"/>
  <c r="M10" i="1"/>
  <c r="N3" i="1"/>
  <c r="M14" i="1"/>
  <c r="L3" i="1"/>
  <c r="M11" i="1"/>
  <c r="M9" i="1"/>
  <c r="B14" i="2"/>
  <c r="B40" i="2"/>
  <c r="B1" i="2"/>
  <c r="B49" i="2"/>
  <c r="B66" i="2"/>
  <c r="B50" i="2"/>
  <c r="B73" i="2"/>
  <c r="B13" i="2"/>
  <c r="B20" i="2"/>
  <c r="B95" i="2"/>
  <c r="B27" i="2"/>
  <c r="B65" i="2"/>
  <c r="B32" i="2"/>
  <c r="B96" i="2"/>
  <c r="B55" i="2"/>
  <c r="B99" i="2"/>
  <c r="B21" i="2"/>
  <c r="B35" i="2"/>
  <c r="B33" i="2"/>
  <c r="B47" i="2"/>
  <c r="B46" i="2"/>
  <c r="B92" i="2"/>
  <c r="B7" i="2"/>
  <c r="B28" i="2"/>
  <c r="B30" i="2"/>
  <c r="B70" i="2"/>
  <c r="B36" i="2"/>
  <c r="B86" i="2"/>
  <c r="B45" i="2"/>
  <c r="B80" i="2"/>
  <c r="B88" i="2"/>
  <c r="B78" i="2"/>
  <c r="B44" i="2"/>
  <c r="B68" i="2"/>
  <c r="B87" i="2"/>
  <c r="B38" i="2"/>
  <c r="B34" i="2"/>
  <c r="B26" i="2"/>
  <c r="B8" i="2"/>
  <c r="B11" i="2"/>
  <c r="B83" i="2"/>
  <c r="B48" i="2"/>
  <c r="B52" i="2"/>
  <c r="B54" i="2"/>
  <c r="B4" i="2"/>
  <c r="B74" i="2"/>
  <c r="B93" i="2"/>
  <c r="B37" i="2"/>
  <c r="B12" i="2"/>
  <c r="B75" i="2"/>
  <c r="B10" i="2"/>
  <c r="B17" i="2"/>
  <c r="B69" i="2"/>
  <c r="B18" i="2"/>
  <c r="B90" i="2"/>
  <c r="B5" i="2"/>
  <c r="B79" i="2"/>
  <c r="B51" i="2"/>
  <c r="B60" i="2"/>
  <c r="B62" i="2"/>
  <c r="B43" i="2"/>
  <c r="B24" i="2"/>
  <c r="B9" i="2"/>
  <c r="B57" i="2"/>
  <c r="B67" i="2"/>
  <c r="B64" i="2"/>
  <c r="B41" i="2"/>
  <c r="B71" i="2"/>
  <c r="B25" i="2"/>
  <c r="B6" i="2"/>
  <c r="B82" i="2"/>
  <c r="B56" i="2"/>
  <c r="B19" i="2"/>
  <c r="B63" i="2"/>
  <c r="B98" i="2"/>
  <c r="B22" i="2"/>
  <c r="B91" i="2"/>
  <c r="B53" i="2"/>
  <c r="B89" i="2"/>
  <c r="B100" i="2"/>
  <c r="B58" i="2"/>
  <c r="B42" i="2"/>
  <c r="B85" i="2"/>
  <c r="B77" i="2"/>
  <c r="B61" i="2"/>
  <c r="B23" i="2"/>
  <c r="B16" i="2"/>
  <c r="B97" i="2"/>
  <c r="B84" i="2"/>
  <c r="B31" i="2"/>
  <c r="B29" i="2"/>
  <c r="B2" i="2"/>
  <c r="B81" i="2"/>
  <c r="B76" i="2"/>
  <c r="B15" i="2"/>
  <c r="B94" i="2"/>
  <c r="B3" i="2"/>
  <c r="B59" i="2"/>
  <c r="B39" i="2"/>
  <c r="B2" i="1" l="1"/>
  <c r="B9" i="1"/>
  <c r="B11" i="1"/>
  <c r="B14" i="1"/>
  <c r="B17" i="1"/>
  <c r="B19" i="1"/>
  <c r="B22" i="1"/>
  <c r="B25" i="1"/>
  <c r="B27" i="1"/>
  <c r="B30" i="1"/>
  <c r="B33" i="1"/>
  <c r="B35" i="1"/>
  <c r="B38" i="1"/>
  <c r="B41" i="1"/>
  <c r="B43" i="1"/>
  <c r="B46" i="1"/>
  <c r="B49" i="1"/>
  <c r="B51" i="1"/>
  <c r="B54" i="1"/>
  <c r="B57" i="1"/>
  <c r="B59" i="1"/>
  <c r="B62" i="1"/>
  <c r="B65" i="1"/>
  <c r="B67" i="1"/>
  <c r="B70" i="1"/>
  <c r="B73" i="1"/>
  <c r="B75" i="1"/>
  <c r="B78" i="1"/>
  <c r="B81" i="1"/>
  <c r="B83" i="1"/>
  <c r="B86" i="1"/>
  <c r="B89" i="1"/>
  <c r="B91" i="1"/>
  <c r="B94" i="1"/>
  <c r="B97" i="1"/>
  <c r="B99" i="1"/>
  <c r="B21" i="1"/>
  <c r="B31" i="1"/>
  <c r="B34" i="1"/>
  <c r="B37" i="1"/>
  <c r="B42" i="1"/>
  <c r="B45" i="1"/>
  <c r="B55" i="1"/>
  <c r="B58" i="1"/>
  <c r="B63" i="1"/>
  <c r="B66" i="1"/>
  <c r="B4" i="1"/>
  <c r="B6" i="1"/>
  <c r="B16" i="1"/>
  <c r="B24" i="1"/>
  <c r="B32" i="1"/>
  <c r="B40" i="1"/>
  <c r="B48" i="1"/>
  <c r="B56" i="1"/>
  <c r="B64" i="1"/>
  <c r="B72" i="1"/>
  <c r="B80" i="1"/>
  <c r="B88" i="1"/>
  <c r="B96" i="1"/>
  <c r="B3" i="1"/>
  <c r="B8" i="1"/>
  <c r="B10" i="1"/>
  <c r="B13" i="1"/>
  <c r="B15" i="1"/>
  <c r="B18" i="1"/>
  <c r="B23" i="1"/>
  <c r="B26" i="1"/>
  <c r="B29" i="1"/>
  <c r="B39" i="1"/>
  <c r="B47" i="1"/>
  <c r="B50" i="1"/>
  <c r="B53" i="1"/>
  <c r="B61" i="1"/>
  <c r="B5" i="1"/>
  <c r="B12" i="1"/>
  <c r="B44" i="1"/>
  <c r="B68" i="1"/>
  <c r="B84" i="1"/>
  <c r="B100" i="1"/>
  <c r="B7" i="1"/>
  <c r="B20" i="1"/>
  <c r="B52" i="1"/>
  <c r="B69" i="1"/>
  <c r="B79" i="1"/>
  <c r="B82" i="1"/>
  <c r="B85" i="1"/>
  <c r="B95" i="1"/>
  <c r="B98" i="1"/>
  <c r="B28" i="1"/>
  <c r="B60" i="1"/>
  <c r="B76" i="1"/>
  <c r="B92" i="1"/>
  <c r="B1" i="1"/>
  <c r="B36" i="1"/>
  <c r="B71" i="1"/>
  <c r="B74" i="1"/>
  <c r="B77" i="1"/>
  <c r="B87" i="1"/>
  <c r="B90" i="1"/>
  <c r="B93" i="1"/>
  <c r="C5" i="1"/>
  <c r="C7" i="1"/>
  <c r="C12" i="1"/>
  <c r="C20" i="1"/>
  <c r="C28" i="1"/>
  <c r="C36" i="1"/>
  <c r="C44" i="1"/>
  <c r="C52" i="1"/>
  <c r="C60" i="1"/>
  <c r="C68" i="1"/>
  <c r="C76" i="1"/>
  <c r="C84" i="1"/>
  <c r="C92" i="1"/>
  <c r="C100" i="1"/>
  <c r="C4" i="1"/>
  <c r="D4" i="1" s="1"/>
  <c r="C16" i="1"/>
  <c r="C24" i="1"/>
  <c r="C40" i="1"/>
  <c r="C48" i="1"/>
  <c r="C2" i="1"/>
  <c r="C9" i="1"/>
  <c r="C11" i="1"/>
  <c r="C14" i="1"/>
  <c r="C17" i="1"/>
  <c r="C19" i="1"/>
  <c r="C22" i="1"/>
  <c r="C25" i="1"/>
  <c r="C27" i="1"/>
  <c r="C30" i="1"/>
  <c r="C33" i="1"/>
  <c r="C35" i="1"/>
  <c r="C38" i="1"/>
  <c r="C41" i="1"/>
  <c r="C43" i="1"/>
  <c r="C46" i="1"/>
  <c r="C49" i="1"/>
  <c r="C51" i="1"/>
  <c r="C54" i="1"/>
  <c r="C57" i="1"/>
  <c r="C59" i="1"/>
  <c r="C62" i="1"/>
  <c r="C65" i="1"/>
  <c r="C67" i="1"/>
  <c r="C70" i="1"/>
  <c r="C73" i="1"/>
  <c r="C75" i="1"/>
  <c r="C78" i="1"/>
  <c r="C81" i="1"/>
  <c r="C83" i="1"/>
  <c r="C86" i="1"/>
  <c r="C89" i="1"/>
  <c r="C91" i="1"/>
  <c r="C94" i="1"/>
  <c r="C97" i="1"/>
  <c r="C99" i="1"/>
  <c r="C6" i="1"/>
  <c r="C32" i="1"/>
  <c r="C56" i="1"/>
  <c r="C64" i="1"/>
  <c r="C18" i="1"/>
  <c r="C31" i="1"/>
  <c r="C37" i="1"/>
  <c r="C50" i="1"/>
  <c r="C63" i="1"/>
  <c r="C71" i="1"/>
  <c r="C74" i="1"/>
  <c r="C77" i="1"/>
  <c r="C87" i="1"/>
  <c r="C90" i="1"/>
  <c r="C93" i="1"/>
  <c r="C13" i="1"/>
  <c r="C26" i="1"/>
  <c r="C39" i="1"/>
  <c r="C45" i="1"/>
  <c r="C58" i="1"/>
  <c r="C72" i="1"/>
  <c r="C88" i="1"/>
  <c r="C1" i="1"/>
  <c r="C8" i="1"/>
  <c r="C15" i="1"/>
  <c r="C21" i="1"/>
  <c r="C34" i="1"/>
  <c r="C47" i="1"/>
  <c r="C53" i="1"/>
  <c r="C66" i="1"/>
  <c r="C69" i="1"/>
  <c r="C79" i="1"/>
  <c r="C82" i="1"/>
  <c r="C85" i="1"/>
  <c r="C95" i="1"/>
  <c r="C98" i="1"/>
  <c r="C3" i="1"/>
  <c r="C10" i="1"/>
  <c r="C23" i="1"/>
  <c r="C29" i="1"/>
  <c r="C42" i="1"/>
  <c r="C55" i="1"/>
  <c r="C61" i="1"/>
  <c r="C80" i="1"/>
  <c r="C96" i="1"/>
  <c r="M6" i="1"/>
  <c r="L6" i="1" s="1"/>
  <c r="H7" i="1"/>
  <c r="D40" i="1" l="1"/>
  <c r="D37" i="1"/>
  <c r="D8" i="1"/>
  <c r="D90" i="1"/>
  <c r="D71" i="1"/>
  <c r="D95" i="1"/>
  <c r="D69" i="1"/>
  <c r="D100" i="1"/>
  <c r="D26" i="1"/>
  <c r="D96" i="1"/>
  <c r="D32" i="1"/>
  <c r="D55" i="1"/>
  <c r="D72" i="1"/>
  <c r="D87" i="1"/>
  <c r="D60" i="1"/>
  <c r="D85" i="1"/>
  <c r="D52" i="1"/>
  <c r="D84" i="1"/>
  <c r="D5" i="1"/>
  <c r="D10" i="1"/>
  <c r="D6" i="1"/>
  <c r="D82" i="1"/>
  <c r="D20" i="1"/>
  <c r="D18" i="1"/>
  <c r="D76" i="1"/>
  <c r="D12" i="1"/>
  <c r="D50" i="1"/>
  <c r="D13" i="1"/>
  <c r="D99" i="1"/>
  <c r="D89" i="1"/>
  <c r="D78" i="1"/>
  <c r="D67" i="1"/>
  <c r="D57" i="1"/>
  <c r="D35" i="1"/>
  <c r="D25" i="1"/>
  <c r="D14" i="1"/>
  <c r="D36" i="1"/>
  <c r="D47" i="1"/>
  <c r="D64" i="1"/>
  <c r="D33" i="1"/>
  <c r="D77" i="1"/>
  <c r="D28" i="1"/>
  <c r="D61" i="1"/>
  <c r="D56" i="1"/>
  <c r="D24" i="1"/>
  <c r="D66" i="1"/>
  <c r="D45" i="1"/>
  <c r="D31" i="1"/>
  <c r="D94" i="1"/>
  <c r="D83" i="1"/>
  <c r="D73" i="1"/>
  <c r="D62" i="1"/>
  <c r="D51" i="1"/>
  <c r="D41" i="1"/>
  <c r="D30" i="1"/>
  <c r="D19" i="1"/>
  <c r="D9" i="1"/>
  <c r="D58" i="1"/>
  <c r="D46" i="1"/>
  <c r="D23" i="1"/>
  <c r="D34" i="1"/>
  <c r="D97" i="1"/>
  <c r="D86" i="1"/>
  <c r="D75" i="1"/>
  <c r="D65" i="1"/>
  <c r="D54" i="1"/>
  <c r="D43" i="1"/>
  <c r="D22" i="1"/>
  <c r="D11" i="1"/>
  <c r="D1" i="1"/>
  <c r="D68" i="1"/>
  <c r="D39" i="1"/>
  <c r="D88" i="1"/>
  <c r="D93" i="1"/>
  <c r="D74" i="1"/>
  <c r="D92" i="1"/>
  <c r="D98" i="1"/>
  <c r="D79" i="1"/>
  <c r="D7" i="1"/>
  <c r="D44" i="1"/>
  <c r="D53" i="1"/>
  <c r="D29" i="1"/>
  <c r="D15" i="1"/>
  <c r="D3" i="1"/>
  <c r="D80" i="1"/>
  <c r="D48" i="1"/>
  <c r="D16" i="1"/>
  <c r="D63" i="1"/>
  <c r="D42" i="1"/>
  <c r="D21" i="1"/>
  <c r="D91" i="1"/>
  <c r="D81" i="1"/>
  <c r="D70" i="1"/>
  <c r="D59" i="1"/>
  <c r="D49" i="1"/>
  <c r="D38" i="1"/>
  <c r="D27" i="1"/>
  <c r="D17" i="1"/>
  <c r="D2" i="1"/>
  <c r="M19" i="1" l="1"/>
</calcChain>
</file>

<file path=xl/connections.xml><?xml version="1.0" encoding="utf-8"?>
<connections xmlns="http://schemas.openxmlformats.org/spreadsheetml/2006/main">
  <connection id="1" name="logs" type="6" refreshedVersion="6" background="1" saveData="1">
    <textPr codePage="852" sourceFile="C:\Users\hybl\Downloads\logs.xlsx" decimal="," thousands=" " tab="0" comma="1">
      <textFields count="5">
        <textField/>
        <textField/>
        <textField/>
        <textField/>
        <textField/>
      </textFields>
    </textPr>
  </connection>
  <connection id="2" name="tmu_data1" type="6" refreshedVersion="6" background="1" saveData="1">
    <textPr codePage="852" sourceFile="H:\2019-20\tmu_data_new.xlsx" decimal="," thousands=" " tab="0" comma="1" qualifier="none">
      <textFields count="5">
        <textField type="text"/>
        <textField type="text"/>
        <textField type="text"/>
        <textField type="text"/>
        <textField type="text"/>
      </textFields>
    </textPr>
  </connection>
</connections>
</file>

<file path=xl/sharedStrings.xml><?xml version="1.0" encoding="utf-8"?>
<sst xmlns="http://schemas.openxmlformats.org/spreadsheetml/2006/main" count="112957" uniqueCount="51942">
  <si>
    <t>Max. hodnota</t>
  </si>
  <si>
    <t>Parametr</t>
  </si>
  <si>
    <t>Prahová hodnota</t>
  </si>
  <si>
    <t>Indikace chyby</t>
  </si>
  <si>
    <t>Min. hodnota</t>
  </si>
  <si>
    <t>SUMA</t>
  </si>
  <si>
    <t>PRUMER</t>
  </si>
  <si>
    <t>MEDIAN</t>
  </si>
  <si>
    <t>&gt;MEDIAN</t>
  </si>
  <si>
    <t>Obsahuje text</t>
  </si>
  <si>
    <t>Obsahuje číslo</t>
  </si>
  <si>
    <t>Obsahuje logickou hodnotu</t>
  </si>
  <si>
    <t>Obsahuje chybovou hodnotu</t>
  </si>
  <si>
    <t>Obsahuje matice</t>
  </si>
  <si>
    <t>Aktualní hodnota</t>
  </si>
  <si>
    <t>Celkem hodnot</t>
  </si>
  <si>
    <t>K o n t r o l a   d a t</t>
  </si>
  <si>
    <t>Volných buněk</t>
  </si>
  <si>
    <t>Počet hodnot kolem maxima</t>
  </si>
  <si>
    <t>5d8dfff2</t>
  </si>
  <si>
    <t>36fd9436</t>
  </si>
  <si>
    <t>00000000336c09c9</t>
  </si>
  <si>
    <t>e0c08422</t>
  </si>
  <si>
    <t>00000000336c1132</t>
  </si>
  <si>
    <t>f14fec07</t>
  </si>
  <si>
    <t>00000000336c1898</t>
  </si>
  <si>
    <t>8d8f12a2</t>
  </si>
  <si>
    <t>9d3e</t>
  </si>
  <si>
    <t>00000000336f375c</t>
  </si>
  <si>
    <t>6ad61a09</t>
  </si>
  <si>
    <t>9d47</t>
  </si>
  <si>
    <t>445b</t>
  </si>
  <si>
    <t>00000000336f3ecb</t>
  </si>
  <si>
    <t>13079a5c</t>
  </si>
  <si>
    <t>9d48</t>
  </si>
  <si>
    <t>00000000336f4642</t>
  </si>
  <si>
    <t>b1027fb5</t>
  </si>
  <si>
    <t>00000000337263c2</t>
  </si>
  <si>
    <t>b7480c39</t>
  </si>
  <si>
    <t>9d49</t>
  </si>
  <si>
    <t>438d</t>
  </si>
  <si>
    <t>0000000033726b31</t>
  </si>
  <si>
    <t>1ce66762</t>
  </si>
  <si>
    <t>9d4a</t>
  </si>
  <si>
    <t>b800</t>
  </si>
  <si>
    <t>00000000337272a7</t>
  </si>
  <si>
    <t>4e95b051</t>
  </si>
  <si>
    <t>602e2be2</t>
  </si>
  <si>
    <t>9d43</t>
  </si>
  <si>
    <t>00000000337597b0</t>
  </si>
  <si>
    <t>5c1011f6</t>
  </si>
  <si>
    <t>9d44</t>
  </si>
  <si>
    <t>0000000033759f25</t>
  </si>
  <si>
    <t>b0f2b7e2</t>
  </si>
  <si>
    <t>000000003378bcc2</t>
  </si>
  <si>
    <t>bc7f503f</t>
  </si>
  <si>
    <t>9d45</t>
  </si>
  <si>
    <t>000000003378c430</t>
  </si>
  <si>
    <t>0a1cdbe0</t>
  </si>
  <si>
    <t>9d46</t>
  </si>
  <si>
    <t>000000003378cba7</t>
  </si>
  <si>
    <t>33f08992</t>
  </si>
  <si>
    <t>5d8e024a</t>
  </si>
  <si>
    <t>00000000573c1d62</t>
  </si>
  <si>
    <t>c9030e27</t>
  </si>
  <si>
    <t>00000000573c24ca</t>
  </si>
  <si>
    <t>0ef7c23e</t>
  </si>
  <si>
    <t>00000000573c2c34</t>
  </si>
  <si>
    <t>25d04cc5</t>
  </si>
  <si>
    <t>00000000573c3386</t>
  </si>
  <si>
    <t>56e49fe1</t>
  </si>
  <si>
    <t>5d8e024b</t>
  </si>
  <si>
    <t>00000000573f526a</t>
  </si>
  <si>
    <t>fd894978</t>
  </si>
  <si>
    <t>00000000573f59d9</t>
  </si>
  <si>
    <t>0bd63070</t>
  </si>
  <si>
    <t>00000000573f6152</t>
  </si>
  <si>
    <t>4801f897</t>
  </si>
  <si>
    <t>000000005745f98a</t>
  </si>
  <si>
    <t>491623a4</t>
  </si>
  <si>
    <t>00000000574600f9</t>
  </si>
  <si>
    <t>67eed86c</t>
  </si>
  <si>
    <t>425a5d2d</t>
  </si>
  <si>
    <t>000000005749260b</t>
  </si>
  <si>
    <t>dc13b0a6</t>
  </si>
  <si>
    <t>438e</t>
  </si>
  <si>
    <t>0000000057492d7c</t>
  </si>
  <si>
    <t>4e7a0a2d</t>
  </si>
  <si>
    <t>00000000574934f5</t>
  </si>
  <si>
    <t>046e1773</t>
  </si>
  <si>
    <t>00000000574c5299</t>
  </si>
  <si>
    <t>8f8a3cd7</t>
  </si>
  <si>
    <t>00000000574c5a08</t>
  </si>
  <si>
    <t>bbe94438</t>
  </si>
  <si>
    <t>f000</t>
  </si>
  <si>
    <t>00000000574c6181</t>
  </si>
  <si>
    <t>5d8e04a3</t>
  </si>
  <si>
    <t>000000007b0fb329</t>
  </si>
  <si>
    <t>4fcb0be0</t>
  </si>
  <si>
    <t>000000007b0fba92</t>
  </si>
  <si>
    <t>d3c7b0d4</t>
  </si>
  <si>
    <t>000000007b0fc1fc</t>
  </si>
  <si>
    <t>0cfd875e</t>
  </si>
  <si>
    <t>000000007b0fc952</t>
  </si>
  <si>
    <t>6e4b8ca3</t>
  </si>
  <si>
    <t>5d8e04a4</t>
  </si>
  <si>
    <t>000000007b12e833</t>
  </si>
  <si>
    <t>c3f41d52</t>
  </si>
  <si>
    <t>000000007b12efa2</t>
  </si>
  <si>
    <t>96bb7b6a</t>
  </si>
  <si>
    <t>a000</t>
  </si>
  <si>
    <t>000000007b12f719</t>
  </si>
  <si>
    <t>fa51ea9a</t>
  </si>
  <si>
    <t>000000007b1614c1</t>
  </si>
  <si>
    <t>2f47880f</t>
  </si>
  <si>
    <t>000000007b161c32</t>
  </si>
  <si>
    <t>c11c4ab0</t>
  </si>
  <si>
    <t>000000007b1623a9</t>
  </si>
  <si>
    <t>ad738df8</t>
  </si>
  <si>
    <t>000000007b194133</t>
  </si>
  <si>
    <t>b064f513</t>
  </si>
  <si>
    <t>000000007b1948a2</t>
  </si>
  <si>
    <t>7ad5031e</t>
  </si>
  <si>
    <t>5c00</t>
  </si>
  <si>
    <t>000000007b19501b</t>
  </si>
  <si>
    <t>ff502a17</t>
  </si>
  <si>
    <t>000000007b1c6db4</t>
  </si>
  <si>
    <t>fc424ad5</t>
  </si>
  <si>
    <t>000000007b1fec38</t>
  </si>
  <si>
    <t>7f51d078</t>
  </si>
  <si>
    <t>000000007b1ff3bc</t>
  </si>
  <si>
    <t>fa213842</t>
  </si>
  <si>
    <t>5d8e06fd</t>
  </si>
  <si>
    <t>000000009ee34508</t>
  </si>
  <si>
    <t>be788f92</t>
  </si>
  <si>
    <t>000000009ee34c70</t>
  </si>
  <si>
    <t>2019a7ac</t>
  </si>
  <si>
    <t>000000009ee353d9</t>
  </si>
  <si>
    <t>fbb26996</t>
  </si>
  <si>
    <t>000000009ee35b2a</t>
  </si>
  <si>
    <t>8cde4f22</t>
  </si>
  <si>
    <t>000000009ee67a2c</t>
  </si>
  <si>
    <t>84e3b529</t>
  </si>
  <si>
    <t>000000009ee6819b</t>
  </si>
  <si>
    <t>000000009ee68912</t>
  </si>
  <si>
    <t>655ec16f</t>
  </si>
  <si>
    <t>000000009ee9a692</t>
  </si>
  <si>
    <t>8eebe68c</t>
  </si>
  <si>
    <t>000000009ee9ae01</t>
  </si>
  <si>
    <t>5486ff4f</t>
  </si>
  <si>
    <t>f800</t>
  </si>
  <si>
    <t>000000009ee9b57a</t>
  </si>
  <si>
    <t>3f36819b</t>
  </si>
  <si>
    <t>000000009eecd312</t>
  </si>
  <si>
    <t>37d02af4</t>
  </si>
  <si>
    <t>000000009eecda82</t>
  </si>
  <si>
    <t>51de400c</t>
  </si>
  <si>
    <t>000000009eece1fb</t>
  </si>
  <si>
    <t>94aa2ef6</t>
  </si>
  <si>
    <t>000000009eefffa3</t>
  </si>
  <si>
    <t>b0c17c19</t>
  </si>
  <si>
    <t>5d8dd5ea</t>
  </si>
  <si>
    <t>000000009ef00819</t>
  </si>
  <si>
    <t>125bf7ac</t>
  </si>
  <si>
    <t>45b8a8fd</t>
  </si>
  <si>
    <t>000000009ef0147f</t>
  </si>
  <si>
    <t>6c9c7887</t>
  </si>
  <si>
    <t>5d8e0955</t>
  </si>
  <si>
    <t>00000000c2b3641a</t>
  </si>
  <si>
    <t>824e0eea</t>
  </si>
  <si>
    <t>00000000c2b36b81</t>
  </si>
  <si>
    <t>00000000c2b372e9</t>
  </si>
  <si>
    <t>12e4a90a</t>
  </si>
  <si>
    <t>00000000c2b37a3c</t>
  </si>
  <si>
    <t>b7850a43</t>
  </si>
  <si>
    <t>5d8e0956</t>
  </si>
  <si>
    <t>00000000c2b69922</t>
  </si>
  <si>
    <t>6c95e117</t>
  </si>
  <si>
    <t>00000000c2b87673</t>
  </si>
  <si>
    <t>5fa61981</t>
  </si>
  <si>
    <t>00000000c2b87dc3</t>
  </si>
  <si>
    <t>1036b75a</t>
  </si>
  <si>
    <t>00000000c2bb9a63</t>
  </si>
  <si>
    <t>4ebb5081</t>
  </si>
  <si>
    <t>00000000c2bba1d2</t>
  </si>
  <si>
    <t>89ac7e56</t>
  </si>
  <si>
    <t>00000000c2bba949</t>
  </si>
  <si>
    <t>f9199603</t>
  </si>
  <si>
    <t>00000000c2bec6f1</t>
  </si>
  <si>
    <t>407f725a</t>
  </si>
  <si>
    <t>00000000c2bece60</t>
  </si>
  <si>
    <t>92a808ad</t>
  </si>
  <si>
    <t>00000000c2bed5da</t>
  </si>
  <si>
    <t>f82db899</t>
  </si>
  <si>
    <t>00000000c2c1f362</t>
  </si>
  <si>
    <t>d4e55d7f</t>
  </si>
  <si>
    <t>00000000c2c1fad1</t>
  </si>
  <si>
    <t>5579ef11</t>
  </si>
  <si>
    <t>00000000c2c20249</t>
  </si>
  <si>
    <t>4050ba5f</t>
  </si>
  <si>
    <t>5d8e0bae</t>
  </si>
  <si>
    <t>00000000e6855402</t>
  </si>
  <si>
    <t>51848c7e</t>
  </si>
  <si>
    <t>00000000e6855b68</t>
  </si>
  <si>
    <t>6a06728e</t>
  </si>
  <si>
    <t>00000000e68562d2</t>
  </si>
  <si>
    <t>f6cd7e4e</t>
  </si>
  <si>
    <t>00000000e6856a24</t>
  </si>
  <si>
    <t>f1cbac75</t>
  </si>
  <si>
    <t>5d8e0baf</t>
  </si>
  <si>
    <t>00000000e688890b</t>
  </si>
  <si>
    <t>5be03e25</t>
  </si>
  <si>
    <t>00000000e688907c</t>
  </si>
  <si>
    <t>00000000e68897f3</t>
  </si>
  <si>
    <t>d9fb98bc</t>
  </si>
  <si>
    <t>00000000e68bb58a</t>
  </si>
  <si>
    <t>b0ea4a35</t>
  </si>
  <si>
    <t>00000000e68bbcf9</t>
  </si>
  <si>
    <t>88e8ee19</t>
  </si>
  <si>
    <t>c000</t>
  </si>
  <si>
    <t>00000000e68bc470</t>
  </si>
  <si>
    <t>783fa629</t>
  </si>
  <si>
    <t>00000000e68ee21a</t>
  </si>
  <si>
    <t>b3d4d009</t>
  </si>
  <si>
    <t>00000000e68eea8f</t>
  </si>
  <si>
    <t>b5614968</t>
  </si>
  <si>
    <t>00000000e68f6932</t>
  </si>
  <si>
    <t>1572aa8d</t>
  </si>
  <si>
    <t>00000000e69287b2</t>
  </si>
  <si>
    <t>666f3e25</t>
  </si>
  <si>
    <t>00000000e6928f21</t>
  </si>
  <si>
    <t>e601f48b</t>
  </si>
  <si>
    <t>00000000e692969a</t>
  </si>
  <si>
    <t>be7adb68</t>
  </si>
  <si>
    <t>5d8e0e07</t>
  </si>
  <si>
    <t>000000000a55e840</t>
  </si>
  <si>
    <t>3e287935</t>
  </si>
  <si>
    <t>000000000a55efaa</t>
  </si>
  <si>
    <t>20cb8eed</t>
  </si>
  <si>
    <t>000000000a55f716</t>
  </si>
  <si>
    <t>d9fc32fb</t>
  </si>
  <si>
    <t>000000000a55fe6b</t>
  </si>
  <si>
    <t>bd8b8b29</t>
  </si>
  <si>
    <t>000000000a591d63</t>
  </si>
  <si>
    <t>a413d266</t>
  </si>
  <si>
    <t>000000000a5924d5</t>
  </si>
  <si>
    <t>a8597686</t>
  </si>
  <si>
    <t>000000000a592c46</t>
  </si>
  <si>
    <t>add875a7</t>
  </si>
  <si>
    <t>5d8e0e08</t>
  </si>
  <si>
    <t>000000000a5c49ca</t>
  </si>
  <si>
    <t>0cbc5c40</t>
  </si>
  <si>
    <t>000000000a5c513f</t>
  </si>
  <si>
    <t>fc8c4555</t>
  </si>
  <si>
    <t>000000000a5c58ba</t>
  </si>
  <si>
    <t>5e3a42c5</t>
  </si>
  <si>
    <t>000000000a5f764b</t>
  </si>
  <si>
    <t>cc9b7b93</t>
  </si>
  <si>
    <t>000000000a5f7dbd</t>
  </si>
  <si>
    <t>fae5a8f4</t>
  </si>
  <si>
    <t>4c00</t>
  </si>
  <si>
    <t>000000000a5f8538</t>
  </si>
  <si>
    <t>75ec81e9</t>
  </si>
  <si>
    <t>000000000a62a2da</t>
  </si>
  <si>
    <t>8274ae99</t>
  </si>
  <si>
    <t>000000000a62aa4c</t>
  </si>
  <si>
    <t>a9c83cdb</t>
  </si>
  <si>
    <t>000000000a62b1c7</t>
  </si>
  <si>
    <t>9432669f</t>
  </si>
  <si>
    <t>5d8e1060</t>
  </si>
  <si>
    <t>000000002e260368</t>
  </si>
  <si>
    <t>ce9548be</t>
  </si>
  <si>
    <t>000000002e260ace</t>
  </si>
  <si>
    <t>319f9f53</t>
  </si>
  <si>
    <t>000000002e26c835</t>
  </si>
  <si>
    <t>5bc7dae3</t>
  </si>
  <si>
    <t>000000002e26cf9e</t>
  </si>
  <si>
    <t>ce83395e</t>
  </si>
  <si>
    <t>000000002e29ec22</t>
  </si>
  <si>
    <t>d2ab7e93</t>
  </si>
  <si>
    <t>000000002e29f390</t>
  </si>
  <si>
    <t>38a849bc</t>
  </si>
  <si>
    <t>000000002e29fb05</t>
  </si>
  <si>
    <t>10211df1</t>
  </si>
  <si>
    <t>5d8e1061</t>
  </si>
  <si>
    <t>000000002e2d18b2</t>
  </si>
  <si>
    <t>420675f1</t>
  </si>
  <si>
    <t>444e</t>
  </si>
  <si>
    <t>000000002e2d2021</t>
  </si>
  <si>
    <t>53cf23c6</t>
  </si>
  <si>
    <t>ec00</t>
  </si>
  <si>
    <t>000000002e2d2797</t>
  </si>
  <si>
    <t>000000002e304522</t>
  </si>
  <si>
    <t>a9e2f58f</t>
  </si>
  <si>
    <t>000000002e304c8f</t>
  </si>
  <si>
    <t>9784d366</t>
  </si>
  <si>
    <t>000000002e305405</t>
  </si>
  <si>
    <t>c7430990</t>
  </si>
  <si>
    <t>000000002e3371a2</t>
  </si>
  <si>
    <t>fd363b01</t>
  </si>
  <si>
    <t>000000002e337911</t>
  </si>
  <si>
    <t>fa810012</t>
  </si>
  <si>
    <t>000000002e338089</t>
  </si>
  <si>
    <t>e4481874</t>
  </si>
  <si>
    <t>5d8e12b9</t>
  </si>
  <si>
    <t>0000000051f6d241</t>
  </si>
  <si>
    <t>0000000051f6d9a5</t>
  </si>
  <si>
    <t>436e13fa</t>
  </si>
  <si>
    <t>0000000051f6e116</t>
  </si>
  <si>
    <t>bf6296df</t>
  </si>
  <si>
    <t>0000000051f6e866</t>
  </si>
  <si>
    <t>a5a453b0</t>
  </si>
  <si>
    <t>0000000051fa074a</t>
  </si>
  <si>
    <t>2c8aa122</t>
  </si>
  <si>
    <t>0000000051fa0eb9</t>
  </si>
  <si>
    <t>e5628886</t>
  </si>
  <si>
    <t>dc00</t>
  </si>
  <si>
    <t>0000000051fa1630</t>
  </si>
  <si>
    <t>65a8a11c</t>
  </si>
  <si>
    <t>0000000051fd33da</t>
  </si>
  <si>
    <t>62e0d714</t>
  </si>
  <si>
    <t>0000000051fd3b48</t>
  </si>
  <si>
    <t>4e31814f</t>
  </si>
  <si>
    <t>0000000051fdbb59</t>
  </si>
  <si>
    <t>4e20639f</t>
  </si>
  <si>
    <t>5d8e12ba</t>
  </si>
  <si>
    <t>000000005200d971</t>
  </si>
  <si>
    <t>1151c5ba</t>
  </si>
  <si>
    <t>000000005200e0e0</t>
  </si>
  <si>
    <t>b811d431</t>
  </si>
  <si>
    <t>000000005200e858</t>
  </si>
  <si>
    <t>112c2e50</t>
  </si>
  <si>
    <t>52d3258b</t>
  </si>
  <si>
    <t>0000000052040d53</t>
  </si>
  <si>
    <t>9990ab46</t>
  </si>
  <si>
    <t>00000000520414cd</t>
  </si>
  <si>
    <t>22b7da18</t>
  </si>
  <si>
    <t>5d8e1512</t>
  </si>
  <si>
    <t>0000000075c76682</t>
  </si>
  <si>
    <t>1a90ce19</t>
  </si>
  <si>
    <t>0000000075c76de5</t>
  </si>
  <si>
    <t>3bcf8950</t>
  </si>
  <si>
    <t>0000000075c77556</t>
  </si>
  <si>
    <t>524728d7</t>
  </si>
  <si>
    <t>0000000075c77ca6</t>
  </si>
  <si>
    <t>a5396e98</t>
  </si>
  <si>
    <t>0000000075ca9b8a</t>
  </si>
  <si>
    <t>e50c7c35</t>
  </si>
  <si>
    <t>0000000075caa2f9</t>
  </si>
  <si>
    <t>654793fc</t>
  </si>
  <si>
    <t>0000000075caaa6f</t>
  </si>
  <si>
    <t>3ea8254e</t>
  </si>
  <si>
    <t>0000000075cdc80b</t>
  </si>
  <si>
    <t>eb6ad791</t>
  </si>
  <si>
    <t>0000000075cdcf7a</t>
  </si>
  <si>
    <t>1e2f53d1</t>
  </si>
  <si>
    <t>0000000075cdd6f0</t>
  </si>
  <si>
    <t>6045b1cb</t>
  </si>
  <si>
    <t>0000000075d0f499</t>
  </si>
  <si>
    <t>92666c25</t>
  </si>
  <si>
    <t>0000000075d0fc06</t>
  </si>
  <si>
    <t>0000000075d1037e</t>
  </si>
  <si>
    <t>2bb0c533</t>
  </si>
  <si>
    <t>5d8e1513</t>
  </si>
  <si>
    <t>0000000075d4210d</t>
  </si>
  <si>
    <t>8939b6bd</t>
  </si>
  <si>
    <t>0000000075d42877</t>
  </si>
  <si>
    <t>09237d18</t>
  </si>
  <si>
    <t>0000000075d42fee</t>
  </si>
  <si>
    <t>2f44d749</t>
  </si>
  <si>
    <t>5d8e176b</t>
  </si>
  <si>
    <t>000000009997f2f0</t>
  </si>
  <si>
    <t>1956e494</t>
  </si>
  <si>
    <t>000000009997fa55</t>
  </si>
  <si>
    <t>664e5382</t>
  </si>
  <si>
    <t>00000000999801c6</t>
  </si>
  <si>
    <t>4aa735df</t>
  </si>
  <si>
    <t>e8ab528f</t>
  </si>
  <si>
    <t>00000000999b2814</t>
  </si>
  <si>
    <t>947120b9</t>
  </si>
  <si>
    <t>00000000999b2f81</t>
  </si>
  <si>
    <t>c6538298</t>
  </si>
  <si>
    <t>00000000999b36f7</t>
  </si>
  <si>
    <t>f20fb85b</t>
  </si>
  <si>
    <t>00000000999e547a</t>
  </si>
  <si>
    <t>bb3a98f7</t>
  </si>
  <si>
    <t>00000000999e5be8</t>
  </si>
  <si>
    <t>20959d41</t>
  </si>
  <si>
    <t>00000000999e635d</t>
  </si>
  <si>
    <t>b9dffd6d</t>
  </si>
  <si>
    <t>0000000099a180fb</t>
  </si>
  <si>
    <t>ebe689f7</t>
  </si>
  <si>
    <t>0000000099a18868</t>
  </si>
  <si>
    <t>2569e933</t>
  </si>
  <si>
    <t>b000</t>
  </si>
  <si>
    <t>0000000099a18fde</t>
  </si>
  <si>
    <t>2b79e477</t>
  </si>
  <si>
    <t>5d8e176c</t>
  </si>
  <si>
    <t>0000000099a4ad89</t>
  </si>
  <si>
    <t>176d6c2a</t>
  </si>
  <si>
    <t>0000000099a4b4f6</t>
  </si>
  <si>
    <t>0b14eb6a</t>
  </si>
  <si>
    <t>0000000099a4bc6e</t>
  </si>
  <si>
    <t>497e1631</t>
  </si>
  <si>
    <t>5d8e19c4</t>
  </si>
  <si>
    <t>00000000bd680e18</t>
  </si>
  <si>
    <t>bb925165</t>
  </si>
  <si>
    <t>00000000bd68157e</t>
  </si>
  <si>
    <t>a70834eb</t>
  </si>
  <si>
    <t>00000000bd681ce7</t>
  </si>
  <si>
    <t>46e27faa</t>
  </si>
  <si>
    <t>00000000bd682437</t>
  </si>
  <si>
    <t>4caf1e9f</t>
  </si>
  <si>
    <t>00000000bd6b433c</t>
  </si>
  <si>
    <t>988d0c18</t>
  </si>
  <si>
    <t>00000000bd6b4aab</t>
  </si>
  <si>
    <t>25125aa7</t>
  </si>
  <si>
    <t>d800</t>
  </si>
  <si>
    <t>00000000bd6b5221</t>
  </si>
  <si>
    <t>f6a66fb3</t>
  </si>
  <si>
    <t>00000000bd6ee4e1</t>
  </si>
  <si>
    <t>87624ab4</t>
  </si>
  <si>
    <t>00000000bd6eec4f</t>
  </si>
  <si>
    <t>424b7f18</t>
  </si>
  <si>
    <t>a400</t>
  </si>
  <si>
    <t>00000000bd6ef3c4</t>
  </si>
  <si>
    <t>baf80c1a</t>
  </si>
  <si>
    <t>00000000bd721153</t>
  </si>
  <si>
    <t>defad7f8</t>
  </si>
  <si>
    <t>00000000bd7218c0</t>
  </si>
  <si>
    <t>9c378074</t>
  </si>
  <si>
    <t>00000000bd722036</t>
  </si>
  <si>
    <t>fcb4d808</t>
  </si>
  <si>
    <t>00000000bd753dd2</t>
  </si>
  <si>
    <t>783b1965</t>
  </si>
  <si>
    <t>00000000bd75453f</t>
  </si>
  <si>
    <t>61aa4bbd</t>
  </si>
  <si>
    <t>00000000bd754cb5</t>
  </si>
  <si>
    <t>2a02cf2b</t>
  </si>
  <si>
    <t>5d8e1c1c</t>
  </si>
  <si>
    <t>00000000e1389e70</t>
  </si>
  <si>
    <t>2d2b84da</t>
  </si>
  <si>
    <t>00000000e138a5d4</t>
  </si>
  <si>
    <t>d15f666a</t>
  </si>
  <si>
    <t>00000000e138ad45</t>
  </si>
  <si>
    <t>00000000e138b495</t>
  </si>
  <si>
    <t>a1a7e08e</t>
  </si>
  <si>
    <t>5d8e1c1d</t>
  </si>
  <si>
    <t>00000000e13bd37b</t>
  </si>
  <si>
    <t>b29ef0bd</t>
  </si>
  <si>
    <t>00000000e13bdae8</t>
  </si>
  <si>
    <t>650aa138</t>
  </si>
  <si>
    <t>e800</t>
  </si>
  <si>
    <t>00000000e13be260</t>
  </si>
  <si>
    <t>e6f74e40</t>
  </si>
  <si>
    <t>00000000e13f0009</t>
  </si>
  <si>
    <t>a189dead</t>
  </si>
  <si>
    <t>00000000e13f077a</t>
  </si>
  <si>
    <t>60072a19</t>
  </si>
  <si>
    <t>00000000e13f0ef3</t>
  </si>
  <si>
    <t>fa108245</t>
  </si>
  <si>
    <t>00000000e1422c7b</t>
  </si>
  <si>
    <t>7a9a5e10</t>
  </si>
  <si>
    <t>00000000e14233e8</t>
  </si>
  <si>
    <t>43c0c15d</t>
  </si>
  <si>
    <t>00000000e1423b5e</t>
  </si>
  <si>
    <t>8c780408</t>
  </si>
  <si>
    <t>00000000e1460ca9</t>
  </si>
  <si>
    <t>80ca6196</t>
  </si>
  <si>
    <t>00000000e1461419</t>
  </si>
  <si>
    <t>cb86a152</t>
  </si>
  <si>
    <t>00000000e1461b8f</t>
  </si>
  <si>
    <t>061e2c54</t>
  </si>
  <si>
    <t>5d8e1e75</t>
  </si>
  <si>
    <t>0000000005096d4a</t>
  </si>
  <si>
    <t>5c37511c</t>
  </si>
  <si>
    <t>00000000050974b0</t>
  </si>
  <si>
    <t>8b22897f</t>
  </si>
  <si>
    <t>0000000005097c1a</t>
  </si>
  <si>
    <t>cc039269</t>
  </si>
  <si>
    <t>000000000509836f</t>
  </si>
  <si>
    <t>e449e5b2</t>
  </si>
  <si>
    <t>5d8e1e76</t>
  </si>
  <si>
    <t>00000000050ca253</t>
  </si>
  <si>
    <t>13f5face</t>
  </si>
  <si>
    <t>00000000050ca9c4</t>
  </si>
  <si>
    <t>d9a96717</t>
  </si>
  <si>
    <t>d000</t>
  </si>
  <si>
    <t>00000000050cb13d</t>
  </si>
  <si>
    <t>f0486cb3</t>
  </si>
  <si>
    <t>00000000050fced3</t>
  </si>
  <si>
    <t>3543e31c</t>
  </si>
  <si>
    <t>00000000050fd643</t>
  </si>
  <si>
    <t>679bd7e2</t>
  </si>
  <si>
    <t>00000000050fddbc</t>
  </si>
  <si>
    <t>3e6ab445</t>
  </si>
  <si>
    <t>000000000512fb62</t>
  </si>
  <si>
    <t>3fea9293</t>
  </si>
  <si>
    <t>00000000051302d1</t>
  </si>
  <si>
    <t>16c2c7b9</t>
  </si>
  <si>
    <t>0000000005130a4a</t>
  </si>
  <si>
    <t>028bee51</t>
  </si>
  <si>
    <t>00000000051627d2</t>
  </si>
  <si>
    <t>de0f03d0</t>
  </si>
  <si>
    <t>0000000005162f45</t>
  </si>
  <si>
    <t>99b567f1</t>
  </si>
  <si>
    <t>e000</t>
  </si>
  <si>
    <t>00000000051636bc</t>
  </si>
  <si>
    <t>0cd4020a</t>
  </si>
  <si>
    <t>5d8e20ce</t>
  </si>
  <si>
    <t>0000000028d98872</t>
  </si>
  <si>
    <t>34e64033</t>
  </si>
  <si>
    <t>0000000028d98fd5</t>
  </si>
  <si>
    <t>22688ac6</t>
  </si>
  <si>
    <t>0000000028d99746</t>
  </si>
  <si>
    <t>708e0b89</t>
  </si>
  <si>
    <t>0000000028d99e98</t>
  </si>
  <si>
    <t>5b264009</t>
  </si>
  <si>
    <t>0000000028dd32ba</t>
  </si>
  <si>
    <t>e0f7d2e2</t>
  </si>
  <si>
    <t>0000000028dd3a27</t>
  </si>
  <si>
    <t>865c88f0</t>
  </si>
  <si>
    <t>0000000028dd419d</t>
  </si>
  <si>
    <t>f62427be</t>
  </si>
  <si>
    <t>5d8e20cf</t>
  </si>
  <si>
    <t>0000000028e05f2b</t>
  </si>
  <si>
    <t>8c64065a</t>
  </si>
  <si>
    <t>0000000028e0669a</t>
  </si>
  <si>
    <t>3cb0e3eb</t>
  </si>
  <si>
    <t>0000000028e06e0f</t>
  </si>
  <si>
    <t>83188def</t>
  </si>
  <si>
    <t>0000000028e38baa</t>
  </si>
  <si>
    <t>f1c90bae</t>
  </si>
  <si>
    <t>0000000028e39319</t>
  </si>
  <si>
    <t>a0ee2c44</t>
  </si>
  <si>
    <t>0000000028e39a8f</t>
  </si>
  <si>
    <t>7fc83908</t>
  </si>
  <si>
    <t>0000000028e6b83a</t>
  </si>
  <si>
    <t>f3663f31</t>
  </si>
  <si>
    <t>0000000028e6bfa7</t>
  </si>
  <si>
    <t>755a04fa</t>
  </si>
  <si>
    <t>0000000028e6c71e</t>
  </si>
  <si>
    <t>d7157feb</t>
  </si>
  <si>
    <t>5d8e2327</t>
  </si>
  <si>
    <t>000000004caa18cb</t>
  </si>
  <si>
    <t>684bfbef</t>
  </si>
  <si>
    <t>000000004caa202e</t>
  </si>
  <si>
    <t>bec93b9a</t>
  </si>
  <si>
    <t>000000004caa279e</t>
  </si>
  <si>
    <t>8312c539</t>
  </si>
  <si>
    <t>000000004caa2eee</t>
  </si>
  <si>
    <t>99d40056</t>
  </si>
  <si>
    <t>000000004cad4dec</t>
  </si>
  <si>
    <t>574fc7ad</t>
  </si>
  <si>
    <t>000000004cad5559</t>
  </si>
  <si>
    <t>6c69f3e6</t>
  </si>
  <si>
    <t>000000004cad5cce</t>
  </si>
  <si>
    <t>80ace9f0</t>
  </si>
  <si>
    <t>5d8e2328</t>
  </si>
  <si>
    <t>000000004cb07a53</t>
  </si>
  <si>
    <t>57d13676</t>
  </si>
  <si>
    <t>444f</t>
  </si>
  <si>
    <t>000000004cb081c0</t>
  </si>
  <si>
    <t>7b593d49</t>
  </si>
  <si>
    <t>6c00</t>
  </si>
  <si>
    <t>000000004cb08936</t>
  </si>
  <si>
    <t>d7160185</t>
  </si>
  <si>
    <t>000000004cb3a6d2</t>
  </si>
  <si>
    <t>e2a5b18a</t>
  </si>
  <si>
    <t>000000004cb42040</t>
  </si>
  <si>
    <t>d3f1285f</t>
  </si>
  <si>
    <t>000000004cb427c2</t>
  </si>
  <si>
    <t>eb6130b1</t>
  </si>
  <si>
    <t>000000004cb7449a</t>
  </si>
  <si>
    <t>f1e3419a</t>
  </si>
  <si>
    <t>000000004cb74c08</t>
  </si>
  <si>
    <t>ba3d6ad7</t>
  </si>
  <si>
    <t>000000004cb75380</t>
  </si>
  <si>
    <t>d7d50ad3</t>
  </si>
  <si>
    <t>5d8e2580</t>
  </si>
  <si>
    <t>00000000707aa53a</t>
  </si>
  <si>
    <t>493504db</t>
  </si>
  <si>
    <t>00000000707aac9f</t>
  </si>
  <si>
    <t>2f36828c</t>
  </si>
  <si>
    <t>00000000707ab410</t>
  </si>
  <si>
    <t>69d15f8c</t>
  </si>
  <si>
    <t>00000000707abb60</t>
  </si>
  <si>
    <t>254d3d65</t>
  </si>
  <si>
    <t>00000000707dda42</t>
  </si>
  <si>
    <t>e28eb8d4</t>
  </si>
  <si>
    <t>00000000707de1b0</t>
  </si>
  <si>
    <t>b111f597</t>
  </si>
  <si>
    <t>00000000707de925</t>
  </si>
  <si>
    <t>f5c7f2ea</t>
  </si>
  <si>
    <t>00000000708106d2</t>
  </si>
  <si>
    <t>83d22b37</t>
  </si>
  <si>
    <t>65ce2134</t>
  </si>
  <si>
    <t>00000000708115b9</t>
  </si>
  <si>
    <t>235c57f3</t>
  </si>
  <si>
    <t>5d8e2581</t>
  </si>
  <si>
    <t>c05cac6d</t>
  </si>
  <si>
    <t>0000000070843ab0</t>
  </si>
  <si>
    <t>62e1bbf7</t>
  </si>
  <si>
    <t>f4d7464f</t>
  </si>
  <si>
    <t>0000000070875fc3</t>
  </si>
  <si>
    <t>91ed8529</t>
  </si>
  <si>
    <t>1d3a1dab</t>
  </si>
  <si>
    <t>0000000070876ea6</t>
  </si>
  <si>
    <t>c50f3d0b</t>
  </si>
  <si>
    <t>5d8e27d9</t>
  </si>
  <si>
    <t>00000000944ac062</t>
  </si>
  <si>
    <t>937d5610</t>
  </si>
  <si>
    <t>00000000944ac7c5</t>
  </si>
  <si>
    <t>85f39ce5</t>
  </si>
  <si>
    <t>00000000944b417d</t>
  </si>
  <si>
    <t>95a92949</t>
  </si>
  <si>
    <t>00000000944b48e2</t>
  </si>
  <si>
    <t>bfda13cf</t>
  </si>
  <si>
    <t>00000000944e66b2</t>
  </si>
  <si>
    <t>b27701ca</t>
  </si>
  <si>
    <t>00000000944e6e21</t>
  </si>
  <si>
    <t>546b0bc9</t>
  </si>
  <si>
    <t>00000000944e7598</t>
  </si>
  <si>
    <t>9051e3ea</t>
  </si>
  <si>
    <t>567943c9</t>
  </si>
  <si>
    <t>0000000094519aa0</t>
  </si>
  <si>
    <t>73bb6953</t>
  </si>
  <si>
    <t>000000009451a216</t>
  </si>
  <si>
    <t>9d78fc1b</t>
  </si>
  <si>
    <t>000000009454bfc1</t>
  </si>
  <si>
    <t>3a3079bc</t>
  </si>
  <si>
    <t>000000009454c72e</t>
  </si>
  <si>
    <t>ef559eba</t>
  </si>
  <si>
    <t>000000009454cea4</t>
  </si>
  <si>
    <t>357dca2f</t>
  </si>
  <si>
    <t>5d8e27da</t>
  </si>
  <si>
    <t>000000009457ec33</t>
  </si>
  <si>
    <t>c3de6687</t>
  </si>
  <si>
    <t>000000009457f3a1</t>
  </si>
  <si>
    <t>a2436bc6</t>
  </si>
  <si>
    <t>000000009457fb16</t>
  </si>
  <si>
    <t>8ef4f395</t>
  </si>
  <si>
    <t>5d8e2a32</t>
  </si>
  <si>
    <t>00000000b81b4cd2</t>
  </si>
  <si>
    <t>052df25c</t>
  </si>
  <si>
    <t>00000000b81b5436</t>
  </si>
  <si>
    <t>312c261d</t>
  </si>
  <si>
    <t>00000000b81b5ba7</t>
  </si>
  <si>
    <t>00000000b81b62f8</t>
  </si>
  <si>
    <t>e6168c2d</t>
  </si>
  <si>
    <t>00000000b81e81da</t>
  </si>
  <si>
    <t>2be4273b</t>
  </si>
  <si>
    <t>00000000b81e8948</t>
  </si>
  <si>
    <t>ddf060b8</t>
  </si>
  <si>
    <t>a800</t>
  </si>
  <si>
    <t>00000000b81e90bd</t>
  </si>
  <si>
    <t>b7f6de66</t>
  </si>
  <si>
    <t>00000000b821ae5b</t>
  </si>
  <si>
    <t>8c700e4d</t>
  </si>
  <si>
    <t>00000000b8226c1c</t>
  </si>
  <si>
    <t>20be5634</t>
  </si>
  <si>
    <t>00000000b8227361</t>
  </si>
  <si>
    <t>8620dae9</t>
  </si>
  <si>
    <t>00000000b8258e89</t>
  </si>
  <si>
    <t>762031cb</t>
  </si>
  <si>
    <t>00000000b82595f8</t>
  </si>
  <si>
    <t>4ad24a4c</t>
  </si>
  <si>
    <t>00000000b8259d6e</t>
  </si>
  <si>
    <t>bf7dc273</t>
  </si>
  <si>
    <t>5d8e2a33</t>
  </si>
  <si>
    <t>00000000b828bb19</t>
  </si>
  <si>
    <t>3bbde729</t>
  </si>
  <si>
    <t>00000000b828c287</t>
  </si>
  <si>
    <t>9534d920</t>
  </si>
  <si>
    <t>00000000b828c9fc</t>
  </si>
  <si>
    <t>6ea680ce</t>
  </si>
  <si>
    <t>5d8e2c8b</t>
  </si>
  <si>
    <t>00000000dbec1baa</t>
  </si>
  <si>
    <t>dec8fbf8</t>
  </si>
  <si>
    <t>00000000dbec230c</t>
  </si>
  <si>
    <t>e79f2ba7</t>
  </si>
  <si>
    <t>00000000dbec2a7f</t>
  </si>
  <si>
    <t>46aa6b80</t>
  </si>
  <si>
    <t>00000000dbec31cf</t>
  </si>
  <si>
    <t>bffc1c8c</t>
  </si>
  <si>
    <t>00000000dbef50cc</t>
  </si>
  <si>
    <t>335f21bf</t>
  </si>
  <si>
    <t>00000000dbef5839</t>
  </si>
  <si>
    <t>89ad2afb</t>
  </si>
  <si>
    <t>00000000dbef5faf</t>
  </si>
  <si>
    <t>027f5f0d</t>
  </si>
  <si>
    <t>00000000dbf27d32</t>
  </si>
  <si>
    <t>5d8e9468</t>
  </si>
  <si>
    <t>00000000dbf284a0</t>
  </si>
  <si>
    <t>ba6f0dbf</t>
  </si>
  <si>
    <t>e400</t>
  </si>
  <si>
    <t>00000000dbf28c17</t>
  </si>
  <si>
    <t>2989715d</t>
  </si>
  <si>
    <t>00000000dbf5a9b3</t>
  </si>
  <si>
    <t>272a3140</t>
  </si>
  <si>
    <t>00000000dbf5b120</t>
  </si>
  <si>
    <t>363e45dc</t>
  </si>
  <si>
    <t>00000000dbf5b896</t>
  </si>
  <si>
    <t>4dea1f36</t>
  </si>
  <si>
    <t>00000000dbf8d641</t>
  </si>
  <si>
    <t>d4e6541a</t>
  </si>
  <si>
    <t>00000000dbf8ddae</t>
  </si>
  <si>
    <t>276b4ddb</t>
  </si>
  <si>
    <t>00000000dbf957ca</t>
  </si>
  <si>
    <t>3a1da78d</t>
  </si>
  <si>
    <t>5d8e2ee3</t>
  </si>
  <si>
    <t>00000000ffbca819</t>
  </si>
  <si>
    <t>e3ea01ed</t>
  </si>
  <si>
    <t>00000000ffbcaf7f</t>
  </si>
  <si>
    <t>1907393e</t>
  </si>
  <si>
    <t>00000000ffbcb6e7</t>
  </si>
  <si>
    <t>c52850b8</t>
  </si>
  <si>
    <t>00000000ffbcbe37</t>
  </si>
  <si>
    <t>1023077e</t>
  </si>
  <si>
    <t>5d8e2ee4</t>
  </si>
  <si>
    <t>00000000ffbfdd23</t>
  </si>
  <si>
    <t>4904b0c1</t>
  </si>
  <si>
    <t>00000000ffbfe492</t>
  </si>
  <si>
    <t>49204fd6</t>
  </si>
  <si>
    <t>00000000ffbfec07</t>
  </si>
  <si>
    <t>2878cce3</t>
  </si>
  <si>
    <t>00000000ffc309b1</t>
  </si>
  <si>
    <t>efbad386</t>
  </si>
  <si>
    <t>00000000ffc31120</t>
  </si>
  <si>
    <t>ad6aaaf8</t>
  </si>
  <si>
    <t>00000000ffc31896</t>
  </si>
  <si>
    <t>1994751b</t>
  </si>
  <si>
    <t>00000000ffc63623</t>
  </si>
  <si>
    <t>afaec939</t>
  </si>
  <si>
    <t>00000000ffc63d90</t>
  </si>
  <si>
    <t>8334a1e9</t>
  </si>
  <si>
    <t>00000000ffc64506</t>
  </si>
  <si>
    <t>58dd3d82</t>
  </si>
  <si>
    <t>00000000ffc962a2</t>
  </si>
  <si>
    <t>e09aa5e2</t>
  </si>
  <si>
    <t>00000000ffc96a0f</t>
  </si>
  <si>
    <t>82121bae</t>
  </si>
  <si>
    <t>00000000ffc97187</t>
  </si>
  <si>
    <t>a87262a8</t>
  </si>
  <si>
    <t>5d8e313c</t>
  </si>
  <si>
    <t>00000000238cc341</t>
  </si>
  <si>
    <t>55a1dd7b</t>
  </si>
  <si>
    <t>00000000238ccaa5</t>
  </si>
  <si>
    <t>32792a2a</t>
  </si>
  <si>
    <t>00000000238cd216</t>
  </si>
  <si>
    <t>5bf18bad</t>
  </si>
  <si>
    <t>00000000238cd966</t>
  </si>
  <si>
    <t>73012c40</t>
  </si>
  <si>
    <t>5d8e313d</t>
  </si>
  <si>
    <t>00000000238ff84b</t>
  </si>
  <si>
    <t>c47647fa</t>
  </si>
  <si>
    <t>00000000238fffb8</t>
  </si>
  <si>
    <t>e840306e</t>
  </si>
  <si>
    <t>b239ba51</t>
  </si>
  <si>
    <t>8753d381</t>
  </si>
  <si>
    <t>0000000023939d8f</t>
  </si>
  <si>
    <t>7505bb46</t>
  </si>
  <si>
    <t>000000002393a507</t>
  </si>
  <si>
    <t>16fe594e</t>
  </si>
  <si>
    <t>000000002396c293</t>
  </si>
  <si>
    <t>7a205b9a</t>
  </si>
  <si>
    <t>000000002396ca00</t>
  </si>
  <si>
    <t>640394b3</t>
  </si>
  <si>
    <t>000000002396d179</t>
  </si>
  <si>
    <t>5fa17f9d</t>
  </si>
  <si>
    <t>000000002399ef13</t>
  </si>
  <si>
    <t>bceec568</t>
  </si>
  <si>
    <t>000000002399f680</t>
  </si>
  <si>
    <t>cfbcf30b</t>
  </si>
  <si>
    <t>2c00</t>
  </si>
  <si>
    <t>000000002399fdf7</t>
  </si>
  <si>
    <t>a04a7471</t>
  </si>
  <si>
    <t>5d8e3395</t>
  </si>
  <si>
    <t>00000000475d4fb0</t>
  </si>
  <si>
    <t>7cd0136f</t>
  </si>
  <si>
    <t>00000000475d5715</t>
  </si>
  <si>
    <t>490ab628</t>
  </si>
  <si>
    <t>00000000475d5e88</t>
  </si>
  <si>
    <t>af8d3970</t>
  </si>
  <si>
    <t>00000000475d65d8</t>
  </si>
  <si>
    <t>635588a6</t>
  </si>
  <si>
    <t>00000000476084bb</t>
  </si>
  <si>
    <t>b732841c</t>
  </si>
  <si>
    <t>0000000047608c28</t>
  </si>
  <si>
    <t>8beb9fc7</t>
  </si>
  <si>
    <t>000000004760939e</t>
  </si>
  <si>
    <t>28cc82a3</t>
  </si>
  <si>
    <t>5d8e3396</t>
  </si>
  <si>
    <t>000000004763b13a</t>
  </si>
  <si>
    <t>b4777780</t>
  </si>
  <si>
    <t>000000004763b8a8</t>
  </si>
  <si>
    <t>7982d5b0</t>
  </si>
  <si>
    <t>000000004763c01d</t>
  </si>
  <si>
    <t>10b1fa99</t>
  </si>
  <si>
    <t>000000004766ddca</t>
  </si>
  <si>
    <t>c64963dc</t>
  </si>
  <si>
    <t>000000004766e537</t>
  </si>
  <si>
    <t>a01ca031</t>
  </si>
  <si>
    <t>ac00</t>
  </si>
  <si>
    <t>000000004766ecad</t>
  </si>
  <si>
    <t>938698dc</t>
  </si>
  <si>
    <t>00000000476a7b83</t>
  </si>
  <si>
    <t>380e78e3</t>
  </si>
  <si>
    <t>00000000476a82f2</t>
  </si>
  <si>
    <t>9db12148</t>
  </si>
  <si>
    <t>00000000476a8a69</t>
  </si>
  <si>
    <t>d1f3b7e0</t>
  </si>
  <si>
    <t>5d8e35ee</t>
  </si>
  <si>
    <t>000000006b2ddc22</t>
  </si>
  <si>
    <t>f9406d47</t>
  </si>
  <si>
    <t>000000006b2de385</t>
  </si>
  <si>
    <t>f8511b49</t>
  </si>
  <si>
    <t>000000006b2deee4</t>
  </si>
  <si>
    <t>ceb1ef22</t>
  </si>
  <si>
    <t>000000006b2df84b</t>
  </si>
  <si>
    <t>0f41eb96</t>
  </si>
  <si>
    <t>000000006b311522</t>
  </si>
  <si>
    <t>aec96de9</t>
  </si>
  <si>
    <t>000000006b311c8f</t>
  </si>
  <si>
    <t>d55ae2e4</t>
  </si>
  <si>
    <t>c800</t>
  </si>
  <si>
    <t>000000006b312405</t>
  </si>
  <si>
    <t>f5d8cf3e</t>
  </si>
  <si>
    <t>5d8e35ef</t>
  </si>
  <si>
    <t>000000006b344194</t>
  </si>
  <si>
    <t>43ac35a8</t>
  </si>
  <si>
    <t>000000006b3448fb</t>
  </si>
  <si>
    <t>fda5039f</t>
  </si>
  <si>
    <t>cc00</t>
  </si>
  <si>
    <t>000000006b345073</t>
  </si>
  <si>
    <t>e282e603</t>
  </si>
  <si>
    <t>000000006b376e13</t>
  </si>
  <si>
    <t>202aa51f</t>
  </si>
  <si>
    <t>000000006b377580</t>
  </si>
  <si>
    <t>a7d9ee8e</t>
  </si>
  <si>
    <t>000000006b377cf6</t>
  </si>
  <si>
    <t>8843f3dd</t>
  </si>
  <si>
    <t>000000006b3a9aa1</t>
  </si>
  <si>
    <t>7d4dc055</t>
  </si>
  <si>
    <t>000000006b3aa20e</t>
  </si>
  <si>
    <t>b1bd91fa</t>
  </si>
  <si>
    <t>000000006b3aa986</t>
  </si>
  <si>
    <t>94491ac7</t>
  </si>
  <si>
    <t>5d8e3847</t>
  </si>
  <si>
    <t>000000008efdfb34</t>
  </si>
  <si>
    <t>0680514e</t>
  </si>
  <si>
    <t>000000008efe0298</t>
  </si>
  <si>
    <t>0fa53059</t>
  </si>
  <si>
    <t>000000008efe0a07</t>
  </si>
  <si>
    <t>1e37ef6c</t>
  </si>
  <si>
    <t>000000008efec66b</t>
  </si>
  <si>
    <t>a67d5547</t>
  </si>
  <si>
    <t>000000008f01e3fa</t>
  </si>
  <si>
    <t>a4a8fdcc</t>
  </si>
  <si>
    <t>000000008f01eb69</t>
  </si>
  <si>
    <t>8423e8bf</t>
  </si>
  <si>
    <t>000000008f01f2e2</t>
  </si>
  <si>
    <t>3e862e3a</t>
  </si>
  <si>
    <t>000000008f05106b</t>
  </si>
  <si>
    <t>1b3844bc</t>
  </si>
  <si>
    <t>000000008f0517da</t>
  </si>
  <si>
    <t>12167f5a</t>
  </si>
  <si>
    <t>000000008f051f51</t>
  </si>
  <si>
    <t>5a51b127</t>
  </si>
  <si>
    <t>5d8e3848</t>
  </si>
  <si>
    <t>000000008f083cea</t>
  </si>
  <si>
    <t>6fd7c026</t>
  </si>
  <si>
    <t>000000008f084459</t>
  </si>
  <si>
    <t>fa95ee0d</t>
  </si>
  <si>
    <t>000000008f084bd2</t>
  </si>
  <si>
    <t>9060fd8b</t>
  </si>
  <si>
    <t>000000008f0b696b</t>
  </si>
  <si>
    <t>30e264d8</t>
  </si>
  <si>
    <t>000000008f0b70da</t>
  </si>
  <si>
    <t>a878c905</t>
  </si>
  <si>
    <t>000000008f0b7853</t>
  </si>
  <si>
    <t>b1b5f74b</t>
  </si>
  <si>
    <t>5d8e3aa0</t>
  </si>
  <si>
    <t>00000000b2ceca0a</t>
  </si>
  <si>
    <t>c7ce6b98</t>
  </si>
  <si>
    <t>00000000b2ced16e</t>
  </si>
  <si>
    <t>355a6f3a</t>
  </si>
  <si>
    <t>00000000b2ced8e0</t>
  </si>
  <si>
    <t>5763a1bc</t>
  </si>
  <si>
    <t>00000000b2cee030</t>
  </si>
  <si>
    <t>5d2ec089</t>
  </si>
  <si>
    <t>00000000b2d1ff12</t>
  </si>
  <si>
    <t>3964e388</t>
  </si>
  <si>
    <t>00000000b2d20680</t>
  </si>
  <si>
    <t>a79eb7b8</t>
  </si>
  <si>
    <t>00000000b2d20df7</t>
  </si>
  <si>
    <t>c29b9834</t>
  </si>
  <si>
    <t>00000000b2d52ba2</t>
  </si>
  <si>
    <t>1058f8c3</t>
  </si>
  <si>
    <t>00000000b2d5330f</t>
  </si>
  <si>
    <t>a722ece2</t>
  </si>
  <si>
    <t>00000000b2d53a87</t>
  </si>
  <si>
    <t>00000000b2d8c95a</t>
  </si>
  <si>
    <t>c7ae80d0</t>
  </si>
  <si>
    <t>00000000b2d8d0c8</t>
  </si>
  <si>
    <t>409930b1</t>
  </si>
  <si>
    <t>00000000b2d8d83d</t>
  </si>
  <si>
    <t>704927fe</t>
  </si>
  <si>
    <t>5d8e3aa1</t>
  </si>
  <si>
    <t>00000000b2dbf5da</t>
  </si>
  <si>
    <t>4cd8d015</t>
  </si>
  <si>
    <t>00000000b2dbfd48</t>
  </si>
  <si>
    <t>f5508047</t>
  </si>
  <si>
    <t>00000000b2dc04be</t>
  </si>
  <si>
    <t>d624e1e6</t>
  </si>
  <si>
    <t>5d8e3cf9</t>
  </si>
  <si>
    <t>00000000d69f5678</t>
  </si>
  <si>
    <t>aee41d27</t>
  </si>
  <si>
    <t>00000000d69f5ddd</t>
  </si>
  <si>
    <t>fad1f9f2</t>
  </si>
  <si>
    <t>00000000d69f654e</t>
  </si>
  <si>
    <t>3db35c1f</t>
  </si>
  <si>
    <t>00000000d69f6c9e</t>
  </si>
  <si>
    <t>f1a33a98</t>
  </si>
  <si>
    <t>00000000d6a28b82</t>
  </si>
  <si>
    <t>b324fd09</t>
  </si>
  <si>
    <t>00000000d6a292f1</t>
  </si>
  <si>
    <t>c1e44b74</t>
  </si>
  <si>
    <t>00000000d6a29a67</t>
  </si>
  <si>
    <t>b40fbcda</t>
  </si>
  <si>
    <t>00000000d6a5b803</t>
  </si>
  <si>
    <t>d8bf3d0a</t>
  </si>
  <si>
    <t>00000000d6a5bf73</t>
  </si>
  <si>
    <t>78075d2e</t>
  </si>
  <si>
    <t>00000000d6a5c6eb</t>
  </si>
  <si>
    <t>96884f91</t>
  </si>
  <si>
    <t>00000000d6a8e491</t>
  </si>
  <si>
    <t>d8684e69</t>
  </si>
  <si>
    <t>00000000d6a8ebfe</t>
  </si>
  <si>
    <t>be631f24</t>
  </si>
  <si>
    <t>00000000d6a8f374</t>
  </si>
  <si>
    <t>32d16736</t>
  </si>
  <si>
    <t>5d8e3cfa</t>
  </si>
  <si>
    <t>00000000d6ac1102</t>
  </si>
  <si>
    <t>e6210d76</t>
  </si>
  <si>
    <t>00000000d6ac1873</t>
  </si>
  <si>
    <t>eae8d9ae</t>
  </si>
  <si>
    <t>00000000d6ac1fe9</t>
  </si>
  <si>
    <t>82e35336</t>
  </si>
  <si>
    <t>5d8e3f52</t>
  </si>
  <si>
    <t>00000000fa6f71a0</t>
  </si>
  <si>
    <t>2ecf31c0</t>
  </si>
  <si>
    <t>00000000fa6feb1e</t>
  </si>
  <si>
    <t>98c5a7a2</t>
  </si>
  <si>
    <t>00000000fa6ff2ae</t>
  </si>
  <si>
    <t>715f66de</t>
  </si>
  <si>
    <t>00000000fa6ffa13</t>
  </si>
  <si>
    <t>97572cfd</t>
  </si>
  <si>
    <t>00000000fa7317f3</t>
  </si>
  <si>
    <t>a2bb9106</t>
  </si>
  <si>
    <t>00000000fa731f61</t>
  </si>
  <si>
    <t>00000000fa7326d9</t>
  </si>
  <si>
    <t>dd5e0dfd</t>
  </si>
  <si>
    <t>00000000fa764473</t>
  </si>
  <si>
    <t>d85ede5a</t>
  </si>
  <si>
    <t>00000000fa764be0</t>
  </si>
  <si>
    <t>00000000fa765356</t>
  </si>
  <si>
    <t>14579ed1</t>
  </si>
  <si>
    <t>00000000fa797103</t>
  </si>
  <si>
    <t>21362aed</t>
  </si>
  <si>
    <t>00000000fa797979</t>
  </si>
  <si>
    <t>5462e30e</t>
  </si>
  <si>
    <t>465866d2</t>
  </si>
  <si>
    <t>00000000fa7985e0</t>
  </si>
  <si>
    <t>84c769ed</t>
  </si>
  <si>
    <t>00000000fa7ca16c</t>
  </si>
  <si>
    <t>7bc851d0</t>
  </si>
  <si>
    <t>00000000fa7ca8d4</t>
  </si>
  <si>
    <t>4f7ceec4</t>
  </si>
  <si>
    <t>00000000fa7cb04a</t>
  </si>
  <si>
    <t>d558c7bd</t>
  </si>
  <si>
    <t>5d8e41aa</t>
  </si>
  <si>
    <t>000000001e4001fb</t>
  </si>
  <si>
    <t>52ebc351</t>
  </si>
  <si>
    <t>000000001e400960</t>
  </si>
  <si>
    <t>ec9269ec</t>
  </si>
  <si>
    <t>000000001e4010c8</t>
  </si>
  <si>
    <t>166430c6</t>
  </si>
  <si>
    <t>000000001e401818</t>
  </si>
  <si>
    <t>c36f6700</t>
  </si>
  <si>
    <t>5d8e41ab</t>
  </si>
  <si>
    <t>000000001e43371c</t>
  </si>
  <si>
    <t>a829b958</t>
  </si>
  <si>
    <t>000000001e433e89</t>
  </si>
  <si>
    <t>d83fe782</t>
  </si>
  <si>
    <t>000000001e434601</t>
  </si>
  <si>
    <t>14c9ebb0</t>
  </si>
  <si>
    <t>000000001e466385</t>
  </si>
  <si>
    <t>f9e6c803</t>
  </si>
  <si>
    <t>000000001e46dd5c</t>
  </si>
  <si>
    <t>3b6c63b0</t>
  </si>
  <si>
    <t>000000001e46e4cc</t>
  </si>
  <si>
    <t>e46b3331</t>
  </si>
  <si>
    <t>000000001e4a014a</t>
  </si>
  <si>
    <t>acece763</t>
  </si>
  <si>
    <t>000000001e4a08ba</t>
  </si>
  <si>
    <t>5d95fd1b</t>
  </si>
  <si>
    <t>000000001e4a1031</t>
  </si>
  <si>
    <t>e6355a62</t>
  </si>
  <si>
    <t>000000001e4d2dd9</t>
  </si>
  <si>
    <t>f99458b6</t>
  </si>
  <si>
    <t>000000001e4d3547</t>
  </si>
  <si>
    <t>6e0e95bd</t>
  </si>
  <si>
    <t>000000001e4d3cbe</t>
  </si>
  <si>
    <t>7d2ae1ae</t>
  </si>
  <si>
    <t>5d8e4403</t>
  </si>
  <si>
    <t>0000000042108e6a</t>
  </si>
  <si>
    <t>2ab1855e</t>
  </si>
  <si>
    <t>00000000421095ce</t>
  </si>
  <si>
    <t>4341434c</t>
  </si>
  <si>
    <t>0000000042109d37</t>
  </si>
  <si>
    <t>f6025814</t>
  </si>
  <si>
    <t>000000004210a48a</t>
  </si>
  <si>
    <t>d6571585</t>
  </si>
  <si>
    <t>5d8e4404</t>
  </si>
  <si>
    <t>000000004213c384</t>
  </si>
  <si>
    <t>167e9e44</t>
  </si>
  <si>
    <t>000000004213cbf9</t>
  </si>
  <si>
    <t>4f65e859</t>
  </si>
  <si>
    <t>464b3c84</t>
  </si>
  <si>
    <t>000000004213d861</t>
  </si>
  <si>
    <t>ab05cc69</t>
  </si>
  <si>
    <t>000000004216f3f4</t>
  </si>
  <si>
    <t>9ff61b60</t>
  </si>
  <si>
    <t>000000004216fb62</t>
  </si>
  <si>
    <t>6e8f98fa</t>
  </si>
  <si>
    <t>00000000421702da</t>
  </si>
  <si>
    <t>cbd7d850</t>
  </si>
  <si>
    <t>00000000421a205b</t>
  </si>
  <si>
    <t>7a90caa1</t>
  </si>
  <si>
    <t>00000000421a27ca</t>
  </si>
  <si>
    <t>b0ef14a5</t>
  </si>
  <si>
    <t>00000000421a2f42</t>
  </si>
  <si>
    <t>0af32a14</t>
  </si>
  <si>
    <t>00000000421d4cda</t>
  </si>
  <si>
    <t>2c284b39</t>
  </si>
  <si>
    <t>00000000421e0a59</t>
  </si>
  <si>
    <t>1df427b7</t>
  </si>
  <si>
    <t>00000000421e11a1</t>
  </si>
  <si>
    <t>3e672c06</t>
  </si>
  <si>
    <t>5d8e465c</t>
  </si>
  <si>
    <t>0000000065e16128</t>
  </si>
  <si>
    <t>4b789a3b</t>
  </si>
  <si>
    <t>0000000065e1688d</t>
  </si>
  <si>
    <t>2d7b1c6c</t>
  </si>
  <si>
    <t>0000000065e16ffe</t>
  </si>
  <si>
    <t>12cd71c5</t>
  </si>
  <si>
    <t>0000000065e1774e</t>
  </si>
  <si>
    <t>c0b6550a</t>
  </si>
  <si>
    <t>0000000065e49633</t>
  </si>
  <si>
    <t>c4a6d0fb</t>
  </si>
  <si>
    <t>0000000065e49da0</t>
  </si>
  <si>
    <t>d35298e3</t>
  </si>
  <si>
    <t>0000000065e4a516</t>
  </si>
  <si>
    <t>99e929d4</t>
  </si>
  <si>
    <t>5d8e465d</t>
  </si>
  <si>
    <t>0000000065e7c2c1</t>
  </si>
  <si>
    <t>5cff7181</t>
  </si>
  <si>
    <t>0000000065e7ca2f</t>
  </si>
  <si>
    <t>d1a2dfe7</t>
  </si>
  <si>
    <t>0000000065e7d1a5</t>
  </si>
  <si>
    <t>15ccc7cd</t>
  </si>
  <si>
    <t>0000000065eaef33</t>
  </si>
  <si>
    <t>27be2b0d</t>
  </si>
  <si>
    <t>444c</t>
  </si>
  <si>
    <t>0000000065eaf6a2</t>
  </si>
  <si>
    <t>34babcbe</t>
  </si>
  <si>
    <t>0000000065eafe18</t>
  </si>
  <si>
    <t>19bc2c8d</t>
  </si>
  <si>
    <t>0000000065ee1bb3</t>
  </si>
  <si>
    <t>bddf2448</t>
  </si>
  <si>
    <t>0000000065ee2320</t>
  </si>
  <si>
    <t>848518b8</t>
  </si>
  <si>
    <t>0000000065ee2a95</t>
  </si>
  <si>
    <t>6416ee39</t>
  </si>
  <si>
    <t>5d8e48b5</t>
  </si>
  <si>
    <t>0000000089b17c50</t>
  </si>
  <si>
    <t>9283d81a</t>
  </si>
  <si>
    <t>0000000089b183b5</t>
  </si>
  <si>
    <t>c0ba59e6</t>
  </si>
  <si>
    <t>0000000089b18b26</t>
  </si>
  <si>
    <t>d89ecaf8</t>
  </si>
  <si>
    <t>0000000089b19276</t>
  </si>
  <si>
    <t>b3f43d0e</t>
  </si>
  <si>
    <t>0000000089b4b15b</t>
  </si>
  <si>
    <t>25435cc7</t>
  </si>
  <si>
    <t>0000000089b52b3f</t>
  </si>
  <si>
    <t>5a0c76fe</t>
  </si>
  <si>
    <t>0000000089b532c3</t>
  </si>
  <si>
    <t>9ba1aaa7</t>
  </si>
  <si>
    <t>5d8e48b6</t>
  </si>
  <si>
    <t>0000000089b84f22</t>
  </si>
  <si>
    <t>b6329ccd</t>
  </si>
  <si>
    <t>0000000089b85690</t>
  </si>
  <si>
    <t>34c3d63e</t>
  </si>
  <si>
    <t>0000000089b85e05</t>
  </si>
  <si>
    <t>7245eb38</t>
  </si>
  <si>
    <t>0000000089bb7bb2</t>
  </si>
  <si>
    <t>ff514227</t>
  </si>
  <si>
    <t>0000000089bb831f</t>
  </si>
  <si>
    <t>cc90b432</t>
  </si>
  <si>
    <t>0000000089bb8a95</t>
  </si>
  <si>
    <t>8199daee</t>
  </si>
  <si>
    <t>0000000089bea822</t>
  </si>
  <si>
    <t>a3808554</t>
  </si>
  <si>
    <t>0000000089beaf90</t>
  </si>
  <si>
    <t>e962fed0</t>
  </si>
  <si>
    <t>0000000089beb705</t>
  </si>
  <si>
    <t>4f424a95</t>
  </si>
  <si>
    <t>5d8e4b0e</t>
  </si>
  <si>
    <t>00000000ad8208c2</t>
  </si>
  <si>
    <t>efaa1063</t>
  </si>
  <si>
    <t>00000000ad821029</t>
  </si>
  <si>
    <t>4b14d9b3</t>
  </si>
  <si>
    <t>00000000ad821b7f</t>
  </si>
  <si>
    <t>93132f51</t>
  </si>
  <si>
    <t>00000000ad8224e8</t>
  </si>
  <si>
    <t>3ea70c90</t>
  </si>
  <si>
    <t>00000000ad8541c2</t>
  </si>
  <si>
    <t>93d3c417</t>
  </si>
  <si>
    <t>00000000ad854931</t>
  </si>
  <si>
    <t>cd781c0e</t>
  </si>
  <si>
    <t>00000000ad8550aa</t>
  </si>
  <si>
    <t>a86b60f8</t>
  </si>
  <si>
    <t>00000000ad886e33</t>
  </si>
  <si>
    <t>43adada3</t>
  </si>
  <si>
    <t>00000000ad8875a1</t>
  </si>
  <si>
    <t>b359d6a4</t>
  </si>
  <si>
    <t>00000000ad887d19</t>
  </si>
  <si>
    <t>b713823b</t>
  </si>
  <si>
    <t>5d8e4b0f</t>
  </si>
  <si>
    <t>00000000ad8b9ab3</t>
  </si>
  <si>
    <t>cbf8a020</t>
  </si>
  <si>
    <t>00000000ad8ba21e</t>
  </si>
  <si>
    <t>54ccfc6d</t>
  </si>
  <si>
    <t>00000000ad8c1a8e</t>
  </si>
  <si>
    <t>964a87d4</t>
  </si>
  <si>
    <t>00000000ad8f388a</t>
  </si>
  <si>
    <t>0fc55e9f</t>
  </si>
  <si>
    <t>00000000ad8f3ffb</t>
  </si>
  <si>
    <t>d87a0e2d</t>
  </si>
  <si>
    <t>00000000ad8f4774</t>
  </si>
  <si>
    <t>750b0567</t>
  </si>
  <si>
    <t>5d8e4d67</t>
  </si>
  <si>
    <t>00000000d1529918</t>
  </si>
  <si>
    <t>b048fd5e</t>
  </si>
  <si>
    <t>00000000d152a07d</t>
  </si>
  <si>
    <t>92698f4a</t>
  </si>
  <si>
    <t>00000000d152a7ee</t>
  </si>
  <si>
    <t>0dd5009b</t>
  </si>
  <si>
    <t>00000000d152af41</t>
  </si>
  <si>
    <t>18643bf0</t>
  </si>
  <si>
    <t>00000000d155ce3c</t>
  </si>
  <si>
    <t>2473f224</t>
  </si>
  <si>
    <t>00000000d155d5a9</t>
  </si>
  <si>
    <t>4ae31c80</t>
  </si>
  <si>
    <t>00000000d155dd1e</t>
  </si>
  <si>
    <t>9001c2b4</t>
  </si>
  <si>
    <t>00000000d158faa2</t>
  </si>
  <si>
    <t>80362cc3</t>
  </si>
  <si>
    <t>00000000d1590210</t>
  </si>
  <si>
    <t>e5f8accc</t>
  </si>
  <si>
    <t>00000000d1590988</t>
  </si>
  <si>
    <t>1f712f86</t>
  </si>
  <si>
    <t>00000000d15c2722</t>
  </si>
  <si>
    <t>5e11bc6d</t>
  </si>
  <si>
    <t>00000000d15c2e90</t>
  </si>
  <si>
    <t>a88a3e95</t>
  </si>
  <si>
    <t>00000000d15c3605</t>
  </si>
  <si>
    <t>f99866bf</t>
  </si>
  <si>
    <t>5d8e4d68</t>
  </si>
  <si>
    <t>00000000d15f53b4</t>
  </si>
  <si>
    <t>d1d14766</t>
  </si>
  <si>
    <t>00000000d15f5c28</t>
  </si>
  <si>
    <t>8d7c804b</t>
  </si>
  <si>
    <t>bc00</t>
  </si>
  <si>
    <t>00000000d15f6899</t>
  </si>
  <si>
    <t>4365459b</t>
  </si>
  <si>
    <t>5d8e4fc0</t>
  </si>
  <si>
    <t>00000000f522b82a</t>
  </si>
  <si>
    <t>0b91d61c</t>
  </si>
  <si>
    <t>00000000f522bf8f</t>
  </si>
  <si>
    <t>f3117dc5</t>
  </si>
  <si>
    <t>00000000f522c700</t>
  </si>
  <si>
    <t>d00bcb62</t>
  </si>
  <si>
    <t>00000000f5233fa7</t>
  </si>
  <si>
    <t>de1ff3b1</t>
  </si>
  <si>
    <t>00000000f5265e7a</t>
  </si>
  <si>
    <t>375a4de3</t>
  </si>
  <si>
    <t>00000000f52665e8</t>
  </si>
  <si>
    <t>35256f50</t>
  </si>
  <si>
    <t>00000000f5266d5e</t>
  </si>
  <si>
    <t>d076fc82</t>
  </si>
  <si>
    <t>00000000f5298b09</t>
  </si>
  <si>
    <t>09451b02</t>
  </si>
  <si>
    <t>00000000f529927c</t>
  </si>
  <si>
    <t>0dd6b076</t>
  </si>
  <si>
    <t>00000000f52999f3</t>
  </si>
  <si>
    <t>a4b59109</t>
  </si>
  <si>
    <t>00000000f52cb77a</t>
  </si>
  <si>
    <t>b5718090</t>
  </si>
  <si>
    <t>00000000f52cbee8</t>
  </si>
  <si>
    <t>00000000f52cc660</t>
  </si>
  <si>
    <t>b0fe8c46</t>
  </si>
  <si>
    <t>5d8e4fc1</t>
  </si>
  <si>
    <t>00000000f52fe3fa</t>
  </si>
  <si>
    <t>932331fa</t>
  </si>
  <si>
    <t>00000000f52feb68</t>
  </si>
  <si>
    <t>bff267a1</t>
  </si>
  <si>
    <t>00000000f52ff2de</t>
  </si>
  <si>
    <t>9ab6fab1</t>
  </si>
  <si>
    <t>5d8e5219</t>
  </si>
  <si>
    <t>0000000018f34498</t>
  </si>
  <si>
    <t>545d91d5</t>
  </si>
  <si>
    <t>0000000018f34bfc</t>
  </si>
  <si>
    <t>0000000018f3536e</t>
  </si>
  <si>
    <t>ad86f3fb</t>
  </si>
  <si>
    <t>0000000018f35abe</t>
  </si>
  <si>
    <t>6196957c</t>
  </si>
  <si>
    <t>0000000018f679a2</t>
  </si>
  <si>
    <t>a6fff48f</t>
  </si>
  <si>
    <t>0000000018f6810f</t>
  </si>
  <si>
    <t>d0cbab7e</t>
  </si>
  <si>
    <t>0000000018f68887</t>
  </si>
  <si>
    <t>5b690fd8</t>
  </si>
  <si>
    <t>0000000018f9a634</t>
  </si>
  <si>
    <t>b26f5c13</t>
  </si>
  <si>
    <t>0000000018f9aea8</t>
  </si>
  <si>
    <t>f0a2b541</t>
  </si>
  <si>
    <t>0000000018fa781a</t>
  </si>
  <si>
    <t>9a867192</t>
  </si>
  <si>
    <t>0000000018fd960c</t>
  </si>
  <si>
    <t>42227aa2</t>
  </si>
  <si>
    <t>0000000018fd9d7a</t>
  </si>
  <si>
    <t>5f733595</t>
  </si>
  <si>
    <t>0000000018fda4f0</t>
  </si>
  <si>
    <t>41e1e293</t>
  </si>
  <si>
    <t>000000001900c273</t>
  </si>
  <si>
    <t>59ef09b9</t>
  </si>
  <si>
    <t>000000001900c9e4</t>
  </si>
  <si>
    <t>497685b8</t>
  </si>
  <si>
    <t>000000001900d15b</t>
  </si>
  <si>
    <t>4443ec3d</t>
  </si>
  <si>
    <t>5d8e5471</t>
  </si>
  <si>
    <t>000000003cc42312</t>
  </si>
  <si>
    <t>975d9e0c</t>
  </si>
  <si>
    <t>000000003cc42a76</t>
  </si>
  <si>
    <t>1d3dea7d</t>
  </si>
  <si>
    <t>000000003cc431e7</t>
  </si>
  <si>
    <t>8af859dd</t>
  </si>
  <si>
    <t>000000003cc43937</t>
  </si>
  <si>
    <t>5ff30e1b</t>
  </si>
  <si>
    <t>5d8e5472</t>
  </si>
  <si>
    <t>000000003cc7581a</t>
  </si>
  <si>
    <t>360b0222</t>
  </si>
  <si>
    <t>000000003cc75f8b</t>
  </si>
  <si>
    <t>5866bf87</t>
  </si>
  <si>
    <t>000000003cc76700</t>
  </si>
  <si>
    <t>ef04a7d0</t>
  </si>
  <si>
    <t>000000003cca849b</t>
  </si>
  <si>
    <t>89e1a8d4</t>
  </si>
  <si>
    <t>000000003cca8c08</t>
  </si>
  <si>
    <t>d237ce19</t>
  </si>
  <si>
    <t>000000003cca9380</t>
  </si>
  <si>
    <t>6048e924</t>
  </si>
  <si>
    <t>000000003ccdb129</t>
  </si>
  <si>
    <t>0bf0ae47</t>
  </si>
  <si>
    <t>000000003ccdb899</t>
  </si>
  <si>
    <t>8c55f5af</t>
  </si>
  <si>
    <t>000000003ccdc00e</t>
  </si>
  <si>
    <t>f98df421</t>
  </si>
  <si>
    <t>000000003cd0dd9c</t>
  </si>
  <si>
    <t>6d4dfdcc</t>
  </si>
  <si>
    <t>000000003cd0e505</t>
  </si>
  <si>
    <t>f13781c6</t>
  </si>
  <si>
    <t>000000003cd0ec7c</t>
  </si>
  <si>
    <t>72e5fff9</t>
  </si>
  <si>
    <t>5d8e56ca</t>
  </si>
  <si>
    <t>000000006094af80</t>
  </si>
  <si>
    <t>3dc9abf4</t>
  </si>
  <si>
    <t>000000006094b6e4</t>
  </si>
  <si>
    <t>fd6bcdd4</t>
  </si>
  <si>
    <t>000000006094be55</t>
  </si>
  <si>
    <t>302f1f2e</t>
  </si>
  <si>
    <t>000000006094c5a5</t>
  </si>
  <si>
    <t>da584215</t>
  </si>
  <si>
    <t>5d8e56cb</t>
  </si>
  <si>
    <t>000000006097e4a4</t>
  </si>
  <si>
    <t>5ff7454c</t>
  </si>
  <si>
    <t>000000006097ec11</t>
  </si>
  <si>
    <t>d62ca67c</t>
  </si>
  <si>
    <t>000000006097f387</t>
  </si>
  <si>
    <t>358af896</t>
  </si>
  <si>
    <t>00000000609b110a</t>
  </si>
  <si>
    <t>0e48273f</t>
  </si>
  <si>
    <t>00000000609b187b</t>
  </si>
  <si>
    <t>d844e23f</t>
  </si>
  <si>
    <t>00000000609b1ff0</t>
  </si>
  <si>
    <t>d1be3f05</t>
  </si>
  <si>
    <t>00000000609e3d8b</t>
  </si>
  <si>
    <t>ab0d3dcc</t>
  </si>
  <si>
    <t>00000000609e44fa</t>
  </si>
  <si>
    <t>cd0e3906</t>
  </si>
  <si>
    <t>00000000609e4c73</t>
  </si>
  <si>
    <t>957af0b9</t>
  </si>
  <si>
    <t>0000000060a16a19</t>
  </si>
  <si>
    <t>6fc1a69a</t>
  </si>
  <si>
    <t>0000000060a17186</t>
  </si>
  <si>
    <t>00636b65</t>
  </si>
  <si>
    <t>c400</t>
  </si>
  <si>
    <t>0000000060a178fe</t>
  </si>
  <si>
    <t>d69b38c4</t>
  </si>
  <si>
    <t>5d8e5923</t>
  </si>
  <si>
    <t>000000008464caa8</t>
  </si>
  <si>
    <t>9bb1556e</t>
  </si>
  <si>
    <t>000000008464d20d</t>
  </si>
  <si>
    <t>ae6bf029</t>
  </si>
  <si>
    <t>000000008464d980</t>
  </si>
  <si>
    <t>676d0d97</t>
  </si>
  <si>
    <t>000000008464e0d1</t>
  </si>
  <si>
    <t>ee84ee55</t>
  </si>
  <si>
    <t>000000008467ffcc</t>
  </si>
  <si>
    <t>2994ba7d</t>
  </si>
  <si>
    <t>bfe3c81e</t>
  </si>
  <si>
    <t>469bbd23</t>
  </si>
  <si>
    <t>00000000846814a0</t>
  </si>
  <si>
    <t>d7a4d7fb</t>
  </si>
  <si>
    <t>5d8e5924</t>
  </si>
  <si>
    <t>00000000846ba562</t>
  </si>
  <si>
    <t>35d515e1</t>
  </si>
  <si>
    <t>00000000846bacd1</t>
  </si>
  <si>
    <t>b449a78f</t>
  </si>
  <si>
    <t>00000000846bb446</t>
  </si>
  <si>
    <t>380c80bf</t>
  </si>
  <si>
    <t>00000000846ed1cb</t>
  </si>
  <si>
    <t>d74770b4</t>
  </si>
  <si>
    <t>00000000846ed938</t>
  </si>
  <si>
    <t>a751b78c</t>
  </si>
  <si>
    <t>3c00</t>
  </si>
  <si>
    <t>00000000846ee0ae</t>
  </si>
  <si>
    <t>000000008471fe4a</t>
  </si>
  <si>
    <t>489e1f22</t>
  </si>
  <si>
    <t>00000000847205b8</t>
  </si>
  <si>
    <t>a9e048c8</t>
  </si>
  <si>
    <t>0000000084720d2f</t>
  </si>
  <si>
    <t>2170ea93</t>
  </si>
  <si>
    <t>5d8e5b7c</t>
  </si>
  <si>
    <t>00000000a8355eea</t>
  </si>
  <si>
    <t>38ca3057</t>
  </si>
  <si>
    <t>00000000a835664d</t>
  </si>
  <si>
    <t>769ad09e</t>
  </si>
  <si>
    <t>00000000a8356dbe</t>
  </si>
  <si>
    <t>0821711b</t>
  </si>
  <si>
    <t>00000000a835750f</t>
  </si>
  <si>
    <t>ad5d6542</t>
  </si>
  <si>
    <t>00000000a83893f3</t>
  </si>
  <si>
    <t>72a0947a</t>
  </si>
  <si>
    <t>00000000a8389b60</t>
  </si>
  <si>
    <t>6c835b53</t>
  </si>
  <si>
    <t>00000000a838a2d6</t>
  </si>
  <si>
    <t>9dfa1510</t>
  </si>
  <si>
    <t>5d8e5b7d</t>
  </si>
  <si>
    <t>00000000a83bc081</t>
  </si>
  <si>
    <t>00000000a83bc7f0</t>
  </si>
  <si>
    <t>86677f3a</t>
  </si>
  <si>
    <t>00000000a83bcf66</t>
  </si>
  <si>
    <t>18343d75</t>
  </si>
  <si>
    <t>00000000a83eecf3</t>
  </si>
  <si>
    <t>c9f199b2</t>
  </si>
  <si>
    <t>00000000a83ef461</t>
  </si>
  <si>
    <t>afe2ddb8</t>
  </si>
  <si>
    <t>00000000a83efbd6</t>
  </si>
  <si>
    <t>a0803218</t>
  </si>
  <si>
    <t>00000000a8421972</t>
  </si>
  <si>
    <t>676eaec8</t>
  </si>
  <si>
    <t>00000000a8429348</t>
  </si>
  <si>
    <t>40c23858</t>
  </si>
  <si>
    <t>00000000a8429ab7</t>
  </si>
  <si>
    <t>2b05397d</t>
  </si>
  <si>
    <t>5d8e5dd5</t>
  </si>
  <si>
    <t>00000000cc05eb5a</t>
  </si>
  <si>
    <t>bf2f1812</t>
  </si>
  <si>
    <t>00000000cc05f2bf</t>
  </si>
  <si>
    <t>e532cd84</t>
  </si>
  <si>
    <t>00000000cc05fa27</t>
  </si>
  <si>
    <t>6ac48712</t>
  </si>
  <si>
    <t>00000000cc060179</t>
  </si>
  <si>
    <t>881872d4</t>
  </si>
  <si>
    <t>00000000cc092063</t>
  </si>
  <si>
    <t>99b35146</t>
  </si>
  <si>
    <t>00000000cc0927d1</t>
  </si>
  <si>
    <t>b2702232</t>
  </si>
  <si>
    <t>00000000cc092f49</t>
  </si>
  <si>
    <t>534c41ae</t>
  </si>
  <si>
    <t>00000000cc0c4ce2</t>
  </si>
  <si>
    <t>cc8f04b0</t>
  </si>
  <si>
    <t>00000000cc0c5453</t>
  </si>
  <si>
    <t>b5315d06</t>
  </si>
  <si>
    <t>00000000cc0c5bcc</t>
  </si>
  <si>
    <t>8da8e78d</t>
  </si>
  <si>
    <t>5d8e5dd6</t>
  </si>
  <si>
    <t>00000000cc0f7972</t>
  </si>
  <si>
    <t>a57ad7de</t>
  </si>
  <si>
    <t>00000000cc0f80e1</t>
  </si>
  <si>
    <t>94041cf9</t>
  </si>
  <si>
    <t>00000000cc0f885a</t>
  </si>
  <si>
    <t>250da511</t>
  </si>
  <si>
    <t>00000000cc12a5e2</t>
  </si>
  <si>
    <t>6c06feaa</t>
  </si>
  <si>
    <t>00000000cc12ad51</t>
  </si>
  <si>
    <t>f4817d85</t>
  </si>
  <si>
    <t>00000000cc12b4c7</t>
  </si>
  <si>
    <t>5d8e602e</t>
  </si>
  <si>
    <t>00000000efd60682</t>
  </si>
  <si>
    <t>00000000efd60de7</t>
  </si>
  <si>
    <t>a7403646</t>
  </si>
  <si>
    <t>00000000efd6154f</t>
  </si>
  <si>
    <t>44ad5e2d</t>
  </si>
  <si>
    <t>00000000efd61c9f</t>
  </si>
  <si>
    <t>88bd38aa</t>
  </si>
  <si>
    <t>00000000efd9f719</t>
  </si>
  <si>
    <t>51bafb93</t>
  </si>
  <si>
    <t>00000000efd9fe86</t>
  </si>
  <si>
    <t>a70b8cfa</t>
  </si>
  <si>
    <t>00000000efda05fe</t>
  </si>
  <si>
    <t>2d57bda4</t>
  </si>
  <si>
    <t>00000000efdd238b</t>
  </si>
  <si>
    <t>ade6a13c</t>
  </si>
  <si>
    <t>00000000efdd2af8</t>
  </si>
  <si>
    <t>282e69de</t>
  </si>
  <si>
    <t>00000000efdd326e</t>
  </si>
  <si>
    <t>9994fed9</t>
  </si>
  <si>
    <t>00000000efe0500a</t>
  </si>
  <si>
    <t>1ff84e7c</t>
  </si>
  <si>
    <t>00000000efe05779</t>
  </si>
  <si>
    <t>9b83132c</t>
  </si>
  <si>
    <t>00000000efe05eef</t>
  </si>
  <si>
    <t>004139ac</t>
  </si>
  <si>
    <t>5d8e602f</t>
  </si>
  <si>
    <t>00000000efe37c9a</t>
  </si>
  <si>
    <t>c3fb1c8c</t>
  </si>
  <si>
    <t>00000000efe38407</t>
  </si>
  <si>
    <t>d0cdafd3</t>
  </si>
  <si>
    <t>00000000efe38b7f</t>
  </si>
  <si>
    <t>6cc0735f</t>
  </si>
  <si>
    <t>5d8e6287</t>
  </si>
  <si>
    <t>0000000013a6dd2a</t>
  </si>
  <si>
    <t>0000000013a6e491</t>
  </si>
  <si>
    <t>45298f2f</t>
  </si>
  <si>
    <t>0000000013a6ebf8</t>
  </si>
  <si>
    <t>4f2491f4</t>
  </si>
  <si>
    <t>0000000013a6f348</t>
  </si>
  <si>
    <t>9d5fb53b</t>
  </si>
  <si>
    <t>0000000013aa124b</t>
  </si>
  <si>
    <t>2123577e</t>
  </si>
  <si>
    <t>0000000013aa19b8</t>
  </si>
  <si>
    <t>c6af12f0</t>
  </si>
  <si>
    <t>0000000013aa212e</t>
  </si>
  <si>
    <t>6c02d3ad</t>
  </si>
  <si>
    <t>0000000013ad3eb3</t>
  </si>
  <si>
    <t>ae3b507b</t>
  </si>
  <si>
    <t>0000000013ad4621</t>
  </si>
  <si>
    <t>e820d632</t>
  </si>
  <si>
    <t>0000000013ad4d96</t>
  </si>
  <si>
    <t>d6c5decc</t>
  </si>
  <si>
    <t>0000000013b06b32</t>
  </si>
  <si>
    <t>e7b67aff</t>
  </si>
  <si>
    <t>0000000013b0e553</t>
  </si>
  <si>
    <t>03b1cfc1</t>
  </si>
  <si>
    <t>0000000013b0ecd7</t>
  </si>
  <si>
    <t>cc64286e</t>
  </si>
  <si>
    <t>5d8e6288</t>
  </si>
  <si>
    <t>0000000013b408fa</t>
  </si>
  <si>
    <t>e4696f14</t>
  </si>
  <si>
    <t>0000000013b4106a</t>
  </si>
  <si>
    <t>6c744a32</t>
  </si>
  <si>
    <t>0000000013b417df</t>
  </si>
  <si>
    <t>afaefdf3</t>
  </si>
  <si>
    <t>5d8e64e0</t>
  </si>
  <si>
    <t>000000003777699a</t>
  </si>
  <si>
    <t>dbac219c</t>
  </si>
  <si>
    <t>00000000377770fd</t>
  </si>
  <si>
    <t>e3ff3dbc</t>
  </si>
  <si>
    <t>0000000037777fad</t>
  </si>
  <si>
    <t>4c0e8fcf</t>
  </si>
  <si>
    <t>00000000377a9ea3</t>
  </si>
  <si>
    <t>8f017b00</t>
  </si>
  <si>
    <t>00000000377aa613</t>
  </si>
  <si>
    <t>51c99f66</t>
  </si>
  <si>
    <t>00000000377aad89</t>
  </si>
  <si>
    <t>9739a723</t>
  </si>
  <si>
    <t>00000000377dcb31</t>
  </si>
  <si>
    <t>538336fc</t>
  </si>
  <si>
    <t>00000000377dd29e</t>
  </si>
  <si>
    <t>72cd7a40</t>
  </si>
  <si>
    <t>00000000377dda14</t>
  </si>
  <si>
    <t>9e6bc9d0</t>
  </si>
  <si>
    <t>000000003780f7a3</t>
  </si>
  <si>
    <t>836d5de8</t>
  </si>
  <si>
    <t>000000003780ff10</t>
  </si>
  <si>
    <t>5e1f7723</t>
  </si>
  <si>
    <t>610f2cc5</t>
  </si>
  <si>
    <t>c3c9e0c8</t>
  </si>
  <si>
    <t>0000000037842b90</t>
  </si>
  <si>
    <t>8b3f4d1c</t>
  </si>
  <si>
    <t>5db1ed4f</t>
  </si>
  <si>
    <t>5d8e6738</t>
  </si>
  <si>
    <t>000000005b4784c2</t>
  </si>
  <si>
    <t>44bf80f2</t>
  </si>
  <si>
    <t>000000005b478c25</t>
  </si>
  <si>
    <t>a3751758</t>
  </si>
  <si>
    <t>000000005b480f21</t>
  </si>
  <si>
    <t>0611841c</t>
  </si>
  <si>
    <t>000000005b481689</t>
  </si>
  <si>
    <t>de1d09c4</t>
  </si>
  <si>
    <t>5d8e6739</t>
  </si>
  <si>
    <t>000000005b4b32e3</t>
  </si>
  <si>
    <t>fca54208</t>
  </si>
  <si>
    <t>000000005b4b3a51</t>
  </si>
  <si>
    <t>6aa14b95</t>
  </si>
  <si>
    <t>000000005b4b41c7</t>
  </si>
  <si>
    <t>07836b47</t>
  </si>
  <si>
    <t>000000005b4e5f63</t>
  </si>
  <si>
    <t>c7851629</t>
  </si>
  <si>
    <t>000000005b4e66d0</t>
  </si>
  <si>
    <t>6160579e</t>
  </si>
  <si>
    <t>000000005b4e6e46</t>
  </si>
  <si>
    <t>38c11cfd</t>
  </si>
  <si>
    <t>000000005b518bf1</t>
  </si>
  <si>
    <t>2baa0017</t>
  </si>
  <si>
    <t>000000005b519360</t>
  </si>
  <si>
    <t>0e75047f</t>
  </si>
  <si>
    <t>000000005b519ad9</t>
  </si>
  <si>
    <t>6282bb7d</t>
  </si>
  <si>
    <t>000000005b54b863</t>
  </si>
  <si>
    <t>c70b55a4</t>
  </si>
  <si>
    <t>000000005b54bfd2</t>
  </si>
  <si>
    <t>8bd0c7a6</t>
  </si>
  <si>
    <t>000000005b54c748</t>
  </si>
  <si>
    <t>6c77e39a</t>
  </si>
  <si>
    <t>5d8e6991</t>
  </si>
  <si>
    <t>000000007f181903</t>
  </si>
  <si>
    <t>724dd363</t>
  </si>
  <si>
    <t>000000007f182067</t>
  </si>
  <si>
    <t>276b91e1</t>
  </si>
  <si>
    <t>000000007f1827d8</t>
  </si>
  <si>
    <t>8a0f72d3</t>
  </si>
  <si>
    <t>000000007f182f2a</t>
  </si>
  <si>
    <t>8a6464f1</t>
  </si>
  <si>
    <t>5d8e6992</t>
  </si>
  <si>
    <t>000000007f1b4e0a</t>
  </si>
  <si>
    <t>9d2d1475</t>
  </si>
  <si>
    <t>000000007f1b5579</t>
  </si>
  <si>
    <t>bad4bd9c</t>
  </si>
  <si>
    <t>000000007f1b5cee</t>
  </si>
  <si>
    <t>711a6c17</t>
  </si>
  <si>
    <t>000000007f1e7a8b</t>
  </si>
  <si>
    <t>ba7396df</t>
  </si>
  <si>
    <t>000000007f1e81f8</t>
  </si>
  <si>
    <t>1931dd02</t>
  </si>
  <si>
    <t>000000007f1efac0</t>
  </si>
  <si>
    <t>e46ce2b8</t>
  </si>
  <si>
    <t>000000007f221869</t>
  </si>
  <si>
    <t>8ecd005a</t>
  </si>
  <si>
    <t>000000007f221fd2</t>
  </si>
  <si>
    <t>22c37b46</t>
  </si>
  <si>
    <t>000000007f222748</t>
  </si>
  <si>
    <t>f87968a7</t>
  </si>
  <si>
    <t>000000007f2544e1</t>
  </si>
  <si>
    <t>7eef0f95</t>
  </si>
  <si>
    <t>000000007f254c50</t>
  </si>
  <si>
    <t>71e257b2</t>
  </si>
  <si>
    <t>000000007f2553c6</t>
  </si>
  <si>
    <t>bb79c7c7</t>
  </si>
  <si>
    <t>5d8e6bea</t>
  </si>
  <si>
    <t>00000000a2e8a570</t>
  </si>
  <si>
    <t>e4c88df0</t>
  </si>
  <si>
    <t>00000000a2e8acd5</t>
  </si>
  <si>
    <t>82cb0ba7</t>
  </si>
  <si>
    <t>00000000a2e8b448</t>
  </si>
  <si>
    <t>3795a7ef</t>
  </si>
  <si>
    <t>00000000a2e8bb9a</t>
  </si>
  <si>
    <t>43d107c2</t>
  </si>
  <si>
    <t>00000000a2ebda96</t>
  </si>
  <si>
    <t>5fcd2760</t>
  </si>
  <si>
    <t>00000000a2ebe1fd</t>
  </si>
  <si>
    <t>241923a5</t>
  </si>
  <si>
    <t>00000000a2ebe973</t>
  </si>
  <si>
    <t>99e61cff</t>
  </si>
  <si>
    <t>5d8e6beb</t>
  </si>
  <si>
    <t>00000000a2ef06fa</t>
  </si>
  <si>
    <t>26363c9f</t>
  </si>
  <si>
    <t>00000000a2ef0e69</t>
  </si>
  <si>
    <t>85df9f78</t>
  </si>
  <si>
    <t>00000000a2ef15e0</t>
  </si>
  <si>
    <t>8d53f4b2</t>
  </si>
  <si>
    <t>00000000a2f2337b</t>
  </si>
  <si>
    <t>0a467dbc</t>
  </si>
  <si>
    <t>00000000a2f23aea</t>
  </si>
  <si>
    <t>a0ab3efa</t>
  </si>
  <si>
    <t>d400</t>
  </si>
  <si>
    <t>00000000a2f24260</t>
  </si>
  <si>
    <t>2f7559dd</t>
  </si>
  <si>
    <t>00000000a2f56009</t>
  </si>
  <si>
    <t>209475be</t>
  </si>
  <si>
    <t>00000000a2f56778</t>
  </si>
  <si>
    <t>0f14e026</t>
  </si>
  <si>
    <t>00000000a2f6323b</t>
  </si>
  <si>
    <t>6ddbf59c</t>
  </si>
  <si>
    <t>5d8e6e43</t>
  </si>
  <si>
    <t>00000000c6b983ea</t>
  </si>
  <si>
    <t>40d8afae</t>
  </si>
  <si>
    <t>00000000c6b98b4d</t>
  </si>
  <si>
    <t>d1ce7994</t>
  </si>
  <si>
    <t>00000000c6b992be</t>
  </si>
  <si>
    <t>d781a8c2</t>
  </si>
  <si>
    <t>00000000c6b99a0e</t>
  </si>
  <si>
    <t>4f389e5c</t>
  </si>
  <si>
    <t>00000000c6bcb8f3</t>
  </si>
  <si>
    <t>46471c00</t>
  </si>
  <si>
    <t>00000000c6bcc062</t>
  </si>
  <si>
    <t>9955cbf3</t>
  </si>
  <si>
    <t>00000000c6bcc7d7</t>
  </si>
  <si>
    <t>b0e0cf77</t>
  </si>
  <si>
    <t>5d8e6e44</t>
  </si>
  <si>
    <t>00000000c6bfe581</t>
  </si>
  <si>
    <t>917efc99</t>
  </si>
  <si>
    <t>00000000c6bfecee</t>
  </si>
  <si>
    <t>e6036a2c</t>
  </si>
  <si>
    <t>00000000c6bff466</t>
  </si>
  <si>
    <t>5b1c49ee</t>
  </si>
  <si>
    <t>00000000c6c311f2</t>
  </si>
  <si>
    <t>00000000c6c31960</t>
  </si>
  <si>
    <t>59983fc9</t>
  </si>
  <si>
    <t>00000000c6c320d6</t>
  </si>
  <si>
    <t>71d7dcf9</t>
  </si>
  <si>
    <t>00000000c6c63e72</t>
  </si>
  <si>
    <t>8c261034</t>
  </si>
  <si>
    <t>00000000c6c645e0</t>
  </si>
  <si>
    <t>7e207d82</t>
  </si>
  <si>
    <t>00000000c6c64d55</t>
  </si>
  <si>
    <t>9af5e568</t>
  </si>
  <si>
    <t>5d8e709c</t>
  </si>
  <si>
    <t>00000000ea899f12</t>
  </si>
  <si>
    <t>299f4278</t>
  </si>
  <si>
    <t>00000000ea89a675</t>
  </si>
  <si>
    <t>e5b05140</t>
  </si>
  <si>
    <t>00000000ea89ade6</t>
  </si>
  <si>
    <t>d6b9919d</t>
  </si>
  <si>
    <t>00000000ea89b536</t>
  </si>
  <si>
    <t>4970d40a</t>
  </si>
  <si>
    <t>00000000ea8cd41b</t>
  </si>
  <si>
    <t>1d889844</t>
  </si>
  <si>
    <t>00000000ea8cdb88</t>
  </si>
  <si>
    <t>0f311da8</t>
  </si>
  <si>
    <t>00000000ea8d54b0</t>
  </si>
  <si>
    <t>f241efd2</t>
  </si>
  <si>
    <t>00000000ea9071e2</t>
  </si>
  <si>
    <t>1fa5c044</t>
  </si>
  <si>
    <t>00000000ea90794f</t>
  </si>
  <si>
    <t>38d8d7ec</t>
  </si>
  <si>
    <t>00000000ea9080c5</t>
  </si>
  <si>
    <t>e21eb76f</t>
  </si>
  <si>
    <t>5d8e709d</t>
  </si>
  <si>
    <t>00000000ea939e72</t>
  </si>
  <si>
    <t>00000000ea93a5df</t>
  </si>
  <si>
    <t>2aa27579</t>
  </si>
  <si>
    <t>00000000ea93ad55</t>
  </si>
  <si>
    <t>c5dbac60</t>
  </si>
  <si>
    <t>00000000ea96cae2</t>
  </si>
  <si>
    <t>0b62dfc6</t>
  </si>
  <si>
    <t>00000000ea96d251</t>
  </si>
  <si>
    <t>d9274eb8</t>
  </si>
  <si>
    <t>00000000ea96d9c7</t>
  </si>
  <si>
    <t>438a188c</t>
  </si>
  <si>
    <t>5d8e72f5</t>
  </si>
  <si>
    <t>000000000e5a2b81</t>
  </si>
  <si>
    <t>e2d751fe</t>
  </si>
  <si>
    <t>000000000e5a32e6</t>
  </si>
  <si>
    <t>bb7c6664</t>
  </si>
  <si>
    <t>000000000e5a3a4f</t>
  </si>
  <si>
    <t>65542cc8</t>
  </si>
  <si>
    <t>000000000e5a4196</t>
  </si>
  <si>
    <t>cd91e99f</t>
  </si>
  <si>
    <t>000000000e5d608a</t>
  </si>
  <si>
    <t>3b4a3e80</t>
  </si>
  <si>
    <t>000000000e5d67f9</t>
  </si>
  <si>
    <t>470ea6fa</t>
  </si>
  <si>
    <t>000000000e5d6f72</t>
  </si>
  <si>
    <t>e526dbc2</t>
  </si>
  <si>
    <t>000000000e608d0a</t>
  </si>
  <si>
    <t>119146c2</t>
  </si>
  <si>
    <t>000000000e60947b</t>
  </si>
  <si>
    <t>8d5f9193</t>
  </si>
  <si>
    <t>000000000e609bf2</t>
  </si>
  <si>
    <t>09a4e339</t>
  </si>
  <si>
    <t>000000000e63b999</t>
  </si>
  <si>
    <t>c1fbc992</t>
  </si>
  <si>
    <t>000000000e63c108</t>
  </si>
  <si>
    <t>1ee91e61</t>
  </si>
  <si>
    <t>000000000e63c881</t>
  </si>
  <si>
    <t>86b04bec</t>
  </si>
  <si>
    <t>5d8e72f6</t>
  </si>
  <si>
    <t>000000000e675b4a</t>
  </si>
  <si>
    <t>8ced4f8b</t>
  </si>
  <si>
    <t>000000000e6762b9</t>
  </si>
  <si>
    <t>9a4350dc</t>
  </si>
  <si>
    <t>000000000e676a32</t>
  </si>
  <si>
    <t>cca5e3fc</t>
  </si>
  <si>
    <t>5d8e754e</t>
  </si>
  <si>
    <t>00000000322abbd8</t>
  </si>
  <si>
    <t>47c058c4</t>
  </si>
  <si>
    <t>00000000322ac33d</t>
  </si>
  <si>
    <t>613bd7b4</t>
  </si>
  <si>
    <t>00000000322acaae</t>
  </si>
  <si>
    <t>600475eb</t>
  </si>
  <si>
    <t>00000000322ad1ff</t>
  </si>
  <si>
    <t>4e5fd009</t>
  </si>
  <si>
    <t>00000000322df0fc</t>
  </si>
  <si>
    <t>358c0ae3</t>
  </si>
  <si>
    <t>00000000322df86b</t>
  </si>
  <si>
    <t>0e38d521</t>
  </si>
  <si>
    <t>00000000322dffe3</t>
  </si>
  <si>
    <t>794477fe</t>
  </si>
  <si>
    <t>0000000032311d64</t>
  </si>
  <si>
    <t>35b4c620</t>
  </si>
  <si>
    <t>00000000323124cc</t>
  </si>
  <si>
    <t>e10b8b51</t>
  </si>
  <si>
    <t>0000000032312c43</t>
  </si>
  <si>
    <t>f62a3e75</t>
  </si>
  <si>
    <t>e973ba8e</t>
  </si>
  <si>
    <t>000000003234514f</t>
  </si>
  <si>
    <t>b8bdacb7</t>
  </si>
  <si>
    <t>00000000323458c5</t>
  </si>
  <si>
    <t>8482b3b4</t>
  </si>
  <si>
    <t>5d8e754f</t>
  </si>
  <si>
    <t>549fa9ec</t>
  </si>
  <si>
    <t>0000000032377ddf</t>
  </si>
  <si>
    <t>e5058149</t>
  </si>
  <si>
    <t>ac2a701a</t>
  </si>
  <si>
    <t>5d8e77a7</t>
  </si>
  <si>
    <t>0000000055fad702</t>
  </si>
  <si>
    <t>51965aa2</t>
  </si>
  <si>
    <t>0000000055fade69</t>
  </si>
  <si>
    <t>4b493342</t>
  </si>
  <si>
    <t>0000000055fae5d3</t>
  </si>
  <si>
    <t>e5b45d00</t>
  </si>
  <si>
    <t>0000000055faed25</t>
  </si>
  <si>
    <t>e2b28f3b</t>
  </si>
  <si>
    <t>0000000055fe7d52</t>
  </si>
  <si>
    <t>3191c154</t>
  </si>
  <si>
    <t>0000000055fe84bf</t>
  </si>
  <si>
    <t>2862ee74</t>
  </si>
  <si>
    <t>0000000055fe8c35</t>
  </si>
  <si>
    <t>d8089596</t>
  </si>
  <si>
    <t>000000005601a9e2</t>
  </si>
  <si>
    <t>b389e9c0</t>
  </si>
  <si>
    <t>000000005601b152</t>
  </si>
  <si>
    <t>06d499c8</t>
  </si>
  <si>
    <t>000000005601b8cb</t>
  </si>
  <si>
    <t>9db8e982</t>
  </si>
  <si>
    <t>000000005604d652</t>
  </si>
  <si>
    <t>d684fd9e</t>
  </si>
  <si>
    <t>000000005604ddc1</t>
  </si>
  <si>
    <t>1bb5a45e</t>
  </si>
  <si>
    <t>000000005604e538</t>
  </si>
  <si>
    <t>e9c71c62</t>
  </si>
  <si>
    <t>00000000560802d3</t>
  </si>
  <si>
    <t>a075b757</t>
  </si>
  <si>
    <t>0000000056080a44</t>
  </si>
  <si>
    <t>9bc16895</t>
  </si>
  <si>
    <t>00000000560811bd</t>
  </si>
  <si>
    <t>778d942c</t>
  </si>
  <si>
    <t>5d8e79ff</t>
  </si>
  <si>
    <t>0000000079cb6371</t>
  </si>
  <si>
    <t>003d5d64</t>
  </si>
  <si>
    <t>0000000079cb6ad7</t>
  </si>
  <si>
    <t>ff378a89</t>
  </si>
  <si>
    <t>0000000079cb7248</t>
  </si>
  <si>
    <t>a46747ed</t>
  </si>
  <si>
    <t>0000000079cb7998</t>
  </si>
  <si>
    <t>5a4143e8</t>
  </si>
  <si>
    <t>5d8e7a00</t>
  </si>
  <si>
    <t>0000000079ce987a</t>
  </si>
  <si>
    <t>9c99ff84</t>
  </si>
  <si>
    <t>0000000079ce9fe9</t>
  </si>
  <si>
    <t>c16cfa88</t>
  </si>
  <si>
    <t>0000000079cea760</t>
  </si>
  <si>
    <t>6f63cb5b</t>
  </si>
  <si>
    <t>0000000079d1c50a</t>
  </si>
  <si>
    <t>d4f349ec</t>
  </si>
  <si>
    <t>0000000079d1cc7b</t>
  </si>
  <si>
    <t>d83a9d34</t>
  </si>
  <si>
    <t>0000000079d1d3f2</t>
  </si>
  <si>
    <t>b694ce2b</t>
  </si>
  <si>
    <t>0000000079d5ad09</t>
  </si>
  <si>
    <t>e7d75125</t>
  </si>
  <si>
    <t>0000000079d5b47a</t>
  </si>
  <si>
    <t>9517e758</t>
  </si>
  <si>
    <t>0000000079d5bbf1</t>
  </si>
  <si>
    <t>ffe2f4de</t>
  </si>
  <si>
    <t>0000000079d8d97b</t>
  </si>
  <si>
    <t>1a576e94</t>
  </si>
  <si>
    <t>0000000079d8e0ea</t>
  </si>
  <si>
    <t>2c27c723</t>
  </si>
  <si>
    <t>0000000079d8e862</t>
  </si>
  <si>
    <t>e93b8d4f</t>
  </si>
  <si>
    <t>5d8e7c58</t>
  </si>
  <si>
    <t>000000009d9c3a1a</t>
  </si>
  <si>
    <t>e726c992</t>
  </si>
  <si>
    <t>000000009d9c417d</t>
  </si>
  <si>
    <t>e946f72d</t>
  </si>
  <si>
    <t>000000009d9c48ee</t>
  </si>
  <si>
    <t>e8795572</t>
  </si>
  <si>
    <t>000000009d9c503e</t>
  </si>
  <si>
    <t>77b010e5</t>
  </si>
  <si>
    <t>5d8e7c59</t>
  </si>
  <si>
    <t>000000009d9f6f22</t>
  </si>
  <si>
    <t>455844ba</t>
  </si>
  <si>
    <t>000000009d9f768f</t>
  </si>
  <si>
    <t>31fc7002</t>
  </si>
  <si>
    <t>000000009d9f7e07</t>
  </si>
  <si>
    <t>c5f7d989</t>
  </si>
  <si>
    <t>000000009da29ba3</t>
  </si>
  <si>
    <t>8384a576</t>
  </si>
  <si>
    <t>000000009da2a310</t>
  </si>
  <si>
    <t>5b75a896</t>
  </si>
  <si>
    <t>000000009da2aa86</t>
  </si>
  <si>
    <t>85e1627c</t>
  </si>
  <si>
    <t>000000009da5c831</t>
  </si>
  <si>
    <t>095c4f0c</t>
  </si>
  <si>
    <t>000000009da5cfa2</t>
  </si>
  <si>
    <t>2d2df024</t>
  </si>
  <si>
    <t>000000009da5d718</t>
  </si>
  <si>
    <t>b15ca93b</t>
  </si>
  <si>
    <t>000000009da8f4a3</t>
  </si>
  <si>
    <t>6c7657c8</t>
  </si>
  <si>
    <t>000000009da8fc10</t>
  </si>
  <si>
    <t>b72a08e5</t>
  </si>
  <si>
    <t>000000009da90388</t>
  </si>
  <si>
    <t>ffea4a6a</t>
  </si>
  <si>
    <t>5d8e7eb1</t>
  </si>
  <si>
    <t>00000000c16c5542</t>
  </si>
  <si>
    <t>c68c437b</t>
  </si>
  <si>
    <t>00000000c16cd545</t>
  </si>
  <si>
    <t>721624ea</t>
  </si>
  <si>
    <t>00000000c16cdc8e</t>
  </si>
  <si>
    <t>16995f73</t>
  </si>
  <si>
    <t>00000000c16ce3f2</t>
  </si>
  <si>
    <t>8cf54742</t>
  </si>
  <si>
    <t>00000000c16fff89</t>
  </si>
  <si>
    <t>c41984c4</t>
  </si>
  <si>
    <t>00000000c17006f6</t>
  </si>
  <si>
    <t>f66b6933</t>
  </si>
  <si>
    <t>00000000c1700e6e</t>
  </si>
  <si>
    <t>5761adac</t>
  </si>
  <si>
    <t>5d8e7eb2</t>
  </si>
  <si>
    <t>00000000c1732bfb</t>
  </si>
  <si>
    <t>b3f7f21e</t>
  </si>
  <si>
    <t>00000000c1733368</t>
  </si>
  <si>
    <t>e7162f66</t>
  </si>
  <si>
    <t>00000000c1733ade</t>
  </si>
  <si>
    <t>c92957d6</t>
  </si>
  <si>
    <t>00000000c176587a</t>
  </si>
  <si>
    <t>2b91a976</t>
  </si>
  <si>
    <t>00000000c1765fe8</t>
  </si>
  <si>
    <t>464ffc92</t>
  </si>
  <si>
    <t>00000000c176675d</t>
  </si>
  <si>
    <t>a558205e</t>
  </si>
  <si>
    <t>00000000c179850d</t>
  </si>
  <si>
    <t>da3ab186</t>
  </si>
  <si>
    <t>00000000c1798c76</t>
  </si>
  <si>
    <t>8bece08e</t>
  </si>
  <si>
    <t>00000000c17993eb</t>
  </si>
  <si>
    <t>b3c10d07</t>
  </si>
  <si>
    <t>5d8e810a</t>
  </si>
  <si>
    <t>00000000e53ce59b</t>
  </si>
  <si>
    <t>b5dc183e</t>
  </si>
  <si>
    <t>00000000e53cecff</t>
  </si>
  <si>
    <t>3fbc6c4f</t>
  </si>
  <si>
    <t>00000000e53cf467</t>
  </si>
  <si>
    <t>fa883488</t>
  </si>
  <si>
    <t>00000000e53cfbb8</t>
  </si>
  <si>
    <t>f07de818</t>
  </si>
  <si>
    <t>00000000e5401abc</t>
  </si>
  <si>
    <t>8694f7ae</t>
  </si>
  <si>
    <t>00000000e540222b</t>
  </si>
  <si>
    <t>fd56a6a3</t>
  </si>
  <si>
    <t>00000000e54029a3</t>
  </si>
  <si>
    <t>c7b18f65</t>
  </si>
  <si>
    <t>00000000e5434725</t>
  </si>
  <si>
    <t>0214410e</t>
  </si>
  <si>
    <t>5d8e810b</t>
  </si>
  <si>
    <t>00000000e543bfad</t>
  </si>
  <si>
    <t>8c4dbd5a</t>
  </si>
  <si>
    <t>00000000e543c745</t>
  </si>
  <si>
    <t>47f8a200</t>
  </si>
  <si>
    <t>00000000e546e4eb</t>
  </si>
  <si>
    <t>ea52973b</t>
  </si>
  <si>
    <t>00000000e546ec5a</t>
  </si>
  <si>
    <t>64e4b012</t>
  </si>
  <si>
    <t>00000000e546f3d1</t>
  </si>
  <si>
    <t>68990d08</t>
  </si>
  <si>
    <t>00000000e54a116b</t>
  </si>
  <si>
    <t>673bf887</t>
  </si>
  <si>
    <t>00000000e54a18d9</t>
  </si>
  <si>
    <t>b35aae8d</t>
  </si>
  <si>
    <t>00000000e54a2051</t>
  </si>
  <si>
    <t>7b770831</t>
  </si>
  <si>
    <t>5d8e8363</t>
  </si>
  <si>
    <t>00000000090d720a</t>
  </si>
  <si>
    <t>41e131d4</t>
  </si>
  <si>
    <t>00000000090d7972</t>
  </si>
  <si>
    <t>edb67b68</t>
  </si>
  <si>
    <t>00000000090d80dc</t>
  </si>
  <si>
    <t>a05d749b</t>
  </si>
  <si>
    <t>00000000090d8830</t>
  </si>
  <si>
    <t>5a395fda</t>
  </si>
  <si>
    <t>000000000910a713</t>
  </si>
  <si>
    <t>95b6aed0</t>
  </si>
  <si>
    <t>000000000910ae82</t>
  </si>
  <si>
    <t>000000000910b5f9</t>
  </si>
  <si>
    <t>755687ae</t>
  </si>
  <si>
    <t>000000000913d3a1</t>
  </si>
  <si>
    <t>f9cc7edb</t>
  </si>
  <si>
    <t>000000000913db10</t>
  </si>
  <si>
    <t>cab0353c</t>
  </si>
  <si>
    <t>b7248ee3</t>
  </si>
  <si>
    <t>5d8e8364</t>
  </si>
  <si>
    <t>62d9cf24</t>
  </si>
  <si>
    <t>3796a91c</t>
  </si>
  <si>
    <t>0000000009170efd</t>
  </si>
  <si>
    <t>d0f233f5</t>
  </si>
  <si>
    <t>00000000091a2c93</t>
  </si>
  <si>
    <t>c98f846f</t>
  </si>
  <si>
    <t>00000000091a3401</t>
  </si>
  <si>
    <t>57a3054f</t>
  </si>
  <si>
    <t>00000000091aacc0</t>
  </si>
  <si>
    <t>626d4ef5</t>
  </si>
  <si>
    <t>5d8e85bc</t>
  </si>
  <si>
    <t>000000002cddfe7a</t>
  </si>
  <si>
    <t>5a17033c</t>
  </si>
  <si>
    <t>000000002cde05de</t>
  </si>
  <si>
    <t>6fdf889b</t>
  </si>
  <si>
    <t>000000002cde0d47</t>
  </si>
  <si>
    <t>972ef29b</t>
  </si>
  <si>
    <t>000000002cde1498</t>
  </si>
  <si>
    <t>81439bdc</t>
  </si>
  <si>
    <t>000000002ce13383</t>
  </si>
  <si>
    <t>95decace</t>
  </si>
  <si>
    <t>000000002ce13af1</t>
  </si>
  <si>
    <t>001e4fac</t>
  </si>
  <si>
    <t>000000002ce14268</t>
  </si>
  <si>
    <t>000000002ce46002</t>
  </si>
  <si>
    <t>983cb504</t>
  </si>
  <si>
    <t>000000002ce46773</t>
  </si>
  <si>
    <t>d0b35d8a</t>
  </si>
  <si>
    <t>000000002ce46ee8</t>
  </si>
  <si>
    <t>6924a36c</t>
  </si>
  <si>
    <t>000000002ce78c92</t>
  </si>
  <si>
    <t>98be24f9</t>
  </si>
  <si>
    <t>000000002ce793ff</t>
  </si>
  <si>
    <t>d91bb05d</t>
  </si>
  <si>
    <t>000000002ce79b75</t>
  </si>
  <si>
    <t>5d8e85bd</t>
  </si>
  <si>
    <t>000000002ceab902</t>
  </si>
  <si>
    <t>d523f21b</t>
  </si>
  <si>
    <t>000000002ceac071</t>
  </si>
  <si>
    <t>44f69892</t>
  </si>
  <si>
    <t>9c00</t>
  </si>
  <si>
    <t>000000002ceac7e7</t>
  </si>
  <si>
    <t>5f6dfc69</t>
  </si>
  <si>
    <t>5d8e8815</t>
  </si>
  <si>
    <t>0000000050ae19a1</t>
  </si>
  <si>
    <t>908e1b61</t>
  </si>
  <si>
    <t>0000000050ae2104</t>
  </si>
  <si>
    <t>30d09a84</t>
  </si>
  <si>
    <t>0000000050ae2876</t>
  </si>
  <si>
    <t>e6e2ea35</t>
  </si>
  <si>
    <t>0000000050ae2fc7</t>
  </si>
  <si>
    <t>8ec4f0f2</t>
  </si>
  <si>
    <t>0000000050b14eab</t>
  </si>
  <si>
    <t>ca56eb1c</t>
  </si>
  <si>
    <t>0000000050b20aff</t>
  </si>
  <si>
    <t>ad051984</t>
  </si>
  <si>
    <t>0000000050b21248</t>
  </si>
  <si>
    <t>c859c45f</t>
  </si>
  <si>
    <t>0000000050b52ed9</t>
  </si>
  <si>
    <t>16a93877</t>
  </si>
  <si>
    <t>0000000050b53648</t>
  </si>
  <si>
    <t>118ce8ed</t>
  </si>
  <si>
    <t>0000000050b53dbe</t>
  </si>
  <si>
    <t>1fa572f2</t>
  </si>
  <si>
    <t>0000000050b85b5a</t>
  </si>
  <si>
    <t>3888f40d</t>
  </si>
  <si>
    <t>0000000050b862ca</t>
  </si>
  <si>
    <t>87eedde0</t>
  </si>
  <si>
    <t>0000000050b86a3f</t>
  </si>
  <si>
    <t>43d34c49</t>
  </si>
  <si>
    <t>5d8e8816</t>
  </si>
  <si>
    <t>0000000050bb87ea</t>
  </si>
  <si>
    <t>e5af4f0e</t>
  </si>
  <si>
    <t>0000000050bb8f58</t>
  </si>
  <si>
    <t>4fda5553</t>
  </si>
  <si>
    <t>0000000050bb96ce</t>
  </si>
  <si>
    <t>b9d1a61f</t>
  </si>
  <si>
    <t>5d8e8a6e</t>
  </si>
  <si>
    <t>00000000747ee87a</t>
  </si>
  <si>
    <t>58f240ad</t>
  </si>
  <si>
    <t>00000000747eefdd</t>
  </si>
  <si>
    <t>4e7c8a58</t>
  </si>
  <si>
    <t>00000000747ef74d</t>
  </si>
  <si>
    <t>85935aad</t>
  </si>
  <si>
    <t>00000000747efe9e</t>
  </si>
  <si>
    <t>d08a6d90</t>
  </si>
  <si>
    <t>0000000074821d9c</t>
  </si>
  <si>
    <t>9c03ae11</t>
  </si>
  <si>
    <t>000000007482250b</t>
  </si>
  <si>
    <t>5a0b93d2</t>
  </si>
  <si>
    <t>0000000074822c7a</t>
  </si>
  <si>
    <t>8f09da9f</t>
  </si>
  <si>
    <t>0000000074854a02</t>
  </si>
  <si>
    <t>7b01cd44</t>
  </si>
  <si>
    <t>5311cfc4</t>
  </si>
  <si>
    <t>e4ff574d</t>
  </si>
  <si>
    <t>9a95945e</t>
  </si>
  <si>
    <t>0000000074887df1</t>
  </si>
  <si>
    <t>80a91f70</t>
  </si>
  <si>
    <t>000000007488f707</t>
  </si>
  <si>
    <t>1c32ddb1</t>
  </si>
  <si>
    <t>00000000748c145a</t>
  </si>
  <si>
    <t>35585fd7</t>
  </si>
  <si>
    <t>00000000748c1bc7</t>
  </si>
  <si>
    <t>a178ffcc</t>
  </si>
  <si>
    <t>00000000748c233d</t>
  </si>
  <si>
    <t>6a9425ae</t>
  </si>
  <si>
    <t>5d8e8cc6</t>
  </si>
  <si>
    <t>00000000984f74e9</t>
  </si>
  <si>
    <t>076266d1</t>
  </si>
  <si>
    <t>00000000984f7c4f</t>
  </si>
  <si>
    <t>e173807d</t>
  </si>
  <si>
    <t>00000000984f83c0</t>
  </si>
  <si>
    <t>b6ab3856</t>
  </si>
  <si>
    <t>00000000984f8b10</t>
  </si>
  <si>
    <t>63a06f90</t>
  </si>
  <si>
    <t>5d8e8cc7</t>
  </si>
  <si>
    <t>000000009852a9f2</t>
  </si>
  <si>
    <t>e29906b2</t>
  </si>
  <si>
    <t>000000009852b161</t>
  </si>
  <si>
    <t>afa0d4a5</t>
  </si>
  <si>
    <t>000000009852b8d6</t>
  </si>
  <si>
    <t>57d8a9c3</t>
  </si>
  <si>
    <t>000000009855d682</t>
  </si>
  <si>
    <t>1f740432</t>
  </si>
  <si>
    <t>000000009855ddf1</t>
  </si>
  <si>
    <t>cf85d344</t>
  </si>
  <si>
    <t>000000009855e567</t>
  </si>
  <si>
    <t>b75fc83a</t>
  </si>
  <si>
    <t>00000000985902f2</t>
  </si>
  <si>
    <t>a33f8c71</t>
  </si>
  <si>
    <t>0000000098590a61</t>
  </si>
  <si>
    <t>222cfb64</t>
  </si>
  <si>
    <t>00000000985911d8</t>
  </si>
  <si>
    <t>362f34b5</t>
  </si>
  <si>
    <t>00000000985c2f72</t>
  </si>
  <si>
    <t>00000000985c36e0</t>
  </si>
  <si>
    <t>529b4bfa</t>
  </si>
  <si>
    <t>00000000985c3e56</t>
  </si>
  <si>
    <t>8fd0b14e</t>
  </si>
  <si>
    <t>5d8e8f1f</t>
  </si>
  <si>
    <t>00000000bc1f9011</t>
  </si>
  <si>
    <t>9e6970af</t>
  </si>
  <si>
    <t>00000000bc1f9775</t>
  </si>
  <si>
    <t>8a8a2950</t>
  </si>
  <si>
    <t>00000000bc1f9ee6</t>
  </si>
  <si>
    <t>8bb58b0f</t>
  </si>
  <si>
    <t>00000000bc20185b</t>
  </si>
  <si>
    <t>e78ad644</t>
  </si>
  <si>
    <t>5d8e8f20</t>
  </si>
  <si>
    <t>00000000bc233662</t>
  </si>
  <si>
    <t>2b4c6e0c</t>
  </si>
  <si>
    <t>00000000bc233dd1</t>
  </si>
  <si>
    <t>dd131704</t>
  </si>
  <si>
    <t>00000000bc234548</t>
  </si>
  <si>
    <t>c741a33f</t>
  </si>
  <si>
    <t>00000000bc2662f2</t>
  </si>
  <si>
    <t>035fa7f3</t>
  </si>
  <si>
    <t>00000000bc266a62</t>
  </si>
  <si>
    <t>a68fed92</t>
  </si>
  <si>
    <t>00000000bc2671d7</t>
  </si>
  <si>
    <t>f8cd6448</t>
  </si>
  <si>
    <t>00000000bc298f62</t>
  </si>
  <si>
    <t>13dcfe2b</t>
  </si>
  <si>
    <t>00000000bc2996cf</t>
  </si>
  <si>
    <t>228d6377</t>
  </si>
  <si>
    <t>00000000bc299e45</t>
  </si>
  <si>
    <t>6d63898a</t>
  </si>
  <si>
    <t>00000000bc2cbbe3</t>
  </si>
  <si>
    <t>34827c81</t>
  </si>
  <si>
    <t>00000000bc2cc350</t>
  </si>
  <si>
    <t>1d7783df</t>
  </si>
  <si>
    <t>00000000bc2ccac6</t>
  </si>
  <si>
    <t>5e5df019</t>
  </si>
  <si>
    <t>5d8e9178</t>
  </si>
  <si>
    <t>00000000dff01c80</t>
  </si>
  <si>
    <t>041f967c</t>
  </si>
  <si>
    <t>00000000dff023e7</t>
  </si>
  <si>
    <t>9e6a22c2</t>
  </si>
  <si>
    <t>00000000dff02b58</t>
  </si>
  <si>
    <t>b496dd3f</t>
  </si>
  <si>
    <t>00000000dff032a8</t>
  </si>
  <si>
    <t>092a8921</t>
  </si>
  <si>
    <t>00000000dff3518a</t>
  </si>
  <si>
    <t>fbd6c6ce</t>
  </si>
  <si>
    <t>00000000dff358f7</t>
  </si>
  <si>
    <t>246c4fe5</t>
  </si>
  <si>
    <t>00000000dff3606d</t>
  </si>
  <si>
    <t>1ff89811</t>
  </si>
  <si>
    <t>5d8e9179</t>
  </si>
  <si>
    <t>00000000dff67e0b</t>
  </si>
  <si>
    <t>62c59bbd</t>
  </si>
  <si>
    <t>00000000dff6857a</t>
  </si>
  <si>
    <t>0d7365be</t>
  </si>
  <si>
    <t>00000000dff68cf1</t>
  </si>
  <si>
    <t>c4a0c000</t>
  </si>
  <si>
    <t>00000000dffa1be1</t>
  </si>
  <si>
    <t>338af65d</t>
  </si>
  <si>
    <t>00000000dffa234f</t>
  </si>
  <si>
    <t>b35f4cf9</t>
  </si>
  <si>
    <t>00000000dffa2ac4</t>
  </si>
  <si>
    <t>6be62dd3</t>
  </si>
  <si>
    <t>00000000dffd4853</t>
  </si>
  <si>
    <t>823c3cef</t>
  </si>
  <si>
    <t>00000000dffd4fc0</t>
  </si>
  <si>
    <t>5e7246ed</t>
  </si>
  <si>
    <t>00000000dffd5736</t>
  </si>
  <si>
    <t>33fa60b1</t>
  </si>
  <si>
    <t>5d8e93d1</t>
  </si>
  <si>
    <t>0000000003c0a8f2</t>
  </si>
  <si>
    <t>3ea6eaeb</t>
  </si>
  <si>
    <t>0000000003c0b057</t>
  </si>
  <si>
    <t>0b7c4fac</t>
  </si>
  <si>
    <t>0000000003c0bbaf</t>
  </si>
  <si>
    <t>e21537a1</t>
  </si>
  <si>
    <t>0000000003c0c518</t>
  </si>
  <si>
    <t>9dad4aec</t>
  </si>
  <si>
    <t>0000000003c3e1f2</t>
  </si>
  <si>
    <t>45d69643</t>
  </si>
  <si>
    <t>0000000003c3e960</t>
  </si>
  <si>
    <t>0000000003c3f0d9</t>
  </si>
  <si>
    <t>546d91a5</t>
  </si>
  <si>
    <t>0000000003c70e63</t>
  </si>
  <si>
    <t>1c31726e</t>
  </si>
  <si>
    <t>5d8e93d2</t>
  </si>
  <si>
    <t>0000000003c715d4</t>
  </si>
  <si>
    <t>45f44d88</t>
  </si>
  <si>
    <t>0000000003c71d4b</t>
  </si>
  <si>
    <t>27a0405a</t>
  </si>
  <si>
    <t>0000000003ca3ae2</t>
  </si>
  <si>
    <t>0cf19db9</t>
  </si>
  <si>
    <t>0000000003ca4253</t>
  </si>
  <si>
    <t>10b2afa8</t>
  </si>
  <si>
    <t>0000000003ca49ca</t>
  </si>
  <si>
    <t>32054f5b</t>
  </si>
  <si>
    <t>0000000003cd6772</t>
  </si>
  <si>
    <t>f6a43b61</t>
  </si>
  <si>
    <t>0000000003cd6ee1</t>
  </si>
  <si>
    <t>d36611fb</t>
  </si>
  <si>
    <t>0000000003cd7659</t>
  </si>
  <si>
    <t>2685d1b1</t>
  </si>
  <si>
    <t>5d8e962a</t>
  </si>
  <si>
    <t>0000000027917bb1</t>
  </si>
  <si>
    <t>cbc286f0</t>
  </si>
  <si>
    <t>a066d05b</t>
  </si>
  <si>
    <t>0000000027918a85</t>
  </si>
  <si>
    <t>4f571328</t>
  </si>
  <si>
    <t>00000000279191d5</t>
  </si>
  <si>
    <t>160b865c</t>
  </si>
  <si>
    <t>000000002794b0d4</t>
  </si>
  <si>
    <t>8052e9f4</t>
  </si>
  <si>
    <t>000000002794b842</t>
  </si>
  <si>
    <t>cd9cbb1b</t>
  </si>
  <si>
    <t>000000002794bfb9</t>
  </si>
  <si>
    <t>2c98987d</t>
  </si>
  <si>
    <t>000000002797dd3b</t>
  </si>
  <si>
    <t>62f2bdae</t>
  </si>
  <si>
    <t>000000002797e4a8</t>
  </si>
  <si>
    <t>42b3b01f</t>
  </si>
  <si>
    <t>000000002797ec1d</t>
  </si>
  <si>
    <t>d2272b78</t>
  </si>
  <si>
    <t>5d8e962b</t>
  </si>
  <si>
    <t>00000000279b09bb</t>
  </si>
  <si>
    <t>747fd3b2</t>
  </si>
  <si>
    <t>00000000279b112a</t>
  </si>
  <si>
    <t>ec6abb14</t>
  </si>
  <si>
    <t>00000000279b189f</t>
  </si>
  <si>
    <t>b83cabda</t>
  </si>
  <si>
    <t>00000000279e363b</t>
  </si>
  <si>
    <t>c7d2b845</t>
  </si>
  <si>
    <t>00000000279e3da8</t>
  </si>
  <si>
    <t>4f164861</t>
  </si>
  <si>
    <t>00000000279e451d</t>
  </si>
  <si>
    <t>40975b24</t>
  </si>
  <si>
    <t>5d8e9883</t>
  </si>
  <si>
    <t>000000004b6196d9</t>
  </si>
  <si>
    <t>f181dd54</t>
  </si>
  <si>
    <t>000000004b619e3c</t>
  </si>
  <si>
    <t>f8452bd2</t>
  </si>
  <si>
    <t>000000004b61a5ad</t>
  </si>
  <si>
    <t>fa04bcd0</t>
  </si>
  <si>
    <t>000000004b61acff</t>
  </si>
  <si>
    <t>35a2385b</t>
  </si>
  <si>
    <t>000000004b64cbe3</t>
  </si>
  <si>
    <t>66ded3a9</t>
  </si>
  <si>
    <t>000000004b64d350</t>
  </si>
  <si>
    <t>4ca487fd</t>
  </si>
  <si>
    <t>000000004b64dac6</t>
  </si>
  <si>
    <t>6aacc1b3</t>
  </si>
  <si>
    <t>000000004b6869b9</t>
  </si>
  <si>
    <t>784b4c4c</t>
  </si>
  <si>
    <t>000000004b687126</t>
  </si>
  <si>
    <t>ba2c6523</t>
  </si>
  <si>
    <t>000000004b68789c</t>
  </si>
  <si>
    <t>e404cf2f</t>
  </si>
  <si>
    <t>000000004b6b962b</t>
  </si>
  <si>
    <t>f728fd0f</t>
  </si>
  <si>
    <t>000000004b6b9d9a</t>
  </si>
  <si>
    <t>000000004b6ba512</t>
  </si>
  <si>
    <t>d42af1ed</t>
  </si>
  <si>
    <t>5d8e9884</t>
  </si>
  <si>
    <t>000000004b6ec2aa</t>
  </si>
  <si>
    <t>d1ea79cb</t>
  </si>
  <si>
    <t>445a</t>
  </si>
  <si>
    <t>000000004b6eca17</t>
  </si>
  <si>
    <t>b70dd88c</t>
  </si>
  <si>
    <t>000000004b6ed18f</t>
  </si>
  <si>
    <t>a2e96b4c</t>
  </si>
  <si>
    <t>5d8e9adc</t>
  </si>
  <si>
    <t>000000006f322348</t>
  </si>
  <si>
    <t>078fd261</t>
  </si>
  <si>
    <t>000000006f322aae</t>
  </si>
  <si>
    <t>8e59441c</t>
  </si>
  <si>
    <t>000000006f32321f</t>
  </si>
  <si>
    <t>09df84b7</t>
  </si>
  <si>
    <t>000000006f323971</t>
  </si>
  <si>
    <t>db201e39</t>
  </si>
  <si>
    <t>000000006f355853</t>
  </si>
  <si>
    <t>1ce39b88</t>
  </si>
  <si>
    <t>000000006f355fc0</t>
  </si>
  <si>
    <t>a7a29c9c</t>
  </si>
  <si>
    <t>000000006f356735</t>
  </si>
  <si>
    <t>702cd446</t>
  </si>
  <si>
    <t>000000006f3884d2</t>
  </si>
  <si>
    <t>a309317e</t>
  </si>
  <si>
    <t>000000006f388c41</t>
  </si>
  <si>
    <t>00e09299</t>
  </si>
  <si>
    <t>000000006f3893b8</t>
  </si>
  <si>
    <t>b0d8c242</t>
  </si>
  <si>
    <t>000000006f3bb162</t>
  </si>
  <si>
    <t>c81ffe1d</t>
  </si>
  <si>
    <t>000000006f3bb8cf</t>
  </si>
  <si>
    <t>50b272cf</t>
  </si>
  <si>
    <t>000000006f3bc045</t>
  </si>
  <si>
    <t>a6a1a0ec</t>
  </si>
  <si>
    <t>5d8e9add</t>
  </si>
  <si>
    <t>000000006f3eddd2</t>
  </si>
  <si>
    <t>db86bf92</t>
  </si>
  <si>
    <t>000000006f3f565f</t>
  </si>
  <si>
    <t>d6f9294d</t>
  </si>
  <si>
    <t>000000006f3f5df5</t>
  </si>
  <si>
    <t>b5a3ce46</t>
  </si>
  <si>
    <t>5d8e9d35</t>
  </si>
  <si>
    <t>000000009302afb9</t>
  </si>
  <si>
    <t>c691a7ea</t>
  </si>
  <si>
    <t>000000009302b71f</t>
  </si>
  <si>
    <t>6a425317</t>
  </si>
  <si>
    <t>000000009302be87</t>
  </si>
  <si>
    <t>fcaf28c0</t>
  </si>
  <si>
    <t>000000009302c5d9</t>
  </si>
  <si>
    <t>27b6fb14</t>
  </si>
  <si>
    <t>000000009305e4c2</t>
  </si>
  <si>
    <t>4f09b9a8</t>
  </si>
  <si>
    <t>000000009305ec32</t>
  </si>
  <si>
    <t>000000009305f3aa</t>
  </si>
  <si>
    <t>7fb25360</t>
  </si>
  <si>
    <t>b567e682</t>
  </si>
  <si>
    <t>00000000930918b2</t>
  </si>
  <si>
    <t>6867a2ba</t>
  </si>
  <si>
    <t>f7053d98</t>
  </si>
  <si>
    <t>00000000930c3dd3</t>
  </si>
  <si>
    <t>7a92dc83</t>
  </si>
  <si>
    <t>00000000930c4649</t>
  </si>
  <si>
    <t>83bb8762</t>
  </si>
  <si>
    <t>4435a635</t>
  </si>
  <si>
    <t>00000000930c52b1</t>
  </si>
  <si>
    <t>7a49b2e1</t>
  </si>
  <si>
    <t>00000000930f6e44</t>
  </si>
  <si>
    <t>87296aaa</t>
  </si>
  <si>
    <t>00000000930f75b3</t>
  </si>
  <si>
    <t>2d0af96c</t>
  </si>
  <si>
    <t>00000000930f7d22</t>
  </si>
  <si>
    <t>e18e50fc</t>
  </si>
  <si>
    <t>5d8e9f8d</t>
  </si>
  <si>
    <t>00000000b6d2cecb</t>
  </si>
  <si>
    <t>e9503598</t>
  </si>
  <si>
    <t>00000000b6d2d62e</t>
  </si>
  <si>
    <t>aa56d14f</t>
  </si>
  <si>
    <t>00000000b6d2dd9e</t>
  </si>
  <si>
    <t>3b3860e0</t>
  </si>
  <si>
    <t>00000000b6d2e4ef</t>
  </si>
  <si>
    <t>89bfa3ea</t>
  </si>
  <si>
    <t>5d8e9f8e</t>
  </si>
  <si>
    <t>00000000b6d603ec</t>
  </si>
  <si>
    <t>54078b54</t>
  </si>
  <si>
    <t>00000000b6d67c83</t>
  </si>
  <si>
    <t>c0a57a6a</t>
  </si>
  <si>
    <t>00000000b6d6841a</t>
  </si>
  <si>
    <t>ed6977cb</t>
  </si>
  <si>
    <t>00000000b6d9a19a</t>
  </si>
  <si>
    <t>7a0cc60b</t>
  </si>
  <si>
    <t>00000000b6d9a908</t>
  </si>
  <si>
    <t>56dd9050</t>
  </si>
  <si>
    <t>00000000b6d9b07f</t>
  </si>
  <si>
    <t>0775a5e4</t>
  </si>
  <si>
    <t>00000000b6dcce1a</t>
  </si>
  <si>
    <t>731af0a8</t>
  </si>
  <si>
    <t>00000000b6dcd587</t>
  </si>
  <si>
    <t>745eeb28</t>
  </si>
  <si>
    <t>00000000b6dcdcfd</t>
  </si>
  <si>
    <t>4f2fe57a</t>
  </si>
  <si>
    <t>00000000b6dffaaa</t>
  </si>
  <si>
    <t>01170e8a</t>
  </si>
  <si>
    <t>00000000b6e0021b</t>
  </si>
  <si>
    <t>f1dfc357</t>
  </si>
  <si>
    <t>00000000b6e00992</t>
  </si>
  <si>
    <t>7cbb3fc5</t>
  </si>
  <si>
    <t>5d8ea1e6</t>
  </si>
  <si>
    <t>00000000daa35b3c</t>
  </si>
  <si>
    <t>4a70cb56</t>
  </si>
  <si>
    <t>00000000daa3629f</t>
  </si>
  <si>
    <t>1a56dec7</t>
  </si>
  <si>
    <t>00000000daa36a0a</t>
  </si>
  <si>
    <t>eb11e8ec</t>
  </si>
  <si>
    <t>00000000daa3715c</t>
  </si>
  <si>
    <t>5b2ed8ad</t>
  </si>
  <si>
    <t>5d8ea1e7</t>
  </si>
  <si>
    <t>00000000daa69053</t>
  </si>
  <si>
    <t>f64e590f</t>
  </si>
  <si>
    <t>00000000daa698c9</t>
  </si>
  <si>
    <t>fe814f1c</t>
  </si>
  <si>
    <t>00000000daa6a52d</t>
  </si>
  <si>
    <t>20af803e</t>
  </si>
  <si>
    <t>00000000daa9c0c5</t>
  </si>
  <si>
    <t>5ec57517</t>
  </si>
  <si>
    <t>00000000daa9c831</t>
  </si>
  <si>
    <t>b1ca9a37</t>
  </si>
  <si>
    <t>00000000daa9cfa7</t>
  </si>
  <si>
    <t>bfcaea69</t>
  </si>
  <si>
    <t>00000000daaced2a</t>
  </si>
  <si>
    <t>489112fa</t>
  </si>
  <si>
    <t>00000000daacf497</t>
  </si>
  <si>
    <t>64779fc2</t>
  </si>
  <si>
    <t>00000000daadb10a</t>
  </si>
  <si>
    <t>df06b5b1</t>
  </si>
  <si>
    <t>00000000dab0cd59</t>
  </si>
  <si>
    <t>01254cca</t>
  </si>
  <si>
    <t>00000000dab0d4ca</t>
  </si>
  <si>
    <t>cfbd1667</t>
  </si>
  <si>
    <t>00000000dab0dc40</t>
  </si>
  <si>
    <t>0b9d465f</t>
  </si>
  <si>
    <t>5d8ea43f</t>
  </si>
  <si>
    <t>00000000fe742df7</t>
  </si>
  <si>
    <t>c6b829e4</t>
  </si>
  <si>
    <t>00000000fe74355c</t>
  </si>
  <si>
    <t>14daa1a4</t>
  </si>
  <si>
    <t>00000000fe743ccd</t>
  </si>
  <si>
    <t>fbeb62d7</t>
  </si>
  <si>
    <t>00000000fe744413</t>
  </si>
  <si>
    <t>e66761e0</t>
  </si>
  <si>
    <t>00000000fe776302</t>
  </si>
  <si>
    <t>3f5ec518</t>
  </si>
  <si>
    <t>00000000fe776a71</t>
  </si>
  <si>
    <t>075c6134</t>
  </si>
  <si>
    <t>00000000fe7771e8</t>
  </si>
  <si>
    <t>f107235e</t>
  </si>
  <si>
    <t>5d8ea440</t>
  </si>
  <si>
    <t>00000000fe7a8f91</t>
  </si>
  <si>
    <t>00000000fe7a96ff</t>
  </si>
  <si>
    <t>0da746c9</t>
  </si>
  <si>
    <t>00000000fe7a9e76</t>
  </si>
  <si>
    <t>fe05cbc2</t>
  </si>
  <si>
    <t>00000000fe7dbc03</t>
  </si>
  <si>
    <t>6c74a58c</t>
  </si>
  <si>
    <t>00000000fe7dc371</t>
  </si>
  <si>
    <t>bca0ed5e</t>
  </si>
  <si>
    <t>00000000fe7dcae7</t>
  </si>
  <si>
    <t>1a0ddcea</t>
  </si>
  <si>
    <t>00000000fe80e882</t>
  </si>
  <si>
    <t>95006ee9</t>
  </si>
  <si>
    <t>00000000fe80eff1</t>
  </si>
  <si>
    <t>e944f693</t>
  </si>
  <si>
    <t>00000000fe80f767</t>
  </si>
  <si>
    <t>bb9e5850</t>
  </si>
  <si>
    <t>5d8ea698</t>
  </si>
  <si>
    <t>13471c99</t>
  </si>
  <si>
    <t>4881b809</t>
  </si>
  <si>
    <t>000000002244c99d</t>
  </si>
  <si>
    <t>3592fa72</t>
  </si>
  <si>
    <t>000000002244d10c</t>
  </si>
  <si>
    <t>ab80cee3</t>
  </si>
  <si>
    <t>000000002247ef72</t>
  </si>
  <si>
    <t>34b4bfca</t>
  </si>
  <si>
    <t>000000002247f6df</t>
  </si>
  <si>
    <t>05e52296</t>
  </si>
  <si>
    <t>000000002247fe57</t>
  </si>
  <si>
    <t>3c8af3c5</t>
  </si>
  <si>
    <t>5d8ea699</t>
  </si>
  <si>
    <t>00000000224b1bf3</t>
  </si>
  <si>
    <t>c0bac5e2</t>
  </si>
  <si>
    <t>00000000224b2361</t>
  </si>
  <si>
    <t>f5baba3a</t>
  </si>
  <si>
    <t>00000000224b2ad6</t>
  </si>
  <si>
    <t>28fcefb8</t>
  </si>
  <si>
    <t>00000000224e4881</t>
  </si>
  <si>
    <t>e9ec198e</t>
  </si>
  <si>
    <t>00000000224e4fee</t>
  </si>
  <si>
    <t>3c63b175</t>
  </si>
  <si>
    <t>00000000224e5764</t>
  </si>
  <si>
    <t>c8dc4ffc</t>
  </si>
  <si>
    <t>00000000225174f3</t>
  </si>
  <si>
    <t>336e942c</t>
  </si>
  <si>
    <t>0000000022517c60</t>
  </si>
  <si>
    <t>0fb78ff7</t>
  </si>
  <si>
    <t>00000000225183d8</t>
  </si>
  <si>
    <t>aad2dd67</t>
  </si>
  <si>
    <t>5d8ea8f1</t>
  </si>
  <si>
    <t>000000004614d592</t>
  </si>
  <si>
    <t>dd2d4287</t>
  </si>
  <si>
    <t>000000004614dcf5</t>
  </si>
  <si>
    <t>ce44674c</t>
  </si>
  <si>
    <t>000000004614e855</t>
  </si>
  <si>
    <t>1a43ecbb</t>
  </si>
  <si>
    <t>000000004614f1bb</t>
  </si>
  <si>
    <t>5df085c6</t>
  </si>
  <si>
    <t>9971a11c</t>
  </si>
  <si>
    <t>c313f6d6</t>
  </si>
  <si>
    <t>0000000046181d79</t>
  </si>
  <si>
    <t>9349857d</t>
  </si>
  <si>
    <t>00000000461b3b03</t>
  </si>
  <si>
    <t>c9094eb7</t>
  </si>
  <si>
    <t>00000000461b4273</t>
  </si>
  <si>
    <t>9df8d30f</t>
  </si>
  <si>
    <t>00000000461bbbe5</t>
  </si>
  <si>
    <t>79d4b944</t>
  </si>
  <si>
    <t>5d8ea8f2</t>
  </si>
  <si>
    <t>00000000461ed8cb</t>
  </si>
  <si>
    <t>16a35a34</t>
  </si>
  <si>
    <t>00000000461ee038</t>
  </si>
  <si>
    <t>b88e1644</t>
  </si>
  <si>
    <t>00000000461ee7ae</t>
  </si>
  <si>
    <t>b92006d1</t>
  </si>
  <si>
    <t>000000004622055c</t>
  </si>
  <si>
    <t>612ffb75</t>
  </si>
  <si>
    <t>0000000046220cc5</t>
  </si>
  <si>
    <t>3b0880cd</t>
  </si>
  <si>
    <t>000000004622143f</t>
  </si>
  <si>
    <t>f9003314</t>
  </si>
  <si>
    <t>5d8eab4a</t>
  </si>
  <si>
    <t>0000000069e565e8</t>
  </si>
  <si>
    <t>e46937d1</t>
  </si>
  <si>
    <t>0000000069e56d4d</t>
  </si>
  <si>
    <t>9b7180c7</t>
  </si>
  <si>
    <t>0000000069e574be</t>
  </si>
  <si>
    <t>9d3e5191</t>
  </si>
  <si>
    <t>0000000069e57c0e</t>
  </si>
  <si>
    <t>0587670f</t>
  </si>
  <si>
    <t>0000000069e89b0c</t>
  </si>
  <si>
    <t>9964786d</t>
  </si>
  <si>
    <t>0000000069e8a27b</t>
  </si>
  <si>
    <t>a3883f73</t>
  </si>
  <si>
    <t>0000000069e8a9f3</t>
  </si>
  <si>
    <t>f23db7c3</t>
  </si>
  <si>
    <t>0000000069ebc775</t>
  </si>
  <si>
    <t>a4f51df4</t>
  </si>
  <si>
    <t>0000000069ebcedc</t>
  </si>
  <si>
    <t>faf18212</t>
  </si>
  <si>
    <t>0000000069ebd651</t>
  </si>
  <si>
    <t>968b0372</t>
  </si>
  <si>
    <t>0000000069eef3f3</t>
  </si>
  <si>
    <t>1dcf0afd</t>
  </si>
  <si>
    <t>0000000069eefb62</t>
  </si>
  <si>
    <t>ede2a4f8</t>
  </si>
  <si>
    <t>0000000069ef02d8</t>
  </si>
  <si>
    <t>9eacec18</t>
  </si>
  <si>
    <t>5d8eab4b</t>
  </si>
  <si>
    <t>0000000069f22084</t>
  </si>
  <si>
    <t>7bfc36e9</t>
  </si>
  <si>
    <t>5d8f27a7</t>
  </si>
  <si>
    <t>0000000069f228f7</t>
  </si>
  <si>
    <t>5de4e52c</t>
  </si>
  <si>
    <t>459eef4b</t>
  </si>
  <si>
    <t>0000000069f23569</t>
  </si>
  <si>
    <t>ecfbe4d2</t>
  </si>
  <si>
    <t>5d8eada3</t>
  </si>
  <si>
    <t>000000008db5fa2a</t>
  </si>
  <si>
    <t>c9f0bdb0</t>
  </si>
  <si>
    <t>000000008db6018d</t>
  </si>
  <si>
    <t>653167ad</t>
  </si>
  <si>
    <t>000000008db608ff</t>
  </si>
  <si>
    <t>b303171c</t>
  </si>
  <si>
    <t>000000008db61053</t>
  </si>
  <si>
    <t>75796f9c</t>
  </si>
  <si>
    <t>000000008db92f33</t>
  </si>
  <si>
    <t>0043ebf3</t>
  </si>
  <si>
    <t>000000008db936a2</t>
  </si>
  <si>
    <t>814db214</t>
  </si>
  <si>
    <t>000000008db93e18</t>
  </si>
  <si>
    <t>f769cabe</t>
  </si>
  <si>
    <t>000000008dbc5bc1</t>
  </si>
  <si>
    <t>1e6806da</t>
  </si>
  <si>
    <t>000000008dbc6330</t>
  </si>
  <si>
    <t>c17b93ba</t>
  </si>
  <si>
    <t>000000008dbc6aa6</t>
  </si>
  <si>
    <t>4eeb6c91</t>
  </si>
  <si>
    <t>000000008dbf8833</t>
  </si>
  <si>
    <t>e588bd6f</t>
  </si>
  <si>
    <t>000000008dbf8fa1</t>
  </si>
  <si>
    <t>8856e88b</t>
  </si>
  <si>
    <t>000000008dbf9716</t>
  </si>
  <si>
    <t>c403860a</t>
  </si>
  <si>
    <t>5d8eada4</t>
  </si>
  <si>
    <t>000000008dc2b4b2</t>
  </si>
  <si>
    <t>348ce1ec</t>
  </si>
  <si>
    <t>000000008dc2bc20</t>
  </si>
  <si>
    <t>a597db79</t>
  </si>
  <si>
    <t>000000008dc2c395</t>
  </si>
  <si>
    <t>bf121c6a</t>
  </si>
  <si>
    <t>5d8eaffc</t>
  </si>
  <si>
    <t>00000000b1861552</t>
  </si>
  <si>
    <t>7b06e9d7</t>
  </si>
  <si>
    <t>00000000b1861cb7</t>
  </si>
  <si>
    <t>6bd92e10</t>
  </si>
  <si>
    <t>00000000b1862427</t>
  </si>
  <si>
    <t>35b2da47</t>
  </si>
  <si>
    <t>00000000b1862b77</t>
  </si>
  <si>
    <t>00000000b1894a5b</t>
  </si>
  <si>
    <t>6c286168</t>
  </si>
  <si>
    <t>00000000b18951c8</t>
  </si>
  <si>
    <t>13e4efd3</t>
  </si>
  <si>
    <t>00000000b189593d</t>
  </si>
  <si>
    <t>e3b01d5e</t>
  </si>
  <si>
    <t>00000000b18d2a88</t>
  </si>
  <si>
    <t>1106217d</t>
  </si>
  <si>
    <t>445c</t>
  </si>
  <si>
    <t>00000000b18d31f9</t>
  </si>
  <si>
    <t>243990ee</t>
  </si>
  <si>
    <t>00000000b18d396f</t>
  </si>
  <si>
    <t>a74561b2</t>
  </si>
  <si>
    <t>00000000b190571a</t>
  </si>
  <si>
    <t>8168e48d</t>
  </si>
  <si>
    <t>00000000b1905e87</t>
  </si>
  <si>
    <t>241d9e06</t>
  </si>
  <si>
    <t>00000000b19065ff</t>
  </si>
  <si>
    <t>e6c0d47c</t>
  </si>
  <si>
    <t>00000000b193838a</t>
  </si>
  <si>
    <t>9675c98b</t>
  </si>
  <si>
    <t>00000000b1938af8</t>
  </si>
  <si>
    <t>d9705d31</t>
  </si>
  <si>
    <t>00000000b193926d</t>
  </si>
  <si>
    <t>b23491ac</t>
  </si>
  <si>
    <t>5d8eb254</t>
  </si>
  <si>
    <t>00000000d556e429</t>
  </si>
  <si>
    <t>0597ee57</t>
  </si>
  <si>
    <t>00000000d556eb8e</t>
  </si>
  <si>
    <t>dbc0aeaa</t>
  </si>
  <si>
    <t>00000000d556f2ff</t>
  </si>
  <si>
    <t>de399df0</t>
  </si>
  <si>
    <t>00000000d556fa4f</t>
  </si>
  <si>
    <t>4680ab6e</t>
  </si>
  <si>
    <t>5d8eb255</t>
  </si>
  <si>
    <t>00000000d55a1933</t>
  </si>
  <si>
    <t>1f0b5347</t>
  </si>
  <si>
    <t>00000000d55a20a2</t>
  </si>
  <si>
    <t>aa194c64</t>
  </si>
  <si>
    <t>00000000d55a2818</t>
  </si>
  <si>
    <t>87d46e53</t>
  </si>
  <si>
    <t>00000000d55d45b3</t>
  </si>
  <si>
    <t>e1f2d4ba</t>
  </si>
  <si>
    <t>00000000d55d4d20</t>
  </si>
  <si>
    <t>07eedeb9</t>
  </si>
  <si>
    <t>00000000d55d5498</t>
  </si>
  <si>
    <t>507da936</t>
  </si>
  <si>
    <t>00000000d5607243</t>
  </si>
  <si>
    <t>e0fbf051</t>
  </si>
  <si>
    <t>00000000d5607ab7</t>
  </si>
  <si>
    <t>51f86800</t>
  </si>
  <si>
    <t>45a047d5</t>
  </si>
  <si>
    <t>00000000d560871f</t>
  </si>
  <si>
    <t>f8875970</t>
  </si>
  <si>
    <t>00000000d56417e3</t>
  </si>
  <si>
    <t>29ae6487</t>
  </si>
  <si>
    <t>00000000d5641f52</t>
  </si>
  <si>
    <t>5f278684</t>
  </si>
  <si>
    <t>00000000d56426c8</t>
  </si>
  <si>
    <t>9ec859f5</t>
  </si>
  <si>
    <t>5d8eb4ad</t>
  </si>
  <si>
    <t>00000000f927786a</t>
  </si>
  <si>
    <t>bf2a2c0c</t>
  </si>
  <si>
    <t>00000000f9277fcf</t>
  </si>
  <si>
    <t>47aa87d5</t>
  </si>
  <si>
    <t>00000000f927873f</t>
  </si>
  <si>
    <t>9f89c594</t>
  </si>
  <si>
    <t>00000000f9278e90</t>
  </si>
  <si>
    <t>9323cfbe</t>
  </si>
  <si>
    <t>5d8eb4ae</t>
  </si>
  <si>
    <t>00000000f92aad8c</t>
  </si>
  <si>
    <t>63d4c330</t>
  </si>
  <si>
    <t>00000000f92ab4f9</t>
  </si>
  <si>
    <t>22b2c1a0</t>
  </si>
  <si>
    <t>00000000f92abc6e</t>
  </si>
  <si>
    <t>715a3359</t>
  </si>
  <si>
    <t>00000000f92dd9f2</t>
  </si>
  <si>
    <t>9a75357c</t>
  </si>
  <si>
    <t>00000000f92de15f</t>
  </si>
  <si>
    <t>b88b05ff</t>
  </si>
  <si>
    <t>00000000f92de8d7</t>
  </si>
  <si>
    <t>eef01bb1</t>
  </si>
  <si>
    <t>00000000f9310675</t>
  </si>
  <si>
    <t>fa35a03b</t>
  </si>
  <si>
    <t>00000000f9310dde</t>
  </si>
  <si>
    <t>5af3e881</t>
  </si>
  <si>
    <t>00000000f9311555</t>
  </si>
  <si>
    <t>8ca004c4</t>
  </si>
  <si>
    <t>00000000f9343302</t>
  </si>
  <si>
    <t>90ae44f9</t>
  </si>
  <si>
    <t>00000000f9343a71</t>
  </si>
  <si>
    <t>b4feee7d</t>
  </si>
  <si>
    <t>00000000f93441e7</t>
  </si>
  <si>
    <t>51c4ec72</t>
  </si>
  <si>
    <t>5d8eb706</t>
  </si>
  <si>
    <t>000000001cf79392</t>
  </si>
  <si>
    <t>50285f0d</t>
  </si>
  <si>
    <t>000000001cf79af9</t>
  </si>
  <si>
    <t>4af736ed</t>
  </si>
  <si>
    <t>000000001cf7a261</t>
  </si>
  <si>
    <t>1a474a88</t>
  </si>
  <si>
    <t>000000001cf7a9b2</t>
  </si>
  <si>
    <t>7d681f37</t>
  </si>
  <si>
    <t>000000001cfb39e2</t>
  </si>
  <si>
    <t>0552b58b</t>
  </si>
  <si>
    <t>000000001cfb4153</t>
  </si>
  <si>
    <t>7e1efa8c</t>
  </si>
  <si>
    <t>000000001cfb48ca</t>
  </si>
  <si>
    <t>9603f459</t>
  </si>
  <si>
    <t>5d8eb707</t>
  </si>
  <si>
    <t>000000001cfe6671</t>
  </si>
  <si>
    <t>40c7e046</t>
  </si>
  <si>
    <t>000000001cfe6de0</t>
  </si>
  <si>
    <t>9bc71d80</t>
  </si>
  <si>
    <t>000000001cfe7558</t>
  </si>
  <si>
    <t>293cc071</t>
  </si>
  <si>
    <t>000000001d0192e2</t>
  </si>
  <si>
    <t>5f355589</t>
  </si>
  <si>
    <t>000000001d019a53</t>
  </si>
  <si>
    <t>000000001d01a1cc</t>
  </si>
  <si>
    <t>f5062d2c</t>
  </si>
  <si>
    <t>000000001d04bf63</t>
  </si>
  <si>
    <t>e36b7e3b</t>
  </si>
  <si>
    <t>000000001d04c6d4</t>
  </si>
  <si>
    <t>b29ab490</t>
  </si>
  <si>
    <t>000000001d04ce4d</t>
  </si>
  <si>
    <t>06ca6b6e</t>
  </si>
  <si>
    <t>5d8eb95f</t>
  </si>
  <si>
    <t>0000000040c82002</t>
  </si>
  <si>
    <t>011be41b</t>
  </si>
  <si>
    <t>0000000040c82769</t>
  </si>
  <si>
    <t>8547a075</t>
  </si>
  <si>
    <t>0000000040c82ecf</t>
  </si>
  <si>
    <t>d2cbc609</t>
  </si>
  <si>
    <t>0000000040c83621</t>
  </si>
  <si>
    <t>8c639e35</t>
  </si>
  <si>
    <t>0000000040cb550b</t>
  </si>
  <si>
    <t>0000000040cb5c79</t>
  </si>
  <si>
    <t>1dbb19a0</t>
  </si>
  <si>
    <t>0000000040cb63ef</t>
  </si>
  <si>
    <t>286e69c8</t>
  </si>
  <si>
    <t>0000000040ce819a</t>
  </si>
  <si>
    <t>14d338ca</t>
  </si>
  <si>
    <t>0000000040ce8907</t>
  </si>
  <si>
    <t>6e2a6c70</t>
  </si>
  <si>
    <t>0000000040ce907f</t>
  </si>
  <si>
    <t>5bf38a4d</t>
  </si>
  <si>
    <t>5d8eb960</t>
  </si>
  <si>
    <t>0000000040d1ae0a</t>
  </si>
  <si>
    <t>103278ad</t>
  </si>
  <si>
    <t>0000000040d22f19</t>
  </si>
  <si>
    <t>f3916cd5</t>
  </si>
  <si>
    <t>0000000040d23679</t>
  </si>
  <si>
    <t>4ab87dd0</t>
  </si>
  <si>
    <t>0000000040d553a3</t>
  </si>
  <si>
    <t>192354cd</t>
  </si>
  <si>
    <t>0000000040d55b10</t>
  </si>
  <si>
    <t>1e946fde</t>
  </si>
  <si>
    <t>0000000040d56286</t>
  </si>
  <si>
    <t>af6c6213</t>
  </si>
  <si>
    <t>5d8ebbb8</t>
  </si>
  <si>
    <t>000000006498b443</t>
  </si>
  <si>
    <t>0ca3f0c5</t>
  </si>
  <si>
    <t>000000006498bba8</t>
  </si>
  <si>
    <t>ad9ebd83</t>
  </si>
  <si>
    <t>000000006498c318</t>
  </si>
  <si>
    <t>38e22619</t>
  </si>
  <si>
    <t>000000006498ca68</t>
  </si>
  <si>
    <t>2224e376</t>
  </si>
  <si>
    <t>00000000649be94b</t>
  </si>
  <si>
    <t>57a6d30a</t>
  </si>
  <si>
    <t>00000000649bf0b9</t>
  </si>
  <si>
    <t>241ed281</t>
  </si>
  <si>
    <t>00000000649bf82f</t>
  </si>
  <si>
    <t>e975b4e7</t>
  </si>
  <si>
    <t>00000000649f15cb</t>
  </si>
  <si>
    <t>051e5647</t>
  </si>
  <si>
    <t>00000000649f1d3a</t>
  </si>
  <si>
    <t>fd7430fe</t>
  </si>
  <si>
    <t>00000000649f24b0</t>
  </si>
  <si>
    <t>792740ab</t>
  </si>
  <si>
    <t>5d8ebbb9</t>
  </si>
  <si>
    <t>0000000064a24259</t>
  </si>
  <si>
    <t>d52d0d3c</t>
  </si>
  <si>
    <t>0000000064a249c8</t>
  </si>
  <si>
    <t>911d48c6</t>
  </si>
  <si>
    <t>0000000064a2513e</t>
  </si>
  <si>
    <t>a23f3b90</t>
  </si>
  <si>
    <t>0000000064a56ecb</t>
  </si>
  <si>
    <t>f752827f</t>
  </si>
  <si>
    <t>0000000064a57638</t>
  </si>
  <si>
    <t>ee013e5f</t>
  </si>
  <si>
    <t>0000000064a57db0</t>
  </si>
  <si>
    <t>28958ca6</t>
  </si>
  <si>
    <t>5d8ebe11</t>
  </si>
  <si>
    <t>000000008868cf6b</t>
  </si>
  <si>
    <t>729e8aa1</t>
  </si>
  <si>
    <t>000000008868d6ce</t>
  </si>
  <si>
    <t>5e5f1ea7</t>
  </si>
  <si>
    <t>00000000886998fd</t>
  </si>
  <si>
    <t>374cace5</t>
  </si>
  <si>
    <t>000000008869a055</t>
  </si>
  <si>
    <t>63df34de</t>
  </si>
  <si>
    <t>00000000886cbc19</t>
  </si>
  <si>
    <t>97032ee5</t>
  </si>
  <si>
    <t>00000000886cc388</t>
  </si>
  <si>
    <t>ff6faafb</t>
  </si>
  <si>
    <t>00000000886ccafe</t>
  </si>
  <si>
    <t>9ee22092</t>
  </si>
  <si>
    <t>00000000886fe88b</t>
  </si>
  <si>
    <t>5593fa84</t>
  </si>
  <si>
    <t>00000000886feff8</t>
  </si>
  <si>
    <t>4ed81fe8</t>
  </si>
  <si>
    <t>00000000886ff76e</t>
  </si>
  <si>
    <t>150d3baa</t>
  </si>
  <si>
    <t>000000008873150a</t>
  </si>
  <si>
    <t>7b028cd6</t>
  </si>
  <si>
    <t>0000000088731c7b</t>
  </si>
  <si>
    <t>8ff49d24</t>
  </si>
  <si>
    <t>00000000887323f1</t>
  </si>
  <si>
    <t>a18ed1c8</t>
  </si>
  <si>
    <t>5d8ebe12</t>
  </si>
  <si>
    <t>000000008876419a</t>
  </si>
  <si>
    <t>6a9c79ec</t>
  </si>
  <si>
    <t>1a60893c</t>
  </si>
  <si>
    <t>58b2dfed</t>
  </si>
  <si>
    <t>5d8ec06a</t>
  </si>
  <si>
    <t>00000000ac39a22a</t>
  </si>
  <si>
    <t>7b4e7a80</t>
  </si>
  <si>
    <t>00000000ac39a98d</t>
  </si>
  <si>
    <t>c175ff79</t>
  </si>
  <si>
    <t>00000000ac39b0fe</t>
  </si>
  <si>
    <t>2a82ad0f</t>
  </si>
  <si>
    <t>00000000ac39b845</t>
  </si>
  <si>
    <t>25e94219</t>
  </si>
  <si>
    <t>00000000ac3cd74c</t>
  </si>
  <si>
    <t>d391c708</t>
  </si>
  <si>
    <t>00000000ac3cdebb</t>
  </si>
  <si>
    <t>bc8c48d3</t>
  </si>
  <si>
    <t>00000000ac3ce631</t>
  </si>
  <si>
    <t>0fc048db</t>
  </si>
  <si>
    <t>00000000ac4003b4</t>
  </si>
  <si>
    <t>d8482c09</t>
  </si>
  <si>
    <t>00000000ac407cf2</t>
  </si>
  <si>
    <t>ed664684</t>
  </si>
  <si>
    <t>00000000ac408474</t>
  </si>
  <si>
    <t>e5c7437e</t>
  </si>
  <si>
    <t>00000000ac43a179</t>
  </si>
  <si>
    <t>a3eaf236</t>
  </si>
  <si>
    <t>00000000ac43a8e8</t>
  </si>
  <si>
    <t>c9bedbe6</t>
  </si>
  <si>
    <t>f400</t>
  </si>
  <si>
    <t>00000000ac43b05d</t>
  </si>
  <si>
    <t>9826e815</t>
  </si>
  <si>
    <t>5d8ec06b</t>
  </si>
  <si>
    <t>00000000ac46cdfa</t>
  </si>
  <si>
    <t>0fa3d2af</t>
  </si>
  <si>
    <t>00000000ac46d569</t>
  </si>
  <si>
    <t>a37dcafd</t>
  </si>
  <si>
    <t>00000000ac46dcdf</t>
  </si>
  <si>
    <t>80a22f57</t>
  </si>
  <si>
    <t>5d8ec2c3</t>
  </si>
  <si>
    <t>00000000d00a2e9a</t>
  </si>
  <si>
    <t>6c2fbe2c</t>
  </si>
  <si>
    <t>00000000d00a35fe</t>
  </si>
  <si>
    <t>9ebbba8e</t>
  </si>
  <si>
    <t>00000000d00a3d66</t>
  </si>
  <si>
    <t>114df018</t>
  </si>
  <si>
    <t>00000000d00a44b8</t>
  </si>
  <si>
    <t>15dac26e</t>
  </si>
  <si>
    <t>00000000d00d63a3</t>
  </si>
  <si>
    <t>2b3f2754</t>
  </si>
  <si>
    <t>00000000d00d6b12</t>
  </si>
  <si>
    <t>e07ca999</t>
  </si>
  <si>
    <t>00000000d00d7289</t>
  </si>
  <si>
    <t>e9fb345b</t>
  </si>
  <si>
    <t>00000000d0109031</t>
  </si>
  <si>
    <t>1e515761</t>
  </si>
  <si>
    <t>00000000d010979e</t>
  </si>
  <si>
    <t>ac72447c</t>
  </si>
  <si>
    <t>00000000d0109f14</t>
  </si>
  <si>
    <t>395fd314</t>
  </si>
  <si>
    <t>00000000d013bca3</t>
  </si>
  <si>
    <t>3b2770fe</t>
  </si>
  <si>
    <t>00000000d013c410</t>
  </si>
  <si>
    <t>74a04f0d</t>
  </si>
  <si>
    <t>00000000d013cb88</t>
  </si>
  <si>
    <t>00000000d016e922</t>
  </si>
  <si>
    <t>609fa8b2</t>
  </si>
  <si>
    <t>00000000d016f08f</t>
  </si>
  <si>
    <t>7334e11c</t>
  </si>
  <si>
    <t>00000000d0176a0d</t>
  </si>
  <si>
    <t>2c50a9a7</t>
  </si>
  <si>
    <t>5d8ec51b</t>
  </si>
  <si>
    <t>00000000f3dabb08</t>
  </si>
  <si>
    <t>0c15ffa3</t>
  </si>
  <si>
    <t>00000000f3dac270</t>
  </si>
  <si>
    <t>bd4bae6b</t>
  </si>
  <si>
    <t>00000000f3dac9d7</t>
  </si>
  <si>
    <t>aff69a03</t>
  </si>
  <si>
    <t>00000000f3dad129</t>
  </si>
  <si>
    <t>ece9d25b</t>
  </si>
  <si>
    <t>5d8ec51c</t>
  </si>
  <si>
    <t>00000000f3ddf013</t>
  </si>
  <si>
    <t>ac5eed70</t>
  </si>
  <si>
    <t>00000000f3ddf780</t>
  </si>
  <si>
    <t>b6878802</t>
  </si>
  <si>
    <t>00000000f3ddfef7</t>
  </si>
  <si>
    <t>beb2880a</t>
  </si>
  <si>
    <t>00000000f3e11c92</t>
  </si>
  <si>
    <t>e95bfed2</t>
  </si>
  <si>
    <t>00000000f3e123ff</t>
  </si>
  <si>
    <t>c5458bfe</t>
  </si>
  <si>
    <t>00000000f3e12b75</t>
  </si>
  <si>
    <t>5c33acbb</t>
  </si>
  <si>
    <t>00000000f3e44922</t>
  </si>
  <si>
    <t>e33d26a4</t>
  </si>
  <si>
    <t>00000000f3e4508f</t>
  </si>
  <si>
    <t>4d5c03c4</t>
  </si>
  <si>
    <t>00000000f3e45807</t>
  </si>
  <si>
    <t>f3af2aee</t>
  </si>
  <si>
    <t>00000000f3e77592</t>
  </si>
  <si>
    <t>59e9528e</t>
  </si>
  <si>
    <t>00000000f3e77d00</t>
  </si>
  <si>
    <t>8d07c1ff</t>
  </si>
  <si>
    <t>00000000f3e78479</t>
  </si>
  <si>
    <t>737502da</t>
  </si>
  <si>
    <t>5d8ec774</t>
  </si>
  <si>
    <t>0000000017aad631</t>
  </si>
  <si>
    <t>0000000017aadd97</t>
  </si>
  <si>
    <t>c4bcf759</t>
  </si>
  <si>
    <t>0000000017aae507</t>
  </si>
  <si>
    <t>9ad7030e</t>
  </si>
  <si>
    <t>0000000017aaec5c</t>
  </si>
  <si>
    <t>2cad3f21</t>
  </si>
  <si>
    <t>5d8ec775</t>
  </si>
  <si>
    <t>0000000017ae0b3b</t>
  </si>
  <si>
    <t>953c9a58</t>
  </si>
  <si>
    <t>0000000017ae12aa</t>
  </si>
  <si>
    <t>733dbea9</t>
  </si>
  <si>
    <t>0000000017ae8c4f</t>
  </si>
  <si>
    <t>b9c571dc</t>
  </si>
  <si>
    <t>0000000017b1a901</t>
  </si>
  <si>
    <t>d87b79cc</t>
  </si>
  <si>
    <t>0000000017b1b071</t>
  </si>
  <si>
    <t>33b29e0b</t>
  </si>
  <si>
    <t>0000000017b1b7e9</t>
  </si>
  <si>
    <t>99fdc972</t>
  </si>
  <si>
    <t>0000000017b4d583</t>
  </si>
  <si>
    <t>5e8c6fd1</t>
  </si>
  <si>
    <t>0000000017b4dcf0</t>
  </si>
  <si>
    <t>f9be73c1</t>
  </si>
  <si>
    <t>0000000017b4e466</t>
  </si>
  <si>
    <t>314e996b</t>
  </si>
  <si>
    <t>0000000017b80211</t>
  </si>
  <si>
    <t>87ee3705</t>
  </si>
  <si>
    <t>0000000017b80982</t>
  </si>
  <si>
    <t>b6171793</t>
  </si>
  <si>
    <t>0000000017b810fa</t>
  </si>
  <si>
    <t>5c4e83ac</t>
  </si>
  <si>
    <t>5d8ec9cd</t>
  </si>
  <si>
    <t>000000003b7b62a2</t>
  </si>
  <si>
    <t>7c8ee280</t>
  </si>
  <si>
    <t>000000003b7b6a05</t>
  </si>
  <si>
    <t>ed9834ba</t>
  </si>
  <si>
    <t>000000003b7b7177</t>
  </si>
  <si>
    <t>435e34d8</t>
  </si>
  <si>
    <t>000000003b7b78c7</t>
  </si>
  <si>
    <t>c2fc3307</t>
  </si>
  <si>
    <t>000000003b7e97c4</t>
  </si>
  <si>
    <t>efd2c743</t>
  </si>
  <si>
    <t>438f</t>
  </si>
  <si>
    <t>000000003b7e9f31</t>
  </si>
  <si>
    <t>aa4cc170</t>
  </si>
  <si>
    <t>000000003b7ea6a7</t>
  </si>
  <si>
    <t>9c6757a9</t>
  </si>
  <si>
    <t>5d8ec9ce</t>
  </si>
  <si>
    <t>000000003b81c42a</t>
  </si>
  <si>
    <t>bee30e83</t>
  </si>
  <si>
    <t>000000003b81cb99</t>
  </si>
  <si>
    <t>69251b6b</t>
  </si>
  <si>
    <t>000000003b81d30f</t>
  </si>
  <si>
    <t>d3defb3c</t>
  </si>
  <si>
    <t>000000003b84f0ab</t>
  </si>
  <si>
    <t>99bd8c29</t>
  </si>
  <si>
    <t>000000003b84f818</t>
  </si>
  <si>
    <t>3f92d55c</t>
  </si>
  <si>
    <t>000000003b84ff8e</t>
  </si>
  <si>
    <t>ff0affad</t>
  </si>
  <si>
    <t>000000003b88d0d9</t>
  </si>
  <si>
    <t>bb2841ff</t>
  </si>
  <si>
    <t>000000003b88d848</t>
  </si>
  <si>
    <t>0ef0461e</t>
  </si>
  <si>
    <t>000000003b88dfc0</t>
  </si>
  <si>
    <t>64d1bbeb</t>
  </si>
  <si>
    <t>5d8ecc26</t>
  </si>
  <si>
    <t>000000005f4c3178</t>
  </si>
  <si>
    <t>403490ee</t>
  </si>
  <si>
    <t>000000005f4c38dd</t>
  </si>
  <si>
    <t>263716b9</t>
  </si>
  <si>
    <t>000000005f4c404e</t>
  </si>
  <si>
    <t>112cfc51</t>
  </si>
  <si>
    <t>000000005f4c479e</t>
  </si>
  <si>
    <t>43bfb758</t>
  </si>
  <si>
    <t>000000005f4f6682</t>
  </si>
  <si>
    <t>b26dc89b</t>
  </si>
  <si>
    <t>000000005f4f6df0</t>
  </si>
  <si>
    <t>eda4ea51</t>
  </si>
  <si>
    <t>000000005f4f7565</t>
  </si>
  <si>
    <t>a74a071b</t>
  </si>
  <si>
    <t>5d8ecc27</t>
  </si>
  <si>
    <t>000000005f529312</t>
  </si>
  <si>
    <t>282c6a47</t>
  </si>
  <si>
    <t>000000005f529a7f</t>
  </si>
  <si>
    <t>f673fda0</t>
  </si>
  <si>
    <t>000000005f52a1f5</t>
  </si>
  <si>
    <t>7bec63cc</t>
  </si>
  <si>
    <t>000000005f55bf83</t>
  </si>
  <si>
    <t>935ab4be</t>
  </si>
  <si>
    <t>000000005f55c6f0</t>
  </si>
  <si>
    <t>e3681472</t>
  </si>
  <si>
    <t>000000005f55ce65</t>
  </si>
  <si>
    <t>6f996440</t>
  </si>
  <si>
    <t>000000005f58ec03</t>
  </si>
  <si>
    <t>e7acaa5a</t>
  </si>
  <si>
    <t>000000005f58f372</t>
  </si>
  <si>
    <t>90f2b643</t>
  </si>
  <si>
    <t>000000005f58fae7</t>
  </si>
  <si>
    <t>01f7e0ab</t>
  </si>
  <si>
    <t>5d8ece7f</t>
  </si>
  <si>
    <t>00000000831c4ca0</t>
  </si>
  <si>
    <t>8897c232</t>
  </si>
  <si>
    <t>00000000831c5404</t>
  </si>
  <si>
    <t>ca4a57e3</t>
  </si>
  <si>
    <t>00000000831c5b77</t>
  </si>
  <si>
    <t>3d25b042</t>
  </si>
  <si>
    <t>00000000831ce0a8</t>
  </si>
  <si>
    <t>b779076e</t>
  </si>
  <si>
    <t>00000000831ffeab</t>
  </si>
  <si>
    <t>937d5f64</t>
  </si>
  <si>
    <t>894c4fe9</t>
  </si>
  <si>
    <t>0000000083200d90</t>
  </si>
  <si>
    <t>c0ee6575</t>
  </si>
  <si>
    <t>0000000083232b2a</t>
  </si>
  <si>
    <t>d8fcc17c</t>
  </si>
  <si>
    <t>9c9a94ff</t>
  </si>
  <si>
    <t>0000000083233a0d</t>
  </si>
  <si>
    <t>8aaa439e</t>
  </si>
  <si>
    <t>5d8ece80</t>
  </si>
  <si>
    <t>00000000832657b9</t>
  </si>
  <si>
    <t>7df4fbd8</t>
  </si>
  <si>
    <t>0000000083265f26</t>
  </si>
  <si>
    <t>f551c0e6</t>
  </si>
  <si>
    <t>000000008326669c</t>
  </si>
  <si>
    <t>9e50ef5c</t>
  </si>
  <si>
    <t>000000008329842a</t>
  </si>
  <si>
    <t>b5bbe8c7</t>
  </si>
  <si>
    <t>0000000083298b98</t>
  </si>
  <si>
    <t>a8b0a177</t>
  </si>
  <si>
    <t>000000008329930d</t>
  </si>
  <si>
    <t>92f0582b</t>
  </si>
  <si>
    <t>5d8ed0d8</t>
  </si>
  <si>
    <t>00000000a6ece4ca</t>
  </si>
  <si>
    <t>d8a40e37</t>
  </si>
  <si>
    <t>00000000a6ecec2f</t>
  </si>
  <si>
    <t>d160f8b1</t>
  </si>
  <si>
    <t>00000000a6ecf39f</t>
  </si>
  <si>
    <t>6ea09e4b</t>
  </si>
  <si>
    <t>00000000a6ecfaef</t>
  </si>
  <si>
    <t>74665b24</t>
  </si>
  <si>
    <t>00000000a6f019d2</t>
  </si>
  <si>
    <t>276b6538</t>
  </si>
  <si>
    <t>00000000a6f0213f</t>
  </si>
  <si>
    <t>a98c05f3</t>
  </si>
  <si>
    <t>00000000a6f028b7</t>
  </si>
  <si>
    <t>1ed9dfa8</t>
  </si>
  <si>
    <t>00000000a6f34653</t>
  </si>
  <si>
    <t>82b1294c</t>
  </si>
  <si>
    <t>00000000a6f34dc1</t>
  </si>
  <si>
    <t>e24251c2</t>
  </si>
  <si>
    <t>00000000a6f35536</t>
  </si>
  <si>
    <t>d6c90614</t>
  </si>
  <si>
    <t>00000000a6f6e41a</t>
  </si>
  <si>
    <t>174bccf8</t>
  </si>
  <si>
    <t>00000000a6f6eb87</t>
  </si>
  <si>
    <t>1c5bd4df</t>
  </si>
  <si>
    <t>00000000a6f6f2fd</t>
  </si>
  <si>
    <t>255eb5ac</t>
  </si>
  <si>
    <t>5d8ed0d9</t>
  </si>
  <si>
    <t>00000000a6fa10aa</t>
  </si>
  <si>
    <t>b29bb6ea</t>
  </si>
  <si>
    <t>00000000a6fa1817</t>
  </si>
  <si>
    <t>f30cc298</t>
  </si>
  <si>
    <t>00000000a6fa1f8f</t>
  </si>
  <si>
    <t>2a11a380</t>
  </si>
  <si>
    <t>5d8ed331</t>
  </si>
  <si>
    <t>00000000cabd7138</t>
  </si>
  <si>
    <t>e60d63d7</t>
  </si>
  <si>
    <t>00000000cabd789e</t>
  </si>
  <si>
    <t>1907b43a</t>
  </si>
  <si>
    <t>00000000cabd8007</t>
  </si>
  <si>
    <t>f54a2f87</t>
  </si>
  <si>
    <t>00000000cabd8759</t>
  </si>
  <si>
    <t>add9caa9</t>
  </si>
  <si>
    <t>00000000cac0a65c</t>
  </si>
  <si>
    <t>660f58f0</t>
  </si>
  <si>
    <t>00000000cac0adca</t>
  </si>
  <si>
    <t>bc5b88a9</t>
  </si>
  <si>
    <t>00000000cac0b540</t>
  </si>
  <si>
    <t>d6cac6e8</t>
  </si>
  <si>
    <t>00000000cac3d2c3</t>
  </si>
  <si>
    <t>4faad48e</t>
  </si>
  <si>
    <t>00000000cac3da30</t>
  </si>
  <si>
    <t>1c3b7aff</t>
  </si>
  <si>
    <t>00000000cac3e1a6</t>
  </si>
  <si>
    <t>9954fffa</t>
  </si>
  <si>
    <t>00000000cac6ff43</t>
  </si>
  <si>
    <t>84f3cfaa</t>
  </si>
  <si>
    <t>00000000cac706b0</t>
  </si>
  <si>
    <t>dff0676c</t>
  </si>
  <si>
    <t>00000000cac70e27</t>
  </si>
  <si>
    <t>4297fa01</t>
  </si>
  <si>
    <t>5d8ed332</t>
  </si>
  <si>
    <t>00000000caca2bd2</t>
  </si>
  <si>
    <t>d638a9c2</t>
  </si>
  <si>
    <t>00000000caca333f</t>
  </si>
  <si>
    <t>00000000caca3ab5</t>
  </si>
  <si>
    <t>4d36fbaf</t>
  </si>
  <si>
    <t>5d8ed58a</t>
  </si>
  <si>
    <t>00000000ee8d8c60</t>
  </si>
  <si>
    <t>eebbd61f</t>
  </si>
  <si>
    <t>00000000ee8e0532</t>
  </si>
  <si>
    <t>92a411e5</t>
  </si>
  <si>
    <t>00000000ee8e0c9b</t>
  </si>
  <si>
    <t>55976a08</t>
  </si>
  <si>
    <t>00000000ee8e1403</t>
  </si>
  <si>
    <t>b259e63d</t>
  </si>
  <si>
    <t>00000000ee9132b4</t>
  </si>
  <si>
    <t>58f22f4d</t>
  </si>
  <si>
    <t>00000000ee913a1c</t>
  </si>
  <si>
    <t>f7da0940</t>
  </si>
  <si>
    <t>00000000ee914193</t>
  </si>
  <si>
    <t>b34c49da</t>
  </si>
  <si>
    <t>00000000ee945f41</t>
  </si>
  <si>
    <t>43bdfedf</t>
  </si>
  <si>
    <t>00000000ee9466ae</t>
  </si>
  <si>
    <t>c687b72f</t>
  </si>
  <si>
    <t>b400</t>
  </si>
  <si>
    <t>00000000ee946e24</t>
  </si>
  <si>
    <t>ad9746a9</t>
  </si>
  <si>
    <t>00000000ee978bb3</t>
  </si>
  <si>
    <t>f71cd3ad</t>
  </si>
  <si>
    <t>00000000ee979320</t>
  </si>
  <si>
    <t>e608a731</t>
  </si>
  <si>
    <t>00000000ee979a98</t>
  </si>
  <si>
    <t>52c17b8a</t>
  </si>
  <si>
    <t>00000000ee9ab832</t>
  </si>
  <si>
    <t>00000000ee9abf9f</t>
  </si>
  <si>
    <t>56fae009</t>
  </si>
  <si>
    <t>00000000ee9ac716</t>
  </si>
  <si>
    <t>c09f9455</t>
  </si>
  <si>
    <t>5d8ed7e2</t>
  </si>
  <si>
    <t>00000000125e18d2</t>
  </si>
  <si>
    <t>7ec89a56</t>
  </si>
  <si>
    <t>00000000125e2035</t>
  </si>
  <si>
    <t>46443b0f</t>
  </si>
  <si>
    <t>00000000125e27a7</t>
  </si>
  <si>
    <t>aeff8448</t>
  </si>
  <si>
    <t>00000000125e2ef7</t>
  </si>
  <si>
    <t>8f5761ef</t>
  </si>
  <si>
    <t>5d8ed7e3</t>
  </si>
  <si>
    <t>0000000012614dda</t>
  </si>
  <si>
    <t>d71e3b26</t>
  </si>
  <si>
    <t>ca500c92</t>
  </si>
  <si>
    <t>0000000012615cbf</t>
  </si>
  <si>
    <t>fb0bbfd3</t>
  </si>
  <si>
    <t>0000000012647a6a</t>
  </si>
  <si>
    <t>8ab3ea75</t>
  </si>
  <si>
    <t>00000000126544f2</t>
  </si>
  <si>
    <t>73a3c2bc</t>
  </si>
  <si>
    <t>0000000012654c52</t>
  </si>
  <si>
    <t>70d7dbde</t>
  </si>
  <si>
    <t>0000000012686a43</t>
  </si>
  <si>
    <t>8bd9992c</t>
  </si>
  <si>
    <t>00000000126871b0</t>
  </si>
  <si>
    <t>9b5da23d</t>
  </si>
  <si>
    <t>dfa1b674</t>
  </si>
  <si>
    <t>00000000126b96ab</t>
  </si>
  <si>
    <t>9f47e38e</t>
  </si>
  <si>
    <t>00000000126b9e19</t>
  </si>
  <si>
    <t>70c75037</t>
  </si>
  <si>
    <t>00000000126ba58e</t>
  </si>
  <si>
    <t>0c3c975c</t>
  </si>
  <si>
    <t>5d8eda3b</t>
  </si>
  <si>
    <t>00000000362ef74a</t>
  </si>
  <si>
    <t>6f0142e8</t>
  </si>
  <si>
    <t>00000000362efeae</t>
  </si>
  <si>
    <t>08d9b5b9</t>
  </si>
  <si>
    <t>00000000362f0617</t>
  </si>
  <si>
    <t>de3864fb</t>
  </si>
  <si>
    <t>00000000362f0d68</t>
  </si>
  <si>
    <t>6677de87</t>
  </si>
  <si>
    <t>5d8eda3c</t>
  </si>
  <si>
    <t>0000000036322c53</t>
  </si>
  <si>
    <t>4076f79c</t>
  </si>
  <si>
    <t>00000000363233c0</t>
  </si>
  <si>
    <t>1e2315c7</t>
  </si>
  <si>
    <t>0000000036323b36</t>
  </si>
  <si>
    <t>fba339d9</t>
  </si>
  <si>
    <t>00000000363558d2</t>
  </si>
  <si>
    <t>94d5ee5d</t>
  </si>
  <si>
    <t>004df3e3</t>
  </si>
  <si>
    <t>00000000363567b7</t>
  </si>
  <si>
    <t>a3d9e83a</t>
  </si>
  <si>
    <t>63fa75d0</t>
  </si>
  <si>
    <t>0000000036388ccf</t>
  </si>
  <si>
    <t>a5a39613</t>
  </si>
  <si>
    <t>b93d260e</t>
  </si>
  <si>
    <t>00000000363bb1d2</t>
  </si>
  <si>
    <t>11f78bf2</t>
  </si>
  <si>
    <t>00000000363c2b07</t>
  </si>
  <si>
    <t>d2a4e21f</t>
  </si>
  <si>
    <t>00000000363c328b</t>
  </si>
  <si>
    <t>5d8edc94</t>
  </si>
  <si>
    <t>0000000059ff83b8</t>
  </si>
  <si>
    <t>aeece802</t>
  </si>
  <si>
    <t>0000000059ff8b1e</t>
  </si>
  <si>
    <t>48fd0eae</t>
  </si>
  <si>
    <t>0000000059ff9287</t>
  </si>
  <si>
    <t>e3d557be</t>
  </si>
  <si>
    <t>0000000059ff99d7</t>
  </si>
  <si>
    <t>f04bd09b</t>
  </si>
  <si>
    <t>000000005a02b8dc</t>
  </si>
  <si>
    <t>2fa5dbab</t>
  </si>
  <si>
    <t>000000005a02c04b</t>
  </si>
  <si>
    <t>e6b8a41a</t>
  </si>
  <si>
    <t>000000005a02c7c2</t>
  </si>
  <si>
    <t>2f073a7d</t>
  </si>
  <si>
    <t>5d8edc95</t>
  </si>
  <si>
    <t>000000005a05e542</t>
  </si>
  <si>
    <t>000000005a05ecb1</t>
  </si>
  <si>
    <t>d273b7c9</t>
  </si>
  <si>
    <t>000000005a05f429</t>
  </si>
  <si>
    <t>2b485ee6</t>
  </si>
  <si>
    <t>000000005a0911c3</t>
  </si>
  <si>
    <t>c6462a5c</t>
  </si>
  <si>
    <t>000000005a091932</t>
  </si>
  <si>
    <t>45713f5b</t>
  </si>
  <si>
    <t>000000005a0920aa</t>
  </si>
  <si>
    <t>516a0dbd</t>
  </si>
  <si>
    <t>000000005a0c3e51</t>
  </si>
  <si>
    <t>cc9022b2</t>
  </si>
  <si>
    <t>000000005a0c45c0</t>
  </si>
  <si>
    <t>c09063a8</t>
  </si>
  <si>
    <t>000000005a0c4d37</t>
  </si>
  <si>
    <t>7752496c</t>
  </si>
  <si>
    <t>5d8edeed</t>
  </si>
  <si>
    <t>000000007dcf9ee0</t>
  </si>
  <si>
    <t>67fe2592</t>
  </si>
  <si>
    <t>000000007dcfa644</t>
  </si>
  <si>
    <t>b0a794e1</t>
  </si>
  <si>
    <t>000000007dcfadb5</t>
  </si>
  <si>
    <t>000000007dcfb505</t>
  </si>
  <si>
    <t>f2697087</t>
  </si>
  <si>
    <t>000000007dd2d404</t>
  </si>
  <si>
    <t>867ca2e2</t>
  </si>
  <si>
    <t>000000007dd34da5</t>
  </si>
  <si>
    <t>3910ed27</t>
  </si>
  <si>
    <t>000000007dd35b10</t>
  </si>
  <si>
    <t>0d6b5d89</t>
  </si>
  <si>
    <t>5d8edeee</t>
  </si>
  <si>
    <t>000000007dd67993</t>
  </si>
  <si>
    <t>cd3af2b8</t>
  </si>
  <si>
    <t>000000007dd680fb</t>
  </si>
  <si>
    <t>17efc526</t>
  </si>
  <si>
    <t>000000007dd68871</t>
  </si>
  <si>
    <t>4dae46bb</t>
  </si>
  <si>
    <t>000000007dd9a602</t>
  </si>
  <si>
    <t>47cecf87</t>
  </si>
  <si>
    <t>000000007dd9ad71</t>
  </si>
  <si>
    <t>2af5743f</t>
  </si>
  <si>
    <t>000000007dd9b4e7</t>
  </si>
  <si>
    <t>c7023213</t>
  </si>
  <si>
    <t>000000007ddcd282</t>
  </si>
  <si>
    <t>e7ee32be</t>
  </si>
  <si>
    <t>000000007ddcd9f0</t>
  </si>
  <si>
    <t>fa8171cd</t>
  </si>
  <si>
    <t>000000007ddce166</t>
  </si>
  <si>
    <t>d5b1d655</t>
  </si>
  <si>
    <t>5d8ee146</t>
  </si>
  <si>
    <t>00000000a1a03323</t>
  </si>
  <si>
    <t>ae3a3b84</t>
  </si>
  <si>
    <t>00000000a1a03a87</t>
  </si>
  <si>
    <t>bf3e8d45</t>
  </si>
  <si>
    <t>00000000a1a041f2</t>
  </si>
  <si>
    <t>ea617323</t>
  </si>
  <si>
    <t>00000000a1a04942</t>
  </si>
  <si>
    <t>72d845bd</t>
  </si>
  <si>
    <t>00000000a1a3682a</t>
  </si>
  <si>
    <t>d4628f5b</t>
  </si>
  <si>
    <t>445d</t>
  </si>
  <si>
    <t>00000000a1a36f98</t>
  </si>
  <si>
    <t>d8d1291a</t>
  </si>
  <si>
    <t>0c00</t>
  </si>
  <si>
    <t>00000000a1a3770d</t>
  </si>
  <si>
    <t>b261abdd</t>
  </si>
  <si>
    <t>00000000a1a694ba</t>
  </si>
  <si>
    <t>9aaf7045</t>
  </si>
  <si>
    <t>00000000a1a69c27</t>
  </si>
  <si>
    <t>26c13b8f</t>
  </si>
  <si>
    <t>00000000a1a6a39d</t>
  </si>
  <si>
    <t>387e6fb5</t>
  </si>
  <si>
    <t>5d8ee147</t>
  </si>
  <si>
    <t>00000000a1a9c12a</t>
  </si>
  <si>
    <t>b14b196e</t>
  </si>
  <si>
    <t>00000000a1a9c897</t>
  </si>
  <si>
    <t>f59552f5</t>
  </si>
  <si>
    <t>00000000a1aa422b</t>
  </si>
  <si>
    <t>ba599b58</t>
  </si>
  <si>
    <t>00000000a1ad5ef1</t>
  </si>
  <si>
    <t>519a2c3b</t>
  </si>
  <si>
    <t>00000000a1ad6660</t>
  </si>
  <si>
    <t>7ef1b4cd</t>
  </si>
  <si>
    <t>00000000a1ad6dd6</t>
  </si>
  <si>
    <t>1fb627f3</t>
  </si>
  <si>
    <t>5d8ee39f</t>
  </si>
  <si>
    <t>00000000c570bf90</t>
  </si>
  <si>
    <t>eef87cce</t>
  </si>
  <si>
    <t>00000000c570c6f5</t>
  </si>
  <si>
    <t>3ca041df</t>
  </si>
  <si>
    <t>00000000c570ce66</t>
  </si>
  <si>
    <t>2484d2c1</t>
  </si>
  <si>
    <t>00000000c570d5b6</t>
  </si>
  <si>
    <t>9060c495</t>
  </si>
  <si>
    <t>00000000c573f49a</t>
  </si>
  <si>
    <t>476b8bfa</t>
  </si>
  <si>
    <t>00000000c573fc08</t>
  </si>
  <si>
    <t>d670b16f</t>
  </si>
  <si>
    <t>00000000c574037f</t>
  </si>
  <si>
    <t>6d3ce86b</t>
  </si>
  <si>
    <t>00000000c577211b</t>
  </si>
  <si>
    <t>2692a1ca</t>
  </si>
  <si>
    <t>00000000c5772888</t>
  </si>
  <si>
    <t>dec652d5</t>
  </si>
  <si>
    <t>00000000c5772ffe</t>
  </si>
  <si>
    <t>5cc91f53</t>
  </si>
  <si>
    <t>00000000c57a4da9</t>
  </si>
  <si>
    <t>c26dc492</t>
  </si>
  <si>
    <t>00000000c57a5516</t>
  </si>
  <si>
    <t>199e19c7</t>
  </si>
  <si>
    <t>00000000c57a5c8c</t>
  </si>
  <si>
    <t>f90a96ab</t>
  </si>
  <si>
    <t>5d8ee3a0</t>
  </si>
  <si>
    <t>00000000c57d7a1b</t>
  </si>
  <si>
    <t>83c2af80</t>
  </si>
  <si>
    <t>00000000c57d8188</t>
  </si>
  <si>
    <t>9cd8088d</t>
  </si>
  <si>
    <t>00000000c57d8900</t>
  </si>
  <si>
    <t>359b11d1</t>
  </si>
  <si>
    <t>5d8ee5f8</t>
  </si>
  <si>
    <t>00000000e940dab8</t>
  </si>
  <si>
    <t>385422ea</t>
  </si>
  <si>
    <t>00000000e940e21d</t>
  </si>
  <si>
    <t>980aa30f</t>
  </si>
  <si>
    <t>00000000e940e987</t>
  </si>
  <si>
    <t>d2dfdb76</t>
  </si>
  <si>
    <t>00000000e941ac68</t>
  </si>
  <si>
    <t>f5a7faf2</t>
  </si>
  <si>
    <t>00000000e944cb52</t>
  </si>
  <si>
    <t>74d694fd</t>
  </si>
  <si>
    <t>00000000e944d2bf</t>
  </si>
  <si>
    <t>ac6bf00d</t>
  </si>
  <si>
    <t>00000000e944da36</t>
  </si>
  <si>
    <t>c1e7cdce</t>
  </si>
  <si>
    <t>00000000e947f7c2</t>
  </si>
  <si>
    <t>f56cc01f</t>
  </si>
  <si>
    <t>00000000e947ff30</t>
  </si>
  <si>
    <t>d1fa5ef8</t>
  </si>
  <si>
    <t>00000000e94806a5</t>
  </si>
  <si>
    <t>0c556680</t>
  </si>
  <si>
    <t>00000000e94b2442</t>
  </si>
  <si>
    <t>bbdb2c87</t>
  </si>
  <si>
    <t>00000000e94b2bb0</t>
  </si>
  <si>
    <t>096d415e</t>
  </si>
  <si>
    <t>00000000e94b3327</t>
  </si>
  <si>
    <t>947f2dae</t>
  </si>
  <si>
    <t>5d8ee5f9</t>
  </si>
  <si>
    <t>00000000e94e50d1</t>
  </si>
  <si>
    <t>883e8423</t>
  </si>
  <si>
    <t>00000000e94e583e</t>
  </si>
  <si>
    <t>8a5bdff9</t>
  </si>
  <si>
    <t>00000000e94e5fb4</t>
  </si>
  <si>
    <t>f04925ce</t>
  </si>
  <si>
    <t>5d8ee851</t>
  </si>
  <si>
    <t>000000000d11b162</t>
  </si>
  <si>
    <t>51c186a3</t>
  </si>
  <si>
    <t>000000000d11b8c7</t>
  </si>
  <si>
    <t>37c200f4</t>
  </si>
  <si>
    <t>000000000d11c031</t>
  </si>
  <si>
    <t>3d017fcb</t>
  </si>
  <si>
    <t>000000000d11c77a</t>
  </si>
  <si>
    <t>084f7e0e</t>
  </si>
  <si>
    <t>000000000d14e684</t>
  </si>
  <si>
    <t>b314fe2b</t>
  </si>
  <si>
    <t>000000000d14edf2</t>
  </si>
  <si>
    <t>ebb018f8</t>
  </si>
  <si>
    <t>000000000d14f56a</t>
  </si>
  <si>
    <t>4760d38d</t>
  </si>
  <si>
    <t>000000000d1812ea</t>
  </si>
  <si>
    <t>60d46fa9</t>
  </si>
  <si>
    <t>000000000d181a59</t>
  </si>
  <si>
    <t>7b315a12</t>
  </si>
  <si>
    <t>000000000d18942e</t>
  </si>
  <si>
    <t>f41baf62</t>
  </si>
  <si>
    <t>000000000d1bb0b1</t>
  </si>
  <si>
    <t>021a87e7</t>
  </si>
  <si>
    <t>000000000d1bb824</t>
  </si>
  <si>
    <t>b0af441f</t>
  </si>
  <si>
    <t>000000000d1bbf9b</t>
  </si>
  <si>
    <t>4a96b7b3</t>
  </si>
  <si>
    <t>000000000d1edd45</t>
  </si>
  <si>
    <t>6e5266e3</t>
  </si>
  <si>
    <t>000000000d1ee5b4</t>
  </si>
  <si>
    <t>3e6d178d</t>
  </si>
  <si>
    <t>46590fd1</t>
  </si>
  <si>
    <t>000000000d1ef226</t>
  </si>
  <si>
    <t>7b6629ca</t>
  </si>
  <si>
    <t>5d8eeaa9</t>
  </si>
  <si>
    <t>0000000030e241ba</t>
  </si>
  <si>
    <t>516d61b2</t>
  </si>
  <si>
    <t>0000000030e2491d</t>
  </si>
  <si>
    <t>c07bb788</t>
  </si>
  <si>
    <t>0000000030e2508e</t>
  </si>
  <si>
    <t>8b860786</t>
  </si>
  <si>
    <t>0000000030e257df</t>
  </si>
  <si>
    <t>43aaff39</t>
  </si>
  <si>
    <t>5d8eeaaa</t>
  </si>
  <si>
    <t>0000000030e576c2</t>
  </si>
  <si>
    <t>fbfb2475</t>
  </si>
  <si>
    <t>0000000030e57e2c</t>
  </si>
  <si>
    <t>0f223037</t>
  </si>
  <si>
    <t>0000000030e585a3</t>
  </si>
  <si>
    <t>2614950e</t>
  </si>
  <si>
    <t>0000000030e8a351</t>
  </si>
  <si>
    <t>666a4482</t>
  </si>
  <si>
    <t>0000000030e8aabe</t>
  </si>
  <si>
    <t>c0de42d7</t>
  </si>
  <si>
    <t>0000000030e8b234</t>
  </si>
  <si>
    <t>f905c486</t>
  </si>
  <si>
    <t>0000000030ebcfc3</t>
  </si>
  <si>
    <t>b3652c18</t>
  </si>
  <si>
    <t>0000000030ebd730</t>
  </si>
  <si>
    <t>555a9d4f</t>
  </si>
  <si>
    <t>0000000030ebdea6</t>
  </si>
  <si>
    <t>bc373d65</t>
  </si>
  <si>
    <t>0000000030eefc42</t>
  </si>
  <si>
    <t>db7a3875</t>
  </si>
  <si>
    <t>0000000030ef03b0</t>
  </si>
  <si>
    <t>1819d711</t>
  </si>
  <si>
    <t>0000000030ef0b27</t>
  </si>
  <si>
    <t>5ded0d92</t>
  </si>
  <si>
    <t>5d8eed02</t>
  </si>
  <si>
    <t>0000000054b2ce28</t>
  </si>
  <si>
    <t>afa25ef2</t>
  </si>
  <si>
    <t>0000000054b2d58e</t>
  </si>
  <si>
    <t>285cf9cc</t>
  </si>
  <si>
    <t>0000000054b2dcf7</t>
  </si>
  <si>
    <t>69bc50f5</t>
  </si>
  <si>
    <t>0000000054b2e448</t>
  </si>
  <si>
    <t>befc4d09</t>
  </si>
  <si>
    <t>5d8eed03</t>
  </si>
  <si>
    <t>0000000054b60333</t>
  </si>
  <si>
    <t>136cb43f</t>
  </si>
  <si>
    <t>0000000054b60aa3</t>
  </si>
  <si>
    <t>c8a8b209</t>
  </si>
  <si>
    <t>0000000054b6121e</t>
  </si>
  <si>
    <t>5fd2b92d</t>
  </si>
  <si>
    <t>0000000054b92fc3</t>
  </si>
  <si>
    <t>9cbc6ab0</t>
  </si>
  <si>
    <t>0000000054b93839</t>
  </si>
  <si>
    <t>4e0a3441</t>
  </si>
  <si>
    <t>464be583</t>
  </si>
  <si>
    <t>0000000054b9449e</t>
  </si>
  <si>
    <t>b6cadb54</t>
  </si>
  <si>
    <t>0000000054bc6035</t>
  </si>
  <si>
    <t>b948acb8</t>
  </si>
  <si>
    <t>0000000054bc67a3</t>
  </si>
  <si>
    <t>50998bd1</t>
  </si>
  <si>
    <t>0000000054bc6f11</t>
  </si>
  <si>
    <t>2ec79103</t>
  </si>
  <si>
    <t>0000000054bf8c9a</t>
  </si>
  <si>
    <t>0fac1078</t>
  </si>
  <si>
    <t>0000000054bf940b</t>
  </si>
  <si>
    <t>6c22c9d5</t>
  </si>
  <si>
    <t>0000000054bf9b84</t>
  </si>
  <si>
    <t>19e2df0b</t>
  </si>
  <si>
    <t>5d8eef5b</t>
  </si>
  <si>
    <t>000000007882ed3a</t>
  </si>
  <si>
    <t>f6398add</t>
  </si>
  <si>
    <t>000000007882f49d</t>
  </si>
  <si>
    <t>34f67ff7</t>
  </si>
  <si>
    <t>000000007882fc0d</t>
  </si>
  <si>
    <t>b5dbbd53</t>
  </si>
  <si>
    <t>000000007883035f</t>
  </si>
  <si>
    <t>395915d4</t>
  </si>
  <si>
    <t>cc0616a5</t>
  </si>
  <si>
    <t>00000000788629b2</t>
  </si>
  <si>
    <t>a5d8874c</t>
  </si>
  <si>
    <t>866555cc</t>
  </si>
  <si>
    <t>5d8eef5c</t>
  </si>
  <si>
    <t>000000007889c00a</t>
  </si>
  <si>
    <t>c073540b</t>
  </si>
  <si>
    <t>000000007889c77b</t>
  </si>
  <si>
    <t>aa066877</t>
  </si>
  <si>
    <t>000000007889cef2</t>
  </si>
  <si>
    <t>a730fa62</t>
  </si>
  <si>
    <t>00000000788cec9a</t>
  </si>
  <si>
    <t>0f866e0a</t>
  </si>
  <si>
    <t>00000000788cf40b</t>
  </si>
  <si>
    <t>8bc10804</t>
  </si>
  <si>
    <t>00000000788cfb85</t>
  </si>
  <si>
    <t>c8e78feb</t>
  </si>
  <si>
    <t>000000007890190a</t>
  </si>
  <si>
    <t>837eb2a2</t>
  </si>
  <si>
    <t>03355d6b</t>
  </si>
  <si>
    <t>00000000789027f0</t>
  </si>
  <si>
    <t>84d2375b</t>
  </si>
  <si>
    <t>5d8ef1b4</t>
  </si>
  <si>
    <t>000000009c5379a9</t>
  </si>
  <si>
    <t>83ac7134</t>
  </si>
  <si>
    <t>000000009c53810f</t>
  </si>
  <si>
    <t>000000009c538c70</t>
  </si>
  <si>
    <t>bdeebf2d</t>
  </si>
  <si>
    <t>000000009c5395d7</t>
  </si>
  <si>
    <t>f55d2f64</t>
  </si>
  <si>
    <t>000000009c56b2aa</t>
  </si>
  <si>
    <t>6cedda5d</t>
  </si>
  <si>
    <t>000000009c56ba17</t>
  </si>
  <si>
    <t>ae1818bb</t>
  </si>
  <si>
    <t>000000009c56c18c</t>
  </si>
  <si>
    <t>a5bfae06</t>
  </si>
  <si>
    <t>000000009c59df1b</t>
  </si>
  <si>
    <t>0b840b90</t>
  </si>
  <si>
    <t>000000009c59e68b</t>
  </si>
  <si>
    <t>9392f748</t>
  </si>
  <si>
    <t>000000009c59ee00</t>
  </si>
  <si>
    <t>c8cc8f24</t>
  </si>
  <si>
    <t>5d8ef1b5</t>
  </si>
  <si>
    <t>000000009c5d0b9b</t>
  </si>
  <si>
    <t>131a3434</t>
  </si>
  <si>
    <t>000000009c5d130a</t>
  </si>
  <si>
    <t>ec002184</t>
  </si>
  <si>
    <t>000000009c5d1a83</t>
  </si>
  <si>
    <t>5cfcdf5f</t>
  </si>
  <si>
    <t>000000009c603829</t>
  </si>
  <si>
    <t>eeadf567</t>
  </si>
  <si>
    <t>000000009c60f47d</t>
  </si>
  <si>
    <t>c528c72b</t>
  </si>
  <si>
    <t>000000009c60fbc3</t>
  </si>
  <si>
    <t>46ea8191</t>
  </si>
  <si>
    <t>5d8ef40d</t>
  </si>
  <si>
    <t>00000000c0244c6a</t>
  </si>
  <si>
    <t>f17b53c5</t>
  </si>
  <si>
    <t>00000000c02453cf</t>
  </si>
  <si>
    <t>8be06045</t>
  </si>
  <si>
    <t>00000000c0245b37</t>
  </si>
  <si>
    <t>49a44b8b</t>
  </si>
  <si>
    <t>00000000c0246289</t>
  </si>
  <si>
    <t>f0f857a0</t>
  </si>
  <si>
    <t>00000000c027818c</t>
  </si>
  <si>
    <t>9c8d356f</t>
  </si>
  <si>
    <t>00000000c02788fc</t>
  </si>
  <si>
    <t>41887b1a</t>
  </si>
  <si>
    <t>00000000c027906a</t>
  </si>
  <si>
    <t>04b34168</t>
  </si>
  <si>
    <t>00000000c02aadf3</t>
  </si>
  <si>
    <t>6ddea13f</t>
  </si>
  <si>
    <t>00000000c02ab55e</t>
  </si>
  <si>
    <t>bdabc808</t>
  </si>
  <si>
    <t>00000000c02abcd7</t>
  </si>
  <si>
    <t>02f95618</t>
  </si>
  <si>
    <t>5d8ef40e</t>
  </si>
  <si>
    <t>00000000c02dda72</t>
  </si>
  <si>
    <t>abddd7f8</t>
  </si>
  <si>
    <t>00000000c02de1e1</t>
  </si>
  <si>
    <t>636fa913</t>
  </si>
  <si>
    <t>00000000c02de958</t>
  </si>
  <si>
    <t>283aa47c</t>
  </si>
  <si>
    <t>00000000c03106f3</t>
  </si>
  <si>
    <t>09d3b449</t>
  </si>
  <si>
    <t>00000000c0310e65</t>
  </si>
  <si>
    <t>679a8fef</t>
  </si>
  <si>
    <t>00000000c03115df</t>
  </si>
  <si>
    <t>45a942ab</t>
  </si>
  <si>
    <t>5d8ef666</t>
  </si>
  <si>
    <t>00000000e3f46794</t>
  </si>
  <si>
    <t>38c38b13</t>
  </si>
  <si>
    <t>00000000e3f46ef7</t>
  </si>
  <si>
    <t>2cc76ac1</t>
  </si>
  <si>
    <t>00000000e3f47662</t>
  </si>
  <si>
    <t>97424ebb</t>
  </si>
  <si>
    <t>00000000e3f47db2</t>
  </si>
  <si>
    <t>69644abe</t>
  </si>
  <si>
    <t>00000000e3f80de2</t>
  </si>
  <si>
    <t>4f2013ee</t>
  </si>
  <si>
    <t>00000000e3f81551</t>
  </si>
  <si>
    <t>d8902b74</t>
  </si>
  <si>
    <t>00000000e3f81cc7</t>
  </si>
  <si>
    <t>a693d27a</t>
  </si>
  <si>
    <t>00000000e3fb3a72</t>
  </si>
  <si>
    <t>2d6e9ec7</t>
  </si>
  <si>
    <t>00000000e3fb41df</t>
  </si>
  <si>
    <t>09526b07</t>
  </si>
  <si>
    <t>00000000e3fb4958</t>
  </si>
  <si>
    <t>a0cdc4a8</t>
  </si>
  <si>
    <t>00000000e3fe66e2</t>
  </si>
  <si>
    <t>cda4dd30</t>
  </si>
  <si>
    <t>00000000e3fe6e4f</t>
  </si>
  <si>
    <t>af2c637c</t>
  </si>
  <si>
    <t>00000000e3fe75c5</t>
  </si>
  <si>
    <t>e83194b4</t>
  </si>
  <si>
    <t>5d8ef667</t>
  </si>
  <si>
    <t>00000000e4019362</t>
  </si>
  <si>
    <t>7de353ff</t>
  </si>
  <si>
    <t>00000000e4019ad1</t>
  </si>
  <si>
    <t>7f1d5705</t>
  </si>
  <si>
    <t>00000000e401a24b</t>
  </si>
  <si>
    <t>7b82dc7b</t>
  </si>
  <si>
    <t>5d8ef8bf</t>
  </si>
  <si>
    <t>0000000007c4f400</t>
  </si>
  <si>
    <t>4ed6f1b9</t>
  </si>
  <si>
    <t>0000000007c4fb68</t>
  </si>
  <si>
    <t>9b5a6e65</t>
  </si>
  <si>
    <t>0000000007c502d1</t>
  </si>
  <si>
    <t>54a08e66</t>
  </si>
  <si>
    <t>0000000007c50a1a</t>
  </si>
  <si>
    <t>0bce104c</t>
  </si>
  <si>
    <t>0000000007c8290b</t>
  </si>
  <si>
    <t>bc055cba</t>
  </si>
  <si>
    <t>0000000007c8307d</t>
  </si>
  <si>
    <t>beaf1e48</t>
  </si>
  <si>
    <t>0000000007c837f5</t>
  </si>
  <si>
    <t>0000000007cb558a</t>
  </si>
  <si>
    <t>a77667af</t>
  </si>
  <si>
    <t>0000000007cb5cf9</t>
  </si>
  <si>
    <t>00447bbf</t>
  </si>
  <si>
    <t>0000000007cb6472</t>
  </si>
  <si>
    <t>66d68514</t>
  </si>
  <si>
    <t>0000000007ce821a</t>
  </si>
  <si>
    <t>9fcb65d8</t>
  </si>
  <si>
    <t>0000000007cefbbb</t>
  </si>
  <si>
    <t>a67ad63f</t>
  </si>
  <si>
    <t>0000000007cf0322</t>
  </si>
  <si>
    <t>f18ce7d4</t>
  </si>
  <si>
    <t>5d8ef8c0</t>
  </si>
  <si>
    <t>0000000007d21fd1</t>
  </si>
  <si>
    <t>6db4dca7</t>
  </si>
  <si>
    <t>0000000007d22742</t>
  </si>
  <si>
    <t>e9248c99</t>
  </si>
  <si>
    <t>0000000007d22eb9</t>
  </si>
  <si>
    <t>4c0526e6</t>
  </si>
  <si>
    <t>5d8efb18</t>
  </si>
  <si>
    <t>000000002b958071</t>
  </si>
  <si>
    <t>ceef0cc6</t>
  </si>
  <si>
    <t>000000002b9587d7</t>
  </si>
  <si>
    <t>af66f6a5</t>
  </si>
  <si>
    <t>000000002b958f48</t>
  </si>
  <si>
    <t>bef42990</t>
  </si>
  <si>
    <t>000000002b959698</t>
  </si>
  <si>
    <t>38265d46</t>
  </si>
  <si>
    <t>000000002b98b57a</t>
  </si>
  <si>
    <t>ab59b216</t>
  </si>
  <si>
    <t>000000002b98bce7</t>
  </si>
  <si>
    <t>f6130db7</t>
  </si>
  <si>
    <t>000000002b98c45f</t>
  </si>
  <si>
    <t>f5c38b88</t>
  </si>
  <si>
    <t>000000002b9be1fb</t>
  </si>
  <si>
    <t>ed7727a9</t>
  </si>
  <si>
    <t>000000002b9be968</t>
  </si>
  <si>
    <t>cdfc32da</t>
  </si>
  <si>
    <t>000000002b9bf0de</t>
  </si>
  <si>
    <t>3b636de5</t>
  </si>
  <si>
    <t>000000002b9f0e8b</t>
  </si>
  <si>
    <t>639d116a</t>
  </si>
  <si>
    <t>000000002b9f1701</t>
  </si>
  <si>
    <t>a14d2ff2</t>
  </si>
  <si>
    <t>000000002b9f2367</t>
  </si>
  <si>
    <t>7f7cd33c</t>
  </si>
  <si>
    <t>000000002ba23efd</t>
  </si>
  <si>
    <t>290e8553</t>
  </si>
  <si>
    <t>000000002ba2466b</t>
  </si>
  <si>
    <t>9714ca74</t>
  </si>
  <si>
    <t>000000002ba24de1</t>
  </si>
  <si>
    <t>0da576c9</t>
  </si>
  <si>
    <t>5d8efd70</t>
  </si>
  <si>
    <t>000000004f659f83</t>
  </si>
  <si>
    <t>bb23d117</t>
  </si>
  <si>
    <t>000000004f65a6e6</t>
  </si>
  <si>
    <t>9902a303</t>
  </si>
  <si>
    <t>000000004f66208a</t>
  </si>
  <si>
    <t>0b62d40c</t>
  </si>
  <si>
    <t>000000004f6627f3</t>
  </si>
  <si>
    <t>f6fb8449</t>
  </si>
  <si>
    <t>5d8efd71</t>
  </si>
  <si>
    <t>000000004f6945e1</t>
  </si>
  <si>
    <t>25a4276c</t>
  </si>
  <si>
    <t>000000004f694d4e</t>
  </si>
  <si>
    <t>cd89f13b</t>
  </si>
  <si>
    <t>000000004f6954c4</t>
  </si>
  <si>
    <t>b2099ad1</t>
  </si>
  <si>
    <t>000000004f6c7253</t>
  </si>
  <si>
    <t>000000004f6c79c2</t>
  </si>
  <si>
    <t>08f2c331</t>
  </si>
  <si>
    <t>000000004f6c813a</t>
  </si>
  <si>
    <t>c7408ee6</t>
  </si>
  <si>
    <t>000000004f6f9ed2</t>
  </si>
  <si>
    <t>fc35261c</t>
  </si>
  <si>
    <t>000000004f6fa640</t>
  </si>
  <si>
    <t>68ad3ba2</t>
  </si>
  <si>
    <t>000000004f6fadb5</t>
  </si>
  <si>
    <t>89820e5b</t>
  </si>
  <si>
    <t>000000004f72cb62</t>
  </si>
  <si>
    <t>e4660ca2</t>
  </si>
  <si>
    <t>000000004f72d2d1</t>
  </si>
  <si>
    <t>92f2c053</t>
  </si>
  <si>
    <t>000000004f72da47</t>
  </si>
  <si>
    <t>d0af3e50</t>
  </si>
  <si>
    <t>5d8effc9</t>
  </si>
  <si>
    <t>0000000073362bf2</t>
  </si>
  <si>
    <t>28bd8a0a</t>
  </si>
  <si>
    <t>1d672f4d</t>
  </si>
  <si>
    <t>0000000073363ac8</t>
  </si>
  <si>
    <t>15eec139</t>
  </si>
  <si>
    <t>efdaef09</t>
  </si>
  <si>
    <t>5d8effca</t>
  </si>
  <si>
    <t>000000007339610b</t>
  </si>
  <si>
    <t>8c162a78</t>
  </si>
  <si>
    <t>2e05fe35</t>
  </si>
  <si>
    <t>4690864a</t>
  </si>
  <si>
    <t>fd06deda</t>
  </si>
  <si>
    <t>00000000733c917c</t>
  </si>
  <si>
    <t>5000edb1</t>
  </si>
  <si>
    <t>00000000733c98eb</t>
  </si>
  <si>
    <t>72af0332</t>
  </si>
  <si>
    <t>00000000733d5611</t>
  </si>
  <si>
    <t>88871c9b</t>
  </si>
  <si>
    <t>8d2e11ac</t>
  </si>
  <si>
    <t>7d03bfa9</t>
  </si>
  <si>
    <t>9ac3343d</t>
  </si>
  <si>
    <t>5538a2da</t>
  </si>
  <si>
    <t>000000007343a580</t>
  </si>
  <si>
    <t>66116d3a</t>
  </si>
  <si>
    <t>000000007343acf5</t>
  </si>
  <si>
    <t>54a46a21</t>
  </si>
  <si>
    <t>5d8f0222</t>
  </si>
  <si>
    <t>000000009706feb0</t>
  </si>
  <si>
    <t>ad096fcc</t>
  </si>
  <si>
    <t>000000009707061a</t>
  </si>
  <si>
    <t>57d04ec1</t>
  </si>
  <si>
    <t>0000000097070d86</t>
  </si>
  <si>
    <t>f466938d</t>
  </si>
  <si>
    <t>00000000970714db</t>
  </si>
  <si>
    <t>e1bd18c6</t>
  </si>
  <si>
    <t>00000000970a33bb</t>
  </si>
  <si>
    <t>1518d09e</t>
  </si>
  <si>
    <t>00000000970a3b2c</t>
  </si>
  <si>
    <t>f33ad6d9</t>
  </si>
  <si>
    <t>00000000970a42a5</t>
  </si>
  <si>
    <t>ded23e9c</t>
  </si>
  <si>
    <t>5d8f0223</t>
  </si>
  <si>
    <t>00000000970d6049</t>
  </si>
  <si>
    <t>c5094fff</t>
  </si>
  <si>
    <t>00000000970d67bc</t>
  </si>
  <si>
    <t>45a934ba</t>
  </si>
  <si>
    <t>00000000970d6f35</t>
  </si>
  <si>
    <t>3736ab82</t>
  </si>
  <si>
    <t>0000000097108cbb</t>
  </si>
  <si>
    <t>708f500c</t>
  </si>
  <si>
    <t>000000009710942b</t>
  </si>
  <si>
    <t>83cf0694</t>
  </si>
  <si>
    <t>0000000097109ba5</t>
  </si>
  <si>
    <t>d4bb54d0</t>
  </si>
  <si>
    <t>000000009713b93b</t>
  </si>
  <si>
    <t>3d40afc3</t>
  </si>
  <si>
    <t>000000009713c0aa</t>
  </si>
  <si>
    <t>03768c5b</t>
  </si>
  <si>
    <t>0000000097143ad4</t>
  </si>
  <si>
    <t>304c1697</t>
  </si>
  <si>
    <t>5d8f047b</t>
  </si>
  <si>
    <t>00000000bad78b22</t>
  </si>
  <si>
    <t>ecbcbf99</t>
  </si>
  <si>
    <t>00000000bad79287</t>
  </si>
  <si>
    <t>c07d2b9f</t>
  </si>
  <si>
    <t>00000000bad799ef</t>
  </si>
  <si>
    <t>d91bc0d6</t>
  </si>
  <si>
    <t>00000000bad7a137</t>
  </si>
  <si>
    <t>dd8d29d1</t>
  </si>
  <si>
    <t>00000000badac02a</t>
  </si>
  <si>
    <t>a1bf048b</t>
  </si>
  <si>
    <t>00000000badac79b</t>
  </si>
  <si>
    <t>ed649689</t>
  </si>
  <si>
    <t>00000000badacf12</t>
  </si>
  <si>
    <t>babe3ffd</t>
  </si>
  <si>
    <t>00000000baddecaa</t>
  </si>
  <si>
    <t>7079fa80</t>
  </si>
  <si>
    <t>5d8f047c</t>
  </si>
  <si>
    <t>00000000baddf41a</t>
  </si>
  <si>
    <t>3bff5eba</t>
  </si>
  <si>
    <t>00000000baddfb91</t>
  </si>
  <si>
    <t>2fe0b011</t>
  </si>
  <si>
    <t>00000000bae11939</t>
  </si>
  <si>
    <t>39a45cbb</t>
  </si>
  <si>
    <t>00000000bae120a8</t>
  </si>
  <si>
    <t>4a215ce8</t>
  </si>
  <si>
    <t>00000000bae1281f</t>
  </si>
  <si>
    <t>fb9123aa</t>
  </si>
  <si>
    <t>00000000bae445aa</t>
  </si>
  <si>
    <t>40674ef6</t>
  </si>
  <si>
    <t>00000000bae44d19</t>
  </si>
  <si>
    <t>47d075e5</t>
  </si>
  <si>
    <t>00000000bae45491</t>
  </si>
  <si>
    <t>3ddb4596</t>
  </si>
  <si>
    <t>5d8f06d4</t>
  </si>
  <si>
    <t>00000000dea7a64a</t>
  </si>
  <si>
    <t>50a29918</t>
  </si>
  <si>
    <t>00000000dea7adae</t>
  </si>
  <si>
    <t>054c0ccb</t>
  </si>
  <si>
    <t>00000000dea7b909</t>
  </si>
  <si>
    <t>daab363d</t>
  </si>
  <si>
    <t>00000000dea7c273</t>
  </si>
  <si>
    <t>3db10138</t>
  </si>
  <si>
    <t>00000000deaadf4b</t>
  </si>
  <si>
    <t>890dcedf</t>
  </si>
  <si>
    <t>00000000deaae6bb</t>
  </si>
  <si>
    <t>bb60ecfc</t>
  </si>
  <si>
    <t>00000000deab5f00</t>
  </si>
  <si>
    <t>00000000deae7d03</t>
  </si>
  <si>
    <t>6a3271ca</t>
  </si>
  <si>
    <t>00000000deae8473</t>
  </si>
  <si>
    <t>b88a18f7</t>
  </si>
  <si>
    <t>00000000deae8bea</t>
  </si>
  <si>
    <t>006c5bee</t>
  </si>
  <si>
    <t>5d8f06d5</t>
  </si>
  <si>
    <t>00000000deb1a983</t>
  </si>
  <si>
    <t>62df02ff</t>
  </si>
  <si>
    <t>00000000deb1b0f4</t>
  </si>
  <si>
    <t>772ec5d0</t>
  </si>
  <si>
    <t>00000000deb1b86b</t>
  </si>
  <si>
    <t>cdddf229</t>
  </si>
  <si>
    <t>00000000deb4d611</t>
  </si>
  <si>
    <t>d2b25745</t>
  </si>
  <si>
    <t>00000000deb4dd80</t>
  </si>
  <si>
    <t>b478c64d</t>
  </si>
  <si>
    <t>00000000deb4e4f8</t>
  </si>
  <si>
    <t>528fc6cf</t>
  </si>
  <si>
    <t>5d8f092d</t>
  </si>
  <si>
    <t>00000000027836a0</t>
  </si>
  <si>
    <t>0000000002783e0a</t>
  </si>
  <si>
    <t>af92e883</t>
  </si>
  <si>
    <t>8311ae41</t>
  </si>
  <si>
    <t>0000000002784cc9</t>
  </si>
  <si>
    <t>920cb40f</t>
  </si>
  <si>
    <t>00000000027b6bc4</t>
  </si>
  <si>
    <t>5f344cb8</t>
  </si>
  <si>
    <t>00000000027b7335</t>
  </si>
  <si>
    <t>ed9c3850</t>
  </si>
  <si>
    <t>00000000027b7aa4</t>
  </si>
  <si>
    <t>d683045f</t>
  </si>
  <si>
    <t>00000000027e982a</t>
  </si>
  <si>
    <t>21dcf352</t>
  </si>
  <si>
    <t>00000000027e9f9b</t>
  </si>
  <si>
    <t>4ffdb5a2</t>
  </si>
  <si>
    <t>00000000027ea714</t>
  </si>
  <si>
    <t>14541ba7</t>
  </si>
  <si>
    <t>000000000281c4ab</t>
  </si>
  <si>
    <t>13f56651</t>
  </si>
  <si>
    <t>000000000281cc1c</t>
  </si>
  <si>
    <t>31d54da9</t>
  </si>
  <si>
    <t>000000000281d395</t>
  </si>
  <si>
    <t>50d57e7d</t>
  </si>
  <si>
    <t>5d8f092e</t>
  </si>
  <si>
    <t>b32ad2ed</t>
  </si>
  <si>
    <t>ec255da6</t>
  </si>
  <si>
    <t>000000000285715d</t>
  </si>
  <si>
    <t>38d6ad57</t>
  </si>
  <si>
    <t>5d8f0b86</t>
  </si>
  <si>
    <t>000000002648c310</t>
  </si>
  <si>
    <t>8ba0f585</t>
  </si>
  <si>
    <t>000000002648ca77</t>
  </si>
  <si>
    <t>98c9d04e</t>
  </si>
  <si>
    <t>000000002648d1df</t>
  </si>
  <si>
    <t>5009ebe6</t>
  </si>
  <si>
    <t>000000002648d933</t>
  </si>
  <si>
    <t>aa6dc0a7</t>
  </si>
  <si>
    <t>00000000264bf81a</t>
  </si>
  <si>
    <t>0d0c7b47</t>
  </si>
  <si>
    <t>00000000264bff8c</t>
  </si>
  <si>
    <t>7bede412</t>
  </si>
  <si>
    <t>00000000264c0704</t>
  </si>
  <si>
    <t>692756ce</t>
  </si>
  <si>
    <t>00000000264f24aa</t>
  </si>
  <si>
    <t>ece9ea04</t>
  </si>
  <si>
    <t>00000000264f2c1b</t>
  </si>
  <si>
    <t>27aa64c9</t>
  </si>
  <si>
    <t>00000000264f3392</t>
  </si>
  <si>
    <t>f92ec602</t>
  </si>
  <si>
    <t>000000002652511a</t>
  </si>
  <si>
    <t>613ee418</t>
  </si>
  <si>
    <t>62f1a60c</t>
  </si>
  <si>
    <t>499fd8d1</t>
  </si>
  <si>
    <t>5d8f0b87</t>
  </si>
  <si>
    <t>0000000026557d9b</t>
  </si>
  <si>
    <t>d0843ec6</t>
  </si>
  <si>
    <t>000000002655850a</t>
  </si>
  <si>
    <t>ac76011f</t>
  </si>
  <si>
    <t>0000000026558c85</t>
  </si>
  <si>
    <t>985572a0</t>
  </si>
  <si>
    <t>5d8f0ddf</t>
  </si>
  <si>
    <t>000000004a18de39</t>
  </si>
  <si>
    <t>f8dde094</t>
  </si>
  <si>
    <t>000000004a18e59f</t>
  </si>
  <si>
    <t>eaa76308</t>
  </si>
  <si>
    <t>000000004a18ed09</t>
  </si>
  <si>
    <t>82e90499</t>
  </si>
  <si>
    <t>000000004a18f454</t>
  </si>
  <si>
    <t>97328fd2</t>
  </si>
  <si>
    <t>000000004a1cc6f3</t>
  </si>
  <si>
    <t>5ef3cd02</t>
  </si>
  <si>
    <t>000000004a1cce63</t>
  </si>
  <si>
    <t>64133f5f</t>
  </si>
  <si>
    <t>000000004a1cd5db</t>
  </si>
  <si>
    <t>be32bb4d</t>
  </si>
  <si>
    <t>000000004a1ff372</t>
  </si>
  <si>
    <t>643b025b</t>
  </si>
  <si>
    <t>000000004a1ffae3</t>
  </si>
  <si>
    <t>b3a54745</t>
  </si>
  <si>
    <t>000000004a20025a</t>
  </si>
  <si>
    <t>70b31d33</t>
  </si>
  <si>
    <t>000000004a232001</t>
  </si>
  <si>
    <t>2a53a8f5</t>
  </si>
  <si>
    <t>000000004a232772</t>
  </si>
  <si>
    <t>ebdd5c41</t>
  </si>
  <si>
    <t>000000004a232ee9</t>
  </si>
  <si>
    <t>000000004a264c72</t>
  </si>
  <si>
    <t>2cdc6e33</t>
  </si>
  <si>
    <t>000000004a2653e2</t>
  </si>
  <si>
    <t>8c8fa0c4</t>
  </si>
  <si>
    <t>000000004a265b59</t>
  </si>
  <si>
    <t>8dace8f8</t>
  </si>
  <si>
    <t>5d8f1037</t>
  </si>
  <si>
    <t>000000006de9ad10</t>
  </si>
  <si>
    <t>6420f506</t>
  </si>
  <si>
    <t>000000006de9b477</t>
  </si>
  <si>
    <t>3d8bc29c</t>
  </si>
  <si>
    <t>000000006de9bbe8</t>
  </si>
  <si>
    <t>63588b6e</t>
  </si>
  <si>
    <t>000000006de9c338</t>
  </si>
  <si>
    <t>996ca55e</t>
  </si>
  <si>
    <t>5d8f1038</t>
  </si>
  <si>
    <t>000000006dece21a</t>
  </si>
  <si>
    <t>72eb7455</t>
  </si>
  <si>
    <t>000000006dece987</t>
  </si>
  <si>
    <t>a4aa79c4</t>
  </si>
  <si>
    <t>000000006decf0fd</t>
  </si>
  <si>
    <t>93a492e1</t>
  </si>
  <si>
    <t>000000006df00e9a</t>
  </si>
  <si>
    <t>78a41181</t>
  </si>
  <si>
    <t>000000006df0160a</t>
  </si>
  <si>
    <t>f0b934a7</t>
  </si>
  <si>
    <t>000000006df01d82</t>
  </si>
  <si>
    <t>362d865e</t>
  </si>
  <si>
    <t>000000006df3ac62</t>
  </si>
  <si>
    <t>55b50b9d</t>
  </si>
  <si>
    <t>000000006df3b3d1</t>
  </si>
  <si>
    <t>5781b418</t>
  </si>
  <si>
    <t>000000006df3bb47</t>
  </si>
  <si>
    <t>4938e2c0</t>
  </si>
  <si>
    <t>000000006df6d8f2</t>
  </si>
  <si>
    <t>e822e6c0</t>
  </si>
  <si>
    <t>000000006df6e05f</t>
  </si>
  <si>
    <t>e82602b1</t>
  </si>
  <si>
    <t>000000006df6e7d7</t>
  </si>
  <si>
    <t>b15ee172</t>
  </si>
  <si>
    <t>5d8f1290</t>
  </si>
  <si>
    <t>0000000091ba3982</t>
  </si>
  <si>
    <t>49764e9e</t>
  </si>
  <si>
    <t>0000000091ba40e5</t>
  </si>
  <si>
    <t>752012a3</t>
  </si>
  <si>
    <t>0000000091ba4856</t>
  </si>
  <si>
    <t>566aa175</t>
  </si>
  <si>
    <t>0000000091ba4fa6</t>
  </si>
  <si>
    <t>3f97cab4</t>
  </si>
  <si>
    <t>5d8f1291</t>
  </si>
  <si>
    <t>0000000091bd6ea4</t>
  </si>
  <si>
    <t>2438348b</t>
  </si>
  <si>
    <t>0000000091bd7611</t>
  </si>
  <si>
    <t>5aeba924</t>
  </si>
  <si>
    <t>0000000091bd7d86</t>
  </si>
  <si>
    <t>0000000091c09b0b</t>
  </si>
  <si>
    <t>57b36409</t>
  </si>
  <si>
    <t>0000000091c0a27c</t>
  </si>
  <si>
    <t>d7c68784</t>
  </si>
  <si>
    <t>0000000091c0a9f1</t>
  </si>
  <si>
    <t>86f88cc0</t>
  </si>
  <si>
    <t>0000000091c3c78b</t>
  </si>
  <si>
    <t>ae434b28</t>
  </si>
  <si>
    <t>0000000091c3cef8</t>
  </si>
  <si>
    <t>b4bb3bf6</t>
  </si>
  <si>
    <t>0000000091c3d66d</t>
  </si>
  <si>
    <t>abbef4e6</t>
  </si>
  <si>
    <t>0000000091c6f41a</t>
  </si>
  <si>
    <t>dbeb4f21</t>
  </si>
  <si>
    <t>0000000091c6fb87</t>
  </si>
  <si>
    <t>ee538d5c</t>
  </si>
  <si>
    <t>0000000091c702fd</t>
  </si>
  <si>
    <t>d8425839</t>
  </si>
  <si>
    <t>5d8f14e9</t>
  </si>
  <si>
    <t>00000000b58a54aa</t>
  </si>
  <si>
    <t>f6b52bbe</t>
  </si>
  <si>
    <t>00000000b58ace1f</t>
  </si>
  <si>
    <t>d76d6454</t>
  </si>
  <si>
    <t>00000000b58ad5af</t>
  </si>
  <si>
    <t>0cc1c7aa</t>
  </si>
  <si>
    <t>00000000b58add17</t>
  </si>
  <si>
    <t>9aa37906</t>
  </si>
  <si>
    <t>00000000b58dfafd</t>
  </si>
  <si>
    <t>6efc5eb6</t>
  </si>
  <si>
    <t>00000000b58e0264</t>
  </si>
  <si>
    <t>799c2a12</t>
  </si>
  <si>
    <t>00000000b58e09db</t>
  </si>
  <si>
    <t>d32c6ee0</t>
  </si>
  <si>
    <t>5d8f14ea</t>
  </si>
  <si>
    <t>00000000b5912789</t>
  </si>
  <si>
    <t>21b33610</t>
  </si>
  <si>
    <t>00000000b5912ef6</t>
  </si>
  <si>
    <t>32fd0ae5</t>
  </si>
  <si>
    <t>00000000b591366e</t>
  </si>
  <si>
    <t>5ce7d983</t>
  </si>
  <si>
    <t>00000000b59453fa</t>
  </si>
  <si>
    <t>a527688f</t>
  </si>
  <si>
    <t>00000000b5945b68</t>
  </si>
  <si>
    <t>4f6121a4</t>
  </si>
  <si>
    <t>00000000b59462de</t>
  </si>
  <si>
    <t>798fbfc9</t>
  </si>
  <si>
    <t>00000000b597807a</t>
  </si>
  <si>
    <t>e0ccc32a</t>
  </si>
  <si>
    <t>00000000b59787e8</t>
  </si>
  <si>
    <t>f64fe570</t>
  </si>
  <si>
    <t>00000000b5978f5d</t>
  </si>
  <si>
    <t>ea06f13e</t>
  </si>
  <si>
    <t>5d8f1742</t>
  </si>
  <si>
    <t>00000000d95ae119</t>
  </si>
  <si>
    <t>4cd049cc</t>
  </si>
  <si>
    <t>00000000d95ae87c</t>
  </si>
  <si>
    <t>b1b70d2b</t>
  </si>
  <si>
    <t>00000000d95aefef</t>
  </si>
  <si>
    <t>2e0b82fa</t>
  </si>
  <si>
    <t>00000000d95af741</t>
  </si>
  <si>
    <t>067f9b56</t>
  </si>
  <si>
    <t>00000000d95e1622</t>
  </si>
  <si>
    <t>f9a249f3</t>
  </si>
  <si>
    <t>00000000d95e1d90</t>
  </si>
  <si>
    <t>80c5c547</t>
  </si>
  <si>
    <t>00000000d95e2505</t>
  </si>
  <si>
    <t>d13c7e57</t>
  </si>
  <si>
    <t>00000000d96142b1</t>
  </si>
  <si>
    <t>6144b1f0</t>
  </si>
  <si>
    <t>5d8f1743</t>
  </si>
  <si>
    <t>00000000d961c26a</t>
  </si>
  <si>
    <t>e7b60d07</t>
  </si>
  <si>
    <t>00000000d961c9ce</t>
  </si>
  <si>
    <t>c68909e9</t>
  </si>
  <si>
    <t>00000000d964e849</t>
  </si>
  <si>
    <t>977a4915</t>
  </si>
  <si>
    <t>00000000d964efb7</t>
  </si>
  <si>
    <t>78372ef2</t>
  </si>
  <si>
    <t>00000000d964f72c</t>
  </si>
  <si>
    <t>d72f136e</t>
  </si>
  <si>
    <t>00000000d96814ba</t>
  </si>
  <si>
    <t>02ddbd66</t>
  </si>
  <si>
    <t>00000000d9681c29</t>
  </si>
  <si>
    <t>3e04a6bd</t>
  </si>
  <si>
    <t>00000000d96823a1</t>
  </si>
  <si>
    <t>79ec7304</t>
  </si>
  <si>
    <t>5d8f199b</t>
  </si>
  <si>
    <t>00000000fd2b755a</t>
  </si>
  <si>
    <t>6a26eb27</t>
  </si>
  <si>
    <t>00000000fd2b7cbd</t>
  </si>
  <si>
    <t>94f74dcc</t>
  </si>
  <si>
    <t>00000000fd2b842e</t>
  </si>
  <si>
    <t>986f3f6f</t>
  </si>
  <si>
    <t>00000000fd2b8b7e</t>
  </si>
  <si>
    <t>ef9d7d4e</t>
  </si>
  <si>
    <t>00000000fd2eaa63</t>
  </si>
  <si>
    <t>6dc54ea9</t>
  </si>
  <si>
    <t>00000000fd2eb1d0</t>
  </si>
  <si>
    <t>aa05564e</t>
  </si>
  <si>
    <t>00000000fd2eb948</t>
  </si>
  <si>
    <t>61f12bab</t>
  </si>
  <si>
    <t>00000000fd31d6e3</t>
  </si>
  <si>
    <t>148d1f3e</t>
  </si>
  <si>
    <t>00000000fd31de50</t>
  </si>
  <si>
    <t>c9ff35f5</t>
  </si>
  <si>
    <t>00000000fd31e5c5</t>
  </si>
  <si>
    <t>f0dcd706</t>
  </si>
  <si>
    <t>5d8f199c</t>
  </si>
  <si>
    <t>00000000fd350372</t>
  </si>
  <si>
    <t>0ca248a3</t>
  </si>
  <si>
    <t>00000000fd350ae3</t>
  </si>
  <si>
    <t>c76e0315</t>
  </si>
  <si>
    <t>00000000fd35125c</t>
  </si>
  <si>
    <t>b8bb8357</t>
  </si>
  <si>
    <t>00000000fd382fe2</t>
  </si>
  <si>
    <t>cd44231a</t>
  </si>
  <si>
    <t>00000000fd38374f</t>
  </si>
  <si>
    <t>e50e8f07</t>
  </si>
  <si>
    <t>00000000fd38f47b</t>
  </si>
  <si>
    <t>0a4fd18b</t>
  </si>
  <si>
    <t>5d8f1bf4</t>
  </si>
  <si>
    <t>0000000020fc4432</t>
  </si>
  <si>
    <t>34c5d946</t>
  </si>
  <si>
    <t>0000000020fc4b95</t>
  </si>
  <si>
    <t>ea9299bb</t>
  </si>
  <si>
    <t>0000000020fc5306</t>
  </si>
  <si>
    <t>b87418f4</t>
  </si>
  <si>
    <t>0000000020fc5a58</t>
  </si>
  <si>
    <t>7e64d054</t>
  </si>
  <si>
    <t>0000000020ff7954</t>
  </si>
  <si>
    <t>a037dd71</t>
  </si>
  <si>
    <t>0000000020ff80c1</t>
  </si>
  <si>
    <t>1f25ce75</t>
  </si>
  <si>
    <t>0000000020ff8837</t>
  </si>
  <si>
    <t>37c19ab3</t>
  </si>
  <si>
    <t>000000002102a5ba</t>
  </si>
  <si>
    <t>cfa81ffb</t>
  </si>
  <si>
    <t>000000002102ad29</t>
  </si>
  <si>
    <t>4ebb68ee</t>
  </si>
  <si>
    <t>000000002102b4a0</t>
  </si>
  <si>
    <t>695c3e8c</t>
  </si>
  <si>
    <t>000000002105d23b</t>
  </si>
  <si>
    <t>302655f9</t>
  </si>
  <si>
    <t>000000002105d9aa</t>
  </si>
  <si>
    <t>eb26a83f</t>
  </si>
  <si>
    <t>153b0c16</t>
  </si>
  <si>
    <t>5d8f1bf5</t>
  </si>
  <si>
    <t>000000002108fec9</t>
  </si>
  <si>
    <t>45072a77</t>
  </si>
  <si>
    <t>000000002109063a</t>
  </si>
  <si>
    <t>071fb3f0</t>
  </si>
  <si>
    <t>0000000021090db5</t>
  </si>
  <si>
    <t>0bbf9bc7</t>
  </si>
  <si>
    <t>5d8f1e4d</t>
  </si>
  <si>
    <t>0000000044cc5f5a</t>
  </si>
  <si>
    <t>4c5bc3f0</t>
  </si>
  <si>
    <t>0000000044cc66bd</t>
  </si>
  <si>
    <t>6dcc53e8</t>
  </si>
  <si>
    <t>0000000044cc6e2e</t>
  </si>
  <si>
    <t>75e8c0f6</t>
  </si>
  <si>
    <t>0000000044cc757e</t>
  </si>
  <si>
    <t>2cb45582</t>
  </si>
  <si>
    <t>0000000044cf947c</t>
  </si>
  <si>
    <t>ec93c06c</t>
  </si>
  <si>
    <t>0000000044d0143b</t>
  </si>
  <si>
    <t>6842e2f1</t>
  </si>
  <si>
    <t>0000000044d01b9c</t>
  </si>
  <si>
    <t>86abe567</t>
  </si>
  <si>
    <t>0000000044d33a0a</t>
  </si>
  <si>
    <t>704ddf16</t>
  </si>
  <si>
    <t>0000000044d34176</t>
  </si>
  <si>
    <t>5ac9c5e3</t>
  </si>
  <si>
    <t>0000000044d348eb</t>
  </si>
  <si>
    <t>eb135a25</t>
  </si>
  <si>
    <t>0000000044d6667a</t>
  </si>
  <si>
    <t>308d7e99</t>
  </si>
  <si>
    <t>0000000044d66de8</t>
  </si>
  <si>
    <t>0000000044d6755d</t>
  </si>
  <si>
    <t>62b44f91</t>
  </si>
  <si>
    <t>5d8f1e4e</t>
  </si>
  <si>
    <t>0000000044d992fa</t>
  </si>
  <si>
    <t>9f34a2f8</t>
  </si>
  <si>
    <t>0000000044d99a68</t>
  </si>
  <si>
    <t>b3e5f4a3</t>
  </si>
  <si>
    <t>0000000044d9a1de</t>
  </si>
  <si>
    <t>024a31a5</t>
  </si>
  <si>
    <t>5d8f20a6</t>
  </si>
  <si>
    <t>00000000689cf39e</t>
  </si>
  <si>
    <t>9ae1a537</t>
  </si>
  <si>
    <t>00000000689cfb01</t>
  </si>
  <si>
    <t>23f5cb93</t>
  </si>
  <si>
    <t>00000000689d026c</t>
  </si>
  <si>
    <t>6db13d5d</t>
  </si>
  <si>
    <t>00000000689d09be</t>
  </si>
  <si>
    <t>7d995874</t>
  </si>
  <si>
    <t>0000000068a028a3</t>
  </si>
  <si>
    <t>d5b9dfbb</t>
  </si>
  <si>
    <t>0000000068a03010</t>
  </si>
  <si>
    <t>07fc4ec5</t>
  </si>
  <si>
    <t>0000000068a03787</t>
  </si>
  <si>
    <t>5d1fd20b</t>
  </si>
  <si>
    <t>0000000068a35532</t>
  </si>
  <si>
    <t>ca66c58b</t>
  </si>
  <si>
    <t>0000000068a35c9f</t>
  </si>
  <si>
    <t>8f5d90dc</t>
  </si>
  <si>
    <t>0000000068a36415</t>
  </si>
  <si>
    <t>2bbf6708</t>
  </si>
  <si>
    <t>0000000068a681a2</t>
  </si>
  <si>
    <t>d9f6943f</t>
  </si>
  <si>
    <t>0000000068a68910</t>
  </si>
  <si>
    <t>0000000068a70fb6</t>
  </si>
  <si>
    <t>4fb60400</t>
  </si>
  <si>
    <t>0000000068aa2b23</t>
  </si>
  <si>
    <t>1ebb8a8e</t>
  </si>
  <si>
    <t>0000000068aa3290</t>
  </si>
  <si>
    <t>4ad5928d</t>
  </si>
  <si>
    <t>0000000068aa3a06</t>
  </si>
  <si>
    <t>3d7098f2</t>
  </si>
  <si>
    <t>5d8f22fe</t>
  </si>
  <si>
    <t>000000008c6d8bc0</t>
  </si>
  <si>
    <t>d1b0d6e1</t>
  </si>
  <si>
    <t>000000008c6d9324</t>
  </si>
  <si>
    <t>e5b102a0</t>
  </si>
  <si>
    <t>000000008c6d9a97</t>
  </si>
  <si>
    <t>dfe08037</t>
  </si>
  <si>
    <t>000000008c6da1dd</t>
  </si>
  <si>
    <t>ee5ac89b</t>
  </si>
  <si>
    <t>5d8f22ff</t>
  </si>
  <si>
    <t>000000008c70c0cb</t>
  </si>
  <si>
    <t>0ee78b7a</t>
  </si>
  <si>
    <t>000000008c70c839</t>
  </si>
  <si>
    <t>2e86a9e1</t>
  </si>
  <si>
    <t>000000008c70cfaf</t>
  </si>
  <si>
    <t>b2ed1ef0</t>
  </si>
  <si>
    <t>000000008c73ed4a</t>
  </si>
  <si>
    <t>b634dc7a</t>
  </si>
  <si>
    <t>000000008c73f4b8</t>
  </si>
  <si>
    <t>848ec869</t>
  </si>
  <si>
    <t>000000008c73fc2d</t>
  </si>
  <si>
    <t>c7553d52</t>
  </si>
  <si>
    <t>000000008c7719d9</t>
  </si>
  <si>
    <t>a8eb92e1</t>
  </si>
  <si>
    <t>000000008c772146</t>
  </si>
  <si>
    <t>ff089f2c</t>
  </si>
  <si>
    <t>000000008c7728bd</t>
  </si>
  <si>
    <t>e142b3d7</t>
  </si>
  <si>
    <t>000000008c7a464a</t>
  </si>
  <si>
    <t>f41682d7</t>
  </si>
  <si>
    <t>000000008c7a4db8</t>
  </si>
  <si>
    <t>fbad4ff3</t>
  </si>
  <si>
    <t>000000008c7a552d</t>
  </si>
  <si>
    <t>5962ec2d</t>
  </si>
  <si>
    <t>5d8f2557</t>
  </si>
  <si>
    <t>00000000b03da6e8</t>
  </si>
  <si>
    <t>b8b56293</t>
  </si>
  <si>
    <t>00000000b03dae4d</t>
  </si>
  <si>
    <t>c7add585</t>
  </si>
  <si>
    <t>00000000b03db5be</t>
  </si>
  <si>
    <t>f3d46651</t>
  </si>
  <si>
    <t>00000000b03e3414</t>
  </si>
  <si>
    <t>7e0834ee</t>
  </si>
  <si>
    <t>5d8f2558</t>
  </si>
  <si>
    <t>00000000b0415131</t>
  </si>
  <si>
    <t>c69817c1</t>
  </si>
  <si>
    <t>00000000b041589e</t>
  </si>
  <si>
    <t>16f05004</t>
  </si>
  <si>
    <t>00000000b0416016</t>
  </si>
  <si>
    <t>cc2ec959</t>
  </si>
  <si>
    <t>00000000b0447da3</t>
  </si>
  <si>
    <t>e7634cec</t>
  </si>
  <si>
    <t>00000000b0448510</t>
  </si>
  <si>
    <t>f4689642</t>
  </si>
  <si>
    <t>00000000b0448c86</t>
  </si>
  <si>
    <t>cf3d8f26</t>
  </si>
  <si>
    <t>00000000b047aa22</t>
  </si>
  <si>
    <t>b1e312db</t>
  </si>
  <si>
    <t>00000000b047b18f</t>
  </si>
  <si>
    <t>b284ed05</t>
  </si>
  <si>
    <t>00000000b047b907</t>
  </si>
  <si>
    <t>b71c42ab</t>
  </si>
  <si>
    <t>00000000b04ad6b2</t>
  </si>
  <si>
    <t>cabe2436</t>
  </si>
  <si>
    <t>00000000b04ade1f</t>
  </si>
  <si>
    <t>969e4020</t>
  </si>
  <si>
    <t>00000000b04ae595</t>
  </si>
  <si>
    <t>27f6a0b1</t>
  </si>
  <si>
    <t>5d8f27b0</t>
  </si>
  <si>
    <t>00000000d40e3743</t>
  </si>
  <si>
    <t>5920a42a</t>
  </si>
  <si>
    <t>00000000d40e3ea7</t>
  </si>
  <si>
    <t>3ef8537b</t>
  </si>
  <si>
    <t>00000000d40e460f</t>
  </si>
  <si>
    <t>b8e850b7</t>
  </si>
  <si>
    <t>00000000d40e4d62</t>
  </si>
  <si>
    <t>f31e9b83</t>
  </si>
  <si>
    <t>00000000d4116c64</t>
  </si>
  <si>
    <t>ea92472e</t>
  </si>
  <si>
    <t>00000000d41173d1</t>
  </si>
  <si>
    <t>bc0f3150</t>
  </si>
  <si>
    <t>00000000d4117b48</t>
  </si>
  <si>
    <t>806d761c</t>
  </si>
  <si>
    <t>5d8f27b1</t>
  </si>
  <si>
    <t>00000000d41498cb</t>
  </si>
  <si>
    <t>cd9b0b46</t>
  </si>
  <si>
    <t>00000000d414a03a</t>
  </si>
  <si>
    <t>af42f2e8</t>
  </si>
  <si>
    <t>00000000d414a7b0</t>
  </si>
  <si>
    <t>4ddf525d</t>
  </si>
  <si>
    <t>00000000d41878f9</t>
  </si>
  <si>
    <t>5228504e</t>
  </si>
  <si>
    <t>00000000d4188068</t>
  </si>
  <si>
    <t>55871c29</t>
  </si>
  <si>
    <t>00000000d41887df</t>
  </si>
  <si>
    <t>35f71ce4</t>
  </si>
  <si>
    <t>00000000d41ba57d</t>
  </si>
  <si>
    <t>8e2d127c</t>
  </si>
  <si>
    <t>00000000d41bace4</t>
  </si>
  <si>
    <t>91ffc020</t>
  </si>
  <si>
    <t>00000000d41bb45a</t>
  </si>
  <si>
    <t>361423db</t>
  </si>
  <si>
    <t>5d8f2a09</t>
  </si>
  <si>
    <t>00000000f7df0618</t>
  </si>
  <si>
    <t>4c318945</t>
  </si>
  <si>
    <t>00000000f7df0d80</t>
  </si>
  <si>
    <t>406c2181</t>
  </si>
  <si>
    <t>00000000f7df14eb</t>
  </si>
  <si>
    <t>b8f7eba1</t>
  </si>
  <si>
    <t>00000000f7df1c32</t>
  </si>
  <si>
    <t>142004c3</t>
  </si>
  <si>
    <t>00000000f7e23b23</t>
  </si>
  <si>
    <t>e3ec68a1</t>
  </si>
  <si>
    <t>00000000f7e24292</t>
  </si>
  <si>
    <t>a341c215</t>
  </si>
  <si>
    <t>00000000f7e24a0b</t>
  </si>
  <si>
    <t>73eddc56</t>
  </si>
  <si>
    <t>00000000f7e567b4</t>
  </si>
  <si>
    <t>9ec66a9b</t>
  </si>
  <si>
    <t>00000000f7e56f1d</t>
  </si>
  <si>
    <t>421ec07c</t>
  </si>
  <si>
    <t>00000000f7e57694</t>
  </si>
  <si>
    <t>d2d7671d</t>
  </si>
  <si>
    <t>5d8f2a0a</t>
  </si>
  <si>
    <t>00000000f7e89422</t>
  </si>
  <si>
    <t>896e4102</t>
  </si>
  <si>
    <t>00000000f7e89b93</t>
  </si>
  <si>
    <t>4899f0ec</t>
  </si>
  <si>
    <t>00000000f7e8a30a</t>
  </si>
  <si>
    <t>453d258d</t>
  </si>
  <si>
    <t>00000000f7ebc0a2</t>
  </si>
  <si>
    <t>b847e42b</t>
  </si>
  <si>
    <t>00000000f7ebc811</t>
  </si>
  <si>
    <t>bff0df38</t>
  </si>
  <si>
    <t>00000000f7ebcf89</t>
  </si>
  <si>
    <t>f230a61e</t>
  </si>
  <si>
    <t>5d8f2c62</t>
  </si>
  <si>
    <t>000000001baf928b</t>
  </si>
  <si>
    <t>2b6afd4b</t>
  </si>
  <si>
    <t>000000001baf99ee</t>
  </si>
  <si>
    <t>e43bdb2e</t>
  </si>
  <si>
    <t>000000001bafa15e</t>
  </si>
  <si>
    <t>813e0fb1</t>
  </si>
  <si>
    <t>000000001bafa8b0</t>
  </si>
  <si>
    <t>8c4f749d</t>
  </si>
  <si>
    <t>000000001bb2c793</t>
  </si>
  <si>
    <t>b3b9ca92</t>
  </si>
  <si>
    <t>000000001bb2cf01</t>
  </si>
  <si>
    <t>59ff83b9</t>
  </si>
  <si>
    <t>000000001bb2d678</t>
  </si>
  <si>
    <t>666fdc1e</t>
  </si>
  <si>
    <t>000000001bb5f413</t>
  </si>
  <si>
    <t>af253a07</t>
  </si>
  <si>
    <t>000000001bb5fb81</t>
  </si>
  <si>
    <t>717f9655</t>
  </si>
  <si>
    <t>000000001bb602f7</t>
  </si>
  <si>
    <t>35515dee</t>
  </si>
  <si>
    <t>5d8f2c63</t>
  </si>
  <si>
    <t>000000001bb920a2</t>
  </si>
  <si>
    <t>e8765421</t>
  </si>
  <si>
    <t>000000001bb9280f</t>
  </si>
  <si>
    <t>15ce5251</t>
  </si>
  <si>
    <t>000000001bb92f87</t>
  </si>
  <si>
    <t>2ca567b4</t>
  </si>
  <si>
    <t>000000001bbc4d12</t>
  </si>
  <si>
    <t>f58f30ac</t>
  </si>
  <si>
    <t>000000001bbc5480</t>
  </si>
  <si>
    <t>72b880cd</t>
  </si>
  <si>
    <t>000000001bbc5bf5</t>
  </si>
  <si>
    <t>a1287594</t>
  </si>
  <si>
    <t>5d8f2ebb</t>
  </si>
  <si>
    <t>000000003f7fadb3</t>
  </si>
  <si>
    <t>453e45ef</t>
  </si>
  <si>
    <t>000000003f7fb516</t>
  </si>
  <si>
    <t>70e4e0a8</t>
  </si>
  <si>
    <t>000000003f7fbc86</t>
  </si>
  <si>
    <t>e8d2134d</t>
  </si>
  <si>
    <t>000000003f7fc3d6</t>
  </si>
  <si>
    <t>b01f289a</t>
  </si>
  <si>
    <t>000000003f82e2bb</t>
  </si>
  <si>
    <t>d9954829</t>
  </si>
  <si>
    <t>000000003f82ea28</t>
  </si>
  <si>
    <t>82432ee4</t>
  </si>
  <si>
    <t>000000003f82f19e</t>
  </si>
  <si>
    <t>9a9fb1bd</t>
  </si>
  <si>
    <t>000000003f868083</t>
  </si>
  <si>
    <t>a155514e</t>
  </si>
  <si>
    <t>000000003f8687f0</t>
  </si>
  <si>
    <t>ba1eb422</t>
  </si>
  <si>
    <t>000000003f868f65</t>
  </si>
  <si>
    <t>0ef7ad76</t>
  </si>
  <si>
    <t>000000003f89ad03</t>
  </si>
  <si>
    <t>679bcfbc</t>
  </si>
  <si>
    <t>000000003f89b472</t>
  </si>
  <si>
    <t>6465a0d1</t>
  </si>
  <si>
    <t>000000003f89bbe8</t>
  </si>
  <si>
    <t>067db852</t>
  </si>
  <si>
    <t>5d8f2ebc</t>
  </si>
  <si>
    <t>000000003f8cd991</t>
  </si>
  <si>
    <t>000000003f8ce100</t>
  </si>
  <si>
    <t>7bff0a8e</t>
  </si>
  <si>
    <t>000000003f8ce879</t>
  </si>
  <si>
    <t>e2742b4c</t>
  </si>
  <si>
    <t>5d8f3114</t>
  </si>
  <si>
    <t>0000000063503a22</t>
  </si>
  <si>
    <t>a344dc7f</t>
  </si>
  <si>
    <t>00000000635048f6</t>
  </si>
  <si>
    <t>450e4498</t>
  </si>
  <si>
    <t>0000000063536f44</t>
  </si>
  <si>
    <t>9a9239e7</t>
  </si>
  <si>
    <t>00000000635376b1</t>
  </si>
  <si>
    <t>8cd51cc4</t>
  </si>
  <si>
    <t>38fda30f</t>
  </si>
  <si>
    <t>0000000063569baa</t>
  </si>
  <si>
    <t>ab3b10ca</t>
  </si>
  <si>
    <t>000000006356a318</t>
  </si>
  <si>
    <t>9bfd9580</t>
  </si>
  <si>
    <t>000000006356aa8d</t>
  </si>
  <si>
    <t>d7217980</t>
  </si>
  <si>
    <t>000000006359c82b</t>
  </si>
  <si>
    <t>ab4eead6</t>
  </si>
  <si>
    <t>000000006359cf98</t>
  </si>
  <si>
    <t>8af9af6c</t>
  </si>
  <si>
    <t>000000006359d70e</t>
  </si>
  <si>
    <t>93695ea8</t>
  </si>
  <si>
    <t>5d8f3115</t>
  </si>
  <si>
    <t>00000000635cf4ba</t>
  </si>
  <si>
    <t>4e05e653</t>
  </si>
  <si>
    <t>00000000635d6e81</t>
  </si>
  <si>
    <t>32a14525</t>
  </si>
  <si>
    <t>00000000635d75f0</t>
  </si>
  <si>
    <t>d30e1650</t>
  </si>
  <si>
    <t>5d8f336d</t>
  </si>
  <si>
    <t>000000008720c690</t>
  </si>
  <si>
    <t>6b3bbbe2</t>
  </si>
  <si>
    <t>000000008720cdf5</t>
  </si>
  <si>
    <t>a46a9d87</t>
  </si>
  <si>
    <t>000000008720d566</t>
  </si>
  <si>
    <t>f68c1cc8</t>
  </si>
  <si>
    <t>000000008720dcb6</t>
  </si>
  <si>
    <t>3a9c7a4f</t>
  </si>
  <si>
    <t>000000008723fb9b</t>
  </si>
  <si>
    <t>cccaa230</t>
  </si>
  <si>
    <t>c31a9a21</t>
  </si>
  <si>
    <t>0000000087240a81</t>
  </si>
  <si>
    <t>260d46a0</t>
  </si>
  <si>
    <t>44b94e90</t>
  </si>
  <si>
    <t>0000000087272f96</t>
  </si>
  <si>
    <t>eb2d4de9</t>
  </si>
  <si>
    <t>000000008727370c</t>
  </si>
  <si>
    <t>be54e2fd</t>
  </si>
  <si>
    <t>00000000872a549b</t>
  </si>
  <si>
    <t>ea843999</t>
  </si>
  <si>
    <t>00000000872a5c09</t>
  </si>
  <si>
    <t>c6556fc2</t>
  </si>
  <si>
    <t>00000000872a6380</t>
  </si>
  <si>
    <t>aa5e2236</t>
  </si>
  <si>
    <t>00000000872d811a</t>
  </si>
  <si>
    <t>893badf0</t>
  </si>
  <si>
    <t>00000000872d8887</t>
  </si>
  <si>
    <t>4b41aa6d</t>
  </si>
  <si>
    <t>00000000872d8ffd</t>
  </si>
  <si>
    <t>1d6e7245</t>
  </si>
  <si>
    <t>5d8f35c5</t>
  </si>
  <si>
    <t>00000000aaf0e1b8</t>
  </si>
  <si>
    <t>09f8b31d</t>
  </si>
  <si>
    <t>00000000aaf0e91f</t>
  </si>
  <si>
    <t>98ee6527</t>
  </si>
  <si>
    <t>00000000aaf0f08f</t>
  </si>
  <si>
    <t>4a1a8493</t>
  </si>
  <si>
    <t>00000000aaf0f7df</t>
  </si>
  <si>
    <t>f5314cba</t>
  </si>
  <si>
    <t>5d8f35c6</t>
  </si>
  <si>
    <t>00000000aaf416c3</t>
  </si>
  <si>
    <t>f3dbce77</t>
  </si>
  <si>
    <t>00000000aaf4dea2</t>
  </si>
  <si>
    <t>f6d3f3b4</t>
  </si>
  <si>
    <t>00000000aaf4e5f0</t>
  </si>
  <si>
    <t>3c70759d</t>
  </si>
  <si>
    <t>00000000aaf802ab</t>
  </si>
  <si>
    <t>9706092c</t>
  </si>
  <si>
    <t>00000000aaf80a1d</t>
  </si>
  <si>
    <t>87d4bba6</t>
  </si>
  <si>
    <t>00000000aaf81195</t>
  </si>
  <si>
    <t>d2b4b67d</t>
  </si>
  <si>
    <t>00000000aafb2f39</t>
  </si>
  <si>
    <t>ab6b1ff2</t>
  </si>
  <si>
    <t>00000000aafb36a6</t>
  </si>
  <si>
    <t>cddd6b12</t>
  </si>
  <si>
    <t>00000000aafb3e1c</t>
  </si>
  <si>
    <t>870e6d45</t>
  </si>
  <si>
    <t>00000000aafe5bab</t>
  </si>
  <si>
    <t>f8f29383</t>
  </si>
  <si>
    <t>00000000aafe6318</t>
  </si>
  <si>
    <t>02f94a91</t>
  </si>
  <si>
    <t>00000000aafe6a90</t>
  </si>
  <si>
    <t>a3b0b8b0</t>
  </si>
  <si>
    <t>5d8f381e</t>
  </si>
  <si>
    <t>00000000cec1bc48</t>
  </si>
  <si>
    <t>4911d9bf</t>
  </si>
  <si>
    <t>00000000cec1c3ad</t>
  </si>
  <si>
    <t>20abc008</t>
  </si>
  <si>
    <t>00000000cec1cb20</t>
  </si>
  <si>
    <t>c2806e75</t>
  </si>
  <si>
    <t>00000000cec1d270</t>
  </si>
  <si>
    <t>a9ea9983</t>
  </si>
  <si>
    <t>5d8f381f</t>
  </si>
  <si>
    <t>00000000cec4f152</t>
  </si>
  <si>
    <t>b899f198</t>
  </si>
  <si>
    <t>00000000cec4f8bf</t>
  </si>
  <si>
    <t>f02396e1</t>
  </si>
  <si>
    <t>00000000cec50035</t>
  </si>
  <si>
    <t>29c01874</t>
  </si>
  <si>
    <t>00000000cec81dd3</t>
  </si>
  <si>
    <t>d9f707aa</t>
  </si>
  <si>
    <t>00000000cec82542</t>
  </si>
  <si>
    <t>d4664bae</t>
  </si>
  <si>
    <t>00000000cec82cb8</t>
  </si>
  <si>
    <t>cd8543d5</t>
  </si>
  <si>
    <t>00000000cecb4a61</t>
  </si>
  <si>
    <t>0b24a0c0</t>
  </si>
  <si>
    <t>00000000cecb51d0</t>
  </si>
  <si>
    <t>1c420351</t>
  </si>
  <si>
    <t>00000000cecbcbd3</t>
  </si>
  <si>
    <t>139e00f9</t>
  </si>
  <si>
    <t>00000000cecee81b</t>
  </si>
  <si>
    <t>210e2462</t>
  </si>
  <si>
    <t>00000000ceceef8a</t>
  </si>
  <si>
    <t>084ff9b9</t>
  </si>
  <si>
    <t>00000000cecef701</t>
  </si>
  <si>
    <t>5c8c817f</t>
  </si>
  <si>
    <t>5d8f3a77</t>
  </si>
  <si>
    <t>00000000f29248b9</t>
  </si>
  <si>
    <t>d3490fbe</t>
  </si>
  <si>
    <t>00000000f292501f</t>
  </si>
  <si>
    <t>7f9afb43</t>
  </si>
  <si>
    <t>00000000f292578f</t>
  </si>
  <si>
    <t>792f2528</t>
  </si>
  <si>
    <t>00000000f2925ee0</t>
  </si>
  <si>
    <t>eee1edb2</t>
  </si>
  <si>
    <t>00000000f2957ddb</t>
  </si>
  <si>
    <t>8f06ed44</t>
  </si>
  <si>
    <t>00000000f295854a</t>
  </si>
  <si>
    <t>f4a71ac0</t>
  </si>
  <si>
    <t>00000000f2958cc0</t>
  </si>
  <si>
    <t>33d2117f</t>
  </si>
  <si>
    <t>5d8f3a78</t>
  </si>
  <si>
    <t>00000000f298aa43</t>
  </si>
  <si>
    <t>68caf968</t>
  </si>
  <si>
    <t>00000000f298b1b0</t>
  </si>
  <si>
    <t>5ab4168b</t>
  </si>
  <si>
    <t>00000000f298b926</t>
  </si>
  <si>
    <t>7e5bd4e4</t>
  </si>
  <si>
    <t>00000000f29bd6c2</t>
  </si>
  <si>
    <t>73b9c27d</t>
  </si>
  <si>
    <t>00000000f29bde30</t>
  </si>
  <si>
    <t>2eabe6be</t>
  </si>
  <si>
    <t>00000000f29be5a5</t>
  </si>
  <si>
    <t>cd76f68c</t>
  </si>
  <si>
    <t>00000000f29f0352</t>
  </si>
  <si>
    <t>78f0c8bf</t>
  </si>
  <si>
    <t>00000000f29f0ac1</t>
  </si>
  <si>
    <t>3a3d9f33</t>
  </si>
  <si>
    <t>00000000f29f1239</t>
  </si>
  <si>
    <t>98a83f3e</t>
  </si>
  <si>
    <t>5d8f3cd0</t>
  </si>
  <si>
    <t>a18b11cc</t>
  </si>
  <si>
    <t>0000000016626b45</t>
  </si>
  <si>
    <t>a994964c</t>
  </si>
  <si>
    <t>000000001662e386</t>
  </si>
  <si>
    <t>e158cced</t>
  </si>
  <si>
    <t>000000001662eacd</t>
  </si>
  <si>
    <t>4a95e0a6</t>
  </si>
  <si>
    <t>233f2bf1</t>
  </si>
  <si>
    <t>0000000016660dc9</t>
  </si>
  <si>
    <t>32f28a6f</t>
  </si>
  <si>
    <t>4f77229e</t>
  </si>
  <si>
    <t>00000000166932cb</t>
  </si>
  <si>
    <t>8d486d53</t>
  </si>
  <si>
    <t>0000000016693a38</t>
  </si>
  <si>
    <t>802dac33</t>
  </si>
  <si>
    <t>00000000166941ad</t>
  </si>
  <si>
    <t>5d8f3cd1</t>
  </si>
  <si>
    <t>00000000166c5f4b</t>
  </si>
  <si>
    <t>a1132d31</t>
  </si>
  <si>
    <t>00000000166c66b8</t>
  </si>
  <si>
    <t>cce041d8</t>
  </si>
  <si>
    <t>00000000166c6e2d</t>
  </si>
  <si>
    <t>5443e441</t>
  </si>
  <si>
    <t>00000000166f8bcb</t>
  </si>
  <si>
    <t>abb91053</t>
  </si>
  <si>
    <t>00000000166f9338</t>
  </si>
  <si>
    <t>00000000166f9aae</t>
  </si>
  <si>
    <t>cdf75d89</t>
  </si>
  <si>
    <t>5d8f3f29</t>
  </si>
  <si>
    <t>000000003a32ec69</t>
  </si>
  <si>
    <t>a9c96eae</t>
  </si>
  <si>
    <t>000000003a32f3cc</t>
  </si>
  <si>
    <t>d3525d2e</t>
  </si>
  <si>
    <t>000000003a32fb3e</t>
  </si>
  <si>
    <t>f1c39ffe</t>
  </si>
  <si>
    <t>000000003a330283</t>
  </si>
  <si>
    <t>1bae6f16</t>
  </si>
  <si>
    <t>000000003a362173</t>
  </si>
  <si>
    <t>757ba0b6</t>
  </si>
  <si>
    <t>000000003a3628e0</t>
  </si>
  <si>
    <t>0bc7e4fa</t>
  </si>
  <si>
    <t>000000003a363057</t>
  </si>
  <si>
    <t>c26a35bc</t>
  </si>
  <si>
    <t>000000003a394e02</t>
  </si>
  <si>
    <t>bb40d149</t>
  </si>
  <si>
    <t>000000003a395571</t>
  </si>
  <si>
    <t>2173146e</t>
  </si>
  <si>
    <t>000000003a39ce39</t>
  </si>
  <si>
    <t>3e9bf00b</t>
  </si>
  <si>
    <t>5d8f3f2a</t>
  </si>
  <si>
    <t>000000003a3cebba</t>
  </si>
  <si>
    <t>92cc5c75</t>
  </si>
  <si>
    <t>000000003a3cf327</t>
  </si>
  <si>
    <t>def9a17d</t>
  </si>
  <si>
    <t>000000003a3cfa9d</t>
  </si>
  <si>
    <t>054c6db4</t>
  </si>
  <si>
    <t>000000003a40183a</t>
  </si>
  <si>
    <t>1d0efc1f</t>
  </si>
  <si>
    <t>000000003a401fa9</t>
  </si>
  <si>
    <t>397f4337</t>
  </si>
  <si>
    <t>000000003a40271f</t>
  </si>
  <si>
    <t>d353c1e4</t>
  </si>
  <si>
    <t>5d8f4182</t>
  </si>
  <si>
    <t>000000005e0378d8</t>
  </si>
  <si>
    <t>1f1ee443</t>
  </si>
  <si>
    <t>000000005e03803e</t>
  </si>
  <si>
    <t>9b6fa2c2</t>
  </si>
  <si>
    <t>000000005e0387a7</t>
  </si>
  <si>
    <t>e406c40d</t>
  </si>
  <si>
    <t>000000005e038efc</t>
  </si>
  <si>
    <t>527cf822</t>
  </si>
  <si>
    <t>000000005e06ade3</t>
  </si>
  <si>
    <t>0c1cc86b</t>
  </si>
  <si>
    <t>000000005e06b554</t>
  </si>
  <si>
    <t>210b5826</t>
  </si>
  <si>
    <t>000000005e06bccd</t>
  </si>
  <si>
    <t>bf19a8af</t>
  </si>
  <si>
    <t>000000005e09da62</t>
  </si>
  <si>
    <t>fd81d3d1</t>
  </si>
  <si>
    <t>000000005e09e1d1</t>
  </si>
  <si>
    <t>b397e13c</t>
  </si>
  <si>
    <t>000000005e09e948</t>
  </si>
  <si>
    <t>8ff5a670</t>
  </si>
  <si>
    <t>000000005e0d06f2</t>
  </si>
  <si>
    <t>270a625a</t>
  </si>
  <si>
    <t>000000005e0d0e64</t>
  </si>
  <si>
    <t>494359fc</t>
  </si>
  <si>
    <t>000000005e0d15dd</t>
  </si>
  <si>
    <t>a792e758</t>
  </si>
  <si>
    <t>5d8f4183</t>
  </si>
  <si>
    <t>000000005e103362</t>
  </si>
  <si>
    <t>76b117c8</t>
  </si>
  <si>
    <t>000000005e103ad0</t>
  </si>
  <si>
    <t>446443da</t>
  </si>
  <si>
    <t>000000005e104245</t>
  </si>
  <si>
    <t>424a0ba8</t>
  </si>
  <si>
    <t>5d8f43db</t>
  </si>
  <si>
    <t>0000000081d44f82</t>
  </si>
  <si>
    <t>285251f7</t>
  </si>
  <si>
    <t>0000000081d456e5</t>
  </si>
  <si>
    <t>71f9666d</t>
  </si>
  <si>
    <t>0000000081d46244</t>
  </si>
  <si>
    <t>d2f9dd0c</t>
  </si>
  <si>
    <t>0000000081d46bad</t>
  </si>
  <si>
    <t>41ec3383</t>
  </si>
  <si>
    <t>0000000081d78883</t>
  </si>
  <si>
    <t>8125a80c</t>
  </si>
  <si>
    <t>0000000081d78ff1</t>
  </si>
  <si>
    <t>30ffa473</t>
  </si>
  <si>
    <t>0000000081d79767</t>
  </si>
  <si>
    <t>b912397f</t>
  </si>
  <si>
    <t>0000000081dab4f3</t>
  </si>
  <si>
    <t>aa0b339c</t>
  </si>
  <si>
    <t>0000000081dabc61</t>
  </si>
  <si>
    <t>7ee5a0ed</t>
  </si>
  <si>
    <t>0000000081dac3d7</t>
  </si>
  <si>
    <t>d5cc9d12</t>
  </si>
  <si>
    <t>0000000081dde173</t>
  </si>
  <si>
    <t>85300f28</t>
  </si>
  <si>
    <t>0000000081dde8e2</t>
  </si>
  <si>
    <t>32f2ff7d</t>
  </si>
  <si>
    <t>0000000081ddf058</t>
  </si>
  <si>
    <t>91c79985</t>
  </si>
  <si>
    <t>5d8f43dc</t>
  </si>
  <si>
    <t>0000000081e10e01</t>
  </si>
  <si>
    <t>abcd8126</t>
  </si>
  <si>
    <t>0000000081e11572</t>
  </si>
  <si>
    <t>8c3428cf</t>
  </si>
  <si>
    <t>0000000081e11ce8</t>
  </si>
  <si>
    <t>775c12c3</t>
  </si>
  <si>
    <t>5d8f4634</t>
  </si>
  <si>
    <t>00000000a5a46e92</t>
  </si>
  <si>
    <t>c17d8137</t>
  </si>
  <si>
    <t>00000000a5a475f5</t>
  </si>
  <si>
    <t>aae0d42f</t>
  </si>
  <si>
    <t>00000000a5a47d66</t>
  </si>
  <si>
    <t>b2c44731</t>
  </si>
  <si>
    <t>00000000a5a484b6</t>
  </si>
  <si>
    <t>6a68c00b</t>
  </si>
  <si>
    <t>00000000a5a7a3b4</t>
  </si>
  <si>
    <t>37ef252d</t>
  </si>
  <si>
    <t>00000000a5a7ab21</t>
  </si>
  <si>
    <t>c0af4f31</t>
  </si>
  <si>
    <t>00000000a5a7b296</t>
  </si>
  <si>
    <t>9d42827c</t>
  </si>
  <si>
    <t>00000000a5ab4163</t>
  </si>
  <si>
    <t>4a0a0a50</t>
  </si>
  <si>
    <t>00000000a5ab48d3</t>
  </si>
  <si>
    <t>96d13f6e</t>
  </si>
  <si>
    <t>00000000a5ab5049</t>
  </si>
  <si>
    <t>8d828814</t>
  </si>
  <si>
    <t>00000000a5ae6de2</t>
  </si>
  <si>
    <t>ef4f10a3</t>
  </si>
  <si>
    <t>00000000a5ae7550</t>
  </si>
  <si>
    <t>b2327461</t>
  </si>
  <si>
    <t>00000000a5ae7cc5</t>
  </si>
  <si>
    <t>dbabae2d</t>
  </si>
  <si>
    <t>00000000a5b19a73</t>
  </si>
  <si>
    <t>24c02046</t>
  </si>
  <si>
    <t>00000000a5b1a2e7</t>
  </si>
  <si>
    <t>29cce5b6</t>
  </si>
  <si>
    <t>475a8234</t>
  </si>
  <si>
    <t>00000000a5b1af58</t>
  </si>
  <si>
    <t>061577ca</t>
  </si>
  <si>
    <t>5d8f488c</t>
  </si>
  <si>
    <t>00000000c974feea</t>
  </si>
  <si>
    <t>ffeedd9e</t>
  </si>
  <si>
    <t>00000000c975064d</t>
  </si>
  <si>
    <t>7b86802e</t>
  </si>
  <si>
    <t>00000000c9750dc0</t>
  </si>
  <si>
    <t>b2807d90</t>
  </si>
  <si>
    <t>00000000c9751511</t>
  </si>
  <si>
    <t>5a4e0891</t>
  </si>
  <si>
    <t>5d8f488d</t>
  </si>
  <si>
    <t>00000000c97833f3</t>
  </si>
  <si>
    <t>a33d07c7</t>
  </si>
  <si>
    <t>00000000c9783b62</t>
  </si>
  <si>
    <t>0de4c6d3</t>
  </si>
  <si>
    <t>00000000c97842d9</t>
  </si>
  <si>
    <t>d58019e7</t>
  </si>
  <si>
    <t>00000000c97b6081</t>
  </si>
  <si>
    <t>8ee6a719</t>
  </si>
  <si>
    <t>00000000c97b67ee</t>
  </si>
  <si>
    <t>5b690fe2</t>
  </si>
  <si>
    <t>00000000c97b6f66</t>
  </si>
  <si>
    <t>4aa375e7</t>
  </si>
  <si>
    <t>00000000c97e8cf3</t>
  </si>
  <si>
    <t>c4edc902</t>
  </si>
  <si>
    <t>00000000c97e9462</t>
  </si>
  <si>
    <t>5cf8a1a4</t>
  </si>
  <si>
    <t>00000000c97e9bd8</t>
  </si>
  <si>
    <t>659d4fc9</t>
  </si>
  <si>
    <t>00000000c9822abb</t>
  </si>
  <si>
    <t>f869917b</t>
  </si>
  <si>
    <t>00000000c9823228</t>
  </si>
  <si>
    <t>ac884c03</t>
  </si>
  <si>
    <t>00000000c98239a0</t>
  </si>
  <si>
    <t>3ff7dca0</t>
  </si>
  <si>
    <t>5d8f4ae5</t>
  </si>
  <si>
    <t>00000000ed458b58</t>
  </si>
  <si>
    <t>7605d281</t>
  </si>
  <si>
    <t>00000000ed4592bf</t>
  </si>
  <si>
    <t>c216663b</t>
  </si>
  <si>
    <t>00000000ed459a30</t>
  </si>
  <si>
    <t>ce33a96a</t>
  </si>
  <si>
    <t>00000000ed45a180</t>
  </si>
  <si>
    <t>a2e1fac4</t>
  </si>
  <si>
    <t>5d8f4ae6</t>
  </si>
  <si>
    <t>00000000ed48c062</t>
  </si>
  <si>
    <t>ca5c04d6</t>
  </si>
  <si>
    <t>00000000ed48c7d1</t>
  </si>
  <si>
    <t>90b632d2</t>
  </si>
  <si>
    <t>00000000ed48cf47</t>
  </si>
  <si>
    <t>c4f7e4ab</t>
  </si>
  <si>
    <t>00000000ed4becf4</t>
  </si>
  <si>
    <t>e847e750</t>
  </si>
  <si>
    <t>00000000ed4bf568</t>
  </si>
  <si>
    <t>fa085a8e</t>
  </si>
  <si>
    <t>4774e4e6</t>
  </si>
  <si>
    <t>00000000ed4c01d0</t>
  </si>
  <si>
    <t>c9c8bc6f</t>
  </si>
  <si>
    <t>00000000ed4f1d64</t>
  </si>
  <si>
    <t>12e60c34</t>
  </si>
  <si>
    <t>00000000ed4f24d2</t>
  </si>
  <si>
    <t>3c567c26</t>
  </si>
  <si>
    <t>00000000ed4f2c48</t>
  </si>
  <si>
    <t>9f9c809a</t>
  </si>
  <si>
    <t>00000000ed5249cb</t>
  </si>
  <si>
    <t>9ea61a3e</t>
  </si>
  <si>
    <t>00000000ed525139</t>
  </si>
  <si>
    <t>ae06f999</t>
  </si>
  <si>
    <t>00000000ed5258b0</t>
  </si>
  <si>
    <t>f73832b7</t>
  </si>
  <si>
    <t>5d8f4d3e</t>
  </si>
  <si>
    <t>000000001115aa6a</t>
  </si>
  <si>
    <t>e6cfd5d0</t>
  </si>
  <si>
    <t>000000001115b1cd</t>
  </si>
  <si>
    <t>000000001115b93e</t>
  </si>
  <si>
    <t>43a0b03e</t>
  </si>
  <si>
    <t>000000001115c08e</t>
  </si>
  <si>
    <t>ed3dce17</t>
  </si>
  <si>
    <t>00000000111950ba</t>
  </si>
  <si>
    <t>dfd8c1ea</t>
  </si>
  <si>
    <t>29cc8669</t>
  </si>
  <si>
    <t>0000000011195f9d</t>
  </si>
  <si>
    <t>0b38f5bd</t>
  </si>
  <si>
    <t>5d8f4d3f</t>
  </si>
  <si>
    <t>00000000111c7d3b</t>
  </si>
  <si>
    <t>74fdfe1b</t>
  </si>
  <si>
    <t>00000000111c84a8</t>
  </si>
  <si>
    <t>6779e1ce</t>
  </si>
  <si>
    <t>00000000111c8c1e</t>
  </si>
  <si>
    <t>4ba11d5f</t>
  </si>
  <si>
    <t>00000000111fa9c9</t>
  </si>
  <si>
    <t>c05cd369</t>
  </si>
  <si>
    <t>00000000111fb136</t>
  </si>
  <si>
    <t>a93d9946</t>
  </si>
  <si>
    <t>00000000111fb8ac</t>
  </si>
  <si>
    <t>adf0a06d</t>
  </si>
  <si>
    <t>000000001122d63a</t>
  </si>
  <si>
    <t>60fc6335</t>
  </si>
  <si>
    <t>000000001122dda8</t>
  </si>
  <si>
    <t>670066ad</t>
  </si>
  <si>
    <t>000000001122e51f</t>
  </si>
  <si>
    <t>d0c0826f</t>
  </si>
  <si>
    <t>5d8f4f97</t>
  </si>
  <si>
    <t>0000000034e636d8</t>
  </si>
  <si>
    <t>72c8b469</t>
  </si>
  <si>
    <t>0000000034e63e3f</t>
  </si>
  <si>
    <t>950223c3</t>
  </si>
  <si>
    <t>0000000034e6499f</t>
  </si>
  <si>
    <t>9a51b4f2</t>
  </si>
  <si>
    <t>0000000034e65306</t>
  </si>
  <si>
    <t>38ae6ad3</t>
  </si>
  <si>
    <t>0000000034e96fda</t>
  </si>
  <si>
    <t>a46e42d8</t>
  </si>
  <si>
    <t>0000000034e97746</t>
  </si>
  <si>
    <t>ddfaeeff</t>
  </si>
  <si>
    <t>0000000034e97ebc</t>
  </si>
  <si>
    <t>2a99425a</t>
  </si>
  <si>
    <t>0000000034ec9c4b</t>
  </si>
  <si>
    <t>1a3c919f</t>
  </si>
  <si>
    <t>0000000034eca3b8</t>
  </si>
  <si>
    <t>875ef0cb</t>
  </si>
  <si>
    <t>0000000034ecab2e</t>
  </si>
  <si>
    <t>0634aa10</t>
  </si>
  <si>
    <t>5d8f4f98</t>
  </si>
  <si>
    <t>0000000034efc8cb</t>
  </si>
  <si>
    <t>f4acfb67</t>
  </si>
  <si>
    <t>0000000034f0868b</t>
  </si>
  <si>
    <t>bc337ec4</t>
  </si>
  <si>
    <t>0000000034f08dd0</t>
  </si>
  <si>
    <t>0000000034f3a913</t>
  </si>
  <si>
    <t>157ea173</t>
  </si>
  <si>
    <t>0000000034f3b081</t>
  </si>
  <si>
    <t>0d79a92e</t>
  </si>
  <si>
    <t>0000000034f3b7f9</t>
  </si>
  <si>
    <t>ef1d52bb</t>
  </si>
  <si>
    <t>5d8f51f0</t>
  </si>
  <si>
    <t>0000000058b7099a</t>
  </si>
  <si>
    <t>af2fefe3</t>
  </si>
  <si>
    <t>0000000058b710ff</t>
  </si>
  <si>
    <t>188ab955</t>
  </si>
  <si>
    <t>0000000058b71870</t>
  </si>
  <si>
    <t>14af7604</t>
  </si>
  <si>
    <t>0000000058b71fc1</t>
  </si>
  <si>
    <t>7c896cc3</t>
  </si>
  <si>
    <t>0000000058ba3ebc</t>
  </si>
  <si>
    <t>bd706fc4</t>
  </si>
  <si>
    <t>0000000058ba4629</t>
  </si>
  <si>
    <t>1c8bc60a</t>
  </si>
  <si>
    <t>0000000058ba4da2</t>
  </si>
  <si>
    <t>eb16f9e5</t>
  </si>
  <si>
    <t>0000000058bd6b23</t>
  </si>
  <si>
    <t>1f435e85</t>
  </si>
  <si>
    <t>0000000058bd7290</t>
  </si>
  <si>
    <t>2c223b90</t>
  </si>
  <si>
    <t>0000000058bd7a06</t>
  </si>
  <si>
    <t>841076d6</t>
  </si>
  <si>
    <t>5d8f51f1</t>
  </si>
  <si>
    <t>0000000058c097a2</t>
  </si>
  <si>
    <t>76a7acc2</t>
  </si>
  <si>
    <t>0000000058c09f0f</t>
  </si>
  <si>
    <t>36d5c67c</t>
  </si>
  <si>
    <t>0000000058c0a687</t>
  </si>
  <si>
    <t>f3b1842a</t>
  </si>
  <si>
    <t>0000000058c3c423</t>
  </si>
  <si>
    <t>7fc8afba</t>
  </si>
  <si>
    <t>0000000058c3cb90</t>
  </si>
  <si>
    <t>15c4d69c</t>
  </si>
  <si>
    <t>0000000058c3d306</t>
  </si>
  <si>
    <t>7be906a2</t>
  </si>
  <si>
    <t>5d8f5449</t>
  </si>
  <si>
    <t>000000007c8724c2</t>
  </si>
  <si>
    <t>e3600cb1</t>
  </si>
  <si>
    <t>000000007c872c26</t>
  </si>
  <si>
    <t>9da3caa1</t>
  </si>
  <si>
    <t>000000007c87a60f</t>
  </si>
  <si>
    <t>a786f9e4</t>
  </si>
  <si>
    <t>000000007c87ad8a</t>
  </si>
  <si>
    <t>42a1589a</t>
  </si>
  <si>
    <t>000000007c8acb13</t>
  </si>
  <si>
    <t>9b07a43e</t>
  </si>
  <si>
    <t>000000007c8ad282</t>
  </si>
  <si>
    <t>7d0680cf</t>
  </si>
  <si>
    <t>000000007c8ad9f9</t>
  </si>
  <si>
    <t>20a2008f</t>
  </si>
  <si>
    <t>000000007c8df7a1</t>
  </si>
  <si>
    <t>c8d419e4</t>
  </si>
  <si>
    <t>000000007c8dff0e</t>
  </si>
  <si>
    <t>66a81276</t>
  </si>
  <si>
    <t>000000007c8e0686</t>
  </si>
  <si>
    <t>000000007c912413</t>
  </si>
  <si>
    <t>5292078c</t>
  </si>
  <si>
    <t>000000007c912b82</t>
  </si>
  <si>
    <t>edfe3f4e</t>
  </si>
  <si>
    <t>000000007c9132f8</t>
  </si>
  <si>
    <t>002d6e54</t>
  </si>
  <si>
    <t>5d8f544a</t>
  </si>
  <si>
    <t>000000007c945092</t>
  </si>
  <si>
    <t>bc38f6e6</t>
  </si>
  <si>
    <t>000000007c9457ff</t>
  </si>
  <si>
    <t>0602403f</t>
  </si>
  <si>
    <t>000000007c945f78</t>
  </si>
  <si>
    <t>dcaa00f3</t>
  </si>
  <si>
    <t>5d8f56a2</t>
  </si>
  <si>
    <t>00000000a057b130</t>
  </si>
  <si>
    <t>e1781dc4</t>
  </si>
  <si>
    <t>00000000a057b895</t>
  </si>
  <si>
    <t>877b9b93</t>
  </si>
  <si>
    <t>00000000a057c006</t>
  </si>
  <si>
    <t>b060717b</t>
  </si>
  <si>
    <t>00000000a057c758</t>
  </si>
  <si>
    <t>e8f39455</t>
  </si>
  <si>
    <t>00000000a05ae63a</t>
  </si>
  <si>
    <t>a4029aa7</t>
  </si>
  <si>
    <t>00000000a05aeda9</t>
  </si>
  <si>
    <t>b3f6d2bf</t>
  </si>
  <si>
    <t>00000000a05af51f</t>
  </si>
  <si>
    <t>b5ffea59</t>
  </si>
  <si>
    <t>00000000a05e12ba</t>
  </si>
  <si>
    <t>3e6395e2</t>
  </si>
  <si>
    <t>00000000a05e8b34</t>
  </si>
  <si>
    <t>96d6e187</t>
  </si>
  <si>
    <t>00000000a05e9297</t>
  </si>
  <si>
    <t>0a99a815</t>
  </si>
  <si>
    <t>00000000a061b092</t>
  </si>
  <si>
    <t>b8d041de</t>
  </si>
  <si>
    <t>00000000a061b7ff</t>
  </si>
  <si>
    <t>259a2232</t>
  </si>
  <si>
    <t>00000000a061bf74</t>
  </si>
  <si>
    <t>841fd9ba</t>
  </si>
  <si>
    <t>5d8f56a3</t>
  </si>
  <si>
    <t>00000000a064dd02</t>
  </si>
  <si>
    <t>893c11d8</t>
  </si>
  <si>
    <t>00000000a064e471</t>
  </si>
  <si>
    <t>0977fe11</t>
  </si>
  <si>
    <t>00000000a064ebe9</t>
  </si>
  <si>
    <t>2cf93edb</t>
  </si>
  <si>
    <t>5d8f58fb</t>
  </si>
  <si>
    <t>00000000c4283d9f</t>
  </si>
  <si>
    <t>1bf6fc5d</t>
  </si>
  <si>
    <t>00000000c4284504</t>
  </si>
  <si>
    <t>8ab02f16</t>
  </si>
  <si>
    <t>00000000c4284c76</t>
  </si>
  <si>
    <t>5c825fa7</t>
  </si>
  <si>
    <t>00000000c42853c6</t>
  </si>
  <si>
    <t>c1b8edaf</t>
  </si>
  <si>
    <t>00000000c42b72ab</t>
  </si>
  <si>
    <t>1768d3c6</t>
  </si>
  <si>
    <t>00000000c42b7a18</t>
  </si>
  <si>
    <t>32253c27</t>
  </si>
  <si>
    <t>00000000c42b818e</t>
  </si>
  <si>
    <t>4fe9705a</t>
  </si>
  <si>
    <t>00000000c42e9f2a</t>
  </si>
  <si>
    <t>60cc2f3a</t>
  </si>
  <si>
    <t>00000000c42ea697</t>
  </si>
  <si>
    <t>1de0504a</t>
  </si>
  <si>
    <t>00000000c42eae0d</t>
  </si>
  <si>
    <t>2ac3c90d</t>
  </si>
  <si>
    <t>00000000c431cbbc</t>
  </si>
  <si>
    <t>b00d6556</t>
  </si>
  <si>
    <t>00000000c431d432</t>
  </si>
  <si>
    <t>1e7a87a3</t>
  </si>
  <si>
    <t>479c7ffb</t>
  </si>
  <si>
    <t>00000000c431e099</t>
  </si>
  <si>
    <t>5546e71f</t>
  </si>
  <si>
    <t>00000000c434fc2c</t>
  </si>
  <si>
    <t>d6ce94cd</t>
  </si>
  <si>
    <t>00000000c4350399</t>
  </si>
  <si>
    <t>622517a6</t>
  </si>
  <si>
    <t>00000000c4357c51</t>
  </si>
  <si>
    <t>a368cc8a</t>
  </si>
  <si>
    <t>5d8f5b53</t>
  </si>
  <si>
    <t>00000000e7f8cdfa</t>
  </si>
  <si>
    <t>b9d72620</t>
  </si>
  <si>
    <t>00000000e7f8d55d</t>
  </si>
  <si>
    <t>6203e24b</t>
  </si>
  <si>
    <t>00000000e7f8dccf</t>
  </si>
  <si>
    <t>143b7082</t>
  </si>
  <si>
    <t>00000000e7f8e41f</t>
  </si>
  <si>
    <t>1e7611b7</t>
  </si>
  <si>
    <t>5d8f5b54</t>
  </si>
  <si>
    <t>00000000e7fc031c</t>
  </si>
  <si>
    <t>9e226805</t>
  </si>
  <si>
    <t>00000000e7fc0a8d</t>
  </si>
  <si>
    <t>29e09850</t>
  </si>
  <si>
    <t>00000000e7fc11fa</t>
  </si>
  <si>
    <t>77740d50</t>
  </si>
  <si>
    <t>00000000e7ff2f83</t>
  </si>
  <si>
    <t>c5e53327</t>
  </si>
  <si>
    <t>00000000e7ff36f0</t>
  </si>
  <si>
    <t>d02af84c</t>
  </si>
  <si>
    <t>00000000e7ff3e65</t>
  </si>
  <si>
    <t>a2e6ee90</t>
  </si>
  <si>
    <t>00000000e8025c02</t>
  </si>
  <si>
    <t>be375a71</t>
  </si>
  <si>
    <t>00000000e8026373</t>
  </si>
  <si>
    <t>5ced62ca</t>
  </si>
  <si>
    <t>00000000e8026aeb</t>
  </si>
  <si>
    <t>e6b26ac5</t>
  </si>
  <si>
    <t>00000000e8058891</t>
  </si>
  <si>
    <t>372a8e11</t>
  </si>
  <si>
    <t>00000000e8059000</t>
  </si>
  <si>
    <t>300f5e8b</t>
  </si>
  <si>
    <t>00000000e805977b</t>
  </si>
  <si>
    <t>c3506c16</t>
  </si>
  <si>
    <t>5d8f5dac</t>
  </si>
  <si>
    <t>000000000bc8e922</t>
  </si>
  <si>
    <t>3ca4fa7c</t>
  </si>
  <si>
    <t>000000000bc8f086</t>
  </si>
  <si>
    <t>67625eec</t>
  </si>
  <si>
    <t>000000000bc8f7ef</t>
  </si>
  <si>
    <t>a5b6ca3f</t>
  </si>
  <si>
    <t>000000000bc8ff40</t>
  </si>
  <si>
    <t>b007f154</t>
  </si>
  <si>
    <t>000000000bcc1e3c</t>
  </si>
  <si>
    <t>c2d22e04</t>
  </si>
  <si>
    <t>000000000bcc26b3</t>
  </si>
  <si>
    <t>317da9f9</t>
  </si>
  <si>
    <t>5d8f5dad</t>
  </si>
  <si>
    <t>000000000bcce7c6</t>
  </si>
  <si>
    <t>da63711e</t>
  </si>
  <si>
    <t>000000000bd0063a</t>
  </si>
  <si>
    <t>abed5d3f</t>
  </si>
  <si>
    <t>000000000bd00dab</t>
  </si>
  <si>
    <t>5217740b</t>
  </si>
  <si>
    <t>000000000bd01526</t>
  </si>
  <si>
    <t>2871dd11</t>
  </si>
  <si>
    <t>000000000bd332aa</t>
  </si>
  <si>
    <t>e28e83d5</t>
  </si>
  <si>
    <t>000000000bd33a19</t>
  </si>
  <si>
    <t>7a0900fa</t>
  </si>
  <si>
    <t>000000000bd34194</t>
  </si>
  <si>
    <t>0be971ee</t>
  </si>
  <si>
    <t>000000000bd65f2b</t>
  </si>
  <si>
    <t>aea9e762</t>
  </si>
  <si>
    <t>000000000bd6669a</t>
  </si>
  <si>
    <t>fd43010c</t>
  </si>
  <si>
    <t>000000000bd66e15</t>
  </si>
  <si>
    <t>e9d1f532</t>
  </si>
  <si>
    <t>5d8f6005</t>
  </si>
  <si>
    <t>000000002f99bfca</t>
  </si>
  <si>
    <t>e9b02b35</t>
  </si>
  <si>
    <t>000000002f99c72f</t>
  </si>
  <si>
    <t>cf4ba445</t>
  </si>
  <si>
    <t>000000002f99ce97</t>
  </si>
  <si>
    <t>62c8ff5a</t>
  </si>
  <si>
    <t>000000002f99d5df</t>
  </si>
  <si>
    <t>28f8f278</t>
  </si>
  <si>
    <t>000000002f9cf4d3</t>
  </si>
  <si>
    <t>c010e16d</t>
  </si>
  <si>
    <t>000000002f9cfc42</t>
  </si>
  <si>
    <t>af0df754</t>
  </si>
  <si>
    <t>000000002f9d03bb</t>
  </si>
  <si>
    <t>1c6d968f</t>
  </si>
  <si>
    <t>5d8f6006</t>
  </si>
  <si>
    <t>000000002fa02161</t>
  </si>
  <si>
    <t>0dcc22a6</t>
  </si>
  <si>
    <t>000000002fa028d2</t>
  </si>
  <si>
    <t>319afc06</t>
  </si>
  <si>
    <t>000000002fa0304b</t>
  </si>
  <si>
    <t>000000002fa34dd3</t>
  </si>
  <si>
    <t>e3ad6af4</t>
  </si>
  <si>
    <t>000000002fa35542</t>
  </si>
  <si>
    <t>20c66c84</t>
  </si>
  <si>
    <t>000000002fa35cb9</t>
  </si>
  <si>
    <t>86315ee3</t>
  </si>
  <si>
    <t>000000002fa6eb9b</t>
  </si>
  <si>
    <t>653c7ad2</t>
  </si>
  <si>
    <t>000000002fa6f309</t>
  </si>
  <si>
    <t>032f3ed8</t>
  </si>
  <si>
    <t>000000002fa6fa84</t>
  </si>
  <si>
    <t>d20c3876</t>
  </si>
  <si>
    <t>5d8f625e</t>
  </si>
  <si>
    <t>00000000536a4c38</t>
  </si>
  <si>
    <t>e70bd740</t>
  </si>
  <si>
    <t>00000000536a539e</t>
  </si>
  <si>
    <t>0499b57a</t>
  </si>
  <si>
    <t>00000000536a5b07</t>
  </si>
  <si>
    <t>fc68cf7a</t>
  </si>
  <si>
    <t>00000000536a6259</t>
  </si>
  <si>
    <t>e53e3129</t>
  </si>
  <si>
    <t>00000000536d8142</t>
  </si>
  <si>
    <t>744dc659</t>
  </si>
  <si>
    <t>00000000536d88af</t>
  </si>
  <si>
    <t>790208c4</t>
  </si>
  <si>
    <t>00000000536d9028</t>
  </si>
  <si>
    <t>0d31ec1e</t>
  </si>
  <si>
    <t>000000005370adc2</t>
  </si>
  <si>
    <t>b43a1ef4</t>
  </si>
  <si>
    <t>000000005370b530</t>
  </si>
  <si>
    <t>849afd53</t>
  </si>
  <si>
    <t>000000005370bca6</t>
  </si>
  <si>
    <t>344e3d9f</t>
  </si>
  <si>
    <t>5d8f625f</t>
  </si>
  <si>
    <t>000000005373da51</t>
  </si>
  <si>
    <t>a87f9921</t>
  </si>
  <si>
    <t>000000005373e1be</t>
  </si>
  <si>
    <t>e3bbcb05</t>
  </si>
  <si>
    <t>000000005373e935</t>
  </si>
  <si>
    <t>3e93c2e0</t>
  </si>
  <si>
    <t>00000000537706c2</t>
  </si>
  <si>
    <t>ebfd7910</t>
  </si>
  <si>
    <t>039f5229</t>
  </si>
  <si>
    <t>00000000537715ab</t>
  </si>
  <si>
    <t>b6331a63</t>
  </si>
  <si>
    <t>5d8f64b7</t>
  </si>
  <si>
    <t>00000000773a6760</t>
  </si>
  <si>
    <t>2caca2c1</t>
  </si>
  <si>
    <t>00000000773a6ec5</t>
  </si>
  <si>
    <t>4aaf2496</t>
  </si>
  <si>
    <t>00000000773a7636</t>
  </si>
  <si>
    <t>55fbc481</t>
  </si>
  <si>
    <t>00000000773af54d</t>
  </si>
  <si>
    <t>1983a8a7</t>
  </si>
  <si>
    <t>00000000773e11a9</t>
  </si>
  <si>
    <t>e8f598c4</t>
  </si>
  <si>
    <t>00000000773e1916</t>
  </si>
  <si>
    <t>bd8a812a</t>
  </si>
  <si>
    <t>00000000773e208c</t>
  </si>
  <si>
    <t>25e84378</t>
  </si>
  <si>
    <t>0000000077413e1b</t>
  </si>
  <si>
    <t>802b5d64</t>
  </si>
  <si>
    <t>dfef119c</t>
  </si>
  <si>
    <t>0000000077414cfe</t>
  </si>
  <si>
    <t>651acb57</t>
  </si>
  <si>
    <t>5d8f64b8</t>
  </si>
  <si>
    <t>0000000077446a9a</t>
  </si>
  <si>
    <t>1d317bb8</t>
  </si>
  <si>
    <t>a1e72e6a</t>
  </si>
  <si>
    <t>000000007744797f</t>
  </si>
  <si>
    <t>f11af59a</t>
  </si>
  <si>
    <t>000000007747972a</t>
  </si>
  <si>
    <t>7504e99d</t>
  </si>
  <si>
    <t>4952373d</t>
  </si>
  <si>
    <t>000000007747a60f</t>
  </si>
  <si>
    <t>e710e1fb</t>
  </si>
  <si>
    <t>5d8f6710</t>
  </si>
  <si>
    <t>000000009b0af7b9</t>
  </si>
  <si>
    <t>71d20d9d</t>
  </si>
  <si>
    <t>000000009b0aff20</t>
  </si>
  <si>
    <t>21a5c60c</t>
  </si>
  <si>
    <t>000000009b0b068a</t>
  </si>
  <si>
    <t>6ae167d1</t>
  </si>
  <si>
    <t>000000009b0b0ddd</t>
  </si>
  <si>
    <t>e71b7557</t>
  </si>
  <si>
    <t>000000009b0e2cdc</t>
  </si>
  <si>
    <t>71421aff</t>
  </si>
  <si>
    <t>000000009b0e344a</t>
  </si>
  <si>
    <t>adf6f622</t>
  </si>
  <si>
    <t>000000009b0e3bc2</t>
  </si>
  <si>
    <t>c02404d6</t>
  </si>
  <si>
    <t>000000009b115942</t>
  </si>
  <si>
    <t>23c7cd42</t>
  </si>
  <si>
    <t>000000009b1160b0</t>
  </si>
  <si>
    <t>e3f680e5</t>
  </si>
  <si>
    <t>000000009b116826</t>
  </si>
  <si>
    <t>a70a94ac</t>
  </si>
  <si>
    <t>000000009b14f70a</t>
  </si>
  <si>
    <t>6d8f576c</t>
  </si>
  <si>
    <t>000000009b14fe79</t>
  </si>
  <si>
    <t>777727b2</t>
  </si>
  <si>
    <t>000000009b1505ef</t>
  </si>
  <si>
    <t>b6b36d36</t>
  </si>
  <si>
    <t>5d8f6711</t>
  </si>
  <si>
    <t>000000009b18238a</t>
  </si>
  <si>
    <t>7b023970</t>
  </si>
  <si>
    <t>000000009b182afa</t>
  </si>
  <si>
    <t>8177a230</t>
  </si>
  <si>
    <t>000000009b183271</t>
  </si>
  <si>
    <t>e9267d09</t>
  </si>
  <si>
    <t>5d8f6969</t>
  </si>
  <si>
    <t>00000000bedb8428</t>
  </si>
  <si>
    <t>aba6c14c</t>
  </si>
  <si>
    <t>00000000bedb8b8c</t>
  </si>
  <si>
    <t>ecf8d00b</t>
  </si>
  <si>
    <t>00000000bedb92ff</t>
  </si>
  <si>
    <t>070f827d</t>
  </si>
  <si>
    <t>00000000bedb9a48</t>
  </si>
  <si>
    <t>01d22140</t>
  </si>
  <si>
    <t>00000000bedeb933</t>
  </si>
  <si>
    <t>156db448</t>
  </si>
  <si>
    <t>00000000bedec0a0</t>
  </si>
  <si>
    <t>1f90e724</t>
  </si>
  <si>
    <t>00000000bedec816</t>
  </si>
  <si>
    <t>9191d580</t>
  </si>
  <si>
    <t>00000000bee1e5c4</t>
  </si>
  <si>
    <t>0f8d6302</t>
  </si>
  <si>
    <t>00000000bee1ed2f</t>
  </si>
  <si>
    <t>f2ba39eb</t>
  </si>
  <si>
    <t>00000000bee1f4a4</t>
  </si>
  <si>
    <t>c3cf8201</t>
  </si>
  <si>
    <t>00000000bee51233</t>
  </si>
  <si>
    <t>70a0db1b</t>
  </si>
  <si>
    <t>00000000bee519a0</t>
  </si>
  <si>
    <t>1b5a28e0</t>
  </si>
  <si>
    <t>00000000bee52115</t>
  </si>
  <si>
    <t>e5410fc1</t>
  </si>
  <si>
    <t>5d8f696a</t>
  </si>
  <si>
    <t>00000000bee83eb2</t>
  </si>
  <si>
    <t>e27bac95</t>
  </si>
  <si>
    <t>00000000bee84620</t>
  </si>
  <si>
    <t>5c5feff6</t>
  </si>
  <si>
    <t>00000000bee84d95</t>
  </si>
  <si>
    <t>b20d0508</t>
  </si>
  <si>
    <t>5d8f6bc2</t>
  </si>
  <si>
    <t>00000000e2ab9f52</t>
  </si>
  <si>
    <t>056e86b2</t>
  </si>
  <si>
    <t>00000000e2ac5cfd</t>
  </si>
  <si>
    <t>b7e2c0ba</t>
  </si>
  <si>
    <t>00000000e2ac644a</t>
  </si>
  <si>
    <t>4c838186</t>
  </si>
  <si>
    <t>00000000e2ac6bd0</t>
  </si>
  <si>
    <t>40c0e809</t>
  </si>
  <si>
    <t>00000000e2af8809</t>
  </si>
  <si>
    <t>a3d01439</t>
  </si>
  <si>
    <t>00000000e2af8f7a</t>
  </si>
  <si>
    <t>9a6125a7</t>
  </si>
  <si>
    <t>00000000e2af96f0</t>
  </si>
  <si>
    <t>3432e04f</t>
  </si>
  <si>
    <t>00000000e2b2b48a</t>
  </si>
  <si>
    <t>b06c8f7f</t>
  </si>
  <si>
    <t>00000000e2b2bbf8</t>
  </si>
  <si>
    <t>4f87be5b</t>
  </si>
  <si>
    <t>00000000e2b2c36d</t>
  </si>
  <si>
    <t>11bc8ec3</t>
  </si>
  <si>
    <t>00000000e2b5e11a</t>
  </si>
  <si>
    <t>82e0a3af</t>
  </si>
  <si>
    <t>00000000e2b5e887</t>
  </si>
  <si>
    <t>2795d924</t>
  </si>
  <si>
    <t>00000000e2b5effd</t>
  </si>
  <si>
    <t>e03ad10f</t>
  </si>
  <si>
    <t>00000000e2b90d8a</t>
  </si>
  <si>
    <t>893e756f</t>
  </si>
  <si>
    <t>00000000e2b914f9</t>
  </si>
  <si>
    <t>4634afdc</t>
  </si>
  <si>
    <t>00000000e2b91c6f</t>
  </si>
  <si>
    <t>588df904</t>
  </si>
  <si>
    <t>5d8f6e1a</t>
  </si>
  <si>
    <t>00000000067c6e2a</t>
  </si>
  <si>
    <t>ce3a72ff</t>
  </si>
  <si>
    <t>00000000067c758f</t>
  </si>
  <si>
    <t>d0cd847b</t>
  </si>
  <si>
    <t>00000000067c7cf7</t>
  </si>
  <si>
    <t>e62a1dd4</t>
  </si>
  <si>
    <t>00000000067c8449</t>
  </si>
  <si>
    <t>8d97e7f0</t>
  </si>
  <si>
    <t>5d8f6e1b</t>
  </si>
  <si>
    <t>00000000067fa333</t>
  </si>
  <si>
    <t>99b5ef9b</t>
  </si>
  <si>
    <t>00000000067faaa2</t>
  </si>
  <si>
    <t>2e771fce</t>
  </si>
  <si>
    <t>00000000067fb219</t>
  </si>
  <si>
    <t>098675fe</t>
  </si>
  <si>
    <t>000000000682cfb3</t>
  </si>
  <si>
    <t>0059a893</t>
  </si>
  <si>
    <t>00000000068349f8</t>
  </si>
  <si>
    <t>ca8f2784</t>
  </si>
  <si>
    <t>1254ca17</t>
  </si>
  <si>
    <t>0000000006866d7b</t>
  </si>
  <si>
    <t>0ede94a6</t>
  </si>
  <si>
    <t>00000000068674eb</t>
  </si>
  <si>
    <t>0000000006867c63</t>
  </si>
  <si>
    <t>2f38885a</t>
  </si>
  <si>
    <t>0000000006899a09</t>
  </si>
  <si>
    <t>e074b4f1</t>
  </si>
  <si>
    <t>000000000689a17a</t>
  </si>
  <si>
    <t>17fc905e</t>
  </si>
  <si>
    <t>000000000689a8f2</t>
  </si>
  <si>
    <t>5d8f7073</t>
  </si>
  <si>
    <t>000000002a4cfa98</t>
  </si>
  <si>
    <t>f9509cf3</t>
  </si>
  <si>
    <t>000000002a4d01fd</t>
  </si>
  <si>
    <t>237f311c</t>
  </si>
  <si>
    <t>000000002a4d0970</t>
  </si>
  <si>
    <t>c1549f61</t>
  </si>
  <si>
    <t>000000002a4d10c1</t>
  </si>
  <si>
    <t>7d33ba79</t>
  </si>
  <si>
    <t>5d8f7074</t>
  </si>
  <si>
    <t>000000002a502fbc</t>
  </si>
  <si>
    <t>10cc4818</t>
  </si>
  <si>
    <t>000000002a503729</t>
  </si>
  <si>
    <t>e8bb99b1</t>
  </si>
  <si>
    <t>000000002a503e9e</t>
  </si>
  <si>
    <t>cccd589b</t>
  </si>
  <si>
    <t>000000002a535c22</t>
  </si>
  <si>
    <t>012f6237</t>
  </si>
  <si>
    <t>000000002a536391</t>
  </si>
  <si>
    <t>2b5595de</t>
  </si>
  <si>
    <t>000000002a536b07</t>
  </si>
  <si>
    <t>b4d1d135</t>
  </si>
  <si>
    <t>000000002a5688a2</t>
  </si>
  <si>
    <t>0f0823e7</t>
  </si>
  <si>
    <t>000000002a569013</t>
  </si>
  <si>
    <t>8e89bf7b</t>
  </si>
  <si>
    <t>000000002a569789</t>
  </si>
  <si>
    <t>71a30faa</t>
  </si>
  <si>
    <t>000000002a59b532</t>
  </si>
  <si>
    <t>9eb3bf20</t>
  </si>
  <si>
    <t>000000002a5a3368</t>
  </si>
  <si>
    <t>bceabba5</t>
  </si>
  <si>
    <t>000000002a5a3acc</t>
  </si>
  <si>
    <t>afde529d</t>
  </si>
  <si>
    <t>5d8f72cc</t>
  </si>
  <si>
    <t>000000004e1d8af0</t>
  </si>
  <si>
    <t>df14f7cd</t>
  </si>
  <si>
    <t>000000004e1d9254</t>
  </si>
  <si>
    <t>9dc9621c</t>
  </si>
  <si>
    <t>000000004e1d99c5</t>
  </si>
  <si>
    <t>40cec3ed</t>
  </si>
  <si>
    <t>000000004e1da116</t>
  </si>
  <si>
    <t>d38af362</t>
  </si>
  <si>
    <t>000000004e20bffb</t>
  </si>
  <si>
    <t>9ec9ac8d</t>
  </si>
  <si>
    <t>000000004e20c768</t>
  </si>
  <si>
    <t>8d2fcea0</t>
  </si>
  <si>
    <t>000000004e20cede</t>
  </si>
  <si>
    <t>d8ffd556</t>
  </si>
  <si>
    <t>5d8f72cd</t>
  </si>
  <si>
    <t>000000004e23ec89</t>
  </si>
  <si>
    <t>a4691810</t>
  </si>
  <si>
    <t>000000004e23f3f6</t>
  </si>
  <si>
    <t>abbf9132</t>
  </si>
  <si>
    <t>000000004e23fb6c</t>
  </si>
  <si>
    <t>08756d8e</t>
  </si>
  <si>
    <t>000000004e2718fb</t>
  </si>
  <si>
    <t>6dbb8465</t>
  </si>
  <si>
    <t>000000004e272069</t>
  </si>
  <si>
    <t>38e74ef6</t>
  </si>
  <si>
    <t>000000004e2727df</t>
  </si>
  <si>
    <t>9244d5c9</t>
  </si>
  <si>
    <t>000000004e2a457c</t>
  </si>
  <si>
    <t>19aa22ac</t>
  </si>
  <si>
    <t>000000004e2a4ce4</t>
  </si>
  <si>
    <t>ccb5aca8</t>
  </si>
  <si>
    <t>000000004e2a545a</t>
  </si>
  <si>
    <t>972dd46c</t>
  </si>
  <si>
    <t>5d8f7525</t>
  </si>
  <si>
    <t>0000000071eda617</t>
  </si>
  <si>
    <t>b18e5c56</t>
  </si>
  <si>
    <t>0000000071edad7c</t>
  </si>
  <si>
    <t>0000000071edb4ed</t>
  </si>
  <si>
    <t>3c948616</t>
  </si>
  <si>
    <t>0000000071edbc3d</t>
  </si>
  <si>
    <t>e99fd1d0</t>
  </si>
  <si>
    <t>0000000071f0db23</t>
  </si>
  <si>
    <t>46d8a9c6</t>
  </si>
  <si>
    <t>0000000071f153ae</t>
  </si>
  <si>
    <t>98b5a9f0</t>
  </si>
  <si>
    <t>0000000071f15b30</t>
  </si>
  <si>
    <t>02ab1279</t>
  </si>
  <si>
    <t>0000000071f478eb</t>
  </si>
  <si>
    <t>5144a4b2</t>
  </si>
  <si>
    <t>0000000071f48058</t>
  </si>
  <si>
    <t>e3d71c7a</t>
  </si>
  <si>
    <t>0000000071f487ce</t>
  </si>
  <si>
    <t>60a6fb01</t>
  </si>
  <si>
    <t>5d8f7526</t>
  </si>
  <si>
    <t>0000000071f7a579</t>
  </si>
  <si>
    <t>40186f14</t>
  </si>
  <si>
    <t>0000000071f7ace6</t>
  </si>
  <si>
    <t>b6a9187d</t>
  </si>
  <si>
    <t>0000000071f7b45c</t>
  </si>
  <si>
    <t>9af2b0b6</t>
  </si>
  <si>
    <t>0000000071fad1eb</t>
  </si>
  <si>
    <t>1d92b2dd</t>
  </si>
  <si>
    <t>0000000071fad958</t>
  </si>
  <si>
    <t>c7b3504b</t>
  </si>
  <si>
    <t>0000000071fae0ce</t>
  </si>
  <si>
    <t>972afafe</t>
  </si>
  <si>
    <t>5d8f777e</t>
  </si>
  <si>
    <t>0000000095be328b</t>
  </si>
  <si>
    <t>9e0f8537</t>
  </si>
  <si>
    <t>0000000095be39ef</t>
  </si>
  <si>
    <t>265993c4</t>
  </si>
  <si>
    <t>0000000095be415f</t>
  </si>
  <si>
    <t>b325085e</t>
  </si>
  <si>
    <t>0000000095be48b1</t>
  </si>
  <si>
    <t>be547372</t>
  </si>
  <si>
    <t>0000000095c16793</t>
  </si>
  <si>
    <t>4d8fada0</t>
  </si>
  <si>
    <t>0000000095c16f00</t>
  </si>
  <si>
    <t>575bdef5</t>
  </si>
  <si>
    <t>0000000095c17677</t>
  </si>
  <si>
    <t>495f514c</t>
  </si>
  <si>
    <t>0000000095c49413</t>
  </si>
  <si>
    <t>996d5e15</t>
  </si>
  <si>
    <t>0000000095c49b80</t>
  </si>
  <si>
    <t>8dfaae1f</t>
  </si>
  <si>
    <t>0000000095c4a2f6</t>
  </si>
  <si>
    <t>bda2607d</t>
  </si>
  <si>
    <t>5d8f777f</t>
  </si>
  <si>
    <t>0000000095c7c0a1</t>
  </si>
  <si>
    <t>77e8beff</t>
  </si>
  <si>
    <t>0000000095c7c80e</t>
  </si>
  <si>
    <t>d994b56d</t>
  </si>
  <si>
    <t>0000000095c88a26</t>
  </si>
  <si>
    <t>585a9189</t>
  </si>
  <si>
    <t>0000000095cba8a2</t>
  </si>
  <si>
    <t>4adff78e</t>
  </si>
  <si>
    <t>0000000095cbb00f</t>
  </si>
  <si>
    <t>df5f375d</t>
  </si>
  <si>
    <t>0000000095cbb787</t>
  </si>
  <si>
    <t>b57ecaa8</t>
  </si>
  <si>
    <t>5d8f79d7</t>
  </si>
  <si>
    <t>00000000b98f0932</t>
  </si>
  <si>
    <t>8983fa02</t>
  </si>
  <si>
    <t>00000000b98f1098</t>
  </si>
  <si>
    <t>35fd7395</t>
  </si>
  <si>
    <t>00000000b98f17ff</t>
  </si>
  <si>
    <t>1091ca41</t>
  </si>
  <si>
    <t>00000000b98f1f4f</t>
  </si>
  <si>
    <t>8828fcdf</t>
  </si>
  <si>
    <t>00000000b9923e54</t>
  </si>
  <si>
    <t>f12698c5</t>
  </si>
  <si>
    <t>00000000b99245c1</t>
  </si>
  <si>
    <t>fa4b1dc6</t>
  </si>
  <si>
    <t>00000000b9924d36</t>
  </si>
  <si>
    <t>7ed02934</t>
  </si>
  <si>
    <t>00000000b9956abb</t>
  </si>
  <si>
    <t>1a0be9f9</t>
  </si>
  <si>
    <t>00000000b995722a</t>
  </si>
  <si>
    <t>821e815f</t>
  </si>
  <si>
    <t>00000000b99579a0</t>
  </si>
  <si>
    <t>ca9784ac</t>
  </si>
  <si>
    <t>00000000b998973a</t>
  </si>
  <si>
    <t>297e56ec</t>
  </si>
  <si>
    <t>00000000b9989ea8</t>
  </si>
  <si>
    <t>e48bf4dc</t>
  </si>
  <si>
    <t>00000000b998a61d</t>
  </si>
  <si>
    <t>663d2190</t>
  </si>
  <si>
    <t>5d8f79d8</t>
  </si>
  <si>
    <t>00000000b99bc3ca</t>
  </si>
  <si>
    <t>97eb4d28</t>
  </si>
  <si>
    <t>00000000b99bcb37</t>
  </si>
  <si>
    <t>a0a078ca</t>
  </si>
  <si>
    <t>00000000b99bd2ad</t>
  </si>
  <si>
    <t>6b57ec77</t>
  </si>
  <si>
    <t>5d8f7c30</t>
  </si>
  <si>
    <t>00000000dd5f245a</t>
  </si>
  <si>
    <t>6b733b85</t>
  </si>
  <si>
    <t>00000000dd5f2bbd</t>
  </si>
  <si>
    <t>c3f83ae8</t>
  </si>
  <si>
    <t>00000000dd5f332d</t>
  </si>
  <si>
    <t>0817ea1d</t>
  </si>
  <si>
    <t>00000000dd5fac43</t>
  </si>
  <si>
    <t>cfc53f8d</t>
  </si>
  <si>
    <t>00000000dd62caab</t>
  </si>
  <si>
    <t>150a6713</t>
  </si>
  <si>
    <t>00000000dd62d21a</t>
  </si>
  <si>
    <t>b6712f7d</t>
  </si>
  <si>
    <t>00000000dd62d98f</t>
  </si>
  <si>
    <t>d7880304</t>
  </si>
  <si>
    <t>00000000dd65f739</t>
  </si>
  <si>
    <t>64accb40</t>
  </si>
  <si>
    <t>00000000dd65fea6</t>
  </si>
  <si>
    <t>6a227903</t>
  </si>
  <si>
    <t>00000000dd66061e</t>
  </si>
  <si>
    <t>7adc8fa9</t>
  </si>
  <si>
    <t>00000000dd6923aa</t>
  </si>
  <si>
    <t>e1e4f0c1</t>
  </si>
  <si>
    <t>00000000dd692b17</t>
  </si>
  <si>
    <t>27e68e5b</t>
  </si>
  <si>
    <t>00000000dd69328d</t>
  </si>
  <si>
    <t>b2b2bd7d</t>
  </si>
  <si>
    <t>5d8f7c31</t>
  </si>
  <si>
    <t>00000000dd6c502a</t>
  </si>
  <si>
    <t>19fe8f7c</t>
  </si>
  <si>
    <t>00000000dd6c5798</t>
  </si>
  <si>
    <t>89d9e520</t>
  </si>
  <si>
    <t>00000000dd6c5f0d</t>
  </si>
  <si>
    <t>61d454af</t>
  </si>
  <si>
    <t>5d8f7e89</t>
  </si>
  <si>
    <t>00000000012fb0c9</t>
  </si>
  <si>
    <t>cf197eef</t>
  </si>
  <si>
    <t>00000000012fb82f</t>
  </si>
  <si>
    <t>5fd4d9d3</t>
  </si>
  <si>
    <t>00000000012fbf97</t>
  </si>
  <si>
    <t>6cd4af42</t>
  </si>
  <si>
    <t>00000000012fc6e9</t>
  </si>
  <si>
    <t>be953edc</t>
  </si>
  <si>
    <t>000000000132e5d2</t>
  </si>
  <si>
    <t>cec3188c</t>
  </si>
  <si>
    <t>000000000132ed41</t>
  </si>
  <si>
    <t>6d2abb6b</t>
  </si>
  <si>
    <t>000000000132f4b8</t>
  </si>
  <si>
    <t>84e62cfd</t>
  </si>
  <si>
    <t>595674a6</t>
  </si>
  <si>
    <t>00000000013619d1</t>
  </si>
  <si>
    <t>699e12de</t>
  </si>
  <si>
    <t>34d9a535</t>
  </si>
  <si>
    <t>000000000139b01b</t>
  </si>
  <si>
    <t>e7e22468</t>
  </si>
  <si>
    <t>000000000139b78a</t>
  </si>
  <si>
    <t>d5a23f46</t>
  </si>
  <si>
    <t>000000000139bf02</t>
  </si>
  <si>
    <t>4afb37bb</t>
  </si>
  <si>
    <t>00000000013cdc9b</t>
  </si>
  <si>
    <t>c5d94108</t>
  </si>
  <si>
    <t>00000000013ce40b</t>
  </si>
  <si>
    <t>00000000013ceb86</t>
  </si>
  <si>
    <t>3e9776f8</t>
  </si>
  <si>
    <t>5d8f80e1</t>
  </si>
  <si>
    <t>0000000025003d38</t>
  </si>
  <si>
    <t>7ef1fc41</t>
  </si>
  <si>
    <t>000000002500449e</t>
  </si>
  <si>
    <t>aec4525a</t>
  </si>
  <si>
    <t>0000000025004c07</t>
  </si>
  <si>
    <t>5635285a</t>
  </si>
  <si>
    <t>000000002500535a</t>
  </si>
  <si>
    <t>15b40497</t>
  </si>
  <si>
    <t>5d8f80e2</t>
  </si>
  <si>
    <t>ad81b31e</t>
  </si>
  <si>
    <t>00000000250379b2</t>
  </si>
  <si>
    <t>b8519914</t>
  </si>
  <si>
    <t>7c00</t>
  </si>
  <si>
    <t>db4ba510</t>
  </si>
  <si>
    <t>0000000025069ec2</t>
  </si>
  <si>
    <t>c33e7ea3</t>
  </si>
  <si>
    <t>000000002506a631</t>
  </si>
  <si>
    <t>b7d6230b</t>
  </si>
  <si>
    <t>000000002506adaa</t>
  </si>
  <si>
    <t>098f4b13</t>
  </si>
  <si>
    <t>000000002509cb52</t>
  </si>
  <si>
    <t>ffa103cb</t>
  </si>
  <si>
    <t>000000002509d2c3</t>
  </si>
  <si>
    <t>a33983a9</t>
  </si>
  <si>
    <t>000000002509da3a</t>
  </si>
  <si>
    <t>e8f05267</t>
  </si>
  <si>
    <t>00000000250cf7c3</t>
  </si>
  <si>
    <t>0d911b0d</t>
  </si>
  <si>
    <t>00000000250cff35</t>
  </si>
  <si>
    <t>93a02d3d</t>
  </si>
  <si>
    <t>00000000250d06ac</t>
  </si>
  <si>
    <t>cc1a6657</t>
  </si>
  <si>
    <t>5d8f833a</t>
  </si>
  <si>
    <t>0000000048d0d178</t>
  </si>
  <si>
    <t>c3467f38</t>
  </si>
  <si>
    <t>0000000048d0d8df</t>
  </si>
  <si>
    <t>4b4b9843</t>
  </si>
  <si>
    <t>0000000048d0e43c</t>
  </si>
  <si>
    <t>b8408996</t>
  </si>
  <si>
    <t>0000000048d0eda3</t>
  </si>
  <si>
    <t>9233b310</t>
  </si>
  <si>
    <t>5d8f833b</t>
  </si>
  <si>
    <t>0000000048d40a79</t>
  </si>
  <si>
    <t>9e72d958</t>
  </si>
  <si>
    <t>0000000048d411e8</t>
  </si>
  <si>
    <t>4a459f2b</t>
  </si>
  <si>
    <t>0000000048d4195e</t>
  </si>
  <si>
    <t>d919f2a5</t>
  </si>
  <si>
    <t>0000000048d736eb</t>
  </si>
  <si>
    <t>f1c6ec96</t>
  </si>
  <si>
    <t>0000000048d73e58</t>
  </si>
  <si>
    <t>f671d785</t>
  </si>
  <si>
    <t>0000000048d745cd</t>
  </si>
  <si>
    <t>8bee9c3c</t>
  </si>
  <si>
    <t>0000000048da636a</t>
  </si>
  <si>
    <t>a46d6562</t>
  </si>
  <si>
    <t>0000000048da6ad7</t>
  </si>
  <si>
    <t>7f8396c5</t>
  </si>
  <si>
    <t>0000000048da724d</t>
  </si>
  <si>
    <t>4df3288a</t>
  </si>
  <si>
    <t>0000000048dd8ff9</t>
  </si>
  <si>
    <t>3aef0df9</t>
  </si>
  <si>
    <t>0000000048dd9768</t>
  </si>
  <si>
    <t>84f70dd1</t>
  </si>
  <si>
    <t>0000000048dd9ee0</t>
  </si>
  <si>
    <t>f0cd2504</t>
  </si>
  <si>
    <t>5d8f8593</t>
  </si>
  <si>
    <t>000000006ca0f089</t>
  </si>
  <si>
    <t>bbdbbc98</t>
  </si>
  <si>
    <t>000000006ca0f7ec</t>
  </si>
  <si>
    <t>d83fd5f1</t>
  </si>
  <si>
    <t>000000006ca0ff5d</t>
  </si>
  <si>
    <t>157b070b</t>
  </si>
  <si>
    <t>000000006ca106b1</t>
  </si>
  <si>
    <t>e37a9681</t>
  </si>
  <si>
    <t>000000006ca425ac</t>
  </si>
  <si>
    <t>5314c7e4</t>
  </si>
  <si>
    <t>000000006ca42d19</t>
  </si>
  <si>
    <t>000000006ca4348f</t>
  </si>
  <si>
    <t>a54b0e50</t>
  </si>
  <si>
    <t>5d8f8594</t>
  </si>
  <si>
    <t>000000006ca809b9</t>
  </si>
  <si>
    <t>6a83dc0c</t>
  </si>
  <si>
    <t>000000006ca8112a</t>
  </si>
  <si>
    <t>83a86dba</t>
  </si>
  <si>
    <t>000000006ca818a0</t>
  </si>
  <si>
    <t>4dd2ec84</t>
  </si>
  <si>
    <t>000000006cab362b</t>
  </si>
  <si>
    <t>2e1aba01</t>
  </si>
  <si>
    <t>000000006cab3d9a</t>
  </si>
  <si>
    <t>4d16d19b</t>
  </si>
  <si>
    <t>000000006cab4510</t>
  </si>
  <si>
    <t>9700dc18</t>
  </si>
  <si>
    <t>000000006cae62aa</t>
  </si>
  <si>
    <t>6cb9530c</t>
  </si>
  <si>
    <t>000000006cae6a19</t>
  </si>
  <si>
    <t>b1cb79c7</t>
  </si>
  <si>
    <t>000000006cae718f</t>
  </si>
  <si>
    <t>b73cf01a</t>
  </si>
  <si>
    <t>5d8f87ec</t>
  </si>
  <si>
    <t>000000009071c34a</t>
  </si>
  <si>
    <t>26c96083</t>
  </si>
  <si>
    <t>000000009071caad</t>
  </si>
  <si>
    <t>d818c668</t>
  </si>
  <si>
    <t>000000009071d21d</t>
  </si>
  <si>
    <t>000000009071d96e</t>
  </si>
  <si>
    <t>9960c002</t>
  </si>
  <si>
    <t>000000009074f853</t>
  </si>
  <si>
    <t>2056d32d</t>
  </si>
  <si>
    <t>000000009074ffc0</t>
  </si>
  <si>
    <t>b9ed00cb</t>
  </si>
  <si>
    <t>89a041c5</t>
  </si>
  <si>
    <t>21ae72fa</t>
  </si>
  <si>
    <t>0000000090782c4e</t>
  </si>
  <si>
    <t>14157d28</t>
  </si>
  <si>
    <t>00000000907833c4</t>
  </si>
  <si>
    <t>5d8f87ed</t>
  </si>
  <si>
    <t>00000000907b5153</t>
  </si>
  <si>
    <t>43b487f3</t>
  </si>
  <si>
    <t>00000000907b58c0</t>
  </si>
  <si>
    <t>0179d07f</t>
  </si>
  <si>
    <t>00000000907b6038</t>
  </si>
  <si>
    <t>4488bd17</t>
  </si>
  <si>
    <t>00000000907e7dd2</t>
  </si>
  <si>
    <t>e6f19d00</t>
  </si>
  <si>
    <t>00000000907ef829</t>
  </si>
  <si>
    <t>176c89b7</t>
  </si>
  <si>
    <t>00000000907eff8c</t>
  </si>
  <si>
    <t>4cd32bba</t>
  </si>
  <si>
    <t>5d8f8a45</t>
  </si>
  <si>
    <t>00000000b4424fba</t>
  </si>
  <si>
    <t>b8c6997f</t>
  </si>
  <si>
    <t>00000000b442571d</t>
  </si>
  <si>
    <t>63125d14</t>
  </si>
  <si>
    <t>00000000b4425e8e</t>
  </si>
  <si>
    <t>622dff4b</t>
  </si>
  <si>
    <t>00000000b44265de</t>
  </si>
  <si>
    <t>aef54e9d</t>
  </si>
  <si>
    <t>00000000b44584c2</t>
  </si>
  <si>
    <t>93d44ecc</t>
  </si>
  <si>
    <t>00000000b4458c2f</t>
  </si>
  <si>
    <t>3ebd61a2</t>
  </si>
  <si>
    <t>00000000b44593a5</t>
  </si>
  <si>
    <t>447cc119</t>
  </si>
  <si>
    <t>00000000b448b143</t>
  </si>
  <si>
    <t>a382ac9f</t>
  </si>
  <si>
    <t>00000000b448b8b0</t>
  </si>
  <si>
    <t>acfd9a4b</t>
  </si>
  <si>
    <t>00000000b448c026</t>
  </si>
  <si>
    <t>e694d623</t>
  </si>
  <si>
    <t>5d8f8a46</t>
  </si>
  <si>
    <t>00000000b44bddd1</t>
  </si>
  <si>
    <t>4f00f8c0</t>
  </si>
  <si>
    <t>00000000b44be540</t>
  </si>
  <si>
    <t>ff5bd80a</t>
  </si>
  <si>
    <t>00000000b44becb7</t>
  </si>
  <si>
    <t>25c3c002</t>
  </si>
  <si>
    <t>00000000b44f0a43</t>
  </si>
  <si>
    <t>9871f1ac</t>
  </si>
  <si>
    <t>00000000b44f11b2</t>
  </si>
  <si>
    <t>44017f63</t>
  </si>
  <si>
    <t>00000000b44f1929</t>
  </si>
  <si>
    <t>86d09b33</t>
  </si>
  <si>
    <t>5d8f8c9e</t>
  </si>
  <si>
    <t>00000000d8126ae3</t>
  </si>
  <si>
    <t>c4826960</t>
  </si>
  <si>
    <t>00000000d8127245</t>
  </si>
  <si>
    <t>68519d9d</t>
  </si>
  <si>
    <t>00000000d81279b6</t>
  </si>
  <si>
    <t>16ea3c18</t>
  </si>
  <si>
    <t>00000000d8128106</t>
  </si>
  <si>
    <t>9aefeb3b</t>
  </si>
  <si>
    <t>00000000d8161132</t>
  </si>
  <si>
    <t>a619b57e</t>
  </si>
  <si>
    <t>00000000d81618a0</t>
  </si>
  <si>
    <t>2e19beaa</t>
  </si>
  <si>
    <t>00000000d8162015</t>
  </si>
  <si>
    <t>2072e4cf</t>
  </si>
  <si>
    <t>00000000d8193db3</t>
  </si>
  <si>
    <t>0ecb2a5b</t>
  </si>
  <si>
    <t>00000000d8194522</t>
  </si>
  <si>
    <t>2eb5f0df</t>
  </si>
  <si>
    <t>00000000d8194c98</t>
  </si>
  <si>
    <t>93b2007a</t>
  </si>
  <si>
    <t>00000000d81c6c0f</t>
  </si>
  <si>
    <t>69777b02</t>
  </si>
  <si>
    <t>00000000d81c7389</t>
  </si>
  <si>
    <t>a2c0b898</t>
  </si>
  <si>
    <t>00000000d81c7ad3</t>
  </si>
  <si>
    <t>7d48d13b</t>
  </si>
  <si>
    <t>5d8f8c9f</t>
  </si>
  <si>
    <t>00000000d81f96c2</t>
  </si>
  <si>
    <t>77cc6622</t>
  </si>
  <si>
    <t>00000000d81f9e2f</t>
  </si>
  <si>
    <t>e0fa2f6a</t>
  </si>
  <si>
    <t>00000000d81fa5a5</t>
  </si>
  <si>
    <t>213cdbed</t>
  </si>
  <si>
    <t>5d8f8ef7</t>
  </si>
  <si>
    <t>00000000fbe2f750</t>
  </si>
  <si>
    <t>a173ebc3</t>
  </si>
  <si>
    <t>00000000fbe2feb5</t>
  </si>
  <si>
    <t>b1ac2c04</t>
  </si>
  <si>
    <t>00000000fbe30627</t>
  </si>
  <si>
    <t>cbf10406</t>
  </si>
  <si>
    <t>00000000fbe30d7d</t>
  </si>
  <si>
    <t>38ba6a3d</t>
  </si>
  <si>
    <t>00000000fbe62c73</t>
  </si>
  <si>
    <t>3e5c1804</t>
  </si>
  <si>
    <t>00000000fbe633e2</t>
  </si>
  <si>
    <t>e908e665</t>
  </si>
  <si>
    <t>00000000fbe63b59</t>
  </si>
  <si>
    <t>d4dcd0a4</t>
  </si>
  <si>
    <t>00000000fbe958db</t>
  </si>
  <si>
    <t>a65ec811</t>
  </si>
  <si>
    <t>00000000fbe96048</t>
  </si>
  <si>
    <t>673b31cb</t>
  </si>
  <si>
    <t>00000000fbe967be</t>
  </si>
  <si>
    <t>fb1e67f4</t>
  </si>
  <si>
    <t>00000000fbec855a</t>
  </si>
  <si>
    <t>0ebc021e</t>
  </si>
  <si>
    <t>00000000fbecfe04</t>
  </si>
  <si>
    <t>28393cf6</t>
  </si>
  <si>
    <t>00000000fbed059c</t>
  </si>
  <si>
    <t>f72d998b</t>
  </si>
  <si>
    <t>5d8f8ef8</t>
  </si>
  <si>
    <t>00000000fbf02332</t>
  </si>
  <si>
    <t>7f0d65de</t>
  </si>
  <si>
    <t>00000000fbf02aa1</t>
  </si>
  <si>
    <t>3dc03252</t>
  </si>
  <si>
    <t>00000000fbf03217</t>
  </si>
  <si>
    <t>e45e4d8d</t>
  </si>
  <si>
    <t>5d8f9150</t>
  </si>
  <si>
    <t>000000001fb383c0</t>
  </si>
  <si>
    <t>782c63dd</t>
  </si>
  <si>
    <t>000000001fb38b25</t>
  </si>
  <si>
    <t>71e8955b</t>
  </si>
  <si>
    <t>000000001fb39296</t>
  </si>
  <si>
    <t>017b059d</t>
  </si>
  <si>
    <t>000000001fb399e9</t>
  </si>
  <si>
    <t>b934bfe1</t>
  </si>
  <si>
    <t>000000001fb6b8ca</t>
  </si>
  <si>
    <t>fa0d91ad</t>
  </si>
  <si>
    <t>000000001fb6c039</t>
  </si>
  <si>
    <t>3b692ae4</t>
  </si>
  <si>
    <t>000000001fb6c7af</t>
  </si>
  <si>
    <t>31864d21</t>
  </si>
  <si>
    <t>000000001fb9e55a</t>
  </si>
  <si>
    <t>0e4b66cd</t>
  </si>
  <si>
    <t>000000001fb9ecc9</t>
  </si>
  <si>
    <t>37db42ff</t>
  </si>
  <si>
    <t>000000001fb9f43f</t>
  </si>
  <si>
    <t>c831517d</t>
  </si>
  <si>
    <t>000000001fbd11ca</t>
  </si>
  <si>
    <t>899d79ec</t>
  </si>
  <si>
    <t>000000001fbd1937</t>
  </si>
  <si>
    <t>c58b3fb0</t>
  </si>
  <si>
    <t>000000001fbd20ad</t>
  </si>
  <si>
    <t>1f9855a1</t>
  </si>
  <si>
    <t>000000001fc03e4b</t>
  </si>
  <si>
    <t>5d170934</t>
  </si>
  <si>
    <t>000000001fc045ba</t>
  </si>
  <si>
    <t>1bf6e12b</t>
  </si>
  <si>
    <t>000000001fc04d30</t>
  </si>
  <si>
    <t>aa6a0e55</t>
  </si>
  <si>
    <t>5d8f93a8</t>
  </si>
  <si>
    <t>0000000043839ee8</t>
  </si>
  <si>
    <t>3e9e430e</t>
  </si>
  <si>
    <t>000000004383a64f</t>
  </si>
  <si>
    <t>70cea3c7</t>
  </si>
  <si>
    <t>7580b3a5</t>
  </si>
  <si>
    <t>0000000043846a2f</t>
  </si>
  <si>
    <t>7d8698aa</t>
  </si>
  <si>
    <t>5d8f93a9</t>
  </si>
  <si>
    <t>00000000438787a3</t>
  </si>
  <si>
    <t>0c6ff82c</t>
  </si>
  <si>
    <t>0000000043878f12</t>
  </si>
  <si>
    <t>f984acbb</t>
  </si>
  <si>
    <t>f0a7e7bf</t>
  </si>
  <si>
    <t>00000000438ab422</t>
  </si>
  <si>
    <t>6a63bdf9</t>
  </si>
  <si>
    <t>00000000438abb8f</t>
  </si>
  <si>
    <t>025f3c96</t>
  </si>
  <si>
    <t>00000000438ac306</t>
  </si>
  <si>
    <t>a1c2bcb6</t>
  </si>
  <si>
    <t>00000000438de0b2</t>
  </si>
  <si>
    <t>41f4a068</t>
  </si>
  <si>
    <t>00000000438de81f</t>
  </si>
  <si>
    <t>61da7f9d</t>
  </si>
  <si>
    <t>00000000438def95</t>
  </si>
  <si>
    <t>9abaf4f4</t>
  </si>
  <si>
    <t>0000000043910d22</t>
  </si>
  <si>
    <t>4f17e499</t>
  </si>
  <si>
    <t>844944a6</t>
  </si>
  <si>
    <t>0000000043911c07</t>
  </si>
  <si>
    <t>d00892df</t>
  </si>
  <si>
    <t>5d8f9601</t>
  </si>
  <si>
    <t>0000000067546dc0</t>
  </si>
  <si>
    <t>3d02bda5</t>
  </si>
  <si>
    <t>00b525cf</t>
  </si>
  <si>
    <t>0000000067547c92</t>
  </si>
  <si>
    <t>43381ffc</t>
  </si>
  <si>
    <t>f27b399d</t>
  </si>
  <si>
    <t>000000006757a2cb</t>
  </si>
  <si>
    <t>bc792748</t>
  </si>
  <si>
    <t>5d8f9602</t>
  </si>
  <si>
    <t>000000006757aa3a</t>
  </si>
  <si>
    <t>7d9e7d34</t>
  </si>
  <si>
    <t>000000006757b1b1</t>
  </si>
  <si>
    <t>b1f72155</t>
  </si>
  <si>
    <t>00000000675acf4a</t>
  </si>
  <si>
    <t>c7c02e82</t>
  </si>
  <si>
    <t>00000000675ad6b9</t>
  </si>
  <si>
    <t>e5727711</t>
  </si>
  <si>
    <t>00000000675b4fb2</t>
  </si>
  <si>
    <t>49063d06</t>
  </si>
  <si>
    <t>00000000675e6d22</t>
  </si>
  <si>
    <t>1f91b15f</t>
  </si>
  <si>
    <t>00000000675e7491</t>
  </si>
  <si>
    <t>69057dae</t>
  </si>
  <si>
    <t>00000000675e7c0a</t>
  </si>
  <si>
    <t>fe3fbba4</t>
  </si>
  <si>
    <t>8b1784c7</t>
  </si>
  <si>
    <t>000000006761a101</t>
  </si>
  <si>
    <t>000000006761a87a</t>
  </si>
  <si>
    <t>edc8764c</t>
  </si>
  <si>
    <t>5d8f985a</t>
  </si>
  <si>
    <t>000000008b24fa32</t>
  </si>
  <si>
    <t>76274b80</t>
  </si>
  <si>
    <t>000000008b250195</t>
  </si>
  <si>
    <t>d96245f3</t>
  </si>
  <si>
    <t>000000008b250908</t>
  </si>
  <si>
    <t>26fefbea</t>
  </si>
  <si>
    <t>000000008b25105b</t>
  </si>
  <si>
    <t>d49d5da6</t>
  </si>
  <si>
    <t>000000008b282f54</t>
  </si>
  <si>
    <t>7f2e716e</t>
  </si>
  <si>
    <t>000000008b2836c1</t>
  </si>
  <si>
    <t>24db3515</t>
  </si>
  <si>
    <t>000000008b283e37</t>
  </si>
  <si>
    <t>547bbdfe</t>
  </si>
  <si>
    <t>5d8f985b</t>
  </si>
  <si>
    <t>000000008b2b5bba</t>
  </si>
  <si>
    <t>66f2a8f9</t>
  </si>
  <si>
    <t>000000008b2b6328</t>
  </si>
  <si>
    <t>6d5a0d7b</t>
  </si>
  <si>
    <t>000000008b2b6a9f</t>
  </si>
  <si>
    <t>b55f576e</t>
  </si>
  <si>
    <t>000000008b2e883b</t>
  </si>
  <si>
    <t>50934f78</t>
  </si>
  <si>
    <t>000000008b2e8fa8</t>
  </si>
  <si>
    <t>f78046c4</t>
  </si>
  <si>
    <t>000000008b2e971e</t>
  </si>
  <si>
    <t>180428ba</t>
  </si>
  <si>
    <t>000000008b31b4c9</t>
  </si>
  <si>
    <t>67a941fa</t>
  </si>
  <si>
    <t>000000008b31bc37</t>
  </si>
  <si>
    <t>b2b6561c</t>
  </si>
  <si>
    <t>000000008b3235ab</t>
  </si>
  <si>
    <t>541c97ef</t>
  </si>
  <si>
    <t>5d8f9ab3</t>
  </si>
  <si>
    <t>00000000aef586a2</t>
  </si>
  <si>
    <t>8c6509b8</t>
  </si>
  <si>
    <t>00000000aef58e06</t>
  </si>
  <si>
    <t>847a8e38</t>
  </si>
  <si>
    <t>00000000aef5956f</t>
  </si>
  <si>
    <t>a0d947b6</t>
  </si>
  <si>
    <t>00000000aef59cbf</t>
  </si>
  <si>
    <t>6cc92131</t>
  </si>
  <si>
    <t>00000000aef8bbc4</t>
  </si>
  <si>
    <t>00000000aef8c333</t>
  </si>
  <si>
    <t>69ca331b</t>
  </si>
  <si>
    <t>00000000aef8caa9</t>
  </si>
  <si>
    <t>c507d69c</t>
  </si>
  <si>
    <t>00000000aefbe82a</t>
  </si>
  <si>
    <t>c66b5f34</t>
  </si>
  <si>
    <t>00000000aefbef98</t>
  </si>
  <si>
    <t>cad8f975</t>
  </si>
  <si>
    <t>00000000aefbf70d</t>
  </si>
  <si>
    <t>df76c8c5</t>
  </si>
  <si>
    <t>5d8f9ab4</t>
  </si>
  <si>
    <t>00000000aeff14aa</t>
  </si>
  <si>
    <t>f0b2b7b0</t>
  </si>
  <si>
    <t>00000000aeff1c18</t>
  </si>
  <si>
    <t>e70dc123</t>
  </si>
  <si>
    <t>00000000aeff238f</t>
  </si>
  <si>
    <t>03e95873</t>
  </si>
  <si>
    <t>00000000af02412a</t>
  </si>
  <si>
    <t>df661a67</t>
  </si>
  <si>
    <t>00000000af024899</t>
  </si>
  <si>
    <t>c1ca1035</t>
  </si>
  <si>
    <t>00000000af025010</t>
  </si>
  <si>
    <t>18b95949</t>
  </si>
  <si>
    <t>5d8f9d0c</t>
  </si>
  <si>
    <t>00000000d2c5a1ca</t>
  </si>
  <si>
    <t>654abc36</t>
  </si>
  <si>
    <t>00000000d2c5a92e</t>
  </si>
  <si>
    <t>1b897a26</t>
  </si>
  <si>
    <t>00000000d2c5b097</t>
  </si>
  <si>
    <t>8bcf03fe</t>
  </si>
  <si>
    <t>00000000d2c5b7ea</t>
  </si>
  <si>
    <t>713b97a2</t>
  </si>
  <si>
    <t>00000000d2c8d6d3</t>
  </si>
  <si>
    <t>310a5e29</t>
  </si>
  <si>
    <t>00000000d2c8de43</t>
  </si>
  <si>
    <t>88881ae0</t>
  </si>
  <si>
    <t>00000000d2c96545</t>
  </si>
  <si>
    <t>1bdc5c39</t>
  </si>
  <si>
    <t>00000000d2cc806c</t>
  </si>
  <si>
    <t>813ca23a</t>
  </si>
  <si>
    <t>00000000d2cc87db</t>
  </si>
  <si>
    <t>dcbb5027</t>
  </si>
  <si>
    <t>00000000d2cc8f52</t>
  </si>
  <si>
    <t>11a05e00</t>
  </si>
  <si>
    <t>5d8f9d0d</t>
  </si>
  <si>
    <t>00000000d2cfacd3</t>
  </si>
  <si>
    <t>f6eecd93</t>
  </si>
  <si>
    <t>00000000d2cfb443</t>
  </si>
  <si>
    <t>19fc95a3</t>
  </si>
  <si>
    <t>00000000d2cfbbbc</t>
  </si>
  <si>
    <t>aaf241f8</t>
  </si>
  <si>
    <t>00000000d2d2d955</t>
  </si>
  <si>
    <t>b4835616</t>
  </si>
  <si>
    <t>00000000d2d2e0be</t>
  </si>
  <si>
    <t>00000000d2d2e835</t>
  </si>
  <si>
    <t>ed4593b7</t>
  </si>
  <si>
    <t>5d8f9f65</t>
  </si>
  <si>
    <t>00000000f69639f0</t>
  </si>
  <si>
    <t>af412ad4</t>
  </si>
  <si>
    <t>00000000f6964155</t>
  </si>
  <si>
    <t>ff66e434</t>
  </si>
  <si>
    <t>00000000f69648c6</t>
  </si>
  <si>
    <t>fe59466b</t>
  </si>
  <si>
    <t>00000000f6965016</t>
  </si>
  <si>
    <t>619003fc</t>
  </si>
  <si>
    <t>00000000f6996efb</t>
  </si>
  <si>
    <t>9eb8494f</t>
  </si>
  <si>
    <t>00000000f6997669</t>
  </si>
  <si>
    <t>f8ab0d45</t>
  </si>
  <si>
    <t>00000000f6997de1</t>
  </si>
  <si>
    <t>437136b0</t>
  </si>
  <si>
    <t>00000000f69c9b7d</t>
  </si>
  <si>
    <t>f563b849</t>
  </si>
  <si>
    <t>00000000f69ca2e4</t>
  </si>
  <si>
    <t>32a494bb</t>
  </si>
  <si>
    <t>00000000f69caa59</t>
  </si>
  <si>
    <t>90539a7e</t>
  </si>
  <si>
    <t>00000000f69fc809</t>
  </si>
  <si>
    <t>31dbbda2</t>
  </si>
  <si>
    <t>00000000f69fcf78</t>
  </si>
  <si>
    <t>5bae81de</t>
  </si>
  <si>
    <t>00000000f69fd6ee</t>
  </si>
  <si>
    <t>d0ebfb9e</t>
  </si>
  <si>
    <t>5d8f9f66</t>
  </si>
  <si>
    <t>00000000f6a3a829</t>
  </si>
  <si>
    <t>7bb4d6fc</t>
  </si>
  <si>
    <t>00000000f6a3af98</t>
  </si>
  <si>
    <t>09c79ea4</t>
  </si>
  <si>
    <t>00000000f6a3b710</t>
  </si>
  <si>
    <t>0dd77c5c</t>
  </si>
  <si>
    <t>5d8fa1be</t>
  </si>
  <si>
    <t>000000001a6708c8</t>
  </si>
  <si>
    <t>89d91ff0</t>
  </si>
  <si>
    <t>000000001a67102e</t>
  </si>
  <si>
    <t>53d6aa9d</t>
  </si>
  <si>
    <t>000000001a6717a0</t>
  </si>
  <si>
    <t>af6c4995</t>
  </si>
  <si>
    <t>000000001a671ef2</t>
  </si>
  <si>
    <t>60cacd1e</t>
  </si>
  <si>
    <t>000000001a6a3dd2</t>
  </si>
  <si>
    <t>86df81d2</t>
  </si>
  <si>
    <t>000000001a6a453f</t>
  </si>
  <si>
    <t>2284bfc4</t>
  </si>
  <si>
    <t>000000001a6a4cb5</t>
  </si>
  <si>
    <t>9af1c0a6</t>
  </si>
  <si>
    <t>000000001a6d6a53</t>
  </si>
  <si>
    <t>ecd5ef72</t>
  </si>
  <si>
    <t>000000001a6d71c0</t>
  </si>
  <si>
    <t>931961c9</t>
  </si>
  <si>
    <t>000000001a6d7935</t>
  </si>
  <si>
    <t>11ad7a83</t>
  </si>
  <si>
    <t>000000001a7096d3</t>
  </si>
  <si>
    <t>ad9af2c0</t>
  </si>
  <si>
    <t>000000001a709e40</t>
  </si>
  <si>
    <t>6ad85810</t>
  </si>
  <si>
    <t>000000001a70a5b5</t>
  </si>
  <si>
    <t>0f1e907b</t>
  </si>
  <si>
    <t>5d8fa1bf</t>
  </si>
  <si>
    <t>000000001a73c362</t>
  </si>
  <si>
    <t>c30d72d1</t>
  </si>
  <si>
    <t>000000001a73cad1</t>
  </si>
  <si>
    <t>6738dc10</t>
  </si>
  <si>
    <t>000000001a73d247</t>
  </si>
  <si>
    <t>5d8fa417</t>
  </si>
  <si>
    <t>000000003e3723f2</t>
  </si>
  <si>
    <t>d467d201</t>
  </si>
  <si>
    <t>000000003e372b57</t>
  </si>
  <si>
    <t>ab7f6517</t>
  </si>
  <si>
    <t>000000003e3732c7</t>
  </si>
  <si>
    <t>798b84a3</t>
  </si>
  <si>
    <t>000000003e373a17</t>
  </si>
  <si>
    <t>ac80d365</t>
  </si>
  <si>
    <t>000000003e3aca51</t>
  </si>
  <si>
    <t>4451cd18</t>
  </si>
  <si>
    <t>000000003e3ad1be</t>
  </si>
  <si>
    <t>dfe4127a</t>
  </si>
  <si>
    <t>000000003e3ad934</t>
  </si>
  <si>
    <t>000000003e3df6c3</t>
  </si>
  <si>
    <t>2cec500a</t>
  </si>
  <si>
    <t>000000003e3dfe32</t>
  </si>
  <si>
    <t>afdb450d</t>
  </si>
  <si>
    <t>000000003e3e05aa</t>
  </si>
  <si>
    <t>d76b4637</t>
  </si>
  <si>
    <t>000000003e412342</t>
  </si>
  <si>
    <t>17f743d2</t>
  </si>
  <si>
    <t>000000003e412aaf</t>
  </si>
  <si>
    <t>5f4d24ab</t>
  </si>
  <si>
    <t>000000003e413225</t>
  </si>
  <si>
    <t>bfa00f89</t>
  </si>
  <si>
    <t>000000003e444fd2</t>
  </si>
  <si>
    <t>287b36d6</t>
  </si>
  <si>
    <t>000000003e44583d</t>
  </si>
  <si>
    <t>188bb59e</t>
  </si>
  <si>
    <t>485aa317</t>
  </si>
  <si>
    <t>000000003e4464ba</t>
  </si>
  <si>
    <t>df8804b7</t>
  </si>
  <si>
    <t>5d8fa66f</t>
  </si>
  <si>
    <t>000000006207b44b</t>
  </si>
  <si>
    <t>b2e4218e</t>
  </si>
  <si>
    <t>000000006207bbaf</t>
  </si>
  <si>
    <t>000000006207c318</t>
  </si>
  <si>
    <t>887e7f60</t>
  </si>
  <si>
    <t>000000006207ca69</t>
  </si>
  <si>
    <t>e5bf8a99</t>
  </si>
  <si>
    <t>5d8fa670</t>
  </si>
  <si>
    <t>00000000620ae952</t>
  </si>
  <si>
    <t>fab68219</t>
  </si>
  <si>
    <t>00000000620af0c1</t>
  </si>
  <si>
    <t>6e2d0bd9</t>
  </si>
  <si>
    <t>00000000620af83a</t>
  </si>
  <si>
    <t>b3eecf31</t>
  </si>
  <si>
    <t>00000000620e15e2</t>
  </si>
  <si>
    <t>8ed737f8</t>
  </si>
  <si>
    <t>00000000620e1d51</t>
  </si>
  <si>
    <t>ee6f71fd</t>
  </si>
  <si>
    <t>00000000620e24c9</t>
  </si>
  <si>
    <t>40b3dd93</t>
  </si>
  <si>
    <t>000000006211b39a</t>
  </si>
  <si>
    <t>3f2e31d4</t>
  </si>
  <si>
    <t>000000006211bb08</t>
  </si>
  <si>
    <t>74f01a99</t>
  </si>
  <si>
    <t>000000006211c27f</t>
  </si>
  <si>
    <t>13ef8c9a</t>
  </si>
  <si>
    <t>000000006214e01b</t>
  </si>
  <si>
    <t>32cc4e1e</t>
  </si>
  <si>
    <t>000000006214e788</t>
  </si>
  <si>
    <t>ab779df8</t>
  </si>
  <si>
    <t>000000006214eefe</t>
  </si>
  <si>
    <t>ba540387</t>
  </si>
  <si>
    <t>5d8fa8c8</t>
  </si>
  <si>
    <t>0000000085d840b8</t>
  </si>
  <si>
    <t>b5f1728b</t>
  </si>
  <si>
    <t>0000000085d8481d</t>
  </si>
  <si>
    <t>cae9c59d</t>
  </si>
  <si>
    <t>0000000085d84f8e</t>
  </si>
  <si>
    <t>55554a4c</t>
  </si>
  <si>
    <t>0000000085d856de</t>
  </si>
  <si>
    <t>3e3fbdba</t>
  </si>
  <si>
    <t>0000000085db75c2</t>
  </si>
  <si>
    <t>fddba0fb</t>
  </si>
  <si>
    <t>5d8fa8c9</t>
  </si>
  <si>
    <t>0000000085db7d2f</t>
  </si>
  <si>
    <t>bb01e280</t>
  </si>
  <si>
    <t>0000000085db84a7</t>
  </si>
  <si>
    <t>0cba0ccd</t>
  </si>
  <si>
    <t>0000000085dea254</t>
  </si>
  <si>
    <t>3b7e13fa</t>
  </si>
  <si>
    <t>0000000085deaac8</t>
  </si>
  <si>
    <t>c921c48f</t>
  </si>
  <si>
    <t>487505c9</t>
  </si>
  <si>
    <t>0000000085deb73a</t>
  </si>
  <si>
    <t>a98742b6</t>
  </si>
  <si>
    <t>0000000085e1d2c4</t>
  </si>
  <si>
    <t>cb795be5</t>
  </si>
  <si>
    <t>0000000085e1da2e</t>
  </si>
  <si>
    <t>fc835d54</t>
  </si>
  <si>
    <t>0000000085e1e1a4</t>
  </si>
  <si>
    <t>6243e4d5</t>
  </si>
  <si>
    <t>0000000085e4ff2a</t>
  </si>
  <si>
    <t>aa2a0c9e</t>
  </si>
  <si>
    <t>0000000085e50699</t>
  </si>
  <si>
    <t>5a633c4d</t>
  </si>
  <si>
    <t>0000000085e50e11</t>
  </si>
  <si>
    <t>281ee44f</t>
  </si>
  <si>
    <t>5d8fab21</t>
  </si>
  <si>
    <t>00000000a9a85fca</t>
  </si>
  <si>
    <t>00000000a9a8d872</t>
  </si>
  <si>
    <t>a512c72b</t>
  </si>
  <si>
    <t>00000000a9a8dfe3</t>
  </si>
  <si>
    <t>d4a029d6</t>
  </si>
  <si>
    <t>00000000a9a8e729</t>
  </si>
  <si>
    <t>238fb199</t>
  </si>
  <si>
    <t>00000000a9ac061b</t>
  </si>
  <si>
    <t>c03e025e</t>
  </si>
  <si>
    <t>00000000a9ac0d8c</t>
  </si>
  <si>
    <t>0d3157da</t>
  </si>
  <si>
    <t>00000000a9ac1505</t>
  </si>
  <si>
    <t>7b342ee4</t>
  </si>
  <si>
    <t>5d8fab22</t>
  </si>
  <si>
    <t>00000000a9af329a</t>
  </si>
  <si>
    <t>da60c083</t>
  </si>
  <si>
    <t>00000000a9af3a08</t>
  </si>
  <si>
    <t>0e8e53f2</t>
  </si>
  <si>
    <t>00000000a9af4181</t>
  </si>
  <si>
    <t>0ae30f38</t>
  </si>
  <si>
    <t>00000000a9b25f2a</t>
  </si>
  <si>
    <t>d5ac56c6</t>
  </si>
  <si>
    <t>00000000a9b26697</t>
  </si>
  <si>
    <t>efac49c8</t>
  </si>
  <si>
    <t>00000000a9b26e0d</t>
  </si>
  <si>
    <t>a354ce0c</t>
  </si>
  <si>
    <t>00000000a9b58b9a</t>
  </si>
  <si>
    <t>fed6f3d4</t>
  </si>
  <si>
    <t>00000000a9b59307</t>
  </si>
  <si>
    <t>087aaa4f</t>
  </si>
  <si>
    <t>00000000a9b59a80</t>
  </si>
  <si>
    <t>dc4d9671</t>
  </si>
  <si>
    <t>5d8fad7a</t>
  </si>
  <si>
    <t>00000000cd78ec38</t>
  </si>
  <si>
    <t>5d980ca3</t>
  </si>
  <si>
    <t>00000000cd78f3a0</t>
  </si>
  <si>
    <t>7f6b7332</t>
  </si>
  <si>
    <t>00000000cd78fefe</t>
  </si>
  <si>
    <t>ffedaa64</t>
  </si>
  <si>
    <t>00000000cd790866</t>
  </si>
  <si>
    <t>d91c9204</t>
  </si>
  <si>
    <t>00000000cd7c253a</t>
  </si>
  <si>
    <t>f62a9fe9</t>
  </si>
  <si>
    <t>00000000cd7c2ca7</t>
  </si>
  <si>
    <t>16aa4c86</t>
  </si>
  <si>
    <t>00000000cd7c341d</t>
  </si>
  <si>
    <t>6d543bc6</t>
  </si>
  <si>
    <t>00000000cd7f51ab</t>
  </si>
  <si>
    <t>00000000cd801641</t>
  </si>
  <si>
    <t>1fd53aff</t>
  </si>
  <si>
    <t>00000000cd801d8e</t>
  </si>
  <si>
    <t>9d647b3b</t>
  </si>
  <si>
    <t>5d8fad7b</t>
  </si>
  <si>
    <t>00000000cd8339ab</t>
  </si>
  <si>
    <t>3eb641c8</t>
  </si>
  <si>
    <t>00000000cd834118</t>
  </si>
  <si>
    <t>71317e3b</t>
  </si>
  <si>
    <t>00000000cd83488d</t>
  </si>
  <si>
    <t>c19e0904</t>
  </si>
  <si>
    <t>00000000cd866639</t>
  </si>
  <si>
    <t>1b5f30d0</t>
  </si>
  <si>
    <t>00000000cd866da6</t>
  </si>
  <si>
    <t>051d34e3</t>
  </si>
  <si>
    <t>00000000cd86751e</t>
  </si>
  <si>
    <t>40d4057d</t>
  </si>
  <si>
    <t>5d8fafd3</t>
  </si>
  <si>
    <t>00000000f149c6c8</t>
  </si>
  <si>
    <t>5ce81ea3</t>
  </si>
  <si>
    <t>00000000f149ce2d</t>
  </si>
  <si>
    <t>552ce825</t>
  </si>
  <si>
    <t>00000000f149d59e</t>
  </si>
  <si>
    <t>17891a61</t>
  </si>
  <si>
    <t>00000000f149dcee</t>
  </si>
  <si>
    <t>0d4fdf0e</t>
  </si>
  <si>
    <t>00000000f14cfbec</t>
  </si>
  <si>
    <t>5445469a</t>
  </si>
  <si>
    <t>00000000f14d0457</t>
  </si>
  <si>
    <t>43d93d72</t>
  </si>
  <si>
    <t>48750cd3</t>
  </si>
  <si>
    <t>00000000f14d10c2</t>
  </si>
  <si>
    <t>62f1536e</t>
  </si>
  <si>
    <t>00000000f1502c54</t>
  </si>
  <si>
    <t>4aba74e8</t>
  </si>
  <si>
    <t>00000000f15033c1</t>
  </si>
  <si>
    <t>40465f48</t>
  </si>
  <si>
    <t>00000000f1503b37</t>
  </si>
  <si>
    <t>180c1f98</t>
  </si>
  <si>
    <t>5d8fafd4</t>
  </si>
  <si>
    <t>00000000f15358ba</t>
  </si>
  <si>
    <t>207cd4f5</t>
  </si>
  <si>
    <t>00000000f1536028</t>
  </si>
  <si>
    <t>697210ce</t>
  </si>
  <si>
    <t>00000000f153679e</t>
  </si>
  <si>
    <t>e896c57a</t>
  </si>
  <si>
    <t>00000000f156853a</t>
  </si>
  <si>
    <t>ff992e6c</t>
  </si>
  <si>
    <t>00000000f1568ca8</t>
  </si>
  <si>
    <t>326c8c5c</t>
  </si>
  <si>
    <t>00000000f15705e1</t>
  </si>
  <si>
    <t>531b565d</t>
  </si>
  <si>
    <t>5d8fb22c</t>
  </si>
  <si>
    <t>00000000151a5722</t>
  </si>
  <si>
    <t>d895ee0b</t>
  </si>
  <si>
    <t>00000000151a5e87</t>
  </si>
  <si>
    <t>be96685c</t>
  </si>
  <si>
    <t>00000000151a65f7</t>
  </si>
  <si>
    <t>6bda2db0</t>
  </si>
  <si>
    <t>00000000151a6d47</t>
  </si>
  <si>
    <t>f3631b2e</t>
  </si>
  <si>
    <t>00000000151d8c2b</t>
  </si>
  <si>
    <t>9e476a43</t>
  </si>
  <si>
    <t>00000000151d9398</t>
  </si>
  <si>
    <t>fb7ca8d0</t>
  </si>
  <si>
    <t>00000000151d9b0e</t>
  </si>
  <si>
    <t>35fcd9fa</t>
  </si>
  <si>
    <t>000000001520b8b9</t>
  </si>
  <si>
    <t>17df1d1f</t>
  </si>
  <si>
    <t>000000001520c026</t>
  </si>
  <si>
    <t>0d8f3319</t>
  </si>
  <si>
    <t>000000001520c79e</t>
  </si>
  <si>
    <t>e3ae3075</t>
  </si>
  <si>
    <t>000000001523e52b</t>
  </si>
  <si>
    <t>048d7237</t>
  </si>
  <si>
    <t>000000001523ec9a</t>
  </si>
  <si>
    <t>d6d5cdbb</t>
  </si>
  <si>
    <t>000000001523f40f</t>
  </si>
  <si>
    <t>06fa87a2</t>
  </si>
  <si>
    <t>5d8fb22d</t>
  </si>
  <si>
    <t>00000000152711aa</t>
  </si>
  <si>
    <t>fe9059a7</t>
  </si>
  <si>
    <t>c205b929</t>
  </si>
  <si>
    <t>93c7fde9</t>
  </si>
  <si>
    <t>5d8fb485</t>
  </si>
  <si>
    <t>0000000038ea724a</t>
  </si>
  <si>
    <t>d18a9745</t>
  </si>
  <si>
    <t>0000000038ea79ad</t>
  </si>
  <si>
    <t>1d6d532c</t>
  </si>
  <si>
    <t>0000000038ea811e</t>
  </si>
  <si>
    <t>2a9b0147</t>
  </si>
  <si>
    <t>0000000038ea8866</t>
  </si>
  <si>
    <t>3e864c1a</t>
  </si>
  <si>
    <t>0000000038eda752</t>
  </si>
  <si>
    <t>636b1e71</t>
  </si>
  <si>
    <t>0000000038ee20fb</t>
  </si>
  <si>
    <t>27e3e6c5</t>
  </si>
  <si>
    <t>0000000038ee286b</t>
  </si>
  <si>
    <t>ecce6bd5</t>
  </si>
  <si>
    <t>0000000038f1451a</t>
  </si>
  <si>
    <t>62181ca9</t>
  </si>
  <si>
    <t>0000000038f14c88</t>
  </si>
  <si>
    <t>1227d257</t>
  </si>
  <si>
    <t>0000000038f153fd</t>
  </si>
  <si>
    <t>4bf1d09d</t>
  </si>
  <si>
    <t>0000000038f471a9</t>
  </si>
  <si>
    <t>8d91cf83</t>
  </si>
  <si>
    <t>0000000038f47916</t>
  </si>
  <si>
    <t>780b09b0</t>
  </si>
  <si>
    <t>0000000038f48090</t>
  </si>
  <si>
    <t>2d0d5491</t>
  </si>
  <si>
    <t>5d8fb486</t>
  </si>
  <si>
    <t>0000000038f79e1a</t>
  </si>
  <si>
    <t>3dd4400a</t>
  </si>
  <si>
    <t>0000000038f7a589</t>
  </si>
  <si>
    <t>4fff9a72</t>
  </si>
  <si>
    <t>0000000038f7acff</t>
  </si>
  <si>
    <t>4180c59b</t>
  </si>
  <si>
    <t>5d8fb6de</t>
  </si>
  <si>
    <t>000000005cbafeba</t>
  </si>
  <si>
    <t>d70bf36c</t>
  </si>
  <si>
    <t>000000005cbb061f</t>
  </si>
  <si>
    <t>bd6dcff0</t>
  </si>
  <si>
    <t>000000005cbb0d87</t>
  </si>
  <si>
    <t>19b6d6a5</t>
  </si>
  <si>
    <t>000000005cbb14d9</t>
  </si>
  <si>
    <t>95640c54</t>
  </si>
  <si>
    <t>000000005cbe33c2</t>
  </si>
  <si>
    <t>a8053d00</t>
  </si>
  <si>
    <t>000000005cbe3b33</t>
  </si>
  <si>
    <t>a8509e93</t>
  </si>
  <si>
    <t>000000005cbe42a8</t>
  </si>
  <si>
    <t>f53d8b11</t>
  </si>
  <si>
    <t>000000005cc16043</t>
  </si>
  <si>
    <t>fc81af4c</t>
  </si>
  <si>
    <t>000000005cc167b1</t>
  </si>
  <si>
    <t>6127f73e</t>
  </si>
  <si>
    <t>000000005cc16f26</t>
  </si>
  <si>
    <t>b4ffe5b2</t>
  </si>
  <si>
    <t>000000005cc48e9f</t>
  </si>
  <si>
    <t>b5d22d3a</t>
  </si>
  <si>
    <t>000000005cc49616</t>
  </si>
  <si>
    <t>e46ecc12</t>
  </si>
  <si>
    <t>000000005cc50f6f</t>
  </si>
  <si>
    <t>a8bbc31f</t>
  </si>
  <si>
    <t>000000005cc82aa3</t>
  </si>
  <si>
    <t>59ccd134</t>
  </si>
  <si>
    <t>000000005cc83212</t>
  </si>
  <si>
    <t>272140df</t>
  </si>
  <si>
    <t>000000005cc83988</t>
  </si>
  <si>
    <t>d2c705c1</t>
  </si>
  <si>
    <t>5d8fb936</t>
  </si>
  <si>
    <t>00000000808b8b29</t>
  </si>
  <si>
    <t>d58b4dd9</t>
  </si>
  <si>
    <t>00000000808b928e</t>
  </si>
  <si>
    <t>1744b8f3</t>
  </si>
  <si>
    <t>00000000808b99fe</t>
  </si>
  <si>
    <t>1d4ecbec</t>
  </si>
  <si>
    <t>00000000808ba14e</t>
  </si>
  <si>
    <t>5ab1cb81</t>
  </si>
  <si>
    <t>5d8fb937</t>
  </si>
  <si>
    <t>00000000808ec04c</t>
  </si>
  <si>
    <t>b2e3aed5</t>
  </si>
  <si>
    <t>00000000808ec7b9</t>
  </si>
  <si>
    <t>56e8dca7</t>
  </si>
  <si>
    <t>00000000808ecf2e</t>
  </si>
  <si>
    <t>fc762b0a</t>
  </si>
  <si>
    <t>000000008091ecb2</t>
  </si>
  <si>
    <t>c6adfe2d</t>
  </si>
  <si>
    <t>000000008091f420</t>
  </si>
  <si>
    <t>a0beba27</t>
  </si>
  <si>
    <t>000000008091fb96</t>
  </si>
  <si>
    <t>68f194c5</t>
  </si>
  <si>
    <t>45d7c029</t>
  </si>
  <si>
    <t>000000008095209f</t>
  </si>
  <si>
    <t>7e32c1eb</t>
  </si>
  <si>
    <t>2161e926</t>
  </si>
  <si>
    <t>00000000809845c2</t>
  </si>
  <si>
    <t>e6bcb33e</t>
  </si>
  <si>
    <t>0000000080984d2f</t>
  </si>
  <si>
    <t>4f22202c</t>
  </si>
  <si>
    <t>00000000809854a5</t>
  </si>
  <si>
    <t>b49ac79e</t>
  </si>
  <si>
    <t>5d8fbb8f</t>
  </si>
  <si>
    <t>00000000a45ba651</t>
  </si>
  <si>
    <t>e994459a</t>
  </si>
  <si>
    <t>00000000a45badb5</t>
  </si>
  <si>
    <t>bc7ad049</t>
  </si>
  <si>
    <t>00000000a45bb526</t>
  </si>
  <si>
    <t>ee9c5106</t>
  </si>
  <si>
    <t>00000000a45c726a</t>
  </si>
  <si>
    <t>8b0304ab</t>
  </si>
  <si>
    <t>5d8fbb90</t>
  </si>
  <si>
    <t>00000000a45f8f0a</t>
  </si>
  <si>
    <t>7d9641cc</t>
  </si>
  <si>
    <t>00000000a45f9679</t>
  </si>
  <si>
    <t>68598aa7</t>
  </si>
  <si>
    <t>00000000a45f9def</t>
  </si>
  <si>
    <t>00000000a462bb9a</t>
  </si>
  <si>
    <t>1a0057bc</t>
  </si>
  <si>
    <t>00000000a462c309</t>
  </si>
  <si>
    <t>d470ec14</t>
  </si>
  <si>
    <t>00000000a462ca81</t>
  </si>
  <si>
    <t>86ab86ac</t>
  </si>
  <si>
    <t>00000000a465e80a</t>
  </si>
  <si>
    <t>7ed6dcea</t>
  </si>
  <si>
    <t>00000000a465ef79</t>
  </si>
  <si>
    <t>faad81ba</t>
  </si>
  <si>
    <t>00000000a465f6ef</t>
  </si>
  <si>
    <t>2403d9a0</t>
  </si>
  <si>
    <t>00000000a469148a</t>
  </si>
  <si>
    <t>227d081f</t>
  </si>
  <si>
    <t>00000000a4691bfa</t>
  </si>
  <si>
    <t>74b43869</t>
  </si>
  <si>
    <t>00000000a469236f</t>
  </si>
  <si>
    <t>1107a8a3</t>
  </si>
  <si>
    <t>5d8fbde8</t>
  </si>
  <si>
    <t>00000000c82c7528</t>
  </si>
  <si>
    <t>7f0ab09a</t>
  </si>
  <si>
    <t>00000000c82c7c8f</t>
  </si>
  <si>
    <t>f70757e1</t>
  </si>
  <si>
    <t>00000000c82c83f7</t>
  </si>
  <si>
    <t>00000000c82c8b49</t>
  </si>
  <si>
    <t>fc0793ec</t>
  </si>
  <si>
    <t>00000000c82faa32</t>
  </si>
  <si>
    <t>de0318d4</t>
  </si>
  <si>
    <t>00000000c82fb1a1</t>
  </si>
  <si>
    <t>8335429d</t>
  </si>
  <si>
    <t>00000000c82fb917</t>
  </si>
  <si>
    <t>b2b0e126</t>
  </si>
  <si>
    <t>5d8fbde9</t>
  </si>
  <si>
    <t>00000000c832d6b2</t>
  </si>
  <si>
    <t>b3b4896e</t>
  </si>
  <si>
    <t>00000000c832de20</t>
  </si>
  <si>
    <t>da9076d1</t>
  </si>
  <si>
    <t>00000000c832e596</t>
  </si>
  <si>
    <t>6491d31c</t>
  </si>
  <si>
    <t>00000000c836748a</t>
  </si>
  <si>
    <t>008e4747</t>
  </si>
  <si>
    <t>00000000c8367bf9</t>
  </si>
  <si>
    <t>cf4e268b</t>
  </si>
  <si>
    <t>00000000c836836f</t>
  </si>
  <si>
    <t>b4499df4</t>
  </si>
  <si>
    <t>00000000c839a0fa</t>
  </si>
  <si>
    <t>be83715d</t>
  </si>
  <si>
    <t>00000000c839a867</t>
  </si>
  <si>
    <t>bf275659</t>
  </si>
  <si>
    <t>00000000c839afdd</t>
  </si>
  <si>
    <t>0bcdd256</t>
  </si>
  <si>
    <t>5d8fc041</t>
  </si>
  <si>
    <t>00000000ebfd0198</t>
  </si>
  <si>
    <t>8a44daac</t>
  </si>
  <si>
    <t>00000000ebfd08ff</t>
  </si>
  <si>
    <t>992dff67</t>
  </si>
  <si>
    <t>00000000ebfd1067</t>
  </si>
  <si>
    <t>5c19a7a0</t>
  </si>
  <si>
    <t>00000000ebfd17b7</t>
  </si>
  <si>
    <t>0e8aeca9</t>
  </si>
  <si>
    <t>00000000ec0036a3</t>
  </si>
  <si>
    <t>d30e7d3b</t>
  </si>
  <si>
    <t>00000000ec003e13</t>
  </si>
  <si>
    <t>6f4ac360</t>
  </si>
  <si>
    <t>00000000ec00458b</t>
  </si>
  <si>
    <t>e9b6f1cc</t>
  </si>
  <si>
    <t>00000000ec036323</t>
  </si>
  <si>
    <t>fb3ce953</t>
  </si>
  <si>
    <t>00000000ec036a91</t>
  </si>
  <si>
    <t>690c629c</t>
  </si>
  <si>
    <t>00000000ec03720a</t>
  </si>
  <si>
    <t>fff8783c</t>
  </si>
  <si>
    <t>5d8fc042</t>
  </si>
  <si>
    <t>00000000ec068fb2</t>
  </si>
  <si>
    <t>b1b9084f</t>
  </si>
  <si>
    <t>00000000ec069723</t>
  </si>
  <si>
    <t>4ea31dff</t>
  </si>
  <si>
    <t>00000000ec069e9a</t>
  </si>
  <si>
    <t>4009890a</t>
  </si>
  <si>
    <t>00000000ec09bc22</t>
  </si>
  <si>
    <t>be81b906</t>
  </si>
  <si>
    <t>00000000ec09c393</t>
  </si>
  <si>
    <t>37460c08</t>
  </si>
  <si>
    <t>00000000ec09cb0d</t>
  </si>
  <si>
    <t>4196ee8e</t>
  </si>
  <si>
    <t>5d8fc29a</t>
  </si>
  <si>
    <t>000000000fcd8e0a</t>
  </si>
  <si>
    <t>c78f9066</t>
  </si>
  <si>
    <t>000000000fcd9570</t>
  </si>
  <si>
    <t>cf14a9a7</t>
  </si>
  <si>
    <t>000000000fcd9cd9</t>
  </si>
  <si>
    <t>0827d24a</t>
  </si>
  <si>
    <t>000000000fcda42c</t>
  </si>
  <si>
    <t>496e6738</t>
  </si>
  <si>
    <t>000000000fd0c32c</t>
  </si>
  <si>
    <t>1c26224d</t>
  </si>
  <si>
    <t>000000000fd0ca9b</t>
  </si>
  <si>
    <t>19b5e2ae</t>
  </si>
  <si>
    <t>000000000fd0d213</t>
  </si>
  <si>
    <t>a071ab32</t>
  </si>
  <si>
    <t>000000000fd3ef92</t>
  </si>
  <si>
    <t>0b886931</t>
  </si>
  <si>
    <t>000000000fd3f703</t>
  </si>
  <si>
    <t>4958104f</t>
  </si>
  <si>
    <t>000000000fd3fe7c</t>
  </si>
  <si>
    <t>5d8fc29b</t>
  </si>
  <si>
    <t>000000000fd71c12</t>
  </si>
  <si>
    <t>c9d3e4f0</t>
  </si>
  <si>
    <t>000000000fd72382</t>
  </si>
  <si>
    <t>2192d720</t>
  </si>
  <si>
    <t>000000000fd72af9</t>
  </si>
  <si>
    <t>57fd1e3e</t>
  </si>
  <si>
    <t>000000000fda48a2</t>
  </si>
  <si>
    <t>d4bd5c7f</t>
  </si>
  <si>
    <t>000000000fda5011</t>
  </si>
  <si>
    <t>06f8cd01</t>
  </si>
  <si>
    <t>000000000fda578c</t>
  </si>
  <si>
    <t>a89c6d7a</t>
  </si>
  <si>
    <t>5d8fc4f3</t>
  </si>
  <si>
    <t>00000000339da932</t>
  </si>
  <si>
    <t>1ed7b48c</t>
  </si>
  <si>
    <t>00000000339db095</t>
  </si>
  <si>
    <t>dc1841a6</t>
  </si>
  <si>
    <t>00000000339db805</t>
  </si>
  <si>
    <t>5d358302</t>
  </si>
  <si>
    <t>00000000339dbf59</t>
  </si>
  <si>
    <t>eba80700</t>
  </si>
  <si>
    <t>0000000033a0de53</t>
  </si>
  <si>
    <t>30224a0d</t>
  </si>
  <si>
    <t>0000000033a0e5c2</t>
  </si>
  <si>
    <t>ac07f159</t>
  </si>
  <si>
    <t>0000000033a0ed39</t>
  </si>
  <si>
    <t>d6570682</t>
  </si>
  <si>
    <t>0000000033a47ffa</t>
  </si>
  <si>
    <t>2f3d7435</t>
  </si>
  <si>
    <t>0000000033a48767</t>
  </si>
  <si>
    <t>e0e0a354</t>
  </si>
  <si>
    <t>0000000033a48ede</t>
  </si>
  <si>
    <t>0d2a0e65</t>
  </si>
  <si>
    <t>0000000033a7ac6a</t>
  </si>
  <si>
    <t>7761cff4</t>
  </si>
  <si>
    <t>0000000033a7b3d8</t>
  </si>
  <si>
    <t>20a89415</t>
  </si>
  <si>
    <t>0000000033a7bb4d</t>
  </si>
  <si>
    <t>5d8fc4f4</t>
  </si>
  <si>
    <t>0000000033aad8eb</t>
  </si>
  <si>
    <t>ca343e2a</t>
  </si>
  <si>
    <t>0000000033aae058</t>
  </si>
  <si>
    <t>e95e82c1</t>
  </si>
  <si>
    <t>0000000033aae7ce</t>
  </si>
  <si>
    <t>ff18f474</t>
  </si>
  <si>
    <t>5d8fc74c</t>
  </si>
  <si>
    <t>00000000576e398a</t>
  </si>
  <si>
    <t>d5001cba</t>
  </si>
  <si>
    <t>00000000576e40ef</t>
  </si>
  <si>
    <t>075821ab</t>
  </si>
  <si>
    <t>00000000576e4857</t>
  </si>
  <si>
    <t>b3c04bf5</t>
  </si>
  <si>
    <t>00000000576e4fa7</t>
  </si>
  <si>
    <t>da3d2034</t>
  </si>
  <si>
    <t>0b66ad19</t>
  </si>
  <si>
    <t>4ee51c3a</t>
  </si>
  <si>
    <t>0000000057717d79</t>
  </si>
  <si>
    <t>8661388f</t>
  </si>
  <si>
    <t>0000000057749b21</t>
  </si>
  <si>
    <t>4109a8aa</t>
  </si>
  <si>
    <t>000000005774a290</t>
  </si>
  <si>
    <t>f1dd4d1b</t>
  </si>
  <si>
    <t>000000005774aa06</t>
  </si>
  <si>
    <t>c32ea70e</t>
  </si>
  <si>
    <t>000000005777c792</t>
  </si>
  <si>
    <t>0729e69d</t>
  </si>
  <si>
    <t>000000005777cf02</t>
  </si>
  <si>
    <t>beaba254</t>
  </si>
  <si>
    <t>000000005777d679</t>
  </si>
  <si>
    <t>1035e802</t>
  </si>
  <si>
    <t>00000000577af413</t>
  </si>
  <si>
    <t>6125a348</t>
  </si>
  <si>
    <t>5d8fc74d</t>
  </si>
  <si>
    <t>00000000577bb07d</t>
  </si>
  <si>
    <t>0e405997</t>
  </si>
  <si>
    <t>00000000577bb7c5</t>
  </si>
  <si>
    <t>becb0ff1</t>
  </si>
  <si>
    <t>5d8fc9a5</t>
  </si>
  <si>
    <t>000000007b3f0863</t>
  </si>
  <si>
    <t>c54d12d6</t>
  </si>
  <si>
    <t>000000007b3f0fc7</t>
  </si>
  <si>
    <t>4aca8999</t>
  </si>
  <si>
    <t>000000007b3f172f</t>
  </si>
  <si>
    <t>dffba062</t>
  </si>
  <si>
    <t>000000007b3f1e74</t>
  </si>
  <si>
    <t>69819c4d</t>
  </si>
  <si>
    <t>000000007b423d6b</t>
  </si>
  <si>
    <t>6d0395ec</t>
  </si>
  <si>
    <t>000000007b4244da</t>
  </si>
  <si>
    <t>2dae3f58</t>
  </si>
  <si>
    <t>000000007b424c50</t>
  </si>
  <si>
    <t>2c57429f</t>
  </si>
  <si>
    <t>000000007b4569eb</t>
  </si>
  <si>
    <t>5b239819</t>
  </si>
  <si>
    <t>000000007b457158</t>
  </si>
  <si>
    <t>0a04bff3</t>
  </si>
  <si>
    <t>000000007b4578d1</t>
  </si>
  <si>
    <t>bdeb74c4</t>
  </si>
  <si>
    <t>000000007b48967a</t>
  </si>
  <si>
    <t>47d755ea</t>
  </si>
  <si>
    <t>000000007b489de7</t>
  </si>
  <si>
    <t>6d5e212d</t>
  </si>
  <si>
    <t>000000007b48a55d</t>
  </si>
  <si>
    <t>c0d378ef</t>
  </si>
  <si>
    <t>000000007b4bc2ea</t>
  </si>
  <si>
    <t>6b49e0a7</t>
  </si>
  <si>
    <t>000000007b4bca58</t>
  </si>
  <si>
    <t>c66f32a7</t>
  </si>
  <si>
    <t>000000007b4bd1cd</t>
  </si>
  <si>
    <t>039bcb3c</t>
  </si>
  <si>
    <t>5d8fcbfd</t>
  </si>
  <si>
    <t>000000009f0f238b</t>
  </si>
  <si>
    <t>ade58559</t>
  </si>
  <si>
    <t>000000009f0f2aef</t>
  </si>
  <si>
    <t>2785f128</t>
  </si>
  <si>
    <t>000000009f0f3257</t>
  </si>
  <si>
    <t>d9df8927</t>
  </si>
  <si>
    <t>000000009f0f399e</t>
  </si>
  <si>
    <t>5d8fcbfe</t>
  </si>
  <si>
    <t>000000009f125893</t>
  </si>
  <si>
    <t>07bc8769</t>
  </si>
  <si>
    <t>000000009f12d1a3</t>
  </si>
  <si>
    <t>adb976e1</t>
  </si>
  <si>
    <t>000000009f12d925</t>
  </si>
  <si>
    <t>fab69bf7</t>
  </si>
  <si>
    <t>000000009f15f65b</t>
  </si>
  <si>
    <t>a7c84a09</t>
  </si>
  <si>
    <t>000000009f15fdca</t>
  </si>
  <si>
    <t>393d1e2b</t>
  </si>
  <si>
    <t>000000009f16053f</t>
  </si>
  <si>
    <t>35fc0007</t>
  </si>
  <si>
    <t>000000009f1922db</t>
  </si>
  <si>
    <t>a63e3056</t>
  </si>
  <si>
    <t>000000009f192a48</t>
  </si>
  <si>
    <t>9ae72b8d</t>
  </si>
  <si>
    <t>000000009f1931be</t>
  </si>
  <si>
    <t>1787cc80</t>
  </si>
  <si>
    <t>000000009f1c4f69</t>
  </si>
  <si>
    <t>55c935f7</t>
  </si>
  <si>
    <t>000000009f1c56d7</t>
  </si>
  <si>
    <t>5dec85bb</t>
  </si>
  <si>
    <t>000000009f1c5e4c</t>
  </si>
  <si>
    <t>9f3d61eb</t>
  </si>
  <si>
    <t>5d8fce56</t>
  </si>
  <si>
    <t>00000000c2dfaffa</t>
  </si>
  <si>
    <t>29e7268e</t>
  </si>
  <si>
    <t>00000000c2dfb75d</t>
  </si>
  <si>
    <t>f233e2e5</t>
  </si>
  <si>
    <t>00000000c2dfbece</t>
  </si>
  <si>
    <t>f30c40ba</t>
  </si>
  <si>
    <t>00000000c2dfc620</t>
  </si>
  <si>
    <t>c8597321</t>
  </si>
  <si>
    <t>00000000c2e2e51c</t>
  </si>
  <si>
    <t>1e268632</t>
  </si>
  <si>
    <t>00000000c2e2ec89</t>
  </si>
  <si>
    <t>00000000c2e2f400</t>
  </si>
  <si>
    <t>fd7bedf4</t>
  </si>
  <si>
    <t>5d8fce57</t>
  </si>
  <si>
    <t>00000000c2e61183</t>
  </si>
  <si>
    <t>1e3490c1</t>
  </si>
  <si>
    <t>00000000c2e618f0</t>
  </si>
  <si>
    <t>466a81a6</t>
  </si>
  <si>
    <t>00000000c2e62066</t>
  </si>
  <si>
    <t>f1d57cbc</t>
  </si>
  <si>
    <t>00000000c2e93e02</t>
  </si>
  <si>
    <t>9dcb5c27</t>
  </si>
  <si>
    <t>00000000c2e94571</t>
  </si>
  <si>
    <t>9a3a378d</t>
  </si>
  <si>
    <t>00000000c2e9bef2</t>
  </si>
  <si>
    <t>00000000c2ecdbca</t>
  </si>
  <si>
    <t>2db6d3e7</t>
  </si>
  <si>
    <t>00000000c2ece338</t>
  </si>
  <si>
    <t>e8cea1a9</t>
  </si>
  <si>
    <t>00000000c2eceaae</t>
  </si>
  <si>
    <t>b49b5b07</t>
  </si>
  <si>
    <t>5d8fd0af</t>
  </si>
  <si>
    <t>00000000e6b03c69</t>
  </si>
  <si>
    <t>75644d47</t>
  </si>
  <si>
    <t>00000000e6b043cd</t>
  </si>
  <si>
    <t>1d0525f6</t>
  </si>
  <si>
    <t>00000000e6b04b40</t>
  </si>
  <si>
    <t>ff2e8b8b</t>
  </si>
  <si>
    <t>00000000e6b05290</t>
  </si>
  <si>
    <t>79fcff5d</t>
  </si>
  <si>
    <t>00000000e6b37172</t>
  </si>
  <si>
    <t>e01d3d07</t>
  </si>
  <si>
    <t>00000000e6b378e1</t>
  </si>
  <si>
    <t>c5df179d</t>
  </si>
  <si>
    <t>00000000e6b38056</t>
  </si>
  <si>
    <t>0f6e3f8f</t>
  </si>
  <si>
    <t>5d8fd0b0</t>
  </si>
  <si>
    <t>00000000e6b69e02</t>
  </si>
  <si>
    <t>1c4cec53</t>
  </si>
  <si>
    <t>00000000e6b6a571</t>
  </si>
  <si>
    <t>560ea432</t>
  </si>
  <si>
    <t>00000000e6b6ace9</t>
  </si>
  <si>
    <t>cdfb8dea</t>
  </si>
  <si>
    <t>00000000e6b9ca72</t>
  </si>
  <si>
    <t>99c24202</t>
  </si>
  <si>
    <t>00000000e6b9d1e1</t>
  </si>
  <si>
    <t>3f6fa940</t>
  </si>
  <si>
    <t>00000000e6b9d957</t>
  </si>
  <si>
    <t>00aee3c0</t>
  </si>
  <si>
    <t>00000000e6bcf6f2</t>
  </si>
  <si>
    <t>01427a36</t>
  </si>
  <si>
    <t>00000000e6bcfe62</t>
  </si>
  <si>
    <t>c39d4d41</t>
  </si>
  <si>
    <t>00000000e6bd05d7</t>
  </si>
  <si>
    <t>3affd1e4</t>
  </si>
  <si>
    <t>5d8fd308</t>
  </si>
  <si>
    <t>000000000a805791</t>
  </si>
  <si>
    <t>933bca33</t>
  </si>
  <si>
    <t>000000000a805ef9</t>
  </si>
  <si>
    <t>10edf269</t>
  </si>
  <si>
    <t>000000000a80d8b8</t>
  </si>
  <si>
    <t>c514674a</t>
  </si>
  <si>
    <t>000000000a80e020</t>
  </si>
  <si>
    <t>b75ecfdd</t>
  </si>
  <si>
    <t>000000000a83fde2</t>
  </si>
  <si>
    <t>000000000a840553</t>
  </si>
  <si>
    <t>8ea44fc7</t>
  </si>
  <si>
    <t>000000000a840cce</t>
  </si>
  <si>
    <t>94a894b5</t>
  </si>
  <si>
    <t>000000000a872a63</t>
  </si>
  <si>
    <t>07db7e80</t>
  </si>
  <si>
    <t>000000000a8731d7</t>
  </si>
  <si>
    <t>a499ff74</t>
  </si>
  <si>
    <t>000000000a873951</t>
  </si>
  <si>
    <t>5e8d970f</t>
  </si>
  <si>
    <t>5d8fd309</t>
  </si>
  <si>
    <t>000000000a8a56f4</t>
  </si>
  <si>
    <t>f599c98d</t>
  </si>
  <si>
    <t>000000000a8a5e5f</t>
  </si>
  <si>
    <t>5bdbce5b</t>
  </si>
  <si>
    <t>000000000a8a65d8</t>
  </si>
  <si>
    <t>eae15dcb</t>
  </si>
  <si>
    <t>000000000a8d8362</t>
  </si>
  <si>
    <t>15f5d823</t>
  </si>
  <si>
    <t>000000000a8d8ad3</t>
  </si>
  <si>
    <t>e557b35d</t>
  </si>
  <si>
    <t>000000000a8d924c</t>
  </si>
  <si>
    <t>dca29adb</t>
  </si>
  <si>
    <t>5d8fd561</t>
  </si>
  <si>
    <t>000000002e50e400</t>
  </si>
  <si>
    <t>84dcde7b</t>
  </si>
  <si>
    <t>000000002e50eb67</t>
  </si>
  <si>
    <t>c1ef5c36</t>
  </si>
  <si>
    <t>000000002e50f2d8</t>
  </si>
  <si>
    <t>b8ca80db</t>
  </si>
  <si>
    <t>000000002e50fa2a</t>
  </si>
  <si>
    <t>b8a196f9</t>
  </si>
  <si>
    <t>000000002e54190d</t>
  </si>
  <si>
    <t>04fba357</t>
  </si>
  <si>
    <t>000000002e542077</t>
  </si>
  <si>
    <t>3bfbeb4a</t>
  </si>
  <si>
    <t>000000002e5427ed</t>
  </si>
  <si>
    <t>9bd7169d</t>
  </si>
  <si>
    <t>000000002e57458a</t>
  </si>
  <si>
    <t>636f19d5</t>
  </si>
  <si>
    <t>000000002e574cf8</t>
  </si>
  <si>
    <t>4b65f079</t>
  </si>
  <si>
    <t>000000002e580a05</t>
  </si>
  <si>
    <t>b4b06ecd</t>
  </si>
  <si>
    <t>5d8fd562</t>
  </si>
  <si>
    <t>000000002e5b25b9</t>
  </si>
  <si>
    <t>89d5d6c5</t>
  </si>
  <si>
    <t>000000002e5b2d28</t>
  </si>
  <si>
    <t>869475b7</t>
  </si>
  <si>
    <t>000000002e5b349e</t>
  </si>
  <si>
    <t>395e2c99</t>
  </si>
  <si>
    <t>000000002e5e5249</t>
  </si>
  <si>
    <t>52dd0903</t>
  </si>
  <si>
    <t>000000002e5e59ba</t>
  </si>
  <si>
    <t>97ab987f</t>
  </si>
  <si>
    <t>000000002e5e6130</t>
  </si>
  <si>
    <t>4914d34b</t>
  </si>
  <si>
    <t>5d8fd7ba</t>
  </si>
  <si>
    <t>000000005221b2d8</t>
  </si>
  <si>
    <t>06486cd5</t>
  </si>
  <si>
    <t>000000005221ba3e</t>
  </si>
  <si>
    <t>9685cbe9</t>
  </si>
  <si>
    <t>000000005221c1af</t>
  </si>
  <si>
    <t>64bd13ee</t>
  </si>
  <si>
    <t>000000005221c900</t>
  </si>
  <si>
    <t>710c2885</t>
  </si>
  <si>
    <t>000000005224e7fc</t>
  </si>
  <si>
    <t>a3c1d543</t>
  </si>
  <si>
    <t>000000005224ef69</t>
  </si>
  <si>
    <t>117416bb</t>
  </si>
  <si>
    <t>000000005224f6df</t>
  </si>
  <si>
    <t>1c9520fd</t>
  </si>
  <si>
    <t>82fd201a</t>
  </si>
  <si>
    <t>0000000052281bd0</t>
  </si>
  <si>
    <t>bd0cbd58</t>
  </si>
  <si>
    <t>1fa6384e</t>
  </si>
  <si>
    <t>00000000522b40e3</t>
  </si>
  <si>
    <t>c4d3b5a5</t>
  </si>
  <si>
    <t>00000000522b4850</t>
  </si>
  <si>
    <t>e19e5a44</t>
  </si>
  <si>
    <t>00000000522b4fc6</t>
  </si>
  <si>
    <t>bcd4e20a</t>
  </si>
  <si>
    <t>5d8fd7bb</t>
  </si>
  <si>
    <t>00000000522e6d71</t>
  </si>
  <si>
    <t>eb48cb8a</t>
  </si>
  <si>
    <t>00000000522e74de</t>
  </si>
  <si>
    <t>50bc3ecd</t>
  </si>
  <si>
    <t>00000000522e7c54</t>
  </si>
  <si>
    <t>59be87d1</t>
  </si>
  <si>
    <t>5d8fda13</t>
  </si>
  <si>
    <t>0000000075f24718</t>
  </si>
  <si>
    <t>fb341874</t>
  </si>
  <si>
    <t>0000000075f24e7c</t>
  </si>
  <si>
    <t>71546c05</t>
  </si>
  <si>
    <t>0000000075f255ef</t>
  </si>
  <si>
    <t>089fbe89</t>
  </si>
  <si>
    <t>0000000075f25d41</t>
  </si>
  <si>
    <t>6a29b574</t>
  </si>
  <si>
    <t>0000000075f57c23</t>
  </si>
  <si>
    <t>2b4f3e50</t>
  </si>
  <si>
    <t>0000000075f58390</t>
  </si>
  <si>
    <t>aa93abbc</t>
  </si>
  <si>
    <t>0000000075f58b06</t>
  </si>
  <si>
    <t>a4d85c39</t>
  </si>
  <si>
    <t>0000000075f8a8b1</t>
  </si>
  <si>
    <t>d8c25f70</t>
  </si>
  <si>
    <t>0000000075f8b01e</t>
  </si>
  <si>
    <t>1e869241</t>
  </si>
  <si>
    <t>0000000075f8b794</t>
  </si>
  <si>
    <t>8cb526e2</t>
  </si>
  <si>
    <t>0000000075fbd523</t>
  </si>
  <si>
    <t>5e1414fa</t>
  </si>
  <si>
    <t>0000000075fbdc90</t>
  </si>
  <si>
    <t>5cea1000</t>
  </si>
  <si>
    <t>0000000075fbe408</t>
  </si>
  <si>
    <t>8772de1f</t>
  </si>
  <si>
    <t>0000000075ff01a3</t>
  </si>
  <si>
    <t>51f13f1d</t>
  </si>
  <si>
    <t>5d8fda14</t>
  </si>
  <si>
    <t>0000000075ff0912</t>
  </si>
  <si>
    <t>06ec1933</t>
  </si>
  <si>
    <t>0000000075ff108b</t>
  </si>
  <si>
    <t>c420d391</t>
  </si>
  <si>
    <t>5d8fdc6c</t>
  </si>
  <si>
    <t>0000000099c26240</t>
  </si>
  <si>
    <t>ecb17606</t>
  </si>
  <si>
    <t>0000000099c269a6</t>
  </si>
  <si>
    <t>575182f9</t>
  </si>
  <si>
    <t>0000000099c27117</t>
  </si>
  <si>
    <t>d0d74252</t>
  </si>
  <si>
    <t>0000000099c27868</t>
  </si>
  <si>
    <t>5aae9aac</t>
  </si>
  <si>
    <t>0000000099c5974b</t>
  </si>
  <si>
    <t>4f6a9a4e</t>
  </si>
  <si>
    <t>0000000099c59eb8</t>
  </si>
  <si>
    <t>05e0057e</t>
  </si>
  <si>
    <t>0000000099c5a632</t>
  </si>
  <si>
    <t>abf15a5c</t>
  </si>
  <si>
    <t>0000000099c93512</t>
  </si>
  <si>
    <t>c8f65411</t>
  </si>
  <si>
    <t>0000000099c93c80</t>
  </si>
  <si>
    <t>61a8ff16</t>
  </si>
  <si>
    <t>0000000099c943f5</t>
  </si>
  <si>
    <t>0000000099cc61a2</t>
  </si>
  <si>
    <t>db8bbd26</t>
  </si>
  <si>
    <t>0000000099cc690f</t>
  </si>
  <si>
    <t>413cc640</t>
  </si>
  <si>
    <t>0000000099cc7086</t>
  </si>
  <si>
    <t>623487b9</t>
  </si>
  <si>
    <t>0000000099cf8e12</t>
  </si>
  <si>
    <t>cb4a5fd0</t>
  </si>
  <si>
    <t>0000000099cf9580</t>
  </si>
  <si>
    <t>e17b350f</t>
  </si>
  <si>
    <t>0000000099cf9cf7</t>
  </si>
  <si>
    <t>2a283518</t>
  </si>
  <si>
    <t>5d8fdec4</t>
  </si>
  <si>
    <t>00000000bd92eeb2</t>
  </si>
  <si>
    <t>3051d461</t>
  </si>
  <si>
    <t>00000000bd92f615</t>
  </si>
  <si>
    <t>eb85100a</t>
  </si>
  <si>
    <t>00000000bd92fd87</t>
  </si>
  <si>
    <t>af8be041</t>
  </si>
  <si>
    <t>00000000bd9304d7</t>
  </si>
  <si>
    <t>9b5d8e6c</t>
  </si>
  <si>
    <t>5d8fdec5</t>
  </si>
  <si>
    <t>00000000bd9623bb</t>
  </si>
  <si>
    <t>7f264fe4</t>
  </si>
  <si>
    <t>00000000bd962b29</t>
  </si>
  <si>
    <t>f53cb384</t>
  </si>
  <si>
    <t>00000000bd96329e</t>
  </si>
  <si>
    <t>555f593d</t>
  </si>
  <si>
    <t>00000000bd99503a</t>
  </si>
  <si>
    <t>ead7915a</t>
  </si>
  <si>
    <t>00000000bd9957a4</t>
  </si>
  <si>
    <t>00000000bd995f1a</t>
  </si>
  <si>
    <t>0c99df2a</t>
  </si>
  <si>
    <t>00000000bd9c7cc9</t>
  </si>
  <si>
    <t>f1999bb9</t>
  </si>
  <si>
    <t>00000000bd9c8436</t>
  </si>
  <si>
    <t>9df84cac</t>
  </si>
  <si>
    <t>00000000bd9c8bac</t>
  </si>
  <si>
    <t>7a325187</t>
  </si>
  <si>
    <t>00000000bda01a82</t>
  </si>
  <si>
    <t>0e41d374</t>
  </si>
  <si>
    <t>00000000bda021f1</t>
  </si>
  <si>
    <t>44039b15</t>
  </si>
  <si>
    <t>00000000bda02969</t>
  </si>
  <si>
    <t>5e62d90e</t>
  </si>
  <si>
    <t>5d8fe11d</t>
  </si>
  <si>
    <t>00000000e1637b22</t>
  </si>
  <si>
    <t>d8e9be50</t>
  </si>
  <si>
    <t>00000000e1638285</t>
  </si>
  <si>
    <t>4458b896</t>
  </si>
  <si>
    <t>00000000e16389f6</t>
  </si>
  <si>
    <t>d75b9a33</t>
  </si>
  <si>
    <t>00000000e1639146</t>
  </si>
  <si>
    <t>0520befc</t>
  </si>
  <si>
    <t>00000000e166b044</t>
  </si>
  <si>
    <t>0a7080ee</t>
  </si>
  <si>
    <t>00000000e166b7b2</t>
  </si>
  <si>
    <t>562c03f5</t>
  </si>
  <si>
    <t>00000000e166bf29</t>
  </si>
  <si>
    <t>f0012618</t>
  </si>
  <si>
    <t>5d8fe11e</t>
  </si>
  <si>
    <t>00000000e169dcab</t>
  </si>
  <si>
    <t>c15c2054</t>
  </si>
  <si>
    <t>00000000e169e418</t>
  </si>
  <si>
    <t>c43bf431</t>
  </si>
  <si>
    <t>00000000e169eb8e</t>
  </si>
  <si>
    <t>5c073800</t>
  </si>
  <si>
    <t>00000000e16d092b</t>
  </si>
  <si>
    <t>d7a23af2</t>
  </si>
  <si>
    <t>00000000e16d1099</t>
  </si>
  <si>
    <t>6bfbaa5b</t>
  </si>
  <si>
    <t>00000000e16d180f</t>
  </si>
  <si>
    <t>e68cd151</t>
  </si>
  <si>
    <t>00000000e17035ba</t>
  </si>
  <si>
    <t>37a7d0fc</t>
  </si>
  <si>
    <t>00000000e1703d27</t>
  </si>
  <si>
    <t>f094e888</t>
  </si>
  <si>
    <t>00000000e170449d</t>
  </si>
  <si>
    <t>962dccae</t>
  </si>
  <si>
    <t>5d8fe376</t>
  </si>
  <si>
    <t>000000000533964a</t>
  </si>
  <si>
    <t>9f32ed00</t>
  </si>
  <si>
    <t>0000000005339db0</t>
  </si>
  <si>
    <t>30d345b0</t>
  </si>
  <si>
    <t>000000000533a519</t>
  </si>
  <si>
    <t>31bd39ef</t>
  </si>
  <si>
    <t>000000000533ac6a</t>
  </si>
  <si>
    <t>b272ad3a</t>
  </si>
  <si>
    <t>0000000005377f02</t>
  </si>
  <si>
    <t>370df266</t>
  </si>
  <si>
    <t>d6132fb6</t>
  </si>
  <si>
    <t>0000000005378dec</t>
  </si>
  <si>
    <t>afe9431e</t>
  </si>
  <si>
    <t>5d8fe377</t>
  </si>
  <si>
    <t>00000000053aab92</t>
  </si>
  <si>
    <t>3df5e629</t>
  </si>
  <si>
    <t>00000000053ab301</t>
  </si>
  <si>
    <t>69143b51</t>
  </si>
  <si>
    <t>00000000053aba7a</t>
  </si>
  <si>
    <t>ad509d27</t>
  </si>
  <si>
    <t>00000000053dd802</t>
  </si>
  <si>
    <t>cca749dd</t>
  </si>
  <si>
    <t>00000000053ddf73</t>
  </si>
  <si>
    <t>c2797c96</t>
  </si>
  <si>
    <t>00000000053de6ea</t>
  </si>
  <si>
    <t>224ec752</t>
  </si>
  <si>
    <t>267ee14c</t>
  </si>
  <si>
    <t>0000000005410bf4</t>
  </si>
  <si>
    <t>4818eea2</t>
  </si>
  <si>
    <t>000000000541136d</t>
  </si>
  <si>
    <t>bd843730</t>
  </si>
  <si>
    <t>5d8fe5cf</t>
  </si>
  <si>
    <t>c1d35306</t>
  </si>
  <si>
    <t>0000000029046c88</t>
  </si>
  <si>
    <t>376fc8c0</t>
  </si>
  <si>
    <t>00000000290473f1</t>
  </si>
  <si>
    <t>6a17d42e</t>
  </si>
  <si>
    <t>0000000029047b42</t>
  </si>
  <si>
    <t>6ba7b30a</t>
  </si>
  <si>
    <t>0000000029079a2a</t>
  </si>
  <si>
    <t>06e7aea2</t>
  </si>
  <si>
    <t>000000002907a19b</t>
  </si>
  <si>
    <t>000000002907a914</t>
  </si>
  <si>
    <t>0babc637</t>
  </si>
  <si>
    <t>00000000290ac6ba</t>
  </si>
  <si>
    <t>e83ebced</t>
  </si>
  <si>
    <t>00000000290ace29</t>
  </si>
  <si>
    <t>c8b5a99e</t>
  </si>
  <si>
    <t>00000000290ad5a0</t>
  </si>
  <si>
    <t>754efbbd</t>
  </si>
  <si>
    <t>5d8fe5d0</t>
  </si>
  <si>
    <t>00000000290df32a</t>
  </si>
  <si>
    <t>cc36763a</t>
  </si>
  <si>
    <t>00000000290e6c32</t>
  </si>
  <si>
    <t>6c068415</t>
  </si>
  <si>
    <t>00000000290e73b8</t>
  </si>
  <si>
    <t>3d975f1e</t>
  </si>
  <si>
    <t>00000000291190f3</t>
  </si>
  <si>
    <t>68d57e3a</t>
  </si>
  <si>
    <t>899abc64</t>
  </si>
  <si>
    <t>0000000029119fd6</t>
  </si>
  <si>
    <t>84a3e6f9</t>
  </si>
  <si>
    <t>5d8fe828</t>
  </si>
  <si>
    <t>000000004cd4f192</t>
  </si>
  <si>
    <t>3547fa07</t>
  </si>
  <si>
    <t>000000004cd4f8f6</t>
  </si>
  <si>
    <t>bf278e76</t>
  </si>
  <si>
    <t>000000004cd50067</t>
  </si>
  <si>
    <t>5c73f7ce</t>
  </si>
  <si>
    <t>000000004cd507b9</t>
  </si>
  <si>
    <t>e95891c0</t>
  </si>
  <si>
    <t>000000004cd8269b</t>
  </si>
  <si>
    <t>d375dea2</t>
  </si>
  <si>
    <t>000000004cd82e08</t>
  </si>
  <si>
    <t>000000004cd8357f</t>
  </si>
  <si>
    <t>41eb64b3</t>
  </si>
  <si>
    <t>000000004cdb531b</t>
  </si>
  <si>
    <t>6ec36e68</t>
  </si>
  <si>
    <t>000000004cdb5a88</t>
  </si>
  <si>
    <t>2c0e39e4</t>
  </si>
  <si>
    <t>000000004cdb6200</t>
  </si>
  <si>
    <t>a1757f32</t>
  </si>
  <si>
    <t>5d8fe829</t>
  </si>
  <si>
    <t>000000004cde7fa9</t>
  </si>
  <si>
    <t>632d01ce</t>
  </si>
  <si>
    <t>000000004cde8719</t>
  </si>
  <si>
    <t>e92f8ada</t>
  </si>
  <si>
    <t>000000004cde8e8f</t>
  </si>
  <si>
    <t>4af5c93c</t>
  </si>
  <si>
    <t>000000004ce1ac1d</t>
  </si>
  <si>
    <t>2a03422a</t>
  </si>
  <si>
    <t>000000004ce1b386</t>
  </si>
  <si>
    <t>82b2ed69</t>
  </si>
  <si>
    <t>000000004ce1bafc</t>
  </si>
  <si>
    <t>14b44dc5</t>
  </si>
  <si>
    <t>5d8fea81</t>
  </si>
  <si>
    <t>0000000070a50cba</t>
  </si>
  <si>
    <t>02dc6cf9</t>
  </si>
  <si>
    <t>0000000070a51420</t>
  </si>
  <si>
    <t>8160e483</t>
  </si>
  <si>
    <t>0000000070a595a4</t>
  </si>
  <si>
    <t>f0d6d158</t>
  </si>
  <si>
    <t>0000000070a59d09</t>
  </si>
  <si>
    <t>0b698b1f</t>
  </si>
  <si>
    <t>0000000070a8badb</t>
  </si>
  <si>
    <t>daa391e7</t>
  </si>
  <si>
    <t>0000000070a8c248</t>
  </si>
  <si>
    <t>ae4a8edc</t>
  </si>
  <si>
    <t>0000000070a8c9bd</t>
  </si>
  <si>
    <t>dee56b26</t>
  </si>
  <si>
    <t>0000000070abe75a</t>
  </si>
  <si>
    <t>4d4fbf11</t>
  </si>
  <si>
    <t>0000000070abeec8</t>
  </si>
  <si>
    <t>1f8aa51d</t>
  </si>
  <si>
    <t>0000000070abf63d</t>
  </si>
  <si>
    <t>6177b798</t>
  </si>
  <si>
    <t>0000000070af13db</t>
  </si>
  <si>
    <t>a02980c2</t>
  </si>
  <si>
    <t>0000000070af1b48</t>
  </si>
  <si>
    <t>be0a4feb</t>
  </si>
  <si>
    <t>0000000070af22c0</t>
  </si>
  <si>
    <t>e70e40a4</t>
  </si>
  <si>
    <t>5d8fea82</t>
  </si>
  <si>
    <t>0000000070b24069</t>
  </si>
  <si>
    <t>39a35013</t>
  </si>
  <si>
    <t>445e</t>
  </si>
  <si>
    <t>0000000070b247d6</t>
  </si>
  <si>
    <t>f66be621</t>
  </si>
  <si>
    <t>0000000070b24f4c</t>
  </si>
  <si>
    <t>e2c088f3</t>
  </si>
  <si>
    <t>5d8fecda</t>
  </si>
  <si>
    <t>000000009475a0fa</t>
  </si>
  <si>
    <t>5f3f923f</t>
  </si>
  <si>
    <t>000000009475a85d</t>
  </si>
  <si>
    <t>ce294405</t>
  </si>
  <si>
    <t>000000009475afcf</t>
  </si>
  <si>
    <t>2692fb42</t>
  </si>
  <si>
    <t>000000009475b720</t>
  </si>
  <si>
    <t>0f3d93e8</t>
  </si>
  <si>
    <t>000000009478d61c</t>
  </si>
  <si>
    <t>3f66aeec</t>
  </si>
  <si>
    <t>000000009478dd89</t>
  </si>
  <si>
    <t>1c679a44</t>
  </si>
  <si>
    <t>000000009478e4fe</t>
  </si>
  <si>
    <t>8fa137b4</t>
  </si>
  <si>
    <t>00000000947c0282</t>
  </si>
  <si>
    <t>ca8cb868</t>
  </si>
  <si>
    <t>00000000947c7c5c</t>
  </si>
  <si>
    <t>186df8d2</t>
  </si>
  <si>
    <t>00000000947c83c1</t>
  </si>
  <si>
    <t>f2e3699e</t>
  </si>
  <si>
    <t>00000000947fa04b</t>
  </si>
  <si>
    <t>b643a24e</t>
  </si>
  <si>
    <t>00000000947fa7b8</t>
  </si>
  <si>
    <t>5ce2caaa</t>
  </si>
  <si>
    <t>00000000947faf2d</t>
  </si>
  <si>
    <t>ebe93623</t>
  </si>
  <si>
    <t>000000009482ccd9</t>
  </si>
  <si>
    <t>dc16940e</t>
  </si>
  <si>
    <t>000000009482d546</t>
  </si>
  <si>
    <t>e1d620e2</t>
  </si>
  <si>
    <t>460c4bdb</t>
  </si>
  <si>
    <t>000000009482e1b7</t>
  </si>
  <si>
    <t>1ace423d</t>
  </si>
  <si>
    <t>5d8fef33</t>
  </si>
  <si>
    <t>00000000b8463152</t>
  </si>
  <si>
    <t>5e03c542</t>
  </si>
  <si>
    <t>00000000b84638b7</t>
  </si>
  <si>
    <t>4edc0285</t>
  </si>
  <si>
    <t>00000000b846401f</t>
  </si>
  <si>
    <t>c8cc0149</t>
  </si>
  <si>
    <t>00000000b8464766</t>
  </si>
  <si>
    <t>3555510c</t>
  </si>
  <si>
    <t>00000000b849665a</t>
  </si>
  <si>
    <t>f6f3f763</t>
  </si>
  <si>
    <t>00000000b8496dc7</t>
  </si>
  <si>
    <t>2445468e</t>
  </si>
  <si>
    <t>00000000b849753d</t>
  </si>
  <si>
    <t>82b134ea</t>
  </si>
  <si>
    <t>00000000b84c92e9</t>
  </si>
  <si>
    <t>d280f307</t>
  </si>
  <si>
    <t>00000000b84c9a59</t>
  </si>
  <si>
    <t>0a6f446b</t>
  </si>
  <si>
    <t>00000000b84ca1d0</t>
  </si>
  <si>
    <t>5d481061</t>
  </si>
  <si>
    <t>00000000b84fbf5a</t>
  </si>
  <si>
    <t>a284f587</t>
  </si>
  <si>
    <t>00000000b84fc6c7</t>
  </si>
  <si>
    <t>28cef6fa</t>
  </si>
  <si>
    <t>00000000b84fce3d</t>
  </si>
  <si>
    <t>3ac5f021</t>
  </si>
  <si>
    <t>00000000b852ebda</t>
  </si>
  <si>
    <t>8515ded4</t>
  </si>
  <si>
    <t>00000000b852f348</t>
  </si>
  <si>
    <t>8409e7c8</t>
  </si>
  <si>
    <t>00000000b853b091</t>
  </si>
  <si>
    <t>1c7cf82f</t>
  </si>
  <si>
    <t>5d8ff18b</t>
  </si>
  <si>
    <t>00000000dc17002a</t>
  </si>
  <si>
    <t>d561ccf3</t>
  </si>
  <si>
    <t>00000000dc17078e</t>
  </si>
  <si>
    <t>5ae657bc</t>
  </si>
  <si>
    <t>00000000dc170ef7</t>
  </si>
  <si>
    <t>1b06fe85</t>
  </si>
  <si>
    <t>00000000dc17164a</t>
  </si>
  <si>
    <t>b7cca6f7</t>
  </si>
  <si>
    <t>5d8ff18c</t>
  </si>
  <si>
    <t>00000000dc1a3533</t>
  </si>
  <si>
    <t>270f6ea2</t>
  </si>
  <si>
    <t>00000000dc1a3ca1</t>
  </si>
  <si>
    <t>69987a06</t>
  </si>
  <si>
    <t>00000000dc1a4418</t>
  </si>
  <si>
    <t>bc6a20ed</t>
  </si>
  <si>
    <t>00000000dc1d61b2</t>
  </si>
  <si>
    <t>662853c1</t>
  </si>
  <si>
    <t>00000000dc1d6920</t>
  </si>
  <si>
    <t>f7336954</t>
  </si>
  <si>
    <t>00000000dc1d7095</t>
  </si>
  <si>
    <t>de116266</t>
  </si>
  <si>
    <t>00000000dc208e42</t>
  </si>
  <si>
    <t>2ec0383d</t>
  </si>
  <si>
    <t>00000000dc2095af</t>
  </si>
  <si>
    <t>19dde7ca</t>
  </si>
  <si>
    <t>00000000dc209d25</t>
  </si>
  <si>
    <t>bc13dd1f</t>
  </si>
  <si>
    <t>00000000dc23bab2</t>
  </si>
  <si>
    <t>2a11878f</t>
  </si>
  <si>
    <t>00000000dc23c220</t>
  </si>
  <si>
    <t>6c0a01c6</t>
  </si>
  <si>
    <t>00000000dc23c999</t>
  </si>
  <si>
    <t>78335ce7</t>
  </si>
  <si>
    <t>5d8ff3e4</t>
  </si>
  <si>
    <t>00000000ffe71b51</t>
  </si>
  <si>
    <t>3bec4295</t>
  </si>
  <si>
    <t>00000000ffe722b4</t>
  </si>
  <si>
    <t>f475b3a1</t>
  </si>
  <si>
    <t>00000000ffe72a25</t>
  </si>
  <si>
    <t>025f4193</t>
  </si>
  <si>
    <t>00000000ffe73177</t>
  </si>
  <si>
    <t>b50db5cb</t>
  </si>
  <si>
    <t>00000000ffea505b</t>
  </si>
  <si>
    <t>98e198ab</t>
  </si>
  <si>
    <t>00000000ffea57c8</t>
  </si>
  <si>
    <t>44afe2a9</t>
  </si>
  <si>
    <t>5d8ff3e5</t>
  </si>
  <si>
    <t>00000000ffead1f3</t>
  </si>
  <si>
    <t>d18a1aa1</t>
  </si>
  <si>
    <t>00000000ffedee22</t>
  </si>
  <si>
    <t>d94ad0c3</t>
  </si>
  <si>
    <t>00000000ffedf590</t>
  </si>
  <si>
    <t>00000000ffedfd06</t>
  </si>
  <si>
    <t>2891aae2</t>
  </si>
  <si>
    <t>00000000fff11ab1</t>
  </si>
  <si>
    <t>d5a06c90</t>
  </si>
  <si>
    <t>00000000fff12327</t>
  </si>
  <si>
    <t>66e038f8</t>
  </si>
  <si>
    <t>4633dfe5</t>
  </si>
  <si>
    <t>00000000fff12f98</t>
  </si>
  <si>
    <t>9a70d3e9</t>
  </si>
  <si>
    <t>00000000fff44b25</t>
  </si>
  <si>
    <t>87a99533</t>
  </si>
  <si>
    <t>00000000fff45292</t>
  </si>
  <si>
    <t>c8f84781</t>
  </si>
  <si>
    <t>00000000fff45a07</t>
  </si>
  <si>
    <t>55062a25</t>
  </si>
  <si>
    <t>5d8ff63d</t>
  </si>
  <si>
    <t>0000000023b7abab</t>
  </si>
  <si>
    <t>dcf2e398</t>
  </si>
  <si>
    <t>0000000023b7b30d</t>
  </si>
  <si>
    <t>0000000023b7ba7f</t>
  </si>
  <si>
    <t>a61367d4</t>
  </si>
  <si>
    <t>0000000023b7c1cf</t>
  </si>
  <si>
    <t>3ab87b7f</t>
  </si>
  <si>
    <t>0000000023bae0cc</t>
  </si>
  <si>
    <t>4cfc2443</t>
  </si>
  <si>
    <t>0000000023bae839</t>
  </si>
  <si>
    <t>d4f4fbf5</t>
  </si>
  <si>
    <t>0000000023baefae</t>
  </si>
  <si>
    <t>1dd94ae9</t>
  </si>
  <si>
    <t>5d8ff63e</t>
  </si>
  <si>
    <t>0000000023be0d33</t>
  </si>
  <si>
    <t>b4aad276</t>
  </si>
  <si>
    <t>0000000023be14a2</t>
  </si>
  <si>
    <t>175e5f63</t>
  </si>
  <si>
    <t>0000000023be1c18</t>
  </si>
  <si>
    <t>99e6ab6d</t>
  </si>
  <si>
    <t>0000000023c139b2</t>
  </si>
  <si>
    <t>ca92bd5a</t>
  </si>
  <si>
    <t>0000000023c14120</t>
  </si>
  <si>
    <t>55e85eea</t>
  </si>
  <si>
    <t>0000000023c14895</t>
  </si>
  <si>
    <t>1406127f</t>
  </si>
  <si>
    <t>0000000023c4d78a</t>
  </si>
  <si>
    <t>24a6194d</t>
  </si>
  <si>
    <t>0000000023c4def7</t>
  </si>
  <si>
    <t>21d981be</t>
  </si>
  <si>
    <t>0000000023c4e66d</t>
  </si>
  <si>
    <t>c794eca2</t>
  </si>
  <si>
    <t>5d8ff896</t>
  </si>
  <si>
    <t>000000004788381a</t>
  </si>
  <si>
    <t>d9b35720</t>
  </si>
  <si>
    <t>0000000047883f7d</t>
  </si>
  <si>
    <t>54595f65</t>
  </si>
  <si>
    <t>00000000478846ed</t>
  </si>
  <si>
    <t>e350d576</t>
  </si>
  <si>
    <t>0000000047884e3e</t>
  </si>
  <si>
    <t>af52d30a</t>
  </si>
  <si>
    <t>00000000478b6d33</t>
  </si>
  <si>
    <t>0606eeb9</t>
  </si>
  <si>
    <t>5d90795d</t>
  </si>
  <si>
    <t>00000000478b75aa</t>
  </si>
  <si>
    <t>01a379b6</t>
  </si>
  <si>
    <t>3a3ea996</t>
  </si>
  <si>
    <t>00000000478b820d</t>
  </si>
  <si>
    <t>8187dbbb</t>
  </si>
  <si>
    <t>00000000478e9da5</t>
  </si>
  <si>
    <t>0d1dfb9e</t>
  </si>
  <si>
    <t>00000000478ea513</t>
  </si>
  <si>
    <t>b9d40c59</t>
  </si>
  <si>
    <t>00000000478eac8b</t>
  </si>
  <si>
    <t>43802c01</t>
  </si>
  <si>
    <t>5d8ff897</t>
  </si>
  <si>
    <t>000000004791ca0a</t>
  </si>
  <si>
    <t>be8f7e7a</t>
  </si>
  <si>
    <t>000000004791d179</t>
  </si>
  <si>
    <t>9976d793</t>
  </si>
  <si>
    <t>000000004791d8ef</t>
  </si>
  <si>
    <t>58f1bf82</t>
  </si>
  <si>
    <t>000000004794f68b</t>
  </si>
  <si>
    <t>510876d8</t>
  </si>
  <si>
    <t>000000004794fdfa</t>
  </si>
  <si>
    <t>d56e6411</t>
  </si>
  <si>
    <t>65ded54e</t>
  </si>
  <si>
    <t>5d8ffaef</t>
  </si>
  <si>
    <t>000000006b58572a</t>
  </si>
  <si>
    <t>000000006b585e8d</t>
  </si>
  <si>
    <t>aa9a779a</t>
  </si>
  <si>
    <t>000000006b5865fe</t>
  </si>
  <si>
    <t>e6df63cc</t>
  </si>
  <si>
    <t>000000006b58de90</t>
  </si>
  <si>
    <t>d0e557fa</t>
  </si>
  <si>
    <t>000000006b5bfd7a</t>
  </si>
  <si>
    <t>47df1d92</t>
  </si>
  <si>
    <t>000000006b5c04e8</t>
  </si>
  <si>
    <t>ff7241ad</t>
  </si>
  <si>
    <t>000000006b5c0c5f</t>
  </si>
  <si>
    <t>05cef014</t>
  </si>
  <si>
    <t>000000006b5f2a0a</t>
  </si>
  <si>
    <t>deaa97aa</t>
  </si>
  <si>
    <t>000000006b5f3179</t>
  </si>
  <si>
    <t>990f8b08</t>
  </si>
  <si>
    <t>000000006b5f38f2</t>
  </si>
  <si>
    <t>5d8ffaf0</t>
  </si>
  <si>
    <t>000000006b62567a</t>
  </si>
  <si>
    <t>52ef2b0f</t>
  </si>
  <si>
    <t>000000006b625de9</t>
  </si>
  <si>
    <t>451b6317</t>
  </si>
  <si>
    <t>000000006b62655f</t>
  </si>
  <si>
    <t>9881e869</t>
  </si>
  <si>
    <t>000000006b6582fb</t>
  </si>
  <si>
    <t>284b8e27</t>
  </si>
  <si>
    <t>000000006b658a68</t>
  </si>
  <si>
    <t>3668410e</t>
  </si>
  <si>
    <t>000000006b6591e0</t>
  </si>
  <si>
    <t>fb871657</t>
  </si>
  <si>
    <t>5d8ffd48</t>
  </si>
  <si>
    <t>000000008f28e39a</t>
  </si>
  <si>
    <t>06aa02b2</t>
  </si>
  <si>
    <t>000000008f28eb01</t>
  </si>
  <si>
    <t>b8d3a80f</t>
  </si>
  <si>
    <t>000000008f28f26b</t>
  </si>
  <si>
    <t>374f52b9</t>
  </si>
  <si>
    <t>000000008f28f9bb</t>
  </si>
  <si>
    <t>c96956bc</t>
  </si>
  <si>
    <t>000000008f2c18a2</t>
  </si>
  <si>
    <t>86641c3b</t>
  </si>
  <si>
    <t>000000008f2c200f</t>
  </si>
  <si>
    <t>7e5f3d60</t>
  </si>
  <si>
    <t>000000008f2c2787</t>
  </si>
  <si>
    <t>43db1f1e</t>
  </si>
  <si>
    <t>000000008f2f4523</t>
  </si>
  <si>
    <t>118832cd</t>
  </si>
  <si>
    <t>000000008f2f4c90</t>
  </si>
  <si>
    <t>d2b2e11a</t>
  </si>
  <si>
    <t>000000008f2f5406</t>
  </si>
  <si>
    <t>f08938a2</t>
  </si>
  <si>
    <t>000000008f33256b</t>
  </si>
  <si>
    <t>194ecadc</t>
  </si>
  <si>
    <t>000000008f332cda</t>
  </si>
  <si>
    <t>cb167550</t>
  </si>
  <si>
    <t>000000008f333450</t>
  </si>
  <si>
    <t>4f079fcf</t>
  </si>
  <si>
    <t>5d8ffd49</t>
  </si>
  <si>
    <t>000000008f3651d2</t>
  </si>
  <si>
    <t>f110abae</t>
  </si>
  <si>
    <t>000000008f365940</t>
  </si>
  <si>
    <t>fc00</t>
  </si>
  <si>
    <t>000000008f3660b5</t>
  </si>
  <si>
    <t>83d49b33</t>
  </si>
  <si>
    <t>5d8fffa1</t>
  </si>
  <si>
    <t>00000000b2f9b272</t>
  </si>
  <si>
    <t>17b19c1b</t>
  </si>
  <si>
    <t>00000000b2f9b9d5</t>
  </si>
  <si>
    <t>ad8a19e2</t>
  </si>
  <si>
    <t>00000000b2f9c535</t>
  </si>
  <si>
    <t>37f11688</t>
  </si>
  <si>
    <t>00000000b2f9ce9c</t>
  </si>
  <si>
    <t>e00edb15</t>
  </si>
  <si>
    <t>00000000b2fceb72</t>
  </si>
  <si>
    <t>228e8e50</t>
  </si>
  <si>
    <t>00000000b2fcf2df</t>
  </si>
  <si>
    <t>517972b5</t>
  </si>
  <si>
    <t>00000000b2fcfa55</t>
  </si>
  <si>
    <t>39d330b8</t>
  </si>
  <si>
    <t>00000000b30017e2</t>
  </si>
  <si>
    <t>6eea5e74</t>
  </si>
  <si>
    <t>00000000b3001f51</t>
  </si>
  <si>
    <t>f66ddd5b</t>
  </si>
  <si>
    <t>00000000b30026c9</t>
  </si>
  <si>
    <t>f129c850</t>
  </si>
  <si>
    <t>00000000b3034463</t>
  </si>
  <si>
    <t>67855d0c</t>
  </si>
  <si>
    <t>00000000b3034bd3</t>
  </si>
  <si>
    <t>aa28afca</t>
  </si>
  <si>
    <t>00000000b303534b</t>
  </si>
  <si>
    <t>1a092399</t>
  </si>
  <si>
    <t>00000000b30670f1</t>
  </si>
  <si>
    <t>c4659e78</t>
  </si>
  <si>
    <t>00000000b3067860</t>
  </si>
  <si>
    <t>71bd9999</t>
  </si>
  <si>
    <t>00000000b3067fd8</t>
  </si>
  <si>
    <t>8d6fa514</t>
  </si>
  <si>
    <t>5d9001fa</t>
  </si>
  <si>
    <t>00000000d6c9d182</t>
  </si>
  <si>
    <t>b77f802b</t>
  </si>
  <si>
    <t>00000000d6ca4a9b</t>
  </si>
  <si>
    <t>529aaf1a</t>
  </si>
  <si>
    <t>00000000d6ca5203</t>
  </si>
  <si>
    <t>97aef7dd</t>
  </si>
  <si>
    <t>00000000d6ca596c</t>
  </si>
  <si>
    <t>32565dc5</t>
  </si>
  <si>
    <t>00000000d6cd77e2</t>
  </si>
  <si>
    <t>5d14647d</t>
  </si>
  <si>
    <t>00000000d6cd7f51</t>
  </si>
  <si>
    <t>78598b9c</t>
  </si>
  <si>
    <t>00000000d6cd86c8</t>
  </si>
  <si>
    <t>7e2a1581</t>
  </si>
  <si>
    <t>00000000d6d0a452</t>
  </si>
  <si>
    <t>289e710e</t>
  </si>
  <si>
    <t>00000000d6d0abc3</t>
  </si>
  <si>
    <t>4e932c35</t>
  </si>
  <si>
    <t>00000000d6d0b33a</t>
  </si>
  <si>
    <t>6f89e34a</t>
  </si>
  <si>
    <t>00000000d6d3d0d3</t>
  </si>
  <si>
    <t>fb34c013</t>
  </si>
  <si>
    <t>00000000d6d3d842</t>
  </si>
  <si>
    <t>4eecc7f2</t>
  </si>
  <si>
    <t>00000000d6d3dfb9</t>
  </si>
  <si>
    <t>cacad11c</t>
  </si>
  <si>
    <t>00000000d6d6fd63</t>
  </si>
  <si>
    <t>16b4eb9b</t>
  </si>
  <si>
    <t>00000000d6d705d9</t>
  </si>
  <si>
    <t>18fac9ef</t>
  </si>
  <si>
    <t>3a736efa</t>
  </si>
  <si>
    <t>00000000d6d7123e</t>
  </si>
  <si>
    <t>f4357489</t>
  </si>
  <si>
    <t>5d900452</t>
  </si>
  <si>
    <t>00000000fa9a61da</t>
  </si>
  <si>
    <t>0b419c8a</t>
  </si>
  <si>
    <t>00000000fa9a6941</t>
  </si>
  <si>
    <t>b5383637</t>
  </si>
  <si>
    <t>00000000fa9a70a9</t>
  </si>
  <si>
    <t>39122e8d</t>
  </si>
  <si>
    <t>00000000fa9a77fa</t>
  </si>
  <si>
    <t>1f30b71e</t>
  </si>
  <si>
    <t>5d900453</t>
  </si>
  <si>
    <t>00000000fa9d96e3</t>
  </si>
  <si>
    <t>00000000fa9d9e54</t>
  </si>
  <si>
    <t>5988a621</t>
  </si>
  <si>
    <t>00000000fa9da5cb</t>
  </si>
  <si>
    <t>9c8feaea</t>
  </si>
  <si>
    <t>00000000faa0c371</t>
  </si>
  <si>
    <t>b07e7a39</t>
  </si>
  <si>
    <t>00000000faa14c1a</t>
  </si>
  <si>
    <t>90046eaf</t>
  </si>
  <si>
    <t>00000000faa1537e</t>
  </si>
  <si>
    <t>b57e64ed</t>
  </si>
  <si>
    <t>00000000faa470cb</t>
  </si>
  <si>
    <t>532b750c</t>
  </si>
  <si>
    <t>00000000faa4783b</t>
  </si>
  <si>
    <t>66df87b0</t>
  </si>
  <si>
    <t>00000000faa47fb3</t>
  </si>
  <si>
    <t>40e873c3</t>
  </si>
  <si>
    <t>00000000faa79d4a</t>
  </si>
  <si>
    <t>2002f542</t>
  </si>
  <si>
    <t>00000000faa7a4bb</t>
  </si>
  <si>
    <t>e60a5163</t>
  </si>
  <si>
    <t>00000000faa7ac34</t>
  </si>
  <si>
    <t>69a4bec5</t>
  </si>
  <si>
    <t>5d9006ab</t>
  </si>
  <si>
    <t>000000001e6afde8</t>
  </si>
  <si>
    <t>cc1b085f</t>
  </si>
  <si>
    <t>000000001e6b0550</t>
  </si>
  <si>
    <t>c57b581a</t>
  </si>
  <si>
    <t>000000001e6b0cba</t>
  </si>
  <si>
    <t>ed9d33dd</t>
  </si>
  <si>
    <t>000000001e6b140e</t>
  </si>
  <si>
    <t>388bd30b</t>
  </si>
  <si>
    <t>000000001e6e32f3</t>
  </si>
  <si>
    <t>000000001e6e3a62</t>
  </si>
  <si>
    <t>e04093b2</t>
  </si>
  <si>
    <t>000000001e6e41d9</t>
  </si>
  <si>
    <t>f782ce5a</t>
  </si>
  <si>
    <t>5d9006ac</t>
  </si>
  <si>
    <t>000000001e715f72</t>
  </si>
  <si>
    <t>6c6fbb8b</t>
  </si>
  <si>
    <t>000000001e7166e1</t>
  </si>
  <si>
    <t>96eba7e2</t>
  </si>
  <si>
    <t>000000001e716e58</t>
  </si>
  <si>
    <t>eee7b4bb</t>
  </si>
  <si>
    <t>000000001e748c02</t>
  </si>
  <si>
    <t>90b49e80</t>
  </si>
  <si>
    <t>000000001e749373</t>
  </si>
  <si>
    <t>c510566b</t>
  </si>
  <si>
    <t>000000001e749aea</t>
  </si>
  <si>
    <t>4f507349</t>
  </si>
  <si>
    <t>000000001e77b872</t>
  </si>
  <si>
    <t>79dda212</t>
  </si>
  <si>
    <t>000000001e78325b</t>
  </si>
  <si>
    <t>2a08836a</t>
  </si>
  <si>
    <t>000000001e7839e0</t>
  </si>
  <si>
    <t>0c0c8c7f</t>
  </si>
  <si>
    <t>5d900904</t>
  </si>
  <si>
    <t>00000000423b8a5a</t>
  </si>
  <si>
    <t>afb9d7e3</t>
  </si>
  <si>
    <t>00000000423b91c1</t>
  </si>
  <si>
    <t>702f3ccc</t>
  </si>
  <si>
    <t>00000000423b9927</t>
  </si>
  <si>
    <t>48642a61</t>
  </si>
  <si>
    <t>00000000423ba07b</t>
  </si>
  <si>
    <t>bf3cb51e</t>
  </si>
  <si>
    <t>00000000423ebf62</t>
  </si>
  <si>
    <t>7bcc599d</t>
  </si>
  <si>
    <t>00000000423ec6d3</t>
  </si>
  <si>
    <t>a4514b15</t>
  </si>
  <si>
    <t>00000000423ece4c</t>
  </si>
  <si>
    <t>7cb03476</t>
  </si>
  <si>
    <t>5d900905</t>
  </si>
  <si>
    <t>000000004241ebe3</t>
  </si>
  <si>
    <t>000000004241f354</t>
  </si>
  <si>
    <t>1f9070fc</t>
  </si>
  <si>
    <t>000000004241facd</t>
  </si>
  <si>
    <t>a6894be8</t>
  </si>
  <si>
    <t>51eba19f</t>
  </si>
  <si>
    <t>0000000042451fe2</t>
  </si>
  <si>
    <t>acfb7b4e</t>
  </si>
  <si>
    <t>000000004245275b</t>
  </si>
  <si>
    <t>ef84c330</t>
  </si>
  <si>
    <t>513cd2fc</t>
  </si>
  <si>
    <t>0000000042484c54</t>
  </si>
  <si>
    <t>eb7f8965</t>
  </si>
  <si>
    <t>00000000424853cd</t>
  </si>
  <si>
    <t>51a2c630</t>
  </si>
  <si>
    <t>5d900b5d</t>
  </si>
  <si>
    <t>00000000660ba582</t>
  </si>
  <si>
    <t>e4924f81</t>
  </si>
  <si>
    <t>00000000660bace9</t>
  </si>
  <si>
    <t>fe4d2661</t>
  </si>
  <si>
    <t>00000000660bb453</t>
  </si>
  <si>
    <t>ee193f42</t>
  </si>
  <si>
    <t>00000000660bbb9c</t>
  </si>
  <si>
    <t>f95bf3b6</t>
  </si>
  <si>
    <t>00000000660edaa4</t>
  </si>
  <si>
    <t>c07e5b13</t>
  </si>
  <si>
    <t>00000000660f982a</t>
  </si>
  <si>
    <t>b60f355b</t>
  </si>
  <si>
    <t>00000000660f9f89</t>
  </si>
  <si>
    <t>c0b8c03a</t>
  </si>
  <si>
    <t>000000006612bab9</t>
  </si>
  <si>
    <t>d3b90679</t>
  </si>
  <si>
    <t>000000006612c22b</t>
  </si>
  <si>
    <t>ab0a5a6a</t>
  </si>
  <si>
    <t>000000006612c9a5</t>
  </si>
  <si>
    <t>bd493ccc</t>
  </si>
  <si>
    <t>5d900b5e</t>
  </si>
  <si>
    <t>000000006615e73b</t>
  </si>
  <si>
    <t>e3d8ed2c</t>
  </si>
  <si>
    <t>000000006615eeaa</t>
  </si>
  <si>
    <t>4f1bdb8c</t>
  </si>
  <si>
    <t>000000006615f621</t>
  </si>
  <si>
    <t>c1438889</t>
  </si>
  <si>
    <t>00000000661913c9</t>
  </si>
  <si>
    <t>c9a1a3c1</t>
  </si>
  <si>
    <t>0000000066191b38</t>
  </si>
  <si>
    <t>8b5261eb</t>
  </si>
  <si>
    <t>00000000661922af</t>
  </si>
  <si>
    <t>52f19d26</t>
  </si>
  <si>
    <t>5d900db6</t>
  </si>
  <si>
    <t>0000000089dc745b</t>
  </si>
  <si>
    <t>3019cc05</t>
  </si>
  <si>
    <t>0000000089dc7bc1</t>
  </si>
  <si>
    <t>b626c0e9</t>
  </si>
  <si>
    <t>0000000089dc8329</t>
  </si>
  <si>
    <t>7d691afe</t>
  </si>
  <si>
    <t>0000000089dc8a7a</t>
  </si>
  <si>
    <t>c5c8aee3</t>
  </si>
  <si>
    <t>0000000089dfa962</t>
  </si>
  <si>
    <t>014177bb</t>
  </si>
  <si>
    <t>0000000089dfb0d3</t>
  </si>
  <si>
    <t>fd70d351</t>
  </si>
  <si>
    <t>0000000089dfb84a</t>
  </si>
  <si>
    <t>70d2ec39</t>
  </si>
  <si>
    <t>0000000089e2d5f2</t>
  </si>
  <si>
    <t>5e77a4c6</t>
  </si>
  <si>
    <t>0000000089e2dd61</t>
  </si>
  <si>
    <t>05a1c20b</t>
  </si>
  <si>
    <t>0000000089e2e4dc</t>
  </si>
  <si>
    <t>0a160967</t>
  </si>
  <si>
    <t>5d900db7</t>
  </si>
  <si>
    <t>0000000089e60262</t>
  </si>
  <si>
    <t>7073d8c5</t>
  </si>
  <si>
    <t>0000000089e609d3</t>
  </si>
  <si>
    <t>b2e7d139</t>
  </si>
  <si>
    <t>0000000089e683f4</t>
  </si>
  <si>
    <t>b25bba86</t>
  </si>
  <si>
    <t>0000000089e9a02b</t>
  </si>
  <si>
    <t>e81eb8a7</t>
  </si>
  <si>
    <t>0000000089e9a79a</t>
  </si>
  <si>
    <t>a4c52aa5</t>
  </si>
  <si>
    <t>0000000089e9af11</t>
  </si>
  <si>
    <t>f77e51b8</t>
  </si>
  <si>
    <t>5d90100f</t>
  </si>
  <si>
    <t>00000000adad00c9</t>
  </si>
  <si>
    <t>29bfc40f</t>
  </si>
  <si>
    <t>00000000adad0832</t>
  </si>
  <si>
    <t>da740fea</t>
  </si>
  <si>
    <t>00000000adad0f9d</t>
  </si>
  <si>
    <t>6aa7fcbc</t>
  </si>
  <si>
    <t>00000000adad16f1</t>
  </si>
  <si>
    <t>2ea277cd</t>
  </si>
  <si>
    <t>00000000adb035d2</t>
  </si>
  <si>
    <t>4d98c9cb</t>
  </si>
  <si>
    <t>00000000adb03d41</t>
  </si>
  <si>
    <t>164eaf06</t>
  </si>
  <si>
    <t>00000000adb044ba</t>
  </si>
  <si>
    <t>b4f5d7d9</t>
  </si>
  <si>
    <t>00000000adb36262</t>
  </si>
  <si>
    <t>71450f8d</t>
  </si>
  <si>
    <t>00000000adb369d3</t>
  </si>
  <si>
    <t>6e47dff4</t>
  </si>
  <si>
    <t>00000000adb3714a</t>
  </si>
  <si>
    <t>dcc31bdd</t>
  </si>
  <si>
    <t>00000000adb68ed2</t>
  </si>
  <si>
    <t>4e24c20a</t>
  </si>
  <si>
    <t>00000000adb69643</t>
  </si>
  <si>
    <t>00000000adb69dbc</t>
  </si>
  <si>
    <t>70e3a711</t>
  </si>
  <si>
    <t>5d901010</t>
  </si>
  <si>
    <t>00000000adb9bb53</t>
  </si>
  <si>
    <t>0e8f7997</t>
  </si>
  <si>
    <t>00000000adb9c2c2</t>
  </si>
  <si>
    <t>f62e457f</t>
  </si>
  <si>
    <t>00000000adb9ca38</t>
  </si>
  <si>
    <t>b6dd5412</t>
  </si>
  <si>
    <t>5d901268</t>
  </si>
  <si>
    <t>00000000d17d1bf2</t>
  </si>
  <si>
    <t>a115f0f5</t>
  </si>
  <si>
    <t>00000000d17d2354</t>
  </si>
  <si>
    <t>984220aa</t>
  </si>
  <si>
    <t>00000000d17d2ac5</t>
  </si>
  <si>
    <t>7773e3d9</t>
  </si>
  <si>
    <t>00000000d17da2e2</t>
  </si>
  <si>
    <t>ba224beb</t>
  </si>
  <si>
    <t>00000000d180be5b</t>
  </si>
  <si>
    <t>38fe752b</t>
  </si>
  <si>
    <t>00000000d180c5c8</t>
  </si>
  <si>
    <t>003544c5</t>
  </si>
  <si>
    <t>00000000d180cd3f</t>
  </si>
  <si>
    <t>e6f35bc0</t>
  </si>
  <si>
    <t>00000000d183eadd</t>
  </si>
  <si>
    <t>e0b47537</t>
  </si>
  <si>
    <t>00000000d183f244</t>
  </si>
  <si>
    <t>e94a2d9f</t>
  </si>
  <si>
    <t>00000000d183f9ba</t>
  </si>
  <si>
    <t>f2448ad2</t>
  </si>
  <si>
    <t>00000000d187176a</t>
  </si>
  <si>
    <t>13aa6434</t>
  </si>
  <si>
    <t>00000000d1871ed7</t>
  </si>
  <si>
    <t>f6ec4dc9</t>
  </si>
  <si>
    <t>00000000d187264d</t>
  </si>
  <si>
    <t>00000000d18a43da</t>
  </si>
  <si>
    <t>0ec4dcbb</t>
  </si>
  <si>
    <t>00000000d18a4b49</t>
  </si>
  <si>
    <t>5512ba76</t>
  </si>
  <si>
    <t>00000000d18a52bf</t>
  </si>
  <si>
    <t>ece5d5b3</t>
  </si>
  <si>
    <t>5d9014c1</t>
  </si>
  <si>
    <t>00000000f54da47a</t>
  </si>
  <si>
    <t>6f09d099</t>
  </si>
  <si>
    <t>00000000f54dabe0</t>
  </si>
  <si>
    <t>e936dc75</t>
  </si>
  <si>
    <t>00000000f54db34c</t>
  </si>
  <si>
    <t>0db67007</t>
  </si>
  <si>
    <t>00000000f54dba9f</t>
  </si>
  <si>
    <t>58af473a</t>
  </si>
  <si>
    <t>00000000f550d983</t>
  </si>
  <si>
    <t>7d8a9b04</t>
  </si>
  <si>
    <t>00000000f550e0f2</t>
  </si>
  <si>
    <t>ebf0d0cb</t>
  </si>
  <si>
    <t>00000000f550e868</t>
  </si>
  <si>
    <t>792dcf90</t>
  </si>
  <si>
    <t>00000000f5540602</t>
  </si>
  <si>
    <t>e69c59be</t>
  </si>
  <si>
    <t>00000000f5540d73</t>
  </si>
  <si>
    <t>44f723f9</t>
  </si>
  <si>
    <t>00000000f5548642</t>
  </si>
  <si>
    <t>ffd55d87</t>
  </si>
  <si>
    <t>00000000f557a3cb</t>
  </si>
  <si>
    <t>d512d55f</t>
  </si>
  <si>
    <t>00000000f557ab38</t>
  </si>
  <si>
    <t>c376d2ca</t>
  </si>
  <si>
    <t>00000000f557b2ae</t>
  </si>
  <si>
    <t>f5f9c444</t>
  </si>
  <si>
    <t>00000000f55ad059</t>
  </si>
  <si>
    <t>c7d99e51</t>
  </si>
  <si>
    <t>00000000f55ad7c6</t>
  </si>
  <si>
    <t>752ed56e</t>
  </si>
  <si>
    <t>00000000f55adf3c</t>
  </si>
  <si>
    <t>e2f7d61d</t>
  </si>
  <si>
    <t>5d901719</t>
  </si>
  <si>
    <t>00000000191e30eb</t>
  </si>
  <si>
    <t>4b970a1e</t>
  </si>
  <si>
    <t>00000000191e3850</t>
  </si>
  <si>
    <t>ce80806b</t>
  </si>
  <si>
    <t>00000000191e3fc0</t>
  </si>
  <si>
    <t>c8355e00</t>
  </si>
  <si>
    <t>00000000191e4712</t>
  </si>
  <si>
    <t>dc0f111c</t>
  </si>
  <si>
    <t>5d90171a</t>
  </si>
  <si>
    <t>000000001921660c</t>
  </si>
  <si>
    <t>d72f2fc2</t>
  </si>
  <si>
    <t>0000000019216d7b</t>
  </si>
  <si>
    <t>7bee4f13</t>
  </si>
  <si>
    <t>00000000192174f1</t>
  </si>
  <si>
    <t>7486a113</t>
  </si>
  <si>
    <t>168995ab</t>
  </si>
  <si>
    <t>acbffcfd</t>
  </si>
  <si>
    <t>000000001924a155</t>
  </si>
  <si>
    <t>0902e22c</t>
  </si>
  <si>
    <t>000000001927bef3</t>
  </si>
  <si>
    <t>b741f3ea</t>
  </si>
  <si>
    <t>000000001927c660</t>
  </si>
  <si>
    <t>000000001927cdd6</t>
  </si>
  <si>
    <t>be0f61bf</t>
  </si>
  <si>
    <t>00000000192aeb81</t>
  </si>
  <si>
    <t>c65ed9b8</t>
  </si>
  <si>
    <t>00000000192af2ef</t>
  </si>
  <si>
    <t>48a8bb20</t>
  </si>
  <si>
    <t>00000000192afa65</t>
  </si>
  <si>
    <t>c86cd4d4</t>
  </si>
  <si>
    <t>5d901972</t>
  </si>
  <si>
    <t>000000003cef0f62</t>
  </si>
  <si>
    <t>000000003cef16c7</t>
  </si>
  <si>
    <t>48f9e681</t>
  </si>
  <si>
    <t>000000003cef1e38</t>
  </si>
  <si>
    <t>14d958ec</t>
  </si>
  <si>
    <t>000000003cef2588</t>
  </si>
  <si>
    <t>780b0b42</t>
  </si>
  <si>
    <t>000000003cf2446b</t>
  </si>
  <si>
    <t>421a5a73</t>
  </si>
  <si>
    <t>000000003cf24bd8</t>
  </si>
  <si>
    <t>6de38ab1</t>
  </si>
  <si>
    <t>000000003cf2534e</t>
  </si>
  <si>
    <t>712eb348</t>
  </si>
  <si>
    <t>5d901973</t>
  </si>
  <si>
    <t>000000003cf570f9</t>
  </si>
  <si>
    <t>f505592a</t>
  </si>
  <si>
    <t>000000003cf57868</t>
  </si>
  <si>
    <t>27d223dd</t>
  </si>
  <si>
    <t>000000003cf57fde</t>
  </si>
  <si>
    <t>3a19d81d</t>
  </si>
  <si>
    <t>000000003cf89d6b</t>
  </si>
  <si>
    <t>080cb5b0</t>
  </si>
  <si>
    <t>000000003cf8a4dc</t>
  </si>
  <si>
    <t>ec7199fa</t>
  </si>
  <si>
    <t>000000003cf8ac51</t>
  </si>
  <si>
    <t>e92dd6cd</t>
  </si>
  <si>
    <t>000000003cfbc9ea</t>
  </si>
  <si>
    <t>4e22200f</t>
  </si>
  <si>
    <t>000000003cfbd159</t>
  </si>
  <si>
    <t>f8ccb846</t>
  </si>
  <si>
    <t>000000003cfbd8cf</t>
  </si>
  <si>
    <t>1b4585a1</t>
  </si>
  <si>
    <t>5d901bcb</t>
  </si>
  <si>
    <t>0000000060bf2a8a</t>
  </si>
  <si>
    <t>2f4ff07b</t>
  </si>
  <si>
    <t>0000000060bf31ed</t>
  </si>
  <si>
    <t>44d2a563</t>
  </si>
  <si>
    <t>0000000060bf395e</t>
  </si>
  <si>
    <t>679816b5</t>
  </si>
  <si>
    <t>0000000060bf40ae</t>
  </si>
  <si>
    <t>bfd9290c</t>
  </si>
  <si>
    <t>0000000060c25f93</t>
  </si>
  <si>
    <t>1dc818b6</t>
  </si>
  <si>
    <t>0000000060c26700</t>
  </si>
  <si>
    <t>23c1ec1b</t>
  </si>
  <si>
    <t>0000000060c26e77</t>
  </si>
  <si>
    <t>d0c5e607</t>
  </si>
  <si>
    <t>5d901bcc</t>
  </si>
  <si>
    <t>0000000060c5fd5b</t>
  </si>
  <si>
    <t>7568f713</t>
  </si>
  <si>
    <t>0000000060c604c8</t>
  </si>
  <si>
    <t>64aa569f</t>
  </si>
  <si>
    <t>0000000060c60c3f</t>
  </si>
  <si>
    <t>cada34ea</t>
  </si>
  <si>
    <t>0000000060c929ea</t>
  </si>
  <si>
    <t>25408d76</t>
  </si>
  <si>
    <t>0000000060c93158</t>
  </si>
  <si>
    <t>99da23f1</t>
  </si>
  <si>
    <t>0000000060c938cf</t>
  </si>
  <si>
    <t>0000000060cc565d</t>
  </si>
  <si>
    <t>de290c8b</t>
  </si>
  <si>
    <t>0000000060cc5dc6</t>
  </si>
  <si>
    <t>7d9f6832</t>
  </si>
  <si>
    <t>0000000060cc653b</t>
  </si>
  <si>
    <t>fc8e74f7</t>
  </si>
  <si>
    <t>5d901e24</t>
  </si>
  <si>
    <t>00000000848fb6f8</t>
  </si>
  <si>
    <t>326093fc</t>
  </si>
  <si>
    <t>00000000848fbe5c</t>
  </si>
  <si>
    <t>3a7f147c</t>
  </si>
  <si>
    <t>00000000848fc5ce</t>
  </si>
  <si>
    <t>514e9dc1</t>
  </si>
  <si>
    <t>00000000848fcd1e</t>
  </si>
  <si>
    <t>8445ca07</t>
  </si>
  <si>
    <t>000000008492ec03</t>
  </si>
  <si>
    <t>14280b28</t>
  </si>
  <si>
    <t>000000008492f374</t>
  </si>
  <si>
    <t>a8ef66f6</t>
  </si>
  <si>
    <t>000000008492faea</t>
  </si>
  <si>
    <t>a7376317</t>
  </si>
  <si>
    <t>672aa158</t>
  </si>
  <si>
    <t>0000000084961fec</t>
  </si>
  <si>
    <t>9d51b3e6</t>
  </si>
  <si>
    <t>4c20ae46</t>
  </si>
  <si>
    <t>5d901e25</t>
  </si>
  <si>
    <t>837a8662</t>
  </si>
  <si>
    <t>0000000084994d7c</t>
  </si>
  <si>
    <t>47232dbe</t>
  </si>
  <si>
    <t>3ac54825</t>
  </si>
  <si>
    <t>00000000849959f5</t>
  </si>
  <si>
    <t>b49ff51f</t>
  </si>
  <si>
    <t>00000000849c7585</t>
  </si>
  <si>
    <t>ad952527</t>
  </si>
  <si>
    <t>00000000849cef08</t>
  </si>
  <si>
    <t>f5a23282</t>
  </si>
  <si>
    <t>00000000849cf679</t>
  </si>
  <si>
    <t>4f683cbf</t>
  </si>
  <si>
    <t>5d90207d</t>
  </si>
  <si>
    <t>00000000a8604752</t>
  </si>
  <si>
    <t>e955cb4b</t>
  </si>
  <si>
    <t>00000000a8604eb5</t>
  </si>
  <si>
    <t>17846da0</t>
  </si>
  <si>
    <t>00000000a8605626</t>
  </si>
  <si>
    <t>4562ecef</t>
  </si>
  <si>
    <t>00000000a8605d76</t>
  </si>
  <si>
    <t>56fc6bca</t>
  </si>
  <si>
    <t>00000000a8637c74</t>
  </si>
  <si>
    <t>5d21296a</t>
  </si>
  <si>
    <t>00000000a86383e1</t>
  </si>
  <si>
    <t>28fd51f5</t>
  </si>
  <si>
    <t>00000000a8638b56</t>
  </si>
  <si>
    <t>7997a4f8</t>
  </si>
  <si>
    <t>00000000a866a8db</t>
  </si>
  <si>
    <t>f8d755e3</t>
  </si>
  <si>
    <t>00000000a866b048</t>
  </si>
  <si>
    <t>e9c3217f</t>
  </si>
  <si>
    <t>00000000a866b7be</t>
  </si>
  <si>
    <t>200d551a</t>
  </si>
  <si>
    <t>5d90207e</t>
  </si>
  <si>
    <t>00000000a869d55a</t>
  </si>
  <si>
    <t>ca289a16</t>
  </si>
  <si>
    <t>00000000a869dcc7</t>
  </si>
  <si>
    <t>08529d8b</t>
  </si>
  <si>
    <t>00000000a869e43f</t>
  </si>
  <si>
    <t>77f56454</t>
  </si>
  <si>
    <t>00000000a86d01ea</t>
  </si>
  <si>
    <t>e314815d</t>
  </si>
  <si>
    <t>00000000a86d0959</t>
  </si>
  <si>
    <t>c6596ebc</t>
  </si>
  <si>
    <t>00000000a86d10d1</t>
  </si>
  <si>
    <t>e0b6f614</t>
  </si>
  <si>
    <t>5d9022d6</t>
  </si>
  <si>
    <t>00000000cc30627a</t>
  </si>
  <si>
    <t>8eef31be</t>
  </si>
  <si>
    <t>00000000cc3069dd</t>
  </si>
  <si>
    <t>34d4b447</t>
  </si>
  <si>
    <t>00000000cc30714e</t>
  </si>
  <si>
    <t>00000000cc30789f</t>
  </si>
  <si>
    <t>dd256319</t>
  </si>
  <si>
    <t>00000000cc3408ca</t>
  </si>
  <si>
    <t>85189f7e</t>
  </si>
  <si>
    <t>00000000cc341039</t>
  </si>
  <si>
    <t>6474e674</t>
  </si>
  <si>
    <t>00000000cc3417af</t>
  </si>
  <si>
    <t>c54dc505</t>
  </si>
  <si>
    <t>00000000cc37355a</t>
  </si>
  <si>
    <t>1db9fadd</t>
  </si>
  <si>
    <t>00000000cc373cc7</t>
  </si>
  <si>
    <t>025524c5</t>
  </si>
  <si>
    <t>00000000cc37443f</t>
  </si>
  <si>
    <t>05f669c0</t>
  </si>
  <si>
    <t>00000000cc3a61ca</t>
  </si>
  <si>
    <t>3bb9629a</t>
  </si>
  <si>
    <t>00000000cc3a6938</t>
  </si>
  <si>
    <t>a2e590b3</t>
  </si>
  <si>
    <t>00000000cc3a70ad</t>
  </si>
  <si>
    <t>4e94dda7</t>
  </si>
  <si>
    <t>5d9022d7</t>
  </si>
  <si>
    <t>00000000cc3d8e4b</t>
  </si>
  <si>
    <t>6ad43cc9</t>
  </si>
  <si>
    <t>00000000cc3d95b8</t>
  </si>
  <si>
    <t>00000000cc3d9d32</t>
  </si>
  <si>
    <t>1046554d</t>
  </si>
  <si>
    <t>5d90252f</t>
  </si>
  <si>
    <t>00000000f000eeea</t>
  </si>
  <si>
    <t>afc9b98c</t>
  </si>
  <si>
    <t>00000000f000f64e</t>
  </si>
  <si>
    <t>ed142c5d</t>
  </si>
  <si>
    <t>00000000f000fdb7</t>
  </si>
  <si>
    <t>737a64c6</t>
  </si>
  <si>
    <t>00000000f0010509</t>
  </si>
  <si>
    <t>1905f4d5</t>
  </si>
  <si>
    <t>00000000f00423f2</t>
  </si>
  <si>
    <t>9d7516b8</t>
  </si>
  <si>
    <t>00000000f0042b61</t>
  </si>
  <si>
    <t>a1ac0d63</t>
  </si>
  <si>
    <t>00000000f00432da</t>
  </si>
  <si>
    <t>8e18ef43</t>
  </si>
  <si>
    <t>00000000f0075082</t>
  </si>
  <si>
    <t>cb24f3e8</t>
  </si>
  <si>
    <t>00000000f00757f1</t>
  </si>
  <si>
    <t>f295c276</t>
  </si>
  <si>
    <t>00000000f0075f69</t>
  </si>
  <si>
    <t>8e46bc01</t>
  </si>
  <si>
    <t>00000000f00a7cf2</t>
  </si>
  <si>
    <t>aac87a29</t>
  </si>
  <si>
    <t>00000000f00b3a88</t>
  </si>
  <si>
    <t>db648299</t>
  </si>
  <si>
    <t>00000000f00b41ce</t>
  </si>
  <si>
    <t>2feaf9f7</t>
  </si>
  <si>
    <t>5d902530</t>
  </si>
  <si>
    <t>00000000f00e5d21</t>
  </si>
  <si>
    <t>4dfdc9d8</t>
  </si>
  <si>
    <t>00000000f00e6492</t>
  </si>
  <si>
    <t>368e51ea</t>
  </si>
  <si>
    <t>00000000f00e6c09</t>
  </si>
  <si>
    <t>99e39deb</t>
  </si>
  <si>
    <t>5d902788</t>
  </si>
  <si>
    <t>0000000013d1bdc2</t>
  </si>
  <si>
    <t>c75b9128</t>
  </si>
  <si>
    <t>0000000013d1c525</t>
  </si>
  <si>
    <t>0fae7f74</t>
  </si>
  <si>
    <t>0000000013d1cc98</t>
  </si>
  <si>
    <t>d247d0e4</t>
  </si>
  <si>
    <t>0000000013d1d3e8</t>
  </si>
  <si>
    <t>d419a05c</t>
  </si>
  <si>
    <t>0000000013d4f2ca</t>
  </si>
  <si>
    <t>e027be86</t>
  </si>
  <si>
    <t>0000000013d4fa38</t>
  </si>
  <si>
    <t>797b4caf</t>
  </si>
  <si>
    <t>0000000013d501ad</t>
  </si>
  <si>
    <t>df8b317f</t>
  </si>
  <si>
    <t>0000000013d81f4b</t>
  </si>
  <si>
    <t>985279f5</t>
  </si>
  <si>
    <t>0000000013d826b8</t>
  </si>
  <si>
    <t>eea0d3e9</t>
  </si>
  <si>
    <t>0000000013d82e2e</t>
  </si>
  <si>
    <t>b4b2d990</t>
  </si>
  <si>
    <t>0000000013db4bda</t>
  </si>
  <si>
    <t>c3cbfc2e</t>
  </si>
  <si>
    <t>0000000013db5348</t>
  </si>
  <si>
    <t>a5d8b824</t>
  </si>
  <si>
    <t>0000000013db5abf</t>
  </si>
  <si>
    <t>ad377a0f</t>
  </si>
  <si>
    <t>0000000013de784d</t>
  </si>
  <si>
    <t>5f005d12</t>
  </si>
  <si>
    <t>0000000013de7fb5</t>
  </si>
  <si>
    <t>3e21e2d6</t>
  </si>
  <si>
    <t>0000000013de872b</t>
  </si>
  <si>
    <t>5d9029e0</t>
  </si>
  <si>
    <t>0000000037a1d8ec</t>
  </si>
  <si>
    <t>81d44033</t>
  </si>
  <si>
    <t>0000000037a1e04f</t>
  </si>
  <si>
    <t>c8e964e3</t>
  </si>
  <si>
    <t>0000000037a2602e</t>
  </si>
  <si>
    <t>7262c8d7</t>
  </si>
  <si>
    <t>0000000037a26792</t>
  </si>
  <si>
    <t>64f5aead</t>
  </si>
  <si>
    <t>5d9029e1</t>
  </si>
  <si>
    <t>0000000037a58332</t>
  </si>
  <si>
    <t>f10fb15d</t>
  </si>
  <si>
    <t>0000000037a58aa1</t>
  </si>
  <si>
    <t>c89f956f</t>
  </si>
  <si>
    <t>0000000037a59217</t>
  </si>
  <si>
    <t>1612df5c</t>
  </si>
  <si>
    <t>0000000037a8afa2</t>
  </si>
  <si>
    <t>30e9dae4</t>
  </si>
  <si>
    <t>0000000037a8b710</t>
  </si>
  <si>
    <t>d05ed2e8</t>
  </si>
  <si>
    <t>0000000037a8be85</t>
  </si>
  <si>
    <t>88d0eb43</t>
  </si>
  <si>
    <t>0000000037abdc22</t>
  </si>
  <si>
    <t>db05cda8</t>
  </si>
  <si>
    <t>0000000037abe392</t>
  </si>
  <si>
    <t>082adeb0</t>
  </si>
  <si>
    <t>0000000037abeb09</t>
  </si>
  <si>
    <t>f40ddaa1</t>
  </si>
  <si>
    <t>0000000037af08b1</t>
  </si>
  <si>
    <t>505ea791</t>
  </si>
  <si>
    <t>0000000037af1020</t>
  </si>
  <si>
    <t>577b770b</t>
  </si>
  <si>
    <t>0000000037af1798</t>
  </si>
  <si>
    <t>7f7f7bef</t>
  </si>
  <si>
    <t>5d902c39</t>
  </si>
  <si>
    <t>000000005b726942</t>
  </si>
  <si>
    <t>edd6aed1</t>
  </si>
  <si>
    <t>000000005b7270a5</t>
  </si>
  <si>
    <t>59c51a6b</t>
  </si>
  <si>
    <t>000000005b727816</t>
  </si>
  <si>
    <t>7a8fa9bd</t>
  </si>
  <si>
    <t>000000005b727f66</t>
  </si>
  <si>
    <t>feca415c</t>
  </si>
  <si>
    <t>000000005b759e64</t>
  </si>
  <si>
    <t>39e47c6e</t>
  </si>
  <si>
    <t>000000005b75a5d1</t>
  </si>
  <si>
    <t>99c223eb</t>
  </si>
  <si>
    <t>000000005b75ad47</t>
  </si>
  <si>
    <t>481e9357</t>
  </si>
  <si>
    <t>5d902c3a</t>
  </si>
  <si>
    <t>000000005b78caca</t>
  </si>
  <si>
    <t>e708c547</t>
  </si>
  <si>
    <t>000000005b78d239</t>
  </si>
  <si>
    <t>dca1ad95</t>
  </si>
  <si>
    <t>000000005b794a5d</t>
  </si>
  <si>
    <t>6df50779</t>
  </si>
  <si>
    <t>000000005b7c6891</t>
  </si>
  <si>
    <t>80893b8c</t>
  </si>
  <si>
    <t>000000005b7c7000</t>
  </si>
  <si>
    <t>3a6687d8</t>
  </si>
  <si>
    <t>000000005b7c7777</t>
  </si>
  <si>
    <t>6917400b</t>
  </si>
  <si>
    <t>000000005b7f9513</t>
  </si>
  <si>
    <t>206bf829</t>
  </si>
  <si>
    <t>000000005b7f9c80</t>
  </si>
  <si>
    <t>fe3263b8</t>
  </si>
  <si>
    <t>000000005b7fa3f5</t>
  </si>
  <si>
    <t>352b266a</t>
  </si>
  <si>
    <t>5d902e92</t>
  </si>
  <si>
    <t>000000007f42f5b2</t>
  </si>
  <si>
    <t>e4a0882e</t>
  </si>
  <si>
    <t>000000007f42fd14</t>
  </si>
  <si>
    <t>02b16e82</t>
  </si>
  <si>
    <t>000000007f430487</t>
  </si>
  <si>
    <t>16f04757</t>
  </si>
  <si>
    <t>000000007f430bd9</t>
  </si>
  <si>
    <t>86ba2871</t>
  </si>
  <si>
    <t>000000007f462abb</t>
  </si>
  <si>
    <t>c458773b</t>
  </si>
  <si>
    <t>000000007f463228</t>
  </si>
  <si>
    <t>6fd5a734</t>
  </si>
  <si>
    <t>000000007f46399e</t>
  </si>
  <si>
    <t>033dca7d</t>
  </si>
  <si>
    <t>5d902e93</t>
  </si>
  <si>
    <t>000000007f495749</t>
  </si>
  <si>
    <t>115db0ce</t>
  </si>
  <si>
    <t>000000007f495eb6</t>
  </si>
  <si>
    <t>efab0f1b</t>
  </si>
  <si>
    <t>000000007f49662e</t>
  </si>
  <si>
    <t>a41f090b</t>
  </si>
  <si>
    <t>000000007f4c83bb</t>
  </si>
  <si>
    <t>a171e10e</t>
  </si>
  <si>
    <t>000000007f4c8b2a</t>
  </si>
  <si>
    <t>6ff49551</t>
  </si>
  <si>
    <t>000000007f4c92a0</t>
  </si>
  <si>
    <t>21258ca0</t>
  </si>
  <si>
    <t>000000007f4fb03b</t>
  </si>
  <si>
    <t>bae4b947</t>
  </si>
  <si>
    <t>000000007f4fb7a8</t>
  </si>
  <si>
    <t>db60af8b</t>
  </si>
  <si>
    <t>000000007f503071</t>
  </si>
  <si>
    <t>d6719091</t>
  </si>
  <si>
    <t>5d9030eb</t>
  </si>
  <si>
    <t>00000000a3138220</t>
  </si>
  <si>
    <t>fe441304</t>
  </si>
  <si>
    <t>00000000a3138986</t>
  </si>
  <si>
    <t>3378a66b</t>
  </si>
  <si>
    <t>00000000a31390f7</t>
  </si>
  <si>
    <t>00000000a3139847</t>
  </si>
  <si>
    <t>ae38a3af</t>
  </si>
  <si>
    <t>00000000a316b72b</t>
  </si>
  <si>
    <t>95e1fc6c</t>
  </si>
  <si>
    <t>00000000a316be98</t>
  </si>
  <si>
    <t>a9b722cc</t>
  </si>
  <si>
    <t>00000000a316c60e</t>
  </si>
  <si>
    <t>48082a10</t>
  </si>
  <si>
    <t>00000000a319e3aa</t>
  </si>
  <si>
    <t>dad590b7</t>
  </si>
  <si>
    <t>00000000a319eb17</t>
  </si>
  <si>
    <t>c14137a8</t>
  </si>
  <si>
    <t>00000000a319f28d</t>
  </si>
  <si>
    <t>2005a3c4</t>
  </si>
  <si>
    <t>5d9030ec</t>
  </si>
  <si>
    <t>00000000a31d103a</t>
  </si>
  <si>
    <t>00000000a31d17a7</t>
  </si>
  <si>
    <t>9043fa18</t>
  </si>
  <si>
    <t>00000000a31d1f1d</t>
  </si>
  <si>
    <t>8d7a40a9</t>
  </si>
  <si>
    <t>00000000a3203caa</t>
  </si>
  <si>
    <t>93aefab1</t>
  </si>
  <si>
    <t>00000000a3204417</t>
  </si>
  <si>
    <t>5c9e9553</t>
  </si>
  <si>
    <t>00000000a3204b8d</t>
  </si>
  <si>
    <t>dde6b414</t>
  </si>
  <si>
    <t>5d903344</t>
  </si>
  <si>
    <t>00000000c6e39d48</t>
  </si>
  <si>
    <t>1961762f</t>
  </si>
  <si>
    <t>00000000c6e3a4ad</t>
  </si>
  <si>
    <t>d6f8871b</t>
  </si>
  <si>
    <t>00000000c6e3ac1e</t>
  </si>
  <si>
    <t>f5b234cd</t>
  </si>
  <si>
    <t>00000000c6e3b36e</t>
  </si>
  <si>
    <t>f3ec4475</t>
  </si>
  <si>
    <t>00000000c6e6d252</t>
  </si>
  <si>
    <t>cda428c9</t>
  </si>
  <si>
    <t>00000000c6e6d9c0</t>
  </si>
  <si>
    <t>b1055eef</t>
  </si>
  <si>
    <t>00000000c6e79628</t>
  </si>
  <si>
    <t>a8e75894</t>
  </si>
  <si>
    <t>00000000c6eab281</t>
  </si>
  <si>
    <t>be993964</t>
  </si>
  <si>
    <t>00000000c6eab9f0</t>
  </si>
  <si>
    <t>5df056bb</t>
  </si>
  <si>
    <t>00000000c6eac165</t>
  </si>
  <si>
    <t>0943d07d</t>
  </si>
  <si>
    <t>5d903345</t>
  </si>
  <si>
    <t>00000000c6eddf02</t>
  </si>
  <si>
    <t>084ffcd2</t>
  </si>
  <si>
    <t>00000000c6ede673</t>
  </si>
  <si>
    <t>bccf63ef</t>
  </si>
  <si>
    <t>00000000c6edede9</t>
  </si>
  <si>
    <t>3f69bbc0</t>
  </si>
  <si>
    <t>00000000c6f10b92</t>
  </si>
  <si>
    <t>00000000c6f11303</t>
  </si>
  <si>
    <t>b2c789cd</t>
  </si>
  <si>
    <t>00000000c6f11a7a</t>
  </si>
  <si>
    <t>abd450a1</t>
  </si>
  <si>
    <t>5d90359d</t>
  </si>
  <si>
    <t>00000000eab46c20</t>
  </si>
  <si>
    <t>6102e02f</t>
  </si>
  <si>
    <t>00000000eab47386</t>
  </si>
  <si>
    <t>00000000eab47af7</t>
  </si>
  <si>
    <t>cdaba31e</t>
  </si>
  <si>
    <t>00000000eab48247</t>
  </si>
  <si>
    <t>41ae743d</t>
  </si>
  <si>
    <t>00000000eab7a144</t>
  </si>
  <si>
    <t>0f426489</t>
  </si>
  <si>
    <t>00000000eab7a8b2</t>
  </si>
  <si>
    <t>7057a6d2</t>
  </si>
  <si>
    <t>00000000eab7b028</t>
  </si>
  <si>
    <t>94bfd525</t>
  </si>
  <si>
    <t>00000000eabacdab</t>
  </si>
  <si>
    <t>fe672c98</t>
  </si>
  <si>
    <t>00000000eabad518</t>
  </si>
  <si>
    <t>6e84dc5f</t>
  </si>
  <si>
    <t>00000000eabadc8e</t>
  </si>
  <si>
    <t>1f6626f7</t>
  </si>
  <si>
    <t>00000000eabdfa2a</t>
  </si>
  <si>
    <t>f190299f</t>
  </si>
  <si>
    <t>00000000eabe0197</t>
  </si>
  <si>
    <t>b3788b90</t>
  </si>
  <si>
    <t>00000000eabe090f</t>
  </si>
  <si>
    <t>4138871f</t>
  </si>
  <si>
    <t>5d90359e</t>
  </si>
  <si>
    <t>00000000eac197f1</t>
  </si>
  <si>
    <t>54a49ad8</t>
  </si>
  <si>
    <t>00000000eac19f60</t>
  </si>
  <si>
    <t>9a21ee87</t>
  </si>
  <si>
    <t>00000000eac1a6d6</t>
  </si>
  <si>
    <t>5d42b165</t>
  </si>
  <si>
    <t>5d9037f6</t>
  </si>
  <si>
    <t>000000000e84f890</t>
  </si>
  <si>
    <t>18fbe006</t>
  </si>
  <si>
    <t>000000000e84fff8</t>
  </si>
  <si>
    <t>05aef5d2</t>
  </si>
  <si>
    <t>000000000e850762</t>
  </si>
  <si>
    <t>000000000e850eb5</t>
  </si>
  <si>
    <t>235ca6c6</t>
  </si>
  <si>
    <t>000000000e882d9a</t>
  </si>
  <si>
    <t>55f6f79b</t>
  </si>
  <si>
    <t>000000000e883509</t>
  </si>
  <si>
    <t>23edfe11</t>
  </si>
  <si>
    <t>000000000e883c82</t>
  </si>
  <si>
    <t>cb947a78</t>
  </si>
  <si>
    <t>000000000e8b5a2a</t>
  </si>
  <si>
    <t>fcaf157f</t>
  </si>
  <si>
    <t>000000000e8b6199</t>
  </si>
  <si>
    <t>2d899fae</t>
  </si>
  <si>
    <t>000000000e8b6910</t>
  </si>
  <si>
    <t>2fb81480</t>
  </si>
  <si>
    <t>000000000e8e869a</t>
  </si>
  <si>
    <t>1c88ee0b</t>
  </si>
  <si>
    <t>000000000e8e8e0b</t>
  </si>
  <si>
    <t>35c425f7</t>
  </si>
  <si>
    <t>000000000e8e9584</t>
  </si>
  <si>
    <t>c72c9ab3</t>
  </si>
  <si>
    <t>000000000e91b31b</t>
  </si>
  <si>
    <t>337c7b46</t>
  </si>
  <si>
    <t>000000000e91ba8a</t>
  </si>
  <si>
    <t>9fbf4de6</t>
  </si>
  <si>
    <t>000000000e91c201</t>
  </si>
  <si>
    <t>7bb4158f</t>
  </si>
  <si>
    <t>5d903a4e</t>
  </si>
  <si>
    <t>00000000325513b9</t>
  </si>
  <si>
    <t>d737a366</t>
  </si>
  <si>
    <t>0000000032551b1d</t>
  </si>
  <si>
    <t>df2824e6</t>
  </si>
  <si>
    <t>000000003255228e</t>
  </si>
  <si>
    <t>0151b04a</t>
  </si>
  <si>
    <t>00000000325529df</t>
  </si>
  <si>
    <t>65c807f9</t>
  </si>
  <si>
    <t>5d903a4f</t>
  </si>
  <si>
    <t>000000003258ba0a</t>
  </si>
  <si>
    <t>bdb4f75d</t>
  </si>
  <si>
    <t>000000003258c179</t>
  </si>
  <si>
    <t>ba459cf7</t>
  </si>
  <si>
    <t>000000003258c8ef</t>
  </si>
  <si>
    <t>1d70c88a</t>
  </si>
  <si>
    <t>00000000325be68b</t>
  </si>
  <si>
    <t>3343e8ea</t>
  </si>
  <si>
    <t>00000000325bedf8</t>
  </si>
  <si>
    <t>98ef4c22</t>
  </si>
  <si>
    <t>8c00</t>
  </si>
  <si>
    <t>00000000325bf56e</t>
  </si>
  <si>
    <t>0feccf1e</t>
  </si>
  <si>
    <t>00000000325f1319</t>
  </si>
  <si>
    <t>4380a7a6</t>
  </si>
  <si>
    <t>00000000325f1a86</t>
  </si>
  <si>
    <t>b531d0cf</t>
  </si>
  <si>
    <t>00000000325f21fc</t>
  </si>
  <si>
    <t>9bac0648</t>
  </si>
  <si>
    <t>0000000032623f8b</t>
  </si>
  <si>
    <t>480348a3</t>
  </si>
  <si>
    <t>00000000326246fa</t>
  </si>
  <si>
    <t>d16c411e</t>
  </si>
  <si>
    <t>0000000032624e6f</t>
  </si>
  <si>
    <t>209cdb4d</t>
  </si>
  <si>
    <t>5d903ca7</t>
  </si>
  <si>
    <t>000000005625a02a</t>
  </si>
  <si>
    <t>0ae7d310</t>
  </si>
  <si>
    <t>000000005625a78f</t>
  </si>
  <si>
    <t>f26778c9</t>
  </si>
  <si>
    <t>000000005625aeff</t>
  </si>
  <si>
    <t>ca5b6954</t>
  </si>
  <si>
    <t>000000005625b645</t>
  </si>
  <si>
    <t>f8f5a485</t>
  </si>
  <si>
    <t>5d903ca8</t>
  </si>
  <si>
    <t>000000005628d532</t>
  </si>
  <si>
    <t>c42facca</t>
  </si>
  <si>
    <t>000000005628dc9f</t>
  </si>
  <si>
    <t>db172af0</t>
  </si>
  <si>
    <t>000000005628e415</t>
  </si>
  <si>
    <t>33f4e199</t>
  </si>
  <si>
    <t>00000000562c01b2</t>
  </si>
  <si>
    <t>cbca872d</t>
  </si>
  <si>
    <t>00000000562c0922</t>
  </si>
  <si>
    <t>d48369df</t>
  </si>
  <si>
    <t>00000000562c1099</t>
  </si>
  <si>
    <t>b88fe2b2</t>
  </si>
  <si>
    <t>00000000562f9f8e</t>
  </si>
  <si>
    <t>00000000562fa7fd</t>
  </si>
  <si>
    <t>33d0be83</t>
  </si>
  <si>
    <t>3afa22a8</t>
  </si>
  <si>
    <t>00000000562fb46b</t>
  </si>
  <si>
    <t>4c5f7679</t>
  </si>
  <si>
    <t>000000005632cffc</t>
  </si>
  <si>
    <t>196f9f00</t>
  </si>
  <si>
    <t>000000005632d76b</t>
  </si>
  <si>
    <t>f729eaaf</t>
  </si>
  <si>
    <t>000000005632dee0</t>
  </si>
  <si>
    <t>fe7eaad3</t>
  </si>
  <si>
    <t>5d903f00</t>
  </si>
  <si>
    <t>0000000079f63082</t>
  </si>
  <si>
    <t>bfc712f7</t>
  </si>
  <si>
    <t>0000000079f637e7</t>
  </si>
  <si>
    <t>dc237b9e</t>
  </si>
  <si>
    <t>0000000079f63f51</t>
  </si>
  <si>
    <t>8f033cc7</t>
  </si>
  <si>
    <t>0000000079f6469a</t>
  </si>
  <si>
    <t>e649ea5a</t>
  </si>
  <si>
    <t>0000000079f965a6</t>
  </si>
  <si>
    <t>17d92eb7</t>
  </si>
  <si>
    <t>0000000079f96d0e</t>
  </si>
  <si>
    <t>fd04a15e</t>
  </si>
  <si>
    <t>0000000079f97489</t>
  </si>
  <si>
    <t>5d903f01</t>
  </si>
  <si>
    <t>0000000079fc920a</t>
  </si>
  <si>
    <t>82f460a6</t>
  </si>
  <si>
    <t>0000000079fc997b</t>
  </si>
  <si>
    <t>db04abea</t>
  </si>
  <si>
    <t>0000000079fca0f4</t>
  </si>
  <si>
    <t>ff0408c2</t>
  </si>
  <si>
    <t>0000000079ffbe8a</t>
  </si>
  <si>
    <t>543b3671</t>
  </si>
  <si>
    <t>0000000079ffc5f9</t>
  </si>
  <si>
    <t>ee003115</t>
  </si>
  <si>
    <t>0000000079ffcd72</t>
  </si>
  <si>
    <t>db097664</t>
  </si>
  <si>
    <t>000000007a02eb19</t>
  </si>
  <si>
    <t>555812f3</t>
  </si>
  <si>
    <t>000000007a02f28a</t>
  </si>
  <si>
    <t>c1c39b33</t>
  </si>
  <si>
    <t>000000007a02fa04</t>
  </si>
  <si>
    <t>3c6fda68</t>
  </si>
  <si>
    <t>5d904159</t>
  </si>
  <si>
    <t>000000009dc64bab</t>
  </si>
  <si>
    <t>7ab95b5f</t>
  </si>
  <si>
    <t>000000009dc708f8</t>
  </si>
  <si>
    <t>000000009dc7105f</t>
  </si>
  <si>
    <t>000000009dc717d2</t>
  </si>
  <si>
    <t>772b5423</t>
  </si>
  <si>
    <t>000000009dca3462</t>
  </si>
  <si>
    <t>61318bab</t>
  </si>
  <si>
    <t>000000009dca3bd0</t>
  </si>
  <si>
    <t>8356cf6c</t>
  </si>
  <si>
    <t>000000009dca4345</t>
  </si>
  <si>
    <t>d144a3e0</t>
  </si>
  <si>
    <t>5d90415a</t>
  </si>
  <si>
    <t>000000009dcd60f1</t>
  </si>
  <si>
    <t>ea22fb45</t>
  </si>
  <si>
    <t>000000009dcd685e</t>
  </si>
  <si>
    <t>66a42425</t>
  </si>
  <si>
    <t>000000009dcd6fd4</t>
  </si>
  <si>
    <t>e0c5452d</t>
  </si>
  <si>
    <t>000000009dd08d63</t>
  </si>
  <si>
    <t>0b0db4af</t>
  </si>
  <si>
    <t>000000009dd094d4</t>
  </si>
  <si>
    <t>445c661d</t>
  </si>
  <si>
    <t>000000009dd09c4a</t>
  </si>
  <si>
    <t>000000009dd3b9e2</t>
  </si>
  <si>
    <t>28de4ab7</t>
  </si>
  <si>
    <t>000000009dd3c150</t>
  </si>
  <si>
    <t>105e45d2</t>
  </si>
  <si>
    <t>000000009dd3c8c5</t>
  </si>
  <si>
    <t>37d008a4</t>
  </si>
  <si>
    <t>5d9043b2</t>
  </si>
  <si>
    <t>00000000c1971a80</t>
  </si>
  <si>
    <t>2596f59c</t>
  </si>
  <si>
    <t>00000000c19721e5</t>
  </si>
  <si>
    <t>3581e50a</t>
  </si>
  <si>
    <t>00000000c1972958</t>
  </si>
  <si>
    <t>f1737bdb</t>
  </si>
  <si>
    <t>00000000c19730a7</t>
  </si>
  <si>
    <t>dc703254</t>
  </si>
  <si>
    <t>00000000c19a4f8b</t>
  </si>
  <si>
    <t>25dd20eb</t>
  </si>
  <si>
    <t>00000000c19a56f8</t>
  </si>
  <si>
    <t>c82d2eaa</t>
  </si>
  <si>
    <t>00000000c19a5e6d</t>
  </si>
  <si>
    <t>acfd100c</t>
  </si>
  <si>
    <t>00000000c19d7c19</t>
  </si>
  <si>
    <t>caf8a136</t>
  </si>
  <si>
    <t>00000000c19df652</t>
  </si>
  <si>
    <t>8c07abc9</t>
  </si>
  <si>
    <t>00000000c19e03a8</t>
  </si>
  <si>
    <t>6056ad90</t>
  </si>
  <si>
    <t>5d9043b3</t>
  </si>
  <si>
    <t>00000000c1a121b2</t>
  </si>
  <si>
    <t>bee3f0f8</t>
  </si>
  <si>
    <t>00000000c1a1291f</t>
  </si>
  <si>
    <t>24548b9e</t>
  </si>
  <si>
    <t>00000000c1a13095</t>
  </si>
  <si>
    <t>ad0c85eb</t>
  </si>
  <si>
    <t>00000000c1a44e22</t>
  </si>
  <si>
    <t>aa42d63f</t>
  </si>
  <si>
    <t>00000000c1a45590</t>
  </si>
  <si>
    <t>bb1d9c28</t>
  </si>
  <si>
    <t>00000000c1a45d05</t>
  </si>
  <si>
    <t>f1c9e392</t>
  </si>
  <si>
    <t>5d90460b</t>
  </si>
  <si>
    <t>00000000e567aec2</t>
  </si>
  <si>
    <t>a59748a7</t>
  </si>
  <si>
    <t>00000000e567b627</t>
  </si>
  <si>
    <t>e691ac70</t>
  </si>
  <si>
    <t>00000000e567bd8f</t>
  </si>
  <si>
    <t>00000000e567c4e1</t>
  </si>
  <si>
    <t>ab650473</t>
  </si>
  <si>
    <t>00000000e56ae3cb</t>
  </si>
  <si>
    <t>c9c964a5</t>
  </si>
  <si>
    <t>00000000e56aeb3a</t>
  </si>
  <si>
    <t>f7341d6c</t>
  </si>
  <si>
    <t>00000000e56af2b1</t>
  </si>
  <si>
    <t>159a64a9</t>
  </si>
  <si>
    <t>00000000e56e104b</t>
  </si>
  <si>
    <t>1ce9fd27</t>
  </si>
  <si>
    <t>00000000e56e17ba</t>
  </si>
  <si>
    <t>ded1eb9f</t>
  </si>
  <si>
    <t>00000000e56e1f31</t>
  </si>
  <si>
    <t>30a0fc4c</t>
  </si>
  <si>
    <t>5d90460c</t>
  </si>
  <si>
    <t>00000000e5713cd9</t>
  </si>
  <si>
    <t>48c2ed65</t>
  </si>
  <si>
    <t>00000000e5714448</t>
  </si>
  <si>
    <t>68bc37e1</t>
  </si>
  <si>
    <t>00000000e5714bc0</t>
  </si>
  <si>
    <t>e0e075f6</t>
  </si>
  <si>
    <t>00000000e574694a</t>
  </si>
  <si>
    <t>e0c34461</t>
  </si>
  <si>
    <t>00000000e57470b9</t>
  </si>
  <si>
    <t>5d41a5ce</t>
  </si>
  <si>
    <t>00000000e574e910</t>
  </si>
  <si>
    <t>d73ce5d1</t>
  </si>
  <si>
    <t>5d904864</t>
  </si>
  <si>
    <t>0000000009383b34</t>
  </si>
  <si>
    <t>9b25881a</t>
  </si>
  <si>
    <t>dcc2ff89</t>
  </si>
  <si>
    <t>0000000009384df8</t>
  </si>
  <si>
    <t>d8146960</t>
  </si>
  <si>
    <t>7aebb741</t>
  </si>
  <si>
    <t>00000000093b7432</t>
  </si>
  <si>
    <t>5f6cf601</t>
  </si>
  <si>
    <t>00000000093b7ba2</t>
  </si>
  <si>
    <t>d2f257b1</t>
  </si>
  <si>
    <t>00000000093b8319</t>
  </si>
  <si>
    <t>4d119b53</t>
  </si>
  <si>
    <t>00000000093ea0a2</t>
  </si>
  <si>
    <t>4cfca7b5</t>
  </si>
  <si>
    <t>00000000093ea80e</t>
  </si>
  <si>
    <t>c6439153</t>
  </si>
  <si>
    <t>00000000093eaf86</t>
  </si>
  <si>
    <t>ff28a4b6</t>
  </si>
  <si>
    <t>000000000941cd23</t>
  </si>
  <si>
    <t>59bd2e84</t>
  </si>
  <si>
    <t>000000000941d491</t>
  </si>
  <si>
    <t>e5e4be2d</t>
  </si>
  <si>
    <t>000000000941dc09</t>
  </si>
  <si>
    <t>65445b65</t>
  </si>
  <si>
    <t>5d904865</t>
  </si>
  <si>
    <t>000000000944f9b2</t>
  </si>
  <si>
    <t>742fa809</t>
  </si>
  <si>
    <t>65190b84</t>
  </si>
  <si>
    <t>000000000945089d</t>
  </si>
  <si>
    <t>e13fce15</t>
  </si>
  <si>
    <t>5d904abd</t>
  </si>
  <si>
    <t>000000002d085a44</t>
  </si>
  <si>
    <t>00ac5966</t>
  </si>
  <si>
    <t>000000002d0861aa</t>
  </si>
  <si>
    <t>6ad11358</t>
  </si>
  <si>
    <t>000000002d086917</t>
  </si>
  <si>
    <t>ae238d89</t>
  </si>
  <si>
    <t>000000002d08705e</t>
  </si>
  <si>
    <t>a122d2bf</t>
  </si>
  <si>
    <t>000000002d0b8f63</t>
  </si>
  <si>
    <t>032255b3</t>
  </si>
  <si>
    <t>000000002d0c0832</t>
  </si>
  <si>
    <t>f3c57ff5</t>
  </si>
  <si>
    <t>000000002d0c0fb7</t>
  </si>
  <si>
    <t>afe383cd</t>
  </si>
  <si>
    <t>000000002d0f2d12</t>
  </si>
  <si>
    <t>bf1862ae</t>
  </si>
  <si>
    <t>000000002d0f3481</t>
  </si>
  <si>
    <t>f2e28e97</t>
  </si>
  <si>
    <t>000000002d0f3bf8</t>
  </si>
  <si>
    <t>2524aaff</t>
  </si>
  <si>
    <t>000000002d125993</t>
  </si>
  <si>
    <t>7a0a5dc9</t>
  </si>
  <si>
    <t>000000002d126102</t>
  </si>
  <si>
    <t>000000002d126879</t>
  </si>
  <si>
    <t>5b5db0a1</t>
  </si>
  <si>
    <t>000000002d158623</t>
  </si>
  <si>
    <t>b2842110</t>
  </si>
  <si>
    <t>000000002d158e97</t>
  </si>
  <si>
    <t>f5aa4a66</t>
  </si>
  <si>
    <t>3b230f3d</t>
  </si>
  <si>
    <t>000000002d159b04</t>
  </si>
  <si>
    <t>df7a7e16</t>
  </si>
  <si>
    <t>5d904d15</t>
  </si>
  <si>
    <t>0000000050d8ea9a</t>
  </si>
  <si>
    <t>2c7e7ef1</t>
  </si>
  <si>
    <t>0000000050d8f1fd</t>
  </si>
  <si>
    <t>47e32be9</t>
  </si>
  <si>
    <t>0000000050d8f96e</t>
  </si>
  <si>
    <t>5fc7b8f7</t>
  </si>
  <si>
    <t>0000000050d900be</t>
  </si>
  <si>
    <t>86a955fa</t>
  </si>
  <si>
    <t>5d904d16</t>
  </si>
  <si>
    <t>0000000050dc1fa2</t>
  </si>
  <si>
    <t>0bbe7133</t>
  </si>
  <si>
    <t>0000000050dc2711</t>
  </si>
  <si>
    <t>4c7fc4ef</t>
  </si>
  <si>
    <t>0000000050dc2e87</t>
  </si>
  <si>
    <t>eb4a9092</t>
  </si>
  <si>
    <t>0000000050df4c32</t>
  </si>
  <si>
    <t>686152b9</t>
  </si>
  <si>
    <t>0000000050df539f</t>
  </si>
  <si>
    <t>31c2b239</t>
  </si>
  <si>
    <t>0000000050df5b15</t>
  </si>
  <si>
    <t>8afc5176</t>
  </si>
  <si>
    <t>0000000050e278a2</t>
  </si>
  <si>
    <t>0ff744c9</t>
  </si>
  <si>
    <t>0000000050e28011</t>
  </si>
  <si>
    <t>c6398fbf</t>
  </si>
  <si>
    <t>0000000050e33c42</t>
  </si>
  <si>
    <t>8afd87b5</t>
  </si>
  <si>
    <t>0000000050e658d1</t>
  </si>
  <si>
    <t>5476e831</t>
  </si>
  <si>
    <t>0000000050e66040</t>
  </si>
  <si>
    <t>84717db0</t>
  </si>
  <si>
    <t>0000000050e667b6</t>
  </si>
  <si>
    <t>4010f7a2</t>
  </si>
  <si>
    <t>5d904f6e</t>
  </si>
  <si>
    <t>0000000074a9b972</t>
  </si>
  <si>
    <t>1f59ad17</t>
  </si>
  <si>
    <t>0000000074a9c0d5</t>
  </si>
  <si>
    <t>b86b339a</t>
  </si>
  <si>
    <t>0000000074a9c846</t>
  </si>
  <si>
    <t>a04fa084</t>
  </si>
  <si>
    <t>0000000074a9cf96</t>
  </si>
  <si>
    <t>f2dceb8d</t>
  </si>
  <si>
    <t>5d904f6f</t>
  </si>
  <si>
    <t>0000000074acee7b</t>
  </si>
  <si>
    <t>da423e35</t>
  </si>
  <si>
    <t>0000000074acf5e8</t>
  </si>
  <si>
    <t>dc0a0aaa</t>
  </si>
  <si>
    <t>0000000074acfd61</t>
  </si>
  <si>
    <t>6039b2f8</t>
  </si>
  <si>
    <t>0000000074b01afb</t>
  </si>
  <si>
    <t>5216c3b8</t>
  </si>
  <si>
    <t>0000000074b02268</t>
  </si>
  <si>
    <t>d6869386</t>
  </si>
  <si>
    <t>0000000074b029de</t>
  </si>
  <si>
    <t>2f4e5a3a</t>
  </si>
  <si>
    <t>0000000074b34789</t>
  </si>
  <si>
    <t>e14e4ee8</t>
  </si>
  <si>
    <t>0000000074b34ef6</t>
  </si>
  <si>
    <t>6d30ca21</t>
  </si>
  <si>
    <t>0000000074b3566c</t>
  </si>
  <si>
    <t>fd99ba5b</t>
  </si>
  <si>
    <t>0000000074b673fa</t>
  </si>
  <si>
    <t>95a35f72</t>
  </si>
  <si>
    <t>0000000074b67b68</t>
  </si>
  <si>
    <t>fc87a0cd</t>
  </si>
  <si>
    <t>0000000074b682de</t>
  </si>
  <si>
    <t>bb4ab0cc</t>
  </si>
  <si>
    <t>5d9051c7</t>
  </si>
  <si>
    <t>000000009879d49a</t>
  </si>
  <si>
    <t>019b9ceb</t>
  </si>
  <si>
    <t>000000009879dbfe</t>
  </si>
  <si>
    <t>dda14f1c</t>
  </si>
  <si>
    <t>000000009879e36f</t>
  </si>
  <si>
    <t>f4cd8bdd</t>
  </si>
  <si>
    <t>00000000987a649a</t>
  </si>
  <si>
    <t>d49f3281</t>
  </si>
  <si>
    <t>00000000987d82bb</t>
  </si>
  <si>
    <t>fe97e806</t>
  </si>
  <si>
    <t>00000000987d8a2a</t>
  </si>
  <si>
    <t>f6858329</t>
  </si>
  <si>
    <t>00000000987d919f</t>
  </si>
  <si>
    <t>f9c33f32</t>
  </si>
  <si>
    <t>5d9051c8</t>
  </si>
  <si>
    <t>000000009880af3b</t>
  </si>
  <si>
    <t>51a01e9b</t>
  </si>
  <si>
    <t>000000009880b6a8</t>
  </si>
  <si>
    <t>3ea02650</t>
  </si>
  <si>
    <t>000000009880be1e</t>
  </si>
  <si>
    <t>413212d1</t>
  </si>
  <si>
    <t>000000009883dbcb</t>
  </si>
  <si>
    <t>a508ee2c</t>
  </si>
  <si>
    <t>000000009883e441</t>
  </si>
  <si>
    <t>93cf6da4</t>
  </si>
  <si>
    <t>3b4aa348</t>
  </si>
  <si>
    <t>000000009883f0b4</t>
  </si>
  <si>
    <t>82644cff</t>
  </si>
  <si>
    <t>0000000098870c3d</t>
  </si>
  <si>
    <t>38a64201</t>
  </si>
  <si>
    <t>00000000988713ad</t>
  </si>
  <si>
    <t>a3d7576b</t>
  </si>
  <si>
    <t>0000000098871b18</t>
  </si>
  <si>
    <t>52871c8e</t>
  </si>
  <si>
    <t>5d905420</t>
  </si>
  <si>
    <t>00000000bc4a6cc3</t>
  </si>
  <si>
    <t>8e3315cd</t>
  </si>
  <si>
    <t>00000000bc4a7426</t>
  </si>
  <si>
    <t>cd35f11a</t>
  </si>
  <si>
    <t>00000000bc4a7b96</t>
  </si>
  <si>
    <t>383785b1</t>
  </si>
  <si>
    <t>00000000bc4a82e6</t>
  </si>
  <si>
    <t>364da163</t>
  </si>
  <si>
    <t>00000000bc4da1e5</t>
  </si>
  <si>
    <t>7fa8190b</t>
  </si>
  <si>
    <t>00000000bc4da94f</t>
  </si>
  <si>
    <t>1c748ad8</t>
  </si>
  <si>
    <t>00000000bc4db0c4</t>
  </si>
  <si>
    <t>966ab7b6</t>
  </si>
  <si>
    <t>5d905421</t>
  </si>
  <si>
    <t>00000000bc50ce4a</t>
  </si>
  <si>
    <t>d821f47a</t>
  </si>
  <si>
    <t>00000000bc50d5b8</t>
  </si>
  <si>
    <t>209247c1</t>
  </si>
  <si>
    <t>00000000bc50dd2d</t>
  </si>
  <si>
    <t>2f10d811</t>
  </si>
  <si>
    <t>00000000bc546c13</t>
  </si>
  <si>
    <t>51ae6b9d</t>
  </si>
  <si>
    <t>00000000bc547380</t>
  </si>
  <si>
    <t>d44325a5</t>
  </si>
  <si>
    <t>00000000bc547af6</t>
  </si>
  <si>
    <t>5c31156d</t>
  </si>
  <si>
    <t>00000000bc5798a1</t>
  </si>
  <si>
    <t>065723dd</t>
  </si>
  <si>
    <t>00000000bc57a010</t>
  </si>
  <si>
    <t>ea6d5ec9</t>
  </si>
  <si>
    <t>00000000bc57a786</t>
  </si>
  <si>
    <t>a13bcefd</t>
  </si>
  <si>
    <t>5d905679</t>
  </si>
  <si>
    <t>00000000e01af932</t>
  </si>
  <si>
    <t>7fdc10a2</t>
  </si>
  <si>
    <t>00000000e01b0095</t>
  </si>
  <si>
    <t>e2af7c53</t>
  </si>
  <si>
    <t>00000000e01b0807</t>
  </si>
  <si>
    <t>8d8cdfdb</t>
  </si>
  <si>
    <t>00000000e01b0f5b</t>
  </si>
  <si>
    <t>3b115bd9</t>
  </si>
  <si>
    <t>00000000e01e2e4b</t>
  </si>
  <si>
    <t>c7f81483</t>
  </si>
  <si>
    <t>00000000e01e36bf</t>
  </si>
  <si>
    <t>2184b6f2</t>
  </si>
  <si>
    <t>3b3d78f9</t>
  </si>
  <si>
    <t>00000000e01e432d</t>
  </si>
  <si>
    <t>339b3146</t>
  </si>
  <si>
    <t>00000000e0215ebc</t>
  </si>
  <si>
    <t>e429a867</t>
  </si>
  <si>
    <t>00000000e0216629</t>
  </si>
  <si>
    <t>4f4d421c</t>
  </si>
  <si>
    <t>00000000e0216d9e</t>
  </si>
  <si>
    <t>b63f9acc</t>
  </si>
  <si>
    <t>5d90567a</t>
  </si>
  <si>
    <t>00000000e0248b22</t>
  </si>
  <si>
    <t>3097d950</t>
  </si>
  <si>
    <t>00000000e0249290</t>
  </si>
  <si>
    <t>74f18cd3</t>
  </si>
  <si>
    <t>00000000e0249a05</t>
  </si>
  <si>
    <t>c9171f06</t>
  </si>
  <si>
    <t>00000000e027b7a2</t>
  </si>
  <si>
    <t>ac9a9dd6</t>
  </si>
  <si>
    <t>00000000e027bf0f</t>
  </si>
  <si>
    <t>ece8f768</t>
  </si>
  <si>
    <t>00000000e027c686</t>
  </si>
  <si>
    <t>50cfac43</t>
  </si>
  <si>
    <t>5d9058d2</t>
  </si>
  <si>
    <t>0000000003eb898a</t>
  </si>
  <si>
    <t>9dad8959</t>
  </si>
  <si>
    <t>0000000003eb90ef</t>
  </si>
  <si>
    <t>2a08dfef</t>
  </si>
  <si>
    <t>0000000003eb9858</t>
  </si>
  <si>
    <t>0e2fa820</t>
  </si>
  <si>
    <t>0000000003eb9fac</t>
  </si>
  <si>
    <t>60bf07f8</t>
  </si>
  <si>
    <t>0000000003eebe93</t>
  </si>
  <si>
    <t>378775fb</t>
  </si>
  <si>
    <t>0000000003eec602</t>
  </si>
  <si>
    <t>e5afd460</t>
  </si>
  <si>
    <t>0000000003eecd7b</t>
  </si>
  <si>
    <t>0666aac5</t>
  </si>
  <si>
    <t>0000000003f1eb22</t>
  </si>
  <si>
    <t>5b57bbbd</t>
  </si>
  <si>
    <t>0000000003f1f291</t>
  </si>
  <si>
    <t>d5fcb266</t>
  </si>
  <si>
    <t>0000000003f1fa09</t>
  </si>
  <si>
    <t>555c572e</t>
  </si>
  <si>
    <t>5d9058d3</t>
  </si>
  <si>
    <t>0000000003f51792</t>
  </si>
  <si>
    <t>384d1a1f</t>
  </si>
  <si>
    <t>0000000003f51f01</t>
  </si>
  <si>
    <t>049401c4</t>
  </si>
  <si>
    <t>0000000003f5267e</t>
  </si>
  <si>
    <t>6cba56d5</t>
  </si>
  <si>
    <t>0000000003f84413</t>
  </si>
  <si>
    <t>3bbc346d</t>
  </si>
  <si>
    <t>0000000003f84b82</t>
  </si>
  <si>
    <t>391a6061</t>
  </si>
  <si>
    <t>0000000003f852f9</t>
  </si>
  <si>
    <t>22f313de</t>
  </si>
  <si>
    <t>5d905b2b</t>
  </si>
  <si>
    <t>0000000027bba4b2</t>
  </si>
  <si>
    <t>070bb333</t>
  </si>
  <si>
    <t>0000000027bbac19</t>
  </si>
  <si>
    <t>9fab2922</t>
  </si>
  <si>
    <t>0000000027bbb37f</t>
  </si>
  <si>
    <t>4fdb3839</t>
  </si>
  <si>
    <t>0000000027bbbacf</t>
  </si>
  <si>
    <t>ce793fe6</t>
  </si>
  <si>
    <t>0000000027bed9ba</t>
  </si>
  <si>
    <t>cd07c8ec</t>
  </si>
  <si>
    <t>0000000027bee129</t>
  </si>
  <si>
    <t>499798d2</t>
  </si>
  <si>
    <t>0000000027bee89f</t>
  </si>
  <si>
    <t>680680a9</t>
  </si>
  <si>
    <t>0000000027c2b9eb</t>
  </si>
  <si>
    <t>e97d531d</t>
  </si>
  <si>
    <t>0000000027c2c157</t>
  </si>
  <si>
    <t>ec8060a7</t>
  </si>
  <si>
    <t>0000000027c2c8cd</t>
  </si>
  <si>
    <t>051b654a</t>
  </si>
  <si>
    <t>0000000027c5e679</t>
  </si>
  <si>
    <t>cf10f66b</t>
  </si>
  <si>
    <t>0000000027c5ede6</t>
  </si>
  <si>
    <t>f3a826aa</t>
  </si>
  <si>
    <t>0000000027c5f55c</t>
  </si>
  <si>
    <t>fab6b82d</t>
  </si>
  <si>
    <t>5d905b2c</t>
  </si>
  <si>
    <t>0000000027c912ea</t>
  </si>
  <si>
    <t>bbbd8481</t>
  </si>
  <si>
    <t>0000000027c91a58</t>
  </si>
  <si>
    <t>b70334e7</t>
  </si>
  <si>
    <t>0000000027c921cf</t>
  </si>
  <si>
    <t>905eca7c</t>
  </si>
  <si>
    <t>5d905d84</t>
  </si>
  <si>
    <t>000000004b8c738a</t>
  </si>
  <si>
    <t>87a7dea1</t>
  </si>
  <si>
    <t>000000004b8c7aed</t>
  </si>
  <si>
    <t>94cefb6a</t>
  </si>
  <si>
    <t>000000004b8c864c</t>
  </si>
  <si>
    <t>34ed1d4d</t>
  </si>
  <si>
    <t>000000004b8c8fb3</t>
  </si>
  <si>
    <t>532c4693</t>
  </si>
  <si>
    <t>000000004b8fac89</t>
  </si>
  <si>
    <t>42c5de2f</t>
  </si>
  <si>
    <t>000000004b8fb3f6</t>
  </si>
  <si>
    <t>d223ef31</t>
  </si>
  <si>
    <t>000000004b8fbb6b</t>
  </si>
  <si>
    <t>40b4d501</t>
  </si>
  <si>
    <t>000000004b92d8fa</t>
  </si>
  <si>
    <t>d4647278</t>
  </si>
  <si>
    <t>000000004b92e064</t>
  </si>
  <si>
    <t>6bb0f71f</t>
  </si>
  <si>
    <t>000000004b92e7d9</t>
  </si>
  <si>
    <t>81ba0371</t>
  </si>
  <si>
    <t>000000004b96057a</t>
  </si>
  <si>
    <t>0a43e2d6</t>
  </si>
  <si>
    <t>000000004b960ceb</t>
  </si>
  <si>
    <t>faad72fd</t>
  </si>
  <si>
    <t>000000004b961462</t>
  </si>
  <si>
    <t>b536c0c6</t>
  </si>
  <si>
    <t>000000004b993209</t>
  </si>
  <si>
    <t>000000004b99ac4b</t>
  </si>
  <si>
    <t>d50d8c4a</t>
  </si>
  <si>
    <t>000000004b99b3bb</t>
  </si>
  <si>
    <t>50b00ede</t>
  </si>
  <si>
    <t>5d905fdd</t>
  </si>
  <si>
    <t>000000006f5d03e0</t>
  </si>
  <si>
    <t>7ce06f6f</t>
  </si>
  <si>
    <t>000000006f5d0b46</t>
  </si>
  <si>
    <t>9af189c3</t>
  </si>
  <si>
    <t>000000006f5d12af</t>
  </si>
  <si>
    <t>61dca1ef</t>
  </si>
  <si>
    <t>000000006f5d19ff</t>
  </si>
  <si>
    <t>724226ca</t>
  </si>
  <si>
    <t>000000006f603904</t>
  </si>
  <si>
    <t>8a10d709</t>
  </si>
  <si>
    <t>000000006f604074</t>
  </si>
  <si>
    <t>26de8f9b</t>
  </si>
  <si>
    <t>000000006f6047e9</t>
  </si>
  <si>
    <t>93469a80</t>
  </si>
  <si>
    <t>000000006f63656a</t>
  </si>
  <si>
    <t>000000006f636cd8</t>
  </si>
  <si>
    <t>5c84b028</t>
  </si>
  <si>
    <t>000000006f63744d</t>
  </si>
  <si>
    <t>d880ebf4</t>
  </si>
  <si>
    <t>000000006f6691ea</t>
  </si>
  <si>
    <t>aff15225</t>
  </si>
  <si>
    <t>000000006f669957</t>
  </si>
  <si>
    <t>953b55e9</t>
  </si>
  <si>
    <t>000000006f66a0cd</t>
  </si>
  <si>
    <t>6823f465</t>
  </si>
  <si>
    <t>000000006f69be7b</t>
  </si>
  <si>
    <t>31b98ea7</t>
  </si>
  <si>
    <t>000000006f69c6ef</t>
  </si>
  <si>
    <t>982d0af1</t>
  </si>
  <si>
    <t>3b723e5d</t>
  </si>
  <si>
    <t>000000006f69d353</t>
  </si>
  <si>
    <t>69bd567f</t>
  </si>
  <si>
    <t>5d906235</t>
  </si>
  <si>
    <t>00000000932d22f2</t>
  </si>
  <si>
    <t>8764e0f0</t>
  </si>
  <si>
    <t>00000000932d2a55</t>
  </si>
  <si>
    <t>167236ca</t>
  </si>
  <si>
    <t>00000000932d31c6</t>
  </si>
  <si>
    <t>6fb9e446</t>
  </si>
  <si>
    <t>00000000932d3916</t>
  </si>
  <si>
    <t>bab2b380</t>
  </si>
  <si>
    <t>5d906236</t>
  </si>
  <si>
    <t>00000000933057fa</t>
  </si>
  <si>
    <t>ae09df2a</t>
  </si>
  <si>
    <t>000000009330d06e</t>
  </si>
  <si>
    <t>000000009330d7d1</t>
  </si>
  <si>
    <t>bbb8ae7b</t>
  </si>
  <si>
    <t>000000009333f5d2</t>
  </si>
  <si>
    <t>05cb17e2</t>
  </si>
  <si>
    <t>000000009333fd41</t>
  </si>
  <si>
    <t>5e1d712f</t>
  </si>
  <si>
    <t>00000000933404b7</t>
  </si>
  <si>
    <t>a8892e28</t>
  </si>
  <si>
    <t>3cb47fa2</t>
  </si>
  <si>
    <t>00000000933729af</t>
  </si>
  <si>
    <t>2137074f</t>
  </si>
  <si>
    <t>3d2772a0</t>
  </si>
  <si>
    <t>00000000933a4ec3</t>
  </si>
  <si>
    <t>679b7bec</t>
  </si>
  <si>
    <t>00000000933a5630</t>
  </si>
  <si>
    <t>7ec8c7cc</t>
  </si>
  <si>
    <t>00000000933a5da6</t>
  </si>
  <si>
    <t>5d90648e</t>
  </si>
  <si>
    <t>00000000b6fdaf60</t>
  </si>
  <si>
    <t>ca02b0a5</t>
  </si>
  <si>
    <t>00000000b6fdb6c6</t>
  </si>
  <si>
    <t>7fca7519</t>
  </si>
  <si>
    <t>00000000b6fdbe37</t>
  </si>
  <si>
    <t>c452e673</t>
  </si>
  <si>
    <t>00000000b6fdc588</t>
  </si>
  <si>
    <t>c846e749</t>
  </si>
  <si>
    <t>00000000b700e46a</t>
  </si>
  <si>
    <t>64777e2e</t>
  </si>
  <si>
    <t>00000000b700ebd9</t>
  </si>
  <si>
    <t>f644c222</t>
  </si>
  <si>
    <t>00000000b700f350</t>
  </si>
  <si>
    <t>569615c9</t>
  </si>
  <si>
    <t>5d90648f</t>
  </si>
  <si>
    <t>00000000b70410fb</t>
  </si>
  <si>
    <t>83dd45da</t>
  </si>
  <si>
    <t>00000000b7041971</t>
  </si>
  <si>
    <t>2ad5a467</t>
  </si>
  <si>
    <t>3b66658f</t>
  </si>
  <si>
    <t>00000000b70425d5</t>
  </si>
  <si>
    <t>e9455c1d</t>
  </si>
  <si>
    <t>00000000b707416c</t>
  </si>
  <si>
    <t>4c509171</t>
  </si>
  <si>
    <t>00000000b70748da</t>
  </si>
  <si>
    <t>bda6d790</t>
  </si>
  <si>
    <t>00000000b707c199</t>
  </si>
  <si>
    <t>aae7b4f1</t>
  </si>
  <si>
    <t>00000000b70adf1a</t>
  </si>
  <si>
    <t>122c71bf</t>
  </si>
  <si>
    <t>00000000b70ae689</t>
  </si>
  <si>
    <t>94a6d635</t>
  </si>
  <si>
    <t>00000000b70aee01</t>
  </si>
  <si>
    <t>9d23584a</t>
  </si>
  <si>
    <t>5d9066e7</t>
  </si>
  <si>
    <t>00000000dace3fb8</t>
  </si>
  <si>
    <t>90a394e9</t>
  </si>
  <si>
    <t>00000000dace471d</t>
  </si>
  <si>
    <t>c0845a09</t>
  </si>
  <si>
    <t>00000000dace4e8f</t>
  </si>
  <si>
    <t>b6bcc8c0</t>
  </si>
  <si>
    <t>00000000dace55df</t>
  </si>
  <si>
    <t>efe05db4</t>
  </si>
  <si>
    <t>00000000dad174c2</t>
  </si>
  <si>
    <t>7c0948f5</t>
  </si>
  <si>
    <t>00000000dad17c31</t>
  </si>
  <si>
    <t>b0a85eb8</t>
  </si>
  <si>
    <t>00000000dad183a7</t>
  </si>
  <si>
    <t>74d16d29</t>
  </si>
  <si>
    <t>5d9066e8</t>
  </si>
  <si>
    <t>00000000dad4a142</t>
  </si>
  <si>
    <t>b48cf7b5</t>
  </si>
  <si>
    <t>00000000dad4a8b0</t>
  </si>
  <si>
    <t>00000000dad4b027</t>
  </si>
  <si>
    <t>a372a68d</t>
  </si>
  <si>
    <t>00000000dad7cdd1</t>
  </si>
  <si>
    <t>1684afb9</t>
  </si>
  <si>
    <t>00000000dad7d53e</t>
  </si>
  <si>
    <t>6252f5f2</t>
  </si>
  <si>
    <t>00000000dad7dcb4</t>
  </si>
  <si>
    <t>76d6860d</t>
  </si>
  <si>
    <t>00000000dadafa42</t>
  </si>
  <si>
    <t>e75d5e20</t>
  </si>
  <si>
    <t>00000000dadb01af</t>
  </si>
  <si>
    <t>3565bc9f</t>
  </si>
  <si>
    <t>00000000dadb0927</t>
  </si>
  <si>
    <t>5d906940</t>
  </si>
  <si>
    <t>00000000fe9e5ae1</t>
  </si>
  <si>
    <t>a8bc402a</t>
  </si>
  <si>
    <t>00000000fe9e6247</t>
  </si>
  <si>
    <t>91eb9075</t>
  </si>
  <si>
    <t>00000000fe9f2443</t>
  </si>
  <si>
    <t>889c0d30</t>
  </si>
  <si>
    <t>00000000fe9f2b9c</t>
  </si>
  <si>
    <t>8269d1a0</t>
  </si>
  <si>
    <t>00000000fea24791</t>
  </si>
  <si>
    <t>00000000fea24efe</t>
  </si>
  <si>
    <t>c11a371c</t>
  </si>
  <si>
    <t>00000000fea25674</t>
  </si>
  <si>
    <t>dd848701</t>
  </si>
  <si>
    <t>00000000fea57402</t>
  </si>
  <si>
    <t>ea0bc608</t>
  </si>
  <si>
    <t>00000000fea57b75</t>
  </si>
  <si>
    <t>658a03a3</t>
  </si>
  <si>
    <t>00000000fea582ec</t>
  </si>
  <si>
    <t>cbf94112</t>
  </si>
  <si>
    <t>5d906941</t>
  </si>
  <si>
    <t>00000000fea8a082</t>
  </si>
  <si>
    <t>fd44c223</t>
  </si>
  <si>
    <t>00000000fea8a7ef</t>
  </si>
  <si>
    <t>7b0f673a</t>
  </si>
  <si>
    <t>00000000fea8af67</t>
  </si>
  <si>
    <t>82e453ab</t>
  </si>
  <si>
    <t>00000000feabcd11</t>
  </si>
  <si>
    <t>4657ab6e</t>
  </si>
  <si>
    <t>00000000feabd47e</t>
  </si>
  <si>
    <t>2096415c</t>
  </si>
  <si>
    <t>00000000feabdbf4</t>
  </si>
  <si>
    <t>7cdd95bd</t>
  </si>
  <si>
    <t>5d906b99</t>
  </si>
  <si>
    <t>00000000226f2da0</t>
  </si>
  <si>
    <t>adcce684</t>
  </si>
  <si>
    <t>00000000226f3504</t>
  </si>
  <si>
    <t>ef117355</t>
  </si>
  <si>
    <t>00000000226f3c77</t>
  </si>
  <si>
    <t>4e243372</t>
  </si>
  <si>
    <t>00000000226f43c7</t>
  </si>
  <si>
    <t>b6e3eadd</t>
  </si>
  <si>
    <t>00000000227262c4</t>
  </si>
  <si>
    <t>dc811691</t>
  </si>
  <si>
    <t>0000000022726b2f</t>
  </si>
  <si>
    <t>1de37d77</t>
  </si>
  <si>
    <t>3b8df999</t>
  </si>
  <si>
    <t>000000002272779d</t>
  </si>
  <si>
    <t>05f29e64</t>
  </si>
  <si>
    <t>000000002275932c</t>
  </si>
  <si>
    <t>7ab8baa2</t>
  </si>
  <si>
    <t>0000000022759a99</t>
  </si>
  <si>
    <t>57b2041d</t>
  </si>
  <si>
    <t>121b01d2</t>
  </si>
  <si>
    <t>5d906b9a</t>
  </si>
  <si>
    <t>000000002279407b</t>
  </si>
  <si>
    <t>15352d88</t>
  </si>
  <si>
    <t>3ecb370d</t>
  </si>
  <si>
    <t>0000000022794f5f</t>
  </si>
  <si>
    <t>95b830bd</t>
  </si>
  <si>
    <t>00000000227c6cfa</t>
  </si>
  <si>
    <t>b070377b</t>
  </si>
  <si>
    <t>00000000227c7468</t>
  </si>
  <si>
    <t>2e5cb65b</t>
  </si>
  <si>
    <t>00000000227c7bdd</t>
  </si>
  <si>
    <t>cd7ec506</t>
  </si>
  <si>
    <t>5d906df2</t>
  </si>
  <si>
    <t>00000000463fcd9a</t>
  </si>
  <si>
    <t>3e6eed00</t>
  </si>
  <si>
    <t>00000000463fd4ff</t>
  </si>
  <si>
    <t>89cbbbb6</t>
  </si>
  <si>
    <t>00000000463fdc70</t>
  </si>
  <si>
    <t>85ee74e7</t>
  </si>
  <si>
    <t>00000000463fe3c0</t>
  </si>
  <si>
    <t>8d50e24d</t>
  </si>
  <si>
    <t>00000000464302a3</t>
  </si>
  <si>
    <t>286f0900</t>
  </si>
  <si>
    <t>0000000046430a15</t>
  </si>
  <si>
    <t>38bdbb8a</t>
  </si>
  <si>
    <t>000000004643118d</t>
  </si>
  <si>
    <t>fcb7291c</t>
  </si>
  <si>
    <t>0000000046462f31</t>
  </si>
  <si>
    <t>108f636c</t>
  </si>
  <si>
    <t>000000004646369e</t>
  </si>
  <si>
    <t>50e02720</t>
  </si>
  <si>
    <t>5a582db7</t>
  </si>
  <si>
    <t>0000000046495ba2</t>
  </si>
  <si>
    <t>39865a5d</t>
  </si>
  <si>
    <t>000000004649630f</t>
  </si>
  <si>
    <t>3982be2c</t>
  </si>
  <si>
    <t>0000000046496a87</t>
  </si>
  <si>
    <t>ab92523b</t>
  </si>
  <si>
    <t>5d906df3</t>
  </si>
  <si>
    <t>00000000464c8822</t>
  </si>
  <si>
    <t>6f9b9909</t>
  </si>
  <si>
    <t>00000000464c8f91</t>
  </si>
  <si>
    <t>d4966548</t>
  </si>
  <si>
    <t>00000000464c9707</t>
  </si>
  <si>
    <t>3ea071d0</t>
  </si>
  <si>
    <t>5d90704b</t>
  </si>
  <si>
    <t>000000006a105a08</t>
  </si>
  <si>
    <t>f10d6e70</t>
  </si>
  <si>
    <t>000000006a106170</t>
  </si>
  <si>
    <t>821c123f</t>
  </si>
  <si>
    <t>000000006a1068d7</t>
  </si>
  <si>
    <t>a29744d5</t>
  </si>
  <si>
    <t>000000006a107027</t>
  </si>
  <si>
    <t>0630218a</t>
  </si>
  <si>
    <t>000000006a138f12</t>
  </si>
  <si>
    <t>aaeb2eb4</t>
  </si>
  <si>
    <t>000000006a13967f</t>
  </si>
  <si>
    <t>000000006a139df4</t>
  </si>
  <si>
    <t>c97ca0a6</t>
  </si>
  <si>
    <t>000000006a16bb92</t>
  </si>
  <si>
    <t>fab29c88</t>
  </si>
  <si>
    <t>000000006a16c300</t>
  </si>
  <si>
    <t>0163760f</t>
  </si>
  <si>
    <t>000000006a16ca7a</t>
  </si>
  <si>
    <t>72a4052d</t>
  </si>
  <si>
    <t>000000006a19e821</t>
  </si>
  <si>
    <t>000000006a19ef8e</t>
  </si>
  <si>
    <t>a743f13c</t>
  </si>
  <si>
    <t>000000006a19f704</t>
  </si>
  <si>
    <t>5d8c9b4b</t>
  </si>
  <si>
    <t>000000006a1d1492</t>
  </si>
  <si>
    <t>df78d34f</t>
  </si>
  <si>
    <t>000000006a1d1c00</t>
  </si>
  <si>
    <t>4e63e9da</t>
  </si>
  <si>
    <t>000000006a1d2377</t>
  </si>
  <si>
    <t>c5a717fb</t>
  </si>
  <si>
    <t>5d9072a3</t>
  </si>
  <si>
    <t>000000008de07530</t>
  </si>
  <si>
    <t>b064171c</t>
  </si>
  <si>
    <t>000000008de07c95</t>
  </si>
  <si>
    <t>d667914b</t>
  </si>
  <si>
    <t>000000008de08405</t>
  </si>
  <si>
    <t>43f6b252</t>
  </si>
  <si>
    <t>000000008de08b57</t>
  </si>
  <si>
    <t>da0a915f</t>
  </si>
  <si>
    <t>5d9072a4</t>
  </si>
  <si>
    <t>000000008de3aa3a</t>
  </si>
  <si>
    <t>68bbc2ff</t>
  </si>
  <si>
    <t>000000008de3b1a7</t>
  </si>
  <si>
    <t>f0cf6143</t>
  </si>
  <si>
    <t>000000008de3b91c</t>
  </si>
  <si>
    <t>6fc299b7</t>
  </si>
  <si>
    <t>000000008de74801</t>
  </si>
  <si>
    <t>b2f11269</t>
  </si>
  <si>
    <t>000000008de74f71</t>
  </si>
  <si>
    <t>31ce1b04</t>
  </si>
  <si>
    <t>000000008de756e9</t>
  </si>
  <si>
    <t>93d9fad5</t>
  </si>
  <si>
    <t>000000008dea7482</t>
  </si>
  <si>
    <t>bd6b2a5f</t>
  </si>
  <si>
    <t>000000008dea7bf0</t>
  </si>
  <si>
    <t>c33b6475</t>
  </si>
  <si>
    <t>000000008dea8365</t>
  </si>
  <si>
    <t>682febcc</t>
  </si>
  <si>
    <t>000000008deda111</t>
  </si>
  <si>
    <t>2d6dcf7e</t>
  </si>
  <si>
    <t>000000008deda87e</t>
  </si>
  <si>
    <t>bca45bd3</t>
  </si>
  <si>
    <t>000000008dedaff4</t>
  </si>
  <si>
    <t>5898112c</t>
  </si>
  <si>
    <t>5d9074fc</t>
  </si>
  <si>
    <t>00000000b1b101a2</t>
  </si>
  <si>
    <t>9240a4f8</t>
  </si>
  <si>
    <t>00000000b1b10906</t>
  </si>
  <si>
    <t>9a5f2378</t>
  </si>
  <si>
    <t>00000000b1b11070</t>
  </si>
  <si>
    <t>01c28581</t>
  </si>
  <si>
    <t>00000000b1b117c2</t>
  </si>
  <si>
    <t>f0edcefc</t>
  </si>
  <si>
    <t>5d9074fd</t>
  </si>
  <si>
    <t>00000000b1b436c4</t>
  </si>
  <si>
    <t>efab20b4</t>
  </si>
  <si>
    <t>00000000b1b43e31</t>
  </si>
  <si>
    <t>4c81249f</t>
  </si>
  <si>
    <t>00000000b1b445a6</t>
  </si>
  <si>
    <t>8962d725</t>
  </si>
  <si>
    <t>00000000b1b7632a</t>
  </si>
  <si>
    <t>6d93f883</t>
  </si>
  <si>
    <t>00000000b1b76a97</t>
  </si>
  <si>
    <t>f388a2c0</t>
  </si>
  <si>
    <t>00000000b1b7720d</t>
  </si>
  <si>
    <t>0c9c6457</t>
  </si>
  <si>
    <t>00000000b1ba8faa</t>
  </si>
  <si>
    <t>7a385410</t>
  </si>
  <si>
    <t>00000000b1ba9717</t>
  </si>
  <si>
    <t>6d3f3c9b</t>
  </si>
  <si>
    <t>00000000b1ba9e8d</t>
  </si>
  <si>
    <t>e216051a</t>
  </si>
  <si>
    <t>00000000b1be6fd9</t>
  </si>
  <si>
    <t>ea432fa6</t>
  </si>
  <si>
    <t>00000000b1be7748</t>
  </si>
  <si>
    <t>50ac93f2</t>
  </si>
  <si>
    <t>00000000b1be7ebd</t>
  </si>
  <si>
    <t>b9e3503e</t>
  </si>
  <si>
    <t>5d907755</t>
  </si>
  <si>
    <t>00000000d581d078</t>
  </si>
  <si>
    <t>5f7a611c</t>
  </si>
  <si>
    <t>00000000d581d7dd</t>
  </si>
  <si>
    <t>a7facac5</t>
  </si>
  <si>
    <t>00000000d581df4e</t>
  </si>
  <si>
    <t>bfde59db</t>
  </si>
  <si>
    <t>00000000d581e69e</t>
  </si>
  <si>
    <t>ac8809af</t>
  </si>
  <si>
    <t>00000000d5850583</t>
  </si>
  <si>
    <t>d6dee5b3</t>
  </si>
  <si>
    <t>00000000d5850cf1</t>
  </si>
  <si>
    <t>fed40c1f</t>
  </si>
  <si>
    <t>00000000d585146a</t>
  </si>
  <si>
    <t>cb0d96d0</t>
  </si>
  <si>
    <t>5d907756</t>
  </si>
  <si>
    <t>00000000d5883212</t>
  </si>
  <si>
    <t>f08449c3</t>
  </si>
  <si>
    <t>00000000d588397f</t>
  </si>
  <si>
    <t>bd75dec0</t>
  </si>
  <si>
    <t>00000000d58840f5</t>
  </si>
  <si>
    <t>dbacde71</t>
  </si>
  <si>
    <t>00000000d58b5e83</t>
  </si>
  <si>
    <t>bc8270e3</t>
  </si>
  <si>
    <t>00000000d58b65f0</t>
  </si>
  <si>
    <t>4b0a544c</t>
  </si>
  <si>
    <t>00000000d58b6d67</t>
  </si>
  <si>
    <t>684cb2a3</t>
  </si>
  <si>
    <t>00000000d58e8b03</t>
  </si>
  <si>
    <t>abbe0072</t>
  </si>
  <si>
    <t>00000000d58e9274</t>
  </si>
  <si>
    <t>bf327ae6</t>
  </si>
  <si>
    <t>00000000d58e99e9</t>
  </si>
  <si>
    <t>c783a625</t>
  </si>
  <si>
    <t>5d9079ae</t>
  </si>
  <si>
    <t>00000000f951eba0</t>
  </si>
  <si>
    <t>86c79c80</t>
  </si>
  <si>
    <t>00000000f951f304</t>
  </si>
  <si>
    <t>c41a0951</t>
  </si>
  <si>
    <t>00000000f951fa6f</t>
  </si>
  <si>
    <t>7643d120</t>
  </si>
  <si>
    <t>00000000f95201bf</t>
  </si>
  <si>
    <t>9e9f8ac1</t>
  </si>
  <si>
    <t>00000000f95591f2</t>
  </si>
  <si>
    <t>89f6a345</t>
  </si>
  <si>
    <t>00000000f9559960</t>
  </si>
  <si>
    <t>c2288808</t>
  </si>
  <si>
    <t>00000000f955a0d7</t>
  </si>
  <si>
    <t>65fcd70a</t>
  </si>
  <si>
    <t>5d9079af</t>
  </si>
  <si>
    <t>00000000f958be72</t>
  </si>
  <si>
    <t>69f19f18</t>
  </si>
  <si>
    <t>00000000f958c5e0</t>
  </si>
  <si>
    <t>04c74a92</t>
  </si>
  <si>
    <t>00000000f958cd57</t>
  </si>
  <si>
    <t>0af3a4cf</t>
  </si>
  <si>
    <t>00000000f95beb01</t>
  </si>
  <si>
    <t>6577a8d6</t>
  </si>
  <si>
    <t>00000000f95bf270</t>
  </si>
  <si>
    <t>7f51c8d4</t>
  </si>
  <si>
    <t>00000000f95bf9e6</t>
  </si>
  <si>
    <t>de7d0cf3</t>
  </si>
  <si>
    <t>00000000f95f1772</t>
  </si>
  <si>
    <t>137b8e3d</t>
  </si>
  <si>
    <t>00000000f95f1edf</t>
  </si>
  <si>
    <t>90d7c41a</t>
  </si>
  <si>
    <t>00000000f95f2655</t>
  </si>
  <si>
    <t>19cd50a5</t>
  </si>
  <si>
    <t>5d907c07</t>
  </si>
  <si>
    <t>000000001d227812</t>
  </si>
  <si>
    <t>5840686c</t>
  </si>
  <si>
    <t>000000001d227f77</t>
  </si>
  <si>
    <t>3ba40105</t>
  </si>
  <si>
    <t>000000001d2286e2</t>
  </si>
  <si>
    <t>c744e7d2</t>
  </si>
  <si>
    <t>000000001d228e34</t>
  </si>
  <si>
    <t>fb2c1521</t>
  </si>
  <si>
    <t>000000001d25ad1a</t>
  </si>
  <si>
    <t>f716f13c</t>
  </si>
  <si>
    <t>000000001d25b489</t>
  </si>
  <si>
    <t>072671cb</t>
  </si>
  <si>
    <t>000000001d25bc02</t>
  </si>
  <si>
    <t>fd05b3b3</t>
  </si>
  <si>
    <t>000000001d28d99a</t>
  </si>
  <si>
    <t>59255dbd</t>
  </si>
  <si>
    <t>000000001d28e109</t>
  </si>
  <si>
    <t>665114ab</t>
  </si>
  <si>
    <t>000000001d28e882</t>
  </si>
  <si>
    <t>6a78d414</t>
  </si>
  <si>
    <t>5d907c08</t>
  </si>
  <si>
    <t>000000001d2c0629</t>
  </si>
  <si>
    <t>d55d0156</t>
  </si>
  <si>
    <t>000000001d2c8492</t>
  </si>
  <si>
    <t>c798d36e</t>
  </si>
  <si>
    <t>000000001d2c8bde</t>
  </si>
  <si>
    <t>2211f298</t>
  </si>
  <si>
    <t>000000001d2fa7d9</t>
  </si>
  <si>
    <t>ddbac0bb</t>
  </si>
  <si>
    <t>000000001d2faf48</t>
  </si>
  <si>
    <t>b2a7d682</t>
  </si>
  <si>
    <t>000000001d2fb6c0</t>
  </si>
  <si>
    <t>d11eae40</t>
  </si>
  <si>
    <t>5d907e60</t>
  </si>
  <si>
    <t>0000000040f3086a</t>
  </si>
  <si>
    <t>a07a5cbc</t>
  </si>
  <si>
    <t>0000000040f30fce</t>
  </si>
  <si>
    <t>2ffdc7f3</t>
  </si>
  <si>
    <t>0000000040f31736</t>
  </si>
  <si>
    <t>a77bfe6c</t>
  </si>
  <si>
    <t>0000000040f31e86</t>
  </si>
  <si>
    <t>26d9f9b3</t>
  </si>
  <si>
    <t>0000000040f63d8c</t>
  </si>
  <si>
    <t>15642d11</t>
  </si>
  <si>
    <t>0000000040f644f9</t>
  </si>
  <si>
    <t>8a1b5d0e</t>
  </si>
  <si>
    <t>0000000040f64c71</t>
  </si>
  <si>
    <t>2cd56c67</t>
  </si>
  <si>
    <t>0000000040f969f2</t>
  </si>
  <si>
    <t>7752ae47</t>
  </si>
  <si>
    <t>0000000040f97160</t>
  </si>
  <si>
    <t>ac8b8683</t>
  </si>
  <si>
    <t>0000000040f978d5</t>
  </si>
  <si>
    <t>020fe738</t>
  </si>
  <si>
    <t>0000000040fc9672</t>
  </si>
  <si>
    <t>0f0512fe</t>
  </si>
  <si>
    <t>5d907e61</t>
  </si>
  <si>
    <t>0000000040fc9de2</t>
  </si>
  <si>
    <t>96831f1f</t>
  </si>
  <si>
    <t>0000000040fca558</t>
  </si>
  <si>
    <t>0cb84f70</t>
  </si>
  <si>
    <t>0000000040ffc301</t>
  </si>
  <si>
    <t>14f83173</t>
  </si>
  <si>
    <t>0000000040ffca70</t>
  </si>
  <si>
    <t>e00e2081</t>
  </si>
  <si>
    <t>0000000040ffd1e8</t>
  </si>
  <si>
    <t>99ceded9</t>
  </si>
  <si>
    <t>5d9080b9</t>
  </si>
  <si>
    <t>0000000064c32391</t>
  </si>
  <si>
    <t>417f1cf0</t>
  </si>
  <si>
    <t>0000000064c32af4</t>
  </si>
  <si>
    <t>bc185817</t>
  </si>
  <si>
    <t>0000000064c3a3ae</t>
  </si>
  <si>
    <t>641c1817</t>
  </si>
  <si>
    <t>0000000064c3aaf4</t>
  </si>
  <si>
    <t>a56114ae</t>
  </si>
  <si>
    <t>0000000064c6c9e3</t>
  </si>
  <si>
    <t>05a3e3d0</t>
  </si>
  <si>
    <t>0000000064c6d151</t>
  </si>
  <si>
    <t>58de8712</t>
  </si>
  <si>
    <t>0000000064c6d8c7</t>
  </si>
  <si>
    <t>3f6f36ad</t>
  </si>
  <si>
    <t>0000000064c9f671</t>
  </si>
  <si>
    <t>48207cb9</t>
  </si>
  <si>
    <t>0000000064c9fdde</t>
  </si>
  <si>
    <t>70bb4826</t>
  </si>
  <si>
    <t>0000000064ca0554</t>
  </si>
  <si>
    <t>5fa00363</t>
  </si>
  <si>
    <t>0000000064cd22e2</t>
  </si>
  <si>
    <t>c37b1680</t>
  </si>
  <si>
    <t>0000000064cd2a4f</t>
  </si>
  <si>
    <t>1c39c402</t>
  </si>
  <si>
    <t>0000000064cd31c7</t>
  </si>
  <si>
    <t>c58446f0</t>
  </si>
  <si>
    <t>5d9080ba</t>
  </si>
  <si>
    <t>0000000064d04f62</t>
  </si>
  <si>
    <t>d3e38cac</t>
  </si>
  <si>
    <t>0000000064d056cf</t>
  </si>
  <si>
    <t>46a07251</t>
  </si>
  <si>
    <t>0000000064d05e45</t>
  </si>
  <si>
    <t>7376fd4e</t>
  </si>
  <si>
    <t>5d908312</t>
  </si>
  <si>
    <t>000000008893b002</t>
  </si>
  <si>
    <t>0fc670d5</t>
  </si>
  <si>
    <t>000000008893b768</t>
  </si>
  <si>
    <t>fc9d042d</t>
  </si>
  <si>
    <t>000000008893bed1</t>
  </si>
  <si>
    <t>26196fa4</t>
  </si>
  <si>
    <t>000000008893c621</t>
  </si>
  <si>
    <t>e743615c</t>
  </si>
  <si>
    <t>000000008896e50b</t>
  </si>
  <si>
    <t>ef909536</t>
  </si>
  <si>
    <t>000000008896ec7a</t>
  </si>
  <si>
    <t>84563cf8</t>
  </si>
  <si>
    <t>000000008896f3ef</t>
  </si>
  <si>
    <t>09cbdfc7</t>
  </si>
  <si>
    <t>00000000889a1199</t>
  </si>
  <si>
    <t>885bba83</t>
  </si>
  <si>
    <t>00000000889adc14</t>
  </si>
  <si>
    <t>6730070c</t>
  </si>
  <si>
    <t>00000000889ae378</t>
  </si>
  <si>
    <t>669130c1</t>
  </si>
  <si>
    <t>1b2b9ecb</t>
  </si>
  <si>
    <t>00000000889e08e3</t>
  </si>
  <si>
    <t>e56f1476</t>
  </si>
  <si>
    <t>00000000889e105a</t>
  </si>
  <si>
    <t>e739a66b</t>
  </si>
  <si>
    <t>0000000088a12dda</t>
  </si>
  <si>
    <t>3c43d927</t>
  </si>
  <si>
    <t>0000000088a13548</t>
  </si>
  <si>
    <t>e79af1e3</t>
  </si>
  <si>
    <t>0000000088a13cbd</t>
  </si>
  <si>
    <t>3fc2d1c8</t>
  </si>
  <si>
    <t>5d90856b</t>
  </si>
  <si>
    <t>00000000ac648e7a</t>
  </si>
  <si>
    <t>de18ca53</t>
  </si>
  <si>
    <t>00000000ac6495dd</t>
  </si>
  <si>
    <t>2ee15dfb</t>
  </si>
  <si>
    <t>00000000ac649d4e</t>
  </si>
  <si>
    <t>36c5cee5</t>
  </si>
  <si>
    <t>00000000ac64a49e</t>
  </si>
  <si>
    <t>00000000ac67c382</t>
  </si>
  <si>
    <t>726209d1</t>
  </si>
  <si>
    <t>00000000ac67caf1</t>
  </si>
  <si>
    <t>d55015c1</t>
  </si>
  <si>
    <t>00000000ac67d267</t>
  </si>
  <si>
    <t>4540a311</t>
  </si>
  <si>
    <t>00000000ac6af002</t>
  </si>
  <si>
    <t>63697c92</t>
  </si>
  <si>
    <t>00000000ac6af772</t>
  </si>
  <si>
    <t>da0913d9</t>
  </si>
  <si>
    <t>00000000ac6afee9</t>
  </si>
  <si>
    <t>09058d47</t>
  </si>
  <si>
    <t>00000000ac6e1c91</t>
  </si>
  <si>
    <t>ffadaa50</t>
  </si>
  <si>
    <t>00000000ac6e23fe</t>
  </si>
  <si>
    <t>8077d29e</t>
  </si>
  <si>
    <t>00000000ac6e2b74</t>
  </si>
  <si>
    <t>83c05288</t>
  </si>
  <si>
    <t>00000000ac714902</t>
  </si>
  <si>
    <t>461d25f2</t>
  </si>
  <si>
    <t>00000000ac715071</t>
  </si>
  <si>
    <t>8917ff41</t>
  </si>
  <si>
    <t>00000000ac71c9a9</t>
  </si>
  <si>
    <t>6e907e55</t>
  </si>
  <si>
    <t>5d9087c3</t>
  </si>
  <si>
    <t>00000000d0351ae8</t>
  </si>
  <si>
    <t>c22adc4f</t>
  </si>
  <si>
    <t>00000000d035224e</t>
  </si>
  <si>
    <t>fb7d0c10</t>
  </si>
  <si>
    <t>00000000d03529bc</t>
  </si>
  <si>
    <t>f2c19d03</t>
  </si>
  <si>
    <t>00000000d035310e</t>
  </si>
  <si>
    <t>ceb4d8e0</t>
  </si>
  <si>
    <t>5d9087c4</t>
  </si>
  <si>
    <t>00000000d038500b</t>
  </si>
  <si>
    <t>c58b0025</t>
  </si>
  <si>
    <t>00000000d038577b</t>
  </si>
  <si>
    <t>7ceb6f6e</t>
  </si>
  <si>
    <t>00000000d0385ef1</t>
  </si>
  <si>
    <t>dcfb5e19</t>
  </si>
  <si>
    <t>00000000d03b7c73</t>
  </si>
  <si>
    <t>a0222cdc</t>
  </si>
  <si>
    <t>00000000d03b83e0</t>
  </si>
  <si>
    <t>a0093d6b</t>
  </si>
  <si>
    <t>00000000d03b8b57</t>
  </si>
  <si>
    <t>11b94229</t>
  </si>
  <si>
    <t>00000000d03ea8f2</t>
  </si>
  <si>
    <t>d9025d9a</t>
  </si>
  <si>
    <t>00000000d03eb061</t>
  </si>
  <si>
    <t>af195410</t>
  </si>
  <si>
    <t>00000000d03eb7d6</t>
  </si>
  <si>
    <t>846c68b7</t>
  </si>
  <si>
    <t>00000000d041d581</t>
  </si>
  <si>
    <t>d53255ca</t>
  </si>
  <si>
    <t>00000000d041dcee</t>
  </si>
  <si>
    <t>00000000d041e466</t>
  </si>
  <si>
    <t>324cfe30</t>
  </si>
  <si>
    <t>5d908a1c</t>
  </si>
  <si>
    <t>00000000f4053610</t>
  </si>
  <si>
    <t>7d06156e</t>
  </si>
  <si>
    <t>00000000f4053d78</t>
  </si>
  <si>
    <t>cce64fb6</t>
  </si>
  <si>
    <t>00000000f40544e1</t>
  </si>
  <si>
    <t>02337d01</t>
  </si>
  <si>
    <t>00000000f4054c36</t>
  </si>
  <si>
    <t>495cbf64</t>
  </si>
  <si>
    <t>00000000f4086b33</t>
  </si>
  <si>
    <t>8021e2eb</t>
  </si>
  <si>
    <t>00000000f40872a2</t>
  </si>
  <si>
    <t>dbeaaad4</t>
  </si>
  <si>
    <t>00000000f408f1b5</t>
  </si>
  <si>
    <t>cd638e9b</t>
  </si>
  <si>
    <t>5d908a1d</t>
  </si>
  <si>
    <t>00000000f40c0cd9</t>
  </si>
  <si>
    <t>fa30a872</t>
  </si>
  <si>
    <t>00000000f40c144a</t>
  </si>
  <si>
    <t>8c2ba1f8</t>
  </si>
  <si>
    <t>00000000f40c1bc1</t>
  </si>
  <si>
    <t>e4904faf</t>
  </si>
  <si>
    <t>00000000f40f394b</t>
  </si>
  <si>
    <t>444626f5</t>
  </si>
  <si>
    <t>00000000f40f40b9</t>
  </si>
  <si>
    <t>eb3e9c6b</t>
  </si>
  <si>
    <t>00000000f40f4830</t>
  </si>
  <si>
    <t>99a10353</t>
  </si>
  <si>
    <t>00000000f41265ca</t>
  </si>
  <si>
    <t>dc09b738</t>
  </si>
  <si>
    <t>00000000f4126d39</t>
  </si>
  <si>
    <t>7189a985</t>
  </si>
  <si>
    <t>00000000f41274af</t>
  </si>
  <si>
    <t>6ac35334</t>
  </si>
  <si>
    <t>5d908c75</t>
  </si>
  <si>
    <t>0000000017d5c668</t>
  </si>
  <si>
    <t>83f99183</t>
  </si>
  <si>
    <t>0000000017d5cdcc</t>
  </si>
  <si>
    <t>a0cb45c0</t>
  </si>
  <si>
    <t>0000000017d5d53d</t>
  </si>
  <si>
    <t>5191c4fb</t>
  </si>
  <si>
    <t>0000000017d5dc8d</t>
  </si>
  <si>
    <t>d033c324</t>
  </si>
  <si>
    <t>0000000017d8fb72</t>
  </si>
  <si>
    <t>442685a9</t>
  </si>
  <si>
    <t>0000000017d902df</t>
  </si>
  <si>
    <t>083155dc</t>
  </si>
  <si>
    <t>0000000017d90a59</t>
  </si>
  <si>
    <t>128d5bd1</t>
  </si>
  <si>
    <t>5d908c76</t>
  </si>
  <si>
    <t>0000000017dc2801</t>
  </si>
  <si>
    <t>19bba7ea</t>
  </si>
  <si>
    <t>0000000017dc2f70</t>
  </si>
  <si>
    <t>ce04f758</t>
  </si>
  <si>
    <t>0000000017dc36e7</t>
  </si>
  <si>
    <t>3008405f</t>
  </si>
  <si>
    <t>0000000017df5473</t>
  </si>
  <si>
    <t>267c3f59</t>
  </si>
  <si>
    <t>0000000017df5be0</t>
  </si>
  <si>
    <t>6ec669d8</t>
  </si>
  <si>
    <t>0000000017df6356</t>
  </si>
  <si>
    <t>b29523a8</t>
  </si>
  <si>
    <t>0000000017e2f239</t>
  </si>
  <si>
    <t>649bfa7b</t>
  </si>
  <si>
    <t>0000000017e2f9a8</t>
  </si>
  <si>
    <t>fa6eae59</t>
  </si>
  <si>
    <t>0000000017e3011d</t>
  </si>
  <si>
    <t>97a5f020</t>
  </si>
  <si>
    <t>5d908ece</t>
  </si>
  <si>
    <t>000000003ba652d8</t>
  </si>
  <si>
    <t>2f2225e3</t>
  </si>
  <si>
    <t>000000003ba65a3c</t>
  </si>
  <si>
    <t>51e1e3f3</t>
  </si>
  <si>
    <t>000000003ba661ae</t>
  </si>
  <si>
    <t>caa9254b</t>
  </si>
  <si>
    <t>000000003ba668fe</t>
  </si>
  <si>
    <t>eb01c0ec</t>
  </si>
  <si>
    <t>000000003ba987e2</t>
  </si>
  <si>
    <t>46b0bc8b</t>
  </si>
  <si>
    <t>000000003ba98f4f</t>
  </si>
  <si>
    <t>243802c7</t>
  </si>
  <si>
    <t>000000003ba996c7</t>
  </si>
  <si>
    <t>eaf6d4fb</t>
  </si>
  <si>
    <t>000000003bacb462</t>
  </si>
  <si>
    <t>59a89870</t>
  </si>
  <si>
    <t>000000003bacbbcf</t>
  </si>
  <si>
    <t>37ba6cf9</t>
  </si>
  <si>
    <t>000000003bacc345</t>
  </si>
  <si>
    <t>774e8ed7</t>
  </si>
  <si>
    <t>5d908ecf</t>
  </si>
  <si>
    <t>000000003bafe0f1</t>
  </si>
  <si>
    <t>fb4468c4</t>
  </si>
  <si>
    <t>000000003bafe85e</t>
  </si>
  <si>
    <t>000000003bafefd4</t>
  </si>
  <si>
    <t>a004aae3</t>
  </si>
  <si>
    <t>000000003bb30d62</t>
  </si>
  <si>
    <t>6cae7d8f</t>
  </si>
  <si>
    <t>000000003bb314d1</t>
  </si>
  <si>
    <t>e556bc09</t>
  </si>
  <si>
    <t>000000003bb31c48</t>
  </si>
  <si>
    <t>d07412a9</t>
  </si>
  <si>
    <t>5d909127</t>
  </si>
  <si>
    <t>000000005f766e00</t>
  </si>
  <si>
    <t>ad24be4b</t>
  </si>
  <si>
    <t>000000005f767566</t>
  </si>
  <si>
    <t>b1bedbc5</t>
  </si>
  <si>
    <t>000000005f767cd7</t>
  </si>
  <si>
    <t>65e1387e</t>
  </si>
  <si>
    <t>000000005f77401b</t>
  </si>
  <si>
    <t>1e03aa37</t>
  </si>
  <si>
    <t>000000005f7a5e9c</t>
  </si>
  <si>
    <t>da4c980e</t>
  </si>
  <si>
    <t>000000005f7a6605</t>
  </si>
  <si>
    <t>d87be183</t>
  </si>
  <si>
    <t>000000005f7a6d7d</t>
  </si>
  <si>
    <t>b96e2799</t>
  </si>
  <si>
    <t>000000005f7d8b0b</t>
  </si>
  <si>
    <t>4d27b936</t>
  </si>
  <si>
    <t>000000005f7d927a</t>
  </si>
  <si>
    <t>b6e61371</t>
  </si>
  <si>
    <t>000000005f7d99ef</t>
  </si>
  <si>
    <t>0568e52b</t>
  </si>
  <si>
    <t>5d909128</t>
  </si>
  <si>
    <t>000000005f80b78a</t>
  </si>
  <si>
    <t>c6ce5c2d</t>
  </si>
  <si>
    <t>000000005f80bef8</t>
  </si>
  <si>
    <t>e9977ddc</t>
  </si>
  <si>
    <t>000000005f80c66d</t>
  </si>
  <si>
    <t>afd7c4fb</t>
  </si>
  <si>
    <t>000000005f83e41a</t>
  </si>
  <si>
    <t>a5117fa7</t>
  </si>
  <si>
    <t>000000005f83eb87</t>
  </si>
  <si>
    <t>ae016780</t>
  </si>
  <si>
    <t>000000005f83f2ff</t>
  </si>
  <si>
    <t>889961fa</t>
  </si>
  <si>
    <t>5d909380</t>
  </si>
  <si>
    <t>00000000834744ab</t>
  </si>
  <si>
    <t>4e50be9d</t>
  </si>
  <si>
    <t>0000000083474c0e</t>
  </si>
  <si>
    <t>3148098b</t>
  </si>
  <si>
    <t>1b3725f3</t>
  </si>
  <si>
    <t>0000000083475ac6</t>
  </si>
  <si>
    <t>9a95222c</t>
  </si>
  <si>
    <t>00000000834a79cc</t>
  </si>
  <si>
    <t>a73ba736</t>
  </si>
  <si>
    <t>00000000834a8139</t>
  </si>
  <si>
    <t>4c80e42b</t>
  </si>
  <si>
    <t>00000000834a88ae</t>
  </si>
  <si>
    <t>f84e417d</t>
  </si>
  <si>
    <t>00000000834da632</t>
  </si>
  <si>
    <t>fed1b778</t>
  </si>
  <si>
    <t>00000000834dad9f</t>
  </si>
  <si>
    <t>958e8e05</t>
  </si>
  <si>
    <t>00000000834db516</t>
  </si>
  <si>
    <t>fe99cb7c</t>
  </si>
  <si>
    <t>00000000835143fa</t>
  </si>
  <si>
    <t>5d5ba047</t>
  </si>
  <si>
    <t>0000000083514b68</t>
  </si>
  <si>
    <t>347f5ff8</t>
  </si>
  <si>
    <t>00000000835152dd</t>
  </si>
  <si>
    <t>879cf399</t>
  </si>
  <si>
    <t>5d909381</t>
  </si>
  <si>
    <t>000000008354707b</t>
  </si>
  <si>
    <t>223fa069</t>
  </si>
  <si>
    <t>a25c7ce0</t>
  </si>
  <si>
    <t>0000000083547f5d</t>
  </si>
  <si>
    <t>35be0b69</t>
  </si>
  <si>
    <t>5d9095d9</t>
  </si>
  <si>
    <t>00000000a717d11a</t>
  </si>
  <si>
    <t>6e03d26b</t>
  </si>
  <si>
    <t>00000000a717d87f</t>
  </si>
  <si>
    <t>9364968c</t>
  </si>
  <si>
    <t>00000000a717dfef</t>
  </si>
  <si>
    <t>95d148e7</t>
  </si>
  <si>
    <t>00000000a717e73f</t>
  </si>
  <si>
    <t>9f9c29d2</t>
  </si>
  <si>
    <t>00000000a71b0622</t>
  </si>
  <si>
    <t>d9eff6f4</t>
  </si>
  <si>
    <t>00000000a71b0d91</t>
  </si>
  <si>
    <t>28e347a1</t>
  </si>
  <si>
    <t>00000000a71b1508</t>
  </si>
  <si>
    <t>645ae566</t>
  </si>
  <si>
    <t>00000000a71e32b2</t>
  </si>
  <si>
    <t>940154ac</t>
  </si>
  <si>
    <t>00000000a71e3a21</t>
  </si>
  <si>
    <t>37e8f74b</t>
  </si>
  <si>
    <t>00000000a71e4196</t>
  </si>
  <si>
    <t>bcf32110</t>
  </si>
  <si>
    <t>00000000a7215f22</t>
  </si>
  <si>
    <t>9b6a70af</t>
  </si>
  <si>
    <t>00000000a7216690</t>
  </si>
  <si>
    <t>f16c18a6</t>
  </si>
  <si>
    <t>00000000a7216e05</t>
  </si>
  <si>
    <t>fb9007b5</t>
  </si>
  <si>
    <t>00000000a7248ba3</t>
  </si>
  <si>
    <t>e24a01e9</t>
  </si>
  <si>
    <t>00000000a7249312</t>
  </si>
  <si>
    <t>9bf4585f</t>
  </si>
  <si>
    <t>00000000a7249a87</t>
  </si>
  <si>
    <t>2915d2b1</t>
  </si>
  <si>
    <t>5d909831</t>
  </si>
  <si>
    <t>00000000cae7ec42</t>
  </si>
  <si>
    <t>69c3b75e</t>
  </si>
  <si>
    <t>5d909832</t>
  </si>
  <si>
    <t>00000000cae864ce</t>
  </si>
  <si>
    <t>5d3b7b97</t>
  </si>
  <si>
    <t>00000000cae86c48</t>
  </si>
  <si>
    <t>28c20c62</t>
  </si>
  <si>
    <t>00000000cae87391</t>
  </si>
  <si>
    <t>00000000caeb9292</t>
  </si>
  <si>
    <t>36b6c2ee</t>
  </si>
  <si>
    <t>00000000caeb9a00</t>
  </si>
  <si>
    <t>5f923d51</t>
  </si>
  <si>
    <t>00000000caeba177</t>
  </si>
  <si>
    <t>3ea9748c</t>
  </si>
  <si>
    <t>00000000caeebf12</t>
  </si>
  <si>
    <t>fdefd9ca</t>
  </si>
  <si>
    <t>00000000caeec680</t>
  </si>
  <si>
    <t>bb3761ad</t>
  </si>
  <si>
    <t>00000000caeecdf5</t>
  </si>
  <si>
    <t>9c9c8757</t>
  </si>
  <si>
    <t>00000000caf1eba1</t>
  </si>
  <si>
    <t>662a47e1</t>
  </si>
  <si>
    <t>00000000caf1f30e</t>
  </si>
  <si>
    <t>58514ffa</t>
  </si>
  <si>
    <t>00000000caf1fa85</t>
  </si>
  <si>
    <t>f89eb6e3</t>
  </si>
  <si>
    <t>00000000caf51812</t>
  </si>
  <si>
    <t>0cdabf75</t>
  </si>
  <si>
    <t>00000000caf51f81</t>
  </si>
  <si>
    <t>0a51d4af</t>
  </si>
  <si>
    <t>00000000caf526f9</t>
  </si>
  <si>
    <t>143a5889</t>
  </si>
  <si>
    <t>5d909a8a</t>
  </si>
  <si>
    <t>00000000eeb878b2</t>
  </si>
  <si>
    <t>4727d5c5</t>
  </si>
  <si>
    <t>00000000eeb88015</t>
  </si>
  <si>
    <t>c28de242</t>
  </si>
  <si>
    <t>00000000eeb88785</t>
  </si>
  <si>
    <t>c4383c29</t>
  </si>
  <si>
    <t>00000000eeb88ed6</t>
  </si>
  <si>
    <t>7c998834</t>
  </si>
  <si>
    <t>5d909a8b</t>
  </si>
  <si>
    <t>00000000eebbadbb</t>
  </si>
  <si>
    <t>8f04c09c</t>
  </si>
  <si>
    <t>00000000eebbb52a</t>
  </si>
  <si>
    <t>cbfacc04</t>
  </si>
  <si>
    <t>00000000eebbbca1</t>
  </si>
  <si>
    <t>c58336c0</t>
  </si>
  <si>
    <t>00000000eebeda3a</t>
  </si>
  <si>
    <t>730e5ef0</t>
  </si>
  <si>
    <t>00000000eebf52e6</t>
  </si>
  <si>
    <t>4930fa8e</t>
  </si>
  <si>
    <t>00000000eebf5a7c</t>
  </si>
  <si>
    <t>cdf1cdaf</t>
  </si>
  <si>
    <t>00000000eec27812</t>
  </si>
  <si>
    <t>8761b955</t>
  </si>
  <si>
    <t>00000000eec27f7f</t>
  </si>
  <si>
    <t>bbb3b8df</t>
  </si>
  <si>
    <t>00000000eec286f5</t>
  </si>
  <si>
    <t>613abb31</t>
  </si>
  <si>
    <t>00000000eec5a482</t>
  </si>
  <si>
    <t>5facb687</t>
  </si>
  <si>
    <t>00000000eec5abf0</t>
  </si>
  <si>
    <t>d9c33d87</t>
  </si>
  <si>
    <t>00000000eec5b366</t>
  </si>
  <si>
    <t>7524f5aa</t>
  </si>
  <si>
    <t>5d909ce3</t>
  </si>
  <si>
    <t>d7704116</t>
  </si>
  <si>
    <t>0000000012890c86</t>
  </si>
  <si>
    <t>287a96fb</t>
  </si>
  <si>
    <t>00000000128913ef</t>
  </si>
  <si>
    <t>68b59a71</t>
  </si>
  <si>
    <t>0000000012891b3f</t>
  </si>
  <si>
    <t>bdbecdb7</t>
  </si>
  <si>
    <t>00000000128c3a43</t>
  </si>
  <si>
    <t>0553af9e</t>
  </si>
  <si>
    <t>00000000128c41b2</t>
  </si>
  <si>
    <t>f92be312</t>
  </si>
  <si>
    <t>00000000128c4927</t>
  </si>
  <si>
    <t>2dd12c60</t>
  </si>
  <si>
    <t>5d909ce4</t>
  </si>
  <si>
    <t>00000000128f66a2</t>
  </si>
  <si>
    <t>a277bcb8</t>
  </si>
  <si>
    <t>00000000128f6e0a</t>
  </si>
  <si>
    <t>2fa54e47</t>
  </si>
  <si>
    <t>00000000128f756d</t>
  </si>
  <si>
    <t>0d68a1ce</t>
  </si>
  <si>
    <t>000000001292932b</t>
  </si>
  <si>
    <t>4b26a2e7</t>
  </si>
  <si>
    <t>0000000012929a98</t>
  </si>
  <si>
    <t>caba1089</t>
  </si>
  <si>
    <t>000000001292a20d</t>
  </si>
  <si>
    <t>15d0d961</t>
  </si>
  <si>
    <t>000000001295bfb9</t>
  </si>
  <si>
    <t>69592da4</t>
  </si>
  <si>
    <t>0000000012967c12</t>
  </si>
  <si>
    <t>8b215a03</t>
  </si>
  <si>
    <t>000000001296835a</t>
  </si>
  <si>
    <t>1eb5e2fe</t>
  </si>
  <si>
    <t>5d909f3c</t>
  </si>
  <si>
    <t>000000003659d3f8</t>
  </si>
  <si>
    <t>0a4a41db</t>
  </si>
  <si>
    <t>000000003659db5e</t>
  </si>
  <si>
    <t>ec5ba777</t>
  </si>
  <si>
    <t>000000003659e2cf</t>
  </si>
  <si>
    <t>dc2c52f7</t>
  </si>
  <si>
    <t>000000003659ea20</t>
  </si>
  <si>
    <t>bf41280c</t>
  </si>
  <si>
    <t>00000000365d0902</t>
  </si>
  <si>
    <t>7371e92d</t>
  </si>
  <si>
    <t>00000000365d1072</t>
  </si>
  <si>
    <t>00000000365d17e8</t>
  </si>
  <si>
    <t>86bc7a2e</t>
  </si>
  <si>
    <t>5d909f3d</t>
  </si>
  <si>
    <t>524c30ac</t>
  </si>
  <si>
    <t>0000000036603cfe</t>
  </si>
  <si>
    <t>e17f70f3</t>
  </si>
  <si>
    <t>981cab49</t>
  </si>
  <si>
    <t>ccf68798</t>
  </si>
  <si>
    <t>402af665</t>
  </si>
  <si>
    <t>cc1960cb</t>
  </si>
  <si>
    <t>d54e7ab3</t>
  </si>
  <si>
    <t>00000000366695ef</t>
  </si>
  <si>
    <t>b57282f7</t>
  </si>
  <si>
    <t>0000000036669d65</t>
  </si>
  <si>
    <t>91cec97c</t>
  </si>
  <si>
    <t>5d90a195</t>
  </si>
  <si>
    <t>000000005a29ef21</t>
  </si>
  <si>
    <t>9d8af483</t>
  </si>
  <si>
    <t>000000005a29f685</t>
  </si>
  <si>
    <t>c64c5013</t>
  </si>
  <si>
    <t>000000005a29fdf6</t>
  </si>
  <si>
    <t>554f72b6</t>
  </si>
  <si>
    <t>000000005a2a0546</t>
  </si>
  <si>
    <t>db0c1bcc</t>
  </si>
  <si>
    <t>000000005a2d242a</t>
  </si>
  <si>
    <t>7dd2bdef</t>
  </si>
  <si>
    <t>000000005a2d9d42</t>
  </si>
  <si>
    <t>098aaa65</t>
  </si>
  <si>
    <t>000000005a2da4c6</t>
  </si>
  <si>
    <t>e4f285cf</t>
  </si>
  <si>
    <t>000000005a30c202</t>
  </si>
  <si>
    <t>54bd715c</t>
  </si>
  <si>
    <t>000000005a30c972</t>
  </si>
  <si>
    <t>a6a1eeb8</t>
  </si>
  <si>
    <t>000000005a30d0e7</t>
  </si>
  <si>
    <t>a83fca9a</t>
  </si>
  <si>
    <t>5d90a196</t>
  </si>
  <si>
    <t>000000005a33ee73</t>
  </si>
  <si>
    <t>7145d9c4</t>
  </si>
  <si>
    <t>000000005a33f5e0</t>
  </si>
  <si>
    <t>f6b69255</t>
  </si>
  <si>
    <t>000000005a33fd55</t>
  </si>
  <si>
    <t>557b1704</t>
  </si>
  <si>
    <t>000000005a371af2</t>
  </si>
  <si>
    <t>9c23e617</t>
  </si>
  <si>
    <t>000000005a37225f</t>
  </si>
  <si>
    <t>634b0f11</t>
  </si>
  <si>
    <t>000000005a3729d6</t>
  </si>
  <si>
    <t>60f3e216</t>
  </si>
  <si>
    <t>5d90a3ee</t>
  </si>
  <si>
    <t>000000007dfa7b90</t>
  </si>
  <si>
    <t>f0e8a95c</t>
  </si>
  <si>
    <t>000000007dfa82f4</t>
  </si>
  <si>
    <t>6e343c90</t>
  </si>
  <si>
    <t>000000007dfa8a65</t>
  </si>
  <si>
    <t>981ecea2</t>
  </si>
  <si>
    <t>000000007dfa91b6</t>
  </si>
  <si>
    <t>b5f3894c</t>
  </si>
  <si>
    <t>000000007dfdb09a</t>
  </si>
  <si>
    <t>65f16eff</t>
  </si>
  <si>
    <t>000000007dfdb807</t>
  </si>
  <si>
    <t>85b283be</t>
  </si>
  <si>
    <t>000000007dfdbf7f</t>
  </si>
  <si>
    <t>bf291456</t>
  </si>
  <si>
    <t>000000007e00dd1a</t>
  </si>
  <si>
    <t>f7b3b758</t>
  </si>
  <si>
    <t>000000007e00e489</t>
  </si>
  <si>
    <t>6a38d627</t>
  </si>
  <si>
    <t>000000007e00ec00</t>
  </si>
  <si>
    <t>68095d09</t>
  </si>
  <si>
    <t>000000007e0409a9</t>
  </si>
  <si>
    <t>4786fda9</t>
  </si>
  <si>
    <t>000000007e04111a</t>
  </si>
  <si>
    <t>0af3d4eb</t>
  </si>
  <si>
    <t>5d90a3ef</t>
  </si>
  <si>
    <t>000000007e048a7d</t>
  </si>
  <si>
    <t>5e83f5fb</t>
  </si>
  <si>
    <t>000000007e07a763</t>
  </si>
  <si>
    <t>198eed7a</t>
  </si>
  <si>
    <t>000000007e07aed1</t>
  </si>
  <si>
    <t>52df034c</t>
  </si>
  <si>
    <t>000000007e07b64a</t>
  </si>
  <si>
    <t>e995eb7b</t>
  </si>
  <si>
    <t>5d90a647</t>
  </si>
  <si>
    <t>00000000a1cb0802</t>
  </si>
  <si>
    <t>0dfe0774</t>
  </si>
  <si>
    <t>00000000a1cb0f6c</t>
  </si>
  <si>
    <t>f9c8b795</t>
  </si>
  <si>
    <t>00000000a1cb1ac3</t>
  </si>
  <si>
    <t>31ef3410</t>
  </si>
  <si>
    <t>00000000a1cb242a</t>
  </si>
  <si>
    <t>32fd7aab</t>
  </si>
  <si>
    <t>00000000a1ce4102</t>
  </si>
  <si>
    <t>7203076e</t>
  </si>
  <si>
    <t>00000000a1ce4873</t>
  </si>
  <si>
    <t>c300bf78</t>
  </si>
  <si>
    <t>00000000a1ce4feb</t>
  </si>
  <si>
    <t>c43846ff</t>
  </si>
  <si>
    <t>00000000a1d16d72</t>
  </si>
  <si>
    <t>0c4df9b1</t>
  </si>
  <si>
    <t>00000000a1d174e1</t>
  </si>
  <si>
    <t>634dc17a</t>
  </si>
  <si>
    <t>00000000a1d17c57</t>
  </si>
  <si>
    <t>2f86ebcd</t>
  </si>
  <si>
    <t>00000000a1d499f3</t>
  </si>
  <si>
    <t>e0e9ac55</t>
  </si>
  <si>
    <t>00000000a1d4a160</t>
  </si>
  <si>
    <t>218c558f</t>
  </si>
  <si>
    <t>00000000a1d4a8d7</t>
  </si>
  <si>
    <t>a182b0da</t>
  </si>
  <si>
    <t>5d90a648</t>
  </si>
  <si>
    <t>00000000a1d7c684</t>
  </si>
  <si>
    <t>ce5478d9</t>
  </si>
  <si>
    <t>00000000a1d7cdeb</t>
  </si>
  <si>
    <t>5689556b</t>
  </si>
  <si>
    <t>00000000a1d7d561</t>
  </si>
  <si>
    <t>65da6564</t>
  </si>
  <si>
    <t>5d90a8a0</t>
  </si>
  <si>
    <t>00000000c59b2711</t>
  </si>
  <si>
    <t>033aecb2</t>
  </si>
  <si>
    <t>00000000c59b2e76</t>
  </si>
  <si>
    <t>1053c979</t>
  </si>
  <si>
    <t>00000000c59b35e7</t>
  </si>
  <si>
    <t>87967ad9</t>
  </si>
  <si>
    <t>00000000c59bafa0</t>
  </si>
  <si>
    <t>7f81c360</t>
  </si>
  <si>
    <t>00000000c59ecd71</t>
  </si>
  <si>
    <t>b45f62da</t>
  </si>
  <si>
    <t>00000000c59ed4de</t>
  </si>
  <si>
    <t>29a6ff13</t>
  </si>
  <si>
    <t>00000000c59edc54</t>
  </si>
  <si>
    <t>ab630e5b</t>
  </si>
  <si>
    <t>00000000c5a1f9e2</t>
  </si>
  <si>
    <t>4944f17e</t>
  </si>
  <si>
    <t>00000000c5a2014f</t>
  </si>
  <si>
    <t>3d3610d6</t>
  </si>
  <si>
    <t>00000000c5a208c7</t>
  </si>
  <si>
    <t>4707b255</t>
  </si>
  <si>
    <t>00000000c5a52662</t>
  </si>
  <si>
    <t>a5550352</t>
  </si>
  <si>
    <t>00000000c5a52dd1</t>
  </si>
  <si>
    <t>55240fbc</t>
  </si>
  <si>
    <t>00000000c5a53548</t>
  </si>
  <si>
    <t>75b01272</t>
  </si>
  <si>
    <t>00000000c5a852f3</t>
  </si>
  <si>
    <t>61d68f21</t>
  </si>
  <si>
    <t>00000000c5a85b67</t>
  </si>
  <si>
    <t>d7dfe17a</t>
  </si>
  <si>
    <t>3c496ba0</t>
  </si>
  <si>
    <t>00000000c5a867d6</t>
  </si>
  <si>
    <t>c78f5fad</t>
  </si>
  <si>
    <t>5d90aaf8</t>
  </si>
  <si>
    <t>00000000e96bb76a</t>
  </si>
  <si>
    <t>27f39e19</t>
  </si>
  <si>
    <t>00000000e96bbecd</t>
  </si>
  <si>
    <t>affe7962</t>
  </si>
  <si>
    <t>00000000e96bc63e</t>
  </si>
  <si>
    <t>d557f2d2</t>
  </si>
  <si>
    <t>00000000e96bcd8e</t>
  </si>
  <si>
    <t>66c3978f</t>
  </si>
  <si>
    <t>5d90aaf9</t>
  </si>
  <si>
    <t>00000000e96eec72</t>
  </si>
  <si>
    <t>24ed62c5</t>
  </si>
  <si>
    <t>00000000e96ef3df</t>
  </si>
  <si>
    <t>fe2c34d1</t>
  </si>
  <si>
    <t>00000000e96efb54</t>
  </si>
  <si>
    <t>74a1e2bf</t>
  </si>
  <si>
    <t>00000000e9721901</t>
  </si>
  <si>
    <t>91160daf</t>
  </si>
  <si>
    <t>00000000e9722072</t>
  </si>
  <si>
    <t>f0ba2823</t>
  </si>
  <si>
    <t>00000000e972dda6</t>
  </si>
  <si>
    <t>61cd39c6</t>
  </si>
  <si>
    <t>00000000e975f921</t>
  </si>
  <si>
    <t>f149c80e</t>
  </si>
  <si>
    <t>00000000e9760091</t>
  </si>
  <si>
    <t>0719b114</t>
  </si>
  <si>
    <t>00000000e976080a</t>
  </si>
  <si>
    <t>f6914b72</t>
  </si>
  <si>
    <t>00000000e97925a2</t>
  </si>
  <si>
    <t>a16f69e3</t>
  </si>
  <si>
    <t>00000000e9792d10</t>
  </si>
  <si>
    <t>6c150ea8</t>
  </si>
  <si>
    <t>00000000e9793487</t>
  </si>
  <si>
    <t>e41647f3</t>
  </si>
  <si>
    <t>5d90ad51</t>
  </si>
  <si>
    <t>000000000d3c8641</t>
  </si>
  <si>
    <t>d727a17f</t>
  </si>
  <si>
    <t>000000000d3c8da6</t>
  </si>
  <si>
    <t>1bc06516</t>
  </si>
  <si>
    <t>000000000d3c950e</t>
  </si>
  <si>
    <t>f82d0d7d</t>
  </si>
  <si>
    <t>000000000d3c9c64</t>
  </si>
  <si>
    <t>1f893168</t>
  </si>
  <si>
    <t>5d90ad52</t>
  </si>
  <si>
    <t>000000000d3fbb4a</t>
  </si>
  <si>
    <t>495b8468</t>
  </si>
  <si>
    <t>000000000d3fc2b9</t>
  </si>
  <si>
    <t>d2ffd262</t>
  </si>
  <si>
    <t>000000000d3fca30</t>
  </si>
  <si>
    <t>0ec8892d</t>
  </si>
  <si>
    <t>000000000d42e7ca</t>
  </si>
  <si>
    <t>eec4ee13</t>
  </si>
  <si>
    <t>000000000d42ef39</t>
  </si>
  <si>
    <t>456a8548</t>
  </si>
  <si>
    <t>000000000d42f6b0</t>
  </si>
  <si>
    <t>16ccd0a7</t>
  </si>
  <si>
    <t>000000000d461459</t>
  </si>
  <si>
    <t>bf5a364f</t>
  </si>
  <si>
    <t>000000000d461bc8</t>
  </si>
  <si>
    <t>22ccda7f</t>
  </si>
  <si>
    <t>000000000d46233f</t>
  </si>
  <si>
    <t>b09ab73d</t>
  </si>
  <si>
    <t>000000000d4940ca</t>
  </si>
  <si>
    <t>03d72bdc</t>
  </si>
  <si>
    <t>000000000d49483b</t>
  </si>
  <si>
    <t>0382884f</t>
  </si>
  <si>
    <t>000000000d494fb4</t>
  </si>
  <si>
    <t>2311d070</t>
  </si>
  <si>
    <t>5d90afaa</t>
  </si>
  <si>
    <t>00000000310d12b2</t>
  </si>
  <si>
    <t>69bc0803</t>
  </si>
  <si>
    <t>00000000310d1a1a</t>
  </si>
  <si>
    <t>6815c3a8</t>
  </si>
  <si>
    <t>00000000310d2182</t>
  </si>
  <si>
    <t>1388ec0e</t>
  </si>
  <si>
    <t>00000000310d28d6</t>
  </si>
  <si>
    <t>354dcdb0</t>
  </si>
  <si>
    <t>00000000311047ba</t>
  </si>
  <si>
    <t>ecd82fbe</t>
  </si>
  <si>
    <t>0000000031104f27</t>
  </si>
  <si>
    <t>50b66474</t>
  </si>
  <si>
    <t>000000003110569d</t>
  </si>
  <si>
    <t>ff375aad</t>
  </si>
  <si>
    <t>5d90afab</t>
  </si>
  <si>
    <t>000000003113743b</t>
  </si>
  <si>
    <t>0000000031137ba8</t>
  </si>
  <si>
    <t>e4a9de3e</t>
  </si>
  <si>
    <t>000000003113831d</t>
  </si>
  <si>
    <t>7f92061f</t>
  </si>
  <si>
    <t>000000003116a0c9</t>
  </si>
  <si>
    <t>271d02e2</t>
  </si>
  <si>
    <t>000000003116a940</t>
  </si>
  <si>
    <t>6aa440ee</t>
  </si>
  <si>
    <t>3c4ac42b</t>
  </si>
  <si>
    <t>000000003116b5a6</t>
  </si>
  <si>
    <t>5b3276be</t>
  </si>
  <si>
    <t>000000003119d13d</t>
  </si>
  <si>
    <t>a0b53b6d</t>
  </si>
  <si>
    <t>000000003119d8a9</t>
  </si>
  <si>
    <t>dad75379</t>
  </si>
  <si>
    <t>000000003119e01f</t>
  </si>
  <si>
    <t>812c9cb5</t>
  </si>
  <si>
    <t>5d90b203</t>
  </si>
  <si>
    <t>0000000054dd31c3</t>
  </si>
  <si>
    <t>eb313226</t>
  </si>
  <si>
    <t>0000000054dd3928</t>
  </si>
  <si>
    <t>054de9a7</t>
  </si>
  <si>
    <t>0000000054dd4091</t>
  </si>
  <si>
    <t>f0f6fbd8</t>
  </si>
  <si>
    <t>0000000054dd47e2</t>
  </si>
  <si>
    <t>edba4283</t>
  </si>
  <si>
    <t>0000000054e066e3</t>
  </si>
  <si>
    <t>519b9903</t>
  </si>
  <si>
    <t>0000000054e06e54</t>
  </si>
  <si>
    <t>8cd7bf8c</t>
  </si>
  <si>
    <t>0000000054e075c1</t>
  </si>
  <si>
    <t>e2f502a3</t>
  </si>
  <si>
    <t>5d90b204</t>
  </si>
  <si>
    <t>0000000054e40492</t>
  </si>
  <si>
    <t>423a1499</t>
  </si>
  <si>
    <t>0000000054e40c03</t>
  </si>
  <si>
    <t>b217ba9c</t>
  </si>
  <si>
    <t>0000000054e4137d</t>
  </si>
  <si>
    <t>f0ceeef7</t>
  </si>
  <si>
    <t>0000000054e73112</t>
  </si>
  <si>
    <t>0ff5eb56</t>
  </si>
  <si>
    <t>0000000054e73883</t>
  </si>
  <si>
    <t>ff1b7b7d</t>
  </si>
  <si>
    <t>0000000054e73ffa</t>
  </si>
  <si>
    <t>fc904b39</t>
  </si>
  <si>
    <t>0000000054ea5da1</t>
  </si>
  <si>
    <t>9c0dbe98</t>
  </si>
  <si>
    <t>0000000054ea6512</t>
  </si>
  <si>
    <t>23f3ce6e</t>
  </si>
  <si>
    <t>0000000054ea6c89</t>
  </si>
  <si>
    <t>9e8b2713</t>
  </si>
  <si>
    <t>5d90b45c</t>
  </si>
  <si>
    <t>0000000078adbe32</t>
  </si>
  <si>
    <t>8370f21e</t>
  </si>
  <si>
    <t>0000000078adc595</t>
  </si>
  <si>
    <t>0000000078adcd07</t>
  </si>
  <si>
    <t>7957ad99</t>
  </si>
  <si>
    <t>0000000078add44f</t>
  </si>
  <si>
    <t>0151c239</t>
  </si>
  <si>
    <t>0000000078b0f34c</t>
  </si>
  <si>
    <t>3d6999f3</t>
  </si>
  <si>
    <t>0000000078b0fbbf</t>
  </si>
  <si>
    <t>4908ca1e</t>
  </si>
  <si>
    <t>3c6526dc</t>
  </si>
  <si>
    <t>0000000078b10826</t>
  </si>
  <si>
    <t>3a776f01</t>
  </si>
  <si>
    <t>0000000078b423bc</t>
  </si>
  <si>
    <t>06e5062c</t>
  </si>
  <si>
    <t>0000000078b42b2c</t>
  </si>
  <si>
    <t>7fde2873</t>
  </si>
  <si>
    <t>0000000078b432a2</t>
  </si>
  <si>
    <t>89c52c7a</t>
  </si>
  <si>
    <t>5d90b45d</t>
  </si>
  <si>
    <t>0000000078b75022</t>
  </si>
  <si>
    <t>007d3840</t>
  </si>
  <si>
    <t>0000000078b75792</t>
  </si>
  <si>
    <t>c39e5ffe</t>
  </si>
  <si>
    <t>0000000078b75f07</t>
  </si>
  <si>
    <t>4f6f2fcc</t>
  </si>
  <si>
    <t>0000000078ba7ca2</t>
  </si>
  <si>
    <t>dc2c439d</t>
  </si>
  <si>
    <t>0000000078baf549</t>
  </si>
  <si>
    <t>9cb30842</t>
  </si>
  <si>
    <t>0000000078bafce1</t>
  </si>
  <si>
    <t>5d90b6b5</t>
  </si>
  <si>
    <t>000000009c7e4e8a</t>
  </si>
  <si>
    <t>16c49296</t>
  </si>
  <si>
    <t>000000009c7e55ed</t>
  </si>
  <si>
    <t>7d59c78e</t>
  </si>
  <si>
    <t>000000009c7e5d5d</t>
  </si>
  <si>
    <t>c71a25e2</t>
  </si>
  <si>
    <t>000000009c7e64ae</t>
  </si>
  <si>
    <t>762b04e4</t>
  </si>
  <si>
    <t>000000009c818393</t>
  </si>
  <si>
    <t>eaee9105</t>
  </si>
  <si>
    <t>000000009c818b01</t>
  </si>
  <si>
    <t>9a1261d5</t>
  </si>
  <si>
    <t>000000009c819279</t>
  </si>
  <si>
    <t>a250045a</t>
  </si>
  <si>
    <t>000000009c84b021</t>
  </si>
  <si>
    <t>3d21e47e</t>
  </si>
  <si>
    <t>000000009c84b78e</t>
  </si>
  <si>
    <t>ce00e2fb</t>
  </si>
  <si>
    <t>000000009c84bf06</t>
  </si>
  <si>
    <t>c9d6b084</t>
  </si>
  <si>
    <t>000000009c87dc92</t>
  </si>
  <si>
    <t>a4479cba</t>
  </si>
  <si>
    <t>000000009c87e400</t>
  </si>
  <si>
    <t>30df8104</t>
  </si>
  <si>
    <t>000000009c87eb79</t>
  </si>
  <si>
    <t>3720829e</t>
  </si>
  <si>
    <t>5d90b6b6</t>
  </si>
  <si>
    <t>000000009c8b0912</t>
  </si>
  <si>
    <t>8527eb61</t>
  </si>
  <si>
    <t>000000009c8b1081</t>
  </si>
  <si>
    <t>c8dd0758</t>
  </si>
  <si>
    <t>000000009c8b17f8</t>
  </si>
  <si>
    <t>0ef4044b</t>
  </si>
  <si>
    <t>5d90b90e</t>
  </si>
  <si>
    <t>00000000c04e69b2</t>
  </si>
  <si>
    <t>7a89c82a</t>
  </si>
  <si>
    <t>00000000c04e7117</t>
  </si>
  <si>
    <t>4f536d6d</t>
  </si>
  <si>
    <t>00000000c04e787f</t>
  </si>
  <si>
    <t>6403e4a6</t>
  </si>
  <si>
    <t>00000000c04e7fd2</t>
  </si>
  <si>
    <t>1824a22e</t>
  </si>
  <si>
    <t>00000000c0525e22</t>
  </si>
  <si>
    <t>573097f3</t>
  </si>
  <si>
    <t>00000000c0526591</t>
  </si>
  <si>
    <t>7e29d808</t>
  </si>
  <si>
    <t>00000000c0526d0a</t>
  </si>
  <si>
    <t>8defdfbf</t>
  </si>
  <si>
    <t>00000000c0558aa2</t>
  </si>
  <si>
    <t>5a93024d</t>
  </si>
  <si>
    <t>00000000c0559212</t>
  </si>
  <si>
    <t>5379a330</t>
  </si>
  <si>
    <t>00000000c055998a</t>
  </si>
  <si>
    <t>092870f3</t>
  </si>
  <si>
    <t>00000000c058b731</t>
  </si>
  <si>
    <t>51a51b5e</t>
  </si>
  <si>
    <t>00000000c058bea0</t>
  </si>
  <si>
    <t>0559e8d4</t>
  </si>
  <si>
    <t>00000000c058c619</t>
  </si>
  <si>
    <t>e6af6434</t>
  </si>
  <si>
    <t>5d90b90f</t>
  </si>
  <si>
    <t>00000000c05be3a2</t>
  </si>
  <si>
    <t>f349ebea</t>
  </si>
  <si>
    <t>00000000c05beb11</t>
  </si>
  <si>
    <t>2815b4c7</t>
  </si>
  <si>
    <t>00000000c05bf288</t>
  </si>
  <si>
    <t>86bba201</t>
  </si>
  <si>
    <t>5d90bb67</t>
  </si>
  <si>
    <t>00000000e41f4444</t>
  </si>
  <si>
    <t>b8665ec0</t>
  </si>
  <si>
    <t>00000000e41f4ba7</t>
  </si>
  <si>
    <t>17809bb4</t>
  </si>
  <si>
    <t>00000000e41f5704</t>
  </si>
  <si>
    <t>07d3ef53</t>
  </si>
  <si>
    <t>00000000e41f606e</t>
  </si>
  <si>
    <t>a1b2c83b</t>
  </si>
  <si>
    <t>00000000e4227d42</t>
  </si>
  <si>
    <t>2bbf3631</t>
  </si>
  <si>
    <t>00000000e42284af</t>
  </si>
  <si>
    <t>10b6cde3</t>
  </si>
  <si>
    <t>00000000e4228c25</t>
  </si>
  <si>
    <t>a86acb71</t>
  </si>
  <si>
    <t>00000000e425a9b2</t>
  </si>
  <si>
    <t>7619d2b3</t>
  </si>
  <si>
    <t>00000000e425b11f</t>
  </si>
  <si>
    <t>e3991260</t>
  </si>
  <si>
    <t>00000000e425b895</t>
  </si>
  <si>
    <t>9f879f5b</t>
  </si>
  <si>
    <t>00000000e428d633</t>
  </si>
  <si>
    <t>4cd9976f</t>
  </si>
  <si>
    <t>00000000e4294f69</t>
  </si>
  <si>
    <t>5ab845aa</t>
  </si>
  <si>
    <t>00000000e42956eb</t>
  </si>
  <si>
    <t>f0c3a086</t>
  </si>
  <si>
    <t>00000000e42c740a</t>
  </si>
  <si>
    <t>88e469d0</t>
  </si>
  <si>
    <t>00000000e42c7b79</t>
  </si>
  <si>
    <t>81b3176c</t>
  </si>
  <si>
    <t>00000000e42c82ee</t>
  </si>
  <si>
    <t>eeebd68e</t>
  </si>
  <si>
    <t>5d90bdbf</t>
  </si>
  <si>
    <t>0000000007efd498</t>
  </si>
  <si>
    <t>958d4445</t>
  </si>
  <si>
    <t>0000000007efdbfe</t>
  </si>
  <si>
    <t>a7b9f69e</t>
  </si>
  <si>
    <t>0000000007efe367</t>
  </si>
  <si>
    <t>800eba6d</t>
  </si>
  <si>
    <t>0000000007efeaba</t>
  </si>
  <si>
    <t>32afa057</t>
  </si>
  <si>
    <t>5d90bdc0</t>
  </si>
  <si>
    <t>0000000007f309bc</t>
  </si>
  <si>
    <t>ffb37b6b</t>
  </si>
  <si>
    <t>0000000007f3112c</t>
  </si>
  <si>
    <t>325bf7a9</t>
  </si>
  <si>
    <t>0000000007f31899</t>
  </si>
  <si>
    <t>061e3141</t>
  </si>
  <si>
    <t>0000000007f63623</t>
  </si>
  <si>
    <t>c1161d69</t>
  </si>
  <si>
    <t>0000000007f63d92</t>
  </si>
  <si>
    <t>38a0cf08</t>
  </si>
  <si>
    <t>0000000007f6450b</t>
  </si>
  <si>
    <t>fee200d5</t>
  </si>
  <si>
    <t>0000000007f962a2</t>
  </si>
  <si>
    <t>8e2271b2</t>
  </si>
  <si>
    <t>0000000007f96a11</t>
  </si>
  <si>
    <t>ee9a37b7</t>
  </si>
  <si>
    <t>0000000007f97188</t>
  </si>
  <si>
    <t>90f3ed6f</t>
  </si>
  <si>
    <t>0000000007fc8f33</t>
  </si>
  <si>
    <t>e4319d2a</t>
  </si>
  <si>
    <t>0000000007fc97a9</t>
  </si>
  <si>
    <t>a17827b6</t>
  </si>
  <si>
    <t>3c73b0c0</t>
  </si>
  <si>
    <t>0000000007fca40d</t>
  </si>
  <si>
    <t>3490d2cd</t>
  </si>
  <si>
    <t>5d90c018</t>
  </si>
  <si>
    <t>000000002bbff3aa</t>
  </si>
  <si>
    <t>82b5789b</t>
  </si>
  <si>
    <t>000000002bbffb0d</t>
  </si>
  <si>
    <t>13a3aea1</t>
  </si>
  <si>
    <t>000000002bc0745e</t>
  </si>
  <si>
    <t>bb8cdeee</t>
  </si>
  <si>
    <t>000000002bc07bc4</t>
  </si>
  <si>
    <t>b7cfb761</t>
  </si>
  <si>
    <t>5d90c019</t>
  </si>
  <si>
    <t>000000002bc399fa</t>
  </si>
  <si>
    <t>64d11988</t>
  </si>
  <si>
    <t>000000002bc3a168</t>
  </si>
  <si>
    <t>2ca26008</t>
  </si>
  <si>
    <t>000000002bc3a8df</t>
  </si>
  <si>
    <t>57f1a4da</t>
  </si>
  <si>
    <t>000000002bc6c689</t>
  </si>
  <si>
    <t>9635ba7e</t>
  </si>
  <si>
    <t>000000002bc6cdf7</t>
  </si>
  <si>
    <t>85bf7d7b</t>
  </si>
  <si>
    <t>000000002bc6d56c</t>
  </si>
  <si>
    <t>976d2c29</t>
  </si>
  <si>
    <t>000000002bc9f2fb</t>
  </si>
  <si>
    <t>98481ea4</t>
  </si>
  <si>
    <t>000000002bc9fa68</t>
  </si>
  <si>
    <t>7907dcfa</t>
  </si>
  <si>
    <t>000000002bca01df</t>
  </si>
  <si>
    <t>cb964fde</t>
  </si>
  <si>
    <t>000000002bcd1f7a</t>
  </si>
  <si>
    <t>ee2e886f</t>
  </si>
  <si>
    <t>000000002bcd26e8</t>
  </si>
  <si>
    <t>fc9d1cac</t>
  </si>
  <si>
    <t>000000002bcd2e5d</t>
  </si>
  <si>
    <t>5f5099fd</t>
  </si>
  <si>
    <t>5d90c271</t>
  </si>
  <si>
    <t>000000004f908018</t>
  </si>
  <si>
    <t>d0a80645</t>
  </si>
  <si>
    <t>000000004f90877e</t>
  </si>
  <si>
    <t>2a453e96</t>
  </si>
  <si>
    <t>000000004f908ef0</t>
  </si>
  <si>
    <t>487cf010</t>
  </si>
  <si>
    <t>000000004f90963f</t>
  </si>
  <si>
    <t>5abdb872</t>
  </si>
  <si>
    <t>000000004f93b522</t>
  </si>
  <si>
    <t>ee5e95a5</t>
  </si>
  <si>
    <t>000000004f93bc8f</t>
  </si>
  <si>
    <t>6df2df82</t>
  </si>
  <si>
    <t>000000004f93c405</t>
  </si>
  <si>
    <t>417a2662</t>
  </si>
  <si>
    <t>5d90c272</t>
  </si>
  <si>
    <t>000000004f96e1b3</t>
  </si>
  <si>
    <t>88c75009</t>
  </si>
  <si>
    <t>000000004f96ea29</t>
  </si>
  <si>
    <t>cdb19d09</t>
  </si>
  <si>
    <t>000000004f9768d2</t>
  </si>
  <si>
    <t>0bfbf17e</t>
  </si>
  <si>
    <t>000000004f9a8749</t>
  </si>
  <si>
    <t>ef127e4e</t>
  </si>
  <si>
    <t>000000004f9a8eb6</t>
  </si>
  <si>
    <t>ac2ead55</t>
  </si>
  <si>
    <t>000000004f9a962b</t>
  </si>
  <si>
    <t>98b5dc3b</t>
  </si>
  <si>
    <t>000000004f9db3ba</t>
  </si>
  <si>
    <t>75c3389a</t>
  </si>
  <si>
    <t>000000004f9dbb28</t>
  </si>
  <si>
    <t>d8a911cf</t>
  </si>
  <si>
    <t>000000004f9dc29d</t>
  </si>
  <si>
    <t>e7103afe</t>
  </si>
  <si>
    <t>5d90c4ca</t>
  </si>
  <si>
    <t>000000007361145a</t>
  </si>
  <si>
    <t>9483191e</t>
  </si>
  <si>
    <t>0000000073611bbd</t>
  </si>
  <si>
    <t>3c081873</t>
  </si>
  <si>
    <t>016580fd</t>
  </si>
  <si>
    <t>0000000073612a81</t>
  </si>
  <si>
    <t>f7c0b7b4</t>
  </si>
  <si>
    <t>edd276cf</t>
  </si>
  <si>
    <t>00000000736450cf</t>
  </si>
  <si>
    <t>9e258a2a</t>
  </si>
  <si>
    <t>c0310f40</t>
  </si>
  <si>
    <t>5d90c4cb</t>
  </si>
  <si>
    <t>11a3169c</t>
  </si>
  <si>
    <t>0000000073677d50</t>
  </si>
  <si>
    <t>892495b3</t>
  </si>
  <si>
    <t>00000000736784c6</t>
  </si>
  <si>
    <t>484dc9b4</t>
  </si>
  <si>
    <t>00000000736aa271</t>
  </si>
  <si>
    <t>c903247f</t>
  </si>
  <si>
    <t>00000000736aa9e0</t>
  </si>
  <si>
    <t>ec126975</t>
  </si>
  <si>
    <t>00000000736ab156</t>
  </si>
  <si>
    <t>9b3a1577</t>
  </si>
  <si>
    <t>00000000736dcee2</t>
  </si>
  <si>
    <t>6c02d4af</t>
  </si>
  <si>
    <t>00000000736dd651</t>
  </si>
  <si>
    <t>fbb2ec35</t>
  </si>
  <si>
    <t>00000000736e938e</t>
  </si>
  <si>
    <t>c06987f4</t>
  </si>
  <si>
    <t>5d90c723</t>
  </si>
  <si>
    <t>000000009731e332</t>
  </si>
  <si>
    <t>c414f362</t>
  </si>
  <si>
    <t>000000009731ea95</t>
  </si>
  <si>
    <t>4c191419</t>
  </si>
  <si>
    <t>000000009731f205</t>
  </si>
  <si>
    <t>87f6c4ec</t>
  </si>
  <si>
    <t>000000009731f957</t>
  </si>
  <si>
    <t>7a6622e5</t>
  </si>
  <si>
    <t>c8099118</t>
  </si>
  <si>
    <t>0000000097351fc3</t>
  </si>
  <si>
    <t>eb15ea29</t>
  </si>
  <si>
    <t>cb9e4dc4</t>
  </si>
  <si>
    <t>00000000973844ba</t>
  </si>
  <si>
    <t>916ddf6c</t>
  </si>
  <si>
    <t>0000000097384c28</t>
  </si>
  <si>
    <t>bb92fcd1</t>
  </si>
  <si>
    <t>000000009738539d</t>
  </si>
  <si>
    <t>244bc482</t>
  </si>
  <si>
    <t>5d90c724</t>
  </si>
  <si>
    <t>00000000973b713a</t>
  </si>
  <si>
    <t>b8c34d6a</t>
  </si>
  <si>
    <t>00000000973b78a8</t>
  </si>
  <si>
    <t>30c346be</t>
  </si>
  <si>
    <t>00000000973b801d</t>
  </si>
  <si>
    <t>5e848f21</t>
  </si>
  <si>
    <t>00000000973e9dc9</t>
  </si>
  <si>
    <t>687790c7</t>
  </si>
  <si>
    <t>00000000973ea536</t>
  </si>
  <si>
    <t>127a4919</t>
  </si>
  <si>
    <t>00000000973eacac</t>
  </si>
  <si>
    <t>5d90c97c</t>
  </si>
  <si>
    <t>00000000bb01fe5a</t>
  </si>
  <si>
    <t>05bc3d16</t>
  </si>
  <si>
    <t>00000000bb0205c0</t>
  </si>
  <si>
    <t>f115ab1a</t>
  </si>
  <si>
    <t>00000000bb020d2a</t>
  </si>
  <si>
    <t>c0e8f19c</t>
  </si>
  <si>
    <t>00000000bb02147e</t>
  </si>
  <si>
    <t>acefc273</t>
  </si>
  <si>
    <t>00000000bb05337c</t>
  </si>
  <si>
    <t>f6618f89</t>
  </si>
  <si>
    <t>00000000bb053aeb</t>
  </si>
  <si>
    <t>327a6312</t>
  </si>
  <si>
    <t>00000000bb05baca</t>
  </si>
  <si>
    <t>8ff5b45e</t>
  </si>
  <si>
    <t>00000000bb08d909</t>
  </si>
  <si>
    <t>7a47820f</t>
  </si>
  <si>
    <t>00000000bb08e07b</t>
  </si>
  <si>
    <t>ed57e81b</t>
  </si>
  <si>
    <t>00000000bb08e7f3</t>
  </si>
  <si>
    <t>d9932389</t>
  </si>
  <si>
    <t>5d90c97d</t>
  </si>
  <si>
    <t>00000000bb0c057a</t>
  </si>
  <si>
    <t>8eb49405</t>
  </si>
  <si>
    <t>00000000bb0c0ced</t>
  </si>
  <si>
    <t>ac1b7a86</t>
  </si>
  <si>
    <t>00000000bb0c1466</t>
  </si>
  <si>
    <t>56022a0e</t>
  </si>
  <si>
    <t>00000000bb0f31fa</t>
  </si>
  <si>
    <t>da605a8b</t>
  </si>
  <si>
    <t>00000000bb0f3969</t>
  </si>
  <si>
    <t>c44395a2</t>
  </si>
  <si>
    <t>00000000bb0f40e0</t>
  </si>
  <si>
    <t>1a39e57e</t>
  </si>
  <si>
    <t>5d90cbd5</t>
  </si>
  <si>
    <t>00000000ded29298</t>
  </si>
  <si>
    <t>765bd2f3</t>
  </si>
  <si>
    <t>00000000ded299fd</t>
  </si>
  <si>
    <t>b90af496</t>
  </si>
  <si>
    <t>00000000ded2a16f</t>
  </si>
  <si>
    <t>096f61ed</t>
  </si>
  <si>
    <t>00000000ded2a8c1</t>
  </si>
  <si>
    <t>72c25b51</t>
  </si>
  <si>
    <t>00000000ded5c7a2</t>
  </si>
  <si>
    <t>2a598268</t>
  </si>
  <si>
    <t>00000000ded5cf0f</t>
  </si>
  <si>
    <t>0d2495c0</t>
  </si>
  <si>
    <t>00000000ded5d688</t>
  </si>
  <si>
    <t>21b5b7aa</t>
  </si>
  <si>
    <t>00000000ded8f431</t>
  </si>
  <si>
    <t>bfecb6f5</t>
  </si>
  <si>
    <t>00000000ded8fb9e</t>
  </si>
  <si>
    <t>3e8d9eeb</t>
  </si>
  <si>
    <t>00000000ded90314</t>
  </si>
  <si>
    <t>31b9beab</t>
  </si>
  <si>
    <t>00000000dedc20a2</t>
  </si>
  <si>
    <t>34b7dccc</t>
  </si>
  <si>
    <t>00000000dedc2810</t>
  </si>
  <si>
    <t>db376f75</t>
  </si>
  <si>
    <t>00000000dedc2f85</t>
  </si>
  <si>
    <t>48d1590a</t>
  </si>
  <si>
    <t>5d90cbd6</t>
  </si>
  <si>
    <t>00000000dedfbe6a</t>
  </si>
  <si>
    <t>7501b346</t>
  </si>
  <si>
    <t>00000000dedfc5d9</t>
  </si>
  <si>
    <t>1785aa90</t>
  </si>
  <si>
    <t>00000000dedfcd4f</t>
  </si>
  <si>
    <t>5d90ce2e</t>
  </si>
  <si>
    <t>0000000002a31f0a</t>
  </si>
  <si>
    <t>2d4c54d8</t>
  </si>
  <si>
    <t>0000000002a32671</t>
  </si>
  <si>
    <t>f5621baf</t>
  </si>
  <si>
    <t>0000000002a32dd9</t>
  </si>
  <si>
    <t>0000000002a3352b</t>
  </si>
  <si>
    <t>3dc93625</t>
  </si>
  <si>
    <t>0000000002a65412</t>
  </si>
  <si>
    <t>73ebae16</t>
  </si>
  <si>
    <t>0000000002a65b81</t>
  </si>
  <si>
    <t>0073230a</t>
  </si>
  <si>
    <t>0000000002a662fc</t>
  </si>
  <si>
    <t>77c01312</t>
  </si>
  <si>
    <t>0000000002a98092</t>
  </si>
  <si>
    <t>705b6a10</t>
  </si>
  <si>
    <t>0000000002a98801</t>
  </si>
  <si>
    <t>6e78a539</t>
  </si>
  <si>
    <t>0000000002a98f7a</t>
  </si>
  <si>
    <t>520d12ad</t>
  </si>
  <si>
    <t>0000000002acad21</t>
  </si>
  <si>
    <t>04d21022</t>
  </si>
  <si>
    <t>0000000002acb492</t>
  </si>
  <si>
    <t>b6080a39</t>
  </si>
  <si>
    <t>0000000002acbc0d</t>
  </si>
  <si>
    <t>dbaa3176</t>
  </si>
  <si>
    <t>0000000002afd992</t>
  </si>
  <si>
    <t>1faff0bf</t>
  </si>
  <si>
    <t>0000000002afe101</t>
  </si>
  <si>
    <t>9b3fa081</t>
  </si>
  <si>
    <t>0000000002afe87a</t>
  </si>
  <si>
    <t>f4ad4243</t>
  </si>
  <si>
    <t>5d90d086</t>
  </si>
  <si>
    <t>0000000026733a33</t>
  </si>
  <si>
    <t>5e7890c1</t>
  </si>
  <si>
    <t>25720de2</t>
  </si>
  <si>
    <t>43e7e241</t>
  </si>
  <si>
    <t>5f8a2521</t>
  </si>
  <si>
    <t>5d90d087</t>
  </si>
  <si>
    <t>000000002676e479</t>
  </si>
  <si>
    <t>9ef730cb</t>
  </si>
  <si>
    <t>000000002676ebe7</t>
  </si>
  <si>
    <t>b1241598</t>
  </si>
  <si>
    <t>000000002676f35c</t>
  </si>
  <si>
    <t>19a57631</t>
  </si>
  <si>
    <t>00000000267a10ed</t>
  </si>
  <si>
    <t>105fba4b</t>
  </si>
  <si>
    <t>00000000267a1855</t>
  </si>
  <si>
    <t>41fe8ffd</t>
  </si>
  <si>
    <t>00000000267a1fca</t>
  </si>
  <si>
    <t>143b27ca</t>
  </si>
  <si>
    <t>00000000267d3d6b</t>
  </si>
  <si>
    <t>31e1d034</t>
  </si>
  <si>
    <t>00000000267d44d8</t>
  </si>
  <si>
    <t>677dde86</t>
  </si>
  <si>
    <t>00000000267d4c4e</t>
  </si>
  <si>
    <t>e844585d</t>
  </si>
  <si>
    <t>00000000268069f9</t>
  </si>
  <si>
    <t>4c2b5a8f</t>
  </si>
  <si>
    <t>33861f2e</t>
  </si>
  <si>
    <t>00000000268078dc</t>
  </si>
  <si>
    <t>5317360e</t>
  </si>
  <si>
    <t>5d90d2df</t>
  </si>
  <si>
    <t>000000004a43ca8d</t>
  </si>
  <si>
    <t>e98265cc</t>
  </si>
  <si>
    <t>000000004a43d1f0</t>
  </si>
  <si>
    <t>7f7dc9ae</t>
  </si>
  <si>
    <t>000000004a43d95a</t>
  </si>
  <si>
    <t>385cd2b8</t>
  </si>
  <si>
    <t>000000004a43e0aa</t>
  </si>
  <si>
    <t>1064a204</t>
  </si>
  <si>
    <t>5d90d2e0</t>
  </si>
  <si>
    <t>000000004a46ffac</t>
  </si>
  <si>
    <t>a8144c71</t>
  </si>
  <si>
    <t>000000004a470719</t>
  </si>
  <si>
    <t>8f553de3</t>
  </si>
  <si>
    <t>000000004a470e90</t>
  </si>
  <si>
    <t>c4f4e2bf</t>
  </si>
  <si>
    <t>000000004a4a2c12</t>
  </si>
  <si>
    <t>27c2bd42</t>
  </si>
  <si>
    <t>000000004a4a3380</t>
  </si>
  <si>
    <t>b35a0341</t>
  </si>
  <si>
    <t>000000004a4a3af7</t>
  </si>
  <si>
    <t>7ce614cd</t>
  </si>
  <si>
    <t>000000004a4e1fca</t>
  </si>
  <si>
    <t>5ca82a48</t>
  </si>
  <si>
    <t>000000004a4e2737</t>
  </si>
  <si>
    <t>c8ab92ba</t>
  </si>
  <si>
    <t>000000004a4e2ead</t>
  </si>
  <si>
    <t>d64d1855</t>
  </si>
  <si>
    <t>000000004a514c4a</t>
  </si>
  <si>
    <t>37fc43b2</t>
  </si>
  <si>
    <t>000000004a5153b8</t>
  </si>
  <si>
    <t>ab23350d</t>
  </si>
  <si>
    <t>000000004a515b2f</t>
  </si>
  <si>
    <t>04b85ccb</t>
  </si>
  <si>
    <t>5d90d538</t>
  </si>
  <si>
    <t>000000006e14ace8</t>
  </si>
  <si>
    <t>1dd5cb3d</t>
  </si>
  <si>
    <t>000000006e14b44d</t>
  </si>
  <si>
    <t>280f6e7a</t>
  </si>
  <si>
    <t>000000006e14bbbf</t>
  </si>
  <si>
    <t>45df3a6d</t>
  </si>
  <si>
    <t>000000006e14c30f</t>
  </si>
  <si>
    <t>f2597505</t>
  </si>
  <si>
    <t>000000006e17e1f2</t>
  </si>
  <si>
    <t>ffab8beb</t>
  </si>
  <si>
    <t>000000006e17e95f</t>
  </si>
  <si>
    <t>651cf08d</t>
  </si>
  <si>
    <t>000000006e17f0d4</t>
  </si>
  <si>
    <t>a81ad058</t>
  </si>
  <si>
    <t>5d90d539</t>
  </si>
  <si>
    <t>000000006e1b0e81</t>
  </si>
  <si>
    <t>f120a969</t>
  </si>
  <si>
    <t>000000006e1b15f0</t>
  </si>
  <si>
    <t>e2127074</t>
  </si>
  <si>
    <t>000000006e1b1d66</t>
  </si>
  <si>
    <t>000000006e1e3af2</t>
  </si>
  <si>
    <t>85cdb8f3</t>
  </si>
  <si>
    <t>000000006e1e425f</t>
  </si>
  <si>
    <t>75b01387</t>
  </si>
  <si>
    <t>000000006e1e49d5</t>
  </si>
  <si>
    <t>7a210bcf</t>
  </si>
  <si>
    <t>000000006e216772</t>
  </si>
  <si>
    <t>4857ba67</t>
  </si>
  <si>
    <t>000000006e216ee0</t>
  </si>
  <si>
    <t>21b07bf6</t>
  </si>
  <si>
    <t>000000006e217655</t>
  </si>
  <si>
    <t>838ead59</t>
  </si>
  <si>
    <t>5d90d791</t>
  </si>
  <si>
    <t>0000000091e4c810</t>
  </si>
  <si>
    <t>88118e1b</t>
  </si>
  <si>
    <t>0000000091e54125</t>
  </si>
  <si>
    <t>245c6974</t>
  </si>
  <si>
    <t>0000000091e5488b</t>
  </si>
  <si>
    <t>7d0b873a</t>
  </si>
  <si>
    <t>0000000091e54ffc</t>
  </si>
  <si>
    <t>672afa78</t>
  </si>
  <si>
    <t>0000000091e86e62</t>
  </si>
  <si>
    <t>9fd04abd</t>
  </si>
  <si>
    <t>0000000091e875cf</t>
  </si>
  <si>
    <t>de11d4da</t>
  </si>
  <si>
    <t>0000000091e87d45</t>
  </si>
  <si>
    <t>c45b7f10</t>
  </si>
  <si>
    <t>5d90d792</t>
  </si>
  <si>
    <t>0000000091eb9ae2</t>
  </si>
  <si>
    <t>39736fb8</t>
  </si>
  <si>
    <t>0000000091eba250</t>
  </si>
  <si>
    <t>09b5eaf2</t>
  </si>
  <si>
    <t>0000000091eba9c7</t>
  </si>
  <si>
    <t>d8e8f2ad</t>
  </si>
  <si>
    <t>0000000091eec771</t>
  </si>
  <si>
    <t>59ab4cb4</t>
  </si>
  <si>
    <t>0000000091eecede</t>
  </si>
  <si>
    <t>8fed7e97</t>
  </si>
  <si>
    <t>0000000091eed654</t>
  </si>
  <si>
    <t>b3487805</t>
  </si>
  <si>
    <t>0000000091f1f3e3</t>
  </si>
  <si>
    <t>ebfaa966</t>
  </si>
  <si>
    <t>0000000091f1fb50</t>
  </si>
  <si>
    <t>368883ad</t>
  </si>
  <si>
    <t>0000000091f202c5</t>
  </si>
  <si>
    <t>b5989d3a</t>
  </si>
  <si>
    <t>5d90d9ea</t>
  </si>
  <si>
    <t>00000000b5b55482</t>
  </si>
  <si>
    <t>65f5a830</t>
  </si>
  <si>
    <t>00000000b5b55be5</t>
  </si>
  <si>
    <t>20c62a7d</t>
  </si>
  <si>
    <t>00000000b5b56356</t>
  </si>
  <si>
    <t>dccaaf58</t>
  </si>
  <si>
    <t>00000000b5b56aa6</t>
  </si>
  <si>
    <t>2bb4e917</t>
  </si>
  <si>
    <t>00000000b5b8898a</t>
  </si>
  <si>
    <t>0fed3ebe</t>
  </si>
  <si>
    <t>00000000b5b890f9</t>
  </si>
  <si>
    <t>e21d30ff</t>
  </si>
  <si>
    <t>00000000b5b8986f</t>
  </si>
  <si>
    <t>6d24b624</t>
  </si>
  <si>
    <t>00000000b5bbb60a</t>
  </si>
  <si>
    <t>b8cd29fb</t>
  </si>
  <si>
    <t>00000000b5bc2fa6</t>
  </si>
  <si>
    <t>6445695e</t>
  </si>
  <si>
    <t>00000000b5bc3716</t>
  </si>
  <si>
    <t>1039557a</t>
  </si>
  <si>
    <t>5d90d9eb</t>
  </si>
  <si>
    <t>00000000b5bf53d1</t>
  </si>
  <si>
    <t>9ab79991</t>
  </si>
  <si>
    <t>00000000b5bf5b41</t>
  </si>
  <si>
    <t>5868aee6</t>
  </si>
  <si>
    <t>00000000b5bf62b8</t>
  </si>
  <si>
    <t>1a999efe</t>
  </si>
  <si>
    <t>00000000b5c28064</t>
  </si>
  <si>
    <t>d780b34d</t>
  </si>
  <si>
    <t>00000000b5c287cb</t>
  </si>
  <si>
    <t>9e38115b</t>
  </si>
  <si>
    <t>00000000b5c28f41</t>
  </si>
  <si>
    <t>d19998cb</t>
  </si>
  <si>
    <t>5d90dc43</t>
  </si>
  <si>
    <t>00000000d985e0f2</t>
  </si>
  <si>
    <t>4eece068</t>
  </si>
  <si>
    <t>00000000d985e855</t>
  </si>
  <si>
    <t>dffa3652</t>
  </si>
  <si>
    <t>00000000d985efc6</t>
  </si>
  <si>
    <t>4046b983</t>
  </si>
  <si>
    <t>00000000d985f716</t>
  </si>
  <si>
    <t>df8ffc14</t>
  </si>
  <si>
    <t>00000000d9891614</t>
  </si>
  <si>
    <t>14f42ec7</t>
  </si>
  <si>
    <t>00000000d9891d82</t>
  </si>
  <si>
    <t>6f389cf8</t>
  </si>
  <si>
    <t>00000000d98924f9</t>
  </si>
  <si>
    <t>717903ea</t>
  </si>
  <si>
    <t>00000000d98c427d</t>
  </si>
  <si>
    <t>f886ad80</t>
  </si>
  <si>
    <t>00000000d98c49e4</t>
  </si>
  <si>
    <t>b53ea815</t>
  </si>
  <si>
    <t>00000000d98c515a</t>
  </si>
  <si>
    <t>d6f1dada</t>
  </si>
  <si>
    <t>00000000d98f6efa</t>
  </si>
  <si>
    <t>b02d6ef4</t>
  </si>
  <si>
    <t>00000000d98f7667</t>
  </si>
  <si>
    <t>218e4a79</t>
  </si>
  <si>
    <t>00000000d98f7ddd</t>
  </si>
  <si>
    <t>3290f62a</t>
  </si>
  <si>
    <t>5d90dc44</t>
  </si>
  <si>
    <t>00000000d9929b8a</t>
  </si>
  <si>
    <t>f97c57da</t>
  </si>
  <si>
    <t>00000000d992a2f7</t>
  </si>
  <si>
    <t>66b0503e</t>
  </si>
  <si>
    <t>00000000d9931ca2</t>
  </si>
  <si>
    <t>d464a9cf</t>
  </si>
  <si>
    <t>5d90de9c</t>
  </si>
  <si>
    <t>00000000fd566d60</t>
  </si>
  <si>
    <t>b11419d3</t>
  </si>
  <si>
    <t>00000000fd5674c5</t>
  </si>
  <si>
    <t>9dd58dd5</t>
  </si>
  <si>
    <t>00000000fd567c36</t>
  </si>
  <si>
    <t>c8437f93</t>
  </si>
  <si>
    <t>00000000fd568386</t>
  </si>
  <si>
    <t>0b073e77</t>
  </si>
  <si>
    <t>00000000fd59a26a</t>
  </si>
  <si>
    <t>4e724acc</t>
  </si>
  <si>
    <t>00000000fd59a9d8</t>
  </si>
  <si>
    <t>cf2a0352</t>
  </si>
  <si>
    <t>00000000fd59b14f</t>
  </si>
  <si>
    <t>192a66f3</t>
  </si>
  <si>
    <t>00000000fd5ccefa</t>
  </si>
  <si>
    <t>71fe3fc8</t>
  </si>
  <si>
    <t>00000000fd5cd667</t>
  </si>
  <si>
    <t>3dcbc2c0</t>
  </si>
  <si>
    <t>00000000fd5cdddd</t>
  </si>
  <si>
    <t>95f19b7a</t>
  </si>
  <si>
    <t>00000000fd5ffb6a</t>
  </si>
  <si>
    <t>2186d063</t>
  </si>
  <si>
    <t>00000000fd6002d8</t>
  </si>
  <si>
    <t>ec96118b</t>
  </si>
  <si>
    <t>00000000fd600a4f</t>
  </si>
  <si>
    <t>e8db3cf9</t>
  </si>
  <si>
    <t>5d90de9d</t>
  </si>
  <si>
    <t>00000000fd6327ea</t>
  </si>
  <si>
    <t>dbb9d1e7</t>
  </si>
  <si>
    <t>00000000fd632f58</t>
  </si>
  <si>
    <t>77e2be5c</t>
  </si>
  <si>
    <t>00000000fd6336cd</t>
  </si>
  <si>
    <t>cb0651d1</t>
  </si>
  <si>
    <t>5d90e0f5</t>
  </si>
  <si>
    <t>82459f35</t>
  </si>
  <si>
    <t>0000000021268fec</t>
  </si>
  <si>
    <t>96a6c6ca</t>
  </si>
  <si>
    <t>000000002126975d</t>
  </si>
  <si>
    <t>0000000021269eaf</t>
  </si>
  <si>
    <t>000000002129bd92</t>
  </si>
  <si>
    <t>8ec7d579</t>
  </si>
  <si>
    <t>00000000212a7aff</t>
  </si>
  <si>
    <t>a63f6461</t>
  </si>
  <si>
    <t>00000000212a8244</t>
  </si>
  <si>
    <t>fdb75ada</t>
  </si>
  <si>
    <t>00000000212d9dc1</t>
  </si>
  <si>
    <t>ee285949</t>
  </si>
  <si>
    <t>00000000212da530</t>
  </si>
  <si>
    <t>8cf1a0e7</t>
  </si>
  <si>
    <t>00000000212daca6</t>
  </si>
  <si>
    <t>298a094b</t>
  </si>
  <si>
    <t>000000002130ca52</t>
  </si>
  <si>
    <t>662a6007</t>
  </si>
  <si>
    <t>000000002130d1c1</t>
  </si>
  <si>
    <t>003ee1d3</t>
  </si>
  <si>
    <t>000000002130d938</t>
  </si>
  <si>
    <t>7269fb18</t>
  </si>
  <si>
    <t>000000002133f6c3</t>
  </si>
  <si>
    <t>000000002133fe32</t>
  </si>
  <si>
    <t>b56bbb4f</t>
  </si>
  <si>
    <t>00000000213405a8</t>
  </si>
  <si>
    <t>a9e285cd</t>
  </si>
  <si>
    <t>5d90e34d</t>
  </si>
  <si>
    <t>0000000044f75760</t>
  </si>
  <si>
    <t>b20cad1f</t>
  </si>
  <si>
    <t>0000000044f75ec6</t>
  </si>
  <si>
    <t>4d067af2</t>
  </si>
  <si>
    <t>0000000044f7662e</t>
  </si>
  <si>
    <t>4db377ab</t>
  </si>
  <si>
    <t>0000000044f76d7e</t>
  </si>
  <si>
    <t>5e2df08e</t>
  </si>
  <si>
    <t>5d90e34e</t>
  </si>
  <si>
    <t>0000000044fa8c6a</t>
  </si>
  <si>
    <t>59cdc1fe</t>
  </si>
  <si>
    <t>0000000044fa93d8</t>
  </si>
  <si>
    <t>b3cef6d1</t>
  </si>
  <si>
    <t>0000000044fa9b4d</t>
  </si>
  <si>
    <t>0c6698d5</t>
  </si>
  <si>
    <t>0000000044fdb8ea</t>
  </si>
  <si>
    <t>0a10a7ac</t>
  </si>
  <si>
    <t>0000000044fdc059</t>
  </si>
  <si>
    <t>23e558f2</t>
  </si>
  <si>
    <t>1c00</t>
  </si>
  <si>
    <t>0000000044fdc7cf</t>
  </si>
  <si>
    <t>8152b5cd</t>
  </si>
  <si>
    <t>000000004500e579</t>
  </si>
  <si>
    <t>69a3c1ad</t>
  </si>
  <si>
    <t>000000004500ece8</t>
  </si>
  <si>
    <t>78aa9bc3</t>
  </si>
  <si>
    <t>0000000045016cbb</t>
  </si>
  <si>
    <t>212fd65a</t>
  </si>
  <si>
    <t>0000000045048b1c</t>
  </si>
  <si>
    <t>a80cba8f</t>
  </si>
  <si>
    <t>000000004504928c</t>
  </si>
  <si>
    <t>83930a7b</t>
  </si>
  <si>
    <t>00000000450499fb</t>
  </si>
  <si>
    <t>e9772651</t>
  </si>
  <si>
    <t>5d90e5a6</t>
  </si>
  <si>
    <t>0000000068c7eba0</t>
  </si>
  <si>
    <t>1aea147c</t>
  </si>
  <si>
    <t>0000000068c7f304</t>
  </si>
  <si>
    <t>583781ad</t>
  </si>
  <si>
    <t>0000000068c7fa77</t>
  </si>
  <si>
    <t>f902c18a</t>
  </si>
  <si>
    <t>0000000068c801c9</t>
  </si>
  <si>
    <t>b2ce2f50</t>
  </si>
  <si>
    <t>5d90e5a7</t>
  </si>
  <si>
    <t>0000000068cb20c4</t>
  </si>
  <si>
    <t>3ed76422</t>
  </si>
  <si>
    <t>0000000068cb2831</t>
  </si>
  <si>
    <t>9dfd6009</t>
  </si>
  <si>
    <t>0000000068cb2fa9</t>
  </si>
  <si>
    <t>5f796d73</t>
  </si>
  <si>
    <t>0000000068ce4d2a</t>
  </si>
  <si>
    <t>affd7c5c</t>
  </si>
  <si>
    <t>0000000068ce5498</t>
  </si>
  <si>
    <t>eb9b29df</t>
  </si>
  <si>
    <t>0000000068ce5c0d</t>
  </si>
  <si>
    <t>6524a43c</t>
  </si>
  <si>
    <t>0000000068d179aa</t>
  </si>
  <si>
    <t>ee15e8c6</t>
  </si>
  <si>
    <t>0000000068d18114</t>
  </si>
  <si>
    <t>83af4ed5</t>
  </si>
  <si>
    <t>0000000068d18889</t>
  </si>
  <si>
    <t>b7a7d4bb</t>
  </si>
  <si>
    <t>0000000068d4a639</t>
  </si>
  <si>
    <t>0000000068d4ada8</t>
  </si>
  <si>
    <t>e1b2a00b</t>
  </si>
  <si>
    <t>0000000068d4b520</t>
  </si>
  <si>
    <t>dc08f433</t>
  </si>
  <si>
    <t>5d90e7ff</t>
  </si>
  <si>
    <t>000000008c9806c8</t>
  </si>
  <si>
    <t>56aae845</t>
  </si>
  <si>
    <t>000000008c980e2e</t>
  </si>
  <si>
    <t>c6674f79</t>
  </si>
  <si>
    <t>000000008c981597</t>
  </si>
  <si>
    <t>000000008c988e0c</t>
  </si>
  <si>
    <t>0a7e4224</t>
  </si>
  <si>
    <t>000000008c9bb2dc</t>
  </si>
  <si>
    <t>9612df60</t>
  </si>
  <si>
    <t>000000008c9bba54</t>
  </si>
  <si>
    <t>9a37a9c4</t>
  </si>
  <si>
    <t>000000008c9bc19e</t>
  </si>
  <si>
    <t>86f26a26</t>
  </si>
  <si>
    <t>5d90e800</t>
  </si>
  <si>
    <t>000000008c9edd92</t>
  </si>
  <si>
    <t>5b9c51b2</t>
  </si>
  <si>
    <t>000000008c9ee501</t>
  </si>
  <si>
    <t>b8037c9a</t>
  </si>
  <si>
    <t>000000008c9eec7c</t>
  </si>
  <si>
    <t>621693b6</t>
  </si>
  <si>
    <t>000000008ca20a02</t>
  </si>
  <si>
    <t>489b8dda</t>
  </si>
  <si>
    <t>000000008ca21174</t>
  </si>
  <si>
    <t>e7371596</t>
  </si>
  <si>
    <t>000000008ca218ec</t>
  </si>
  <si>
    <t>1a700022</t>
  </si>
  <si>
    <t>000000008ca53682</t>
  </si>
  <si>
    <t>d39f6180</t>
  </si>
  <si>
    <t>000000008ca53df2</t>
  </si>
  <si>
    <t>c64a41c7</t>
  </si>
  <si>
    <t>000000008ca54569</t>
  </si>
  <si>
    <t>f5fa5a56</t>
  </si>
  <si>
    <t>5d90ea58</t>
  </si>
  <si>
    <t>00000000b0689720</t>
  </si>
  <si>
    <t>ea236908</t>
  </si>
  <si>
    <t>00000000b0689e87</t>
  </si>
  <si>
    <t>622e8e73</t>
  </si>
  <si>
    <t>00000000b068a5f8</t>
  </si>
  <si>
    <t>27ddd60e</t>
  </si>
  <si>
    <t>00000000b068ad49</t>
  </si>
  <si>
    <t>c863d006</t>
  </si>
  <si>
    <t>00000000b06bcc2a</t>
  </si>
  <si>
    <t>09728c6d</t>
  </si>
  <si>
    <t>00000000b06bd399</t>
  </si>
  <si>
    <t>d6d0ea6d</t>
  </si>
  <si>
    <t>00000000b06bdb0e</t>
  </si>
  <si>
    <t>fa770f24</t>
  </si>
  <si>
    <t>5d90ea59</t>
  </si>
  <si>
    <t>00000000b06ef8ba</t>
  </si>
  <si>
    <t>53e73a76</t>
  </si>
  <si>
    <t>00000000b06f0027</t>
  </si>
  <si>
    <t>02c83f1c</t>
  </si>
  <si>
    <t>00000000b06f07a0</t>
  </si>
  <si>
    <t>377c5a71</t>
  </si>
  <si>
    <t>00000000b0729673</t>
  </si>
  <si>
    <t>5f1d5c5f</t>
  </si>
  <si>
    <t>00000000b0729de0</t>
  </si>
  <si>
    <t>4994a9fc</t>
  </si>
  <si>
    <t>00000000b072a555</t>
  </si>
  <si>
    <t>44713dd7</t>
  </si>
  <si>
    <t>00000000b075c2f2</t>
  </si>
  <si>
    <t>1e3a613c</t>
  </si>
  <si>
    <t>00000000b075ca60</t>
  </si>
  <si>
    <t>32eb3767</t>
  </si>
  <si>
    <t>00000000b075d1d5</t>
  </si>
  <si>
    <t>65a6343c</t>
  </si>
  <si>
    <t>5d90ecb1</t>
  </si>
  <si>
    <t>00000000d4392390</t>
  </si>
  <si>
    <t>e35ad21c</t>
  </si>
  <si>
    <t>00000000d4392af5</t>
  </si>
  <si>
    <t>1e3d96fb</t>
  </si>
  <si>
    <t>00000000d4393266</t>
  </si>
  <si>
    <t>4cdb17b4</t>
  </si>
  <si>
    <t>00000000d43939b6</t>
  </si>
  <si>
    <t>b2fd13b1</t>
  </si>
  <si>
    <t>00000000d43c589a</t>
  </si>
  <si>
    <t>91026f69</t>
  </si>
  <si>
    <t>00000000d43c6009</t>
  </si>
  <si>
    <t>506796b3</t>
  </si>
  <si>
    <t>00000000d43c6780</t>
  </si>
  <si>
    <t>59138e7b</t>
  </si>
  <si>
    <t>00000000d43f851a</t>
  </si>
  <si>
    <t>4a6ae942</t>
  </si>
  <si>
    <t>00000000d43f8c88</t>
  </si>
  <si>
    <t>238d28d3</t>
  </si>
  <si>
    <t>00000000d43f93fd</t>
  </si>
  <si>
    <t>f1ee8e74</t>
  </si>
  <si>
    <t>5d90ecb2</t>
  </si>
  <si>
    <t>00000000d442b1a9</t>
  </si>
  <si>
    <t>c68c3f45</t>
  </si>
  <si>
    <t>00000000d442b916</t>
  </si>
  <si>
    <t>7214ecee</t>
  </si>
  <si>
    <t>00000000d442c08c</t>
  </si>
  <si>
    <t>c9b17a94</t>
  </si>
  <si>
    <t>00000000d445de1a</t>
  </si>
  <si>
    <t>73cebc9e</t>
  </si>
  <si>
    <t>00000000d445e588</t>
  </si>
  <si>
    <t>cc7bf2e3</t>
  </si>
  <si>
    <t>00000000d445ecfd</t>
  </si>
  <si>
    <t>18b595fd</t>
  </si>
  <si>
    <t>5d90ef0a</t>
  </si>
  <si>
    <t>00000000f809fa3a</t>
  </si>
  <si>
    <t>6a2af6e9</t>
  </si>
  <si>
    <t>00000000f80a01a1</t>
  </si>
  <si>
    <t>e9845073</t>
  </si>
  <si>
    <t>00000000f80a090c</t>
  </si>
  <si>
    <t>30c1dec6</t>
  </si>
  <si>
    <t>00000000f80a1063</t>
  </si>
  <si>
    <t>edcd040d</t>
  </si>
  <si>
    <t>00000000f80d2f5c</t>
  </si>
  <si>
    <t>6d309dbf</t>
  </si>
  <si>
    <t>00000000f80d36cc</t>
  </si>
  <si>
    <t>9a444975</t>
  </si>
  <si>
    <t>00000000f80d3e3b</t>
  </si>
  <si>
    <t>4544cb23</t>
  </si>
  <si>
    <t>00000000f8105bc2</t>
  </si>
  <si>
    <t>252aaf2d</t>
  </si>
  <si>
    <t>00000000f8106331</t>
  </si>
  <si>
    <t>ec089e4b</t>
  </si>
  <si>
    <t>00000000f8106aaa</t>
  </si>
  <si>
    <t>2c3efe3a</t>
  </si>
  <si>
    <t>5d90ef0b</t>
  </si>
  <si>
    <t>00000000f8138842</t>
  </si>
  <si>
    <t>77ba10cb</t>
  </si>
  <si>
    <t>00000000f8138fb1</t>
  </si>
  <si>
    <t>5cdfaf02</t>
  </si>
  <si>
    <t>00000000f813972a</t>
  </si>
  <si>
    <t>cd3172df</t>
  </si>
  <si>
    <t>00000000f816b4d2</t>
  </si>
  <si>
    <t>f28d389b</t>
  </si>
  <si>
    <t>00000000f816bc41</t>
  </si>
  <si>
    <t>ecaef7b2</t>
  </si>
  <si>
    <t>00000000f816c3ba</t>
  </si>
  <si>
    <t>b3996c5f</t>
  </si>
  <si>
    <t>5d90f163</t>
  </si>
  <si>
    <t>000000001bda1562</t>
  </si>
  <si>
    <t>54de2317</t>
  </si>
  <si>
    <t>000000001bda1cc5</t>
  </si>
  <si>
    <t>dcd3c46c</t>
  </si>
  <si>
    <t>000000001bda2436</t>
  </si>
  <si>
    <t>560300d9</t>
  </si>
  <si>
    <t>000000001bda2b89</t>
  </si>
  <si>
    <t>1144bd11</t>
  </si>
  <si>
    <t>000000001bdd4a84</t>
  </si>
  <si>
    <t>7d5605f9</t>
  </si>
  <si>
    <t>000000001bdd51f2</t>
  </si>
  <si>
    <t>970f3451</t>
  </si>
  <si>
    <t>000000001bdd5969</t>
  </si>
  <si>
    <t>c2ffea48</t>
  </si>
  <si>
    <t>000000001be0e832</t>
  </si>
  <si>
    <t>efd6bbe8</t>
  </si>
  <si>
    <t>000000001be0efa0</t>
  </si>
  <si>
    <t>fe0655ef</t>
  </si>
  <si>
    <t>000000001be0f717</t>
  </si>
  <si>
    <t>90549c09</t>
  </si>
  <si>
    <t>000000001be414b3</t>
  </si>
  <si>
    <t>ca690e33</t>
  </si>
  <si>
    <t>000000001be41c21</t>
  </si>
  <si>
    <t>1e879d42</t>
  </si>
  <si>
    <t>000000001be42397</t>
  </si>
  <si>
    <t>5e2b5ad8</t>
  </si>
  <si>
    <t>5d90f164</t>
  </si>
  <si>
    <t>000000001be74132</t>
  </si>
  <si>
    <t>f13dc704</t>
  </si>
  <si>
    <t>000000001be748a1</t>
  </si>
  <si>
    <t>d5825025</t>
  </si>
  <si>
    <t>000000001be75017</t>
  </si>
  <si>
    <t>f3e17a8b</t>
  </si>
  <si>
    <t>5d90f3bc</t>
  </si>
  <si>
    <t>000000003faaa1d0</t>
  </si>
  <si>
    <t>45f294e7</t>
  </si>
  <si>
    <t>000000003faaa934</t>
  </si>
  <si>
    <t>3b3152f7</t>
  </si>
  <si>
    <t>000000003faab0a5</t>
  </si>
  <si>
    <t>9ec283d5</t>
  </si>
  <si>
    <t>000000003faab7f5</t>
  </si>
  <si>
    <t>21e94bfc</t>
  </si>
  <si>
    <t>000000003fadd6da</t>
  </si>
  <si>
    <t>989bb2f0</t>
  </si>
  <si>
    <t>000000003fadde47</t>
  </si>
  <si>
    <t>43fa842c</t>
  </si>
  <si>
    <t>000000003fade5bd</t>
  </si>
  <si>
    <t>52a80ba8</t>
  </si>
  <si>
    <t>000000003fb1036a</t>
  </si>
  <si>
    <t>ba896a32</t>
  </si>
  <si>
    <t>000000003fb10ad9</t>
  </si>
  <si>
    <t>86dfb492</t>
  </si>
  <si>
    <t>000000003fb11251</t>
  </si>
  <si>
    <t>ecc03f21</t>
  </si>
  <si>
    <t>000000003fb42fdb</t>
  </si>
  <si>
    <t>3915406d</t>
  </si>
  <si>
    <t>000000003fb43748</t>
  </si>
  <si>
    <t>742c927a</t>
  </si>
  <si>
    <t>000000003fb43ebd</t>
  </si>
  <si>
    <t>2871b15d</t>
  </si>
  <si>
    <t>000000003fb75c5b</t>
  </si>
  <si>
    <t>d2f95721</t>
  </si>
  <si>
    <t>000000003fb7d5d8</t>
  </si>
  <si>
    <t>6b965107</t>
  </si>
  <si>
    <t>000000003fb7dd5c</t>
  </si>
  <si>
    <t>b7cef61d</t>
  </si>
  <si>
    <t>5d90f614</t>
  </si>
  <si>
    <t>00000000637b2e40</t>
  </si>
  <si>
    <t>bd23878a</t>
  </si>
  <si>
    <t>00000000637b35a4</t>
  </si>
  <si>
    <t>a20f0008</t>
  </si>
  <si>
    <t>00000000637b3d10</t>
  </si>
  <si>
    <t>1f21267d</t>
  </si>
  <si>
    <t>00000000637b4456</t>
  </si>
  <si>
    <t>e5620f7d</t>
  </si>
  <si>
    <t>5d90f615</t>
  </si>
  <si>
    <t>00000000637e634b</t>
  </si>
  <si>
    <t>261b8f5f</t>
  </si>
  <si>
    <t>00000000637e6ab8</t>
  </si>
  <si>
    <t>d15b7ca1</t>
  </si>
  <si>
    <t>00000000637e722d</t>
  </si>
  <si>
    <t>bcbe5a76</t>
  </si>
  <si>
    <t>0000000063818fcb</t>
  </si>
  <si>
    <t>87f08472</t>
  </si>
  <si>
    <t>bd24511b</t>
  </si>
  <si>
    <t>0000000063819eae</t>
  </si>
  <si>
    <t>d905e940</t>
  </si>
  <si>
    <t>000000006384bc59</t>
  </si>
  <si>
    <t>6b51d1c1</t>
  </si>
  <si>
    <t>000000006384c3c6</t>
  </si>
  <si>
    <t>e48578d8</t>
  </si>
  <si>
    <t>000000006384cb3c</t>
  </si>
  <si>
    <t>b5797423</t>
  </si>
  <si>
    <t>000000006387e8cb</t>
  </si>
  <si>
    <t>a9c105a0</t>
  </si>
  <si>
    <t>000000006387f03a</t>
  </si>
  <si>
    <t>a1f0d5db</t>
  </si>
  <si>
    <t>000000006387f7b0</t>
  </si>
  <si>
    <t>5a905eb2</t>
  </si>
  <si>
    <t>5d90f86d</t>
  </si>
  <si>
    <t>00000000874b4968</t>
  </si>
  <si>
    <t>9d95a4d2</t>
  </si>
  <si>
    <t>00000000874b50cc</t>
  </si>
  <si>
    <t>c6530042</t>
  </si>
  <si>
    <t>00000000874b583f</t>
  </si>
  <si>
    <t>93c5f204</t>
  </si>
  <si>
    <t>00000000874b5f91</t>
  </si>
  <si>
    <t>76ebe536</t>
  </si>
  <si>
    <t>5d90f86e</t>
  </si>
  <si>
    <t>00000000874e7e73</t>
  </si>
  <si>
    <t>e03c0599</t>
  </si>
  <si>
    <t>00000000874ef841</t>
  </si>
  <si>
    <t>e316e364</t>
  </si>
  <si>
    <t>00000000874effb1</t>
  </si>
  <si>
    <t>04493b18</t>
  </si>
  <si>
    <t>0000000087521c3a</t>
  </si>
  <si>
    <t>adcbaf9c</t>
  </si>
  <si>
    <t>00000000875223a7</t>
  </si>
  <si>
    <t>81a24462</t>
  </si>
  <si>
    <t>0000000087522b1d</t>
  </si>
  <si>
    <t>83c73f45</t>
  </si>
  <si>
    <t>00000000875548c9</t>
  </si>
  <si>
    <t>52e782ef</t>
  </si>
  <si>
    <t>17ff9680</t>
  </si>
  <si>
    <t>00000000875557ae</t>
  </si>
  <si>
    <t>c7576c75</t>
  </si>
  <si>
    <t>000000008758753a</t>
  </si>
  <si>
    <t>1463faa4</t>
  </si>
  <si>
    <t>0000000087587ca7</t>
  </si>
  <si>
    <t>f4e329cb</t>
  </si>
  <si>
    <t>000000008758841d</t>
  </si>
  <si>
    <t>6ee73c78</t>
  </si>
  <si>
    <t>5d90fac6</t>
  </si>
  <si>
    <t>00000000ab1bd5da</t>
  </si>
  <si>
    <t>8152415e</t>
  </si>
  <si>
    <t>00000000ab1bdd3d</t>
  </si>
  <si>
    <t>6698d6f4</t>
  </si>
  <si>
    <t>00000000ab1be4ad</t>
  </si>
  <si>
    <t>21e813e2</t>
  </si>
  <si>
    <t>00000000ab1bebfd</t>
  </si>
  <si>
    <t>561a51c3</t>
  </si>
  <si>
    <t>00000000ab1f0afc</t>
  </si>
  <si>
    <t>0a7b8312</t>
  </si>
  <si>
    <t>00000000ab1f126c</t>
  </si>
  <si>
    <t>3faccafa</t>
  </si>
  <si>
    <t>00000000ab1f19e2</t>
  </si>
  <si>
    <t>74a71c8b</t>
  </si>
  <si>
    <t>5d90fac7</t>
  </si>
  <si>
    <t>00000000ab223762</t>
  </si>
  <si>
    <t>4cec176f</t>
  </si>
  <si>
    <t>00000000ab223ecf</t>
  </si>
  <si>
    <t>75d9f9db</t>
  </si>
  <si>
    <t>00000000ab224645</t>
  </si>
  <si>
    <t>cc71a4ce</t>
  </si>
  <si>
    <t>00000000ab2563e2</t>
  </si>
  <si>
    <t>7acc1a9a</t>
  </si>
  <si>
    <t>00000000ab256b50</t>
  </si>
  <si>
    <t>2886c5ed</t>
  </si>
  <si>
    <t>00000000ab2628ab</t>
  </si>
  <si>
    <t>f839ff48</t>
  </si>
  <si>
    <t>00000000ab29442a</t>
  </si>
  <si>
    <t>3cac1b19</t>
  </si>
  <si>
    <t>00000000ab294b99</t>
  </si>
  <si>
    <t>4f786d50</t>
  </si>
  <si>
    <t>00000000ab29530f</t>
  </si>
  <si>
    <t>73d6b470</t>
  </si>
  <si>
    <t>5d90fd1f</t>
  </si>
  <si>
    <t>00000000ceeca4b2</t>
  </si>
  <si>
    <t>12146efc</t>
  </si>
  <si>
    <t>00000000ceecac15</t>
  </si>
  <si>
    <t>8302b8c6</t>
  </si>
  <si>
    <t>00000000ceecb387</t>
  </si>
  <si>
    <t>e9a29fd8</t>
  </si>
  <si>
    <t>00000000ceecbad7</t>
  </si>
  <si>
    <t>c80a7a7f</t>
  </si>
  <si>
    <t>00000000ceefd9ba</t>
  </si>
  <si>
    <t>dc956991</t>
  </si>
  <si>
    <t>00000000ceefe127</t>
  </si>
  <si>
    <t>0524b03b</t>
  </si>
  <si>
    <t>00000000ceefe89e</t>
  </si>
  <si>
    <t>cb45a261</t>
  </si>
  <si>
    <t>5d90fd20</t>
  </si>
  <si>
    <t>00000000cef30649</t>
  </si>
  <si>
    <t>1a3546f0</t>
  </si>
  <si>
    <t>00000000cef30db8</t>
  </si>
  <si>
    <t>8c87da6e</t>
  </si>
  <si>
    <t>00000000cef31530</t>
  </si>
  <si>
    <t>a88fc6e7</t>
  </si>
  <si>
    <t>00000000cef632ba</t>
  </si>
  <si>
    <t>8360d44a</t>
  </si>
  <si>
    <t>00000000cef63a28</t>
  </si>
  <si>
    <t>c9c342bc</t>
  </si>
  <si>
    <t>00000000cef6419d</t>
  </si>
  <si>
    <t>8a03ca63</t>
  </si>
  <si>
    <t>00000000cef95f3b</t>
  </si>
  <si>
    <t>c2d0352b</t>
  </si>
  <si>
    <t>00000000cef966a8</t>
  </si>
  <si>
    <t>5f5b5454</t>
  </si>
  <si>
    <t>00000000cef96e1e</t>
  </si>
  <si>
    <t>a51b657d</t>
  </si>
  <si>
    <t>5d90ff78</t>
  </si>
  <si>
    <t>00000000f2bcbfda</t>
  </si>
  <si>
    <t>12fd19f5</t>
  </si>
  <si>
    <t>00000000f2bcc73d</t>
  </si>
  <si>
    <t>da08f7a9</t>
  </si>
  <si>
    <t>00000000f2bd4127</t>
  </si>
  <si>
    <t>f28a80c1</t>
  </si>
  <si>
    <t>00000000f2bd48a1</t>
  </si>
  <si>
    <t>bc921287</t>
  </si>
  <si>
    <t>00000000f2c0662a</t>
  </si>
  <si>
    <t>fadc3236</t>
  </si>
  <si>
    <t>00000000f2c06d98</t>
  </si>
  <si>
    <t>83bbbe82</t>
  </si>
  <si>
    <t>00000000f2c0750d</t>
  </si>
  <si>
    <t>5394f49b</t>
  </si>
  <si>
    <t>00000000f2c392ba</t>
  </si>
  <si>
    <t>78453b92</t>
  </si>
  <si>
    <t>00000000f2c39a28</t>
  </si>
  <si>
    <t>b573a78c</t>
  </si>
  <si>
    <t>00000000f2c3a19f</t>
  </si>
  <si>
    <t>c9791596</t>
  </si>
  <si>
    <t>5d90ff79</t>
  </si>
  <si>
    <t>00000000f2c6bf2b</t>
  </si>
  <si>
    <t>ced71407</t>
  </si>
  <si>
    <t>00000000f2c6c699</t>
  </si>
  <si>
    <t>ef4c2a23</t>
  </si>
  <si>
    <t>00000000f2c6ce0f</t>
  </si>
  <si>
    <t>477e6765</t>
  </si>
  <si>
    <t>00000000f2c9ebab</t>
  </si>
  <si>
    <t>f6e4484a</t>
  </si>
  <si>
    <t>00000000f2c9f318</t>
  </si>
  <si>
    <t>bb916108</t>
  </si>
  <si>
    <t>00000000f2c9fa8f</t>
  </si>
  <si>
    <t>b9d4dfc0</t>
  </si>
  <si>
    <t>5d9101d1</t>
  </si>
  <si>
    <t>00000000168d4c48</t>
  </si>
  <si>
    <t>c8d55776</t>
  </si>
  <si>
    <t>00000000168d53af</t>
  </si>
  <si>
    <t>2a9c444a</t>
  </si>
  <si>
    <t>00000000168d5b17</t>
  </si>
  <si>
    <t>9e042e14</t>
  </si>
  <si>
    <t>00000000168d626a</t>
  </si>
  <si>
    <t>2535a135</t>
  </si>
  <si>
    <t>00000000169088c5</t>
  </si>
  <si>
    <t>244252a9</t>
  </si>
  <si>
    <t>000000001690903c</t>
  </si>
  <si>
    <t>29265cde</t>
  </si>
  <si>
    <t>000000001693add2</t>
  </si>
  <si>
    <t>d15f5746</t>
  </si>
  <si>
    <t>000000001693b542</t>
  </si>
  <si>
    <t>e4881eae</t>
  </si>
  <si>
    <t>0000000016942d96</t>
  </si>
  <si>
    <t>1dac8305</t>
  </si>
  <si>
    <t>0000000016974ba9</t>
  </si>
  <si>
    <t>19a50344</t>
  </si>
  <si>
    <t>5d9101d2</t>
  </si>
  <si>
    <t>000000001697531a</t>
  </si>
  <si>
    <t>b0cbcf46</t>
  </si>
  <si>
    <t>0000000016975a91</t>
  </si>
  <si>
    <t>00000000169a781a</t>
  </si>
  <si>
    <t>8ef32bd4</t>
  </si>
  <si>
    <t>00000000169a7f89</t>
  </si>
  <si>
    <t>aa8294fc</t>
  </si>
  <si>
    <t>00000000169a8701</t>
  </si>
  <si>
    <t>51c969aa</t>
  </si>
  <si>
    <t>5d91042a</t>
  </si>
  <si>
    <t>000000003a5dd8ba</t>
  </si>
  <si>
    <t>1bac38ed</t>
  </si>
  <si>
    <t>000000003a5de01f</t>
  </si>
  <si>
    <t>bbf2b908</t>
  </si>
  <si>
    <t>000000003a5deb81</t>
  </si>
  <si>
    <t>f64a0568</t>
  </si>
  <si>
    <t>000000003a5df501</t>
  </si>
  <si>
    <t>54b2b68d</t>
  </si>
  <si>
    <t>000000003a6111bb</t>
  </si>
  <si>
    <t>036f4e35</t>
  </si>
  <si>
    <t>000000003a61192b</t>
  </si>
  <si>
    <t>c1b07942</t>
  </si>
  <si>
    <t>000000003a6120a3</t>
  </si>
  <si>
    <t>fe064a61</t>
  </si>
  <si>
    <t>000000003a643e2a</t>
  </si>
  <si>
    <t>90b01761</t>
  </si>
  <si>
    <t>000000003a644599</t>
  </si>
  <si>
    <t>000000003a644d12</t>
  </si>
  <si>
    <t>af13cbb7</t>
  </si>
  <si>
    <t>000000003a676aab</t>
  </si>
  <si>
    <t>d69e82de</t>
  </si>
  <si>
    <t>000000003a677219</t>
  </si>
  <si>
    <t>ce164ff8</t>
  </si>
  <si>
    <t>000000003a677991</t>
  </si>
  <si>
    <t>a354b9b5</t>
  </si>
  <si>
    <t>5d91042b</t>
  </si>
  <si>
    <t>000000003a6a9739</t>
  </si>
  <si>
    <t>762e6856</t>
  </si>
  <si>
    <t>000000003a6a9ea8</t>
  </si>
  <si>
    <t>3b0a94b3</t>
  </si>
  <si>
    <t>000000003a6aa621</t>
  </si>
  <si>
    <t>9e1576f7</t>
  </si>
  <si>
    <t>5d910683</t>
  </si>
  <si>
    <t>000000005e2e6910</t>
  </si>
  <si>
    <t>7e70bf35</t>
  </si>
  <si>
    <t>000000005e2e7076</t>
  </si>
  <si>
    <t>50dcb839</t>
  </si>
  <si>
    <t>000000005e2e77df</t>
  </si>
  <si>
    <t>096cee5a</t>
  </si>
  <si>
    <t>000000005e2e7f28</t>
  </si>
  <si>
    <t>796d0cf7</t>
  </si>
  <si>
    <t>000000005e319e35</t>
  </si>
  <si>
    <t>217ecef8</t>
  </si>
  <si>
    <t>000000005e31a59f</t>
  </si>
  <si>
    <t>b6c9381b</t>
  </si>
  <si>
    <t>000000005e31ad16</t>
  </si>
  <si>
    <t>0dddc860</t>
  </si>
  <si>
    <t>000000005e34ca9a</t>
  </si>
  <si>
    <t>bf0b2a3a</t>
  </si>
  <si>
    <t>000000005e34d20b</t>
  </si>
  <si>
    <t>05e4966e</t>
  </si>
  <si>
    <t>000000005e34d985</t>
  </si>
  <si>
    <t>6baa7653</t>
  </si>
  <si>
    <t>000000005e37f71a</t>
  </si>
  <si>
    <t>3a1d5ffd</t>
  </si>
  <si>
    <t>000000005e37fe89</t>
  </si>
  <si>
    <t>24fdaefa</t>
  </si>
  <si>
    <t>000000005e380600</t>
  </si>
  <si>
    <t>bf677d89</t>
  </si>
  <si>
    <t>000000005e3b23ab</t>
  </si>
  <si>
    <t>6a352598</t>
  </si>
  <si>
    <t>000000005e3b2c21</t>
  </si>
  <si>
    <t>00c0e62c</t>
  </si>
  <si>
    <t>3d483b03</t>
  </si>
  <si>
    <t>000000005e3b3887</t>
  </si>
  <si>
    <t>4dc2b496</t>
  </si>
  <si>
    <t>5d9108db</t>
  </si>
  <si>
    <t>0000000081fe8822</t>
  </si>
  <si>
    <t>d53f633a</t>
  </si>
  <si>
    <t>0000000081fe8f87</t>
  </si>
  <si>
    <t>2dbfc8e3</t>
  </si>
  <si>
    <t>0000000081fe96ef</t>
  </si>
  <si>
    <t>4c2d5379</t>
  </si>
  <si>
    <t>0000000081fe9e41</t>
  </si>
  <si>
    <t>2e9b5884</t>
  </si>
  <si>
    <t>5d9108dc</t>
  </si>
  <si>
    <t>000000008201bd2a</t>
  </si>
  <si>
    <t>e914e9c9</t>
  </si>
  <si>
    <t>000000008201c49b</t>
  </si>
  <si>
    <t>a9b9437d</t>
  </si>
  <si>
    <t>000000008201cc14</t>
  </si>
  <si>
    <t>8dc1e86f</t>
  </si>
  <si>
    <t>0000000082059d73</t>
  </si>
  <si>
    <t>692e8ce7</t>
  </si>
  <si>
    <t>000000008205a4e5</t>
  </si>
  <si>
    <t>e2bdd9ba</t>
  </si>
  <si>
    <t>000000008205ac54</t>
  </si>
  <si>
    <t>adacdf82</t>
  </si>
  <si>
    <t>000000008208c9da</t>
  </si>
  <si>
    <t>102b9ca8</t>
  </si>
  <si>
    <t>000000008208d14b</t>
  </si>
  <si>
    <t>ef318918</t>
  </si>
  <si>
    <t>000000008208d8c4</t>
  </si>
  <si>
    <t>f8b945cc</t>
  </si>
  <si>
    <t>00000000820bf65b</t>
  </si>
  <si>
    <t>d00cbb7b</t>
  </si>
  <si>
    <t>00000000820bfdcd</t>
  </si>
  <si>
    <t>6a04de69</t>
  </si>
  <si>
    <t>00000000820c0548</t>
  </si>
  <si>
    <t>97b0a366</t>
  </si>
  <si>
    <t>5d910b34</t>
  </si>
  <si>
    <t>00000000a5cf56f9</t>
  </si>
  <si>
    <t>dfc4c200</t>
  </si>
  <si>
    <t>00000000a5cf5e60</t>
  </si>
  <si>
    <t>8fb30991</t>
  </si>
  <si>
    <t>00000000a5cf65ca</t>
  </si>
  <si>
    <t>3cf977b7</t>
  </si>
  <si>
    <t>00000000a5cf6d1c</t>
  </si>
  <si>
    <t>5d910b35</t>
  </si>
  <si>
    <t>00000000a5d28c02</t>
  </si>
  <si>
    <t>d574d6dc</t>
  </si>
  <si>
    <t>00000000a5d29373</t>
  </si>
  <si>
    <t>24c27d96</t>
  </si>
  <si>
    <t>00000000a5d29aea</t>
  </si>
  <si>
    <t>00000000a5d5b882</t>
  </si>
  <si>
    <t>86a9b08e</t>
  </si>
  <si>
    <t>00000000a5d5bff1</t>
  </si>
  <si>
    <t>277bf171</t>
  </si>
  <si>
    <t>00000000a5d5c769</t>
  </si>
  <si>
    <t>f3446de4</t>
  </si>
  <si>
    <t>00000000a5d8e511</t>
  </si>
  <si>
    <t>e862c23a</t>
  </si>
  <si>
    <t>00000000a5d8ec80</t>
  </si>
  <si>
    <t>23ae898c</t>
  </si>
  <si>
    <t>00000000a5d8f3f7</t>
  </si>
  <si>
    <t>5fb378f8</t>
  </si>
  <si>
    <t>00000000a5dc82ca</t>
  </si>
  <si>
    <t>d4d69cda</t>
  </si>
  <si>
    <t>00000000a5dc8a39</t>
  </si>
  <si>
    <t>874732ab</t>
  </si>
  <si>
    <t>00000000a5dc91b1</t>
  </si>
  <si>
    <t>d2273f70</t>
  </si>
  <si>
    <t>5d910d8d</t>
  </si>
  <si>
    <t>00000000c99fe36a</t>
  </si>
  <si>
    <t>dbe53a89</t>
  </si>
  <si>
    <t>00000000c99feacf</t>
  </si>
  <si>
    <t>bde6bcde</t>
  </si>
  <si>
    <t>00000000c99ff237</t>
  </si>
  <si>
    <t>00000000c99ff988</t>
  </si>
  <si>
    <t>164bfd8d</t>
  </si>
  <si>
    <t>00000000c9a31872</t>
  </si>
  <si>
    <t>4a3db0e0</t>
  </si>
  <si>
    <t>00000000c9a31fe1</t>
  </si>
  <si>
    <t>2bb9a62c</t>
  </si>
  <si>
    <t>00000000c9a32759</t>
  </si>
  <si>
    <t>a55ee61a</t>
  </si>
  <si>
    <t>5d910d8e</t>
  </si>
  <si>
    <t>00000000c9a644f2</t>
  </si>
  <si>
    <t>8ecddfb6</t>
  </si>
  <si>
    <t>00000000c9a64c61</t>
  </si>
  <si>
    <t>6f821de8</t>
  </si>
  <si>
    <t>00000000c9a653d8</t>
  </si>
  <si>
    <t>25f4e0e7</t>
  </si>
  <si>
    <t>00000000c9a97181</t>
  </si>
  <si>
    <t>eeac7abb</t>
  </si>
  <si>
    <t>00000000c9a979f9</t>
  </si>
  <si>
    <t>d4f109bc</t>
  </si>
  <si>
    <t>3a28038e</t>
  </si>
  <si>
    <t>00000000c9a9865d</t>
  </si>
  <si>
    <t>584008ff</t>
  </si>
  <si>
    <t>00000000c9aca1f4</t>
  </si>
  <si>
    <t>4930f8fc</t>
  </si>
  <si>
    <t>00000000c9aca962</t>
  </si>
  <si>
    <t>04feaa13</t>
  </si>
  <si>
    <t>00000000c9acb0d1</t>
  </si>
  <si>
    <t>a3d3cc4d</t>
  </si>
  <si>
    <t>5d910fe6</t>
  </si>
  <si>
    <t>00000000ed70027a</t>
  </si>
  <si>
    <t>d61a88f0</t>
  </si>
  <si>
    <t>00000000ed7009e1</t>
  </si>
  <si>
    <t>434e718e</t>
  </si>
  <si>
    <t>00000000ed70114a</t>
  </si>
  <si>
    <t>39aa485f</t>
  </si>
  <si>
    <t>00000000ed701891</t>
  </si>
  <si>
    <t>6268f750</t>
  </si>
  <si>
    <t>00000000ed73a8d9</t>
  </si>
  <si>
    <t>97e6a625</t>
  </si>
  <si>
    <t>00000000ed73b048</t>
  </si>
  <si>
    <t>0ff3ce83</t>
  </si>
  <si>
    <t>00000000ed73b7c1</t>
  </si>
  <si>
    <t>00263c01</t>
  </si>
  <si>
    <t>5d910fe7</t>
  </si>
  <si>
    <t>00000000ed76d54b</t>
  </si>
  <si>
    <t>02c6855e</t>
  </si>
  <si>
    <t>00000000ed76dcb8</t>
  </si>
  <si>
    <t>484c1a6e</t>
  </si>
  <si>
    <t>00000000ed76e42f</t>
  </si>
  <si>
    <t>8af5495e</t>
  </si>
  <si>
    <t>00000000ed7a01ca</t>
  </si>
  <si>
    <t>7437cf97</t>
  </si>
  <si>
    <t>00000000ed7a093b</t>
  </si>
  <si>
    <t>ea2f6983</t>
  </si>
  <si>
    <t>00000000ed7a10b4</t>
  </si>
  <si>
    <t>7bc1fc41</t>
  </si>
  <si>
    <t>00000000ed7d2e5a</t>
  </si>
  <si>
    <t>936b723b</t>
  </si>
  <si>
    <t>00000000ed7d35c9</t>
  </si>
  <si>
    <t>a9525564</t>
  </si>
  <si>
    <t>00000000ed7d3d40</t>
  </si>
  <si>
    <t>e5744970</t>
  </si>
  <si>
    <t>5d91123f</t>
  </si>
  <si>
    <t>0000000011408eec</t>
  </si>
  <si>
    <t>da6fd873</t>
  </si>
  <si>
    <t>000000001140964f</t>
  </si>
  <si>
    <t>06d6d801</t>
  </si>
  <si>
    <t>0000000011409dbd</t>
  </si>
  <si>
    <t>0f6a4912</t>
  </si>
  <si>
    <t>000000001140a50f</t>
  </si>
  <si>
    <t>a69b2853</t>
  </si>
  <si>
    <t>000000001143c403</t>
  </si>
  <si>
    <t>ba8708f1</t>
  </si>
  <si>
    <t>000000001143cc7a</t>
  </si>
  <si>
    <t>7e6745db</t>
  </si>
  <si>
    <t>3a42663f</t>
  </si>
  <si>
    <t>000000001143d8dd</t>
  </si>
  <si>
    <t>56baa8c2</t>
  </si>
  <si>
    <t>000000001146f474</t>
  </si>
  <si>
    <t>ad6b1876</t>
  </si>
  <si>
    <t>000000001146fbe1</t>
  </si>
  <si>
    <t>b178870c</t>
  </si>
  <si>
    <t>c3c6754a</t>
  </si>
  <si>
    <t>5d911240</t>
  </si>
  <si>
    <t>00000000114a20da</t>
  </si>
  <si>
    <t>5f5163e2</t>
  </si>
  <si>
    <t>00000000114a9a9f</t>
  </si>
  <si>
    <t>bdc4bef4</t>
  </si>
  <si>
    <t>00000000114aa205</t>
  </si>
  <si>
    <t>3d3bef84</t>
  </si>
  <si>
    <t>00000000114dbea2</t>
  </si>
  <si>
    <t>eb022bfd</t>
  </si>
  <si>
    <t>00000000114dc612</t>
  </si>
  <si>
    <t>5a8338a2</t>
  </si>
  <si>
    <t>00000000114dcd87</t>
  </si>
  <si>
    <t>1c71df46</t>
  </si>
  <si>
    <t>5d911498</t>
  </si>
  <si>
    <t>0000000035111f43</t>
  </si>
  <si>
    <t>3ba93edd</t>
  </si>
  <si>
    <t>00000000351126a6</t>
  </si>
  <si>
    <t>f430cfe9</t>
  </si>
  <si>
    <t>4e732d85</t>
  </si>
  <si>
    <t>2c419839</t>
  </si>
  <si>
    <t>000000003514544a</t>
  </si>
  <si>
    <t>0fbee4e1</t>
  </si>
  <si>
    <t>0000000035145bb9</t>
  </si>
  <si>
    <t>30e9b51e</t>
  </si>
  <si>
    <t>000000003514632e</t>
  </si>
  <si>
    <t>a67bf7eb</t>
  </si>
  <si>
    <t>00000000351780da</t>
  </si>
  <si>
    <t>18a3c9e7</t>
  </si>
  <si>
    <t>1907eee3</t>
  </si>
  <si>
    <t>0000000035178fbe</t>
  </si>
  <si>
    <t>cee5f5ef</t>
  </si>
  <si>
    <t>00000000351aad4a</t>
  </si>
  <si>
    <t>c05e931f</t>
  </si>
  <si>
    <t>00000000351ab4b7</t>
  </si>
  <si>
    <t>d8c23e0e</t>
  </si>
  <si>
    <t>00000000351abc2e</t>
  </si>
  <si>
    <t>2084e876</t>
  </si>
  <si>
    <t>5d911499</t>
  </si>
  <si>
    <t>00000000351dd9ca</t>
  </si>
  <si>
    <t>7481ae0b</t>
  </si>
  <si>
    <t>00000000351de139</t>
  </si>
  <si>
    <t>459c5a47</t>
  </si>
  <si>
    <t>00000000351de8af</t>
  </si>
  <si>
    <t>2fcd76e2</t>
  </si>
  <si>
    <t>5d9116f1</t>
  </si>
  <si>
    <t>0000000058e13a69</t>
  </si>
  <si>
    <t>805c9c20</t>
  </si>
  <si>
    <t>0000000058e141cc</t>
  </si>
  <si>
    <t>fb560103</t>
  </si>
  <si>
    <t>0000000058e1ff23</t>
  </si>
  <si>
    <t>085ea634</t>
  </si>
  <si>
    <t>0000000058e20698</t>
  </si>
  <si>
    <t>08d42787</t>
  </si>
  <si>
    <t>0000000058e52322</t>
  </si>
  <si>
    <t>a5d63341</t>
  </si>
  <si>
    <t>0000000058e52a8f</t>
  </si>
  <si>
    <t>267a7966</t>
  </si>
  <si>
    <t>0000000058e53205</t>
  </si>
  <si>
    <t>2eb61cd0</t>
  </si>
  <si>
    <t>0000000058e84fa2</t>
  </si>
  <si>
    <t>89fe0799</t>
  </si>
  <si>
    <t>0000000058e85711</t>
  </si>
  <si>
    <t>c48b2edb</t>
  </si>
  <si>
    <t>0000000058e85e87</t>
  </si>
  <si>
    <t>4ff4c66b</t>
  </si>
  <si>
    <t>0000000058eb7c31</t>
  </si>
  <si>
    <t>16d51e0e</t>
  </si>
  <si>
    <t>0000000058eb83a0</t>
  </si>
  <si>
    <t>bd05c771</t>
  </si>
  <si>
    <t>0000000058eb8b17</t>
  </si>
  <si>
    <t>4d0c4fc2</t>
  </si>
  <si>
    <t>5d9116f2</t>
  </si>
  <si>
    <t>0000000058eea8a3</t>
  </si>
  <si>
    <t>d2c61253</t>
  </si>
  <si>
    <t>0000000058eeb010</t>
  </si>
  <si>
    <t>195b8c42</t>
  </si>
  <si>
    <t>0000000058eeb786</t>
  </si>
  <si>
    <t>8e03a03a</t>
  </si>
  <si>
    <t>5d91194a</t>
  </si>
  <si>
    <t>000000007cb20942</t>
  </si>
  <si>
    <t>a21bad1d</t>
  </si>
  <si>
    <t>000000007cb210a7</t>
  </si>
  <si>
    <t>f806788b</t>
  </si>
  <si>
    <t>000000007cb21c05</t>
  </si>
  <si>
    <t>d5902eab</t>
  </si>
  <si>
    <t>000000007cb2256e</t>
  </si>
  <si>
    <t>9a7514db</t>
  </si>
  <si>
    <t>000000007cb54242</t>
  </si>
  <si>
    <t>ec541beb</t>
  </si>
  <si>
    <t>000000007cb549ae</t>
  </si>
  <si>
    <t>e68ce6db</t>
  </si>
  <si>
    <t>000000007cb55124</t>
  </si>
  <si>
    <t>0980ce5f</t>
  </si>
  <si>
    <t>000000007cb86eb3</t>
  </si>
  <si>
    <t>1707219c</t>
  </si>
  <si>
    <t>000000007cb8f110</t>
  </si>
  <si>
    <t>11fdc2c4</t>
  </si>
  <si>
    <t>000000007cb8f859</t>
  </si>
  <si>
    <t>b916114d</t>
  </si>
  <si>
    <t>000000007cbc144a</t>
  </si>
  <si>
    <t>01bf5284</t>
  </si>
  <si>
    <t>000000007cbc1bba</t>
  </si>
  <si>
    <t>000000007cbc232f</t>
  </si>
  <si>
    <t>a233f814</t>
  </si>
  <si>
    <t>000000007cbf40dc</t>
  </si>
  <si>
    <t>c44242fc</t>
  </si>
  <si>
    <t>000000007cbf4843</t>
  </si>
  <si>
    <t>4bb4b19f</t>
  </si>
  <si>
    <t>000000007cbf4fb9</t>
  </si>
  <si>
    <t>59f4309f</t>
  </si>
  <si>
    <t>5d911ba2</t>
  </si>
  <si>
    <t>00000000a082a16a</t>
  </si>
  <si>
    <t>3c822379</t>
  </si>
  <si>
    <t>00000000a082a8cd</t>
  </si>
  <si>
    <t>b48fc402</t>
  </si>
  <si>
    <t>00000000a082b03f</t>
  </si>
  <si>
    <t>dcdc1483</t>
  </si>
  <si>
    <t>00000000a082b78f</t>
  </si>
  <si>
    <t>c3fd3ed2</t>
  </si>
  <si>
    <t>5d911ba3</t>
  </si>
  <si>
    <t>00000000a085d68b</t>
  </si>
  <si>
    <t>c1482add</t>
  </si>
  <si>
    <t>00000000a085ddf9</t>
  </si>
  <si>
    <t>234b64d9</t>
  </si>
  <si>
    <t>00000000a085e570</t>
  </si>
  <si>
    <t>5a44fd7b</t>
  </si>
  <si>
    <t>00000000a08902f5</t>
  </si>
  <si>
    <t>9abb8f99</t>
  </si>
  <si>
    <t>00000000a0890a5d</t>
  </si>
  <si>
    <t>1614c0dd</t>
  </si>
  <si>
    <t>00000000a08911d5</t>
  </si>
  <si>
    <t>015d3313</t>
  </si>
  <si>
    <t>00000000a08c2f72</t>
  </si>
  <si>
    <t>cf86011e</t>
  </si>
  <si>
    <t>00000000a08c36e1</t>
  </si>
  <si>
    <t>7a43280d</t>
  </si>
  <si>
    <t>00000000a08c3e59</t>
  </si>
  <si>
    <t>d5df3826</t>
  </si>
  <si>
    <t>00000000a08f61b4</t>
  </si>
  <si>
    <t>d13dba49</t>
  </si>
  <si>
    <t>00000000a08f692c</t>
  </si>
  <si>
    <t>a7a0a19f</t>
  </si>
  <si>
    <t>00000000a08fe10d</t>
  </si>
  <si>
    <t>2d025b3b</t>
  </si>
  <si>
    <t>5d911dfb</t>
  </si>
  <si>
    <t>00000000c45331c2</t>
  </si>
  <si>
    <t>7e2e3a80</t>
  </si>
  <si>
    <t>00000000c4533925</t>
  </si>
  <si>
    <t>99e4ad2a</t>
  </si>
  <si>
    <t>00000000c4534096</t>
  </si>
  <si>
    <t>8c8a564b</t>
  </si>
  <si>
    <t>00000000c45347e6</t>
  </si>
  <si>
    <t>08cfbeaa</t>
  </si>
  <si>
    <t>5d911dfc</t>
  </si>
  <si>
    <t>00000000c45666ca</t>
  </si>
  <si>
    <t>bf28e0be</t>
  </si>
  <si>
    <t>00000000c4566e38</t>
  </si>
  <si>
    <t>3fac1df8</t>
  </si>
  <si>
    <t>00000000c45675ad</t>
  </si>
  <si>
    <t>ce26b27c</t>
  </si>
  <si>
    <t>00000000c4599359</t>
  </si>
  <si>
    <t>b4b97085</t>
  </si>
  <si>
    <t>00000000c4599ac6</t>
  </si>
  <si>
    <t>ffc26b22</t>
  </si>
  <si>
    <t>00000000c459a23b</t>
  </si>
  <si>
    <t>52d6a847</t>
  </si>
  <si>
    <t>00000000c45cbfca</t>
  </si>
  <si>
    <t>e2451b3e</t>
  </si>
  <si>
    <t>00000000c45cc737</t>
  </si>
  <si>
    <t>5ba9354c</t>
  </si>
  <si>
    <t>00000000c45ccead</t>
  </si>
  <si>
    <t>ea398fe1</t>
  </si>
  <si>
    <t>00000000c45fec4a</t>
  </si>
  <si>
    <t>9c2d28d0</t>
  </si>
  <si>
    <t>00000000c45ff3b8</t>
  </si>
  <si>
    <t>bd3832a1</t>
  </si>
  <si>
    <t>00000000c45ffb2d</t>
  </si>
  <si>
    <t>8c032e5d</t>
  </si>
  <si>
    <t>5d912054</t>
  </si>
  <si>
    <t>00000000e8234cea</t>
  </si>
  <si>
    <t>c90fa9a2</t>
  </si>
  <si>
    <t>00000000e823544f</t>
  </si>
  <si>
    <t>fcd50ce5</t>
  </si>
  <si>
    <t>00000000e8235bb7</t>
  </si>
  <si>
    <t>71d0b1ec</t>
  </si>
  <si>
    <t>00000000e8236307</t>
  </si>
  <si>
    <t>362fb181</t>
  </si>
  <si>
    <t>00000000e82681f2</t>
  </si>
  <si>
    <t>fa716ca1</t>
  </si>
  <si>
    <t>00000000e826895f</t>
  </si>
  <si>
    <t>dd0c7b09</t>
  </si>
  <si>
    <t>00000000e82701da</t>
  </si>
  <si>
    <t>ee84b3a1</t>
  </si>
  <si>
    <t>5d912055</t>
  </si>
  <si>
    <t>00000000e82a1fbb</t>
  </si>
  <si>
    <t>04d2df26</t>
  </si>
  <si>
    <t>00000000e82a2729</t>
  </si>
  <si>
    <t>4ddc1b1d</t>
  </si>
  <si>
    <t>00000000e82a2e9f</t>
  </si>
  <si>
    <t>61e2fd11</t>
  </si>
  <si>
    <t>00000000e82d4c49</t>
  </si>
  <si>
    <t>c3b85404</t>
  </si>
  <si>
    <t>00000000e82d53b8</t>
  </si>
  <si>
    <t>c66e7301</t>
  </si>
  <si>
    <t>00000000e82d5b30</t>
  </si>
  <si>
    <t>7c724db0</t>
  </si>
  <si>
    <t>00000000e83078bb</t>
  </si>
  <si>
    <t>3fdf04e0</t>
  </si>
  <si>
    <t>00000000e8308029</t>
  </si>
  <si>
    <t>61c073ab</t>
  </si>
  <si>
    <t>00000000e830879f</t>
  </si>
  <si>
    <t>c9109a11</t>
  </si>
  <si>
    <t>5d9122ad</t>
  </si>
  <si>
    <t>000000000bf3d95a</t>
  </si>
  <si>
    <t>79bb1a6b</t>
  </si>
  <si>
    <t>000000000bf3e0be</t>
  </si>
  <si>
    <t>c125dbc9</t>
  </si>
  <si>
    <t>000000000bf3e827</t>
  </si>
  <si>
    <t>39d4a1c9</t>
  </si>
  <si>
    <t>000000000bf3ef79</t>
  </si>
  <si>
    <t>000000000bf70e62</t>
  </si>
  <si>
    <t>c0446f4c</t>
  </si>
  <si>
    <t>000000000bf715d3</t>
  </si>
  <si>
    <t>000000000bf71d4a</t>
  </si>
  <si>
    <t>4567d04a</t>
  </si>
  <si>
    <t>5d9122ae</t>
  </si>
  <si>
    <t>000000000bfa3ae2</t>
  </si>
  <si>
    <t>a783b00d</t>
  </si>
  <si>
    <t>000000000bfa4253</t>
  </si>
  <si>
    <t>43ff4736</t>
  </si>
  <si>
    <t>000000000bfa49ca</t>
  </si>
  <si>
    <t>505f4422</t>
  </si>
  <si>
    <t>000000000bfd6771</t>
  </si>
  <si>
    <t>c4df476f</t>
  </si>
  <si>
    <t>000000000bfd6ee0</t>
  </si>
  <si>
    <t>89fbbb8a</t>
  </si>
  <si>
    <t>000000000bfd7658</t>
  </si>
  <si>
    <t>97a0ce21</t>
  </si>
  <si>
    <t>000000000c014b93</t>
  </si>
  <si>
    <t>92e31d98</t>
  </si>
  <si>
    <t>000000000c015305</t>
  </si>
  <si>
    <t>f39d9d8b</t>
  </si>
  <si>
    <t>000000000c015a76</t>
  </si>
  <si>
    <t>92d4f77b</t>
  </si>
  <si>
    <t>5d912506</t>
  </si>
  <si>
    <t>000000002fc4ac18</t>
  </si>
  <si>
    <t>39787b50</t>
  </si>
  <si>
    <t>000000002fc4b37e</t>
  </si>
  <si>
    <t>418edbda</t>
  </si>
  <si>
    <t>000000002fc4bae7</t>
  </si>
  <si>
    <t>a064909b</t>
  </si>
  <si>
    <t>000000002fc4c238</t>
  </si>
  <si>
    <t>caefa33a</t>
  </si>
  <si>
    <t>000000002fc7e13c</t>
  </si>
  <si>
    <t>1a67262d</t>
  </si>
  <si>
    <t>000000002fc7e8aa</t>
  </si>
  <si>
    <t>6d352cca</t>
  </si>
  <si>
    <t>000000002fc7f022</t>
  </si>
  <si>
    <t>2f8f0c2f</t>
  </si>
  <si>
    <t>000000002fcb0da2</t>
  </si>
  <si>
    <t>f601ddea</t>
  </si>
  <si>
    <t>000000002fcb1515</t>
  </si>
  <si>
    <t>c0178b52</t>
  </si>
  <si>
    <t>000000002fcb1c8c</t>
  </si>
  <si>
    <t>0a13e54a</t>
  </si>
  <si>
    <t>5d912507</t>
  </si>
  <si>
    <t>000000002fce3a22</t>
  </si>
  <si>
    <t>9a0e2856</t>
  </si>
  <si>
    <t>000000002fce4190</t>
  </si>
  <si>
    <t>89a374f0</t>
  </si>
  <si>
    <t>000000002fce4907</t>
  </si>
  <si>
    <t>fd404d94</t>
  </si>
  <si>
    <t>000000002fd166b1</t>
  </si>
  <si>
    <t>f27c1cbd</t>
  </si>
  <si>
    <t>000000002fd16e20</t>
  </si>
  <si>
    <t>20ab664a</t>
  </si>
  <si>
    <t>000000002fd17598</t>
  </si>
  <si>
    <t>0058932d</t>
  </si>
  <si>
    <t>5d91275f</t>
  </si>
  <si>
    <t>000000005394c740</t>
  </si>
  <si>
    <t>4d90067e</t>
  </si>
  <si>
    <t>000000005394cea7</t>
  </si>
  <si>
    <t>b341a095</t>
  </si>
  <si>
    <t>000000005394d618</t>
  </si>
  <si>
    <t>d37f4d39</t>
  </si>
  <si>
    <t>0000000053954f2e</t>
  </si>
  <si>
    <t>26858cde</t>
  </si>
  <si>
    <t>0000000053986d92</t>
  </si>
  <si>
    <t>20322e3c</t>
  </si>
  <si>
    <t>2053aa9b</t>
  </si>
  <si>
    <t>0000000053987c77</t>
  </si>
  <si>
    <t>5e1bb8f6</t>
  </si>
  <si>
    <t>00000000539b9a22</t>
  </si>
  <si>
    <t>b2e85493</t>
  </si>
  <si>
    <t>00000000539ba18f</t>
  </si>
  <si>
    <t>dc344ac5</t>
  </si>
  <si>
    <t>00000000539ba904</t>
  </si>
  <si>
    <t>4d4529cb</t>
  </si>
  <si>
    <t>00000000539ec693</t>
  </si>
  <si>
    <t>1e4b073a</t>
  </si>
  <si>
    <t>00000000539ece01</t>
  </si>
  <si>
    <t>8803f5f2</t>
  </si>
  <si>
    <t>00000000539ed57a</t>
  </si>
  <si>
    <t>5faee14c</t>
  </si>
  <si>
    <t>5d912760</t>
  </si>
  <si>
    <t>0000000053a1f313</t>
  </si>
  <si>
    <t>8f7deb02</t>
  </si>
  <si>
    <t>0000000053a1fa82</t>
  </si>
  <si>
    <t>db811888</t>
  </si>
  <si>
    <t>0000000053a201f8</t>
  </si>
  <si>
    <t>694b8542</t>
  </si>
  <si>
    <t>5d9129b8</t>
  </si>
  <si>
    <t>00000000776553b2</t>
  </si>
  <si>
    <t>d0c6274f</t>
  </si>
  <si>
    <t>0000000077655b15</t>
  </si>
  <si>
    <t>41d0f175</t>
  </si>
  <si>
    <t>9fa965d9</t>
  </si>
  <si>
    <t>00000000776569d6</t>
  </si>
  <si>
    <t>8c37e2fc</t>
  </si>
  <si>
    <t>00000000776888ba</t>
  </si>
  <si>
    <t>ec841647</t>
  </si>
  <si>
    <t>c7be9659</t>
  </si>
  <si>
    <t>000000007768979d</t>
  </si>
  <si>
    <t>3bad0c4b</t>
  </si>
  <si>
    <t>00000000776bb549</t>
  </si>
  <si>
    <t>a09e4306</t>
  </si>
  <si>
    <t>00000000776bbcb8</t>
  </si>
  <si>
    <t>26e069e8</t>
  </si>
  <si>
    <t>00000000776bc42e</t>
  </si>
  <si>
    <t>9bbbc9ef</t>
  </si>
  <si>
    <t>00000000776f56f9</t>
  </si>
  <si>
    <t>19a5f879</t>
  </si>
  <si>
    <t>00000000776f5e66</t>
  </si>
  <si>
    <t>0e307b7b</t>
  </si>
  <si>
    <t>00000000776f65dd</t>
  </si>
  <si>
    <t>dad277a0</t>
  </si>
  <si>
    <t>5d9129b9</t>
  </si>
  <si>
    <t>000000007772836a</t>
  </si>
  <si>
    <t>8f692fbd</t>
  </si>
  <si>
    <t>0000000077728ad8</t>
  </si>
  <si>
    <t>dde0cee4</t>
  </si>
  <si>
    <t>000000007772924d</t>
  </si>
  <si>
    <t>d39102ca</t>
  </si>
  <si>
    <t>5d912c11</t>
  </si>
  <si>
    <t>000000009b35e408</t>
  </si>
  <si>
    <t>0ecd6a61</t>
  </si>
  <si>
    <t>000000009b35eb70</t>
  </si>
  <si>
    <t>c6f6e5d9</t>
  </si>
  <si>
    <t>000000009b35f2d7</t>
  </si>
  <si>
    <t>acbfa162</t>
  </si>
  <si>
    <t>000000009b35fa27</t>
  </si>
  <si>
    <t>42dad66c</t>
  </si>
  <si>
    <t>000000009b391912</t>
  </si>
  <si>
    <t>032ac332</t>
  </si>
  <si>
    <t>000000009b392081</t>
  </si>
  <si>
    <t>243806de</t>
  </si>
  <si>
    <t>000000009b3927f8</t>
  </si>
  <si>
    <t>22da8362</t>
  </si>
  <si>
    <t>000000009b3c4592</t>
  </si>
  <si>
    <t>fe5790a1</t>
  </si>
  <si>
    <t>000000009b3c4d00</t>
  </si>
  <si>
    <t>97736f1e</t>
  </si>
  <si>
    <t>000000009b3c5477</t>
  </si>
  <si>
    <t>b43bb36d</t>
  </si>
  <si>
    <t>000000009b3f7221</t>
  </si>
  <si>
    <t>3e7e6cfa</t>
  </si>
  <si>
    <t>000000009b3f798e</t>
  </si>
  <si>
    <t>0798e5de</t>
  </si>
  <si>
    <t>000000009b3f8105</t>
  </si>
  <si>
    <t>d9d01663</t>
  </si>
  <si>
    <t>000000009b429e93</t>
  </si>
  <si>
    <t>b5f3f9b9</t>
  </si>
  <si>
    <t>000000009b42a600</t>
  </si>
  <si>
    <t>8ca9c549</t>
  </si>
  <si>
    <t>000000009b42ad77</t>
  </si>
  <si>
    <t>657165ec</t>
  </si>
  <si>
    <t>5d912e69</t>
  </si>
  <si>
    <t>00000000bf05ff30</t>
  </si>
  <si>
    <t>cb4c756c</t>
  </si>
  <si>
    <t>00000000bf067eb8</t>
  </si>
  <si>
    <t>198c0354</t>
  </si>
  <si>
    <t>00000000bf0685fe</t>
  </si>
  <si>
    <t>c880046f</t>
  </si>
  <si>
    <t>00000000bf068d52</t>
  </si>
  <si>
    <t>44386ebe</t>
  </si>
  <si>
    <t>5d912e6a</t>
  </si>
  <si>
    <t>00000000bf09a979</t>
  </si>
  <si>
    <t>40b78596</t>
  </si>
  <si>
    <t>00000000bf09b0e8</t>
  </si>
  <si>
    <t>e3430883</t>
  </si>
  <si>
    <t>00000000bf09b861</t>
  </si>
  <si>
    <t>c6794830</t>
  </si>
  <si>
    <t>00000000bf0cd5ea</t>
  </si>
  <si>
    <t>acf0b379</t>
  </si>
  <si>
    <t>00000000bf0cdd5a</t>
  </si>
  <si>
    <t>b4a66e83</t>
  </si>
  <si>
    <t>00000000bf0ce4d1</t>
  </si>
  <si>
    <t>ff0053b1</t>
  </si>
  <si>
    <t>00000000bf10026a</t>
  </si>
  <si>
    <t>9a0d3995</t>
  </si>
  <si>
    <t>00000000bf1009db</t>
  </si>
  <si>
    <t>e20094fa</t>
  </si>
  <si>
    <t>00000000bf101154</t>
  </si>
  <si>
    <t>1d759ed7</t>
  </si>
  <si>
    <t>00000000bf132ef9</t>
  </si>
  <si>
    <t>c87c2e9c</t>
  </si>
  <si>
    <t>00000000bf133666</t>
  </si>
  <si>
    <t>b7d16b3d</t>
  </si>
  <si>
    <t>00000000bf133ddc</t>
  </si>
  <si>
    <t>33eeed27</t>
  </si>
  <si>
    <t>5d9130c2</t>
  </si>
  <si>
    <t>00000000e2d68f89</t>
  </si>
  <si>
    <t>bff0f6ce</t>
  </si>
  <si>
    <t>00000000e2d696ed</t>
  </si>
  <si>
    <t>7f5290ee</t>
  </si>
  <si>
    <t>00000000e2d69e5e</t>
  </si>
  <si>
    <t>5c182338</t>
  </si>
  <si>
    <t>00000000e2d6a5ae</t>
  </si>
  <si>
    <t>5d9130c3</t>
  </si>
  <si>
    <t>00000000e2d9c4ac</t>
  </si>
  <si>
    <t>a3d3d184</t>
  </si>
  <si>
    <t>00000000e2d9cc19</t>
  </si>
  <si>
    <t>4c7af219</t>
  </si>
  <si>
    <t>00000000e2d9d38e</t>
  </si>
  <si>
    <t>b257c926</t>
  </si>
  <si>
    <t>00000000e2dcf112</t>
  </si>
  <si>
    <t>2bf04f52</t>
  </si>
  <si>
    <t>00000000e2ddaebc</t>
  </si>
  <si>
    <t>dc76c42a</t>
  </si>
  <si>
    <t>00000000e2ddb616</t>
  </si>
  <si>
    <t>e07ae19f</t>
  </si>
  <si>
    <t>00000000e2e0d141</t>
  </si>
  <si>
    <t>6167774a</t>
  </si>
  <si>
    <t>00000000e2e0d8b0</t>
  </si>
  <si>
    <t>e7195da4</t>
  </si>
  <si>
    <t>00000000e2e0e025</t>
  </si>
  <si>
    <t>3332e31c</t>
  </si>
  <si>
    <t>00000000e2e3fdc2</t>
  </si>
  <si>
    <t>2ea17027</t>
  </si>
  <si>
    <t>00000000e2e40530</t>
  </si>
  <si>
    <t>1bc419f8</t>
  </si>
  <si>
    <t>00000000e2e40ca7</t>
  </si>
  <si>
    <t>763c11dd</t>
  </si>
  <si>
    <t>5d91331b</t>
  </si>
  <si>
    <t>0000000006a75e61</t>
  </si>
  <si>
    <t>d6bff0b3</t>
  </si>
  <si>
    <t>0000000006a765c5</t>
  </si>
  <si>
    <t>2acb1203</t>
  </si>
  <si>
    <t>0000000006a76d2f</t>
  </si>
  <si>
    <t>1b364885</t>
  </si>
  <si>
    <t>0000000006a77481</t>
  </si>
  <si>
    <t>2a596068</t>
  </si>
  <si>
    <t>0000000006aa936a</t>
  </si>
  <si>
    <t>6f6c25d6</t>
  </si>
  <si>
    <t>0000000006aa9ad9</t>
  </si>
  <si>
    <t>ab053e5c</t>
  </si>
  <si>
    <t>0000000006aaa253</t>
  </si>
  <si>
    <t>de6c31dc</t>
  </si>
  <si>
    <t>5d91331c</t>
  </si>
  <si>
    <t>0000000006adbff9</t>
  </si>
  <si>
    <t>5e75f7ca</t>
  </si>
  <si>
    <t>0000000006adc768</t>
  </si>
  <si>
    <t>7e0b2d4e</t>
  </si>
  <si>
    <t>0000000006adcee1</t>
  </si>
  <si>
    <t>a5ea118e</t>
  </si>
  <si>
    <t>0000000006b0ec6a</t>
  </si>
  <si>
    <t>b21b0b80</t>
  </si>
  <si>
    <t>0000000006b0f3db</t>
  </si>
  <si>
    <t>7cdb01db</t>
  </si>
  <si>
    <t>0000000006b0fb54</t>
  </si>
  <si>
    <t>d99eb8fa</t>
  </si>
  <si>
    <t>0000000006b418ea</t>
  </si>
  <si>
    <t>287a04c5</t>
  </si>
  <si>
    <t>0000000006b492fb</t>
  </si>
  <si>
    <t>1fddba60</t>
  </si>
  <si>
    <t>0000000006b49a7e</t>
  </si>
  <si>
    <t>68d4c7f6</t>
  </si>
  <si>
    <t>5d913574</t>
  </si>
  <si>
    <t>000000002a77ead0</t>
  </si>
  <si>
    <t>03d90391</t>
  </si>
  <si>
    <t>000000002a77f238</t>
  </si>
  <si>
    <t>3e6e9bfb</t>
  </si>
  <si>
    <t>000000002a77f99f</t>
  </si>
  <si>
    <t>2cd3af93</t>
  </si>
  <si>
    <t>000000002a7800ef</t>
  </si>
  <si>
    <t>29f5cc7c</t>
  </si>
  <si>
    <t>000000002a7b1fda</t>
  </si>
  <si>
    <t>db5030ae</t>
  </si>
  <si>
    <t>000000002a7b2747</t>
  </si>
  <si>
    <t>df773081</t>
  </si>
  <si>
    <t>000000002a7b2ebd</t>
  </si>
  <si>
    <t>76bec92e</t>
  </si>
  <si>
    <t>5d913575</t>
  </si>
  <si>
    <t>000000002a7e4c5a</t>
  </si>
  <si>
    <t>b6ce6bb1</t>
  </si>
  <si>
    <t>000000002a7e53c8</t>
  </si>
  <si>
    <t>da691098</t>
  </si>
  <si>
    <t>000000002a7e5b3d</t>
  </si>
  <si>
    <t>c0525150</t>
  </si>
  <si>
    <t>000000002a8178ea</t>
  </si>
  <si>
    <t>781d1f27</t>
  </si>
  <si>
    <t>000000002a818057</t>
  </si>
  <si>
    <t>b78c3313</t>
  </si>
  <si>
    <t>000000002a8187cc</t>
  </si>
  <si>
    <t>123c093d</t>
  </si>
  <si>
    <t>000000002a84a55a</t>
  </si>
  <si>
    <t>8121d512</t>
  </si>
  <si>
    <t>000000002a84acc7</t>
  </si>
  <si>
    <t>2454af99</t>
  </si>
  <si>
    <t>000000002a84b43d</t>
  </si>
  <si>
    <t>82a0ddfd</t>
  </si>
  <si>
    <t>5d9137cd</t>
  </si>
  <si>
    <t>000000004e4805f8</t>
  </si>
  <si>
    <t>94cb204a</t>
  </si>
  <si>
    <t>000000004e480d5e</t>
  </si>
  <si>
    <t>72dac6e6</t>
  </si>
  <si>
    <t>000000004e4814c7</t>
  </si>
  <si>
    <t>d9f29ff6</t>
  </si>
  <si>
    <t>000000004e481c17</t>
  </si>
  <si>
    <t>0cf9c830</t>
  </si>
  <si>
    <t>000000004e4b3b02</t>
  </si>
  <si>
    <t>d2ada8d1</t>
  </si>
  <si>
    <t>000000004e4bb397</t>
  </si>
  <si>
    <t>1e6e5a86</t>
  </si>
  <si>
    <t>000000004e4bbb2e</t>
  </si>
  <si>
    <t>12234a52</t>
  </si>
  <si>
    <t>000000004e4ed8c9</t>
  </si>
  <si>
    <t>ad83d12d</t>
  </si>
  <si>
    <t>000000004e4ee038</t>
  </si>
  <si>
    <t>ecdd41ca</t>
  </si>
  <si>
    <t>000000004e4ee7ad</t>
  </si>
  <si>
    <t>da9da7ff</t>
  </si>
  <si>
    <t>5d9137ce</t>
  </si>
  <si>
    <t>000000004e52054a</t>
  </si>
  <si>
    <t>c115de34</t>
  </si>
  <si>
    <t>000000004e520cb9</t>
  </si>
  <si>
    <t>ce6ae8e0</t>
  </si>
  <si>
    <t>000000004e521431</t>
  </si>
  <si>
    <t>8cd0c805</t>
  </si>
  <si>
    <t>000000004e5531d9</t>
  </si>
  <si>
    <t>1676f9b8</t>
  </si>
  <si>
    <t>000000004e553946</t>
  </si>
  <si>
    <t>fe8f77cd</t>
  </si>
  <si>
    <t>000000004e5540bc</t>
  </si>
  <si>
    <t>3d607493</t>
  </si>
  <si>
    <t>5d913a26</t>
  </si>
  <si>
    <t>000000007218926a</t>
  </si>
  <si>
    <t>2f1633d0</t>
  </si>
  <si>
    <t>00000000721899cd</t>
  </si>
  <si>
    <t>952db629</t>
  </si>
  <si>
    <t>000000007218a13d</t>
  </si>
  <si>
    <t>86f42326</t>
  </si>
  <si>
    <t>000000007218a88e</t>
  </si>
  <si>
    <t>9e5f7543</t>
  </si>
  <si>
    <t>00000000721bc78c</t>
  </si>
  <si>
    <t>fb785568</t>
  </si>
  <si>
    <t>00000000721bcef9</t>
  </si>
  <si>
    <t>acf1e322</t>
  </si>
  <si>
    <t>00000000721bd66f</t>
  </si>
  <si>
    <t>840defa9</t>
  </si>
  <si>
    <t>00000000721ef3f2</t>
  </si>
  <si>
    <t>f124384f</t>
  </si>
  <si>
    <t>00000000721efb5f</t>
  </si>
  <si>
    <t>b6059aac</t>
  </si>
  <si>
    <t>00000000721f02d7</t>
  </si>
  <si>
    <t>7bdc1efd</t>
  </si>
  <si>
    <t>9bf83147</t>
  </si>
  <si>
    <t>57be06c5</t>
  </si>
  <si>
    <t>000000007222b5e0</t>
  </si>
  <si>
    <t>a68b8df0</t>
  </si>
  <si>
    <t>5d913a27</t>
  </si>
  <si>
    <t>000000007225d1c1</t>
  </si>
  <si>
    <t>d603014b</t>
  </si>
  <si>
    <t>000000007225d933</t>
  </si>
  <si>
    <t>f2959fac</t>
  </si>
  <si>
    <t>000000007225e0a9</t>
  </si>
  <si>
    <t>a9bbe78e</t>
  </si>
  <si>
    <t>5d913c7f</t>
  </si>
  <si>
    <t>0000000095e93262</t>
  </si>
  <si>
    <t>a38be007</t>
  </si>
  <si>
    <t>0000000095e939c7</t>
  </si>
  <si>
    <t>f7be04d2</t>
  </si>
  <si>
    <t>0000000095e9412f</t>
  </si>
  <si>
    <t>0772468e</t>
  </si>
  <si>
    <t>0000000095e94881</t>
  </si>
  <si>
    <t>7cdf7c32</t>
  </si>
  <si>
    <t>0000000095ec676a</t>
  </si>
  <si>
    <t>34da3572</t>
  </si>
  <si>
    <t>0000000095ec6ed8</t>
  </si>
  <si>
    <t>e7e8ab25</t>
  </si>
  <si>
    <t>0000000095ec764d</t>
  </si>
  <si>
    <t>0f90eb37</t>
  </si>
  <si>
    <t>0000000095ef93f9</t>
  </si>
  <si>
    <t>2f4a6d6c</t>
  </si>
  <si>
    <t>0000000095ef9b66</t>
  </si>
  <si>
    <t>1a253a9c</t>
  </si>
  <si>
    <t>0000000095efa2dc</t>
  </si>
  <si>
    <t>4033f6c1</t>
  </si>
  <si>
    <t>0000000095f2c06a</t>
  </si>
  <si>
    <t>c3249126</t>
  </si>
  <si>
    <t>0000000095f2c7d8</t>
  </si>
  <si>
    <t>cb608b1b</t>
  </si>
  <si>
    <t>0000000095f2cf4d</t>
  </si>
  <si>
    <t>4ed112c5</t>
  </si>
  <si>
    <t>5d913c80</t>
  </si>
  <si>
    <t>0000000095f5eceb</t>
  </si>
  <si>
    <t>2caa53f0</t>
  </si>
  <si>
    <t>0000000095f5f458</t>
  </si>
  <si>
    <t>5afda12f</t>
  </si>
  <si>
    <t>0000000095f5fbcd</t>
  </si>
  <si>
    <t>7604220a</t>
  </si>
  <si>
    <t>5d913ed8</t>
  </si>
  <si>
    <t>00000000b9b94d8a</t>
  </si>
  <si>
    <t>a795ee5a</t>
  </si>
  <si>
    <t>00000000b9b954ed</t>
  </si>
  <si>
    <t>fe3ed9c0</t>
  </si>
  <si>
    <t>00000000b9b95c5e</t>
  </si>
  <si>
    <t>dd746a16</t>
  </si>
  <si>
    <t>00000000b9ba189f</t>
  </si>
  <si>
    <t>3c45a372</t>
  </si>
  <si>
    <t>00000000b9bd3642</t>
  </si>
  <si>
    <t>a1659a84</t>
  </si>
  <si>
    <t>00000000b9bd3db0</t>
  </si>
  <si>
    <t>51b25ad7</t>
  </si>
  <si>
    <t>00000000b9bd4525</t>
  </si>
  <si>
    <t>30f9286d</t>
  </si>
  <si>
    <t>00000000b9c062c3</t>
  </si>
  <si>
    <t>b9244a61</t>
  </si>
  <si>
    <t>00000000b9c06a30</t>
  </si>
  <si>
    <t>eab5e410</t>
  </si>
  <si>
    <t>00000000b9c071a5</t>
  </si>
  <si>
    <t>e024fbef</t>
  </si>
  <si>
    <t>00000000b9c38f52</t>
  </si>
  <si>
    <t>d7bada4b</t>
  </si>
  <si>
    <t>00000000b9c396bf</t>
  </si>
  <si>
    <t>0e7a0300</t>
  </si>
  <si>
    <t>00000000b9c39e3a</t>
  </si>
  <si>
    <t>043df79a</t>
  </si>
  <si>
    <t>00000000b9c6bbc2</t>
  </si>
  <si>
    <t>9a547813</t>
  </si>
  <si>
    <t>00000000b9c6c330</t>
  </si>
  <si>
    <t>d40836e6</t>
  </si>
  <si>
    <t>00000000b9c6caa7</t>
  </si>
  <si>
    <t>1d881abc</t>
  </si>
  <si>
    <t>5d914130</t>
  </si>
  <si>
    <t>00000000dd8a1c63</t>
  </si>
  <si>
    <t>c9261ee8</t>
  </si>
  <si>
    <t>00000000dd8a23c6</t>
  </si>
  <si>
    <t>263909ca</t>
  </si>
  <si>
    <t>00000000dd8a2b37</t>
  </si>
  <si>
    <t>9da19aa0</t>
  </si>
  <si>
    <t>00000000dd8a3287</t>
  </si>
  <si>
    <t>56c18f2e</t>
  </si>
  <si>
    <t>5d914131</t>
  </si>
  <si>
    <t>00000000dd8d516b</t>
  </si>
  <si>
    <t>c89393e9</t>
  </si>
  <si>
    <t>00000000dd8d58d8</t>
  </si>
  <si>
    <t>f4c54d49</t>
  </si>
  <si>
    <t>00000000dd8d604e</t>
  </si>
  <si>
    <t>1b3e6c7e</t>
  </si>
  <si>
    <t>00000000dd907deb</t>
  </si>
  <si>
    <t>08e44b44</t>
  </si>
  <si>
    <t>00000000dd908559</t>
  </si>
  <si>
    <t>57ca7ae1</t>
  </si>
  <si>
    <t>00000000dd90fe53</t>
  </si>
  <si>
    <t>053be9b9</t>
  </si>
  <si>
    <t>00000000dd941bb1</t>
  </si>
  <si>
    <t>b7f49753</t>
  </si>
  <si>
    <t>00000000dd942320</t>
  </si>
  <si>
    <t>dd6aa641</t>
  </si>
  <si>
    <t>00000000dd942a96</t>
  </si>
  <si>
    <t>319fc6e2</t>
  </si>
  <si>
    <t>00000000dd974841</t>
  </si>
  <si>
    <t>9999d581</t>
  </si>
  <si>
    <t>00000000dd974fae</t>
  </si>
  <si>
    <t>7b6bef82</t>
  </si>
  <si>
    <t>00000000dd975724</t>
  </si>
  <si>
    <t>ed893afc</t>
  </si>
  <si>
    <t>5d914389</t>
  </si>
  <si>
    <t>00000000015aa8d2</t>
  </si>
  <si>
    <t>f4d063a4</t>
  </si>
  <si>
    <t>00000000015ab036</t>
  </si>
  <si>
    <t>c0d1b7e5</t>
  </si>
  <si>
    <t>00000000015ab79e</t>
  </si>
  <si>
    <t>ee66d110</t>
  </si>
  <si>
    <t>00000000015abef0</t>
  </si>
  <si>
    <t>0eaf291c</t>
  </si>
  <si>
    <t>5d91438a</t>
  </si>
  <si>
    <t>00000000015dddf4</t>
  </si>
  <si>
    <t>10da7717</t>
  </si>
  <si>
    <t>00000000015de562</t>
  </si>
  <si>
    <t>8252130b</t>
  </si>
  <si>
    <t>00000000015decd1</t>
  </si>
  <si>
    <t>ecce88e6</t>
  </si>
  <si>
    <t>0000000001610a5a</t>
  </si>
  <si>
    <t>c2bcb6d4</t>
  </si>
  <si>
    <t>00000000016111cb</t>
  </si>
  <si>
    <t>168bf0a7</t>
  </si>
  <si>
    <t>7841fe7f</t>
  </si>
  <si>
    <t>00000000016436da</t>
  </si>
  <si>
    <t>5a3c8ee0</t>
  </si>
  <si>
    <t>bb734cbe</t>
  </si>
  <si>
    <t>00000000016445c1</t>
  </si>
  <si>
    <t>9213011e</t>
  </si>
  <si>
    <t>cdde7b9e</t>
  </si>
  <si>
    <t>0000000001676ad8</t>
  </si>
  <si>
    <t>1f86c412</t>
  </si>
  <si>
    <t>3b8ed89b</t>
  </si>
  <si>
    <t>5d9145e2</t>
  </si>
  <si>
    <t>00000000252b3540</t>
  </si>
  <si>
    <t>877530ab</t>
  </si>
  <si>
    <t>00000000252b3ca5</t>
  </si>
  <si>
    <t>97aaf76c</t>
  </si>
  <si>
    <t>00000000252b4416</t>
  </si>
  <si>
    <t>9bdf3d4c</t>
  </si>
  <si>
    <t>00000000252b4b66</t>
  </si>
  <si>
    <t>d7435fa5</t>
  </si>
  <si>
    <t>00000000252e6a4c</t>
  </si>
  <si>
    <t>eda6c94d</t>
  </si>
  <si>
    <t>00000000252e71b3</t>
  </si>
  <si>
    <t>939bc361</t>
  </si>
  <si>
    <t>00000000252e7929</t>
  </si>
  <si>
    <t>c38cc429</t>
  </si>
  <si>
    <t>5d9145e3</t>
  </si>
  <si>
    <t>00000000253196d9</t>
  </si>
  <si>
    <t>d5cbf039</t>
  </si>
  <si>
    <t>3d327e4c</t>
  </si>
  <si>
    <t>000000002531a5bc</t>
  </si>
  <si>
    <t>0fcb4ea3</t>
  </si>
  <si>
    <t>000000002534c34a</t>
  </si>
  <si>
    <t>7dca593d</t>
  </si>
  <si>
    <t>000000002534cab8</t>
  </si>
  <si>
    <t>4047f69b</t>
  </si>
  <si>
    <t>000000002534d22d</t>
  </si>
  <si>
    <t>f974e025</t>
  </si>
  <si>
    <t>000000002537efca</t>
  </si>
  <si>
    <t>ab050fea</t>
  </si>
  <si>
    <t>000000002537f73b</t>
  </si>
  <si>
    <t>a249622a</t>
  </si>
  <si>
    <t>000000002537feb0</t>
  </si>
  <si>
    <t>849533b8</t>
  </si>
  <si>
    <t>5d91483b</t>
  </si>
  <si>
    <t>0000000048fb5069</t>
  </si>
  <si>
    <t>d4d25119</t>
  </si>
  <si>
    <t>0000000048fb57cd</t>
  </si>
  <si>
    <t>5b55ca56</t>
  </si>
  <si>
    <t>0000000048fb5f3e</t>
  </si>
  <si>
    <t>0ec33810</t>
  </si>
  <si>
    <t>0000000048fb6690</t>
  </si>
  <si>
    <t>aa28345f</t>
  </si>
  <si>
    <t>0000000048fe8572</t>
  </si>
  <si>
    <t>fcbe5df9</t>
  </si>
  <si>
    <t>0000000048fe8cdf</t>
  </si>
  <si>
    <t>181d6ac8</t>
  </si>
  <si>
    <t>0000000048fe9455</t>
  </si>
  <si>
    <t>b208c14b</t>
  </si>
  <si>
    <t>5d91483c</t>
  </si>
  <si>
    <t>000000004902234a</t>
  </si>
  <si>
    <t>4ce27e10</t>
  </si>
  <si>
    <t>0000000049022aba</t>
  </si>
  <si>
    <t>9f61b09a</t>
  </si>
  <si>
    <t>7825bf38</t>
  </si>
  <si>
    <t>0000000049054fbb</t>
  </si>
  <si>
    <t>4a5f8eb4</t>
  </si>
  <si>
    <t>70616c35</t>
  </si>
  <si>
    <t>0000000049055ea1</t>
  </si>
  <si>
    <t>eab7cbad</t>
  </si>
  <si>
    <t>0000000049087c3b</t>
  </si>
  <si>
    <t>5b54fbf7</t>
  </si>
  <si>
    <t>00000000490883aa</t>
  </si>
  <si>
    <t>b5718b6c</t>
  </si>
  <si>
    <t>0000000049088b21</t>
  </si>
  <si>
    <t>7e45aaf3</t>
  </si>
  <si>
    <t>5d914a94</t>
  </si>
  <si>
    <t>000000006ccbdcd8</t>
  </si>
  <si>
    <t>cb5145bd</t>
  </si>
  <si>
    <t>000000006ccbe43d</t>
  </si>
  <si>
    <t>1dd385c8</t>
  </si>
  <si>
    <t>000000006ccbebae</t>
  </si>
  <si>
    <t>4ab68011</t>
  </si>
  <si>
    <t>000000006ccbf2fe</t>
  </si>
  <si>
    <t>21dc77e7</t>
  </si>
  <si>
    <t>000000006ccf11e3</t>
  </si>
  <si>
    <t>5b8a9bfb</t>
  </si>
  <si>
    <t>000000006ccf1950</t>
  </si>
  <si>
    <t>7ec7741a</t>
  </si>
  <si>
    <t>000000006ccf20c5</t>
  </si>
  <si>
    <t>e0bd33f3</t>
  </si>
  <si>
    <t>000000006cd23e62</t>
  </si>
  <si>
    <t>c7d72003</t>
  </si>
  <si>
    <t>000000006cd245d1</t>
  </si>
  <si>
    <t>1899551b</t>
  </si>
  <si>
    <t>000000006cd24d47</t>
  </si>
  <si>
    <t>500a8cba</t>
  </si>
  <si>
    <t>5d914a95</t>
  </si>
  <si>
    <t>000000006cd56af2</t>
  </si>
  <si>
    <t>fb3b29d1</t>
  </si>
  <si>
    <t>000000006cd5725f</t>
  </si>
  <si>
    <t>96842c28</t>
  </si>
  <si>
    <t>000000006cd579d5</t>
  </si>
  <si>
    <t>dae23e40</t>
  </si>
  <si>
    <t>000000006cd89763</t>
  </si>
  <si>
    <t>d5f986a0</t>
  </si>
  <si>
    <t>000000006cd954fa</t>
  </si>
  <si>
    <t>fdafc952</t>
  </si>
  <si>
    <t>000000006cd95c3f</t>
  </si>
  <si>
    <t>403fc968</t>
  </si>
  <si>
    <t>5d914ced</t>
  </si>
  <si>
    <t>00000000909cabb0</t>
  </si>
  <si>
    <t>1c1bd705</t>
  </si>
  <si>
    <t>00000000909cb317</t>
  </si>
  <si>
    <t>c7cf136e</t>
  </si>
  <si>
    <t>00000000909cba88</t>
  </si>
  <si>
    <t>cf46fd1a</t>
  </si>
  <si>
    <t>00000000909cc1d8</t>
  </si>
  <si>
    <t>f3e703c9</t>
  </si>
  <si>
    <t>00000000909fe0d4</t>
  </si>
  <si>
    <t>1f826c6e</t>
  </si>
  <si>
    <t>00000000909fe841</t>
  </si>
  <si>
    <t>f11a091d</t>
  </si>
  <si>
    <t>00000000909fefb8</t>
  </si>
  <si>
    <t>e114dc97</t>
  </si>
  <si>
    <t>0000000090a30d3a</t>
  </si>
  <si>
    <t>9e913244</t>
  </si>
  <si>
    <t>0000000090a314aa</t>
  </si>
  <si>
    <t>d201ffa6</t>
  </si>
  <si>
    <t>0000000090a31c21</t>
  </si>
  <si>
    <t>60db23c3</t>
  </si>
  <si>
    <t>0000000090a639bb</t>
  </si>
  <si>
    <t>b9cfb0ee</t>
  </si>
  <si>
    <t>0000000090a64128</t>
  </si>
  <si>
    <t>aa29d2c3</t>
  </si>
  <si>
    <t>0000000090a6489d</t>
  </si>
  <si>
    <t>d9740990</t>
  </si>
  <si>
    <t>5d914cee</t>
  </si>
  <si>
    <t>0000000090a9664a</t>
  </si>
  <si>
    <t>7c874807</t>
  </si>
  <si>
    <t>0000000090a96db8</t>
  </si>
  <si>
    <t>aeaa5ca6</t>
  </si>
  <si>
    <t>0000000090a9752e</t>
  </si>
  <si>
    <t>f8d08693</t>
  </si>
  <si>
    <t>5d914f46</t>
  </si>
  <si>
    <t>00000000b46cc6d8</t>
  </si>
  <si>
    <t>9873c70e</t>
  </si>
  <si>
    <t>00000000b46cce3e</t>
  </si>
  <si>
    <t>08be6032</t>
  </si>
  <si>
    <t>00000000b46cd5a7</t>
  </si>
  <si>
    <t>91a05ba0</t>
  </si>
  <si>
    <t>00000000b46cdcf7</t>
  </si>
  <si>
    <t>b008be07</t>
  </si>
  <si>
    <t>00000000b4706d3a</t>
  </si>
  <si>
    <t>d6354dd1</t>
  </si>
  <si>
    <t>00000000b47074a8</t>
  </si>
  <si>
    <t>a93d389a</t>
  </si>
  <si>
    <t>00000000b4707c1f</t>
  </si>
  <si>
    <t>42c80549</t>
  </si>
  <si>
    <t>00000000b47399aa</t>
  </si>
  <si>
    <t>54ac4475</t>
  </si>
  <si>
    <t>00000000b473a118</t>
  </si>
  <si>
    <t>26cca086</t>
  </si>
  <si>
    <t>00000000b473a88e</t>
  </si>
  <si>
    <t>fcf81e9a</t>
  </si>
  <si>
    <t>00000000b476c62d</t>
  </si>
  <si>
    <t>1c98d186</t>
  </si>
  <si>
    <t>00000000b476cd94</t>
  </si>
  <si>
    <t>f22d84ba</t>
  </si>
  <si>
    <t>00000000b476d509</t>
  </si>
  <si>
    <t>d2e4207f</t>
  </si>
  <si>
    <t>5d914f47</t>
  </si>
  <si>
    <t>00000000b479f2ab</t>
  </si>
  <si>
    <t>bf4e571a</t>
  </si>
  <si>
    <t>00000000b479fa18</t>
  </si>
  <si>
    <t>5e4d6e11</t>
  </si>
  <si>
    <t>00000000b47a018d</t>
  </si>
  <si>
    <t>1d2e8c39</t>
  </si>
  <si>
    <t>5d91519f</t>
  </si>
  <si>
    <t>00000000d83d5349</t>
  </si>
  <si>
    <t>8e005086</t>
  </si>
  <si>
    <t>00000000d83d5aae</t>
  </si>
  <si>
    <t>70d1f66d</t>
  </si>
  <si>
    <t>00000000d83d6220</t>
  </si>
  <si>
    <t>d4b53f59</t>
  </si>
  <si>
    <t>00000000d83d6972</t>
  </si>
  <si>
    <t>2925d950</t>
  </si>
  <si>
    <t>00000000d8408855</t>
  </si>
  <si>
    <t>fc69dda3</t>
  </si>
  <si>
    <t>00000000d8408fbc</t>
  </si>
  <si>
    <t>2a6e9b10</t>
  </si>
  <si>
    <t>00000000d8409731</t>
  </si>
  <si>
    <t>5b062637</t>
  </si>
  <si>
    <t>00000000d843b4e1</t>
  </si>
  <si>
    <t>41d06d90</t>
  </si>
  <si>
    <t>00000000d843bc4e</t>
  </si>
  <si>
    <t>709cde3e</t>
  </si>
  <si>
    <t>00000000d843c3c4</t>
  </si>
  <si>
    <t>90265efb</t>
  </si>
  <si>
    <t>00000000d846e153</t>
  </si>
  <si>
    <t>a5b8d4ca</t>
  </si>
  <si>
    <t>00000000d84759e8</t>
  </si>
  <si>
    <t>9538c75a</t>
  </si>
  <si>
    <t>00000000d847617e</t>
  </si>
  <si>
    <t>f37e2e2d</t>
  </si>
  <si>
    <t>00000000d84a7f1b</t>
  </si>
  <si>
    <t>3b674398</t>
  </si>
  <si>
    <t>00000000d84a8688</t>
  </si>
  <si>
    <t>6d16f5a9</t>
  </si>
  <si>
    <t>00000000d84a8dfd</t>
  </si>
  <si>
    <t>991dcfd4</t>
  </si>
  <si>
    <t>5d9153f7</t>
  </si>
  <si>
    <t>00000000fc0ddfb8</t>
  </si>
  <si>
    <t>3bf96b33</t>
  </si>
  <si>
    <t>00000000fc0de71e</t>
  </si>
  <si>
    <t>02aebb6c</t>
  </si>
  <si>
    <t>00000000fc0dee89</t>
  </si>
  <si>
    <t>04fcdd2a</t>
  </si>
  <si>
    <t>00000000fc0df5dc</t>
  </si>
  <si>
    <t>2dcabcd1</t>
  </si>
  <si>
    <t>5d9153f8</t>
  </si>
  <si>
    <t>00000000fc1114c2</t>
  </si>
  <si>
    <t>312f5eec</t>
  </si>
  <si>
    <t>00000000fc111c2f</t>
  </si>
  <si>
    <t>98b1cdfe</t>
  </si>
  <si>
    <t>00000000fc1123a5</t>
  </si>
  <si>
    <t>2c0a2641</t>
  </si>
  <si>
    <t>00000000fc144142</t>
  </si>
  <si>
    <t>1d90b636</t>
  </si>
  <si>
    <t>00000000fc1448b0</t>
  </si>
  <si>
    <t>e453cf7a</t>
  </si>
  <si>
    <t>00000000fc145025</t>
  </si>
  <si>
    <t>04edc4e7</t>
  </si>
  <si>
    <t>00000000fc176dd1</t>
  </si>
  <si>
    <t>4fe1a13f</t>
  </si>
  <si>
    <t>00000000fc17753e</t>
  </si>
  <si>
    <t>dad03131</t>
  </si>
  <si>
    <t>00000000fc177cb4</t>
  </si>
  <si>
    <t>adc0a837</t>
  </si>
  <si>
    <t>00000000fc1a9a42</t>
  </si>
  <si>
    <t>75c287e8</t>
  </si>
  <si>
    <t>00000000fc1aa1b0</t>
  </si>
  <si>
    <t>87c5a8cd</t>
  </si>
  <si>
    <t>00000000fc1aa925</t>
  </si>
  <si>
    <t>b05f5e7b</t>
  </si>
  <si>
    <t>5d915650</t>
  </si>
  <si>
    <t>000000001fddfae0</t>
  </si>
  <si>
    <t>99159d95</t>
  </si>
  <si>
    <t>000000001fde0244</t>
  </si>
  <si>
    <t>87f045f1</t>
  </si>
  <si>
    <t>000000001fde7afe</t>
  </si>
  <si>
    <t>f2593775</t>
  </si>
  <si>
    <t>000000001fde8245</t>
  </si>
  <si>
    <t>e98e39de</t>
  </si>
  <si>
    <t>5d915651</t>
  </si>
  <si>
    <t>000000001fe1a133</t>
  </si>
  <si>
    <t>bd07a46e</t>
  </si>
  <si>
    <t>000000001fe1a8a1</t>
  </si>
  <si>
    <t>3329da5c</t>
  </si>
  <si>
    <t>000000001fe1b017</t>
  </si>
  <si>
    <t>c8dc2977</t>
  </si>
  <si>
    <t>000000001fe4cdb3</t>
  </si>
  <si>
    <t>9f3cc10e</t>
  </si>
  <si>
    <t>000000001fe4d521</t>
  </si>
  <si>
    <t>44e5e9ca</t>
  </si>
  <si>
    <t>000000001fe4dc97</t>
  </si>
  <si>
    <t>4031c7fd</t>
  </si>
  <si>
    <t>000000001fe7fa43</t>
  </si>
  <si>
    <t>b0c02d7f</t>
  </si>
  <si>
    <t>5d91cb1a</t>
  </si>
  <si>
    <t>000000001fe802b7</t>
  </si>
  <si>
    <t>f52b23d9</t>
  </si>
  <si>
    <t>3c3e3bd1</t>
  </si>
  <si>
    <t>000000001fe80f1d</t>
  </si>
  <si>
    <t>2f9aaa77</t>
  </si>
  <si>
    <t>000000001feb2ab5</t>
  </si>
  <si>
    <t>6c3c462d</t>
  </si>
  <si>
    <t>000000001feb3221</t>
  </si>
  <si>
    <t>a6b90ef6</t>
  </si>
  <si>
    <t>000000001feb3999</t>
  </si>
  <si>
    <t>5d0839c3</t>
  </si>
  <si>
    <t>5d9158a9</t>
  </si>
  <si>
    <t>0000000043ae8b3b</t>
  </si>
  <si>
    <t>4dc0fd1f</t>
  </si>
  <si>
    <t>0000000043ae929e</t>
  </si>
  <si>
    <t>0000000043ae9a10</t>
  </si>
  <si>
    <t>1a2396de</t>
  </si>
  <si>
    <t>0000000043aea160</t>
  </si>
  <si>
    <t>ed9507c0</t>
  </si>
  <si>
    <t>0000000043b1c05c</t>
  </si>
  <si>
    <t>c26c4dda</t>
  </si>
  <si>
    <t>0000000043b1c7c9</t>
  </si>
  <si>
    <t>f74192ed</t>
  </si>
  <si>
    <t>0000000043b1cf3e</t>
  </si>
  <si>
    <t>569f9053</t>
  </si>
  <si>
    <t>5d9158aa</t>
  </si>
  <si>
    <t>0000000043b4ecc2</t>
  </si>
  <si>
    <t>d3ac6619</t>
  </si>
  <si>
    <t>0000000043b4f430</t>
  </si>
  <si>
    <t>9f023e5d</t>
  </si>
  <si>
    <t>0000000043b5b89d</t>
  </si>
  <si>
    <t>73ffac2f</t>
  </si>
  <si>
    <t>0000000043b8d4c2</t>
  </si>
  <si>
    <t>cd292386</t>
  </si>
  <si>
    <t>0000000043b8dc30</t>
  </si>
  <si>
    <t>0000000043b8e3a5</t>
  </si>
  <si>
    <t>472d6162</t>
  </si>
  <si>
    <t>0000000043bc0151</t>
  </si>
  <si>
    <t>5f6978fe</t>
  </si>
  <si>
    <t>0000000043bc08c2</t>
  </si>
  <si>
    <t>66f95ccc</t>
  </si>
  <si>
    <t>0000000043bc103b</t>
  </si>
  <si>
    <t>45ebff9e</t>
  </si>
  <si>
    <t>5d915b02</t>
  </si>
  <si>
    <t>00000000677f61e0</t>
  </si>
  <si>
    <t>d68d2d79</t>
  </si>
  <si>
    <t>00000000677f6946</t>
  </si>
  <si>
    <t>309ccbd5</t>
  </si>
  <si>
    <t>00000000677f70af</t>
  </si>
  <si>
    <t>cbb1e3f9</t>
  </si>
  <si>
    <t>00000000677f7801</t>
  </si>
  <si>
    <t>a907e804</t>
  </si>
  <si>
    <t>00000000678296ea</t>
  </si>
  <si>
    <t>521587b5</t>
  </si>
  <si>
    <t>000000006782a5d0</t>
  </si>
  <si>
    <t>fc0bb586</t>
  </si>
  <si>
    <t>5d915b03</t>
  </si>
  <si>
    <t>000000006785c37a</t>
  </si>
  <si>
    <t>adc35db0</t>
  </si>
  <si>
    <t>000000006785cae5</t>
  </si>
  <si>
    <t>a34deff3</t>
  </si>
  <si>
    <t>000000006785d25d</t>
  </si>
  <si>
    <t>500fc5f3</t>
  </si>
  <si>
    <t>000000006788efea</t>
  </si>
  <si>
    <t>6c253609</t>
  </si>
  <si>
    <t>000000006788f75b</t>
  </si>
  <si>
    <t>29ea7c7f</t>
  </si>
  <si>
    <t>000000006788fed3</t>
  </si>
  <si>
    <t>460fa934</t>
  </si>
  <si>
    <t>00000000678c1c6a</t>
  </si>
  <si>
    <t>b905af8b</t>
  </si>
  <si>
    <t>00000000678c23db</t>
  </si>
  <si>
    <t>7a22f113</t>
  </si>
  <si>
    <t>00000000678c9cdf</t>
  </si>
  <si>
    <t>f41438fd</t>
  </si>
  <si>
    <t>5d915d5b</t>
  </si>
  <si>
    <t>000000008b4fee52</t>
  </si>
  <si>
    <t>24d4e727</t>
  </si>
  <si>
    <t>000000008b4ff5b5</t>
  </si>
  <si>
    <t>a2f1311f</t>
  </si>
  <si>
    <t>000000008b4ffd25</t>
  </si>
  <si>
    <t>23dcf3bb</t>
  </si>
  <si>
    <t>000000008b500475</t>
  </si>
  <si>
    <t>01b213ec</t>
  </si>
  <si>
    <t>000000008b53235b</t>
  </si>
  <si>
    <t>6eed9a29</t>
  </si>
  <si>
    <t>000000008b532ac8</t>
  </si>
  <si>
    <t>d41f088f</t>
  </si>
  <si>
    <t>000000008b53323f</t>
  </si>
  <si>
    <t>d72256f4</t>
  </si>
  <si>
    <t>000000008b564fea</t>
  </si>
  <si>
    <t>1d08ff73</t>
  </si>
  <si>
    <t>000000008b565861</t>
  </si>
  <si>
    <t>5b23ffec</t>
  </si>
  <si>
    <t>3c65cfdb</t>
  </si>
  <si>
    <t>000000008b5664c6</t>
  </si>
  <si>
    <t>2600e572</t>
  </si>
  <si>
    <t>5d915d5c</t>
  </si>
  <si>
    <t>000000008b59805c</t>
  </si>
  <si>
    <t>1c5508bf</t>
  </si>
  <si>
    <t>000000008b5987ca</t>
  </si>
  <si>
    <t>b0718632</t>
  </si>
  <si>
    <t>000000008b598f40</t>
  </si>
  <si>
    <t>30b5e9c6</t>
  </si>
  <si>
    <t>000000008b5cacc2</t>
  </si>
  <si>
    <t>34181fb9</t>
  </si>
  <si>
    <t>000000008b5cb42f</t>
  </si>
  <si>
    <t>2828938d</t>
  </si>
  <si>
    <t>000000008b5cbba5</t>
  </si>
  <si>
    <t>1b9192ec</t>
  </si>
  <si>
    <t>5d915fb4</t>
  </si>
  <si>
    <t>00000000af200d62</t>
  </si>
  <si>
    <t>faff5dd7</t>
  </si>
  <si>
    <t>00000000af2014c6</t>
  </si>
  <si>
    <t>a139f947</t>
  </si>
  <si>
    <t>00000000af201c37</t>
  </si>
  <si>
    <t>1aa16a2d</t>
  </si>
  <si>
    <t>00000000af202387</t>
  </si>
  <si>
    <t>121ffc87</t>
  </si>
  <si>
    <t>00000000af23426b</t>
  </si>
  <si>
    <t>ae093e5d</t>
  </si>
  <si>
    <t>00000000af2349d9</t>
  </si>
  <si>
    <t>d3990e95</t>
  </si>
  <si>
    <t>00000000af23c344</t>
  </si>
  <si>
    <t>9697a462</t>
  </si>
  <si>
    <t>00000000af26e032</t>
  </si>
  <si>
    <t>2644cb8d</t>
  </si>
  <si>
    <t>00000000af26e7a0</t>
  </si>
  <si>
    <t>509b589c</t>
  </si>
  <si>
    <t>00000000af26ef15</t>
  </si>
  <si>
    <t>00000000af2a0cc1</t>
  </si>
  <si>
    <t>f9212daf</t>
  </si>
  <si>
    <t>00000000af2a1430</t>
  </si>
  <si>
    <t>2c862451</t>
  </si>
  <si>
    <t>00000000af2a1ba6</t>
  </si>
  <si>
    <t>9711570b</t>
  </si>
  <si>
    <t>5d915fb5</t>
  </si>
  <si>
    <t>00000000af2d3932</t>
  </si>
  <si>
    <t>6d904e79</t>
  </si>
  <si>
    <t>00000000af2d409f</t>
  </si>
  <si>
    <t>84f6d44c</t>
  </si>
  <si>
    <t>00000000af2d4815</t>
  </si>
  <si>
    <t>5e77f929</t>
  </si>
  <si>
    <t>5d91620d</t>
  </si>
  <si>
    <t>00000000d2f099d0</t>
  </si>
  <si>
    <t>a7abf256</t>
  </si>
  <si>
    <t>00000000d2f0a138</t>
  </si>
  <si>
    <t>0f984e9e</t>
  </si>
  <si>
    <t>00000000d2f0ac99</t>
  </si>
  <si>
    <t>a21c7845</t>
  </si>
  <si>
    <t>00000000d2f0b602</t>
  </si>
  <si>
    <t>eeedc748</t>
  </si>
  <si>
    <t>00000000d2f3d2d2</t>
  </si>
  <si>
    <t>00e38d50</t>
  </si>
  <si>
    <t>00000000d2f3da42</t>
  </si>
  <si>
    <t>7ff6d6e9</t>
  </si>
  <si>
    <t>00000000d2f3e1ba</t>
  </si>
  <si>
    <t>ace0848c</t>
  </si>
  <si>
    <t>00000000d2f6ff42</t>
  </si>
  <si>
    <t>d60d8610</t>
  </si>
  <si>
    <t>00000000d2f706b3</t>
  </si>
  <si>
    <t>989bfef1</t>
  </si>
  <si>
    <t>00000000d2f70e2c</t>
  </si>
  <si>
    <t>63d13ef9</t>
  </si>
  <si>
    <t>00000000d2fa2bc3</t>
  </si>
  <si>
    <t>a0fcccd9</t>
  </si>
  <si>
    <t>00000000d2fa3332</t>
  </si>
  <si>
    <t>57a111d5</t>
  </si>
  <si>
    <t>00000000d2fa3aa9</t>
  </si>
  <si>
    <t>979771a4</t>
  </si>
  <si>
    <t>5d91620e</t>
  </si>
  <si>
    <t>00000000d2fdc999</t>
  </si>
  <si>
    <t>7bc8cf1d</t>
  </si>
  <si>
    <t>00000000d2fdd108</t>
  </si>
  <si>
    <t>4245c5dd</t>
  </si>
  <si>
    <t>00000000d2fdd881</t>
  </si>
  <si>
    <t>232c04f8</t>
  </si>
  <si>
    <t>5d916466</t>
  </si>
  <si>
    <t>00000000f6c12a28</t>
  </si>
  <si>
    <t>02f4adf3</t>
  </si>
  <si>
    <t>00000000f6c1318e</t>
  </si>
  <si>
    <t>850a0acd</t>
  </si>
  <si>
    <t>00000000f6c138f9</t>
  </si>
  <si>
    <t>23528ef3</t>
  </si>
  <si>
    <t>00000000f6c14049</t>
  </si>
  <si>
    <t>94d4c19b</t>
  </si>
  <si>
    <t>00000000f6c45f4b</t>
  </si>
  <si>
    <t>da41e4f4</t>
  </si>
  <si>
    <t>00000000f6c466b8</t>
  </si>
  <si>
    <t>6d7799c5</t>
  </si>
  <si>
    <t>00000000f6c46e2e</t>
  </si>
  <si>
    <t>327738ec</t>
  </si>
  <si>
    <t>00000000f6c78bb2</t>
  </si>
  <si>
    <t>f932100e</t>
  </si>
  <si>
    <t>00000000f6c79321</t>
  </si>
  <si>
    <t>add3cd76</t>
  </si>
  <si>
    <t>00000000f6c79a97</t>
  </si>
  <si>
    <t>8c42d50d</t>
  </si>
  <si>
    <t>00000000f6cab832</t>
  </si>
  <si>
    <t>e839654d</t>
  </si>
  <si>
    <t>00000000f6cabfa0</t>
  </si>
  <si>
    <t>02723a41</t>
  </si>
  <si>
    <t>00000000f6cac717</t>
  </si>
  <si>
    <t>0799713b</t>
  </si>
  <si>
    <t>00000000f6cde4c3</t>
  </si>
  <si>
    <t>31c2a31a</t>
  </si>
  <si>
    <t>00000000f6cded37</t>
  </si>
  <si>
    <t>338bb875</t>
  </si>
  <si>
    <t>3c672866</t>
  </si>
  <si>
    <t>00000000f6cdf9a6</t>
  </si>
  <si>
    <t>7cbaad22</t>
  </si>
  <si>
    <t>5d9166be</t>
  </si>
  <si>
    <t>000000001a91493a</t>
  </si>
  <si>
    <t>e4a207f3</t>
  </si>
  <si>
    <t>000000001a91509f</t>
  </si>
  <si>
    <t>c86393f5</t>
  </si>
  <si>
    <t>000000001a91580f</t>
  </si>
  <si>
    <t>494e5151</t>
  </si>
  <si>
    <t>000000001a915f61</t>
  </si>
  <si>
    <t>370484d3</t>
  </si>
  <si>
    <t>5d9166bf</t>
  </si>
  <si>
    <t>000000001a9531f2</t>
  </si>
  <si>
    <t>de0434ad</t>
  </si>
  <si>
    <t>000000001a953961</t>
  </si>
  <si>
    <t>c027fb84</t>
  </si>
  <si>
    <t>000000001a9540d7</t>
  </si>
  <si>
    <t>ce899a09</t>
  </si>
  <si>
    <t>000000001a985e81</t>
  </si>
  <si>
    <t>fdb5f010</t>
  </si>
  <si>
    <t>000000001a9865ee</t>
  </si>
  <si>
    <t>a7015842</t>
  </si>
  <si>
    <t>000000001a986d66</t>
  </si>
  <si>
    <t>8437d6ec</t>
  </si>
  <si>
    <t>000000001a9b8af2</t>
  </si>
  <si>
    <t>d3ab6ed4</t>
  </si>
  <si>
    <t>000000001a9b925f</t>
  </si>
  <si>
    <t>03de07e3</t>
  </si>
  <si>
    <t>000000001a9b99d8</t>
  </si>
  <si>
    <t>ea713994</t>
  </si>
  <si>
    <t>000000001a9eb772</t>
  </si>
  <si>
    <t>523067a1</t>
  </si>
  <si>
    <t>000000001a9ebee0</t>
  </si>
  <si>
    <t>00f57dad</t>
  </si>
  <si>
    <t>000000001a9ec657</t>
  </si>
  <si>
    <t>c29ed3c2</t>
  </si>
  <si>
    <t>5d916917</t>
  </si>
  <si>
    <t>000000003e621812</t>
  </si>
  <si>
    <t>536959c6</t>
  </si>
  <si>
    <t>000000003e621f75</t>
  </si>
  <si>
    <t>de835183</t>
  </si>
  <si>
    <t>000000003e6226e6</t>
  </si>
  <si>
    <t>00fac52f</t>
  </si>
  <si>
    <t>000000003e622e37</t>
  </si>
  <si>
    <t>a2f6a27f</t>
  </si>
  <si>
    <t>5d916918</t>
  </si>
  <si>
    <t>000000003e654d1b</t>
  </si>
  <si>
    <t>6f02a79a</t>
  </si>
  <si>
    <t>000000003e655489</t>
  </si>
  <si>
    <t>6b57a16f</t>
  </si>
  <si>
    <t>000000003e655bff</t>
  </si>
  <si>
    <t>fda560c2</t>
  </si>
  <si>
    <t>000000003e68799a</t>
  </si>
  <si>
    <t>464f7488</t>
  </si>
  <si>
    <t>000000003e688108</t>
  </si>
  <si>
    <t>7e22c36e</t>
  </si>
  <si>
    <t>000000003e68887f</t>
  </si>
  <si>
    <t>dacc7594</t>
  </si>
  <si>
    <t>000000003e6c1771</t>
  </si>
  <si>
    <t>8de0a18d</t>
  </si>
  <si>
    <t>000000003e6c1ede</t>
  </si>
  <si>
    <t>5adb2e15</t>
  </si>
  <si>
    <t>000000003e6c2654</t>
  </si>
  <si>
    <t>75b80069</t>
  </si>
  <si>
    <t>000000003e6f43e2</t>
  </si>
  <si>
    <t>3877457a</t>
  </si>
  <si>
    <t>000000003e6f4b50</t>
  </si>
  <si>
    <t>6a3d9a0d</t>
  </si>
  <si>
    <t>000000003e6f52c7</t>
  </si>
  <si>
    <t>da26ba30</t>
  </si>
  <si>
    <t>5d916b70</t>
  </si>
  <si>
    <t>000000006232a482</t>
  </si>
  <si>
    <t>3a8689cc</t>
  </si>
  <si>
    <t>000000006232abe5</t>
  </si>
  <si>
    <t>7fb50b81</t>
  </si>
  <si>
    <t>000000006232b357</t>
  </si>
  <si>
    <t>613a9a90</t>
  </si>
  <si>
    <t>000000006232baa7</t>
  </si>
  <si>
    <t>9644dcdf</t>
  </si>
  <si>
    <t>000000006235d98a</t>
  </si>
  <si>
    <t>f30e267d</t>
  </si>
  <si>
    <t>000000006235e0f9</t>
  </si>
  <si>
    <t>13197cff</t>
  </si>
  <si>
    <t>000000006235e86f</t>
  </si>
  <si>
    <t>5a4a96c1</t>
  </si>
  <si>
    <t>5d916b71</t>
  </si>
  <si>
    <t>000000006239060b</t>
  </si>
  <si>
    <t>7170a13c</t>
  </si>
  <si>
    <t>0000000062390d7b</t>
  </si>
  <si>
    <t>5f875ae6</t>
  </si>
  <si>
    <t>00000000623914f3</t>
  </si>
  <si>
    <t>0287a108</t>
  </si>
  <si>
    <t>00000000623c329a</t>
  </si>
  <si>
    <t>4b9933f2</t>
  </si>
  <si>
    <t>00000000623c3b0f</t>
  </si>
  <si>
    <t>d2ac7d07</t>
  </si>
  <si>
    <t>3c8ebc71</t>
  </si>
  <si>
    <t>00000000623c4777</t>
  </si>
  <si>
    <t>aaaa88bc</t>
  </si>
  <si>
    <t>00000000623f630c</t>
  </si>
  <si>
    <t>f313d7cf</t>
  </si>
  <si>
    <t>00000000623f6a7b</t>
  </si>
  <si>
    <t>8a2d6a3f</t>
  </si>
  <si>
    <t>00000000623f71f1</t>
  </si>
  <si>
    <t>de37ec4c</t>
  </si>
  <si>
    <t>5d916dc9</t>
  </si>
  <si>
    <t>000000008602c392</t>
  </si>
  <si>
    <t>992251b6</t>
  </si>
  <si>
    <t>0000000086033c16</t>
  </si>
  <si>
    <t>f06cebb3</t>
  </si>
  <si>
    <t>7ce222cd</t>
  </si>
  <si>
    <t>0000000086034adb</t>
  </si>
  <si>
    <t>4e265f3c</t>
  </si>
  <si>
    <t>00000000860669f1</t>
  </si>
  <si>
    <t>46f5ab56</t>
  </si>
  <si>
    <t>03761a75</t>
  </si>
  <si>
    <t>00000000860678d9</t>
  </si>
  <si>
    <t>559852ad</t>
  </si>
  <si>
    <t>5d916dca</t>
  </si>
  <si>
    <t>f901dfb4</t>
  </si>
  <si>
    <t>0000000086099dd3</t>
  </si>
  <si>
    <t>6e68322c</t>
  </si>
  <si>
    <t>000000008609a54b</t>
  </si>
  <si>
    <t>97b83839</t>
  </si>
  <si>
    <t>00000000860cc2e2</t>
  </si>
  <si>
    <t>bba236b9</t>
  </si>
  <si>
    <t>00000000860cca51</t>
  </si>
  <si>
    <t>a0470302</t>
  </si>
  <si>
    <t>00000000860cd1cc</t>
  </si>
  <si>
    <t>5f73fdb6</t>
  </si>
  <si>
    <t>00000000860fef71</t>
  </si>
  <si>
    <t>f0c810f1</t>
  </si>
  <si>
    <t>00000000860ff6e0</t>
  </si>
  <si>
    <t>16c93400</t>
  </si>
  <si>
    <t>00000000860ffe5a</t>
  </si>
  <si>
    <t>7db01380</t>
  </si>
  <si>
    <t>5d917022</t>
  </si>
  <si>
    <t>00000000a9d35002</t>
  </si>
  <si>
    <t>2d68ee2a</t>
  </si>
  <si>
    <t>00000000a9d35767</t>
  </si>
  <si>
    <t>4e8c8743</t>
  </si>
  <si>
    <t>00000000a9d35ed7</t>
  </si>
  <si>
    <t>edd4546e</t>
  </si>
  <si>
    <t>00000000a9d36627</t>
  </si>
  <si>
    <t>dcf71593</t>
  </si>
  <si>
    <t>00000000a9d6851b</t>
  </si>
  <si>
    <t>eb0a83e6</t>
  </si>
  <si>
    <t>00000000a9d68d91</t>
  </si>
  <si>
    <t>72bdf60b</t>
  </si>
  <si>
    <t>3c7eef22</t>
  </si>
  <si>
    <t>00000000a9d699f4</t>
  </si>
  <si>
    <t>ff70ede6</t>
  </si>
  <si>
    <t>00000000a9d9b58c</t>
  </si>
  <si>
    <t>517bf4cf</t>
  </si>
  <si>
    <t>00000000a9da2e70</t>
  </si>
  <si>
    <t>131e4556</t>
  </si>
  <si>
    <t>00000000a9da35f2</t>
  </si>
  <si>
    <t>a3b0f852</t>
  </si>
  <si>
    <t>5d917023</t>
  </si>
  <si>
    <t>00000000a9dd533a</t>
  </si>
  <si>
    <t>6b2f0a83</t>
  </si>
  <si>
    <t>00000000a9dd5aa9</t>
  </si>
  <si>
    <t>942831c1</t>
  </si>
  <si>
    <t>00000000a9dd621f</t>
  </si>
  <si>
    <t>00000000a9e07fba</t>
  </si>
  <si>
    <t>931594ce</t>
  </si>
  <si>
    <t>00000000a9e08727</t>
  </si>
  <si>
    <t>815e9a2a</t>
  </si>
  <si>
    <t>00000000a9e08e9d</t>
  </si>
  <si>
    <t>280bbf24</t>
  </si>
  <si>
    <t>5d91727b</t>
  </si>
  <si>
    <t>00000000cda3e05a</t>
  </si>
  <si>
    <t>96acb640</t>
  </si>
  <si>
    <t>00000000cda3e7bd</t>
  </si>
  <si>
    <t>f6fe3d25</t>
  </si>
  <si>
    <t>00000000cda3ef2e</t>
  </si>
  <si>
    <t>eedaae3b</t>
  </si>
  <si>
    <t>00000000cda3f67e</t>
  </si>
  <si>
    <t>85b059cd</t>
  </si>
  <si>
    <t>00000000cda71562</t>
  </si>
  <si>
    <t>88e18547</t>
  </si>
  <si>
    <t>00000000cda71cd0</t>
  </si>
  <si>
    <t>1ad10e88</t>
  </si>
  <si>
    <t>00000000cda72447</t>
  </si>
  <si>
    <t>5e00eb9b</t>
  </si>
  <si>
    <t>00000000cdaa41f1</t>
  </si>
  <si>
    <t>37e84cba</t>
  </si>
  <si>
    <t>00000000cdaa495e</t>
  </si>
  <si>
    <t>435156f0</t>
  </si>
  <si>
    <t>00000000cdaa50d4</t>
  </si>
  <si>
    <t>acbb64e9</t>
  </si>
  <si>
    <t>00000000cdad6e62</t>
  </si>
  <si>
    <t>49bda0ac</t>
  </si>
  <si>
    <t>00000000cdad75d0</t>
  </si>
  <si>
    <t>58e2eabb</t>
  </si>
  <si>
    <t>00000000cdad7d45</t>
  </si>
  <si>
    <t>066440aa</t>
  </si>
  <si>
    <t>5d91727c</t>
  </si>
  <si>
    <t>00000000cdb09ae2</t>
  </si>
  <si>
    <t>a44a5adf</t>
  </si>
  <si>
    <t>00000000cdb0a250</t>
  </si>
  <si>
    <t>2946b35b</t>
  </si>
  <si>
    <t>00000000cdb15e79</t>
  </si>
  <si>
    <t>bfeacb25</t>
  </si>
  <si>
    <t>5d9174d4</t>
  </si>
  <si>
    <t>00000000f174af32</t>
  </si>
  <si>
    <t>a61c5536</t>
  </si>
  <si>
    <t>00000000f174b695</t>
  </si>
  <si>
    <t>64d3a01c</t>
  </si>
  <si>
    <t>00000000f174be05</t>
  </si>
  <si>
    <t>e5fe62b8</t>
  </si>
  <si>
    <t>00000000f174c557</t>
  </si>
  <si>
    <t>3751fd47</t>
  </si>
  <si>
    <t>00000000f177e43a</t>
  </si>
  <si>
    <t>e181c32e</t>
  </si>
  <si>
    <t>00000000f177eba8</t>
  </si>
  <si>
    <t>821103b2</t>
  </si>
  <si>
    <t>00000000f177f31f</t>
  </si>
  <si>
    <t>dd1b4ade</t>
  </si>
  <si>
    <t>00000000f17b10ba</t>
  </si>
  <si>
    <t>75f39dd3</t>
  </si>
  <si>
    <t>00000000f17b1827</t>
  </si>
  <si>
    <t>7304728a</t>
  </si>
  <si>
    <t>00000000f17b1f9f</t>
  </si>
  <si>
    <t>73eab655</t>
  </si>
  <si>
    <t>00000000f17e3d4a</t>
  </si>
  <si>
    <t>eeaff7cb</t>
  </si>
  <si>
    <t>00000000f17e44b7</t>
  </si>
  <si>
    <t>d16850c4</t>
  </si>
  <si>
    <t>00000000f17e4c2c</t>
  </si>
  <si>
    <t>897813c7</t>
  </si>
  <si>
    <t>5d9174d5</t>
  </si>
  <si>
    <t>00000000f18169ba</t>
  </si>
  <si>
    <t>2426bd29</t>
  </si>
  <si>
    <t>00000000f1817128</t>
  </si>
  <si>
    <t>39688a9d</t>
  </si>
  <si>
    <t>00000000f181789d</t>
  </si>
  <si>
    <t>7a8eaa25</t>
  </si>
  <si>
    <t>5d91772d</t>
  </si>
  <si>
    <t>000000001544ca5a</t>
  </si>
  <si>
    <t>51ebde83</t>
  </si>
  <si>
    <t>000000001544d1bd</t>
  </si>
  <si>
    <t>d7ce08bb</t>
  </si>
  <si>
    <t>000000001544dd1c</t>
  </si>
  <si>
    <t>63510f21</t>
  </si>
  <si>
    <t>000000001544e685</t>
  </si>
  <si>
    <t>4d31c4e3</t>
  </si>
  <si>
    <t>000000001548035a</t>
  </si>
  <si>
    <t>1a447d5d</t>
  </si>
  <si>
    <t>0000000015487c6d</t>
  </si>
  <si>
    <t>9758ee46</t>
  </si>
  <si>
    <t>00000000154883ef</t>
  </si>
  <si>
    <t>441b94b0</t>
  </si>
  <si>
    <t>00000000154ba113</t>
  </si>
  <si>
    <t>8b33e45b</t>
  </si>
  <si>
    <t>00000000154ba880</t>
  </si>
  <si>
    <t>8c0b1a33</t>
  </si>
  <si>
    <t>00000000154baff7</t>
  </si>
  <si>
    <t>df7adde0</t>
  </si>
  <si>
    <t>00000000154ecd92</t>
  </si>
  <si>
    <t>de0fb1ad</t>
  </si>
  <si>
    <t>00000000154ed501</t>
  </si>
  <si>
    <t>8e19d0a9</t>
  </si>
  <si>
    <t>00000000154edc79</t>
  </si>
  <si>
    <t>88aa48c3</t>
  </si>
  <si>
    <t>000000001551fa22</t>
  </si>
  <si>
    <t>000000001552018f</t>
  </si>
  <si>
    <t>bb9f351e</t>
  </si>
  <si>
    <t>5d917985</t>
  </si>
  <si>
    <t>0000000039155ab0</t>
  </si>
  <si>
    <t>a65a1bb9</t>
  </si>
  <si>
    <t>7103aaca</t>
  </si>
  <si>
    <t>420a6a17</t>
  </si>
  <si>
    <t>00000000391570d9</t>
  </si>
  <si>
    <t>ced8b0e6</t>
  </si>
  <si>
    <t>5d917986</t>
  </si>
  <si>
    <t>0000000039188fd4</t>
  </si>
  <si>
    <t>795a020a</t>
  </si>
  <si>
    <t>0000000039189eba</t>
  </si>
  <si>
    <t>de3555a4</t>
  </si>
  <si>
    <t>00000000391bbc3a</t>
  </si>
  <si>
    <t>c88d029f</t>
  </si>
  <si>
    <t>00000000391bc3a9</t>
  </si>
  <si>
    <t>8878f8dd</t>
  </si>
  <si>
    <t>00000000391bcb1f</t>
  </si>
  <si>
    <t>d303e21c</t>
  </si>
  <si>
    <t>00000000391ee8ba</t>
  </si>
  <si>
    <t>fd29db04</t>
  </si>
  <si>
    <t>00000000391ef029</t>
  </si>
  <si>
    <t>51f7c356</t>
  </si>
  <si>
    <t>00000000391f69b7</t>
  </si>
  <si>
    <t>dd71dd6e</t>
  </si>
  <si>
    <t>9a2d68fd</t>
  </si>
  <si>
    <t>0000000039228df0</t>
  </si>
  <si>
    <t>c3dda3b1</t>
  </si>
  <si>
    <t>7dc9547d</t>
  </si>
  <si>
    <t>5d917bde</t>
  </si>
  <si>
    <t>000000005ce5e720</t>
  </si>
  <si>
    <t>4af0237f</t>
  </si>
  <si>
    <t>000000005ce5ee87</t>
  </si>
  <si>
    <t>c2fdc404</t>
  </si>
  <si>
    <t>000000005ce5f5f4</t>
  </si>
  <si>
    <t>1b3cf4f0</t>
  </si>
  <si>
    <t>000000005ce5fd44</t>
  </si>
  <si>
    <t>8385c26e</t>
  </si>
  <si>
    <t>5d917bdf</t>
  </si>
  <si>
    <t>000000005ce91c2a</t>
  </si>
  <si>
    <t>1b81298d</t>
  </si>
  <si>
    <t>000000005ce92397</t>
  </si>
  <si>
    <t>77db9105</t>
  </si>
  <si>
    <t>000000005ce92b0f</t>
  </si>
  <si>
    <t>000000005cec48b9</t>
  </si>
  <si>
    <t>aa9bb1c8</t>
  </si>
  <si>
    <t>000000005cec5027</t>
  </si>
  <si>
    <t>78f4d527</t>
  </si>
  <si>
    <t>000000005cec579c</t>
  </si>
  <si>
    <t>9c12aa23</t>
  </si>
  <si>
    <t>000000005cef752a</t>
  </si>
  <si>
    <t>ab3385d1</t>
  </si>
  <si>
    <t>000000005cef7c97</t>
  </si>
  <si>
    <t>8fb17b01</t>
  </si>
  <si>
    <t>000000005cef840f</t>
  </si>
  <si>
    <t>000000005cf2a1aa</t>
  </si>
  <si>
    <t>b72136c9</t>
  </si>
  <si>
    <t>000000005cf2a918</t>
  </si>
  <si>
    <t>58a18570</t>
  </si>
  <si>
    <t>000000005cf2b08d</t>
  </si>
  <si>
    <t>e13bea3e</t>
  </si>
  <si>
    <t>5d917e37</t>
  </si>
  <si>
    <t>0000000080b60248</t>
  </si>
  <si>
    <t>5854a780</t>
  </si>
  <si>
    <t>0000000080b609af</t>
  </si>
  <si>
    <t>94b363e9</t>
  </si>
  <si>
    <t>0000000080b61117</t>
  </si>
  <si>
    <t>6ae91be6</t>
  </si>
  <si>
    <t>0000000080b68ad4</t>
  </si>
  <si>
    <t>6130d427</t>
  </si>
  <si>
    <t>0000000080b9a89a</t>
  </si>
  <si>
    <t>37b0319b</t>
  </si>
  <si>
    <t>0000000080b9b008</t>
  </si>
  <si>
    <t>8c35ac14</t>
  </si>
  <si>
    <t>0000000080b9b77f</t>
  </si>
  <si>
    <t>f341b467</t>
  </si>
  <si>
    <t>5d917e38</t>
  </si>
  <si>
    <t>0000000080bcd51a</t>
  </si>
  <si>
    <t>99ebb83a</t>
  </si>
  <si>
    <t>0000000080bcdc88</t>
  </si>
  <si>
    <t>cb2ea236</t>
  </si>
  <si>
    <t>0000000080bce3fd</t>
  </si>
  <si>
    <t>f04e6831</t>
  </si>
  <si>
    <t>0000000080c001a9</t>
  </si>
  <si>
    <t>733ccb23</t>
  </si>
  <si>
    <t>0000000080c00918</t>
  </si>
  <si>
    <t>b87f45ee</t>
  </si>
  <si>
    <t>0000000080c01090</t>
  </si>
  <si>
    <t>8ac208ed</t>
  </si>
  <si>
    <t>0000000080c32e1b</t>
  </si>
  <si>
    <t>46099fb7</t>
  </si>
  <si>
    <t>0000000080c33589</t>
  </si>
  <si>
    <t>4a359de6</t>
  </si>
  <si>
    <t>0000000080c33cff</t>
  </si>
  <si>
    <t>00e86c3f</t>
  </si>
  <si>
    <t>5d918090</t>
  </si>
  <si>
    <t>00000000a4868ebb</t>
  </si>
  <si>
    <t>6ead5d97</t>
  </si>
  <si>
    <t>00000000a486961e</t>
  </si>
  <si>
    <t>5b77f8d0</t>
  </si>
  <si>
    <t>00000000a4869d8e</t>
  </si>
  <si>
    <t>f17769b7</t>
  </si>
  <si>
    <t>00000000a486a4de</t>
  </si>
  <si>
    <t>0f99bae3</t>
  </si>
  <si>
    <t>00000000a489c3c2</t>
  </si>
  <si>
    <t>5172d4c7</t>
  </si>
  <si>
    <t>00000000a489cb2f</t>
  </si>
  <si>
    <t>07804aa2</t>
  </si>
  <si>
    <t>00000000a489d2a6</t>
  </si>
  <si>
    <t>a5fa7a05</t>
  </si>
  <si>
    <t>00000000a48cf042</t>
  </si>
  <si>
    <t>4e6af03c</t>
  </si>
  <si>
    <t>00000000a48cf7b0</t>
  </si>
  <si>
    <t>ed647214</t>
  </si>
  <si>
    <t>00000000a48cff25</t>
  </si>
  <si>
    <t>b543324f</t>
  </si>
  <si>
    <t>5d918091</t>
  </si>
  <si>
    <t>00000000a490d842</t>
  </si>
  <si>
    <t>117010c1</t>
  </si>
  <si>
    <t>00000000a490dfaf</t>
  </si>
  <si>
    <t>bc142988</t>
  </si>
  <si>
    <t>00000000a490e725</t>
  </si>
  <si>
    <t>150884ec</t>
  </si>
  <si>
    <t>00000000a49404d2</t>
  </si>
  <si>
    <t>cbfba14a</t>
  </si>
  <si>
    <t>00000000a4940c41</t>
  </si>
  <si>
    <t>2de7ab49</t>
  </si>
  <si>
    <t>00000000a49413b8</t>
  </si>
  <si>
    <t>4b47362a</t>
  </si>
  <si>
    <t>5d9182e9</t>
  </si>
  <si>
    <t>00000000c8576560</t>
  </si>
  <si>
    <t>6768cee3</t>
  </si>
  <si>
    <t>00000000c8576cc5</t>
  </si>
  <si>
    <t>016b48b4</t>
  </si>
  <si>
    <t>00000000c8577437</t>
  </si>
  <si>
    <t>00000000c8577b87</t>
  </si>
  <si>
    <t>bec0386c</t>
  </si>
  <si>
    <t>00000000c85a9a84</t>
  </si>
  <si>
    <t>037eb01e</t>
  </si>
  <si>
    <t>00000000c85aa1f2</t>
  </si>
  <si>
    <t>39560cf0</t>
  </si>
  <si>
    <t>00000000c85aa969</t>
  </si>
  <si>
    <t>440379bf</t>
  </si>
  <si>
    <t>00000000c85dc6ea</t>
  </si>
  <si>
    <t>ba35f89c</t>
  </si>
  <si>
    <t>00000000c85dce57</t>
  </si>
  <si>
    <t>0144805e</t>
  </si>
  <si>
    <t>00000000c85dd5cf</t>
  </si>
  <si>
    <t>5d9182ea</t>
  </si>
  <si>
    <t>00000000c860f36a</t>
  </si>
  <si>
    <t>e082f30c</t>
  </si>
  <si>
    <t>00000000c860fad9</t>
  </si>
  <si>
    <t>44b75dcd</t>
  </si>
  <si>
    <t>00000000c861024f</t>
  </si>
  <si>
    <t>7e280015</t>
  </si>
  <si>
    <t>00000000c8641ff9</t>
  </si>
  <si>
    <t>7c4625ce</t>
  </si>
  <si>
    <t>00000000c8642767</t>
  </si>
  <si>
    <t>e168745b</t>
  </si>
  <si>
    <t>00000000c8642edc</t>
  </si>
  <si>
    <t>497afcf2</t>
  </si>
  <si>
    <t>5d918542</t>
  </si>
  <si>
    <t>00000000ec27f5b8</t>
  </si>
  <si>
    <t>61ad496e</t>
  </si>
  <si>
    <t>00000000ec27fd1d</t>
  </si>
  <si>
    <t>1eb5fe78</t>
  </si>
  <si>
    <t>00000000ec28048e</t>
  </si>
  <si>
    <t>006afaa7</t>
  </si>
  <si>
    <t>00000000ec280be1</t>
  </si>
  <si>
    <t>c1fe95bb</t>
  </si>
  <si>
    <t>00000000ec2b2ac2</t>
  </si>
  <si>
    <t>864ac745</t>
  </si>
  <si>
    <t>00000000ec2b3230</t>
  </si>
  <si>
    <t>2c509d19</t>
  </si>
  <si>
    <t>00000000ec2b39a5</t>
  </si>
  <si>
    <t>a0ff8da6</t>
  </si>
  <si>
    <t>00000000ec2e5754</t>
  </si>
  <si>
    <t>037c3464</t>
  </si>
  <si>
    <t>00000000ec2e5ebd</t>
  </si>
  <si>
    <t>f161fbca</t>
  </si>
  <si>
    <t>00000000ec2e6633</t>
  </si>
  <si>
    <t>0df642ab</t>
  </si>
  <si>
    <t>00000000ec3183c2</t>
  </si>
  <si>
    <t>e83ee643</t>
  </si>
  <si>
    <t>00000000ec318b2f</t>
  </si>
  <si>
    <t>635aa1a3</t>
  </si>
  <si>
    <t>00000000ec3192a5</t>
  </si>
  <si>
    <t>b94867c6</t>
  </si>
  <si>
    <t>5d918543</t>
  </si>
  <si>
    <t>00000000ec34b042</t>
  </si>
  <si>
    <t>e05dd6fb</t>
  </si>
  <si>
    <t>00000000ec34b7af</t>
  </si>
  <si>
    <t>ce5b5926</t>
  </si>
  <si>
    <t>00000000ec34bf25</t>
  </si>
  <si>
    <t>eae712ad</t>
  </si>
  <si>
    <t>5d91879b</t>
  </si>
  <si>
    <t>000000000ff810e2</t>
  </si>
  <si>
    <t>37544da9</t>
  </si>
  <si>
    <t>000000000ff81849</t>
  </si>
  <si>
    <t>aff4d7b8</t>
  </si>
  <si>
    <t>000000000ff81fb5</t>
  </si>
  <si>
    <t>ed4524a0</t>
  </si>
  <si>
    <t>000000000ff82707</t>
  </si>
  <si>
    <t>44b445e1</t>
  </si>
  <si>
    <t>000000000ffb45eb</t>
  </si>
  <si>
    <t>d38fd4f8</t>
  </si>
  <si>
    <t>000000000ffb4d59</t>
  </si>
  <si>
    <t>79facea5</t>
  </si>
  <si>
    <t>000000000ffb54d1</t>
  </si>
  <si>
    <t>f68def68</t>
  </si>
  <si>
    <t>000000000ffee3b1</t>
  </si>
  <si>
    <t>a6a7b596</t>
  </si>
  <si>
    <t>000000000ffeeb22</t>
  </si>
  <si>
    <t>47e877c8</t>
  </si>
  <si>
    <t>000000000ffef299</t>
  </si>
  <si>
    <t>6cfce11e</t>
  </si>
  <si>
    <t>902f3889</t>
  </si>
  <si>
    <t>00000000100217b0</t>
  </si>
  <si>
    <t>17e287d5</t>
  </si>
  <si>
    <t>0000000010021f28</t>
  </si>
  <si>
    <t>e5a28b5a</t>
  </si>
  <si>
    <t>5d91879c</t>
  </si>
  <si>
    <t>0000000010053cb2</t>
  </si>
  <si>
    <t>ec848bcd</t>
  </si>
  <si>
    <t>5efa8b86</t>
  </si>
  <si>
    <t>0000000010054b98</t>
  </si>
  <si>
    <t>54ec68e9</t>
  </si>
  <si>
    <t>5d9189f4</t>
  </si>
  <si>
    <t>0000000033c89d50</t>
  </si>
  <si>
    <t>9f93a540</t>
  </si>
  <si>
    <t>0000000033c8a4b5</t>
  </si>
  <si>
    <t>500a5474</t>
  </si>
  <si>
    <t>0000000033c8ac27</t>
  </si>
  <si>
    <t>3f29f7fc</t>
  </si>
  <si>
    <t>0000000033c8b378</t>
  </si>
  <si>
    <t>92a6ba1d</t>
  </si>
  <si>
    <t>0000000033cbd25a</t>
  </si>
  <si>
    <t>526c9770</t>
  </si>
  <si>
    <t>0000000033cbd9c7</t>
  </si>
  <si>
    <t>a220f26f</t>
  </si>
  <si>
    <t>0000000033cbe13d</t>
  </si>
  <si>
    <t>feed1244</t>
  </si>
  <si>
    <t>0000000033cefeda</t>
  </si>
  <si>
    <t>802ebd15</t>
  </si>
  <si>
    <t>0000000033cf0648</t>
  </si>
  <si>
    <t>fc74c920</t>
  </si>
  <si>
    <t>0000000033cf0dbe</t>
  </si>
  <si>
    <t>673294a7</t>
  </si>
  <si>
    <t>0000000033d22b69</t>
  </si>
  <si>
    <t>3b35346d</t>
  </si>
  <si>
    <t>0000000033d232d6</t>
  </si>
  <si>
    <t>3d930e93</t>
  </si>
  <si>
    <t>0000000033d23a4e</t>
  </si>
  <si>
    <t>18d3aa6d</t>
  </si>
  <si>
    <t>0000000033d557da</t>
  </si>
  <si>
    <t>ef98f624</t>
  </si>
  <si>
    <t>0000000033d5d094</t>
  </si>
  <si>
    <t>2da16381</t>
  </si>
  <si>
    <t>0000000033d5d820</t>
  </si>
  <si>
    <t>e479ea01</t>
  </si>
  <si>
    <t>5d918c4c</t>
  </si>
  <si>
    <t>00000000579929c2</t>
  </si>
  <si>
    <t>cd94b186</t>
  </si>
  <si>
    <t>609c347d</t>
  </si>
  <si>
    <t>c3c4e750</t>
  </si>
  <si>
    <t>0000000057993fe6</t>
  </si>
  <si>
    <t>de885e0b</t>
  </si>
  <si>
    <t>5d918c4d</t>
  </si>
  <si>
    <t>00000000579c5ee4</t>
  </si>
  <si>
    <t>36da3b5f</t>
  </si>
  <si>
    <t>00000000579c6651</t>
  </si>
  <si>
    <t>25b24778</t>
  </si>
  <si>
    <t>00000000579c6dc6</t>
  </si>
  <si>
    <t>ed5d1796</t>
  </si>
  <si>
    <t>00000000579f8b4b</t>
  </si>
  <si>
    <t>8eba0a25</t>
  </si>
  <si>
    <t>00000000579f92ba</t>
  </si>
  <si>
    <t>e39e50fc</t>
  </si>
  <si>
    <t>00000000579f9a2f</t>
  </si>
  <si>
    <t>b31a822a</t>
  </si>
  <si>
    <t>0000000057a2b7ca</t>
  </si>
  <si>
    <t>4b45b6af</t>
  </si>
  <si>
    <t>0000000057a2bf38</t>
  </si>
  <si>
    <t>97eced62</t>
  </si>
  <si>
    <t>0000000057a2c6ad</t>
  </si>
  <si>
    <t>86ef9153</t>
  </si>
  <si>
    <t>0000000057a5e459</t>
  </si>
  <si>
    <t>b69a6c43</t>
  </si>
  <si>
    <t>0000000057a5ebc6</t>
  </si>
  <si>
    <t>112274f1</t>
  </si>
  <si>
    <t>0000000057a5f33c</t>
  </si>
  <si>
    <t>634f5591</t>
  </si>
  <si>
    <t>5d918ea5</t>
  </si>
  <si>
    <t>000000007b6944ea</t>
  </si>
  <si>
    <t>e532884d</t>
  </si>
  <si>
    <t>000000007b694c4d</t>
  </si>
  <si>
    <t>000000007b6953bd</t>
  </si>
  <si>
    <t>bd38791d</t>
  </si>
  <si>
    <t>000000007b695b0e</t>
  </si>
  <si>
    <t>bc881e39</t>
  </si>
  <si>
    <t>5d918ea6</t>
  </si>
  <si>
    <t>000000007b6c7a0c</t>
  </si>
  <si>
    <t>8a551cee</t>
  </si>
  <si>
    <t>000000007b6d3c89</t>
  </si>
  <si>
    <t>761ed40e</t>
  </si>
  <si>
    <t>000000007b6d43ee</t>
  </si>
  <si>
    <t>a3f6db28</t>
  </si>
  <si>
    <t>000000007b706202</t>
  </si>
  <si>
    <t>facaf3a4</t>
  </si>
  <si>
    <t>000000007b706971</t>
  </si>
  <si>
    <t>f7adfd57</t>
  </si>
  <si>
    <t>000000007b7070e7</t>
  </si>
  <si>
    <t>ed273479</t>
  </si>
  <si>
    <t>000000007b738e72</t>
  </si>
  <si>
    <t>5a428021</t>
  </si>
  <si>
    <t>000000007b7395e0</t>
  </si>
  <si>
    <t>7073eafe</t>
  </si>
  <si>
    <t>000000007b739d55</t>
  </si>
  <si>
    <t>f05ab3a9</t>
  </si>
  <si>
    <t>000000007b76baf5</t>
  </si>
  <si>
    <t>947fa7be</t>
  </si>
  <si>
    <t>000000007b76c25c</t>
  </si>
  <si>
    <t>636fc8d3</t>
  </si>
  <si>
    <t>000000007b76c9d2</t>
  </si>
  <si>
    <t>bd0bd93a</t>
  </si>
  <si>
    <t>5d9190fe</t>
  </si>
  <si>
    <t>000000009f3a1b92</t>
  </si>
  <si>
    <t>784818ae</t>
  </si>
  <si>
    <t>000000009f3a22f5</t>
  </si>
  <si>
    <t>b4670b96</t>
  </si>
  <si>
    <t>000000009f3a2a67</t>
  </si>
  <si>
    <t>db44a81e</t>
  </si>
  <si>
    <t>000000009f3a31b8</t>
  </si>
  <si>
    <t>ff1fa3db</t>
  </si>
  <si>
    <t>000000009f3d509a</t>
  </si>
  <si>
    <t>38dc266a</t>
  </si>
  <si>
    <t>000000009f3d5808</t>
  </si>
  <si>
    <t>140d7031</t>
  </si>
  <si>
    <t>000000009f3d5f80</t>
  </si>
  <si>
    <t>d5fac970</t>
  </si>
  <si>
    <t>5d9190ff</t>
  </si>
  <si>
    <t>000000009f407d2c</t>
  </si>
  <si>
    <t>71a6857c</t>
  </si>
  <si>
    <t>000000009f408493</t>
  </si>
  <si>
    <t>720022b8</t>
  </si>
  <si>
    <t>000000009f408c0a</t>
  </si>
  <si>
    <t>8148e0fd</t>
  </si>
  <si>
    <t>000000009f43a99b</t>
  </si>
  <si>
    <t>c3b11d11</t>
  </si>
  <si>
    <t>000000009f43b108</t>
  </si>
  <si>
    <t>4ac619ec</t>
  </si>
  <si>
    <t>000000009f442a1e</t>
  </si>
  <si>
    <t>d7bc83c2</t>
  </si>
  <si>
    <t>000000009f474763</t>
  </si>
  <si>
    <t>b7231181</t>
  </si>
  <si>
    <t>000000009f474ed0</t>
  </si>
  <si>
    <t>f2f17505</t>
  </si>
  <si>
    <t>000000009f475647</t>
  </si>
  <si>
    <t>b018755f</t>
  </si>
  <si>
    <t>5d919357</t>
  </si>
  <si>
    <t>00000000c30aa802</t>
  </si>
  <si>
    <t>412facaf</t>
  </si>
  <si>
    <t>00000000c30aaf68</t>
  </si>
  <si>
    <t>b274d857</t>
  </si>
  <si>
    <t>00000000c30ab6d1</t>
  </si>
  <si>
    <t>2232a18f</t>
  </si>
  <si>
    <t>00000000c30abe22</t>
  </si>
  <si>
    <t>555e873b</t>
  </si>
  <si>
    <t>00000000c30ddd0a</t>
  </si>
  <si>
    <t>407e8916</t>
  </si>
  <si>
    <t>00000000c30de47b</t>
  </si>
  <si>
    <t>2968cfae</t>
  </si>
  <si>
    <t>00000000c30debf2</t>
  </si>
  <si>
    <t>ab7d3423</t>
  </si>
  <si>
    <t>00000000c311098a</t>
  </si>
  <si>
    <t>5dae5039</t>
  </si>
  <si>
    <t>00000000c31110f9</t>
  </si>
  <si>
    <t>b05e5e78</t>
  </si>
  <si>
    <t>00000000c311186f</t>
  </si>
  <si>
    <t>bc143741</t>
  </si>
  <si>
    <t>5d919358</t>
  </si>
  <si>
    <t>00000000c3143619</t>
  </si>
  <si>
    <t>b504b5c1</t>
  </si>
  <si>
    <t>00000000c3143d88</t>
  </si>
  <si>
    <t>30f02716</t>
  </si>
  <si>
    <t>00000000c31444fe</t>
  </si>
  <si>
    <t>a697029b</t>
  </si>
  <si>
    <t>00000000c317628b</t>
  </si>
  <si>
    <t>779461a0</t>
  </si>
  <si>
    <t>00000000c31769f8</t>
  </si>
  <si>
    <t>a765b6d6</t>
  </si>
  <si>
    <t>00000000c317716d</t>
  </si>
  <si>
    <t>928b2f41</t>
  </si>
  <si>
    <t>5d9195b0</t>
  </si>
  <si>
    <t>00000000e6dac329</t>
  </si>
  <si>
    <t>22b611da</t>
  </si>
  <si>
    <t>00000000e6daca8c</t>
  </si>
  <si>
    <t>44b5978d</t>
  </si>
  <si>
    <t>00000000e6db49ac</t>
  </si>
  <si>
    <t>d74ccd12</t>
  </si>
  <si>
    <t>00000000e6db5111</t>
  </si>
  <si>
    <t>7b869560</t>
  </si>
  <si>
    <t>00000000e6de6d71</t>
  </si>
  <si>
    <t>2806c71a</t>
  </si>
  <si>
    <t>00000000e6de74e0</t>
  </si>
  <si>
    <t>5664938a</t>
  </si>
  <si>
    <t>00000000e6de7c56</t>
  </si>
  <si>
    <t>bcd603fe</t>
  </si>
  <si>
    <t>00000000e6e199e2</t>
  </si>
  <si>
    <t>1ee783f0</t>
  </si>
  <si>
    <t>00000000e6e1a14f</t>
  </si>
  <si>
    <t>6767dda5</t>
  </si>
  <si>
    <t>00000000e6e1a8c5</t>
  </si>
  <si>
    <t>d835eaee</t>
  </si>
  <si>
    <t>5d9195b1</t>
  </si>
  <si>
    <t>00000000e6e4c662</t>
  </si>
  <si>
    <t>dfcc97e3</t>
  </si>
  <si>
    <t>00000000e6e4cdcf</t>
  </si>
  <si>
    <t>b3c066c3</t>
  </si>
  <si>
    <t>00000000e6e4d545</t>
  </si>
  <si>
    <t>9709dcd5</t>
  </si>
  <si>
    <t>00000000e6e7f2f1</t>
  </si>
  <si>
    <t>0fa618b3</t>
  </si>
  <si>
    <t>00000000e6e7fa60</t>
  </si>
  <si>
    <t>dd716244</t>
  </si>
  <si>
    <t>00000000e6e801d6</t>
  </si>
  <si>
    <t>29aa3299</t>
  </si>
  <si>
    <t>5d919809</t>
  </si>
  <si>
    <t>000000000aab5382</t>
  </si>
  <si>
    <t>ca50e031</t>
  </si>
  <si>
    <t>000000000aab5ae9</t>
  </si>
  <si>
    <t>d08f89d1</t>
  </si>
  <si>
    <t>000000000aab6252</t>
  </si>
  <si>
    <t>225884c6</t>
  </si>
  <si>
    <t>000000000aab69a6</t>
  </si>
  <si>
    <t>e07d6412</t>
  </si>
  <si>
    <t>000000000aae88a4</t>
  </si>
  <si>
    <t>24d78d4e</t>
  </si>
  <si>
    <t>000000000aae9014</t>
  </si>
  <si>
    <t>8ca54e55</t>
  </si>
  <si>
    <t>000000000aae9783</t>
  </si>
  <si>
    <t>ce0926e1</t>
  </si>
  <si>
    <t>000000000ab1b50a</t>
  </si>
  <si>
    <t>682baf52</t>
  </si>
  <si>
    <t>000000000ab1bc7c</t>
  </si>
  <si>
    <t>fa86ee29</t>
  </si>
  <si>
    <t>000000000ab23647</t>
  </si>
  <si>
    <t>fe8e5861</t>
  </si>
  <si>
    <t>000000000ab552d2</t>
  </si>
  <si>
    <t>f6153843</t>
  </si>
  <si>
    <t>000000000ab55a43</t>
  </si>
  <si>
    <t>f9549b31</t>
  </si>
  <si>
    <t>000000000ab561bc</t>
  </si>
  <si>
    <t>76a32789</t>
  </si>
  <si>
    <t>5d91980a</t>
  </si>
  <si>
    <t>000000000ab87f53</t>
  </si>
  <si>
    <t>7dd57e8c</t>
  </si>
  <si>
    <t>000000000ab886c3</t>
  </si>
  <si>
    <t>f75830e3</t>
  </si>
  <si>
    <t>000000000ab88e3d</t>
  </si>
  <si>
    <t>b87bb0b0</t>
  </si>
  <si>
    <t>5d919a62</t>
  </si>
  <si>
    <t>000000002e7bdff2</t>
  </si>
  <si>
    <t>000000002e7be755</t>
  </si>
  <si>
    <t>3b29649e</t>
  </si>
  <si>
    <t>000000002e7beec5</t>
  </si>
  <si>
    <t>a31f977b</t>
  </si>
  <si>
    <t>000000002e7bf615</t>
  </si>
  <si>
    <t>3cd6d2ec</t>
  </si>
  <si>
    <t>000000002e7f14fa</t>
  </si>
  <si>
    <t>0c289c81</t>
  </si>
  <si>
    <t>000000002e7f1c69</t>
  </si>
  <si>
    <t>8a6823c9</t>
  </si>
  <si>
    <t>000000002e7f23df</t>
  </si>
  <si>
    <t>1ab2a0cc</t>
  </si>
  <si>
    <t>000000002e824189</t>
  </si>
  <si>
    <t>bff4f595</t>
  </si>
  <si>
    <t>000000002e8248f6</t>
  </si>
  <si>
    <t>338a715c</t>
  </si>
  <si>
    <t>000000002e82506c</t>
  </si>
  <si>
    <t>1309f0f2</t>
  </si>
  <si>
    <t>000000002e856dfa</t>
  </si>
  <si>
    <t>4a86a838</t>
  </si>
  <si>
    <t>000000002e857568</t>
  </si>
  <si>
    <t>b4f69c53</t>
  </si>
  <si>
    <t>000000002e857cdd</t>
  </si>
  <si>
    <t>de566cdc</t>
  </si>
  <si>
    <t>5d919a63</t>
  </si>
  <si>
    <t>000000002e889a7b</t>
  </si>
  <si>
    <t>9467ebe4</t>
  </si>
  <si>
    <t>000000002e88a1e8</t>
  </si>
  <si>
    <t>da3d225c</t>
  </si>
  <si>
    <t>000000002e88a95d</t>
  </si>
  <si>
    <t>c11c1d56</t>
  </si>
  <si>
    <t>5d919cbb</t>
  </si>
  <si>
    <t>00000000524caecb</t>
  </si>
  <si>
    <t>a92f2ffc</t>
  </si>
  <si>
    <t>00000000524cb62e</t>
  </si>
  <si>
    <t>ea29cb2b</t>
  </si>
  <si>
    <t>00000000524cbd9e</t>
  </si>
  <si>
    <t>7b477a84</t>
  </si>
  <si>
    <t>00000000524cc4ee</t>
  </si>
  <si>
    <t>4ebec61d</t>
  </si>
  <si>
    <t>00000000524fe3d3</t>
  </si>
  <si>
    <t>a55f0e06</t>
  </si>
  <si>
    <t>00000000524feb43</t>
  </si>
  <si>
    <t>008f4467</t>
  </si>
  <si>
    <t>00000000524ff2ba</t>
  </si>
  <si>
    <t>1391a284</t>
  </si>
  <si>
    <t>624a654c</t>
  </si>
  <si>
    <t>00000000525317c0</t>
  </si>
  <si>
    <t>26676f2f</t>
  </si>
  <si>
    <t>0000000052531f35</t>
  </si>
  <si>
    <t>88d6abc5</t>
  </si>
  <si>
    <t>0000000052563ce2</t>
  </si>
  <si>
    <t>e1d64f13</t>
  </si>
  <si>
    <t>000000005256444f</t>
  </si>
  <si>
    <t>682f5e43</t>
  </si>
  <si>
    <t>0000000052564bc5</t>
  </si>
  <si>
    <t>8127ce8e</t>
  </si>
  <si>
    <t>00000000525970c0</t>
  </si>
  <si>
    <t>44b9be7d</t>
  </si>
  <si>
    <t>eb8e71af</t>
  </si>
  <si>
    <t>5d919f13</t>
  </si>
  <si>
    <t>00000000761cc9f3</t>
  </si>
  <si>
    <t>5c36e72c</t>
  </si>
  <si>
    <t>00000000761cd156</t>
  </si>
  <si>
    <t>69ec426b</t>
  </si>
  <si>
    <t>00000000761cd8c6</t>
  </si>
  <si>
    <t>f1dab18e</t>
  </si>
  <si>
    <t>00000000761ce016</t>
  </si>
  <si>
    <t>fb97d0bb</t>
  </si>
  <si>
    <t>5d919f14</t>
  </si>
  <si>
    <t>00000000761ffefb</t>
  </si>
  <si>
    <t>fc402a07</t>
  </si>
  <si>
    <t>aeef96a8</t>
  </si>
  <si>
    <t>0000000076200de0</t>
  </si>
  <si>
    <t>516b83fd</t>
  </si>
  <si>
    <t>0000000076239cc3</t>
  </si>
  <si>
    <t>aef88748</t>
  </si>
  <si>
    <t>000000007623a430</t>
  </si>
  <si>
    <t>7cdb70db</t>
  </si>
  <si>
    <t>000000007623aba5</t>
  </si>
  <si>
    <t>6a401a8c</t>
  </si>
  <si>
    <t>000000007626c942</t>
  </si>
  <si>
    <t>f5405f04</t>
  </si>
  <si>
    <t>000000007626d0b1</t>
  </si>
  <si>
    <t>0d37174f</t>
  </si>
  <si>
    <t>000000007626d828</t>
  </si>
  <si>
    <t>eec2173a</t>
  </si>
  <si>
    <t>000000007629f5d1</t>
  </si>
  <si>
    <t>e4e9a338</t>
  </si>
  <si>
    <t>000000007629fd3e</t>
  </si>
  <si>
    <t>5c155c71</t>
  </si>
  <si>
    <t>00000000762a04b4</t>
  </si>
  <si>
    <t>5dec4cb5</t>
  </si>
  <si>
    <t>5d91a16c</t>
  </si>
  <si>
    <t>0000000099ed5662</t>
  </si>
  <si>
    <t>4edd242d</t>
  </si>
  <si>
    <t>0000000099ed5dc5</t>
  </si>
  <si>
    <t>f4e6a1d4</t>
  </si>
  <si>
    <t>0000000099ed6536</t>
  </si>
  <si>
    <t>7e366561</t>
  </si>
  <si>
    <t>0000000099ed6c86</t>
  </si>
  <si>
    <t>ff9462be</t>
  </si>
  <si>
    <t>5d91a16d</t>
  </si>
  <si>
    <t>0000000099f08b84</t>
  </si>
  <si>
    <t>682acaef</t>
  </si>
  <si>
    <t>0000000099f092f1</t>
  </si>
  <si>
    <t>c8ab023a</t>
  </si>
  <si>
    <t>0000000099f09a68</t>
  </si>
  <si>
    <t>a0eba622</t>
  </si>
  <si>
    <t>0000000099f3b7ea</t>
  </si>
  <si>
    <t>b3954116</t>
  </si>
  <si>
    <t>0000000099f3bf58</t>
  </si>
  <si>
    <t>79bcee00</t>
  </si>
  <si>
    <t>0000000099f3c6cf</t>
  </si>
  <si>
    <t>659ea9b4</t>
  </si>
  <si>
    <t>0000000099f6e46a</t>
  </si>
  <si>
    <t>c9700e4a</t>
  </si>
  <si>
    <t>0000000099f6ebd9</t>
  </si>
  <si>
    <t>8186a39e</t>
  </si>
  <si>
    <t>0000000099f6f34e</t>
  </si>
  <si>
    <t>473b040f</t>
  </si>
  <si>
    <t>0000000099fa99b1</t>
  </si>
  <si>
    <t>4bfafbc9</t>
  </si>
  <si>
    <t>0000000099faa11f</t>
  </si>
  <si>
    <t>d2f74e02</t>
  </si>
  <si>
    <t>0000000099faa898</t>
  </si>
  <si>
    <t>91e14875</t>
  </si>
  <si>
    <t>5d91a3c5</t>
  </si>
  <si>
    <t>00000000bdbdfa40</t>
  </si>
  <si>
    <t>9611647f</t>
  </si>
  <si>
    <t>00000000bdbe01a4</t>
  </si>
  <si>
    <t>d505ae48</t>
  </si>
  <si>
    <t>00000000bdbe090f</t>
  </si>
  <si>
    <t>e52385c8</t>
  </si>
  <si>
    <t>00000000bdbe1062</t>
  </si>
  <si>
    <t>d6213e2f</t>
  </si>
  <si>
    <t>00000000bdc12f4a</t>
  </si>
  <si>
    <t>8fed1bb2</t>
  </si>
  <si>
    <t>00000000bdc136b8</t>
  </si>
  <si>
    <t>bd570fa1</t>
  </si>
  <si>
    <t>00000000bdc13e2f</t>
  </si>
  <si>
    <t>93f17454</t>
  </si>
  <si>
    <t>5d91a3c6</t>
  </si>
  <si>
    <t>00000000bdc45bd9</t>
  </si>
  <si>
    <t>92fe9b90</t>
  </si>
  <si>
    <t>00000000bdc46346</t>
  </si>
  <si>
    <t>a5412316</t>
  </si>
  <si>
    <t>00000000bdc46abc</t>
  </si>
  <si>
    <t>2f2365d2</t>
  </si>
  <si>
    <t>00000000bdc7884a</t>
  </si>
  <si>
    <t>53ab71eb</t>
  </si>
  <si>
    <t>00000000bdc78fb7</t>
  </si>
  <si>
    <t>601aee52</t>
  </si>
  <si>
    <t>00000000bdc7972d</t>
  </si>
  <si>
    <t>b7ab8393</t>
  </si>
  <si>
    <t>00000000bdcab4ca</t>
  </si>
  <si>
    <t>c5381867</t>
  </si>
  <si>
    <t>00000000bdcabc38</t>
  </si>
  <si>
    <t>c229efc9</t>
  </si>
  <si>
    <t>00000000bdcac3ad</t>
  </si>
  <si>
    <t>dcbbb8a1</t>
  </si>
  <si>
    <t>5d91a61e</t>
  </si>
  <si>
    <t>00000000e18e1568</t>
  </si>
  <si>
    <t>adcfdcd5</t>
  </si>
  <si>
    <t>00000000e18e1ccd</t>
  </si>
  <si>
    <t>cbcc5a82</t>
  </si>
  <si>
    <t>00000000e18e243e</t>
  </si>
  <si>
    <t>411c9e37</t>
  </si>
  <si>
    <t>00000000e18e2b84</t>
  </si>
  <si>
    <t>7631d770</t>
  </si>
  <si>
    <t>00000000e191bbbb</t>
  </si>
  <si>
    <t>cd661c2c</t>
  </si>
  <si>
    <t>00000000e191c328</t>
  </si>
  <si>
    <t>0316a784</t>
  </si>
  <si>
    <t>00000000e191ca9f</t>
  </si>
  <si>
    <t>2561f812</t>
  </si>
  <si>
    <t>00000000e194e84a</t>
  </si>
  <si>
    <t>908112da</t>
  </si>
  <si>
    <t>00000000e194f0bf</t>
  </si>
  <si>
    <t>1944d503</t>
  </si>
  <si>
    <t>3d3bab9f</t>
  </si>
  <si>
    <t>00000000e194fd26</t>
  </si>
  <si>
    <t>6b88b800</t>
  </si>
  <si>
    <t>5d91a61f</t>
  </si>
  <si>
    <t>00000000e19818bd</t>
  </si>
  <si>
    <t>b98579ff</t>
  </si>
  <si>
    <t>00000000e198202a</t>
  </si>
  <si>
    <t>5c0a2d75</t>
  </si>
  <si>
    <t>00000000e19827a1</t>
  </si>
  <si>
    <t>de526119</t>
  </si>
  <si>
    <t>00000000e19b4522</t>
  </si>
  <si>
    <t>d4666a6a</t>
  </si>
  <si>
    <t>00000000e19b4c90</t>
  </si>
  <si>
    <t>dac22db8</t>
  </si>
  <si>
    <t>00000000e19b5405</t>
  </si>
  <si>
    <t>361a195c</t>
  </si>
  <si>
    <t>5d91a877</t>
  </si>
  <si>
    <t>00000000055ea5c1</t>
  </si>
  <si>
    <t>dc9d8d32</t>
  </si>
  <si>
    <t>00000000055ead26</t>
  </si>
  <si>
    <t>3b571a98</t>
  </si>
  <si>
    <t>00000000055eb48e</t>
  </si>
  <si>
    <t>c1a143b2</t>
  </si>
  <si>
    <t>00000000055ebbe0</t>
  </si>
  <si>
    <t>77321c38</t>
  </si>
  <si>
    <t>000000000561daca</t>
  </si>
  <si>
    <t>9452a593</t>
  </si>
  <si>
    <t>c513e494</t>
  </si>
  <si>
    <t>000000000561e9b0</t>
  </si>
  <si>
    <t>4cd76cf0</t>
  </si>
  <si>
    <t>000000000565074a</t>
  </si>
  <si>
    <t>4a75353d</t>
  </si>
  <si>
    <t>0000000005650eba</t>
  </si>
  <si>
    <t>3de49816</t>
  </si>
  <si>
    <t>0f2f648b</t>
  </si>
  <si>
    <t>5d91a878</t>
  </si>
  <si>
    <t>00000000056833d9</t>
  </si>
  <si>
    <t>4f3858b6</t>
  </si>
  <si>
    <t>000000000568f04c</t>
  </si>
  <si>
    <t>08154c4e</t>
  </si>
  <si>
    <t>000000000568f7a9</t>
  </si>
  <si>
    <t>5a39b863</t>
  </si>
  <si>
    <t>00000000056c13f9</t>
  </si>
  <si>
    <t>e6dbf400</t>
  </si>
  <si>
    <t>00000000056c1b6b</t>
  </si>
  <si>
    <t>ad05df4d</t>
  </si>
  <si>
    <t>00000000056c22e4</t>
  </si>
  <si>
    <t>5f9db1dd</t>
  </si>
  <si>
    <t>5d91aad0</t>
  </si>
  <si>
    <t>00000000292f7499</t>
  </si>
  <si>
    <t>1ae98d53</t>
  </si>
  <si>
    <t>00000000292f7bfd</t>
  </si>
  <si>
    <t>c6d35ea4</t>
  </si>
  <si>
    <t>00000000292f836e</t>
  </si>
  <si>
    <t>ca4b2c07</t>
  </si>
  <si>
    <t>00000000292f8ac0</t>
  </si>
  <si>
    <t>b1e616bb</t>
  </si>
  <si>
    <t>000000002932a9bc</t>
  </si>
  <si>
    <t>2908e4d8</t>
  </si>
  <si>
    <t>000000002932b12b</t>
  </si>
  <si>
    <t>590394f0</t>
  </si>
  <si>
    <t>000000002932b8a3</t>
  </si>
  <si>
    <t>e276e02e</t>
  </si>
  <si>
    <t>000000002935d622</t>
  </si>
  <si>
    <t>000000002935dd90</t>
  </si>
  <si>
    <t>afc50c77</t>
  </si>
  <si>
    <t>000000002935e507</t>
  </si>
  <si>
    <t>f5f305c5</t>
  </si>
  <si>
    <t>00000000293902a2</t>
  </si>
  <si>
    <t>92a15378</t>
  </si>
  <si>
    <t>0000000029390a11</t>
  </si>
  <si>
    <t>4880b1ee</t>
  </si>
  <si>
    <t>2af399bb</t>
  </si>
  <si>
    <t>5d91aad1</t>
  </si>
  <si>
    <t>00000000293c2f31</t>
  </si>
  <si>
    <t>ca3d1dc1</t>
  </si>
  <si>
    <t>00000000293c369f</t>
  </si>
  <si>
    <t>dfafbde9</t>
  </si>
  <si>
    <t>00000000293c3e15</t>
  </si>
  <si>
    <t>6c32cc2b</t>
  </si>
  <si>
    <t>5d91ad29</t>
  </si>
  <si>
    <t>000000004cff8fc1</t>
  </si>
  <si>
    <t>d1e9305a</t>
  </si>
  <si>
    <t>000000004cff9725</t>
  </si>
  <si>
    <t>e5e8e41b</t>
  </si>
  <si>
    <t>000000004d00103b</t>
  </si>
  <si>
    <t>d4fa5f94</t>
  </si>
  <si>
    <t>000000004d0017ac</t>
  </si>
  <si>
    <t>6ed1c0ae</t>
  </si>
  <si>
    <t>000000004d033622</t>
  </si>
  <si>
    <t>81024d05</t>
  </si>
  <si>
    <t>000000004d033e92</t>
  </si>
  <si>
    <t>6e600b1f</t>
  </si>
  <si>
    <t>3d3bb2a9</t>
  </si>
  <si>
    <t>000000004d034b04</t>
  </si>
  <si>
    <t>bc2ecda5</t>
  </si>
  <si>
    <t>000000004d066694</t>
  </si>
  <si>
    <t>1f70c403</t>
  </si>
  <si>
    <t>000000004d066e05</t>
  </si>
  <si>
    <t>cda7bef4</t>
  </si>
  <si>
    <t>000000004d067573</t>
  </si>
  <si>
    <t>a2d1ba12</t>
  </si>
  <si>
    <t>000000004d0992fa</t>
  </si>
  <si>
    <t>cef6ebd8</t>
  </si>
  <si>
    <t>000000004d099a6a</t>
  </si>
  <si>
    <t>944aacce</t>
  </si>
  <si>
    <t>000000004d09a1e1</t>
  </si>
  <si>
    <t>b44929f7</t>
  </si>
  <si>
    <t>5d91ad2a</t>
  </si>
  <si>
    <t>000000004d0cbf7a</t>
  </si>
  <si>
    <t>3c22cc39</t>
  </si>
  <si>
    <t>000000004d0cc6e9</t>
  </si>
  <si>
    <t>0dfd44c8</t>
  </si>
  <si>
    <t>000000004d0cce63</t>
  </si>
  <si>
    <t>23d77eb7</t>
  </si>
  <si>
    <t>5d91af82</t>
  </si>
  <si>
    <t>0000000070d0201a</t>
  </si>
  <si>
    <t>029f11e8</t>
  </si>
  <si>
    <t>0000000070d0277f</t>
  </si>
  <si>
    <t>617b7881</t>
  </si>
  <si>
    <t>0000000070d02eef</t>
  </si>
  <si>
    <t>f94d8b64</t>
  </si>
  <si>
    <t>0000000070d03640</t>
  </si>
  <si>
    <t>a63ea25e</t>
  </si>
  <si>
    <t>0000000070d35523</t>
  </si>
  <si>
    <t>55199cb7</t>
  </si>
  <si>
    <t>0000000070d35c90</t>
  </si>
  <si>
    <t>96234f60</t>
  </si>
  <si>
    <t>0000000070d36406</t>
  </si>
  <si>
    <t>ad413d53</t>
  </si>
  <si>
    <t>0000000070d681b1</t>
  </si>
  <si>
    <t>a887ac2f</t>
  </si>
  <si>
    <t>0000000070d6fb67</t>
  </si>
  <si>
    <t>ad1bcd6d</t>
  </si>
  <si>
    <t>0000000070d702cc</t>
  </si>
  <si>
    <t>38382a56</t>
  </si>
  <si>
    <t>0000000070da1f6a</t>
  </si>
  <si>
    <t>5f5ef983</t>
  </si>
  <si>
    <t>0000000070da26d7</t>
  </si>
  <si>
    <t>ffe45f76</t>
  </si>
  <si>
    <t>0000000070da2e4d</t>
  </si>
  <si>
    <t>b1293bcb</t>
  </si>
  <si>
    <t>0000000070dd4beb</t>
  </si>
  <si>
    <t>1e79c4e0</t>
  </si>
  <si>
    <t>0000000070dd5358</t>
  </si>
  <si>
    <t>e9954931</t>
  </si>
  <si>
    <t>0000000070dd5ace</t>
  </si>
  <si>
    <t>f86465bf</t>
  </si>
  <si>
    <t>5d91b1da</t>
  </si>
  <si>
    <t>0000000094a0ac8a</t>
  </si>
  <si>
    <t>98a7b9e1</t>
  </si>
  <si>
    <t>0000000094a0b3ed</t>
  </si>
  <si>
    <t>975629fd</t>
  </si>
  <si>
    <t>0000000094a0bb5e</t>
  </si>
  <si>
    <t>b41c9a2b</t>
  </si>
  <si>
    <t>0000000094a0c2ae</t>
  </si>
  <si>
    <t>6c5da592</t>
  </si>
  <si>
    <t>5d91b1db</t>
  </si>
  <si>
    <t>0000000094a3e192</t>
  </si>
  <si>
    <t>83ac8c58</t>
  </si>
  <si>
    <t>0000000094a3e8ff</t>
  </si>
  <si>
    <t>de91ad2b</t>
  </si>
  <si>
    <t>0000000094a3f075</t>
  </si>
  <si>
    <t>7225ece2</t>
  </si>
  <si>
    <t>0000000094a70e13</t>
  </si>
  <si>
    <t>c7fc7811</t>
  </si>
  <si>
    <t>0000000094a71582</t>
  </si>
  <si>
    <t>75b9fecf</t>
  </si>
  <si>
    <t>0000000094a71cf7</t>
  </si>
  <si>
    <t>954f5e32</t>
  </si>
  <si>
    <t>0000000094aa3aa2</t>
  </si>
  <si>
    <t>c8689baf</t>
  </si>
  <si>
    <t>0000000094aa420f</t>
  </si>
  <si>
    <t>7de0993f</t>
  </si>
  <si>
    <t>0000000094aa4986</t>
  </si>
  <si>
    <t>7c59ea84</t>
  </si>
  <si>
    <t>0000000094ad6712</t>
  </si>
  <si>
    <t>09531dbf</t>
  </si>
  <si>
    <t>0000000094ad6e81</t>
  </si>
  <si>
    <t>f107eea0</t>
  </si>
  <si>
    <t>0000000094ade81d</t>
  </si>
  <si>
    <t>fb20b20f</t>
  </si>
  <si>
    <t>5d91b433</t>
  </si>
  <si>
    <t>00000000b87138f9</t>
  </si>
  <si>
    <t>5295650c</t>
  </si>
  <si>
    <t>00000000b871405e</t>
  </si>
  <si>
    <t>ecbccac0</t>
  </si>
  <si>
    <t>00000000b87147cf</t>
  </si>
  <si>
    <t>9d0e243d</t>
  </si>
  <si>
    <t>00000000b8714f21</t>
  </si>
  <si>
    <t>5d91b434</t>
  </si>
  <si>
    <t>00000000b8746e03</t>
  </si>
  <si>
    <t>d93b1d43</t>
  </si>
  <si>
    <t>00000000b8747572</t>
  </si>
  <si>
    <t>4ce1730d</t>
  </si>
  <si>
    <t>00000000b8747ce9</t>
  </si>
  <si>
    <t>5d39322a</t>
  </si>
  <si>
    <t>00000000b8779a82</t>
  </si>
  <si>
    <t>00000000b877a1f0</t>
  </si>
  <si>
    <t>94343c83</t>
  </si>
  <si>
    <t>00000000b877a965</t>
  </si>
  <si>
    <t>22dcbb6b</t>
  </si>
  <si>
    <t>00000000b87ac8de</t>
  </si>
  <si>
    <t>d39a854f</t>
  </si>
  <si>
    <t>00000000b87ad056</t>
  </si>
  <si>
    <t>2fe44529</t>
  </si>
  <si>
    <t>00000000b87ad7a0</t>
  </si>
  <si>
    <t>4b5d9fb2</t>
  </si>
  <si>
    <t>00000000b87df391</t>
  </si>
  <si>
    <t>0c0420f3</t>
  </si>
  <si>
    <t>00000000b87dfb02</t>
  </si>
  <si>
    <t>cfb1365f</t>
  </si>
  <si>
    <t>00000000b87e0279</t>
  </si>
  <si>
    <t>02530e5b</t>
  </si>
  <si>
    <t>5d91b68c</t>
  </si>
  <si>
    <t>00000000dc415420</t>
  </si>
  <si>
    <t>67d57162</t>
  </si>
  <si>
    <t>00000000dc415b84</t>
  </si>
  <si>
    <t>208b6025</t>
  </si>
  <si>
    <t>00000000dc4162f5</t>
  </si>
  <si>
    <t>b0f677dd</t>
  </si>
  <si>
    <t>00000000dc416a45</t>
  </si>
  <si>
    <t>284f4143</t>
  </si>
  <si>
    <t>00000000dc448944</t>
  </si>
  <si>
    <t>47da9b27</t>
  </si>
  <si>
    <t>00000000dc4490b1</t>
  </si>
  <si>
    <t>eb041a97</t>
  </si>
  <si>
    <t>00000000dc454dcb</t>
  </si>
  <si>
    <t>4d42e07e</t>
  </si>
  <si>
    <t>5d91b68d</t>
  </si>
  <si>
    <t>00000000dc486959</t>
  </si>
  <si>
    <t>64c3e935</t>
  </si>
  <si>
    <t>00000000dc4870c8</t>
  </si>
  <si>
    <t>385b6957</t>
  </si>
  <si>
    <t>00000000dc48783e</t>
  </si>
  <si>
    <t>a29452f9</t>
  </si>
  <si>
    <t>00000000dc4b95db</t>
  </si>
  <si>
    <t>dd3a1bd1</t>
  </si>
  <si>
    <t>00000000dc4b9d48</t>
  </si>
  <si>
    <t>c319d4f8</t>
  </si>
  <si>
    <t>00000000dc4ba4bd</t>
  </si>
  <si>
    <t>10d1f249</t>
  </si>
  <si>
    <t>00000000dc4ec26c</t>
  </si>
  <si>
    <t>7b0e3486</t>
  </si>
  <si>
    <t>00000000dc4ecae1</t>
  </si>
  <si>
    <t>11e68e5a</t>
  </si>
  <si>
    <t>3d4a3c8d</t>
  </si>
  <si>
    <t>00000000dc4ed743</t>
  </si>
  <si>
    <t>4427926d</t>
  </si>
  <si>
    <t>5d91b8e5</t>
  </si>
  <si>
    <t>e3c7580e</t>
  </si>
  <si>
    <t>7b67c21f</t>
  </si>
  <si>
    <t>00000000001235b1</t>
  </si>
  <si>
    <t>d8cca843</t>
  </si>
  <si>
    <t>0000000000123d03</t>
  </si>
  <si>
    <t>ae7bfff1</t>
  </si>
  <si>
    <t>0000000000155bea</t>
  </si>
  <si>
    <t>2a4ff7bf</t>
  </si>
  <si>
    <t>f2befa5f</t>
  </si>
  <si>
    <t>0000000000156ad1</t>
  </si>
  <si>
    <t>8c604f47</t>
  </si>
  <si>
    <t>e18430ce</t>
  </si>
  <si>
    <t>0000000000188fe8</t>
  </si>
  <si>
    <t>ac22f2bc</t>
  </si>
  <si>
    <t>5d91b8e6</t>
  </si>
  <si>
    <t>00000000001bb4ea</t>
  </si>
  <si>
    <t>c0ba0953</t>
  </si>
  <si>
    <t>00000000001bbc5b</t>
  </si>
  <si>
    <t>afebe43f</t>
  </si>
  <si>
    <t>00000000001bc3d3</t>
  </si>
  <si>
    <t>e83e7e02</t>
  </si>
  <si>
    <t>00000000001f52b3</t>
  </si>
  <si>
    <t>dd201cb5</t>
  </si>
  <si>
    <t>00000000001f5a22</t>
  </si>
  <si>
    <t>d532779a</t>
  </si>
  <si>
    <t>00000000001f6199</t>
  </si>
  <si>
    <t>24954d0d</t>
  </si>
  <si>
    <t>5d91bb3e</t>
  </si>
  <si>
    <t>0000000023e2b350</t>
  </si>
  <si>
    <t>b0b8e316</t>
  </si>
  <si>
    <t>0000000023e2bab5</t>
  </si>
  <si>
    <t>a06724d1</t>
  </si>
  <si>
    <t>0000000023e2c226</t>
  </si>
  <si>
    <t>977cce39</t>
  </si>
  <si>
    <t>0000000023e2c976</t>
  </si>
  <si>
    <t>84e2491c</t>
  </si>
  <si>
    <t>0000000023e5e852</t>
  </si>
  <si>
    <t>5a3b269d</t>
  </si>
  <si>
    <t>0000000023e5efb9</t>
  </si>
  <si>
    <t>9d5e0c75</t>
  </si>
  <si>
    <t>0000000023e5f71c</t>
  </si>
  <si>
    <t>58f168f6</t>
  </si>
  <si>
    <t>0000000023e914ec</t>
  </si>
  <si>
    <t>c7f1efc3</t>
  </si>
  <si>
    <t>0000000023e91d5f</t>
  </si>
  <si>
    <t>76e104f5</t>
  </si>
  <si>
    <t>3d649f3e</t>
  </si>
  <si>
    <t>0000000023e929c3</t>
  </si>
  <si>
    <t>797ae82e</t>
  </si>
  <si>
    <t>5d91bb3f</t>
  </si>
  <si>
    <t>0000000023ec455c</t>
  </si>
  <si>
    <t>be80e6f2</t>
  </si>
  <si>
    <t>0000000023ec4cc9</t>
  </si>
  <si>
    <t>152e144b</t>
  </si>
  <si>
    <t>0000000023ec543f</t>
  </si>
  <si>
    <t>ba6c2a04</t>
  </si>
  <si>
    <t>0000000023ef71c2</t>
  </si>
  <si>
    <t>105b151f</t>
  </si>
  <si>
    <t>0000000023ef7930</t>
  </si>
  <si>
    <t>16375f0a</t>
  </si>
  <si>
    <t>0000000023ef80a7</t>
  </si>
  <si>
    <t>ab1844cb</t>
  </si>
  <si>
    <t>5d91bd97</t>
  </si>
  <si>
    <t>0000000047b2d262</t>
  </si>
  <si>
    <t>0000000047b2d9c5</t>
  </si>
  <si>
    <t>2353679d</t>
  </si>
  <si>
    <t>0000000047b2e135</t>
  </si>
  <si>
    <t>308af292</t>
  </si>
  <si>
    <t>0000000047b35976</t>
  </si>
  <si>
    <t>6980a325</t>
  </si>
  <si>
    <t>0000000047b674cb</t>
  </si>
  <si>
    <t>91bb7c26</t>
  </si>
  <si>
    <t>0000000047b67c38</t>
  </si>
  <si>
    <t>e1adbb1e</t>
  </si>
  <si>
    <t>0000000047b683ae</t>
  </si>
  <si>
    <t>78eed461</t>
  </si>
  <si>
    <t>0000000047b9a14a</t>
  </si>
  <si>
    <t>fc17b9f7</t>
  </si>
  <si>
    <t>0000000047b9a8b8</t>
  </si>
  <si>
    <t>39a5d37b</t>
  </si>
  <si>
    <t>0000000047b9b02d</t>
  </si>
  <si>
    <t>aa7d9342</t>
  </si>
  <si>
    <t>0000000047bccdd9</t>
  </si>
  <si>
    <t>5a929d49</t>
  </si>
  <si>
    <t>0000000047bcd547</t>
  </si>
  <si>
    <t>8fae31fb</t>
  </si>
  <si>
    <t>0000000047bcdcbd</t>
  </si>
  <si>
    <t>c7066f2c</t>
  </si>
  <si>
    <t>5d91bd98</t>
  </si>
  <si>
    <t>0000000047bffa4b</t>
  </si>
  <si>
    <t>096bbe9d</t>
  </si>
  <si>
    <t>0000000047c001ba</t>
  </si>
  <si>
    <t>d4c8ecd3</t>
  </si>
  <si>
    <t>0000000047c00931</t>
  </si>
  <si>
    <t>bb84e933</t>
  </si>
  <si>
    <t>5d91bff0</t>
  </si>
  <si>
    <t>000000006b835ae8</t>
  </si>
  <si>
    <t>94e53968</t>
  </si>
  <si>
    <t>000000006b83624e</t>
  </si>
  <si>
    <t>adb2e937</t>
  </si>
  <si>
    <t>000000006b836dac</t>
  </si>
  <si>
    <t>ddd5ad44</t>
  </si>
  <si>
    <t>000000006b837713</t>
  </si>
  <si>
    <t>ad27f698</t>
  </si>
  <si>
    <t>000000006b8693eb</t>
  </si>
  <si>
    <t>4992f083</t>
  </si>
  <si>
    <t>000000006b869b58</t>
  </si>
  <si>
    <t>f4bc6f03</t>
  </si>
  <si>
    <t>000000006b86a2cf</t>
  </si>
  <si>
    <t>4d0c45e8</t>
  </si>
  <si>
    <t>000000006b89c05a</t>
  </si>
  <si>
    <t>6f3e3a33</t>
  </si>
  <si>
    <t>000000006b89c7c7</t>
  </si>
  <si>
    <t>33c71020</t>
  </si>
  <si>
    <t>000000006b89cf3d</t>
  </si>
  <si>
    <t>bfe2a633</t>
  </si>
  <si>
    <t>000000006b8d5e23</t>
  </si>
  <si>
    <t>ae2cfce3</t>
  </si>
  <si>
    <t>000000006b8d6590</t>
  </si>
  <si>
    <t>7f0a7632</t>
  </si>
  <si>
    <t>000000006b8d6d08</t>
  </si>
  <si>
    <t>56322a1f</t>
  </si>
  <si>
    <t>5d91bff1</t>
  </si>
  <si>
    <t>000000006b908ab2</t>
  </si>
  <si>
    <t>cff57b4a</t>
  </si>
  <si>
    <t>000000006b90921f</t>
  </si>
  <si>
    <t>fe67d838</t>
  </si>
  <si>
    <t>000000006b909994</t>
  </si>
  <si>
    <t>f367f5cf</t>
  </si>
  <si>
    <t>5d91c249</t>
  </si>
  <si>
    <t>000000008f53eb40</t>
  </si>
  <si>
    <t>82d216fa</t>
  </si>
  <si>
    <t>000000008f53f2a4</t>
  </si>
  <si>
    <t>afc8f3fa</t>
  </si>
  <si>
    <t>000000008f53fa15</t>
  </si>
  <si>
    <t>628c2100</t>
  </si>
  <si>
    <t>000000008f540167</t>
  </si>
  <si>
    <t>b58110f9</t>
  </si>
  <si>
    <t>000000008f572064</t>
  </si>
  <si>
    <t>c95b62cf</t>
  </si>
  <si>
    <t>000000008f5727d0</t>
  </si>
  <si>
    <t>0a860935</t>
  </si>
  <si>
    <t>000000008f572f49</t>
  </si>
  <si>
    <t>4d444e52</t>
  </si>
  <si>
    <t>000000008f5a4cca</t>
  </si>
  <si>
    <t>39a55bd8</t>
  </si>
  <si>
    <t>000000008f5a5437</t>
  </si>
  <si>
    <t>c74ecaff</t>
  </si>
  <si>
    <t>000000008f5a5bad</t>
  </si>
  <si>
    <t>73ce1fc4</t>
  </si>
  <si>
    <t>000000008f5d794a</t>
  </si>
  <si>
    <t>73630ccb</t>
  </si>
  <si>
    <t>000000008f5d80b9</t>
  </si>
  <si>
    <t>0ed21b0f</t>
  </si>
  <si>
    <t>000000008f5d8832</t>
  </si>
  <si>
    <t>859ffefe</t>
  </si>
  <si>
    <t>000000008f60a5db</t>
  </si>
  <si>
    <t>f55553c9</t>
  </si>
  <si>
    <t>000000008f60ae4f</t>
  </si>
  <si>
    <t>ac00a51d</t>
  </si>
  <si>
    <t>3d8c3349</t>
  </si>
  <si>
    <t>000000008f60bab3</t>
  </si>
  <si>
    <t>234a35fd</t>
  </si>
  <si>
    <t>5d91c4a1</t>
  </si>
  <si>
    <t>00000000b3240a52</t>
  </si>
  <si>
    <t>51bdcf67</t>
  </si>
  <si>
    <t>00000000b324cea0</t>
  </si>
  <si>
    <t>bce52464</t>
  </si>
  <si>
    <t>00000000b324d626</t>
  </si>
  <si>
    <t>83de41c0</t>
  </si>
  <si>
    <t>00000000b324dd8a</t>
  </si>
  <si>
    <t>244b78d2</t>
  </si>
  <si>
    <t>5d91c4a2</t>
  </si>
  <si>
    <t>00000000b327fada</t>
  </si>
  <si>
    <t>c52491e9</t>
  </si>
  <si>
    <t>00000000b3280247</t>
  </si>
  <si>
    <t>235fd547</t>
  </si>
  <si>
    <t>00000000b32809bf</t>
  </si>
  <si>
    <t>4bf3706c</t>
  </si>
  <si>
    <t>00000000b32b276b</t>
  </si>
  <si>
    <t>44ce50c5</t>
  </si>
  <si>
    <t>00000000b32b2ed2</t>
  </si>
  <si>
    <t>bbca0e32</t>
  </si>
  <si>
    <t>00000000b32b364a</t>
  </si>
  <si>
    <t>7d8857ae</t>
  </si>
  <si>
    <t>00000000b32e53da</t>
  </si>
  <si>
    <t>b530adc6</t>
  </si>
  <si>
    <t>00000000b32e5b47</t>
  </si>
  <si>
    <t>b4948ac2</t>
  </si>
  <si>
    <t>00000000b32e62bd</t>
  </si>
  <si>
    <t>2335818b</t>
  </si>
  <si>
    <t>00000000b331805a</t>
  </si>
  <si>
    <t>e5e75c77</t>
  </si>
  <si>
    <t>00000000b33187c7</t>
  </si>
  <si>
    <t>6488afe1</t>
  </si>
  <si>
    <t>00000000b3318f3d</t>
  </si>
  <si>
    <t>353bc077</t>
  </si>
  <si>
    <t>5d91c6fa</t>
  </si>
  <si>
    <t>00000000d6f4e0fb</t>
  </si>
  <si>
    <t>2fa5f2da</t>
  </si>
  <si>
    <t>00000000d6f4e860</t>
  </si>
  <si>
    <t>91dc5867</t>
  </si>
  <si>
    <t>00000000d6f4efca</t>
  </si>
  <si>
    <t>51655fbe</t>
  </si>
  <si>
    <t>00000000d6f4f710</t>
  </si>
  <si>
    <t>2e79f337</t>
  </si>
  <si>
    <t>5d91c6fb</t>
  </si>
  <si>
    <t>00000000d6f81602</t>
  </si>
  <si>
    <t>efce25c3</t>
  </si>
  <si>
    <t>00000000d6f81d71</t>
  </si>
  <si>
    <t>a3ab3ea8</t>
  </si>
  <si>
    <t>00000000d6f824e7</t>
  </si>
  <si>
    <t>5dae2daf</t>
  </si>
  <si>
    <t>00000000d6fb4283</t>
  </si>
  <si>
    <t>a9e0b07c</t>
  </si>
  <si>
    <t>00000000d6fbbb95</t>
  </si>
  <si>
    <t>bfd5a867</t>
  </si>
  <si>
    <t>00000000d6fbc317</t>
  </si>
  <si>
    <t>c363efd2</t>
  </si>
  <si>
    <t>00000000d6fee059</t>
  </si>
  <si>
    <t>551c9736</t>
  </si>
  <si>
    <t>00000000d6fee7c6</t>
  </si>
  <si>
    <t>e7ebdc09</t>
  </si>
  <si>
    <t>00000000d6feef3e</t>
  </si>
  <si>
    <t>ecdc5791</t>
  </si>
  <si>
    <t>00000000d7020ccb</t>
  </si>
  <si>
    <t>bdb4346f</t>
  </si>
  <si>
    <t>00000000d702143b</t>
  </si>
  <si>
    <t>e0780070</t>
  </si>
  <si>
    <t>00000000d7021bb4</t>
  </si>
  <si>
    <t>4f65ac91</t>
  </si>
  <si>
    <t>5d91c953</t>
  </si>
  <si>
    <t>00000000fac56d6a</t>
  </si>
  <si>
    <t>50c14715</t>
  </si>
  <si>
    <t>00000000fac574cd</t>
  </si>
  <si>
    <t>920eb23f</t>
  </si>
  <si>
    <t>00000000fac57c3f</t>
  </si>
  <si>
    <t>b09f70ef</t>
  </si>
  <si>
    <t>00000000fac5838f</t>
  </si>
  <si>
    <t>73db310b</t>
  </si>
  <si>
    <t>00000000fac8a272</t>
  </si>
  <si>
    <t>5f9ab12c</t>
  </si>
  <si>
    <t>00000000fac8a9e0</t>
  </si>
  <si>
    <t>5866b4b4</t>
  </si>
  <si>
    <t>00000000fac8b155</t>
  </si>
  <si>
    <t>42b4d840</t>
  </si>
  <si>
    <t>5d91c954</t>
  </si>
  <si>
    <t>00000000facbcef3</t>
  </si>
  <si>
    <t>6a4af5a1</t>
  </si>
  <si>
    <t>00000000facbd660</t>
  </si>
  <si>
    <t>c1c725ae</t>
  </si>
  <si>
    <t>00000000facbddd6</t>
  </si>
  <si>
    <t>09576c98</t>
  </si>
  <si>
    <t>00000000facefb83</t>
  </si>
  <si>
    <t>9eb584c0</t>
  </si>
  <si>
    <t>00000000facf03f7</t>
  </si>
  <si>
    <t>b923bf10</t>
  </si>
  <si>
    <t>3d8d8bd4</t>
  </si>
  <si>
    <t>00000000facf105b</t>
  </si>
  <si>
    <t>138465cb</t>
  </si>
  <si>
    <t>00000000fad22bf5</t>
  </si>
  <si>
    <t>b3d7cfc2</t>
  </si>
  <si>
    <t>00000000fad2a596</t>
  </si>
  <si>
    <t>3e4b1138</t>
  </si>
  <si>
    <t>00000000fad2acfc</t>
  </si>
  <si>
    <t>191c9856</t>
  </si>
  <si>
    <t>5d91cbac</t>
  </si>
  <si>
    <t>000000001e95fdc2</t>
  </si>
  <si>
    <t>8196c27c</t>
  </si>
  <si>
    <t>000000001e960525</t>
  </si>
  <si>
    <t>70a60a32</t>
  </si>
  <si>
    <t>000000001e960c8f</t>
  </si>
  <si>
    <t>2e9c2065</t>
  </si>
  <si>
    <t>000000001e9613e1</t>
  </si>
  <si>
    <t>d2cd6dbe</t>
  </si>
  <si>
    <t>000000001e9932e4</t>
  </si>
  <si>
    <t>4e6e43d9</t>
  </si>
  <si>
    <t>000000001e993a51</t>
  </si>
  <si>
    <t>a0baddff</t>
  </si>
  <si>
    <t>000000001e9941c6</t>
  </si>
  <si>
    <t>98fdb3de</t>
  </si>
  <si>
    <t>000000001e9c5f4b</t>
  </si>
  <si>
    <t>de9f2aa1</t>
  </si>
  <si>
    <t>000000001e9c66b8</t>
  </si>
  <si>
    <t>96c55ae7</t>
  </si>
  <si>
    <t>000000001e9c6e2e</t>
  </si>
  <si>
    <t>12f2c801</t>
  </si>
  <si>
    <t>5d91cbad</t>
  </si>
  <si>
    <t>000000001e9f8bca</t>
  </si>
  <si>
    <t>b4493316</t>
  </si>
  <si>
    <t>000000001e9f9338</t>
  </si>
  <si>
    <t>7e0fdc01</t>
  </si>
  <si>
    <t>000000001e9f9ab1</t>
  </si>
  <si>
    <t>79af3fe0</t>
  </si>
  <si>
    <t>000000001ea2b85a</t>
  </si>
  <si>
    <t>9c9eb3a1</t>
  </si>
  <si>
    <t>000000001ea2bfc7</t>
  </si>
  <si>
    <t>7afe3d21</t>
  </si>
  <si>
    <t>000000001ea2c73d</t>
  </si>
  <si>
    <t>7f9d4807</t>
  </si>
  <si>
    <t>5d91ce05</t>
  </si>
  <si>
    <t>00000000426618ea</t>
  </si>
  <si>
    <t>0f5def4f</t>
  </si>
  <si>
    <t>220b635f</t>
  </si>
  <si>
    <t>00000000426627ba</t>
  </si>
  <si>
    <t>946e2516</t>
  </si>
  <si>
    <t>0000000042662f02</t>
  </si>
  <si>
    <t>020c9bba</t>
  </si>
  <si>
    <t>69bb3ec1</t>
  </si>
  <si>
    <t>000000004269cdb8</t>
  </si>
  <si>
    <t>2790745c</t>
  </si>
  <si>
    <t>000000004269d525</t>
  </si>
  <si>
    <t>50fc0f12</t>
  </si>
  <si>
    <t>00000000426cf399</t>
  </si>
  <si>
    <t>2ec15685</t>
  </si>
  <si>
    <t>00000000426cfb07</t>
  </si>
  <si>
    <t>b04255dd</t>
  </si>
  <si>
    <t>00000000426d0281</t>
  </si>
  <si>
    <t>e90326d3</t>
  </si>
  <si>
    <t>5d91ce06</t>
  </si>
  <si>
    <t>000000004270200a</t>
  </si>
  <si>
    <t>c1636476</t>
  </si>
  <si>
    <t>000000004270277b</t>
  </si>
  <si>
    <t>eee3f1ee</t>
  </si>
  <si>
    <t>0000000042702ef3</t>
  </si>
  <si>
    <t>6aef3583</t>
  </si>
  <si>
    <t>0000000042734c8a</t>
  </si>
  <si>
    <t>e7d57da4</t>
  </si>
  <si>
    <t>00000000427353f9</t>
  </si>
  <si>
    <t>a313d914</t>
  </si>
  <si>
    <t>0000000042735b70</t>
  </si>
  <si>
    <t>5d91d05e</t>
  </si>
  <si>
    <t>000000006636ad29</t>
  </si>
  <si>
    <t>1e0e5e91</t>
  </si>
  <si>
    <t>000000006636b48f</t>
  </si>
  <si>
    <t>abc69b2d</t>
  </si>
  <si>
    <t>000000006636bbff</t>
  </si>
  <si>
    <t>c5a02d36</t>
  </si>
  <si>
    <t>000000006636c34f</t>
  </si>
  <si>
    <t>7226625e</t>
  </si>
  <si>
    <t>b05bb537</t>
  </si>
  <si>
    <t>000000006639e99f</t>
  </si>
  <si>
    <t>3db08e52</t>
  </si>
  <si>
    <t>000000006639f115</t>
  </si>
  <si>
    <t>92d25783</t>
  </si>
  <si>
    <t>00000000663d0ec2</t>
  </si>
  <si>
    <t>f8245317</t>
  </si>
  <si>
    <t>00000000663d1631</t>
  </si>
  <si>
    <t>a48246d3</t>
  </si>
  <si>
    <t>00000000663d1da7</t>
  </si>
  <si>
    <t>9819c949</t>
  </si>
  <si>
    <t>0000000066403b34</t>
  </si>
  <si>
    <t>52e23d8b</t>
  </si>
  <si>
    <t>000000006640429c</t>
  </si>
  <si>
    <t>e91487c3</t>
  </si>
  <si>
    <t>000000006640ffca</t>
  </si>
  <si>
    <t>37b15145</t>
  </si>
  <si>
    <t>5d91d05f</t>
  </si>
  <si>
    <t>0000000066441b61</t>
  </si>
  <si>
    <t>cc1500cd</t>
  </si>
  <si>
    <t>00000000664422d1</t>
  </si>
  <si>
    <t>0bc6d5ea</t>
  </si>
  <si>
    <t>0000000066442a48</t>
  </si>
  <si>
    <t>a62442a5</t>
  </si>
  <si>
    <t>5d91d2b7</t>
  </si>
  <si>
    <t>000000008a077c02</t>
  </si>
  <si>
    <t>01f1c525</t>
  </si>
  <si>
    <t>000000008a07836a</t>
  </si>
  <si>
    <t>c0c1bb44</t>
  </si>
  <si>
    <t>000000008a078ad2</t>
  </si>
  <si>
    <t>6d42e05b</t>
  </si>
  <si>
    <t>000000008a079224</t>
  </si>
  <si>
    <t>000000008a0ab10a</t>
  </si>
  <si>
    <t>212b41fa</t>
  </si>
  <si>
    <t>000000008a0ab87b</t>
  </si>
  <si>
    <t>2de29522</t>
  </si>
  <si>
    <t>000000008a0abff2</t>
  </si>
  <si>
    <t>bc19d768</t>
  </si>
  <si>
    <t>000000008a0ddd8a</t>
  </si>
  <si>
    <t>0094f0f4</t>
  </si>
  <si>
    <t>000000008a0de4fb</t>
  </si>
  <si>
    <t>09de0307</t>
  </si>
  <si>
    <t>000000008a0dec77</t>
  </si>
  <si>
    <t>c0eefa22</t>
  </si>
  <si>
    <t>000000008a110a1a</t>
  </si>
  <si>
    <t>2bde6a7c</t>
  </si>
  <si>
    <t>000000008a111189</t>
  </si>
  <si>
    <t>5412e4c7</t>
  </si>
  <si>
    <t>000000008a1118ff</t>
  </si>
  <si>
    <t>623ab125</t>
  </si>
  <si>
    <t>5d91d2b8</t>
  </si>
  <si>
    <t>000000008a14368a</t>
  </si>
  <si>
    <t>71508dfd</t>
  </si>
  <si>
    <t>000000008a143df8</t>
  </si>
  <si>
    <t>ead779dd</t>
  </si>
  <si>
    <t>000000008a14456d</t>
  </si>
  <si>
    <t>3a61fc17</t>
  </si>
  <si>
    <t>5d91d510</t>
  </si>
  <si>
    <t>00000000add7972c</t>
  </si>
  <si>
    <t>b2d8b426</t>
  </si>
  <si>
    <t>00000000add79e8f</t>
  </si>
  <si>
    <t>3db89744</t>
  </si>
  <si>
    <t>00000000add7a9ec</t>
  </si>
  <si>
    <t>c0ffdc7a</t>
  </si>
  <si>
    <t>00000000add825d4</t>
  </si>
  <si>
    <t>ef96fb84</t>
  </si>
  <si>
    <t>00000000addb4171</t>
  </si>
  <si>
    <t>21f7342f</t>
  </si>
  <si>
    <t>00000000addb48de</t>
  </si>
  <si>
    <t>f6ccbbb7</t>
  </si>
  <si>
    <t>00000000addb5054</t>
  </si>
  <si>
    <t>6b207af4</t>
  </si>
  <si>
    <t>00000000adde6de2</t>
  </si>
  <si>
    <t>770b5f94</t>
  </si>
  <si>
    <t>00000000adde7552</t>
  </si>
  <si>
    <t>3c479f50</t>
  </si>
  <si>
    <t>00000000adde7cc7</t>
  </si>
  <si>
    <t>2ade31c1</t>
  </si>
  <si>
    <t>00000000ade19a62</t>
  </si>
  <si>
    <t>ee790963</t>
  </si>
  <si>
    <t>00000000ade1a1d2</t>
  </si>
  <si>
    <t>e58d0e0a</t>
  </si>
  <si>
    <t>00000000ade1a94b</t>
  </si>
  <si>
    <t>d58084ae</t>
  </si>
  <si>
    <t>00000000ade4c6f1</t>
  </si>
  <si>
    <t>97ba1b2e</t>
  </si>
  <si>
    <t>00000000ade4ce5e</t>
  </si>
  <si>
    <t>5ec96daa</t>
  </si>
  <si>
    <t>00000000ade4d5d4</t>
  </si>
  <si>
    <t>a6500b7d</t>
  </si>
  <si>
    <t>5d91d768</t>
  </si>
  <si>
    <t>00000000d1a82782</t>
  </si>
  <si>
    <t>56b915c8</t>
  </si>
  <si>
    <t>00000000d1a82ee5</t>
  </si>
  <si>
    <t>45d03003</t>
  </si>
  <si>
    <t>00000000d1a83658</t>
  </si>
  <si>
    <t>cbe0bc83</t>
  </si>
  <si>
    <t>00000000d1a83da7</t>
  </si>
  <si>
    <t>9e1785df</t>
  </si>
  <si>
    <t>5d91d769</t>
  </si>
  <si>
    <t>00000000d1ab5ca4</t>
  </si>
  <si>
    <t>05cfacaf</t>
  </si>
  <si>
    <t>00000000d1ab6413</t>
  </si>
  <si>
    <t>f8a9b1a4</t>
  </si>
  <si>
    <t>00000000d1ab6b89</t>
  </si>
  <si>
    <t>648ccfc9</t>
  </si>
  <si>
    <t>00000000d1ae890a</t>
  </si>
  <si>
    <t>ce25d1f1</t>
  </si>
  <si>
    <t>00000000d1ae907a</t>
  </si>
  <si>
    <t>1eceedab</t>
  </si>
  <si>
    <t>00000000d1af08af</t>
  </si>
  <si>
    <t>2322e6b4</t>
  </si>
  <si>
    <t>00000000d1b226d3</t>
  </si>
  <si>
    <t>0d8941b3</t>
  </si>
  <si>
    <t>00000000d1b22e42</t>
  </si>
  <si>
    <t>b8514652</t>
  </si>
  <si>
    <t>00000000d1b235b7</t>
  </si>
  <si>
    <t>966e6452</t>
  </si>
  <si>
    <t>00000000d1b55352</t>
  </si>
  <si>
    <t>c0316933</t>
  </si>
  <si>
    <t>00000000d1b55ac0</t>
  </si>
  <si>
    <t>2f3e1ff1</t>
  </si>
  <si>
    <t>00000000d1b56235</t>
  </si>
  <si>
    <t>457a3be5</t>
  </si>
  <si>
    <t>5d91d9c1</t>
  </si>
  <si>
    <t>00000000f578b3f0</t>
  </si>
  <si>
    <t>0988439b</t>
  </si>
  <si>
    <t>00000000f578bb56</t>
  </si>
  <si>
    <t>ef99a537</t>
  </si>
  <si>
    <t>00000000f578c2c7</t>
  </si>
  <si>
    <t>2f971fb2</t>
  </si>
  <si>
    <t>00000000f578ca17</t>
  </si>
  <si>
    <t>fa9c4874</t>
  </si>
  <si>
    <t>5d91d9c2</t>
  </si>
  <si>
    <t>00000000f57be8fb</t>
  </si>
  <si>
    <t>a453aaad</t>
  </si>
  <si>
    <t>00000000f57bf068</t>
  </si>
  <si>
    <t>6eff7252</t>
  </si>
  <si>
    <t>00000000f57bf7de</t>
  </si>
  <si>
    <t>37a25a67</t>
  </si>
  <si>
    <t>00000000f57f1589</t>
  </si>
  <si>
    <t>bc438d91</t>
  </si>
  <si>
    <t>00000000f57f1cf6</t>
  </si>
  <si>
    <t>eaf81880</t>
  </si>
  <si>
    <t>00000000f57f246c</t>
  </si>
  <si>
    <t>5b10aa17</t>
  </si>
  <si>
    <t>00000000f58241fb</t>
  </si>
  <si>
    <t>6183e552</t>
  </si>
  <si>
    <t>00000000f5824968</t>
  </si>
  <si>
    <t>80cc270c</t>
  </si>
  <si>
    <t>00000000f58250df</t>
  </si>
  <si>
    <t>09b8b945</t>
  </si>
  <si>
    <t>00000000f5856e7a</t>
  </si>
  <si>
    <t>ec6f780c</t>
  </si>
  <si>
    <t>00000000f58575ea</t>
  </si>
  <si>
    <t>0aaaa70d</t>
  </si>
  <si>
    <t>00000000f5857d65</t>
  </si>
  <si>
    <t>04395a98</t>
  </si>
  <si>
    <t>5d91dc1a</t>
  </si>
  <si>
    <t>0f6d0726</t>
  </si>
  <si>
    <t>00000000194947c8</t>
  </si>
  <si>
    <t>895cd042</t>
  </si>
  <si>
    <t>0000000019494f2f</t>
  </si>
  <si>
    <t>c610f679</t>
  </si>
  <si>
    <t>000000001949567f</t>
  </si>
  <si>
    <t>ad7a018f</t>
  </si>
  <si>
    <t>00000000194c756b</t>
  </si>
  <si>
    <t>64c8e84e</t>
  </si>
  <si>
    <t>00000000194c7cd8</t>
  </si>
  <si>
    <t>a0a1f3c4</t>
  </si>
  <si>
    <t>00000000194c844d</t>
  </si>
  <si>
    <t>8768f354</t>
  </si>
  <si>
    <t>5d91dc1b</t>
  </si>
  <si>
    <t>00000000194fa1eb</t>
  </si>
  <si>
    <t>7919c16f</t>
  </si>
  <si>
    <t>00000000194fa958</t>
  </si>
  <si>
    <t>a33823f9</t>
  </si>
  <si>
    <t>00000000194fb0ce</t>
  </si>
  <si>
    <t>6625adee</t>
  </si>
  <si>
    <t>000000001952ce79</t>
  </si>
  <si>
    <t>9183744c</t>
  </si>
  <si>
    <t>000000001952d5e6</t>
  </si>
  <si>
    <t>5a33da12</t>
  </si>
  <si>
    <t>000000001952dd5c</t>
  </si>
  <si>
    <t>000000001955faeb</t>
  </si>
  <si>
    <t>31e76356</t>
  </si>
  <si>
    <t>418b0f51</t>
  </si>
  <si>
    <t>00000000195609d2</t>
  </si>
  <si>
    <t>088d5a50</t>
  </si>
  <si>
    <t>5d91de73</t>
  </si>
  <si>
    <t>000000003d195b88</t>
  </si>
  <si>
    <t>bf5357ed</t>
  </si>
  <si>
    <t>000000003d1962ed</t>
  </si>
  <si>
    <t>9d7225f9</t>
  </si>
  <si>
    <t>000000003d196a5e</t>
  </si>
  <si>
    <t>be38962f</t>
  </si>
  <si>
    <t>000000003d1971ae</t>
  </si>
  <si>
    <t>31b2a0b3</t>
  </si>
  <si>
    <t>000000003d1c9092</t>
  </si>
  <si>
    <t>000000003d1c9800</t>
  </si>
  <si>
    <t>c26d13c7</t>
  </si>
  <si>
    <t>000000003d1c9f77</t>
  </si>
  <si>
    <t>2a775290</t>
  </si>
  <si>
    <t>5d91de74</t>
  </si>
  <si>
    <t>000000003d2070c1</t>
  </si>
  <si>
    <t>d175d6db</t>
  </si>
  <si>
    <t>000000003d207830</t>
  </si>
  <si>
    <t>6cea1986</t>
  </si>
  <si>
    <t>000000003d207fa6</t>
  </si>
  <si>
    <t>cf9dc726</t>
  </si>
  <si>
    <t>000000003d239d42</t>
  </si>
  <si>
    <t>4c5237b9</t>
  </si>
  <si>
    <t>000000003d23a4b0</t>
  </si>
  <si>
    <t>b741a183</t>
  </si>
  <si>
    <t>000000003d23ac25</t>
  </si>
  <si>
    <t>000000003d26c9d2</t>
  </si>
  <si>
    <t>6441fe46</t>
  </si>
  <si>
    <t>000000003d26d13f</t>
  </si>
  <si>
    <t>c2e8d6e1</t>
  </si>
  <si>
    <t>000000003d26d8b5</t>
  </si>
  <si>
    <t>5d91e0cc</t>
  </si>
  <si>
    <t>0000000060ea2a60</t>
  </si>
  <si>
    <t>48a4d221</t>
  </si>
  <si>
    <t>0000000060ea31c5</t>
  </si>
  <si>
    <t>565324a5</t>
  </si>
  <si>
    <t>0000000060ea3936</t>
  </si>
  <si>
    <t>03c5d6e3</t>
  </si>
  <si>
    <t>0000000060ea4088</t>
  </si>
  <si>
    <t>4ae085cd</t>
  </si>
  <si>
    <t>0000000060ed5f84</t>
  </si>
  <si>
    <t>e04959cb</t>
  </si>
  <si>
    <t>0000000060ed66f1</t>
  </si>
  <si>
    <t>cc94bad3</t>
  </si>
  <si>
    <t>0000000060ed6e66</t>
  </si>
  <si>
    <t>e07c3cf7</t>
  </si>
  <si>
    <t>0000000060f08bea</t>
  </si>
  <si>
    <t>bbe925ac</t>
  </si>
  <si>
    <t>0000000060f09358</t>
  </si>
  <si>
    <t>3d2ced0d</t>
  </si>
  <si>
    <t>0000000060f09ad0</t>
  </si>
  <si>
    <t>5d91e0cd</t>
  </si>
  <si>
    <t>0000000060f3b86a</t>
  </si>
  <si>
    <t>b70769a6</t>
  </si>
  <si>
    <t>0000000060f3bfd9</t>
  </si>
  <si>
    <t>eded5fa2</t>
  </si>
  <si>
    <t>0000000060f3c74f</t>
  </si>
  <si>
    <t>9693f02d</t>
  </si>
  <si>
    <t>0000000060f6e4fa</t>
  </si>
  <si>
    <t>57cd2a51</t>
  </si>
  <si>
    <t>0000000060f76412</t>
  </si>
  <si>
    <t>5e5be14a</t>
  </si>
  <si>
    <t>0000000060f76b69</t>
  </si>
  <si>
    <t>edefc16d</t>
  </si>
  <si>
    <t>5d91e325</t>
  </si>
  <si>
    <t>0000000084babab8</t>
  </si>
  <si>
    <t>f9ee76b1</t>
  </si>
  <si>
    <t>0000000084bac21d</t>
  </si>
  <si>
    <t>a9c9b851</t>
  </si>
  <si>
    <t>0000000084bac98e</t>
  </si>
  <si>
    <t>9ac0788c</t>
  </si>
  <si>
    <t>0000000084bad0de</t>
  </si>
  <si>
    <t>f1aa8f7a</t>
  </si>
  <si>
    <t>0000000084bdefc2</t>
  </si>
  <si>
    <t>d33067ba</t>
  </si>
  <si>
    <t>0000000084bdf72f</t>
  </si>
  <si>
    <t>29b4e996</t>
  </si>
  <si>
    <t>0000000084bdfea5</t>
  </si>
  <si>
    <t>92586d81</t>
  </si>
  <si>
    <t>0000000084c11c52</t>
  </si>
  <si>
    <t>4145d7b4</t>
  </si>
  <si>
    <t>0000000084c123bf</t>
  </si>
  <si>
    <t>3d294d76</t>
  </si>
  <si>
    <t>0000000084c12b35</t>
  </si>
  <si>
    <t>582cf10c</t>
  </si>
  <si>
    <t>0000000084c448c2</t>
  </si>
  <si>
    <t>69561e4b</t>
  </si>
  <si>
    <t>0000000084c4502f</t>
  </si>
  <si>
    <t>153a2734</t>
  </si>
  <si>
    <t>0000000084c457a5</t>
  </si>
  <si>
    <t>6bc7ca98</t>
  </si>
  <si>
    <t>5d91e326</t>
  </si>
  <si>
    <t>0000000084c77543</t>
  </si>
  <si>
    <t>a2ca67df</t>
  </si>
  <si>
    <t>0000000084c77cb0</t>
  </si>
  <si>
    <t>e840f8ef</t>
  </si>
  <si>
    <t>0000000084c78426</t>
  </si>
  <si>
    <t>8df8f967</t>
  </si>
  <si>
    <t>5d91e57e</t>
  </si>
  <si>
    <t>00000000a88ad5e0</t>
  </si>
  <si>
    <t>4dad82e5</t>
  </si>
  <si>
    <t>00000000a88add45</t>
  </si>
  <si>
    <t>32b535f3</t>
  </si>
  <si>
    <t>00000000a88ae4b6</t>
  </si>
  <si>
    <t>a17ec007</t>
  </si>
  <si>
    <t>00000000a88aebfd</t>
  </si>
  <si>
    <t>5ce94bca</t>
  </si>
  <si>
    <t>00000000a88e7c33</t>
  </si>
  <si>
    <t>7236984a</t>
  </si>
  <si>
    <t>00000000a88e83a0</t>
  </si>
  <si>
    <t>721d89fd</t>
  </si>
  <si>
    <t>00000000a88e8b15</t>
  </si>
  <si>
    <t>fb3b5a2b</t>
  </si>
  <si>
    <t>00000000a891a8b3</t>
  </si>
  <si>
    <t>6da0ff3c</t>
  </si>
  <si>
    <t>00000000a891b020</t>
  </si>
  <si>
    <t>a6719a78</t>
  </si>
  <si>
    <t>00000000a891b795</t>
  </si>
  <si>
    <t>3b0178b3</t>
  </si>
  <si>
    <t>00000000a894d542</t>
  </si>
  <si>
    <t>3b40f8e6</t>
  </si>
  <si>
    <t>00000000a894dcaf</t>
  </si>
  <si>
    <t>8bc55ab5</t>
  </si>
  <si>
    <t>00000000a894e425</t>
  </si>
  <si>
    <t>5734ec50</t>
  </si>
  <si>
    <t>5d91e57f</t>
  </si>
  <si>
    <t>00000000a89801b2</t>
  </si>
  <si>
    <t>7dc8e7c6</t>
  </si>
  <si>
    <t>00000000a8980921</t>
  </si>
  <si>
    <t>c7f94b4e</t>
  </si>
  <si>
    <t>00000000a8981099</t>
  </si>
  <si>
    <t>419ada3d</t>
  </si>
  <si>
    <t>5d91e7d7</t>
  </si>
  <si>
    <t>00000000cc5b6252</t>
  </si>
  <si>
    <t>b7bbb3e3</t>
  </si>
  <si>
    <t>00000000cc5b69b5</t>
  </si>
  <si>
    <t>7b5c778a</t>
  </si>
  <si>
    <t>00000000cc5b7125</t>
  </si>
  <si>
    <t>b0b3a77f</t>
  </si>
  <si>
    <t>00000000cc5b7876</t>
  </si>
  <si>
    <t>00000000cc5e975b</t>
  </si>
  <si>
    <t>f9eaeae9</t>
  </si>
  <si>
    <t>00000000cc5e9ec8</t>
  </si>
  <si>
    <t>dc28c073</t>
  </si>
  <si>
    <t>00000000cc5ea63d</t>
  </si>
  <si>
    <t>c6c2f071</t>
  </si>
  <si>
    <t>00000000cc61c3da</t>
  </si>
  <si>
    <t>92b563a2</t>
  </si>
  <si>
    <t>00000000cc61cb48</t>
  </si>
  <si>
    <t>465bf0d3</t>
  </si>
  <si>
    <t>00000000cc61d2bd</t>
  </si>
  <si>
    <t>57b22d4b</t>
  </si>
  <si>
    <t>00000000cc64f069</t>
  </si>
  <si>
    <t>327d264f</t>
  </si>
  <si>
    <t>00000000cc65729c</t>
  </si>
  <si>
    <t>0bfaebff</t>
  </si>
  <si>
    <t>00000000cc6579e6</t>
  </si>
  <si>
    <t>d84a877f</t>
  </si>
  <si>
    <t>00000000cc6895f3</t>
  </si>
  <si>
    <t>33373a93</t>
  </si>
  <si>
    <t>00000000cc689d60</t>
  </si>
  <si>
    <t>d52b3090</t>
  </si>
  <si>
    <t>00000000cc68a4d5</t>
  </si>
  <si>
    <t>e5509029</t>
  </si>
  <si>
    <t>5d91ea2f</t>
  </si>
  <si>
    <t>00000000f02bf690</t>
  </si>
  <si>
    <t>e1209a1a</t>
  </si>
  <si>
    <t>00000000f02bfdf5</t>
  </si>
  <si>
    <t>2e71bc7f</t>
  </si>
  <si>
    <t>00000000f02c0566</t>
  </si>
  <si>
    <t>27a6d859</t>
  </si>
  <si>
    <t>00000000f02c0cb7</t>
  </si>
  <si>
    <t>9cb18e48</t>
  </si>
  <si>
    <t>5d91ea30</t>
  </si>
  <si>
    <t>00000000f02f2bb4</t>
  </si>
  <si>
    <t>c548d658</t>
  </si>
  <si>
    <t>00000000f02f3321</t>
  </si>
  <si>
    <t>78caae15</t>
  </si>
  <si>
    <t>00000000f02f3a97</t>
  </si>
  <si>
    <t>7e507df3</t>
  </si>
  <si>
    <t>00000000f032581a</t>
  </si>
  <si>
    <t>e4ca42a1</t>
  </si>
  <si>
    <t>00000000f0325f88</t>
  </si>
  <si>
    <t>ae64c270</t>
  </si>
  <si>
    <t>00000000f03266fd</t>
  </si>
  <si>
    <t>141164ed</t>
  </si>
  <si>
    <t>00000000f035849b</t>
  </si>
  <si>
    <t>56b76d81</t>
  </si>
  <si>
    <t>00000000f0358c08</t>
  </si>
  <si>
    <t>0d610b4c</t>
  </si>
  <si>
    <t>00000000f0359383</t>
  </si>
  <si>
    <t>7c523f5a</t>
  </si>
  <si>
    <t>00000000f038b129</t>
  </si>
  <si>
    <t>d931eec4</t>
  </si>
  <si>
    <t>00000000f038b897</t>
  </si>
  <si>
    <t>04e6f4e5</t>
  </si>
  <si>
    <t>00000000f038c00e</t>
  </si>
  <si>
    <t>30b001c2</t>
  </si>
  <si>
    <t>5d91ec88</t>
  </si>
  <si>
    <t>0000000013fc11b8</t>
  </si>
  <si>
    <t>047d05ca</t>
  </si>
  <si>
    <t>0000000013fc1920</t>
  </si>
  <si>
    <t>230dfecd</t>
  </si>
  <si>
    <t>0000000013fcd6a1</t>
  </si>
  <si>
    <t>4c2b5d12</t>
  </si>
  <si>
    <t>0000000013fcde27</t>
  </si>
  <si>
    <t>1b28fe15</t>
  </si>
  <si>
    <t>5d91ec89</t>
  </si>
  <si>
    <t>0000000013fffa71</t>
  </si>
  <si>
    <t>16ffc95e</t>
  </si>
  <si>
    <t>6441dcf6</t>
  </si>
  <si>
    <t>000000001400095a</t>
  </si>
  <si>
    <t>d87ec2fb</t>
  </si>
  <si>
    <t>5365b13d</t>
  </si>
  <si>
    <t>0c686807</t>
  </si>
  <si>
    <t>00000000140335ed</t>
  </si>
  <si>
    <t>8d7e3f90</t>
  </si>
  <si>
    <t>a0f6df34</t>
  </si>
  <si>
    <t>0000000014065ae2</t>
  </si>
  <si>
    <t>b6ac4d07</t>
  </si>
  <si>
    <t>000000001406625b</t>
  </si>
  <si>
    <t>54ffebaa</t>
  </si>
  <si>
    <t>0000000014097ff2</t>
  </si>
  <si>
    <t>517f6367</t>
  </si>
  <si>
    <t>0000000014098edb</t>
  </si>
  <si>
    <t>166b4428</t>
  </si>
  <si>
    <t>5d91eee1</t>
  </si>
  <si>
    <t>0000000037cce092</t>
  </si>
  <si>
    <t>2d6f26db</t>
  </si>
  <si>
    <t>0000000037cce7f5</t>
  </si>
  <si>
    <t>a0852e9e</t>
  </si>
  <si>
    <t>0000000037ccef66</t>
  </si>
  <si>
    <t>b8a1bd80</t>
  </si>
  <si>
    <t>0000000037ccf6b6</t>
  </si>
  <si>
    <t>3e73c956</t>
  </si>
  <si>
    <t>0000000037d0159a</t>
  </si>
  <si>
    <t>07ced7b8</t>
  </si>
  <si>
    <t>0000000037d01d09</t>
  </si>
  <si>
    <t>5c18b175</t>
  </si>
  <si>
    <t>0000000037d02481</t>
  </si>
  <si>
    <t>89c13113</t>
  </si>
  <si>
    <t>5d91eee2</t>
  </si>
  <si>
    <t>0000000037d34229</t>
  </si>
  <si>
    <t>9b977c81</t>
  </si>
  <si>
    <t>0000000037d34996</t>
  </si>
  <si>
    <t>037134b4</t>
  </si>
  <si>
    <t>0000000037d3c3b4</t>
  </si>
  <si>
    <t>4d1e28a8</t>
  </si>
  <si>
    <t>0000000037d6dfe3</t>
  </si>
  <si>
    <t>0000000037d6e752</t>
  </si>
  <si>
    <t>8bcdb563</t>
  </si>
  <si>
    <t>0000000037d6eec7</t>
  </si>
  <si>
    <t>36825f46</t>
  </si>
  <si>
    <t>0000000037da0c62</t>
  </si>
  <si>
    <t>1bb2bd9d</t>
  </si>
  <si>
    <t>0000000037da13d1</t>
  </si>
  <si>
    <t>a531d36d</t>
  </si>
  <si>
    <t>0000000037da1b47</t>
  </si>
  <si>
    <t>a70b2eaa</t>
  </si>
  <si>
    <t>5d91f13a</t>
  </si>
  <si>
    <t>000000005b9d6d02</t>
  </si>
  <si>
    <t>0f345a24</t>
  </si>
  <si>
    <t>000000005b9d7469</t>
  </si>
  <si>
    <t>5f292195</t>
  </si>
  <si>
    <t>000000005b9d7bcf</t>
  </si>
  <si>
    <t>5effe06f</t>
  </si>
  <si>
    <t>000000005b9d831f</t>
  </si>
  <si>
    <t>9f485614</t>
  </si>
  <si>
    <t>000000005ba0a20a</t>
  </si>
  <si>
    <t>39b359e9</t>
  </si>
  <si>
    <t>000000005ba0a979</t>
  </si>
  <si>
    <t>33879f47</t>
  </si>
  <si>
    <t>000000005ba0b0ef</t>
  </si>
  <si>
    <t>eb882d17</t>
  </si>
  <si>
    <t>000000005ba3ce8b</t>
  </si>
  <si>
    <t>680270ad</t>
  </si>
  <si>
    <t>000000005ba3d5fa</t>
  </si>
  <si>
    <t>59ca7d42</t>
  </si>
  <si>
    <t>000000005ba3dd70</t>
  </si>
  <si>
    <t>6924e362</t>
  </si>
  <si>
    <t>5d91f13b</t>
  </si>
  <si>
    <t>000000005ba6fb1a</t>
  </si>
  <si>
    <t>5c8bc761</t>
  </si>
  <si>
    <t>000000005ba70287</t>
  </si>
  <si>
    <t>b0ad90eb</t>
  </si>
  <si>
    <t>000000005ba709fe</t>
  </si>
  <si>
    <t>2134ab25</t>
  </si>
  <si>
    <t>000000005baa278b</t>
  </si>
  <si>
    <t>ff1417c4</t>
  </si>
  <si>
    <t>000000005baa2ef8</t>
  </si>
  <si>
    <t>1dd3a230</t>
  </si>
  <si>
    <t>000000005baaa754</t>
  </si>
  <si>
    <t>767e5453</t>
  </si>
  <si>
    <t>5d91f393</t>
  </si>
  <si>
    <t>000000007f6df972</t>
  </si>
  <si>
    <t>9c7acb35</t>
  </si>
  <si>
    <t>000000007f6e00d5</t>
  </si>
  <si>
    <t>028d73aa</t>
  </si>
  <si>
    <t>000000007f6e0842</t>
  </si>
  <si>
    <t>1dc424ad</t>
  </si>
  <si>
    <t>000000007f6e0f93</t>
  </si>
  <si>
    <t>38505f32</t>
  </si>
  <si>
    <t>000000007f712e7a</t>
  </si>
  <si>
    <t>11697c76</t>
  </si>
  <si>
    <t>000000007f7135e8</t>
  </si>
  <si>
    <t>a468ae95</t>
  </si>
  <si>
    <t>000000007f713d5d</t>
  </si>
  <si>
    <t>9084118d</t>
  </si>
  <si>
    <t>000000007f745afb</t>
  </si>
  <si>
    <t>c64eb1d9</t>
  </si>
  <si>
    <t>000000007f746268</t>
  </si>
  <si>
    <t>99664d84</t>
  </si>
  <si>
    <t>000000007f7469de</t>
  </si>
  <si>
    <t>84b1a383</t>
  </si>
  <si>
    <t>5d91f394</t>
  </si>
  <si>
    <t>000000007f77877b</t>
  </si>
  <si>
    <t>79475a3b</t>
  </si>
  <si>
    <t>000000007f778ee8</t>
  </si>
  <si>
    <t>000000007f77965d</t>
  </si>
  <si>
    <t>a22b8ea1</t>
  </si>
  <si>
    <t>000000007f7ab40a</t>
  </si>
  <si>
    <t>a2f6edf2</t>
  </si>
  <si>
    <t>000000007f7abb79</t>
  </si>
  <si>
    <t>000000007f7ac2ef</t>
  </si>
  <si>
    <t>03bcde68</t>
  </si>
  <si>
    <t>5d91f5ec</t>
  </si>
  <si>
    <t>00000000a33e149a</t>
  </si>
  <si>
    <t>f907c655</t>
  </si>
  <si>
    <t>00000000a33e1bfe</t>
  </si>
  <si>
    <t>253d15a2</t>
  </si>
  <si>
    <t>00000000a33e236f</t>
  </si>
  <si>
    <t>0c51d163</t>
  </si>
  <si>
    <t>00000000a33e2ac0</t>
  </si>
  <si>
    <t>00fbdb49</t>
  </si>
  <si>
    <t>00000000a34149bc</t>
  </si>
  <si>
    <t>233f7961</t>
  </si>
  <si>
    <t>00000000a3415129</t>
  </si>
  <si>
    <t>00000000a341c9f3</t>
  </si>
  <si>
    <t>f2dc1823</t>
  </si>
  <si>
    <t>00000000a344e76b</t>
  </si>
  <si>
    <t>0dc76d9a</t>
  </si>
  <si>
    <t>00000000a344eeda</t>
  </si>
  <si>
    <t>9a6a7bf2</t>
  </si>
  <si>
    <t>00000000a344f650</t>
  </si>
  <si>
    <t>f4142228</t>
  </si>
  <si>
    <t>00000000a34813ea</t>
  </si>
  <si>
    <t>eeb203f1</t>
  </si>
  <si>
    <t>00000000a3481b59</t>
  </si>
  <si>
    <t>54cf542c</t>
  </si>
  <si>
    <t>00000000a34822cf</t>
  </si>
  <si>
    <t>4cafe084</t>
  </si>
  <si>
    <t>5d91f5ed</t>
  </si>
  <si>
    <t>00000000a34b407a</t>
  </si>
  <si>
    <t>9a163438</t>
  </si>
  <si>
    <t>00000000a34b48e5</t>
  </si>
  <si>
    <t>092eabe2</t>
  </si>
  <si>
    <t>3e12dfed</t>
  </si>
  <si>
    <t>00000000a34b5556</t>
  </si>
  <si>
    <t>f10941a1</t>
  </si>
  <si>
    <t>5d91f845</t>
  </si>
  <si>
    <t>00000000c70ea4f2</t>
  </si>
  <si>
    <t>737dbb44</t>
  </si>
  <si>
    <t>00000000c70eac57</t>
  </si>
  <si>
    <t>0c650c52</t>
  </si>
  <si>
    <t>00000000c70eb3c2</t>
  </si>
  <si>
    <t>f8a1beef</t>
  </si>
  <si>
    <t>00000000c70ebb14</t>
  </si>
  <si>
    <t>c4c94c1c</t>
  </si>
  <si>
    <t>00000000c711d9fa</t>
  </si>
  <si>
    <t>a8c0e63d</t>
  </si>
  <si>
    <t>00000000c711e167</t>
  </si>
  <si>
    <t>7622f7ca</t>
  </si>
  <si>
    <t>00000000c711e8dd</t>
  </si>
  <si>
    <t>09a07c11</t>
  </si>
  <si>
    <t>00000000c715068a</t>
  </si>
  <si>
    <t>f96ce60d</t>
  </si>
  <si>
    <t>00000000c7150dfb</t>
  </si>
  <si>
    <t>7d0af4c4</t>
  </si>
  <si>
    <t>00000000c7151574</t>
  </si>
  <si>
    <t>908cc108</t>
  </si>
  <si>
    <t>00000000c71832fa</t>
  </si>
  <si>
    <t>1a9bf795</t>
  </si>
  <si>
    <t>00000000c7183a68</t>
  </si>
  <si>
    <t>ce7564e4</t>
  </si>
  <si>
    <t>00000000c71841dd</t>
  </si>
  <si>
    <t>33ef8911</t>
  </si>
  <si>
    <t>5d91f846</t>
  </si>
  <si>
    <t>00000000c71c1329</t>
  </si>
  <si>
    <t>b75af501</t>
  </si>
  <si>
    <t>00000000c71c1a99</t>
  </si>
  <si>
    <t>0bdd7574</t>
  </si>
  <si>
    <t>00000000c71c2210</t>
  </si>
  <si>
    <t>5d91fa9e</t>
  </si>
  <si>
    <t>00000000eadf73ca</t>
  </si>
  <si>
    <t>d9b2773f</t>
  </si>
  <si>
    <t>00000000eadf7b2f</t>
  </si>
  <si>
    <t>d07681b9</t>
  </si>
  <si>
    <t>00000000eadf829b</t>
  </si>
  <si>
    <t>60ff7730</t>
  </si>
  <si>
    <t>00000000eadf89eb</t>
  </si>
  <si>
    <t>480fd0dd</t>
  </si>
  <si>
    <t>00000000eae2a8d3</t>
  </si>
  <si>
    <t>ab2b8355</t>
  </si>
  <si>
    <t>00000000eae2b040</t>
  </si>
  <si>
    <t>00a6535a</t>
  </si>
  <si>
    <t>00000000eae2b7b8</t>
  </si>
  <si>
    <t>88a9b0fb</t>
  </si>
  <si>
    <t>00000000eae5d552</t>
  </si>
  <si>
    <t>ae4a21dd</t>
  </si>
  <si>
    <t>00000000eae5dcc0</t>
  </si>
  <si>
    <t>63bf83ed</t>
  </si>
  <si>
    <t>00000000eae5e435</t>
  </si>
  <si>
    <t>33ad334e</t>
  </si>
  <si>
    <t>00000000eae901e2</t>
  </si>
  <si>
    <t>89656b2e</t>
  </si>
  <si>
    <t>00000000eae90951</t>
  </si>
  <si>
    <t>00000000eae910c9</t>
  </si>
  <si>
    <t>f48ea124</t>
  </si>
  <si>
    <t>00000000eaec2e52</t>
  </si>
  <si>
    <t>56d32224</t>
  </si>
  <si>
    <t>00000000eaec35c0</t>
  </si>
  <si>
    <t>a6275923</t>
  </si>
  <si>
    <t>00000000eaec3d35</t>
  </si>
  <si>
    <t>ebb9c760</t>
  </si>
  <si>
    <t>5d91fcf6</t>
  </si>
  <si>
    <t>000000000eaf8ef2</t>
  </si>
  <si>
    <t>b7ebbd95</t>
  </si>
  <si>
    <t>000000000eaf9656</t>
  </si>
  <si>
    <t>f5362844</t>
  </si>
  <si>
    <t>000000000eaf9dbf</t>
  </si>
  <si>
    <t>76ef70bb</t>
  </si>
  <si>
    <t>000000000eafa510</t>
  </si>
  <si>
    <t>bc187d23</t>
  </si>
  <si>
    <t>5d91fcf7</t>
  </si>
  <si>
    <t>000000000eb33543</t>
  </si>
  <si>
    <t>000000000eb33cb2</t>
  </si>
  <si>
    <t>f2f2cf0a</t>
  </si>
  <si>
    <t>000000000eb3442b</t>
  </si>
  <si>
    <t>a4f911da</t>
  </si>
  <si>
    <t>000000000eb661c3</t>
  </si>
  <si>
    <t>63d2e88d</t>
  </si>
  <si>
    <t>000000000eb66931</t>
  </si>
  <si>
    <t>5e9c7905</t>
  </si>
  <si>
    <t>000000000eb670aa</t>
  </si>
  <si>
    <t>86eb023b</t>
  </si>
  <si>
    <t>000000000eb98e52</t>
  </si>
  <si>
    <t>3660e341</t>
  </si>
  <si>
    <t>000000000eb996c9</t>
  </si>
  <si>
    <t>68f9e012</t>
  </si>
  <si>
    <t>3e143877</t>
  </si>
  <si>
    <t>000000000eb9a331</t>
  </si>
  <si>
    <t>a4d29b4d</t>
  </si>
  <si>
    <t>000000000ebcbec4</t>
  </si>
  <si>
    <t>f6812128</t>
  </si>
  <si>
    <t>000000000ebcc633</t>
  </si>
  <si>
    <t>12728a8a</t>
  </si>
  <si>
    <t>000000000ebccda0</t>
  </si>
  <si>
    <t>f1baa2b0</t>
  </si>
  <si>
    <t>5d91ff4f</t>
  </si>
  <si>
    <t>0000000032801f4b</t>
  </si>
  <si>
    <t>eb1086e7</t>
  </si>
  <si>
    <t>00000000328026ae</t>
  </si>
  <si>
    <t>248977d3</t>
  </si>
  <si>
    <t>0000000032802e1e</t>
  </si>
  <si>
    <t>9eca95bf</t>
  </si>
  <si>
    <t>000000003280356e</t>
  </si>
  <si>
    <t>fcf82003</t>
  </si>
  <si>
    <t>5d91ff50</t>
  </si>
  <si>
    <t>000000003283546c</t>
  </si>
  <si>
    <t>7425a006</t>
  </si>
  <si>
    <t>0000000032835bdb</t>
  </si>
  <si>
    <t>870918be</t>
  </si>
  <si>
    <t>6aa9751b</t>
  </si>
  <si>
    <t>00000000328680d2</t>
  </si>
  <si>
    <t>bb63fc7d</t>
  </si>
  <si>
    <t>000000003286883f</t>
  </si>
  <si>
    <t>eac2aa45</t>
  </si>
  <si>
    <t>0000000032868fb5</t>
  </si>
  <si>
    <t>78f11ee6</t>
  </si>
  <si>
    <t>00000000328a1e9a</t>
  </si>
  <si>
    <t>25bc6b2f</t>
  </si>
  <si>
    <t>00000000328a2608</t>
  </si>
  <si>
    <t>6cb2af14</t>
  </si>
  <si>
    <t>00000000328a2d80</t>
  </si>
  <si>
    <t>2b546cb3</t>
  </si>
  <si>
    <t>00000000328d4b29</t>
  </si>
  <si>
    <t>b557368d</t>
  </si>
  <si>
    <t>00000000328d5297</t>
  </si>
  <si>
    <t>00b8ea0f</t>
  </si>
  <si>
    <t>00000000328d5a10</t>
  </si>
  <si>
    <t>5d9201a8</t>
  </si>
  <si>
    <t>000000005650abba</t>
  </si>
  <si>
    <t>51fe4cbc</t>
  </si>
  <si>
    <t>000000005650b31f</t>
  </si>
  <si>
    <t>6424e9fb</t>
  </si>
  <si>
    <t>000000005650ba87</t>
  </si>
  <si>
    <t>f2c9922c</t>
  </si>
  <si>
    <t>000000005650c1d9</t>
  </si>
  <si>
    <t>29d041f8</t>
  </si>
  <si>
    <t>000000005653e0d4</t>
  </si>
  <si>
    <t>b2b21ec9</t>
  </si>
  <si>
    <t>000000005653e949</t>
  </si>
  <si>
    <t>872a7430</t>
  </si>
  <si>
    <t>3e2e9b28</t>
  </si>
  <si>
    <t>000000005653f5af</t>
  </si>
  <si>
    <t>e3509f3c</t>
  </si>
  <si>
    <t>5d9201a9</t>
  </si>
  <si>
    <t>5f68e1ee</t>
  </si>
  <si>
    <t>00000000565718b3</t>
  </si>
  <si>
    <t>8dbf02fb</t>
  </si>
  <si>
    <t>74122edd</t>
  </si>
  <si>
    <t>00000000565a3dab</t>
  </si>
  <si>
    <t>5e34e6fa</t>
  </si>
  <si>
    <t>00000000565a451a</t>
  </si>
  <si>
    <t>ba4811c1</t>
  </si>
  <si>
    <t>00000000565a4c92</t>
  </si>
  <si>
    <t>d6659b38</t>
  </si>
  <si>
    <t>00000000565d6a2a</t>
  </si>
  <si>
    <t>343e885a</t>
  </si>
  <si>
    <t>00000000565d719a</t>
  </si>
  <si>
    <t>f04d78fc</t>
  </si>
  <si>
    <t>00000000565d7911</t>
  </si>
  <si>
    <t>cd827402</t>
  </si>
  <si>
    <t>5d920401</t>
  </si>
  <si>
    <t>000000007a20cac9</t>
  </si>
  <si>
    <t>f42fb1f9</t>
  </si>
  <si>
    <t>000000007a214461</t>
  </si>
  <si>
    <t>999d2fa8</t>
  </si>
  <si>
    <t>000000007a214bd5</t>
  </si>
  <si>
    <t>6bf29f1a</t>
  </si>
  <si>
    <t>000000007a21533d</t>
  </si>
  <si>
    <t>dc396213</t>
  </si>
  <si>
    <t>000000007a24711a</t>
  </si>
  <si>
    <t>b340db85</t>
  </si>
  <si>
    <t>000000007a24788b</t>
  </si>
  <si>
    <t>a51a49b6</t>
  </si>
  <si>
    <t>000000007a248005</t>
  </si>
  <si>
    <t>52bca136</t>
  </si>
  <si>
    <t>000000007a279da9</t>
  </si>
  <si>
    <t>11a53b0a</t>
  </si>
  <si>
    <t>000000007a27a51c</t>
  </si>
  <si>
    <t>bf072be3</t>
  </si>
  <si>
    <t>000000007a27ac96</t>
  </si>
  <si>
    <t>2b38e84c</t>
  </si>
  <si>
    <t>5d920402</t>
  </si>
  <si>
    <t>000000007a2aca1b</t>
  </si>
  <si>
    <t>f0658daf</t>
  </si>
  <si>
    <t>000000007a2ad188</t>
  </si>
  <si>
    <t>6c9700cb</t>
  </si>
  <si>
    <t>000000007a2ad903</t>
  </si>
  <si>
    <t>f3ab786f</t>
  </si>
  <si>
    <t>000000007a2df69b</t>
  </si>
  <si>
    <t>6b6161f5</t>
  </si>
  <si>
    <t>000000007a2dfe0c</t>
  </si>
  <si>
    <t>37dac321</t>
  </si>
  <si>
    <t>000000007a2e0587</t>
  </si>
  <si>
    <t>f260f0af</t>
  </si>
  <si>
    <t>5d92065a</t>
  </si>
  <si>
    <t>000000009df1573a</t>
  </si>
  <si>
    <t>2765cf18</t>
  </si>
  <si>
    <t>000000009df15e9f</t>
  </si>
  <si>
    <t>4166494f</t>
  </si>
  <si>
    <t>000000009df16607</t>
  </si>
  <si>
    <t>11d6352a</t>
  </si>
  <si>
    <t>000000009df16d52</t>
  </si>
  <si>
    <t>000000009df48c45</t>
  </si>
  <si>
    <t>db554b37</t>
  </si>
  <si>
    <t>000000009df493ae</t>
  </si>
  <si>
    <t>23e19548</t>
  </si>
  <si>
    <t>000000009df49b25</t>
  </si>
  <si>
    <t>1b084f23</t>
  </si>
  <si>
    <t>000000009df7b8c3</t>
  </si>
  <si>
    <t>66e2208c</t>
  </si>
  <si>
    <t>000000009df87688</t>
  </si>
  <si>
    <t>f8788731</t>
  </si>
  <si>
    <t>000000009df87dce</t>
  </si>
  <si>
    <t>7f1950b7</t>
  </si>
  <si>
    <t>5d92065b</t>
  </si>
  <si>
    <t>000000009dfb990b</t>
  </si>
  <si>
    <t>61a392ca</t>
  </si>
  <si>
    <t>000000009dfba07d</t>
  </si>
  <si>
    <t>9182898c</t>
  </si>
  <si>
    <t>000000009dfba7ea</t>
  </si>
  <si>
    <t>f8380b74</t>
  </si>
  <si>
    <t>000000009dfec573</t>
  </si>
  <si>
    <t>2fb8bb77</t>
  </si>
  <si>
    <t>000000009dfecce2</t>
  </si>
  <si>
    <t>39e22944</t>
  </si>
  <si>
    <t>000000009dfed459</t>
  </si>
  <si>
    <t>9362d451</t>
  </si>
  <si>
    <t>5d9208b3</t>
  </si>
  <si>
    <t>00000000c1c22612</t>
  </si>
  <si>
    <t>0b5ec385</t>
  </si>
  <si>
    <t>00000000c1c22d79</t>
  </si>
  <si>
    <t>23b7c8e7</t>
  </si>
  <si>
    <t>00000000c1c238cf</t>
  </si>
  <si>
    <t>8ffbe3a2</t>
  </si>
  <si>
    <t>00000000c1c24238</t>
  </si>
  <si>
    <t>e2f31a7b</t>
  </si>
  <si>
    <t>00000000c1c55f12</t>
  </si>
  <si>
    <t>a8612102</t>
  </si>
  <si>
    <t>00000000c1c56682</t>
  </si>
  <si>
    <t>f0ceb74c</t>
  </si>
  <si>
    <t>00000000c1c56df9</t>
  </si>
  <si>
    <t>3d232601</t>
  </si>
  <si>
    <t>00000000c1c88b83</t>
  </si>
  <si>
    <t>c2e51198</t>
  </si>
  <si>
    <t>00000000c1c892f2</t>
  </si>
  <si>
    <t>84eed711</t>
  </si>
  <si>
    <t>00000000c1c89a69</t>
  </si>
  <si>
    <t>0786c4b0</t>
  </si>
  <si>
    <t>00000000c1cbb802</t>
  </si>
  <si>
    <t>ae777947</t>
  </si>
  <si>
    <t>00000000c1cbbf73</t>
  </si>
  <si>
    <t>e6f891c9</t>
  </si>
  <si>
    <t>00000000c1cbc6ea</t>
  </si>
  <si>
    <t>5d9208b4</t>
  </si>
  <si>
    <t>00000000c1cee492</t>
  </si>
  <si>
    <t>2adc5779</t>
  </si>
  <si>
    <t>00000000c1ceec01</t>
  </si>
  <si>
    <t>34ff9850</t>
  </si>
  <si>
    <t>00000000c1cf7fcd</t>
  </si>
  <si>
    <t>c5bda3eb</t>
  </si>
  <si>
    <t>5d920b0c</t>
  </si>
  <si>
    <t>00000000e592d1c2</t>
  </si>
  <si>
    <t>e976c4bd</t>
  </si>
  <si>
    <t>00000000e592d929</t>
  </si>
  <si>
    <t>070a1f3c</t>
  </si>
  <si>
    <t>00000000e592e096</t>
  </si>
  <si>
    <t>ebabe773</t>
  </si>
  <si>
    <t>00000000e592e7ea</t>
  </si>
  <si>
    <t>665843b9</t>
  </si>
  <si>
    <t>00000000e59606e4</t>
  </si>
  <si>
    <t>aa868cf9</t>
  </si>
  <si>
    <t>00000000e5960e56</t>
  </si>
  <si>
    <t>00f396a4</t>
  </si>
  <si>
    <t>00000000e59615c8</t>
  </si>
  <si>
    <t>aca7b334</t>
  </si>
  <si>
    <t>00000000e599334b</t>
  </si>
  <si>
    <t>4582b70b</t>
  </si>
  <si>
    <t>00000000e5993abd</t>
  </si>
  <si>
    <t>800ed1c3</t>
  </si>
  <si>
    <t>00000000e5994238</t>
  </si>
  <si>
    <t>169d0058</t>
  </si>
  <si>
    <t>00000000e59c5fca</t>
  </si>
  <si>
    <t>10bee2fd</t>
  </si>
  <si>
    <t>00000000e59c673b</t>
  </si>
  <si>
    <t>cfad779d</t>
  </si>
  <si>
    <t>00000000e59c6eb4</t>
  </si>
  <si>
    <t>e93258ae</t>
  </si>
  <si>
    <t>5d920b0d</t>
  </si>
  <si>
    <t>00000000e59f8c4b</t>
  </si>
  <si>
    <t>35296d8d</t>
  </si>
  <si>
    <t>00000000e59f93bc</t>
  </si>
  <si>
    <t>fa1b86f4</t>
  </si>
  <si>
    <t>00000000e59f9b35</t>
  </si>
  <si>
    <t>0599a57a</t>
  </si>
  <si>
    <t>5d920d65</t>
  </si>
  <si>
    <t>000000000962ecea</t>
  </si>
  <si>
    <t>6298ee11</t>
  </si>
  <si>
    <t>000000000962f450</t>
  </si>
  <si>
    <t>da4a46a3</t>
  </si>
  <si>
    <t>000000000962fbba</t>
  </si>
  <si>
    <t>a4f68ae2</t>
  </si>
  <si>
    <t>000000000963030e</t>
  </si>
  <si>
    <t>2e5cf3ef</t>
  </si>
  <si>
    <t>00000000096621f2</t>
  </si>
  <si>
    <t>0000000009669a6c</t>
  </si>
  <si>
    <t>606eb7f6</t>
  </si>
  <si>
    <t>000000000966a1d2</t>
  </si>
  <si>
    <t>7f8dc926</t>
  </si>
  <si>
    <t>000000000969bfca</t>
  </si>
  <si>
    <t>9cb81912</t>
  </si>
  <si>
    <t>000000000969c73b</t>
  </si>
  <si>
    <t>0e18afb9</t>
  </si>
  <si>
    <t>000000000969ceb6</t>
  </si>
  <si>
    <t>f830628a</t>
  </si>
  <si>
    <t>00000000096cec3a</t>
  </si>
  <si>
    <t>b6582772</t>
  </si>
  <si>
    <t>00000000096cf3ab</t>
  </si>
  <si>
    <t>87b8db0b</t>
  </si>
  <si>
    <t>00000000096cfb26</t>
  </si>
  <si>
    <t>d697d3af</t>
  </si>
  <si>
    <t>00000000097018bb</t>
  </si>
  <si>
    <t>490bea69</t>
  </si>
  <si>
    <t>000000000970202a</t>
  </si>
  <si>
    <t>9e5fb7b5</t>
  </si>
  <si>
    <t>00000000097027a3</t>
  </si>
  <si>
    <t>e785bb6b</t>
  </si>
  <si>
    <t>5d920fbd</t>
  </si>
  <si>
    <t>000000002d33795a</t>
  </si>
  <si>
    <t>4ccb6c30</t>
  </si>
  <si>
    <t>000000002d3380bf</t>
  </si>
  <si>
    <t>48a84a4a</t>
  </si>
  <si>
    <t>000000002d338827</t>
  </si>
  <si>
    <t>c75e00dc</t>
  </si>
  <si>
    <t>000000002d338f7a</t>
  </si>
  <si>
    <t>06c4b448</t>
  </si>
  <si>
    <t>5d920fbe</t>
  </si>
  <si>
    <t>000000002d36ae62</t>
  </si>
  <si>
    <t>cd7b4fe5</t>
  </si>
  <si>
    <t>000000002d36b5d2</t>
  </si>
  <si>
    <t>ad1adce2</t>
  </si>
  <si>
    <t>000000002d36bd4b</t>
  </si>
  <si>
    <t>1b04fecd</t>
  </si>
  <si>
    <t>000000002d39dae5</t>
  </si>
  <si>
    <t>fea8a2a9</t>
  </si>
  <si>
    <t>000000002d39e24e</t>
  </si>
  <si>
    <t>0e17ec82</t>
  </si>
  <si>
    <t>000000002d39e9c7</t>
  </si>
  <si>
    <t>d3a02375</t>
  </si>
  <si>
    <t>000000002d3d0772</t>
  </si>
  <si>
    <t>a35cb7c0</t>
  </si>
  <si>
    <t>000000002d3d0ee3</t>
  </si>
  <si>
    <t>0f9f8160</t>
  </si>
  <si>
    <t>000000002d3d87ab</t>
  </si>
  <si>
    <t>96be7338</t>
  </si>
  <si>
    <t>000000002d40a52a</t>
  </si>
  <si>
    <t>06f44b6e</t>
  </si>
  <si>
    <t>000000002d40ac9b</t>
  </si>
  <si>
    <t>4b9c4cde</t>
  </si>
  <si>
    <t>000000002d40b412</t>
  </si>
  <si>
    <t>6132fe56</t>
  </si>
  <si>
    <t>5d921216</t>
  </si>
  <si>
    <t>00000000510405c8</t>
  </si>
  <si>
    <t>652c52fa</t>
  </si>
  <si>
    <t>0000000051040d30</t>
  </si>
  <si>
    <t>0feec8a5</t>
  </si>
  <si>
    <t>000000005104149c</t>
  </si>
  <si>
    <t>f2755596</t>
  </si>
  <si>
    <t>0000000051041bee</t>
  </si>
  <si>
    <t>50e75653</t>
  </si>
  <si>
    <t>5d921217</t>
  </si>
  <si>
    <t>0000000051073ad2</t>
  </si>
  <si>
    <t>8d201d1b</t>
  </si>
  <si>
    <t>2271ae43</t>
  </si>
  <si>
    <t>00000000510749b8</t>
  </si>
  <si>
    <t>83805ed4</t>
  </si>
  <si>
    <t>00000000510a6752</t>
  </si>
  <si>
    <t>00000000510a6ec1</t>
  </si>
  <si>
    <t>00000000510a7639</t>
  </si>
  <si>
    <t>4a69a128</t>
  </si>
  <si>
    <t>00000000510d93e1</t>
  </si>
  <si>
    <t>40a2fe7b</t>
  </si>
  <si>
    <t>00000000510d9b51</t>
  </si>
  <si>
    <t>038a4d57</t>
  </si>
  <si>
    <t>00000000510da2ca</t>
  </si>
  <si>
    <t>7849b905</t>
  </si>
  <si>
    <t>000000005110c052</t>
  </si>
  <si>
    <t>97a222f9</t>
  </si>
  <si>
    <t>000000005110c7bf</t>
  </si>
  <si>
    <t>046ec1ea</t>
  </si>
  <si>
    <t>000000005110cf37</t>
  </si>
  <si>
    <t>0e580e8f</t>
  </si>
  <si>
    <t>5d92146f</t>
  </si>
  <si>
    <t>0000000074d420f0</t>
  </si>
  <si>
    <t>eea65576</t>
  </si>
  <si>
    <t>0000000074d42855</t>
  </si>
  <si>
    <t>91bee260</t>
  </si>
  <si>
    <t>0000000074d42fc6</t>
  </si>
  <si>
    <t>0e026db1</t>
  </si>
  <si>
    <t>0000000074d4ebc9</t>
  </si>
  <si>
    <t>aa2a6d70</t>
  </si>
  <si>
    <t>0000000074d809b9</t>
  </si>
  <si>
    <t>f477fc70</t>
  </si>
  <si>
    <t>0000000074d81128</t>
  </si>
  <si>
    <t>d6fb3045</t>
  </si>
  <si>
    <t>0000000074d8189e</t>
  </si>
  <si>
    <t>e836e9a8</t>
  </si>
  <si>
    <t>5d921470</t>
  </si>
  <si>
    <t>0000000074db362b</t>
  </si>
  <si>
    <t>c39717dd</t>
  </si>
  <si>
    <t>0000000074db3d98</t>
  </si>
  <si>
    <t>52c713c3</t>
  </si>
  <si>
    <t>0000000074db450e</t>
  </si>
  <si>
    <t>909cc719</t>
  </si>
  <si>
    <t>0000000074de62aa</t>
  </si>
  <si>
    <t>8134fed0</t>
  </si>
  <si>
    <t>0000000074de6a18</t>
  </si>
  <si>
    <t>d37e21a7</t>
  </si>
  <si>
    <t>0000000074de718d</t>
  </si>
  <si>
    <t>f14a950e</t>
  </si>
  <si>
    <t>0000000074e18f3a</t>
  </si>
  <si>
    <t>b5dc4298</t>
  </si>
  <si>
    <t>0000000074e196a7</t>
  </si>
  <si>
    <t>bb8ce007</t>
  </si>
  <si>
    <t>0000000074e19e1f</t>
  </si>
  <si>
    <t>779add7f</t>
  </si>
  <si>
    <t>5d9216c8</t>
  </si>
  <si>
    <t>0000000098a4efc8</t>
  </si>
  <si>
    <t>c6ae8fa1</t>
  </si>
  <si>
    <t>0000000098a4f72d</t>
  </si>
  <si>
    <t>85a86b76</t>
  </si>
  <si>
    <t>0000000098a4fe9e</t>
  </si>
  <si>
    <t>bff9e9e1</t>
  </si>
  <si>
    <t>0000000098a505ee</t>
  </si>
  <si>
    <t>8277c586</t>
  </si>
  <si>
    <t>0000000098a824d3</t>
  </si>
  <si>
    <t>0000000098a82c40</t>
  </si>
  <si>
    <t>d41d454f</t>
  </si>
  <si>
    <t>0000000098a833b5</t>
  </si>
  <si>
    <t>2c65cd23</t>
  </si>
  <si>
    <t>0000000098ab5161</t>
  </si>
  <si>
    <t>4033665b</t>
  </si>
  <si>
    <t>0000000098ab58cf</t>
  </si>
  <si>
    <t>a2a9b8ec</t>
  </si>
  <si>
    <t>0000000098ab6044</t>
  </si>
  <si>
    <t>79f12a89</t>
  </si>
  <si>
    <t>5d9216c9</t>
  </si>
  <si>
    <t>0000000098aeef1a</t>
  </si>
  <si>
    <t>ec129b71</t>
  </si>
  <si>
    <t>444a</t>
  </si>
  <si>
    <t>0000000098aef688</t>
  </si>
  <si>
    <t>c6fa82a5</t>
  </si>
  <si>
    <t>0000000098aefdfe</t>
  </si>
  <si>
    <t>0000000098b21b9b</t>
  </si>
  <si>
    <t>1341566a</t>
  </si>
  <si>
    <t>0000000098b22308</t>
  </si>
  <si>
    <t>2a1b6a9a</t>
  </si>
  <si>
    <t>0000000098b22a7f</t>
  </si>
  <si>
    <t>28c305ce</t>
  </si>
  <si>
    <t>5d921921</t>
  </si>
  <si>
    <t>00000000bc757c38</t>
  </si>
  <si>
    <t>e5faaf37</t>
  </si>
  <si>
    <t>00000000bc75839d</t>
  </si>
  <si>
    <t>c11f6f5b</t>
  </si>
  <si>
    <t>00000000bc758b0e</t>
  </si>
  <si>
    <t>d93bfc45</t>
  </si>
  <si>
    <t>00000000bc759260</t>
  </si>
  <si>
    <t>00000000bc78b143</t>
  </si>
  <si>
    <t>0c2c0b6e</t>
  </si>
  <si>
    <t>00000000bc78b8b4</t>
  </si>
  <si>
    <t>41cb5047</t>
  </si>
  <si>
    <t>00000000bc78c02a</t>
  </si>
  <si>
    <t>0579941d</t>
  </si>
  <si>
    <t>00000000bc7bddd1</t>
  </si>
  <si>
    <t>d92363f4</t>
  </si>
  <si>
    <t>444d</t>
  </si>
  <si>
    <t>00000000bc7be53f</t>
  </si>
  <si>
    <t>5b94548c</t>
  </si>
  <si>
    <t>00000000bc7becb5</t>
  </si>
  <si>
    <t>be338dfa</t>
  </si>
  <si>
    <t>5d921922</t>
  </si>
  <si>
    <t>00000000bc7f0a43</t>
  </si>
  <si>
    <t>37df565d</t>
  </si>
  <si>
    <t>00000000bc7f11b3</t>
  </si>
  <si>
    <t>d95d41e0</t>
  </si>
  <si>
    <t>00000000bc7f1929</t>
  </si>
  <si>
    <t>92b6f3c8</t>
  </si>
  <si>
    <t>00000000bc8236c5</t>
  </si>
  <si>
    <t>fdebe934</t>
  </si>
  <si>
    <t>00000000bc823e2b</t>
  </si>
  <si>
    <t>321026eb</t>
  </si>
  <si>
    <t>00000000bc8245a1</t>
  </si>
  <si>
    <t>79a3854e</t>
  </si>
  <si>
    <t>5d921b7a</t>
  </si>
  <si>
    <t>00000000e04608aa</t>
  </si>
  <si>
    <t>e3ac05e8</t>
  </si>
  <si>
    <t>00000000e0461011</t>
  </si>
  <si>
    <t>2c799dcc</t>
  </si>
  <si>
    <t>00000000e0461777</t>
  </si>
  <si>
    <t>7e12148e</t>
  </si>
  <si>
    <t>00000000e0461ec7</t>
  </si>
  <si>
    <t>ffb01351</t>
  </si>
  <si>
    <t>00000000e0493db2</t>
  </si>
  <si>
    <t>00000000e0494521</t>
  </si>
  <si>
    <t>73e74455</t>
  </si>
  <si>
    <t>00000000e0494c97</t>
  </si>
  <si>
    <t>e88c4df2</t>
  </si>
  <si>
    <t>00000000e04c6a32</t>
  </si>
  <si>
    <t>1fa9a4d0</t>
  </si>
  <si>
    <t>00000000e04c71a0</t>
  </si>
  <si>
    <t>8f016a9c</t>
  </si>
  <si>
    <t>00000000e04c7917</t>
  </si>
  <si>
    <t>475fe824</t>
  </si>
  <si>
    <t>00000000e04f96c1</t>
  </si>
  <si>
    <t>8152179e</t>
  </si>
  <si>
    <t>00000000e04f9e2f</t>
  </si>
  <si>
    <t>2ef56d0a</t>
  </si>
  <si>
    <t>00000000e04fa5a6</t>
  </si>
  <si>
    <t>c8124124</t>
  </si>
  <si>
    <t>5d921b7b</t>
  </si>
  <si>
    <t>00000000e052c333</t>
  </si>
  <si>
    <t>16a809df</t>
  </si>
  <si>
    <t>00000000e052caa2</t>
  </si>
  <si>
    <t>ff9e969b</t>
  </si>
  <si>
    <t>00000000e052d217</t>
  </si>
  <si>
    <t>2786e27c</t>
  </si>
  <si>
    <t>5d921dd3</t>
  </si>
  <si>
    <t>00000000041623d2</t>
  </si>
  <si>
    <t>bbbabda0</t>
  </si>
  <si>
    <t>0000000004162b37</t>
  </si>
  <si>
    <t>b27e4b26</t>
  </si>
  <si>
    <t>55386fac</t>
  </si>
  <si>
    <t>0000000004163fff</t>
  </si>
  <si>
    <t>2b950203</t>
  </si>
  <si>
    <t>0000000004195cd2</t>
  </si>
  <si>
    <t>40cca919</t>
  </si>
  <si>
    <t>0000000004196bb8</t>
  </si>
  <si>
    <t>cd7b4059</t>
  </si>
  <si>
    <t>00000000041cfa8b</t>
  </si>
  <si>
    <t>aced99cd</t>
  </si>
  <si>
    <t>00000000041d01fa</t>
  </si>
  <si>
    <t>3df5008e</t>
  </si>
  <si>
    <t>00000000041d0975</t>
  </si>
  <si>
    <t>db08d0e2</t>
  </si>
  <si>
    <t>000000000420270a</t>
  </si>
  <si>
    <t>2fb58ddd</t>
  </si>
  <si>
    <t>0000000004202e7b</t>
  </si>
  <si>
    <t>db439c2f</t>
  </si>
  <si>
    <t>00000000042035f3</t>
  </si>
  <si>
    <t>8c6d6c25</t>
  </si>
  <si>
    <t>5d921dd4</t>
  </si>
  <si>
    <t>000000000423539a</t>
  </si>
  <si>
    <t>f2ce71fb</t>
  </si>
  <si>
    <t>0000000004235b09</t>
  </si>
  <si>
    <t>9ca4cee2</t>
  </si>
  <si>
    <t>f09adc1f</t>
  </si>
  <si>
    <t>5d92202c</t>
  </si>
  <si>
    <t>0000000027e6b428</t>
  </si>
  <si>
    <t>0bd3ccbc</t>
  </si>
  <si>
    <t>0000000027e6bb8e</t>
  </si>
  <si>
    <t>a283bcd7</t>
  </si>
  <si>
    <t>0000000027e6c2ff</t>
  </si>
  <si>
    <t>c287e42a</t>
  </si>
  <si>
    <t>0000000027e6ca4f</t>
  </si>
  <si>
    <t>5a3ed2b4</t>
  </si>
  <si>
    <t>0000000027e9e94c</t>
  </si>
  <si>
    <t>1dc83b64</t>
  </si>
  <si>
    <t>0000000027e9f0b9</t>
  </si>
  <si>
    <t>6bd3ab0c</t>
  </si>
  <si>
    <t>0000000027e9f830</t>
  </si>
  <si>
    <t>e1d0b890</t>
  </si>
  <si>
    <t>0000000027ed15b3</t>
  </si>
  <si>
    <t>8fcad284</t>
  </si>
  <si>
    <t>0000000027ed1d20</t>
  </si>
  <si>
    <t>91e91dad</t>
  </si>
  <si>
    <t>0000000027ed2496</t>
  </si>
  <si>
    <t>5c672d13</t>
  </si>
  <si>
    <t>0000000027f04232</t>
  </si>
  <si>
    <t>f4719a82</t>
  </si>
  <si>
    <t>0000000027f049a0</t>
  </si>
  <si>
    <t>0000000027f05115</t>
  </si>
  <si>
    <t>5a25f71f</t>
  </si>
  <si>
    <t>0000000027f36ec4</t>
  </si>
  <si>
    <t>9bd8185c</t>
  </si>
  <si>
    <t>0000000027f4321e</t>
  </si>
  <si>
    <t>c900d0f5</t>
  </si>
  <si>
    <t>0000000027f439a2</t>
  </si>
  <si>
    <t>bda1d806</t>
  </si>
  <si>
    <t>5d922284</t>
  </si>
  <si>
    <t>000000004bb78ad0</t>
  </si>
  <si>
    <t>be77511a</t>
  </si>
  <si>
    <t>000000004bb79234</t>
  </si>
  <si>
    <t>8a76855b</t>
  </si>
  <si>
    <t>000000004bb799a5</t>
  </si>
  <si>
    <t>577124aa</t>
  </si>
  <si>
    <t>000000004bb7a0eb</t>
  </si>
  <si>
    <t>5390ca9d</t>
  </si>
  <si>
    <t>5d922285</t>
  </si>
  <si>
    <t>000000004bbabfdb</t>
  </si>
  <si>
    <t>ccbafb89</t>
  </si>
  <si>
    <t>000000004bbac748</t>
  </si>
  <si>
    <t>406c2198</t>
  </si>
  <si>
    <t>000000004bbacebd</t>
  </si>
  <si>
    <t>4eaccc0b</t>
  </si>
  <si>
    <t>000000004bbdec69</t>
  </si>
  <si>
    <t>7d0c313b</t>
  </si>
  <si>
    <t>444b</t>
  </si>
  <si>
    <t>000000004bbdf3d8</t>
  </si>
  <si>
    <t>7e4f279e</t>
  </si>
  <si>
    <t>000000004bbdfb4e</t>
  </si>
  <si>
    <t>3be9168b</t>
  </si>
  <si>
    <t>000000004bc118da</t>
  </si>
  <si>
    <t>025f6680</t>
  </si>
  <si>
    <t>000000004bc1204a</t>
  </si>
  <si>
    <t>a20c0bca</t>
  </si>
  <si>
    <t>000000004bc127c3</t>
  </si>
  <si>
    <t>9a6ff0e5</t>
  </si>
  <si>
    <t>000000004bc4455a</t>
  </si>
  <si>
    <t>e6390452</t>
  </si>
  <si>
    <t>000000004bc44cc9</t>
  </si>
  <si>
    <t>c3fb2ec8</t>
  </si>
  <si>
    <t>000000004bc4543f</t>
  </si>
  <si>
    <t>4d133150</t>
  </si>
  <si>
    <t>5d9224dd</t>
  </si>
  <si>
    <t>000000006f87a5f8</t>
  </si>
  <si>
    <t>410a9b1e</t>
  </si>
  <si>
    <t>000000006f87ad5e</t>
  </si>
  <si>
    <t>a71b7db2</t>
  </si>
  <si>
    <t>000000006f87b4cf</t>
  </si>
  <si>
    <t>02e8ac90</t>
  </si>
  <si>
    <t>000000006f87bc21</t>
  </si>
  <si>
    <t>1682e6fd</t>
  </si>
  <si>
    <t>5d9224de</t>
  </si>
  <si>
    <t>000000006f8adb02</t>
  </si>
  <si>
    <t>c4064d4f</t>
  </si>
  <si>
    <t>000000006f8b5526</t>
  </si>
  <si>
    <t>c0bc98fa</t>
  </si>
  <si>
    <t>000000006f8b5c9e</t>
  </si>
  <si>
    <t>220e6fff</t>
  </si>
  <si>
    <t>000000006f8e78c9</t>
  </si>
  <si>
    <t>4a931181</t>
  </si>
  <si>
    <t>000000006f8e8037</t>
  </si>
  <si>
    <t>8b30e7da</t>
  </si>
  <si>
    <t>000000006f8e87ad</t>
  </si>
  <si>
    <t>8869cc34</t>
  </si>
  <si>
    <t>000000006f91a559</t>
  </si>
  <si>
    <t>9970ddda</t>
  </si>
  <si>
    <t>000000006f91acc6</t>
  </si>
  <si>
    <t>689262ee</t>
  </si>
  <si>
    <t>000000006f91b43c</t>
  </si>
  <si>
    <t>681faa49</t>
  </si>
  <si>
    <t>000000006f94d1ca</t>
  </si>
  <si>
    <t>bdee613d</t>
  </si>
  <si>
    <t>000000006f94d937</t>
  </si>
  <si>
    <t>b40d8e85</t>
  </si>
  <si>
    <t>000000006f94e0ae</t>
  </si>
  <si>
    <t>5d922736</t>
  </si>
  <si>
    <t>96346ba0</t>
  </si>
  <si>
    <t>00000000935839cd</t>
  </si>
  <si>
    <t>c2018f75</t>
  </si>
  <si>
    <t>000000009358413f</t>
  </si>
  <si>
    <t>cfaf3453</t>
  </si>
  <si>
    <t>000000009358488f</t>
  </si>
  <si>
    <t>4e0d338c</t>
  </si>
  <si>
    <t>00000000935b6772</t>
  </si>
  <si>
    <t>f651b32f</t>
  </si>
  <si>
    <t>00000000935b6edf</t>
  </si>
  <si>
    <t>75fdf908</t>
  </si>
  <si>
    <t>00000000935b7656</t>
  </si>
  <si>
    <t>b1d3ef5e</t>
  </si>
  <si>
    <t>5d922737</t>
  </si>
  <si>
    <t>00000000935e93f3</t>
  </si>
  <si>
    <t>0d8ef288</t>
  </si>
  <si>
    <t>00000000935e9b61</t>
  </si>
  <si>
    <t>fb9ab50b</t>
  </si>
  <si>
    <t>00000000935ea2d8</t>
  </si>
  <si>
    <t>1dc01ea0</t>
  </si>
  <si>
    <t>000000009361c083</t>
  </si>
  <si>
    <t>e32a2f8e</t>
  </si>
  <si>
    <t>000000009361c8f7</t>
  </si>
  <si>
    <t>04e57976</t>
  </si>
  <si>
    <t>000000009362460d</t>
  </si>
  <si>
    <t>322e9f1a</t>
  </si>
  <si>
    <t>5d7d8b99</t>
  </si>
  <si>
    <t>000000009365699e</t>
  </si>
  <si>
    <t>c47edd60</t>
  </si>
  <si>
    <t>ecb4810d</t>
  </si>
  <si>
    <t>5d92298f</t>
  </si>
  <si>
    <t>00000000b728c2c2</t>
  </si>
  <si>
    <t>3524d6a7</t>
  </si>
  <si>
    <t>00000000b728ca25</t>
  </si>
  <si>
    <t>d2ee410d</t>
  </si>
  <si>
    <t>00000000b728d197</t>
  </si>
  <si>
    <t>e74c83df</t>
  </si>
  <si>
    <t>00000000b728d8e7</t>
  </si>
  <si>
    <t>fd8a46b0</t>
  </si>
  <si>
    <t>00000000b72bf7e4</t>
  </si>
  <si>
    <t>1fd31908</t>
  </si>
  <si>
    <t>00000000b72bff53</t>
  </si>
  <si>
    <t>c29f3f87</t>
  </si>
  <si>
    <t>00000000b72c06c8</t>
  </si>
  <si>
    <t>44b01428</t>
  </si>
  <si>
    <t>00000000b72f244a</t>
  </si>
  <si>
    <t>83a1a9e7</t>
  </si>
  <si>
    <t>00000000b72f2bb8</t>
  </si>
  <si>
    <t>55bccd09</t>
  </si>
  <si>
    <t>00000000b72f332f</t>
  </si>
  <si>
    <t>ab1903fe</t>
  </si>
  <si>
    <t>5d922990</t>
  </si>
  <si>
    <t>00000000b73250cb</t>
  </si>
  <si>
    <t>35ca1b20</t>
  </si>
  <si>
    <t>00000000b7325838</t>
  </si>
  <si>
    <t>b6f71abc</t>
  </si>
  <si>
    <t>00000000b7325fae</t>
  </si>
  <si>
    <t>195657c9</t>
  </si>
  <si>
    <t>00000000b7357d59</t>
  </si>
  <si>
    <t>0eaea522</t>
  </si>
  <si>
    <t>00000000b73584c8</t>
  </si>
  <si>
    <t>0b1b1ef1</t>
  </si>
  <si>
    <t>00000000b7358c40</t>
  </si>
  <si>
    <t>c3e7c987</t>
  </si>
  <si>
    <t>5d922be8</t>
  </si>
  <si>
    <t>00000000daf8ddea</t>
  </si>
  <si>
    <t>b5f9567d</t>
  </si>
  <si>
    <t>00000000daf8e54d</t>
  </si>
  <si>
    <t>fba9b6b4</t>
  </si>
  <si>
    <t>00000000daf95e2e</t>
  </si>
  <si>
    <t>901a40fa</t>
  </si>
  <si>
    <t>00000000daf96593</t>
  </si>
  <si>
    <t>82796fe9</t>
  </si>
  <si>
    <t>00000000dafc843a</t>
  </si>
  <si>
    <t>07d7fcd5</t>
  </si>
  <si>
    <t>00000000dafc8ba9</t>
  </si>
  <si>
    <t>eb7fc9f5</t>
  </si>
  <si>
    <t>00000000dafc931f</t>
  </si>
  <si>
    <t>a8201179</t>
  </si>
  <si>
    <t>00000000daffb0c9</t>
  </si>
  <si>
    <t>9a0f12dd</t>
  </si>
  <si>
    <t>00000000daffb838</t>
  </si>
  <si>
    <t>def88063</t>
  </si>
  <si>
    <t>00000000daffbfae</t>
  </si>
  <si>
    <t>0f262739</t>
  </si>
  <si>
    <t>5d922be9</t>
  </si>
  <si>
    <t>00000000db02dd3a</t>
  </si>
  <si>
    <t>7c333734</t>
  </si>
  <si>
    <t>00000000db02e4a9</t>
  </si>
  <si>
    <t>5c723a85</t>
  </si>
  <si>
    <t>00000000db02ec21</t>
  </si>
  <si>
    <t>80dc3858</t>
  </si>
  <si>
    <t>00000000db0609ba</t>
  </si>
  <si>
    <t>73d61cd3</t>
  </si>
  <si>
    <t>00000000db06112b</t>
  </si>
  <si>
    <t>560918bb</t>
  </si>
  <si>
    <t>00000000db0618a4</t>
  </si>
  <si>
    <t>0b7954ce</t>
  </si>
  <si>
    <t>5d922e41</t>
  </si>
  <si>
    <t>00000000fec96a5a</t>
  </si>
  <si>
    <t>71cb95b3</t>
  </si>
  <si>
    <t>00000000fec971bd</t>
  </si>
  <si>
    <t>f7ee438b</t>
  </si>
  <si>
    <t>00000000fec9792e</t>
  </si>
  <si>
    <t>efcad095</t>
  </si>
  <si>
    <t>00000000fec9807e</t>
  </si>
  <si>
    <t>daded48f</t>
  </si>
  <si>
    <t>00000000fecc9f63</t>
  </si>
  <si>
    <t>1943fc15</t>
  </si>
  <si>
    <t>00000000fecca6d0</t>
  </si>
  <si>
    <t>fea4a83a</t>
  </si>
  <si>
    <t>00000000feccae46</t>
  </si>
  <si>
    <t>fcfb8cff</t>
  </si>
  <si>
    <t>00000000fecfcbf1</t>
  </si>
  <si>
    <t>dbd32874</t>
  </si>
  <si>
    <t>00000000fecfd35e</t>
  </si>
  <si>
    <t>58624ca1</t>
  </si>
  <si>
    <t>00000000fed09dac</t>
  </si>
  <si>
    <t>356f2b44</t>
  </si>
  <si>
    <t>00000000fed3bbcc</t>
  </si>
  <si>
    <t>b9b84787</t>
  </si>
  <si>
    <t>00000000fed3c339</t>
  </si>
  <si>
    <t>b3458d09</t>
  </si>
  <si>
    <t>00000000fed3cab0</t>
  </si>
  <si>
    <t>52bd4613</t>
  </si>
  <si>
    <t>5d922e42</t>
  </si>
  <si>
    <t>00000000fed6e833</t>
  </si>
  <si>
    <t>3a6a58b3</t>
  </si>
  <si>
    <t>00000000fed6efa0</t>
  </si>
  <si>
    <t>1e1be79b</t>
  </si>
  <si>
    <t>00000000fed6f716</t>
  </si>
  <si>
    <t>7a4ff48a</t>
  </si>
  <si>
    <t>5d92309a</t>
  </si>
  <si>
    <t>00000000229a48d2</t>
  </si>
  <si>
    <t>985720f6</t>
  </si>
  <si>
    <t>00000000229a5035</t>
  </si>
  <si>
    <t>355fa50d</t>
  </si>
  <si>
    <t>00000000229a57a7</t>
  </si>
  <si>
    <t>dde41a4a</t>
  </si>
  <si>
    <t>00000000229a5ef7</t>
  </si>
  <si>
    <t>fc4cffed</t>
  </si>
  <si>
    <t>00000000229d7dda</t>
  </si>
  <si>
    <t>697f4a4a</t>
  </si>
  <si>
    <t>00000000229d8548</t>
  </si>
  <si>
    <t>ecd89162</t>
  </si>
  <si>
    <t>00000000229d8cbd</t>
  </si>
  <si>
    <t>b7f35eab</t>
  </si>
  <si>
    <t>0000000022a0aa5b</t>
  </si>
  <si>
    <t>110adce7</t>
  </si>
  <si>
    <t>0000000022a0b1ca</t>
  </si>
  <si>
    <t>1ff88b4c</t>
  </si>
  <si>
    <t>0000000022a0b93f</t>
  </si>
  <si>
    <t>679ee173</t>
  </si>
  <si>
    <t>0000000022a3d6e9</t>
  </si>
  <si>
    <t>b5a986e4</t>
  </si>
  <si>
    <t>0000000022a3de56</t>
  </si>
  <si>
    <t>0000000022a3e5cc</t>
  </si>
  <si>
    <t>5b9c7b3a</t>
  </si>
  <si>
    <t>5d92309b</t>
  </si>
  <si>
    <t>0000000022a7035b</t>
  </si>
  <si>
    <t>7cfbd981</t>
  </si>
  <si>
    <t>0000000022a70aca</t>
  </si>
  <si>
    <t>4cac233c</t>
  </si>
  <si>
    <t>0000000022a71242</t>
  </si>
  <si>
    <t>79edb3df</t>
  </si>
  <si>
    <t>5d9232f3</t>
  </si>
  <si>
    <t>00000000466ad542</t>
  </si>
  <si>
    <t>5902b3a3</t>
  </si>
  <si>
    <t>00000000466adca6</t>
  </si>
  <si>
    <t>3eda44f2</t>
  </si>
  <si>
    <t>00000000466ae417</t>
  </si>
  <si>
    <t>2cd8a0fb</t>
  </si>
  <si>
    <t>00000000466aeb67</t>
  </si>
  <si>
    <t>6044c212</t>
  </si>
  <si>
    <t>00000000466e0a63</t>
  </si>
  <si>
    <t>4c4fe44c</t>
  </si>
  <si>
    <t>00000000466e11d2</t>
  </si>
  <si>
    <t>79d3932f</t>
  </si>
  <si>
    <t>00000000466e1947</t>
  </si>
  <si>
    <t>c0da1761</t>
  </si>
  <si>
    <t>00000000467136cb</t>
  </si>
  <si>
    <t>f0cb5224</t>
  </si>
  <si>
    <t>1e90909b</t>
  </si>
  <si>
    <t>00000000467145ae</t>
  </si>
  <si>
    <t>b0fe0a39</t>
  </si>
  <si>
    <t>000000004674634b</t>
  </si>
  <si>
    <t>dc74bafe</t>
  </si>
  <si>
    <t>0000000046746ab8</t>
  </si>
  <si>
    <t>b200a1a8</t>
  </si>
  <si>
    <t>05c063a3</t>
  </si>
  <si>
    <t>0000000046778fd9</t>
  </si>
  <si>
    <t>32f84a2f</t>
  </si>
  <si>
    <t>0000000046779ebc</t>
  </si>
  <si>
    <t>06418e9f</t>
  </si>
  <si>
    <t>5d92354b</t>
  </si>
  <si>
    <t>000000006a3af06a</t>
  </si>
  <si>
    <t>137c8c74</t>
  </si>
  <si>
    <t>000000006a3af7cd</t>
  </si>
  <si>
    <t>05f24681</t>
  </si>
  <si>
    <t>000000006a3aff40</t>
  </si>
  <si>
    <t>e7d9e8fc</t>
  </si>
  <si>
    <t>000000006a3b0690</t>
  </si>
  <si>
    <t>3eb705f1</t>
  </si>
  <si>
    <t>5d92354c</t>
  </si>
  <si>
    <t>000000006a3e258b</t>
  </si>
  <si>
    <t>03db9c68</t>
  </si>
  <si>
    <t>000000006a3e2cfa</t>
  </si>
  <si>
    <t>f72d8d9a</t>
  </si>
  <si>
    <t>000000006a3e3470</t>
  </si>
  <si>
    <t>186ec673</t>
  </si>
  <si>
    <t>000000006a41c732</t>
  </si>
  <si>
    <t>000000006a41ce9f</t>
  </si>
  <si>
    <t>2071c3b7</t>
  </si>
  <si>
    <t>000000006a41d615</t>
  </si>
  <si>
    <t>e28c7ac9</t>
  </si>
  <si>
    <t>000000006a44f3a2</t>
  </si>
  <si>
    <t>cf6d8b1b</t>
  </si>
  <si>
    <t>000000006a44fb10</t>
  </si>
  <si>
    <t>000000006a450285</t>
  </si>
  <si>
    <t>41f47fc0</t>
  </si>
  <si>
    <t>000000006a482023</t>
  </si>
  <si>
    <t>f6dd5715</t>
  </si>
  <si>
    <t>000000006a482790</t>
  </si>
  <si>
    <t>76f270c9</t>
  </si>
  <si>
    <t>000000006a482f06</t>
  </si>
  <si>
    <t>5b123827</t>
  </si>
  <si>
    <t>5d9237a4</t>
  </si>
  <si>
    <t>000000008e0b80c2</t>
  </si>
  <si>
    <t>000000008e0b8826</t>
  </si>
  <si>
    <t>0743df87</t>
  </si>
  <si>
    <t>000000008e0b8f91</t>
  </si>
  <si>
    <t>a4fcb487</t>
  </si>
  <si>
    <t>000000008e0b96d8</t>
  </si>
  <si>
    <t>abfdebb1</t>
  </si>
  <si>
    <t>5d9237a5</t>
  </si>
  <si>
    <t>000000008e0eb5ca</t>
  </si>
  <si>
    <t>9c57b306</t>
  </si>
  <si>
    <t>000000008e0ebd3b</t>
  </si>
  <si>
    <t>7845fe65</t>
  </si>
  <si>
    <t>000000008e0ec4b2</t>
  </si>
  <si>
    <t>ad4585ed</t>
  </si>
  <si>
    <t>000000008e11e25a</t>
  </si>
  <si>
    <t>8ed80f9c</t>
  </si>
  <si>
    <t>000000008e11e9c9</t>
  </si>
  <si>
    <t>43e9565c</t>
  </si>
  <si>
    <t>000000008e11f13f</t>
  </si>
  <si>
    <t>048a2687</t>
  </si>
  <si>
    <t>000000008e150eca</t>
  </si>
  <si>
    <t>8b1588e4</t>
  </si>
  <si>
    <t>000000008e151639</t>
  </si>
  <si>
    <t>0d768cf8</t>
  </si>
  <si>
    <t>000000008e151db0</t>
  </si>
  <si>
    <t>46377fe2</t>
  </si>
  <si>
    <t>000000008e18ac93</t>
  </si>
  <si>
    <t>0d4b2c8c</t>
  </si>
  <si>
    <t>000000008e18b401</t>
  </si>
  <si>
    <t>9367adac</t>
  </si>
  <si>
    <t>000000008e18bb78</t>
  </si>
  <si>
    <t>5d13c175</t>
  </si>
  <si>
    <t>5d9239fd</t>
  </si>
  <si>
    <t>00000000b1dc0d30</t>
  </si>
  <si>
    <t>44a8607d</t>
  </si>
  <si>
    <t>00000000b1dc1497</t>
  </si>
  <si>
    <t>00000000b1dc1c08</t>
  </si>
  <si>
    <t>97f54a62</t>
  </si>
  <si>
    <t>00000000b1dc235a</t>
  </si>
  <si>
    <t>d14f5f9c</t>
  </si>
  <si>
    <t>00000000b1df423d</t>
  </si>
  <si>
    <t>1733c7ee</t>
  </si>
  <si>
    <t>00000000b1df49a4</t>
  </si>
  <si>
    <t>871d1bfe</t>
  </si>
  <si>
    <t>00000000b1df511a</t>
  </si>
  <si>
    <t>6301f225</t>
  </si>
  <si>
    <t>5d9239fe</t>
  </si>
  <si>
    <t>00000000b1e26eba</t>
  </si>
  <si>
    <t>48e0f0c5</t>
  </si>
  <si>
    <t>00000000b1e27628</t>
  </si>
  <si>
    <t>49fcc9d9</t>
  </si>
  <si>
    <t>00000000b1e27d9e</t>
  </si>
  <si>
    <t>600d2797</t>
  </si>
  <si>
    <t>00000000b1e59b4a</t>
  </si>
  <si>
    <t>99d901a4</t>
  </si>
  <si>
    <t>00000000b1e5a2b9</t>
  </si>
  <si>
    <t>0c15a867</t>
  </si>
  <si>
    <t>00000000b1e5aa30</t>
  </si>
  <si>
    <t>4f9dd4b8</t>
  </si>
  <si>
    <t>00000000b1e8c7ba</t>
  </si>
  <si>
    <t>3ab272b3</t>
  </si>
  <si>
    <t>00000000b1e8cf28</t>
  </si>
  <si>
    <t>04af2809</t>
  </si>
  <si>
    <t>00000000b1e8d6a1</t>
  </si>
  <si>
    <t>84415b9b</t>
  </si>
  <si>
    <t>5d923c56</t>
  </si>
  <si>
    <t>00000000d5ac2858</t>
  </si>
  <si>
    <t>8f5f8681</t>
  </si>
  <si>
    <t>00000000d5ac2fbd</t>
  </si>
  <si>
    <t>01036cc8</t>
  </si>
  <si>
    <t>00000000d5ac3727</t>
  </si>
  <si>
    <t>2a395523</t>
  </si>
  <si>
    <t>00000000d5ac3e78</t>
  </si>
  <si>
    <t>9b2ead15</t>
  </si>
  <si>
    <t>00000000d5b018f1</t>
  </si>
  <si>
    <t>b2a2c797</t>
  </si>
  <si>
    <t>00000000d5b0205e</t>
  </si>
  <si>
    <t>a3c44fbd</t>
  </si>
  <si>
    <t>00000000d5b027d3</t>
  </si>
  <si>
    <t>0ba429af</t>
  </si>
  <si>
    <t>00000000d5b34562</t>
  </si>
  <si>
    <t>d6f79829</t>
  </si>
  <si>
    <t>00000000d5b34cd0</t>
  </si>
  <si>
    <t>206c1ad1</t>
  </si>
  <si>
    <t>5d923c57</t>
  </si>
  <si>
    <t>00000000d5b35446</t>
  </si>
  <si>
    <t>f0a267c9</t>
  </si>
  <si>
    <t>00000000d5b671e2</t>
  </si>
  <si>
    <t>91d53e56</t>
  </si>
  <si>
    <t>00000000d5b6794f</t>
  </si>
  <si>
    <t>b94b960c</t>
  </si>
  <si>
    <t>00000000d5b680c6</t>
  </si>
  <si>
    <t>461d1c36</t>
  </si>
  <si>
    <t>00000000d5b99e72</t>
  </si>
  <si>
    <t>b360050c</t>
  </si>
  <si>
    <t>00000000d5b9a5e3</t>
  </si>
  <si>
    <t>4f190b13</t>
  </si>
  <si>
    <t>00000000d5b9ad5a</t>
  </si>
  <si>
    <t>5ae65376</t>
  </si>
  <si>
    <t>5d923eaf</t>
  </si>
  <si>
    <t>00000000f97cff01</t>
  </si>
  <si>
    <t>0a5cbc43</t>
  </si>
  <si>
    <t>00000000f97d0669</t>
  </si>
  <si>
    <t>9cf40f93</t>
  </si>
  <si>
    <t>00000000f97d0dd2</t>
  </si>
  <si>
    <t>9a4867b4</t>
  </si>
  <si>
    <t>00000000f97d1524</t>
  </si>
  <si>
    <t>d78ca7de</t>
  </si>
  <si>
    <t>00000000f9803424</t>
  </si>
  <si>
    <t>8d05da88</t>
  </si>
  <si>
    <t>00000000f9803b92</t>
  </si>
  <si>
    <t>00000000f9804308</t>
  </si>
  <si>
    <t>00000000f983608a</t>
  </si>
  <si>
    <t>60fa726e</t>
  </si>
  <si>
    <t>00000000f98367f7</t>
  </si>
  <si>
    <t>ceba1ec7</t>
  </si>
  <si>
    <t>00000000f9836f6d</t>
  </si>
  <si>
    <t>a5bf6fce</t>
  </si>
  <si>
    <t>5d923eb0</t>
  </si>
  <si>
    <t>00000000f9868d0a</t>
  </si>
  <si>
    <t>132033a4</t>
  </si>
  <si>
    <t>00000000f9870739</t>
  </si>
  <si>
    <t>9657667f</t>
  </si>
  <si>
    <t>00000000f9870eb2</t>
  </si>
  <si>
    <t>22ca4acd</t>
  </si>
  <si>
    <t>00000000f98a2ad2</t>
  </si>
  <si>
    <t>7374ba08</t>
  </si>
  <si>
    <t>00000000f98a3241</t>
  </si>
  <si>
    <t>056fb382</t>
  </si>
  <si>
    <t>00000000f98a39b8</t>
  </si>
  <si>
    <t>13cbacbe</t>
  </si>
  <si>
    <t>5d924108</t>
  </si>
  <si>
    <t>000000001d4d8b72</t>
  </si>
  <si>
    <t>733048cf</t>
  </si>
  <si>
    <t>000000001d4d92d7</t>
  </si>
  <si>
    <t>5ff1dcc9</t>
  </si>
  <si>
    <t>000000001d4d9a3f</t>
  </si>
  <si>
    <t>8002e763</t>
  </si>
  <si>
    <t>000000001d4da193</t>
  </si>
  <si>
    <t>f8d1e882</t>
  </si>
  <si>
    <t>000000001d50c07a</t>
  </si>
  <si>
    <t>221550ad</t>
  </si>
  <si>
    <t>443f</t>
  </si>
  <si>
    <t>000000001d50c7e9</t>
  </si>
  <si>
    <t>0c6089a7</t>
  </si>
  <si>
    <t>000000001d50cf62</t>
  </si>
  <si>
    <t>7a785354</t>
  </si>
  <si>
    <t>000000001d53ed0a</t>
  </si>
  <si>
    <t>507cc527</t>
  </si>
  <si>
    <t>000000001d53f47b</t>
  </si>
  <si>
    <t>167703ae</t>
  </si>
  <si>
    <t>000000001d53fbf4</t>
  </si>
  <si>
    <t>a9980e12</t>
  </si>
  <si>
    <t>000000001d57197a</t>
  </si>
  <si>
    <t>77a0387e</t>
  </si>
  <si>
    <t>000000001d5720e9</t>
  </si>
  <si>
    <t>50b2fd92</t>
  </si>
  <si>
    <t>000000001d572860</t>
  </si>
  <si>
    <t>e0a819d4</t>
  </si>
  <si>
    <t>5d924109</t>
  </si>
  <si>
    <t>000000001d5a45fb</t>
  </si>
  <si>
    <t>e4b21e80</t>
  </si>
  <si>
    <t>000000001d5a4d6a</t>
  </si>
  <si>
    <t>a955dc4b</t>
  </si>
  <si>
    <t>000000001d5a54e2</t>
  </si>
  <si>
    <t>eb46855e</t>
  </si>
  <si>
    <t>5d924361</t>
  </si>
  <si>
    <t>00000000411da69a</t>
  </si>
  <si>
    <t>e4990102</t>
  </si>
  <si>
    <t>00000000411dae01</t>
  </si>
  <si>
    <t>5ae0abbf</t>
  </si>
  <si>
    <t>00000000411e2640</t>
  </si>
  <si>
    <t>13dcad4b</t>
  </si>
  <si>
    <t>00000000411e2d90</t>
  </si>
  <si>
    <t>edfaa94e</t>
  </si>
  <si>
    <t>5859be32</t>
  </si>
  <si>
    <t>1e5278bb</t>
  </si>
  <si>
    <t>ca22968d</t>
  </si>
  <si>
    <t>59d0d7bc</t>
  </si>
  <si>
    <t>0000000041247cf1</t>
  </si>
  <si>
    <t>ab1f2fc8</t>
  </si>
  <si>
    <t>d46456b2</t>
  </si>
  <si>
    <t>000000004127a214</t>
  </si>
  <si>
    <t>fb843cda</t>
  </si>
  <si>
    <t>000000004127a97b</t>
  </si>
  <si>
    <t>c74b72c9</t>
  </si>
  <si>
    <t>000000004127b0f1</t>
  </si>
  <si>
    <t>0de4769c</t>
  </si>
  <si>
    <t>5d924362</t>
  </si>
  <si>
    <t>00000000412ace82</t>
  </si>
  <si>
    <t>1af58196</t>
  </si>
  <si>
    <t>00000000412ad5ef</t>
  </si>
  <si>
    <t>a8bc1fa5</t>
  </si>
  <si>
    <t>00000000412add65</t>
  </si>
  <si>
    <t>d1f84855</t>
  </si>
  <si>
    <t>5d9245ba</t>
  </si>
  <si>
    <t>0000000064ee2f23</t>
  </si>
  <si>
    <t>0747140e</t>
  </si>
  <si>
    <t>0000000064ee3689</t>
  </si>
  <si>
    <t>bb399d99</t>
  </si>
  <si>
    <t>0000000064ee3df0</t>
  </si>
  <si>
    <t>c8ef5622</t>
  </si>
  <si>
    <t>0000000064ee4542</t>
  </si>
  <si>
    <t>0000000064f1642c</t>
  </si>
  <si>
    <t>cb824da1</t>
  </si>
  <si>
    <t>0000000064f16b93</t>
  </si>
  <si>
    <t>8ac2ac5e</t>
  </si>
  <si>
    <t>0000000064f17309</t>
  </si>
  <si>
    <t>4f80fe7e</t>
  </si>
  <si>
    <t>0000000064f490ab</t>
  </si>
  <si>
    <t>ce45bd70</t>
  </si>
  <si>
    <t>0000000064f50949</t>
  </si>
  <si>
    <t>9efce29f</t>
  </si>
  <si>
    <t>0000000064f510e0</t>
  </si>
  <si>
    <t>2d4cc71a</t>
  </si>
  <si>
    <t>0000000064f82e82</t>
  </si>
  <si>
    <t>ffab5f4e</t>
  </si>
  <si>
    <t>0000000064f836ed</t>
  </si>
  <si>
    <t>ea82916e</t>
  </si>
  <si>
    <t>3eea143a</t>
  </si>
  <si>
    <t>0000000064f84372</t>
  </si>
  <si>
    <t>0000000064fb5ef4</t>
  </si>
  <si>
    <t>6bb44ce8</t>
  </si>
  <si>
    <t>0000000064fb6661</t>
  </si>
  <si>
    <t>0647b9e3</t>
  </si>
  <si>
    <t>0000000064fb6dd8</t>
  </si>
  <si>
    <t>6f306dce</t>
  </si>
  <si>
    <t>5d924812</t>
  </si>
  <si>
    <t>0000000088bebf7b</t>
  </si>
  <si>
    <t>49213ca6</t>
  </si>
  <si>
    <t>0000000088bec6de</t>
  </si>
  <si>
    <t>001dc307</t>
  </si>
  <si>
    <t>0000000088bece47</t>
  </si>
  <si>
    <t>f8ecb907</t>
  </si>
  <si>
    <t>0000000088bed599</t>
  </si>
  <si>
    <t>abb08254</t>
  </si>
  <si>
    <t>5d924813</t>
  </si>
  <si>
    <t>0000000088c1f49c</t>
  </si>
  <si>
    <t>7499d020</t>
  </si>
  <si>
    <t>0000000088c1fc09</t>
  </si>
  <si>
    <t>3e13d6f2</t>
  </si>
  <si>
    <t>0000000088c20381</t>
  </si>
  <si>
    <t>766265d4</t>
  </si>
  <si>
    <t>0000000088c52102</t>
  </si>
  <si>
    <t>9868f7e5</t>
  </si>
  <si>
    <t>0000000088c52871</t>
  </si>
  <si>
    <t>b5f59775</t>
  </si>
  <si>
    <t>0000000088c52fe7</t>
  </si>
  <si>
    <t>be6a6f83</t>
  </si>
  <si>
    <t>0000000088c84d83</t>
  </si>
  <si>
    <t>c347f3ab</t>
  </si>
  <si>
    <t>0000000088c854f0</t>
  </si>
  <si>
    <t>d68838c0</t>
  </si>
  <si>
    <t>0000000088c85c66</t>
  </si>
  <si>
    <t>f029077e</t>
  </si>
  <si>
    <t>0000000088cb7a11</t>
  </si>
  <si>
    <t>4f071fae</t>
  </si>
  <si>
    <t>0000000088cb8180</t>
  </si>
  <si>
    <t>7fd70ea2</t>
  </si>
  <si>
    <t>0000000088cc3db5</t>
  </si>
  <si>
    <t>459810a2</t>
  </si>
  <si>
    <t>5d924a6b</t>
  </si>
  <si>
    <t>00000000ac8f8e52</t>
  </si>
  <si>
    <t>9fc2b105</t>
  </si>
  <si>
    <t>00000000ac8f95b7</t>
  </si>
  <si>
    <t>f7e90611</t>
  </si>
  <si>
    <t>00000000ac8f9d1f</t>
  </si>
  <si>
    <t>5ec67c2b</t>
  </si>
  <si>
    <t>00000000ac8fa46f</t>
  </si>
  <si>
    <t>9b468fb7</t>
  </si>
  <si>
    <t>5d924a6c</t>
  </si>
  <si>
    <t>00000000ac92c35b</t>
  </si>
  <si>
    <t>8bdb53be</t>
  </si>
  <si>
    <t>00000000ac92cac8</t>
  </si>
  <si>
    <t>12aea851</t>
  </si>
  <si>
    <t>00000000ac92d23e</t>
  </si>
  <si>
    <t>565dd16e</t>
  </si>
  <si>
    <t>00000000ac95efe9</t>
  </si>
  <si>
    <t>92cafc35</t>
  </si>
  <si>
    <t>00000000ac95f756</t>
  </si>
  <si>
    <t>b106e44a</t>
  </si>
  <si>
    <t>00000000ac95fece</t>
  </si>
  <si>
    <t>00000000ac991c5b</t>
  </si>
  <si>
    <t>812e658f</t>
  </si>
  <si>
    <t>00000000ac9923c8</t>
  </si>
  <si>
    <t>903ab2ae</t>
  </si>
  <si>
    <t>00000000ac992b3e</t>
  </si>
  <si>
    <t>17e7b547</t>
  </si>
  <si>
    <t>00000000ac9c48da</t>
  </si>
  <si>
    <t>c38d8c82</t>
  </si>
  <si>
    <t>00000000ac9c5048</t>
  </si>
  <si>
    <t>e06b616c</t>
  </si>
  <si>
    <t>00000000ac9c57bd</t>
  </si>
  <si>
    <t>a4fe9118</t>
  </si>
  <si>
    <t>5d924cc4</t>
  </si>
  <si>
    <t>00000000d05fa97a</t>
  </si>
  <si>
    <t>ead1bcf4</t>
  </si>
  <si>
    <t>00000000d05fb0dd</t>
  </si>
  <si>
    <t>281e49de</t>
  </si>
  <si>
    <t>00000000d05fb84d</t>
  </si>
  <si>
    <t>a9338b7a</t>
  </si>
  <si>
    <t>00000000d05fbf9d</t>
  </si>
  <si>
    <t>fba0c073</t>
  </si>
  <si>
    <t>00000000d062de83</t>
  </si>
  <si>
    <t>3af05903</t>
  </si>
  <si>
    <t>00000000d062e5f2</t>
  </si>
  <si>
    <t>6683b564</t>
  </si>
  <si>
    <t>00000000d0635eed</t>
  </si>
  <si>
    <t>0e3ef3b9</t>
  </si>
  <si>
    <t>5d924cc5</t>
  </si>
  <si>
    <t>00000000d0667c59</t>
  </si>
  <si>
    <t>d0b5003d</t>
  </si>
  <si>
    <t>00000000d06684c6</t>
  </si>
  <si>
    <t>a7e34ce1</t>
  </si>
  <si>
    <t>3f11a845</t>
  </si>
  <si>
    <t>00000000d0669134</t>
  </si>
  <si>
    <t>27f44573</t>
  </si>
  <si>
    <t>00000000d069accd</t>
  </si>
  <si>
    <t>adb3d542</t>
  </si>
  <si>
    <t>00000000d069b43a</t>
  </si>
  <si>
    <t>0e47c1b5</t>
  </si>
  <si>
    <t>00000000d069bbb1</t>
  </si>
  <si>
    <t>2c04af43</t>
  </si>
  <si>
    <t>00000000d06cd932</t>
  </si>
  <si>
    <t>d4327597</t>
  </si>
  <si>
    <t>00000000d06ce0a0</t>
  </si>
  <si>
    <t>cbbb973c</t>
  </si>
  <si>
    <t>00000000d06ce815</t>
  </si>
  <si>
    <t>470b3ed3</t>
  </si>
  <si>
    <t>5d924f1d</t>
  </si>
  <si>
    <t>00000000f43039d1</t>
  </si>
  <si>
    <t>e5dcb49b</t>
  </si>
  <si>
    <t>00000000f4304134</t>
  </si>
  <si>
    <t>c3273beb</t>
  </si>
  <si>
    <t>00000000f43048a5</t>
  </si>
  <si>
    <t>2c16f898</t>
  </si>
  <si>
    <t>00000000f4304ff5</t>
  </si>
  <si>
    <t>933d30b1</t>
  </si>
  <si>
    <t>00000000f4336eda</t>
  </si>
  <si>
    <t>dd3f2e64</t>
  </si>
  <si>
    <t>00000000f4337647</t>
  </si>
  <si>
    <t>4c9c0ae9</t>
  </si>
  <si>
    <t>00000000f4337dbe</t>
  </si>
  <si>
    <t>f1ee5161</t>
  </si>
  <si>
    <t>00000000f4369b5a</t>
  </si>
  <si>
    <t>5f877a57</t>
  </si>
  <si>
    <t>00000000f436a2c4</t>
  </si>
  <si>
    <t>4482a2bf</t>
  </si>
  <si>
    <t>00000000f436aa39</t>
  </si>
  <si>
    <t>467e433f</t>
  </si>
  <si>
    <t>5d924f1e</t>
  </si>
  <si>
    <t>00000000f439c7ea</t>
  </si>
  <si>
    <t>b039a07b</t>
  </si>
  <si>
    <t>00000000f439cf57</t>
  </si>
  <si>
    <t>df13cb28</t>
  </si>
  <si>
    <t>00000000f439d6cd</t>
  </si>
  <si>
    <t>4717c9b8</t>
  </si>
  <si>
    <t>00000000f43d7543</t>
  </si>
  <si>
    <t>cec9dfd1</t>
  </si>
  <si>
    <t>00000000f43d7cb0</t>
  </si>
  <si>
    <t>7c7c85cb</t>
  </si>
  <si>
    <t>00000000f43d8425</t>
  </si>
  <si>
    <t>7cbe4ec6</t>
  </si>
  <si>
    <t>5d925176</t>
  </si>
  <si>
    <t>000000001800d7d2</t>
  </si>
  <si>
    <t>e3bb8e71</t>
  </si>
  <si>
    <t>000000001800df2d</t>
  </si>
  <si>
    <t>171d818d</t>
  </si>
  <si>
    <t>000000001800e68d</t>
  </si>
  <si>
    <t>76b47437</t>
  </si>
  <si>
    <t>000000001800edf4</t>
  </si>
  <si>
    <t>27986b7e</t>
  </si>
  <si>
    <t>0000000018040afa</t>
  </si>
  <si>
    <t>bd1c03b8</t>
  </si>
  <si>
    <t>000000001804126c</t>
  </si>
  <si>
    <t>99972a4f</t>
  </si>
  <si>
    <t>6c5a8680</t>
  </si>
  <si>
    <t>000000001807376a</t>
  </si>
  <si>
    <t>25bd661b</t>
  </si>
  <si>
    <t>0000000018073ed9</t>
  </si>
  <si>
    <t>c9471756</t>
  </si>
  <si>
    <t>77a7cff3</t>
  </si>
  <si>
    <t>5d925177</t>
  </si>
  <si>
    <t>00000000180a63eb</t>
  </si>
  <si>
    <t>7e76caed</t>
  </si>
  <si>
    <t>00000000180a6b5a</t>
  </si>
  <si>
    <t>f0c0edc4</t>
  </si>
  <si>
    <t>00000000180a72d1</t>
  </si>
  <si>
    <t>73d15a2b</t>
  </si>
  <si>
    <t>00000000180d9079</t>
  </si>
  <si>
    <t>5aa99c7e</t>
  </si>
  <si>
    <t>00000000180d97e8</t>
  </si>
  <si>
    <t>b22c9688</t>
  </si>
  <si>
    <t>00000000180d9f60</t>
  </si>
  <si>
    <t>d7a7ef00</t>
  </si>
  <si>
    <t>5d9253cf</t>
  </si>
  <si>
    <t>000000003bd0f10b</t>
  </si>
  <si>
    <t>0056f43e</t>
  </si>
  <si>
    <t>000000003bd0f871</t>
  </si>
  <si>
    <t>7039bd2c</t>
  </si>
  <si>
    <t>000000003bd0ffd6</t>
  </si>
  <si>
    <t>ce31c648</t>
  </si>
  <si>
    <t>000000003bd17980</t>
  </si>
  <si>
    <t>bb236869</t>
  </si>
  <si>
    <t>000000003bd49769</t>
  </si>
  <si>
    <t>cfc9a60a</t>
  </si>
  <si>
    <t>000000003bd49ed8</t>
  </si>
  <si>
    <t>70f7daa5</t>
  </si>
  <si>
    <t>000000003bd4a64e</t>
  </si>
  <si>
    <t>23ee5e39</t>
  </si>
  <si>
    <t>000000003bd7c3db</t>
  </si>
  <si>
    <t>363752a3</t>
  </si>
  <si>
    <t>000000003bd7cb48</t>
  </si>
  <si>
    <t>d02b58a0</t>
  </si>
  <si>
    <t>000000003bd7d2bd</t>
  </si>
  <si>
    <t>3051831d</t>
  </si>
  <si>
    <t>000000003bdaf05a</t>
  </si>
  <si>
    <t>503b1776</t>
  </si>
  <si>
    <t>000000003bdaf7c8</t>
  </si>
  <si>
    <t>9c7d20f4</t>
  </si>
  <si>
    <t>000000003bdaff3d</t>
  </si>
  <si>
    <t>a7ec40eb</t>
  </si>
  <si>
    <t>5d9253d0</t>
  </si>
  <si>
    <t>000000003bde1cda</t>
  </si>
  <si>
    <t>3b380dca</t>
  </si>
  <si>
    <t>000000003bde2449</t>
  </si>
  <si>
    <t>479798de</t>
  </si>
  <si>
    <t>000000003bde2bbe</t>
  </si>
  <si>
    <t>b0ba4416</t>
  </si>
  <si>
    <t>5d925628</t>
  </si>
  <si>
    <t>000000005fa17d7a</t>
  </si>
  <si>
    <t>e96b2786</t>
  </si>
  <si>
    <t>000000005fa184dd</t>
  </si>
  <si>
    <t>75da2140</t>
  </si>
  <si>
    <t>000000005fa18c4e</t>
  </si>
  <si>
    <t>6dfeb25e</t>
  </si>
  <si>
    <t>000000005fa1939e</t>
  </si>
  <si>
    <t>bd76610e</t>
  </si>
  <si>
    <t>9d21</t>
  </si>
  <si>
    <t>000000005fa4b1fd</t>
  </si>
  <si>
    <t>b35401c3</t>
  </si>
  <si>
    <t>9d2a</t>
  </si>
  <si>
    <t>000000005fa4b96c</t>
  </si>
  <si>
    <t>22718ee7</t>
  </si>
  <si>
    <t>9d2b</t>
  </si>
  <si>
    <t>000000005fa4c0d1</t>
  </si>
  <si>
    <t>d0a75881</t>
  </si>
  <si>
    <t>000000005fa4d151</t>
  </si>
  <si>
    <t>1923d975</t>
  </si>
  <si>
    <t>000000005fa4d8d3</t>
  </si>
  <si>
    <t>8c94c2c5</t>
  </si>
  <si>
    <t>000000005fa4e03e</t>
  </si>
  <si>
    <t>95afa8a1</t>
  </si>
  <si>
    <t>000000005fa8b17d</t>
  </si>
  <si>
    <t>57f67b87</t>
  </si>
  <si>
    <t>9d2c</t>
  </si>
  <si>
    <t>000000005fa8b91d</t>
  </si>
  <si>
    <t>2e93e2db</t>
  </si>
  <si>
    <t>9d2d</t>
  </si>
  <si>
    <t>000000005fa8c082</t>
  </si>
  <si>
    <t>000000005fa8d1fa</t>
  </si>
  <si>
    <t>fc4dd77d</t>
  </si>
  <si>
    <t>3f1ee0a8</t>
  </si>
  <si>
    <t>000000005fa8de6c</t>
  </si>
  <si>
    <t>b32ae1d2</t>
  </si>
  <si>
    <t>000000005fa8e5b6</t>
  </si>
  <si>
    <t>4404f253</t>
  </si>
  <si>
    <t>000000005fac0125</t>
  </si>
  <si>
    <t>d18aa425</t>
  </si>
  <si>
    <t>9d26</t>
  </si>
  <si>
    <t>000000005fac08c7</t>
  </si>
  <si>
    <t>d54d9322</t>
  </si>
  <si>
    <t>9d27</t>
  </si>
  <si>
    <t>000000005fac102d</t>
  </si>
  <si>
    <t>ae72dbf5</t>
  </si>
  <si>
    <t>000000005fac20aa</t>
  </si>
  <si>
    <t>30f873a5</t>
  </si>
  <si>
    <t>000000005fac2817</t>
  </si>
  <si>
    <t>4fc7dd8d</t>
  </si>
  <si>
    <t>000000005fac2f78</t>
  </si>
  <si>
    <t>8ee7903b</t>
  </si>
  <si>
    <t>5d925629</t>
  </si>
  <si>
    <t>000000005faf4cd6</t>
  </si>
  <si>
    <t>a5d49cd1</t>
  </si>
  <si>
    <t>9d28</t>
  </si>
  <si>
    <t>000000005faf5442</t>
  </si>
  <si>
    <t>a6df44ba</t>
  </si>
  <si>
    <t>9d29</t>
  </si>
  <si>
    <t>000000005faf5ba7</t>
  </si>
  <si>
    <t>48dc956a</t>
  </si>
  <si>
    <t>000000005faf6c28</t>
  </si>
  <si>
    <t>7abf3bba</t>
  </si>
  <si>
    <t>000000005faf73a9</t>
  </si>
  <si>
    <t>eb22bb69</t>
  </si>
  <si>
    <t>000000005faf7b14</t>
  </si>
  <si>
    <t>ee2aad0c</t>
  </si>
  <si>
    <t>5d925881</t>
  </si>
  <si>
    <t>000000008372cd38</t>
  </si>
  <si>
    <t>20ff20ce</t>
  </si>
  <si>
    <t>000000008372d49c</t>
  </si>
  <si>
    <t>7b39845e</t>
  </si>
  <si>
    <t>000000008372dc0d</t>
  </si>
  <si>
    <t>8d13766c</t>
  </si>
  <si>
    <t>000000008372e355</t>
  </si>
  <si>
    <t>2b7c8a8c</t>
  </si>
  <si>
    <t>00000000837601be</t>
  </si>
  <si>
    <t>0c055c2a</t>
  </si>
  <si>
    <t>0000000083767bf6</t>
  </si>
  <si>
    <t>5ddc76f8</t>
  </si>
  <si>
    <t>000000008376835f</t>
  </si>
  <si>
    <t>9748dde9</t>
  </si>
  <si>
    <t>00000000837693dd</t>
  </si>
  <si>
    <t>8b23d882</t>
  </si>
  <si>
    <t>0000000083769b61</t>
  </si>
  <si>
    <t>a1e192ce</t>
  </si>
  <si>
    <t>000000008376a2af</t>
  </si>
  <si>
    <t>dc31ffa0</t>
  </si>
  <si>
    <t>000000008379bec5</t>
  </si>
  <si>
    <t>a3d301d4</t>
  </si>
  <si>
    <t>000000008379c634</t>
  </si>
  <si>
    <t>158e3fba</t>
  </si>
  <si>
    <t>000000008379cd99</t>
  </si>
  <si>
    <t>e7e6e2cc</t>
  </si>
  <si>
    <t>000000008379de19</t>
  </si>
  <si>
    <t>59a1a85e</t>
  </si>
  <si>
    <t>000000008379e59b</t>
  </si>
  <si>
    <t>64934e7b</t>
  </si>
  <si>
    <t>000000008379ed06</t>
  </si>
  <si>
    <t>ce1c1d2d</t>
  </si>
  <si>
    <t>00000000837d0a86</t>
  </si>
  <si>
    <t>cba6d29e</t>
  </si>
  <si>
    <t>00000000837d11f5</t>
  </si>
  <si>
    <t>ddee2eed</t>
  </si>
  <si>
    <t>00000000837d195a</t>
  </si>
  <si>
    <t>eaa5c174</t>
  </si>
  <si>
    <t>00000000837d29db</t>
  </si>
  <si>
    <t>703fd464</t>
  </si>
  <si>
    <t>00000000837d315d</t>
  </si>
  <si>
    <t>d037055f</t>
  </si>
  <si>
    <t>00000000837d38bf</t>
  </si>
  <si>
    <t>42313ca0</t>
  </si>
  <si>
    <t>7f6ea32b</t>
  </si>
  <si>
    <t>0000000083805df5</t>
  </si>
  <si>
    <t>94b87ff6</t>
  </si>
  <si>
    <t>000000008380655a</t>
  </si>
  <si>
    <t>7cb5a69c</t>
  </si>
  <si>
    <t>00000000838075da</t>
  </si>
  <si>
    <t>ac2a1629</t>
  </si>
  <si>
    <t>0000000083807d48</t>
  </si>
  <si>
    <t>3d312cbc</t>
  </si>
  <si>
    <t>00000000838084a8</t>
  </si>
  <si>
    <t>10d586e8</t>
  </si>
  <si>
    <t>5d925ada</t>
  </si>
  <si>
    <t>00000000a74447f3</t>
  </si>
  <si>
    <t>1661e5ea</t>
  </si>
  <si>
    <t>00000000a7444f56</t>
  </si>
  <si>
    <t>697952fc</t>
  </si>
  <si>
    <t>00000000a74456c5</t>
  </si>
  <si>
    <t>2284e2f2</t>
  </si>
  <si>
    <t>00000000a7445e0b</t>
  </si>
  <si>
    <t>0d808857</t>
  </si>
  <si>
    <t>00000000a7477c84</t>
  </si>
  <si>
    <t>ae933a7b</t>
  </si>
  <si>
    <t>00000000a7478424</t>
  </si>
  <si>
    <t>3f21fd3c</t>
  </si>
  <si>
    <t>00000000a7478b89</t>
  </si>
  <si>
    <t>a925e54e</t>
  </si>
  <si>
    <t>00000000a7479c0b</t>
  </si>
  <si>
    <t>9d000bf4</t>
  </si>
  <si>
    <t>00000000a747a37d</t>
  </si>
  <si>
    <t>7e8e1ed0</t>
  </si>
  <si>
    <t>00000000a747aade</t>
  </si>
  <si>
    <t>80a6ee45</t>
  </si>
  <si>
    <t>00000000a74ac835</t>
  </si>
  <si>
    <t>9a84418e</t>
  </si>
  <si>
    <t>00000000a74acfa2</t>
  </si>
  <si>
    <t>cddcc6c1</t>
  </si>
  <si>
    <t>00000000a74ad707</t>
  </si>
  <si>
    <t>5080d217</t>
  </si>
  <si>
    <t>00000000a74ae78a</t>
  </si>
  <si>
    <t>c3ac8b2c</t>
  </si>
  <si>
    <t>00000000a74aef0c</t>
  </si>
  <si>
    <t>b4a51c92</t>
  </si>
  <si>
    <t>00000000a74af678</t>
  </si>
  <si>
    <t>58e4a44d</t>
  </si>
  <si>
    <t>00000000a74e13f6</t>
  </si>
  <si>
    <t>fd2c668c</t>
  </si>
  <si>
    <t>00000000a74e1b63</t>
  </si>
  <si>
    <t>6b642db1</t>
  </si>
  <si>
    <t>00000000a74e22c8</t>
  </si>
  <si>
    <t>9d1f0183</t>
  </si>
  <si>
    <t>00000000a74e334b</t>
  </si>
  <si>
    <t>cd92d1cd</t>
  </si>
  <si>
    <t>00000000a74e3acd</t>
  </si>
  <si>
    <t>5f480e64</t>
  </si>
  <si>
    <t>00000000a74e422f</t>
  </si>
  <si>
    <t>291b565f</t>
  </si>
  <si>
    <t>00000000a751d0ff</t>
  </si>
  <si>
    <t>735dbee8</t>
  </si>
  <si>
    <t>00000000a751d867</t>
  </si>
  <si>
    <t>b95e5d9a</t>
  </si>
  <si>
    <t>00000000a751dfcb</t>
  </si>
  <si>
    <t>9084ff76</t>
  </si>
  <si>
    <t>00000000a751f04d</t>
  </si>
  <si>
    <t>d35c1438</t>
  </si>
  <si>
    <t>00000000a751f7cf</t>
  </si>
  <si>
    <t>bf675f10</t>
  </si>
  <si>
    <t>00000000a751ff3a</t>
  </si>
  <si>
    <t>2d6e866a</t>
  </si>
  <si>
    <t>5d925d32</t>
  </si>
  <si>
    <t>00000000cb155160</t>
  </si>
  <si>
    <t>1c43a675</t>
  </si>
  <si>
    <t>00000000cb1558c4</t>
  </si>
  <si>
    <t>0d4710b4</t>
  </si>
  <si>
    <t>00000000cb156037</t>
  </si>
  <si>
    <t>8797d401</t>
  </si>
  <si>
    <t>00000000cb15677f</t>
  </si>
  <si>
    <t>2bd0847e</t>
  </si>
  <si>
    <t>5d925d33</t>
  </si>
  <si>
    <t>00000000cb1885e8</t>
  </si>
  <si>
    <t>4db04003</t>
  </si>
  <si>
    <t>00000000cb188d50</t>
  </si>
  <si>
    <t>36a1e6da</t>
  </si>
  <si>
    <t>00000000cb1894b5</t>
  </si>
  <si>
    <t>c43a82dd</t>
  </si>
  <si>
    <t>00000000cb18a535</t>
  </si>
  <si>
    <t>30bc961a</t>
  </si>
  <si>
    <t>00000000cb18acb7</t>
  </si>
  <si>
    <t>59c3f4fc</t>
  </si>
  <si>
    <t>00000000cb18b422</t>
  </si>
  <si>
    <t>743acf47</t>
  </si>
  <si>
    <t>00000000cb1bd1a5</t>
  </si>
  <si>
    <t>994c5b27</t>
  </si>
  <si>
    <t>00000000cb1bd912</t>
  </si>
  <si>
    <t>da6451fe</t>
  </si>
  <si>
    <t>00000000cb1be077</t>
  </si>
  <si>
    <t>50c3927b</t>
  </si>
  <si>
    <t>00000000cb1bf0f8</t>
  </si>
  <si>
    <t>10e33f5f</t>
  </si>
  <si>
    <t>00000000cb1bf87a</t>
  </si>
  <si>
    <t>9c4f15ae</t>
  </si>
  <si>
    <t>00000000cb1bffe4</t>
  </si>
  <si>
    <t>a48c84a4</t>
  </si>
  <si>
    <t>00000000cb1f1d75</t>
  </si>
  <si>
    <t>7fd9b96d</t>
  </si>
  <si>
    <t>00000000cb1fd99f</t>
  </si>
  <si>
    <t>6c9ed24d</t>
  </si>
  <si>
    <t>00000000cb1fe105</t>
  </si>
  <si>
    <t>d220cf04</t>
  </si>
  <si>
    <t>00000000cb1ff19b</t>
  </si>
  <si>
    <t>da4a9620</t>
  </si>
  <si>
    <t>00000000cb1ff8f7</t>
  </si>
  <si>
    <t>6f403ff9</t>
  </si>
  <si>
    <t>00000000cb200059</t>
  </si>
  <si>
    <t>d0149eaa</t>
  </si>
  <si>
    <t>00000000cb231cd5</t>
  </si>
  <si>
    <t>9d653730</t>
  </si>
  <si>
    <t>00000000cb232443</t>
  </si>
  <si>
    <t>0897b2a0</t>
  </si>
  <si>
    <t>00000000cb232ba9</t>
  </si>
  <si>
    <t>762b7ee1</t>
  </si>
  <si>
    <t>00000000cb233c29</t>
  </si>
  <si>
    <t>ac00f177</t>
  </si>
  <si>
    <t>00000000cb2343ad</t>
  </si>
  <si>
    <t>ec443866</t>
  </si>
  <si>
    <t>00000000cb234b18</t>
  </si>
  <si>
    <t>ffa34ce3</t>
  </si>
  <si>
    <t>5d925f8b</t>
  </si>
  <si>
    <t>00000000eee69d3a</t>
  </si>
  <si>
    <t>30eeb2a3</t>
  </si>
  <si>
    <t>00000000eee6a49d</t>
  </si>
  <si>
    <t>67a5632b</t>
  </si>
  <si>
    <t>00000000eee6ac0e</t>
  </si>
  <si>
    <t>7f81f035</t>
  </si>
  <si>
    <t>00000000eee6b360</t>
  </si>
  <si>
    <t>83d0bdee</t>
  </si>
  <si>
    <t>5d925f8c</t>
  </si>
  <si>
    <t>00000000eee9d1cc</t>
  </si>
  <si>
    <t>1fa6a518</t>
  </si>
  <si>
    <t>00000000eee9d96c</t>
  </si>
  <si>
    <t>df5d2a06</t>
  </si>
  <si>
    <t>00000000eee9e0d3</t>
  </si>
  <si>
    <t>33fcd249</t>
  </si>
  <si>
    <t>00000000eee9f154</t>
  </si>
  <si>
    <t>641cc61e</t>
  </si>
  <si>
    <t>00000000eee9f8c1</t>
  </si>
  <si>
    <t>00000000eeea0022</t>
  </si>
  <si>
    <t>23f54a71</t>
  </si>
  <si>
    <t>00000000eeed1d7e</t>
  </si>
  <si>
    <t>5a8f4726</t>
  </si>
  <si>
    <t>00000000eeed24ea</t>
  </si>
  <si>
    <t>5f67efcd</t>
  </si>
  <si>
    <t>00000000eeed9e30</t>
  </si>
  <si>
    <t>9eb049dd</t>
  </si>
  <si>
    <t>00000000eeedaec5</t>
  </si>
  <si>
    <t>d93e8c8b</t>
  </si>
  <si>
    <t>00000000eeedb653</t>
  </si>
  <si>
    <t>62851d40</t>
  </si>
  <si>
    <t>00000000eeedbdb4</t>
  </si>
  <si>
    <t>4eaadadd</t>
  </si>
  <si>
    <t>00000000eef0da86</t>
  </si>
  <si>
    <t>79ac4ca2</t>
  </si>
  <si>
    <t>00000000eef0e1f2</t>
  </si>
  <si>
    <t>897719a5</t>
  </si>
  <si>
    <t>00000000eef0e957</t>
  </si>
  <si>
    <t>5ee91f22</t>
  </si>
  <si>
    <t>00000000eef0f9d8</t>
  </si>
  <si>
    <t>5b3c1be2</t>
  </si>
  <si>
    <t>00000000eef10159</t>
  </si>
  <si>
    <t>1e1242c7</t>
  </si>
  <si>
    <t>00000000eef108c6</t>
  </si>
  <si>
    <t>db071b7e</t>
  </si>
  <si>
    <t>00000000eef42655</t>
  </si>
  <si>
    <t>d976c9a1</t>
  </si>
  <si>
    <t>00000000eef42df5</t>
  </si>
  <si>
    <t>9a26a4ed</t>
  </si>
  <si>
    <t>00000000eef4355a</t>
  </si>
  <si>
    <t>e7af5925</t>
  </si>
  <si>
    <t>00000000eef445db</t>
  </si>
  <si>
    <t>8d4c0330</t>
  </si>
  <si>
    <t>00000000eef44d4c</t>
  </si>
  <si>
    <t>6d6a55e3</t>
  </si>
  <si>
    <t>00000000eef454ad</t>
  </si>
  <si>
    <t>cdd84f25</t>
  </si>
  <si>
    <t>5d9261e4</t>
  </si>
  <si>
    <t>0000000012b7a6a8</t>
  </si>
  <si>
    <t>4673be95</t>
  </si>
  <si>
    <t>0000000012b7ae0d</t>
  </si>
  <si>
    <t>396b0983</t>
  </si>
  <si>
    <t>0000000012b7b577</t>
  </si>
  <si>
    <t>997681d3</t>
  </si>
  <si>
    <t>0000000012b7bcc7</t>
  </si>
  <si>
    <t>18d4860c</t>
  </si>
  <si>
    <t>0000000012badbb2</t>
  </si>
  <si>
    <t>71d5e5ba</t>
  </si>
  <si>
    <t>0000000012bae320</t>
  </si>
  <si>
    <t>e54df804</t>
  </si>
  <si>
    <t>5d9261e5</t>
  </si>
  <si>
    <t>0000000012baea97</t>
  </si>
  <si>
    <t>2172c102</t>
  </si>
  <si>
    <t>0000000012be798a</t>
  </si>
  <si>
    <t>d5943fd0</t>
  </si>
  <si>
    <t>0000000012be80f7</t>
  </si>
  <si>
    <t>3c6883b4</t>
  </si>
  <si>
    <t>0000000012be886c</t>
  </si>
  <si>
    <t>25c13746</t>
  </si>
  <si>
    <t>0000000012c1a5fb</t>
  </si>
  <si>
    <t>80b6db04</t>
  </si>
  <si>
    <t>0000000012c1ad6a</t>
  </si>
  <si>
    <t>f4802eba</t>
  </si>
  <si>
    <t>0000000012c1b4df</t>
  </si>
  <si>
    <t>12fcbfe8</t>
  </si>
  <si>
    <t>0000000012c4d27a</t>
  </si>
  <si>
    <t>7cbc4568</t>
  </si>
  <si>
    <t>0000000012c4d9e8</t>
  </si>
  <si>
    <t>c68a2c3e</t>
  </si>
  <si>
    <t>0000000012c4e15d</t>
  </si>
  <si>
    <t>506e2cd9</t>
  </si>
  <si>
    <t>5d92643d</t>
  </si>
  <si>
    <t>000000003688331b</t>
  </si>
  <si>
    <t>46c7841e</t>
  </si>
  <si>
    <t>0000000036883a7e</t>
  </si>
  <si>
    <t>bba0c0f9</t>
  </si>
  <si>
    <t>00000000368841ee</t>
  </si>
  <si>
    <t>3e9f2868</t>
  </si>
  <si>
    <t>0b4196b0</t>
  </si>
  <si>
    <t>00000000368b6823</t>
  </si>
  <si>
    <t>6d4130fb</t>
  </si>
  <si>
    <t>00000000368b6f90</t>
  </si>
  <si>
    <t>725eaf1b</t>
  </si>
  <si>
    <t>00000000368b7705</t>
  </si>
  <si>
    <t>45fecb5d</t>
  </si>
  <si>
    <t>5d92643e</t>
  </si>
  <si>
    <t>00000000368e94b1</t>
  </si>
  <si>
    <t>f40f920c</t>
  </si>
  <si>
    <t>00000000368e9d2a</t>
  </si>
  <si>
    <t>7a74e80c</t>
  </si>
  <si>
    <t>3c263d3e</t>
  </si>
  <si>
    <t>00000000368ea991</t>
  </si>
  <si>
    <t>d9328331</t>
  </si>
  <si>
    <t>000000003691c525</t>
  </si>
  <si>
    <t>b7b74d09</t>
  </si>
  <si>
    <t>000000003691cc93</t>
  </si>
  <si>
    <t>03b4a20c</t>
  </si>
  <si>
    <t>000000003691d402</t>
  </si>
  <si>
    <t>272bd7f8</t>
  </si>
  <si>
    <t>00000000369562d2</t>
  </si>
  <si>
    <t>7221a844</t>
  </si>
  <si>
    <t>0000000036956a40</t>
  </si>
  <si>
    <t>39ff8309</t>
  </si>
  <si>
    <t>00000000369571b7</t>
  </si>
  <si>
    <t>b178bd55</t>
  </si>
  <si>
    <t>5d926696</t>
  </si>
  <si>
    <t>000000005a58c370</t>
  </si>
  <si>
    <t>16666cf4</t>
  </si>
  <si>
    <t>000000005a58cad5</t>
  </si>
  <si>
    <t>7065eaa3</t>
  </si>
  <si>
    <t>000000005a58d245</t>
  </si>
  <si>
    <t>bb8a3a56</t>
  </si>
  <si>
    <t>000000005a58d98b</t>
  </si>
  <si>
    <t>bfa30330</t>
  </si>
  <si>
    <t>000000005a5bf87b</t>
  </si>
  <si>
    <t>e7cdd2a0</t>
  </si>
  <si>
    <t>000000005a5bffe8</t>
  </si>
  <si>
    <t>47a73633</t>
  </si>
  <si>
    <t>000000005a5c075d</t>
  </si>
  <si>
    <t>b60496b9</t>
  </si>
  <si>
    <t>000000005a5f24fa</t>
  </si>
  <si>
    <t>57f643d9</t>
  </si>
  <si>
    <t>000000005a5f2c67</t>
  </si>
  <si>
    <t>eb980813</t>
  </si>
  <si>
    <t>000000005a5f33df</t>
  </si>
  <si>
    <t>f3e390ab</t>
  </si>
  <si>
    <t>5d926697</t>
  </si>
  <si>
    <t>000000005a62518a</t>
  </si>
  <si>
    <t>6e73ddd6</t>
  </si>
  <si>
    <t>000000005a6258f7</t>
  </si>
  <si>
    <t>b1c954fd</t>
  </si>
  <si>
    <t>000000005a62606d</t>
  </si>
  <si>
    <t>b9049d3f</t>
  </si>
  <si>
    <t>000000005a657dfa</t>
  </si>
  <si>
    <t>0208d1c1</t>
  </si>
  <si>
    <t>000000005a65856b</t>
  </si>
  <si>
    <t>5b53f2b7</t>
  </si>
  <si>
    <t>000000005a658ce0</t>
  </si>
  <si>
    <t>ac39d425</t>
  </si>
  <si>
    <t>5d9268ef</t>
  </si>
  <si>
    <t>000000007e28de98</t>
  </si>
  <si>
    <t>7eb37fa6</t>
  </si>
  <si>
    <t>000000007e28e5ff</t>
  </si>
  <si>
    <t>80aa0e1c</t>
  </si>
  <si>
    <t>000000007e28f15e</t>
  </si>
  <si>
    <t>b62e91df</t>
  </si>
  <si>
    <t>000000007e28fac5</t>
  </si>
  <si>
    <t>a9060dc2</t>
  </si>
  <si>
    <t>000000007e2cd702</t>
  </si>
  <si>
    <t>e02f20d4</t>
  </si>
  <si>
    <t>000000007e2cde71</t>
  </si>
  <si>
    <t>bf22f9ee</t>
  </si>
  <si>
    <t>000000007e2ce5e7</t>
  </si>
  <si>
    <t>882970ee</t>
  </si>
  <si>
    <t>000000007e300372</t>
  </si>
  <si>
    <t>40420be7</t>
  </si>
  <si>
    <t>000000007e300ae3</t>
  </si>
  <si>
    <t>8b8e4051</t>
  </si>
  <si>
    <t>000000007e30125b</t>
  </si>
  <si>
    <t>2428c28a</t>
  </si>
  <si>
    <t>5d9268f0</t>
  </si>
  <si>
    <t>000000007e332ff3</t>
  </si>
  <si>
    <t>92f3e006</t>
  </si>
  <si>
    <t>000000007e333762</t>
  </si>
  <si>
    <t>95d6309c</t>
  </si>
  <si>
    <t>000000007e333ed8</t>
  </si>
  <si>
    <t>5a7e4a93</t>
  </si>
  <si>
    <t>000000007e365c81</t>
  </si>
  <si>
    <t>2e2118c8</t>
  </si>
  <si>
    <t>000000007e3663ef</t>
  </si>
  <si>
    <t>27abc859</t>
  </si>
  <si>
    <t>000000007e366b64</t>
  </si>
  <si>
    <t>8a7a823d</t>
  </si>
  <si>
    <t>5d926b48</t>
  </si>
  <si>
    <t>00000000a1f9bd10</t>
  </si>
  <si>
    <t>4a8eee3e</t>
  </si>
  <si>
    <t>00000000a1f9c475</t>
  </si>
  <si>
    <t>98d6d32f</t>
  </si>
  <si>
    <t>00000000a1f9cbe5</t>
  </si>
  <si>
    <t>56ba874c</t>
  </si>
  <si>
    <t>00000000a1f9d32b</t>
  </si>
  <si>
    <t>337cffb8</t>
  </si>
  <si>
    <t>00000000a1fcf234</t>
  </si>
  <si>
    <t>5f2aad73</t>
  </si>
  <si>
    <t>00000000a1fcfaaa</t>
  </si>
  <si>
    <t>cc96a3fb</t>
  </si>
  <si>
    <t>3c4dd148</t>
  </si>
  <si>
    <t>00000000a1fd0710</t>
  </si>
  <si>
    <t>a1b93f31</t>
  </si>
  <si>
    <t>00000000a200229c</t>
  </si>
  <si>
    <t>a87466ec</t>
  </si>
  <si>
    <t>00000000a2002a0a</t>
  </si>
  <si>
    <t>c63d5d4a</t>
  </si>
  <si>
    <t>00000000a2003179</t>
  </si>
  <si>
    <t>2e13414c</t>
  </si>
  <si>
    <t>00000000a2034f03</t>
  </si>
  <si>
    <t>1ad1438a</t>
  </si>
  <si>
    <t>00000000a203c921</t>
  </si>
  <si>
    <t>998fe1c7</t>
  </si>
  <si>
    <t>00000000a203d09a</t>
  </si>
  <si>
    <t>7d8a8e1c</t>
  </si>
  <si>
    <t>5d926b49</t>
  </si>
  <si>
    <t>00000000a206ecca</t>
  </si>
  <si>
    <t>6cf3001c</t>
  </si>
  <si>
    <t>00000000a206f43b</t>
  </si>
  <si>
    <t>6391183a</t>
  </si>
  <si>
    <t>00000000a206fbb3</t>
  </si>
  <si>
    <t>4ffa1d3f</t>
  </si>
  <si>
    <t>5d926da1</t>
  </si>
  <si>
    <t>00000000c5ca4d6a</t>
  </si>
  <si>
    <t>e700ebcb</t>
  </si>
  <si>
    <t>00000000c5ca54cf</t>
  </si>
  <si>
    <t>cbc17fcd</t>
  </si>
  <si>
    <t>00000000c5ca5c40</t>
  </si>
  <si>
    <t>c7e4b09c</t>
  </si>
  <si>
    <t>00000000c5ca6390</t>
  </si>
  <si>
    <t>82e8476e</t>
  </si>
  <si>
    <t>00000000c5cd8272</t>
  </si>
  <si>
    <t>e5cc9824</t>
  </si>
  <si>
    <t>00000000c5cd89df</t>
  </si>
  <si>
    <t>ac6975ab</t>
  </si>
  <si>
    <t>00000000c5cd9155</t>
  </si>
  <si>
    <t>b2b93867</t>
  </si>
  <si>
    <t>00000000c5d0af02</t>
  </si>
  <si>
    <t>811d83d4</t>
  </si>
  <si>
    <t>00000000c5d0b671</t>
  </si>
  <si>
    <t>88aa6365</t>
  </si>
  <si>
    <t>00000000c5d0bde7</t>
  </si>
  <si>
    <t>3c26cfe3</t>
  </si>
  <si>
    <t>00000000c5d3db72</t>
  </si>
  <si>
    <t>980df043</t>
  </si>
  <si>
    <t>00000000c5d3e2e1</t>
  </si>
  <si>
    <t>b84cfdf2</t>
  </si>
  <si>
    <t>00000000c5d3ea57</t>
  </si>
  <si>
    <t>a583e284</t>
  </si>
  <si>
    <t>5d926da2</t>
  </si>
  <si>
    <t>00000000c5d707f2</t>
  </si>
  <si>
    <t>66bc6d69</t>
  </si>
  <si>
    <t>00000000c5d70f61</t>
  </si>
  <si>
    <t>e7af1a7c</t>
  </si>
  <si>
    <t>00000000c5d716d9</t>
  </si>
  <si>
    <t>b69d87b9</t>
  </si>
  <si>
    <t>5d926ffa</t>
  </si>
  <si>
    <t>00000000e99a6892</t>
  </si>
  <si>
    <t>ce3f70a2</t>
  </si>
  <si>
    <t>00000000e99a6ff5</t>
  </si>
  <si>
    <t>43d578e7</t>
  </si>
  <si>
    <t>00000000e99ae893</t>
  </si>
  <si>
    <t>2a3d69ee</t>
  </si>
  <si>
    <t>00000000e99aefd9</t>
  </si>
  <si>
    <t>687458bd</t>
  </si>
  <si>
    <t>00000000e99e0ee2</t>
  </si>
  <si>
    <t>f21953de</t>
  </si>
  <si>
    <t>00000000e99e1651</t>
  </si>
  <si>
    <t>64fef38d</t>
  </si>
  <si>
    <t>00000000e99e1dc7</t>
  </si>
  <si>
    <t>6925c867</t>
  </si>
  <si>
    <t>00000000e9a13b62</t>
  </si>
  <si>
    <t>92a7b0e5</t>
  </si>
  <si>
    <t>00000000e9a142cf</t>
  </si>
  <si>
    <t>83feeffa</t>
  </si>
  <si>
    <t>00000000e9a14a45</t>
  </si>
  <si>
    <t>c3be65cc</t>
  </si>
  <si>
    <t>00000000e9a467f0</t>
  </si>
  <si>
    <t>9c63923e</t>
  </si>
  <si>
    <t>00000000e9a46f5e</t>
  </si>
  <si>
    <t>f8d2c5f4</t>
  </si>
  <si>
    <t>00000000e9a476d3</t>
  </si>
  <si>
    <t>8ffd8804</t>
  </si>
  <si>
    <t>00000000e9a79463</t>
  </si>
  <si>
    <t>c8b25ce7</t>
  </si>
  <si>
    <t>00000000e9a79bd0</t>
  </si>
  <si>
    <t>1f74490f</t>
  </si>
  <si>
    <t>00000000e9a7a347</t>
  </si>
  <si>
    <t>35ec54ab</t>
  </si>
  <si>
    <t>5d927252</t>
  </si>
  <si>
    <t>000000000d6af502</t>
  </si>
  <si>
    <t>9b2a98a2</t>
  </si>
  <si>
    <t>000000000d6afc68</t>
  </si>
  <si>
    <t>f6f2c1d4</t>
  </si>
  <si>
    <t>000000000d6b03d1</t>
  </si>
  <si>
    <t>6f528651</t>
  </si>
  <si>
    <t>000000000d6b0b24</t>
  </si>
  <si>
    <t>f15d05d0</t>
  </si>
  <si>
    <t>5d927253</t>
  </si>
  <si>
    <t>000000000d6e2a0b</t>
  </si>
  <si>
    <t>aca973f4</t>
  </si>
  <si>
    <t>000000000d6e317b</t>
  </si>
  <si>
    <t>af93e769</t>
  </si>
  <si>
    <t>000000000d6e38f2</t>
  </si>
  <si>
    <t>af45e866</t>
  </si>
  <si>
    <t>000000000d71568b</t>
  </si>
  <si>
    <t>d5e12263</t>
  </si>
  <si>
    <t>000000000d71cf18</t>
  </si>
  <si>
    <t>3ca8ee2d</t>
  </si>
  <si>
    <t>000000000d71d6b0</t>
  </si>
  <si>
    <t>702d638c</t>
  </si>
  <si>
    <t>000000000d74f452</t>
  </si>
  <si>
    <t>b0145493</t>
  </si>
  <si>
    <t>000000000d74fbc1</t>
  </si>
  <si>
    <t>e1760d7d</t>
  </si>
  <si>
    <t>000000000d75033b</t>
  </si>
  <si>
    <t>427ba453</t>
  </si>
  <si>
    <t>000000000d7820e2</t>
  </si>
  <si>
    <t>973b1e60</t>
  </si>
  <si>
    <t>000000000d782851</t>
  </si>
  <si>
    <t>7141ca44</t>
  </si>
  <si>
    <t>000000000d782fc9</t>
  </si>
  <si>
    <t>3cc1d1ce</t>
  </si>
  <si>
    <t>5d9274ab</t>
  </si>
  <si>
    <t>00000000313b8170</t>
  </si>
  <si>
    <t>8eba3258</t>
  </si>
  <si>
    <t>00000000313b88d5</t>
  </si>
  <si>
    <t>e8b9b40f</t>
  </si>
  <si>
    <t>00000000313b9047</t>
  </si>
  <si>
    <t>cd5805d6</t>
  </si>
  <si>
    <t>00000000313b9799</t>
  </si>
  <si>
    <t>787363d8</t>
  </si>
  <si>
    <t>5d9274ac</t>
  </si>
  <si>
    <t>00000000313eb693</t>
  </si>
  <si>
    <t>1d99b831</t>
  </si>
  <si>
    <t>00000000313ebe00</t>
  </si>
  <si>
    <t>2140a3ea</t>
  </si>
  <si>
    <t>00000000313ec578</t>
  </si>
  <si>
    <t>324e8742</t>
  </si>
  <si>
    <t>000000003141e2fa</t>
  </si>
  <si>
    <t>a88dd6f0</t>
  </si>
  <si>
    <t>000000003141ea68</t>
  </si>
  <si>
    <t>7c634581</t>
  </si>
  <si>
    <t>000000003141f1de</t>
  </si>
  <si>
    <t>a43b3f1a</t>
  </si>
  <si>
    <t>0000000031450f7a</t>
  </si>
  <si>
    <t>a9ec70ad</t>
  </si>
  <si>
    <t>c0e818f2</t>
  </si>
  <si>
    <t>0000000031451e5f</t>
  </si>
  <si>
    <t>7ff83ae1</t>
  </si>
  <si>
    <t>0000000031483c0a</t>
  </si>
  <si>
    <t>055af7f2</t>
  </si>
  <si>
    <t>000000003148437b</t>
  </si>
  <si>
    <t>cd3c9194</t>
  </si>
  <si>
    <t>21a1e027</t>
  </si>
  <si>
    <t>5d927704</t>
  </si>
  <si>
    <t>00000000550c5819</t>
  </si>
  <si>
    <t>af64f08d</t>
  </si>
  <si>
    <t>00000000550c5f80</t>
  </si>
  <si>
    <t>788b27d3</t>
  </si>
  <si>
    <t>00000000550c66ea</t>
  </si>
  <si>
    <t>6293f9c7</t>
  </si>
  <si>
    <t>00000000550c6e34</t>
  </si>
  <si>
    <t>00000000550f8d23</t>
  </si>
  <si>
    <t>cfec9081</t>
  </si>
  <si>
    <t>00000000550f9493</t>
  </si>
  <si>
    <t>9dbb6104</t>
  </si>
  <si>
    <t>00000000550f9c0e</t>
  </si>
  <si>
    <t>62df1008</t>
  </si>
  <si>
    <t>5d927705</t>
  </si>
  <si>
    <t>000000005512b9b1</t>
  </si>
  <si>
    <t>6942b57e</t>
  </si>
  <si>
    <t>000000005512c120</t>
  </si>
  <si>
    <t>92aee6eb</t>
  </si>
  <si>
    <t>000000005512c898</t>
  </si>
  <si>
    <t>b851be62</t>
  </si>
  <si>
    <t>000000005515e622</t>
  </si>
  <si>
    <t>3828209e</t>
  </si>
  <si>
    <t>000000005515ed91</t>
  </si>
  <si>
    <t>ce775996</t>
  </si>
  <si>
    <t>000000005515f509</t>
  </si>
  <si>
    <t>62a792e3</t>
  </si>
  <si>
    <t>00000000551912a2</t>
  </si>
  <si>
    <t>ac5a7e63</t>
  </si>
  <si>
    <t>0000000055191a11</t>
  </si>
  <si>
    <t>abed4570</t>
  </si>
  <si>
    <t>9f97fc33</t>
  </si>
  <si>
    <t>5d92795d</t>
  </si>
  <si>
    <t>0000000078dc7341</t>
  </si>
  <si>
    <t>a34d516f</t>
  </si>
  <si>
    <t>0000000078dc7aa4</t>
  </si>
  <si>
    <t>b39296a8</t>
  </si>
  <si>
    <t>0000000078dc8215</t>
  </si>
  <si>
    <t>6a6aa5ef</t>
  </si>
  <si>
    <t>0000000078dc895b</t>
  </si>
  <si>
    <t>83fb1fa9</t>
  </si>
  <si>
    <t>0000000078dfa84b</t>
  </si>
  <si>
    <t>7b9f2c41</t>
  </si>
  <si>
    <t>0000000078dfafb8</t>
  </si>
  <si>
    <t>b1377cbf</t>
  </si>
  <si>
    <t>0000000078e028ef</t>
  </si>
  <si>
    <t>fed4791f</t>
  </si>
  <si>
    <t>0000000078e34612</t>
  </si>
  <si>
    <t>84a40787</t>
  </si>
  <si>
    <t>0000000078e34d81</t>
  </si>
  <si>
    <t>f45f3289</t>
  </si>
  <si>
    <t>0000000078e354f7</t>
  </si>
  <si>
    <t>0bc69ad8</t>
  </si>
  <si>
    <t>5d92795e</t>
  </si>
  <si>
    <t>0000000078e672a2</t>
  </si>
  <si>
    <t>cba9b9d2</t>
  </si>
  <si>
    <t>0000000078e67a0f</t>
  </si>
  <si>
    <t>8bdbd36c</t>
  </si>
  <si>
    <t>0000000078e68187</t>
  </si>
  <si>
    <t>c593cd31</t>
  </si>
  <si>
    <t>0000000078e99f12</t>
  </si>
  <si>
    <t>e044c0c2</t>
  </si>
  <si>
    <t>0000000078e9a680</t>
  </si>
  <si>
    <t>4f3d38cf</t>
  </si>
  <si>
    <t>0000000078e9adf5</t>
  </si>
  <si>
    <t>886f1c84</t>
  </si>
  <si>
    <t>5d927bb6</t>
  </si>
  <si>
    <t>000000009cacffb2</t>
  </si>
  <si>
    <t>a1b554ba</t>
  </si>
  <si>
    <t>000000009cad0715</t>
  </si>
  <si>
    <t>25dd090a</t>
  </si>
  <si>
    <t>000000009cad0e81</t>
  </si>
  <si>
    <t>ba863ef6</t>
  </si>
  <si>
    <t>000000009cad15c8</t>
  </si>
  <si>
    <t>87b10342</t>
  </si>
  <si>
    <t>000000009cb034bb</t>
  </si>
  <si>
    <t>bdd68e32</t>
  </si>
  <si>
    <t>000000009cb03c28</t>
  </si>
  <si>
    <t>5bca8431</t>
  </si>
  <si>
    <t>000000009cb0439d</t>
  </si>
  <si>
    <t>9879ee51</t>
  </si>
  <si>
    <t>000000009cb3613b</t>
  </si>
  <si>
    <t>95e41a5a</t>
  </si>
  <si>
    <t>000000009cb368a8</t>
  </si>
  <si>
    <t>b02630c0</t>
  </si>
  <si>
    <t>000000009cb3701d</t>
  </si>
  <si>
    <t>3b748c37</t>
  </si>
  <si>
    <t>5d927bb7</t>
  </si>
  <si>
    <t>000000009cb68dca</t>
  </si>
  <si>
    <t>bc25b298</t>
  </si>
  <si>
    <t>000000009cb69537</t>
  </si>
  <si>
    <t>ff044f71</t>
  </si>
  <si>
    <t>000000009cb69caf</t>
  </si>
  <si>
    <t>0fa3c7df</t>
  </si>
  <si>
    <t>000000009cba2f7a</t>
  </si>
  <si>
    <t>e26f261b</t>
  </si>
  <si>
    <t>000000009cba36e7</t>
  </si>
  <si>
    <t>6cd36343</t>
  </si>
  <si>
    <t>000000009cba3e5d</t>
  </si>
  <si>
    <t>261851ee</t>
  </si>
  <si>
    <t>5d927e0f</t>
  </si>
  <si>
    <t>00000000c07d900a</t>
  </si>
  <si>
    <t>89144af3</t>
  </si>
  <si>
    <t>00000000c07d9770</t>
  </si>
  <si>
    <t>67f82e6f</t>
  </si>
  <si>
    <t>00000000c07d9ed8</t>
  </si>
  <si>
    <t>d7cc6514</t>
  </si>
  <si>
    <t>00000000c07da61f</t>
  </si>
  <si>
    <t>5e5281e6</t>
  </si>
  <si>
    <t>00000000c080c52c</t>
  </si>
  <si>
    <t>7944b021</t>
  </si>
  <si>
    <t>00000000c080cc9b</t>
  </si>
  <si>
    <t>dd4f12a4</t>
  </si>
  <si>
    <t>00000000c080d412</t>
  </si>
  <si>
    <t>2ed70d5f</t>
  </si>
  <si>
    <t>00000000c083f192</t>
  </si>
  <si>
    <t>ecf16304</t>
  </si>
  <si>
    <t>00000000c083f903</t>
  </si>
  <si>
    <t>1cdccd01</t>
  </si>
  <si>
    <t>00000000c084007e</t>
  </si>
  <si>
    <t>3bf48c1a</t>
  </si>
  <si>
    <t>00000000c0871e13</t>
  </si>
  <si>
    <t>a8a1974d</t>
  </si>
  <si>
    <t>446a</t>
  </si>
  <si>
    <t>00000000c0872582</t>
  </si>
  <si>
    <t>0f8cd2f6</t>
  </si>
  <si>
    <t>00000000c0872cfb</t>
  </si>
  <si>
    <t>d60a2833</t>
  </si>
  <si>
    <t>5d927e10</t>
  </si>
  <si>
    <t>00000000c08a4aa1</t>
  </si>
  <si>
    <t>28b8c34e</t>
  </si>
  <si>
    <t>00000000c08a520e</t>
  </si>
  <si>
    <t>16c3cb55</t>
  </si>
  <si>
    <t>00000000c08a5986</t>
  </si>
  <si>
    <t>21c47f89</t>
  </si>
  <si>
    <t>5d928068</t>
  </si>
  <si>
    <t>00000000e44dab32</t>
  </si>
  <si>
    <t>a01890eb</t>
  </si>
  <si>
    <t>00000000e44db295</t>
  </si>
  <si>
    <t>62d765c1</t>
  </si>
  <si>
    <t>00000000e44dba05</t>
  </si>
  <si>
    <t>e3faa765</t>
  </si>
  <si>
    <t>00000000e44e3397</t>
  </si>
  <si>
    <t>8efdc74c</t>
  </si>
  <si>
    <t>00000000e4515183</t>
  </si>
  <si>
    <t>bf9c766f</t>
  </si>
  <si>
    <t>00000000e45158f0</t>
  </si>
  <si>
    <t>a56406b1</t>
  </si>
  <si>
    <t>00000000e4516067</t>
  </si>
  <si>
    <t>0c8ff4f7</t>
  </si>
  <si>
    <t>00000000e4547e13</t>
  </si>
  <si>
    <t>5b441fad</t>
  </si>
  <si>
    <t>00000000e454857b</t>
  </si>
  <si>
    <t>4e38ab2e</t>
  </si>
  <si>
    <t>00000000e4548cf1</t>
  </si>
  <si>
    <t>964fc401</t>
  </si>
  <si>
    <t>00000000e457aa82</t>
  </si>
  <si>
    <t>3b5e023d</t>
  </si>
  <si>
    <t>00000000e457b1f2</t>
  </si>
  <si>
    <t>386496a0</t>
  </si>
  <si>
    <t>00000000e457b967</t>
  </si>
  <si>
    <t>ad27ae23</t>
  </si>
  <si>
    <t>5d928069</t>
  </si>
  <si>
    <t>00000000e45ad702</t>
  </si>
  <si>
    <t>53d401b6</t>
  </si>
  <si>
    <t>00000000e45ade73</t>
  </si>
  <si>
    <t>85d8c4b6</t>
  </si>
  <si>
    <t>00000000e45ae5e9</t>
  </si>
  <si>
    <t>7f0ef3c4</t>
  </si>
  <si>
    <t>5d9282c1</t>
  </si>
  <si>
    <t>00000000081e37a2</t>
  </si>
  <si>
    <t>33424c5a</t>
  </si>
  <si>
    <t>00000000081e3f09</t>
  </si>
  <si>
    <t>abe2d64b</t>
  </si>
  <si>
    <t>00000000081e4677</t>
  </si>
  <si>
    <t>5b599327</t>
  </si>
  <si>
    <t>00000000081e4dc9</t>
  </si>
  <si>
    <t>0f75db7d</t>
  </si>
  <si>
    <t>0000000008216caa</t>
  </si>
  <si>
    <t>136cd4e7</t>
  </si>
  <si>
    <t>256eab69</t>
  </si>
  <si>
    <t>0000000008217b90</t>
  </si>
  <si>
    <t>34dfa5f5</t>
  </si>
  <si>
    <t>156ac10a</t>
  </si>
  <si>
    <t>000000000824a0aa</t>
  </si>
  <si>
    <t>352bccbb</t>
  </si>
  <si>
    <t>000000000824a822</t>
  </si>
  <si>
    <t>710a94e4</t>
  </si>
  <si>
    <t>9e6ba037</t>
  </si>
  <si>
    <t>00000000082888a8</t>
  </si>
  <si>
    <t>55a7eb81</t>
  </si>
  <si>
    <t>000000000828901f</t>
  </si>
  <si>
    <t>8f7fa745</t>
  </si>
  <si>
    <t>00000000082badab</t>
  </si>
  <si>
    <t>bb1d87a8</t>
  </si>
  <si>
    <t>00000000082bb51a</t>
  </si>
  <si>
    <t>875677fa</t>
  </si>
  <si>
    <t>00000000082bbc91</t>
  </si>
  <si>
    <t>5899fa3e</t>
  </si>
  <si>
    <t>5d928519</t>
  </si>
  <si>
    <t>000000002bef0e48</t>
  </si>
  <si>
    <t>369b2be9</t>
  </si>
  <si>
    <t>000000002bef15ae</t>
  </si>
  <si>
    <t>c7b9cd47</t>
  </si>
  <si>
    <t>000000002bef1d1f</t>
  </si>
  <si>
    <t>0afd1fbd</t>
  </si>
  <si>
    <t>000000002bef2471</t>
  </si>
  <si>
    <t>3572d142</t>
  </si>
  <si>
    <t>5d92851a</t>
  </si>
  <si>
    <t>000000002bf24353</t>
  </si>
  <si>
    <t>8cd7e916</t>
  </si>
  <si>
    <t>000000002bf24ac0</t>
  </si>
  <si>
    <t>ce1abe9a</t>
  </si>
  <si>
    <t>000000002bf25235</t>
  </si>
  <si>
    <t>47d54070</t>
  </si>
  <si>
    <t>000000002bf56fd2</t>
  </si>
  <si>
    <t>2a16278b</t>
  </si>
  <si>
    <t>000000002bf57740</t>
  </si>
  <si>
    <t>96c07259</t>
  </si>
  <si>
    <t>000000002bf57eb5</t>
  </si>
  <si>
    <t>09804fc9</t>
  </si>
  <si>
    <t>000000002bf89c61</t>
  </si>
  <si>
    <t>4f37e490</t>
  </si>
  <si>
    <t>000000002bf8a3ce</t>
  </si>
  <si>
    <t>ee7cf70a</t>
  </si>
  <si>
    <t>000000002bf8ab46</t>
  </si>
  <si>
    <t>03c51630</t>
  </si>
  <si>
    <t>000000002bfbc8d3</t>
  </si>
  <si>
    <t>b6c91039</t>
  </si>
  <si>
    <t>000000002bfbd040</t>
  </si>
  <si>
    <t>414343cf</t>
  </si>
  <si>
    <t>000000002bfbd7b5</t>
  </si>
  <si>
    <t>6cc5eedd</t>
  </si>
  <si>
    <t>5d928772</t>
  </si>
  <si>
    <t>000000004fbf2970</t>
  </si>
  <si>
    <t>c667a0b2</t>
  </si>
  <si>
    <t>000000004fbfa97c</t>
  </si>
  <si>
    <t>e52f1eab</t>
  </si>
  <si>
    <t>000000004fbfb0c4</t>
  </si>
  <si>
    <t>026e57e5</t>
  </si>
  <si>
    <t>000000004fbfb820</t>
  </si>
  <si>
    <t>f6d1f496</t>
  </si>
  <si>
    <t>5d928773</t>
  </si>
  <si>
    <t>000000004fc2d3b9</t>
  </si>
  <si>
    <t>d9530a6c</t>
  </si>
  <si>
    <t>000000004fc2db28</t>
  </si>
  <si>
    <t>0b84709b</t>
  </si>
  <si>
    <t>000000004fc2e2a0</t>
  </si>
  <si>
    <t>732a5e03</t>
  </si>
  <si>
    <t>000000004fc6002a</t>
  </si>
  <si>
    <t>1d49f692</t>
  </si>
  <si>
    <t>000000004fc6079a</t>
  </si>
  <si>
    <t>9b5f38c8</t>
  </si>
  <si>
    <t>000000004fc60f11</t>
  </si>
  <si>
    <t>6ed29a7b</t>
  </si>
  <si>
    <t>000000004fc92caa</t>
  </si>
  <si>
    <t>c29c5921</t>
  </si>
  <si>
    <t>000000004fc93418</t>
  </si>
  <si>
    <t>000000004fc93b8d</t>
  </si>
  <si>
    <t>b5705adc</t>
  </si>
  <si>
    <t>000000004fcc593a</t>
  </si>
  <si>
    <t>6610853d</t>
  </si>
  <si>
    <t>000000004fcc60a7</t>
  </si>
  <si>
    <t>a1e9a58b</t>
  </si>
  <si>
    <t>000000004fcc681d</t>
  </si>
  <si>
    <t>78f48e0e</t>
  </si>
  <si>
    <t>5d9289cb</t>
  </si>
  <si>
    <t>00000000738fb9c9</t>
  </si>
  <si>
    <t>6103c57c</t>
  </si>
  <si>
    <t>00000000738fc12f</t>
  </si>
  <si>
    <t>def11bb6</t>
  </si>
  <si>
    <t>00000000738fc8a0</t>
  </si>
  <si>
    <t>cbcfe5a6</t>
  </si>
  <si>
    <t>00000000738fcff0</t>
  </si>
  <si>
    <t>74e42d8f</t>
  </si>
  <si>
    <t>000000007392eeeb</t>
  </si>
  <si>
    <t>0dea4995</t>
  </si>
  <si>
    <t>000000007392f65a</t>
  </si>
  <si>
    <t>8c6bd509</t>
  </si>
  <si>
    <t>000000007392fdd1</t>
  </si>
  <si>
    <t>baea6aed</t>
  </si>
  <si>
    <t>5d9289cc</t>
  </si>
  <si>
    <t>0000000073961b52</t>
  </si>
  <si>
    <t>b5f49250</t>
  </si>
  <si>
    <t>446b</t>
  </si>
  <si>
    <t>00000000739693c3</t>
  </si>
  <si>
    <t>00a7f315</t>
  </si>
  <si>
    <t>0000000073969b28</t>
  </si>
  <si>
    <t>828ec6e5</t>
  </si>
  <si>
    <t>000000007399b91a</t>
  </si>
  <si>
    <t>5a9ec2a4</t>
  </si>
  <si>
    <t>000000007399c088</t>
  </si>
  <si>
    <t>406bdc48</t>
  </si>
  <si>
    <t>000000007399c7fe</t>
  </si>
  <si>
    <t>0d0177aa</t>
  </si>
  <si>
    <t>00000000739ce59c</t>
  </si>
  <si>
    <t>4e803402</t>
  </si>
  <si>
    <t>00000000739ced05</t>
  </si>
  <si>
    <t>928cc6c7</t>
  </si>
  <si>
    <t>00000000739cf47c</t>
  </si>
  <si>
    <t>d3ae321b</t>
  </si>
  <si>
    <t>5d928c24</t>
  </si>
  <si>
    <t>000000009760463a</t>
  </si>
  <si>
    <t>2e965f24</t>
  </si>
  <si>
    <t>0000000097604d9d</t>
  </si>
  <si>
    <t>94addadd</t>
  </si>
  <si>
    <t>000000009760550e</t>
  </si>
  <si>
    <t>c64b5b92</t>
  </si>
  <si>
    <t>0000000097605c60</t>
  </si>
  <si>
    <t>2682a39e</t>
  </si>
  <si>
    <t>0000000097637b42</t>
  </si>
  <si>
    <t>406b6670</t>
  </si>
  <si>
    <t>00000000976382b0</t>
  </si>
  <si>
    <t>8d1dc69b</t>
  </si>
  <si>
    <t>0000000097638a26</t>
  </si>
  <si>
    <t>0b10b6c5</t>
  </si>
  <si>
    <t>000000009766a7d4</t>
  </si>
  <si>
    <t>724118f9</t>
  </si>
  <si>
    <t>000000009766af3c</t>
  </si>
  <si>
    <t>ee40d680</t>
  </si>
  <si>
    <t>000000009766b6b1</t>
  </si>
  <si>
    <t>ed2e98fd</t>
  </si>
  <si>
    <t>5d928c25</t>
  </si>
  <si>
    <t>000000009769d443</t>
  </si>
  <si>
    <t>041f6755</t>
  </si>
  <si>
    <t>000000009769dbb1</t>
  </si>
  <si>
    <t>4d32bb87</t>
  </si>
  <si>
    <t>000000009769e327</t>
  </si>
  <si>
    <t>8ccddbac</t>
  </si>
  <si>
    <t>00000000976d00c3</t>
  </si>
  <si>
    <t>0bfa4cb2</t>
  </si>
  <si>
    <t>00000000976d797f</t>
  </si>
  <si>
    <t>882cf675</t>
  </si>
  <si>
    <t>00000000976d810b</t>
  </si>
  <si>
    <t>c52248c5</t>
  </si>
  <si>
    <t>5d928e7d</t>
  </si>
  <si>
    <t>00000000bb30d2aa</t>
  </si>
  <si>
    <t>97e89a58</t>
  </si>
  <si>
    <t>00000000bb30da0d</t>
  </si>
  <si>
    <t>06fe4c62</t>
  </si>
  <si>
    <t>00000000bb30e177</t>
  </si>
  <si>
    <t>00000000bb30e8bc</t>
  </si>
  <si>
    <t>75124ffb</t>
  </si>
  <si>
    <t>00000000bb3407b3</t>
  </si>
  <si>
    <t>50489da3</t>
  </si>
  <si>
    <t>00000000bb340f22</t>
  </si>
  <si>
    <t>585af68c</t>
  </si>
  <si>
    <t>00000000bb341699</t>
  </si>
  <si>
    <t>68fdb657</t>
  </si>
  <si>
    <t>00000000bb373432</t>
  </si>
  <si>
    <t>3cdaf57c</t>
  </si>
  <si>
    <t>00000000bb373b9f</t>
  </si>
  <si>
    <t>8e2365cb</t>
  </si>
  <si>
    <t>00000000bb374315</t>
  </si>
  <si>
    <t>f1e1543b</t>
  </si>
  <si>
    <t>5d928e7e</t>
  </si>
  <si>
    <t>00000000bb3a60c2</t>
  </si>
  <si>
    <t>6ee530a6</t>
  </si>
  <si>
    <t>00000000bb3a682f</t>
  </si>
  <si>
    <t>7ab1cf7a</t>
  </si>
  <si>
    <t>00000000bb3a6fa4</t>
  </si>
  <si>
    <t>5d4f535c</t>
  </si>
  <si>
    <t>00000000bb3d8d32</t>
  </si>
  <si>
    <t>3dc7599e</t>
  </si>
  <si>
    <t>00000000bb3d94a0</t>
  </si>
  <si>
    <t>5eb7070f</t>
  </si>
  <si>
    <t>00000000bb3d9c19</t>
  </si>
  <si>
    <t>5bd026f4</t>
  </si>
  <si>
    <t>5d9290d6</t>
  </si>
  <si>
    <t>00000000df00edd1</t>
  </si>
  <si>
    <t>c758307e</t>
  </si>
  <si>
    <t>00000000df00f536</t>
  </si>
  <si>
    <t>6a50b585</t>
  </si>
  <si>
    <t>00000000df00fc9e</t>
  </si>
  <si>
    <t>da64fefe</t>
  </si>
  <si>
    <t>00000000df0103e6</t>
  </si>
  <si>
    <t>8d5d9faf</t>
  </si>
  <si>
    <t>00000000df0422db</t>
  </si>
  <si>
    <t>346b8c80</t>
  </si>
  <si>
    <t>00000000df04e75d</t>
  </si>
  <si>
    <t>a6f1b67d</t>
  </si>
  <si>
    <t>00000000df04eec0</t>
  </si>
  <si>
    <t>d10e2633</t>
  </si>
  <si>
    <t>00000000df080ada</t>
  </si>
  <si>
    <t>172bebd8</t>
  </si>
  <si>
    <t>00000000df08124b</t>
  </si>
  <si>
    <t>adc4578c</t>
  </si>
  <si>
    <t>00000000df0819c2</t>
  </si>
  <si>
    <t>49bcf7b9</t>
  </si>
  <si>
    <t>00000000df0b375b</t>
  </si>
  <si>
    <t>e53aae89</t>
  </si>
  <si>
    <t>00000000df0b3eca</t>
  </si>
  <si>
    <t>72f166c6</t>
  </si>
  <si>
    <t>00000000df0b4641</t>
  </si>
  <si>
    <t>783af8dd</t>
  </si>
  <si>
    <t>5d9290d7</t>
  </si>
  <si>
    <t>00000000df0e63e9</t>
  </si>
  <si>
    <t>0f3232d1</t>
  </si>
  <si>
    <t>00000000df0e6b5a</t>
  </si>
  <si>
    <t>6f8a74d4</t>
  </si>
  <si>
    <t>00000000df0e72d2</t>
  </si>
  <si>
    <t>5d3739d7</t>
  </si>
  <si>
    <t>5d92932f</t>
  </si>
  <si>
    <t>0000000002d1c478</t>
  </si>
  <si>
    <t>a5034458</t>
  </si>
  <si>
    <t>0000000002d1cbe0</t>
  </si>
  <si>
    <t>cd322998</t>
  </si>
  <si>
    <t>0000000002d1d348</t>
  </si>
  <si>
    <t>2edf41f3</t>
  </si>
  <si>
    <t>0000000002d1da90</t>
  </si>
  <si>
    <t>ec14af46</t>
  </si>
  <si>
    <t>0000000002d4f99c</t>
  </si>
  <si>
    <t>36caded1</t>
  </si>
  <si>
    <t>0000000002d5010b</t>
  </si>
  <si>
    <t>873032a5</t>
  </si>
  <si>
    <t>0000000002d5087b</t>
  </si>
  <si>
    <t>d6e8b08a</t>
  </si>
  <si>
    <t>0000000002d82602</t>
  </si>
  <si>
    <t>2ec74026</t>
  </si>
  <si>
    <t>0000000002d82d73</t>
  </si>
  <si>
    <t>d1d60423</t>
  </si>
  <si>
    <t>0000000002d834ec</t>
  </si>
  <si>
    <t>2c8b7ecf</t>
  </si>
  <si>
    <t>0000000002db5283</t>
  </si>
  <si>
    <t>fd6df13b</t>
  </si>
  <si>
    <t>0000000002db59f2</t>
  </si>
  <si>
    <t>7e582baf</t>
  </si>
  <si>
    <t>0000000002dbd326</t>
  </si>
  <si>
    <t>c99ece64</t>
  </si>
  <si>
    <t>5d929330</t>
  </si>
  <si>
    <t>0000000002def059</t>
  </si>
  <si>
    <t>72e85bd1</t>
  </si>
  <si>
    <t>0000000002def8d1</t>
  </si>
  <si>
    <t>3d3cf8e3</t>
  </si>
  <si>
    <t>3cb77130</t>
  </si>
  <si>
    <t>0000000002df0537</t>
  </si>
  <si>
    <t>95ca0f73</t>
  </si>
  <si>
    <t>5d929588</t>
  </si>
  <si>
    <t>0000000026a254d2</t>
  </si>
  <si>
    <t>167df5b6</t>
  </si>
  <si>
    <t>0000000026a25c35</t>
  </si>
  <si>
    <t>f1b7621c</t>
  </si>
  <si>
    <t>0000000026a263a6</t>
  </si>
  <si>
    <t>0000000026a26aeb</t>
  </si>
  <si>
    <t>3b3ad848</t>
  </si>
  <si>
    <t>0000000026a589db</t>
  </si>
  <si>
    <t>06f5d678</t>
  </si>
  <si>
    <t>0000000026a5914a</t>
  </si>
  <si>
    <t>c2e73d27</t>
  </si>
  <si>
    <t>0000000026a598bf</t>
  </si>
  <si>
    <t>36ab04c7</t>
  </si>
  <si>
    <t>0000000026a8b669</t>
  </si>
  <si>
    <t>739cbdb7</t>
  </si>
  <si>
    <t>0000000026a8bdd6</t>
  </si>
  <si>
    <t>31bfe45a</t>
  </si>
  <si>
    <t>0000000026a8c54c</t>
  </si>
  <si>
    <t>febd6b30</t>
  </si>
  <si>
    <t>0000000026abe2dc</t>
  </si>
  <si>
    <t>1406dcbd</t>
  </si>
  <si>
    <t>0000000026abea47</t>
  </si>
  <si>
    <t>26044f54</t>
  </si>
  <si>
    <t>0000000026abf1be</t>
  </si>
  <si>
    <t>b8a85a2a</t>
  </si>
  <si>
    <t>0000000026af0f5b</t>
  </si>
  <si>
    <t>8b03ef43</t>
  </si>
  <si>
    <t>0000000026af16cc</t>
  </si>
  <si>
    <t>7c5eabad</t>
  </si>
  <si>
    <t>0000000026af1e41</t>
  </si>
  <si>
    <t>9123aa0e</t>
  </si>
  <si>
    <t>5d9297e0</t>
  </si>
  <si>
    <t>000000004a726ffa</t>
  </si>
  <si>
    <t>004d3c7e</t>
  </si>
  <si>
    <t>000000004a72775f</t>
  </si>
  <si>
    <t>000000004a727ed0</t>
  </si>
  <si>
    <t>20a96729</t>
  </si>
  <si>
    <t>000000004a72f872</t>
  </si>
  <si>
    <t>eea9953a</t>
  </si>
  <si>
    <t>5d9297e1</t>
  </si>
  <si>
    <t>000000004a76164b</t>
  </si>
  <si>
    <t>0a29f7f9</t>
  </si>
  <si>
    <t>000000004a761db9</t>
  </si>
  <si>
    <t>000000004a76252f</t>
  </si>
  <si>
    <t>bbce67a5</t>
  </si>
  <si>
    <t>000000004a7942db</t>
  </si>
  <si>
    <t>2fadbbd0</t>
  </si>
  <si>
    <t>5d9323df</t>
  </si>
  <si>
    <t>000000004a794b4f</t>
  </si>
  <si>
    <t>346beb2a</t>
  </si>
  <si>
    <t>3debf4e1</t>
  </si>
  <si>
    <t>000000004a7957be</t>
  </si>
  <si>
    <t>1e1aa87c</t>
  </si>
  <si>
    <t>000000004a7c734c</t>
  </si>
  <si>
    <t>8150786e</t>
  </si>
  <si>
    <t>000000004a7c7ab9</t>
  </si>
  <si>
    <t>22b9426b</t>
  </si>
  <si>
    <t>000000004a7c822e</t>
  </si>
  <si>
    <t>56b44f19</t>
  </si>
  <si>
    <t>000000004a7f9fb2</t>
  </si>
  <si>
    <t>2bd8a5cc</t>
  </si>
  <si>
    <t>000000004a7fa71f</t>
  </si>
  <si>
    <t>552116b6</t>
  </si>
  <si>
    <t>000000004a7fae95</t>
  </si>
  <si>
    <t>223e8e71</t>
  </si>
  <si>
    <t>5d929a39</t>
  </si>
  <si>
    <t>000000006e430052</t>
  </si>
  <si>
    <t>7d86abd0</t>
  </si>
  <si>
    <t>000000006e4307b6</t>
  </si>
  <si>
    <t>84dd710f</t>
  </si>
  <si>
    <t>000000006e430f20</t>
  </si>
  <si>
    <t>ec93169e</t>
  </si>
  <si>
    <t>000000006e431672</t>
  </si>
  <si>
    <t>69f78044</t>
  </si>
  <si>
    <t>000000006e46355a</t>
  </si>
  <si>
    <t>8f2a1502</t>
  </si>
  <si>
    <t>000000006e463cc9</t>
  </si>
  <si>
    <t>aae83f98</t>
  </si>
  <si>
    <t>000000006e46443f</t>
  </si>
  <si>
    <t>bfc02d49</t>
  </si>
  <si>
    <t>5d929a3a</t>
  </si>
  <si>
    <t>000000006e4961da</t>
  </si>
  <si>
    <t>8e94758a</t>
  </si>
  <si>
    <t>000000006e496948</t>
  </si>
  <si>
    <t>5a7ae6fb</t>
  </si>
  <si>
    <t>000000006e49e2c3</t>
  </si>
  <si>
    <t>7d9397d3</t>
  </si>
  <si>
    <t>000000006e4cffb2</t>
  </si>
  <si>
    <t>24f4f99f</t>
  </si>
  <si>
    <t>000000006e4d071f</t>
  </si>
  <si>
    <t>6ad3fb2c</t>
  </si>
  <si>
    <t>000000006e4d0e96</t>
  </si>
  <si>
    <t>24667c70</t>
  </si>
  <si>
    <t>000000006e502c22</t>
  </si>
  <si>
    <t>6bd2a613</t>
  </si>
  <si>
    <t>000000006e503390</t>
  </si>
  <si>
    <t>79ee5416</t>
  </si>
  <si>
    <t>000000006e503b05</t>
  </si>
  <si>
    <t>477b2821</t>
  </si>
  <si>
    <t>5d929c92</t>
  </si>
  <si>
    <t>0000000092138cc0</t>
  </si>
  <si>
    <t>3f526526</t>
  </si>
  <si>
    <t>925ae0dd</t>
  </si>
  <si>
    <t>0000000092139f84</t>
  </si>
  <si>
    <t>878a10ac</t>
  </si>
  <si>
    <t>000000009213a8eb</t>
  </si>
  <si>
    <t>5181c34b</t>
  </si>
  <si>
    <t>000000009216c5c2</t>
  </si>
  <si>
    <t>aea10410</t>
  </si>
  <si>
    <t>000000009216cd30</t>
  </si>
  <si>
    <t>8a379af7</t>
  </si>
  <si>
    <t>000000009216d4a6</t>
  </si>
  <si>
    <t>56d73f3c</t>
  </si>
  <si>
    <t>5d929c93</t>
  </si>
  <si>
    <t>000000009219f233</t>
  </si>
  <si>
    <t>e83b35d0</t>
  </si>
  <si>
    <t>446c</t>
  </si>
  <si>
    <t>000000009219f9a0</t>
  </si>
  <si>
    <t>debbf869</t>
  </si>
  <si>
    <t>00000000921a0115</t>
  </si>
  <si>
    <t>ee23ca8c</t>
  </si>
  <si>
    <t>00000000921d1eb3</t>
  </si>
  <si>
    <t>f041a2cc</t>
  </si>
  <si>
    <t>00000000921d2620</t>
  </si>
  <si>
    <t>74d1f2f2</t>
  </si>
  <si>
    <t>00000000921d2d95</t>
  </si>
  <si>
    <t>8c9f3076</t>
  </si>
  <si>
    <t>0000000092204b41</t>
  </si>
  <si>
    <t>488dee2e</t>
  </si>
  <si>
    <t>00000000922052ae</t>
  </si>
  <si>
    <t>7e3eebf2</t>
  </si>
  <si>
    <t>0000000092205a24</t>
  </si>
  <si>
    <t>cb02707a</t>
  </si>
  <si>
    <t>5d929eeb</t>
  </si>
  <si>
    <t>00000000b5e45f82</t>
  </si>
  <si>
    <t>d80e8427</t>
  </si>
  <si>
    <t>00000000b5e466e7</t>
  </si>
  <si>
    <t>fa2ff633</t>
  </si>
  <si>
    <t>00000000b5e46e58</t>
  </si>
  <si>
    <t>d0d309ce</t>
  </si>
  <si>
    <t>00000000b5e475a9</t>
  </si>
  <si>
    <t>285e0fc4</t>
  </si>
  <si>
    <t>00000000b5e794a4</t>
  </si>
  <si>
    <t>78c687bb</t>
  </si>
  <si>
    <t>00000000b5e79c11</t>
  </si>
  <si>
    <t>30f396d4</t>
  </si>
  <si>
    <t>00000000b5e7a388</t>
  </si>
  <si>
    <t>a6aa3dd8</t>
  </si>
  <si>
    <t>00000000b5eac10b</t>
  </si>
  <si>
    <t>f1bb0380</t>
  </si>
  <si>
    <t>00000000b5eac87b</t>
  </si>
  <si>
    <t>8a75e7ce</t>
  </si>
  <si>
    <t>00000000b5eacff1</t>
  </si>
  <si>
    <t>15a6ce77</t>
  </si>
  <si>
    <t>5d929eec</t>
  </si>
  <si>
    <t>00000000b5eded8b</t>
  </si>
  <si>
    <t>441c9042</t>
  </si>
  <si>
    <t>00000000b5edf4f8</t>
  </si>
  <si>
    <t>00000000b5edfc6d</t>
  </si>
  <si>
    <t>0ca64d93</t>
  </si>
  <si>
    <t>00000000b5f11a0b</t>
  </si>
  <si>
    <t>e7653e0c</t>
  </si>
  <si>
    <t>00000000b5f1217c</t>
  </si>
  <si>
    <t>aa4ab274</t>
  </si>
  <si>
    <t>00000000b5f128f3</t>
  </si>
  <si>
    <t>254d2422</t>
  </si>
  <si>
    <t>5d92a144</t>
  </si>
  <si>
    <t>00000000d9b47aa9</t>
  </si>
  <si>
    <t>23e85f03</t>
  </si>
  <si>
    <t>00000000d9b4820e</t>
  </si>
  <si>
    <t>a6426884</t>
  </si>
  <si>
    <t>00000000d9b48977</t>
  </si>
  <si>
    <t>d594a33f</t>
  </si>
  <si>
    <t>00000000d9b490c6</t>
  </si>
  <si>
    <t>69f38627</t>
  </si>
  <si>
    <t>00000000d9b7afb2</t>
  </si>
  <si>
    <t>0f092f51</t>
  </si>
  <si>
    <t>00000000d9b7b723</t>
  </si>
  <si>
    <t>f0133ae1</t>
  </si>
  <si>
    <t>00000000d9b7be99</t>
  </si>
  <si>
    <t>325bddf4</t>
  </si>
  <si>
    <t>00000000d9bb4d89</t>
  </si>
  <si>
    <t>db50ae7f</t>
  </si>
  <si>
    <t>00000000d9bb54f6</t>
  </si>
  <si>
    <t>c07ae162</t>
  </si>
  <si>
    <t>00000000d9bb5c6c</t>
  </si>
  <si>
    <t>5f08004e</t>
  </si>
  <si>
    <t>5d92a145</t>
  </si>
  <si>
    <t>00000000d9be79fb</t>
  </si>
  <si>
    <t>cfc19b30</t>
  </si>
  <si>
    <t>00000000d9be8168</t>
  </si>
  <si>
    <t>7894d96a</t>
  </si>
  <si>
    <t>00000000d9be88de</t>
  </si>
  <si>
    <t>827d91b3</t>
  </si>
  <si>
    <t>00000000d9c1a67a</t>
  </si>
  <si>
    <t>0c73de3b</t>
  </si>
  <si>
    <t>00000000d9c1adea</t>
  </si>
  <si>
    <t>246f48d0</t>
  </si>
  <si>
    <t>00000000d9c1b55f</t>
  </si>
  <si>
    <t>b0448e1f</t>
  </si>
  <si>
    <t>5d92a39d</t>
  </si>
  <si>
    <t>00000000fd850718</t>
  </si>
  <si>
    <t>b3b74b33</t>
  </si>
  <si>
    <t>00000000fd850e7e</t>
  </si>
  <si>
    <t>d7d95e6e</t>
  </si>
  <si>
    <t>00000000fd8515e7</t>
  </si>
  <si>
    <t>4ec765fc</t>
  </si>
  <si>
    <t>00000000fd851d2d</t>
  </si>
  <si>
    <t>66aecb40</t>
  </si>
  <si>
    <t>00000000fd883b9e</t>
  </si>
  <si>
    <t>8420ede5</t>
  </si>
  <si>
    <t>00000000fd88430b</t>
  </si>
  <si>
    <t>1fad0bdc</t>
  </si>
  <si>
    <t>00000000fd884a73</t>
  </si>
  <si>
    <t>294a9273</t>
  </si>
  <si>
    <t>00000000fd885af5</t>
  </si>
  <si>
    <t>324c5301</t>
  </si>
  <si>
    <t>00000000fd886279</t>
  </si>
  <si>
    <t>5cdb73dc</t>
  </si>
  <si>
    <t>00000000fd8869da</t>
  </si>
  <si>
    <t>7e454515</t>
  </si>
  <si>
    <t>00000000fd8b875e</t>
  </si>
  <si>
    <t>557270b8</t>
  </si>
  <si>
    <t>00000000fd8b8eca</t>
  </si>
  <si>
    <t>e8d393b6</t>
  </si>
  <si>
    <t>00000000fd8b962f</t>
  </si>
  <si>
    <t>0353c6f0</t>
  </si>
  <si>
    <t>00000000fd8ba6b1</t>
  </si>
  <si>
    <t>f9b2c660</t>
  </si>
  <si>
    <t>00000000fd8c1ee3</t>
  </si>
  <si>
    <t>ea784352</t>
  </si>
  <si>
    <t>00000000fd8c2644</t>
  </si>
  <si>
    <t>8d6bcf2c</t>
  </si>
  <si>
    <t>00000000fd8f408d</t>
  </si>
  <si>
    <t>c91a1a83</t>
  </si>
  <si>
    <t>00000000fd8f482e</t>
  </si>
  <si>
    <t>386e75b6</t>
  </si>
  <si>
    <t>00000000fd8f4f93</t>
  </si>
  <si>
    <t>7b04f7a8</t>
  </si>
  <si>
    <t>00000000fd8f6015</t>
  </si>
  <si>
    <t>b2a07985</t>
  </si>
  <si>
    <t>00000000fd8f6783</t>
  </si>
  <si>
    <t>258c09e7</t>
  </si>
  <si>
    <t>00000000fd8f6ee5</t>
  </si>
  <si>
    <t>a33a4799</t>
  </si>
  <si>
    <t>5d92a39e</t>
  </si>
  <si>
    <t>00000000fd928c3d</t>
  </si>
  <si>
    <t>48473dab</t>
  </si>
  <si>
    <t>00000000fd9293aa</t>
  </si>
  <si>
    <t>3582932c</t>
  </si>
  <si>
    <t>00000000fd929b0f</t>
  </si>
  <si>
    <t>e21c95ab</t>
  </si>
  <si>
    <t>00000000fd92ab92</t>
  </si>
  <si>
    <t>c4016d65</t>
  </si>
  <si>
    <t>00000000fd92b315</t>
  </si>
  <si>
    <t>cfcfcd84</t>
  </si>
  <si>
    <t>00000000fd92ba80</t>
  </si>
  <si>
    <t>3ed94d4a</t>
  </si>
  <si>
    <t>5d92a5f6</t>
  </si>
  <si>
    <t>0000000021560ca1</t>
  </si>
  <si>
    <t>d29b7ba6</t>
  </si>
  <si>
    <t>7e488f5b</t>
  </si>
  <si>
    <t>0000000021561b6f</t>
  </si>
  <si>
    <t>0342a116</t>
  </si>
  <si>
    <t>00000000215622b7</t>
  </si>
  <si>
    <t>1ecf7950</t>
  </si>
  <si>
    <t>00000000215941c4</t>
  </si>
  <si>
    <t>f945aeb9</t>
  </si>
  <si>
    <t>fe7dc933</t>
  </si>
  <si>
    <t>00000000215950a7</t>
  </si>
  <si>
    <t>138a8f1f</t>
  </si>
  <si>
    <t>00000000215c6e2a</t>
  </si>
  <si>
    <t>aa209b40</t>
  </si>
  <si>
    <t>00000000215cef3c</t>
  </si>
  <si>
    <t>478b5b7f</t>
  </si>
  <si>
    <t>00000000215cf69c</t>
  </si>
  <si>
    <t>943f562c</t>
  </si>
  <si>
    <t>00000000216013c3</t>
  </si>
  <si>
    <t>c416dad3</t>
  </si>
  <si>
    <t>0000000021601b30</t>
  </si>
  <si>
    <t>d272dd46</t>
  </si>
  <si>
    <t>00000000216022a5</t>
  </si>
  <si>
    <t>19e3b8f5</t>
  </si>
  <si>
    <t>5d92a5f7</t>
  </si>
  <si>
    <t>5ebc8c36</t>
  </si>
  <si>
    <t>00000000216347be</t>
  </si>
  <si>
    <t>61d86fb0</t>
  </si>
  <si>
    <t>0000000021634f34</t>
  </si>
  <si>
    <t>48cbda4c</t>
  </si>
  <si>
    <t>5d92a84f</t>
  </si>
  <si>
    <t>000000004526a0e0</t>
  </si>
  <si>
    <t>207e0c37</t>
  </si>
  <si>
    <t>000000004526a846</t>
  </si>
  <si>
    <t>c66fea9b</t>
  </si>
  <si>
    <t>000000004526afb7</t>
  </si>
  <si>
    <t>fa6f653e</t>
  </si>
  <si>
    <t>000000004526b6fd</t>
  </si>
  <si>
    <t>6c676bb2</t>
  </si>
  <si>
    <t>000000004529d604</t>
  </si>
  <si>
    <t>adad85a6</t>
  </si>
  <si>
    <t>000000004529dd73</t>
  </si>
  <si>
    <t>3c4a6e7e</t>
  </si>
  <si>
    <t>000000004529e4e8</t>
  </si>
  <si>
    <t>2a56982f</t>
  </si>
  <si>
    <t>00000000452d026a</t>
  </si>
  <si>
    <t>e5fa613e</t>
  </si>
  <si>
    <t>00000000452d09d9</t>
  </si>
  <si>
    <t>ae6f74f8</t>
  </si>
  <si>
    <t>00000000452d1150</t>
  </si>
  <si>
    <t>e69ced87</t>
  </si>
  <si>
    <t>0000000045302eea</t>
  </si>
  <si>
    <t>258db993</t>
  </si>
  <si>
    <t>8f40bdd6</t>
  </si>
  <si>
    <t>0000000045303dcd</t>
  </si>
  <si>
    <t>6a545995</t>
  </si>
  <si>
    <t>0000000045335b62</t>
  </si>
  <si>
    <t>96e0816b</t>
  </si>
  <si>
    <t>00000000453362ca</t>
  </si>
  <si>
    <t>ff95a0d4</t>
  </si>
  <si>
    <t>0000000045341f0d</t>
  </si>
  <si>
    <t>de060fd5</t>
  </si>
  <si>
    <t>5d92aaa7</t>
  </si>
  <si>
    <t>0000000068f76fba</t>
  </si>
  <si>
    <t>bcaaa476</t>
  </si>
  <si>
    <t>0000000068f7771d</t>
  </si>
  <si>
    <t>677e601d</t>
  </si>
  <si>
    <t>0000000068f77e8e</t>
  </si>
  <si>
    <t>6641c242</t>
  </si>
  <si>
    <t>0000000068f785de</t>
  </si>
  <si>
    <t>6163a4da</t>
  </si>
  <si>
    <t>5d92aaa8</t>
  </si>
  <si>
    <t>0000000068faa4c3</t>
  </si>
  <si>
    <t>0000000068faac31</t>
  </si>
  <si>
    <t>53f23e57</t>
  </si>
  <si>
    <t>0000000068fab3a7</t>
  </si>
  <si>
    <t>007e9169</t>
  </si>
  <si>
    <t>0000000068fdd151</t>
  </si>
  <si>
    <t>7b97600a</t>
  </si>
  <si>
    <t>0000000068fdd8c0</t>
  </si>
  <si>
    <t>b05b2bbc</t>
  </si>
  <si>
    <t>0000000068fde036</t>
  </si>
  <si>
    <t>7dafdd3e</t>
  </si>
  <si>
    <t>000000006900fdc3</t>
  </si>
  <si>
    <t>59077e2a</t>
  </si>
  <si>
    <t>86e10a6b</t>
  </si>
  <si>
    <t>0000000069010cae</t>
  </si>
  <si>
    <t>3895f566</t>
  </si>
  <si>
    <t>0000000069042a42</t>
  </si>
  <si>
    <t>0ac83698</t>
  </si>
  <si>
    <t>00000000690431b3</t>
  </si>
  <si>
    <t>d536e904</t>
  </si>
  <si>
    <t>000000006904392c</t>
  </si>
  <si>
    <t>f1d9e0a0</t>
  </si>
  <si>
    <t>5d92ad00</t>
  </si>
  <si>
    <t>000000008cc78ae2</t>
  </si>
  <si>
    <t>e57cbdba</t>
  </si>
  <si>
    <t>000000008cc79246</t>
  </si>
  <si>
    <t>a7a1286b</t>
  </si>
  <si>
    <t>000000008cc799af</t>
  </si>
  <si>
    <t>000000008cc7a100</t>
  </si>
  <si>
    <t>ee8f7d0c</t>
  </si>
  <si>
    <t>5d92ad01</t>
  </si>
  <si>
    <t>000000008ccabfeb</t>
  </si>
  <si>
    <t>79bf7605</t>
  </si>
  <si>
    <t>000000008ccac75b</t>
  </si>
  <si>
    <t>15a8bcdf</t>
  </si>
  <si>
    <t>000000008ccb405f</t>
  </si>
  <si>
    <t>de896bed</t>
  </si>
  <si>
    <t>000000008cce5db2</t>
  </si>
  <si>
    <t>0049a6e7</t>
  </si>
  <si>
    <t>000000008cce6523</t>
  </si>
  <si>
    <t>2f223e11</t>
  </si>
  <si>
    <t>000000008cce6c9b</t>
  </si>
  <si>
    <t>4d732f12</t>
  </si>
  <si>
    <t>000000008cd18a41</t>
  </si>
  <si>
    <t>fdfeb2d4</t>
  </si>
  <si>
    <t>000000008cd191b0</t>
  </si>
  <si>
    <t>a59567a0</t>
  </si>
  <si>
    <t>000000008cd19928</t>
  </si>
  <si>
    <t>fe39cd23</t>
  </si>
  <si>
    <t>000000008cd4b6b2</t>
  </si>
  <si>
    <t>ac72aa66</t>
  </si>
  <si>
    <t>000000008cd4be22</t>
  </si>
  <si>
    <t>6ead9d11</t>
  </si>
  <si>
    <t>000000008cd4c599</t>
  </si>
  <si>
    <t>dd17e486</t>
  </si>
  <si>
    <t>5d92af59</t>
  </si>
  <si>
    <t>00000000b0981750</t>
  </si>
  <si>
    <t>03e592c9</t>
  </si>
  <si>
    <t>00000000b0981eb6</t>
  </si>
  <si>
    <t>8a3304b4</t>
  </si>
  <si>
    <t>00000000b098261f</t>
  </si>
  <si>
    <t>8b5d78eb</t>
  </si>
  <si>
    <t>00000000b0982d71</t>
  </si>
  <si>
    <t>59a2e265</t>
  </si>
  <si>
    <t>00000000b09b4c5a</t>
  </si>
  <si>
    <t>e0b477ac</t>
  </si>
  <si>
    <t>00000000b09b53c7</t>
  </si>
  <si>
    <t>1cac1114</t>
  </si>
  <si>
    <t>00000000b09b5b3d</t>
  </si>
  <si>
    <t>68152ba3</t>
  </si>
  <si>
    <t>5d92af5a</t>
  </si>
  <si>
    <t>00000000b09e78db</t>
  </si>
  <si>
    <t>fe67c9c3</t>
  </si>
  <si>
    <t>00000000b09e8048</t>
  </si>
  <si>
    <t>f776b604</t>
  </si>
  <si>
    <t>00000000b09e87bf</t>
  </si>
  <si>
    <t>3d9ddb28</t>
  </si>
  <si>
    <t>00000000b0a1a55b</t>
  </si>
  <si>
    <t>087e531c</t>
  </si>
  <si>
    <t>00000000b0a1acc9</t>
  </si>
  <si>
    <t>3db43406</t>
  </si>
  <si>
    <t>00000000b0a1b441</t>
  </si>
  <si>
    <t>43f96a1e</t>
  </si>
  <si>
    <t>00000000b0a54331</t>
  </si>
  <si>
    <t>aa3427ec</t>
  </si>
  <si>
    <t>00000000b0a54a9e</t>
  </si>
  <si>
    <t>a09971f1</t>
  </si>
  <si>
    <t>00000000b0a55214</t>
  </si>
  <si>
    <t>0a8cda72</t>
  </si>
  <si>
    <t>5d92b1b2</t>
  </si>
  <si>
    <t>00000000d468a3c1</t>
  </si>
  <si>
    <t>84c0e74e</t>
  </si>
  <si>
    <t>00000000d468ab24</t>
  </si>
  <si>
    <t>8d0411c8</t>
  </si>
  <si>
    <t>00000000d468b297</t>
  </si>
  <si>
    <t>fd97810e</t>
  </si>
  <si>
    <t>00000000d468b9e9</t>
  </si>
  <si>
    <t>32df0be4</t>
  </si>
  <si>
    <t>00000000d46bd8e4</t>
  </si>
  <si>
    <t>59c41bd0</t>
  </si>
  <si>
    <t>00000000d46be051</t>
  </si>
  <si>
    <t>1321e5c9</t>
  </si>
  <si>
    <t>00000000d46be7c7</t>
  </si>
  <si>
    <t>88752e0b</t>
  </si>
  <si>
    <t>5d92b1b3</t>
  </si>
  <si>
    <t>00000000d46f054a</t>
  </si>
  <si>
    <t>4c4e92f2</t>
  </si>
  <si>
    <t>00000000d46f0cb9</t>
  </si>
  <si>
    <t>4331a426</t>
  </si>
  <si>
    <t>00000000d46f1430</t>
  </si>
  <si>
    <t>ee03eed7</t>
  </si>
  <si>
    <t>00000000d47231ca</t>
  </si>
  <si>
    <t>0e22d206</t>
  </si>
  <si>
    <t>00000000d472393b</t>
  </si>
  <si>
    <t>4cd1102c</t>
  </si>
  <si>
    <t>00000000d47240b1</t>
  </si>
  <si>
    <t>ec627c78</t>
  </si>
  <si>
    <t>00000000d4755e59</t>
  </si>
  <si>
    <t>800e7115</t>
  </si>
  <si>
    <t>00000000d47566c7</t>
  </si>
  <si>
    <t>815d01d6</t>
  </si>
  <si>
    <t>3e56d833</t>
  </si>
  <si>
    <t>00000000d4757338</t>
  </si>
  <si>
    <t>6506bcd6</t>
  </si>
  <si>
    <t>5d92b40b</t>
  </si>
  <si>
    <t>00000000f838c2d2</t>
  </si>
  <si>
    <t>f82e7fc2</t>
  </si>
  <si>
    <t>00000000f838ca37</t>
  </si>
  <si>
    <t>f1ea8944</t>
  </si>
  <si>
    <t>00000000f838d19f</t>
  </si>
  <si>
    <t>392ab2ec</t>
  </si>
  <si>
    <t>00000000f838d8f1</t>
  </si>
  <si>
    <t>d9e34ae0</t>
  </si>
  <si>
    <t>00000000f83c6922</t>
  </si>
  <si>
    <t>57e4769d</t>
  </si>
  <si>
    <t>00000000f83c7091</t>
  </si>
  <si>
    <t>d94f7f46</t>
  </si>
  <si>
    <t>00000000f83c7808</t>
  </si>
  <si>
    <t>3aba7f33</t>
  </si>
  <si>
    <t>00000000f83f95b1</t>
  </si>
  <si>
    <t>84ada48b</t>
  </si>
  <si>
    <t>00000000f83f9d20</t>
  </si>
  <si>
    <t>8bec07f9</t>
  </si>
  <si>
    <t>00000000f83fa499</t>
  </si>
  <si>
    <t>9acb2350</t>
  </si>
  <si>
    <t>5d92b40c</t>
  </si>
  <si>
    <t>00000000f842c223</t>
  </si>
  <si>
    <t>571e0bba</t>
  </si>
  <si>
    <t>00000000f842c993</t>
  </si>
  <si>
    <t>c077e622</t>
  </si>
  <si>
    <t>00000000f842d10a</t>
  </si>
  <si>
    <t>164080db</t>
  </si>
  <si>
    <t>00000000f845eea2</t>
  </si>
  <si>
    <t>f1dfc527</t>
  </si>
  <si>
    <t>00000000f845f611</t>
  </si>
  <si>
    <t>c7ddbaa9</t>
  </si>
  <si>
    <t>00000000f845fd88</t>
  </si>
  <si>
    <t>1f9d9081</t>
  </si>
  <si>
    <t>5d92b664</t>
  </si>
  <si>
    <t>000000001c094f40</t>
  </si>
  <si>
    <t>9399ac2c</t>
  </si>
  <si>
    <t>000000001c0956a6</t>
  </si>
  <si>
    <t>508d2800</t>
  </si>
  <si>
    <t>000000001c095e11</t>
  </si>
  <si>
    <t>74aa5fcf</t>
  </si>
  <si>
    <t>000000001c096558</t>
  </si>
  <si>
    <t>dc1946d9</t>
  </si>
  <si>
    <t>000000001c0c844a</t>
  </si>
  <si>
    <t>0504bfe1</t>
  </si>
  <si>
    <t>000000001c0c8bbc</t>
  </si>
  <si>
    <t>4b44a72a</t>
  </si>
  <si>
    <t>000000001c0c9334</t>
  </si>
  <si>
    <t>551a2f14</t>
  </si>
  <si>
    <t>000000001c0fb0db</t>
  </si>
  <si>
    <t>3b60519d</t>
  </si>
  <si>
    <t>000000001c0fb951</t>
  </si>
  <si>
    <t>a9981c9d</t>
  </si>
  <si>
    <t>3e4aff64</t>
  </si>
  <si>
    <t>000000001c0fc5b7</t>
  </si>
  <si>
    <t>0ab44076</t>
  </si>
  <si>
    <t>000000001c1398e5</t>
  </si>
  <si>
    <t>b260b888</t>
  </si>
  <si>
    <t>000000001c13a051</t>
  </si>
  <si>
    <t>a8f2a332</t>
  </si>
  <si>
    <t>000000001c13a7c7</t>
  </si>
  <si>
    <t>6bc80eb2</t>
  </si>
  <si>
    <t>5d92b665</t>
  </si>
  <si>
    <t>000000001c16c54a</t>
  </si>
  <si>
    <t>eaacf340</t>
  </si>
  <si>
    <t>000000001c16ccb8</t>
  </si>
  <si>
    <t>4f422c87</t>
  </si>
  <si>
    <t>000000001c16d42d</t>
  </si>
  <si>
    <t>4d55dfd0</t>
  </si>
  <si>
    <t>5d92b8bd</t>
  </si>
  <si>
    <t>000000003fda25ea</t>
  </si>
  <si>
    <t>a1ad299f</t>
  </si>
  <si>
    <t>000000003fda2d4d</t>
  </si>
  <si>
    <t>30bbffa5</t>
  </si>
  <si>
    <t>000000003fda34bd</t>
  </si>
  <si>
    <t>affd7f49</t>
  </si>
  <si>
    <t>000000003fda3c03</t>
  </si>
  <si>
    <t>d0fc64d0</t>
  </si>
  <si>
    <t>000000003fdd5af3</t>
  </si>
  <si>
    <t>30a3c45e</t>
  </si>
  <si>
    <t>000000003fdd6260</t>
  </si>
  <si>
    <t>f1c63d84</t>
  </si>
  <si>
    <t>000000003fdd69d6</t>
  </si>
  <si>
    <t>20ab5f6e</t>
  </si>
  <si>
    <t>000000003fe08773</t>
  </si>
  <si>
    <t>c53e8aef</t>
  </si>
  <si>
    <t>000000003fe08ee0</t>
  </si>
  <si>
    <t>9b8bf6b9</t>
  </si>
  <si>
    <t>000000003fe09655</t>
  </si>
  <si>
    <t>f76d1815</t>
  </si>
  <si>
    <t>000000003fe3b402</t>
  </si>
  <si>
    <t>1411102c</t>
  </si>
  <si>
    <t>000000003fe3bb71</t>
  </si>
  <si>
    <t>a08c025e</t>
  </si>
  <si>
    <t>000000003fe3c2ea</t>
  </si>
  <si>
    <t>293727b5</t>
  </si>
  <si>
    <t>5d92b8be</t>
  </si>
  <si>
    <t>000000003fe6e073</t>
  </si>
  <si>
    <t>d28237f8</t>
  </si>
  <si>
    <t>000000003fe6e7e0</t>
  </si>
  <si>
    <t>b455e969</t>
  </si>
  <si>
    <t>000000003fe6ef55</t>
  </si>
  <si>
    <t>6a998659</t>
  </si>
  <si>
    <t>5d92bb16</t>
  </si>
  <si>
    <t>0000000063aa4111</t>
  </si>
  <si>
    <t>d2bfd3d0</t>
  </si>
  <si>
    <t>0000000063aabb35</t>
  </si>
  <si>
    <t>1192544f</t>
  </si>
  <si>
    <t>0000000063aac29b</t>
  </si>
  <si>
    <t>67fac3f7</t>
  </si>
  <si>
    <t>0000000063aaca00</t>
  </si>
  <si>
    <t>53ff0c29</t>
  </si>
  <si>
    <t>0000000063ade771</t>
  </si>
  <si>
    <t>3a9289df</t>
  </si>
  <si>
    <t>0000000063adeedf</t>
  </si>
  <si>
    <t>664c6af5</t>
  </si>
  <si>
    <t>0000000063adf654</t>
  </si>
  <si>
    <t>5efc083c</t>
  </si>
  <si>
    <t>0000000063b113e2</t>
  </si>
  <si>
    <t>3678358c</t>
  </si>
  <si>
    <t>0000000063b11b50</t>
  </si>
  <si>
    <t>fc519a9a</t>
  </si>
  <si>
    <t>0000000063b122c5</t>
  </si>
  <si>
    <t>98b6cf6b</t>
  </si>
  <si>
    <t>0000000063b44062</t>
  </si>
  <si>
    <t>4c9d7ad0</t>
  </si>
  <si>
    <t>0000000063b447cf</t>
  </si>
  <si>
    <t>36bd606f</t>
  </si>
  <si>
    <t>0000000063b44f45</t>
  </si>
  <si>
    <t>d9c4b976</t>
  </si>
  <si>
    <t>0000000063b76cf2</t>
  </si>
  <si>
    <t>87e53c63</t>
  </si>
  <si>
    <t>0000000063b7745f</t>
  </si>
  <si>
    <t>1265fcb0</t>
  </si>
  <si>
    <t>0000000063b77bd5</t>
  </si>
  <si>
    <t>b4fc5924</t>
  </si>
  <si>
    <t>5d92bd6e</t>
  </si>
  <si>
    <t>00000000877acd80</t>
  </si>
  <si>
    <t>00000000877ad4e5</t>
  </si>
  <si>
    <t>e7d50326</t>
  </si>
  <si>
    <t>00000000877adc57</t>
  </si>
  <si>
    <t>b3988066</t>
  </si>
  <si>
    <t>00000000877ae3a7</t>
  </si>
  <si>
    <t>cdfa575c</t>
  </si>
  <si>
    <t>5d92bd6f</t>
  </si>
  <si>
    <t>00000000877e02a4</t>
  </si>
  <si>
    <t>68eef0e2</t>
  </si>
  <si>
    <t>00000000877e0b1b</t>
  </si>
  <si>
    <t>f3b90044</t>
  </si>
  <si>
    <t>3e72936f</t>
  </si>
  <si>
    <t>00000000877e1784</t>
  </si>
  <si>
    <t>9b3de55c</t>
  </si>
  <si>
    <t>000000008781330c</t>
  </si>
  <si>
    <t>c826e867</t>
  </si>
  <si>
    <t>000000008781aba9</t>
  </si>
  <si>
    <t>979235ba</t>
  </si>
  <si>
    <t>000000008781b336</t>
  </si>
  <si>
    <t>d789e1c6</t>
  </si>
  <si>
    <t>000000008784d0ba</t>
  </si>
  <si>
    <t>99bc9c1a</t>
  </si>
  <si>
    <t>000000008784d828</t>
  </si>
  <si>
    <t>2d0eba20</t>
  </si>
  <si>
    <t>000000008784df9f</t>
  </si>
  <si>
    <t>51913a61</t>
  </si>
  <si>
    <t>000000008787fd3a</t>
  </si>
  <si>
    <t>5668fb8c</t>
  </si>
  <si>
    <t>00000000878804a8</t>
  </si>
  <si>
    <t>3a39c2a1</t>
  </si>
  <si>
    <t>0000000087880c1f</t>
  </si>
  <si>
    <t>d8a05fa1</t>
  </si>
  <si>
    <t>5d92bfc7</t>
  </si>
  <si>
    <t>00000000ab4b5dda</t>
  </si>
  <si>
    <t>29301ccb</t>
  </si>
  <si>
    <t>00000000ab4b653d</t>
  </si>
  <si>
    <t>11bcbd92</t>
  </si>
  <si>
    <t>00000000ab4b6cae</t>
  </si>
  <si>
    <t>10831fcd</t>
  </si>
  <si>
    <t>00000000ab4b73fe</t>
  </si>
  <si>
    <t>2db34fbd</t>
  </si>
  <si>
    <t>5d92bfc8</t>
  </si>
  <si>
    <t>00000000ab4e92e2</t>
  </si>
  <si>
    <t>ccaf5453</t>
  </si>
  <si>
    <t>00000000ab4e9a4f</t>
  </si>
  <si>
    <t>ec818ba6</t>
  </si>
  <si>
    <t>00000000ab4ea1c5</t>
  </si>
  <si>
    <t>db96e82f</t>
  </si>
  <si>
    <t>00000000ab51bf71</t>
  </si>
  <si>
    <t>92f9280f</t>
  </si>
  <si>
    <t>00000000ab51c6e0</t>
  </si>
  <si>
    <t>54f0cebd</t>
  </si>
  <si>
    <t>00000000ab51ce56</t>
  </si>
  <si>
    <t>0566bb20</t>
  </si>
  <si>
    <t>00000000ab54ebe2</t>
  </si>
  <si>
    <t>23e3b04a</t>
  </si>
  <si>
    <t>00000000ab54f34f</t>
  </si>
  <si>
    <t>efeef2a7</t>
  </si>
  <si>
    <t>00000000ab54fac5</t>
  </si>
  <si>
    <t>abd36afe</t>
  </si>
  <si>
    <t>00000000ab581862</t>
  </si>
  <si>
    <t>f8d07870</t>
  </si>
  <si>
    <t>00000000ab581fd0</t>
  </si>
  <si>
    <t>68f7122c</t>
  </si>
  <si>
    <t>00000000ab5898a6</t>
  </si>
  <si>
    <t>2d473fb3</t>
  </si>
  <si>
    <t>5d92c220</t>
  </si>
  <si>
    <t>00000000cf1bea4a</t>
  </si>
  <si>
    <t>f7a31b1e</t>
  </si>
  <si>
    <t>00000000cf1bf1ad</t>
  </si>
  <si>
    <t>7186cd26</t>
  </si>
  <si>
    <t>00000000cf1bf91e</t>
  </si>
  <si>
    <t>52cc7ef0</t>
  </si>
  <si>
    <t>00000000cf1c0064</t>
  </si>
  <si>
    <t>b92ca5b9</t>
  </si>
  <si>
    <t>00000000cf1f1f52</t>
  </si>
  <si>
    <t>d28008d1</t>
  </si>
  <si>
    <t>00000000cf1f26c1</t>
  </si>
  <si>
    <t>d76819cf</t>
  </si>
  <si>
    <t>00000000cf1f2e37</t>
  </si>
  <si>
    <t>e0d08c9f</t>
  </si>
  <si>
    <t>5d92c221</t>
  </si>
  <si>
    <t>00000000cf224bd3</t>
  </si>
  <si>
    <t>ad2041b7</t>
  </si>
  <si>
    <t>00000000cf225341</t>
  </si>
  <si>
    <t>f03bfb52</t>
  </si>
  <si>
    <t>00000000cf225ab6</t>
  </si>
  <si>
    <t>bdc2bbbf</t>
  </si>
  <si>
    <t>00000000cf257861</t>
  </si>
  <si>
    <t>796be0a2</t>
  </si>
  <si>
    <t>00000000cf257fce</t>
  </si>
  <si>
    <t>57dc3fa2</t>
  </si>
  <si>
    <t>00000000cf258744</t>
  </si>
  <si>
    <t>3939a3f3</t>
  </si>
  <si>
    <t>00000000cf28a4d3</t>
  </si>
  <si>
    <t>79512b42</t>
  </si>
  <si>
    <t>00000000cf28ac40</t>
  </si>
  <si>
    <t>00000000cf28b3b5</t>
  </si>
  <si>
    <t>097a3dd7</t>
  </si>
  <si>
    <t>5d92c479</t>
  </si>
  <si>
    <t>00000000f2ec0572</t>
  </si>
  <si>
    <t>67628ee0</t>
  </si>
  <si>
    <t>00000000f2ec0cd6</t>
  </si>
  <si>
    <t>00000000f2ec143f</t>
  </si>
  <si>
    <t>9450214c</t>
  </si>
  <si>
    <t>00000000f2ec1b8f</t>
  </si>
  <si>
    <t>43a88115</t>
  </si>
  <si>
    <t>00000000f2ef3a7a</t>
  </si>
  <si>
    <t>6baca40a</t>
  </si>
  <si>
    <t>00000000f2eff6ec</t>
  </si>
  <si>
    <t>f3fe0fd8</t>
  </si>
  <si>
    <t>00000000f2effe46</t>
  </si>
  <si>
    <t>0f69e6f1</t>
  </si>
  <si>
    <t>5d92c47a</t>
  </si>
  <si>
    <t>00000000f2f31aa9</t>
  </si>
  <si>
    <t>cd436517</t>
  </si>
  <si>
    <t>00000000f2f32217</t>
  </si>
  <si>
    <t>0c0c695c</t>
  </si>
  <si>
    <t>00000000f2f32990</t>
  </si>
  <si>
    <t>ea0d37e0</t>
  </si>
  <si>
    <t>00000000f2f6472b</t>
  </si>
  <si>
    <t>c72b66e9</t>
  </si>
  <si>
    <t>00000000f2f64e98</t>
  </si>
  <si>
    <t>0411b53e</t>
  </si>
  <si>
    <t>00000000f2f6560f</t>
  </si>
  <si>
    <t>4ad1e970</t>
  </si>
  <si>
    <t>00000000f2f973b9</t>
  </si>
  <si>
    <t>695c204b</t>
  </si>
  <si>
    <t>00000000f2f97b26</t>
  </si>
  <si>
    <t>7ec9a349</t>
  </si>
  <si>
    <t>00000000f2f9829c</t>
  </si>
  <si>
    <t>b3c11081</t>
  </si>
  <si>
    <t>5d92c6d2</t>
  </si>
  <si>
    <t>0000000016bcd449</t>
  </si>
  <si>
    <t>19efa749</t>
  </si>
  <si>
    <t>0000000016bcdbac</t>
  </si>
  <si>
    <t>5f6ac708</t>
  </si>
  <si>
    <t>0000000016bce31e</t>
  </si>
  <si>
    <t>d46172bb</t>
  </si>
  <si>
    <t>0000000016bcea6f</t>
  </si>
  <si>
    <t>b9a08742</t>
  </si>
  <si>
    <t>0000000016c0096b</t>
  </si>
  <si>
    <t>fd7ffa76</t>
  </si>
  <si>
    <t>0000000016c010da</t>
  </si>
  <si>
    <t>fd8627ca</t>
  </si>
  <si>
    <t>0000000016c0184f</t>
  </si>
  <si>
    <t>5f3c7589</t>
  </si>
  <si>
    <t>0000000016c335d2</t>
  </si>
  <si>
    <t>3e7736f8</t>
  </si>
  <si>
    <t>0000000016c33d40</t>
  </si>
  <si>
    <t>75a91db5</t>
  </si>
  <si>
    <t>0000000016c344b5</t>
  </si>
  <si>
    <t>f4c1ba34</t>
  </si>
  <si>
    <t>5d92c6d3</t>
  </si>
  <si>
    <t>0000000016c66253</t>
  </si>
  <si>
    <t>0000000016c669c0</t>
  </si>
  <si>
    <t>a81add1a</t>
  </si>
  <si>
    <t>0000000016c6e302</t>
  </si>
  <si>
    <t>499e20d8</t>
  </si>
  <si>
    <t>0000000016ca001b</t>
  </si>
  <si>
    <t>6654a196</t>
  </si>
  <si>
    <t>0000000016ca0789</t>
  </si>
  <si>
    <t>d165c0d8</t>
  </si>
  <si>
    <t>0000000016ca0f01</t>
  </si>
  <si>
    <t>4546c371</t>
  </si>
  <si>
    <t>5d92c92b</t>
  </si>
  <si>
    <t>000000003a8d60b8</t>
  </si>
  <si>
    <t>57efbf12</t>
  </si>
  <si>
    <t>000000003a8d681c</t>
  </si>
  <si>
    <t>5ff03892</t>
  </si>
  <si>
    <t>000000003a8d6f8d</t>
  </si>
  <si>
    <t>2e42d66f</t>
  </si>
  <si>
    <t>000000003a8d76de</t>
  </si>
  <si>
    <t>dc217023</t>
  </si>
  <si>
    <t>000000003a9095c2</t>
  </si>
  <si>
    <t>c2873456</t>
  </si>
  <si>
    <t>000000003a909d2f</t>
  </si>
  <si>
    <t>49e373b6</t>
  </si>
  <si>
    <t>000000003a90a4a5</t>
  </si>
  <si>
    <t>f848f79f</t>
  </si>
  <si>
    <t>000000003a93c252</t>
  </si>
  <si>
    <t>c534d2d8</t>
  </si>
  <si>
    <t>000000003a93c9bf</t>
  </si>
  <si>
    <t>000000003a93d136</t>
  </si>
  <si>
    <t>7d9462b1</t>
  </si>
  <si>
    <t>000000003a96eec2</t>
  </si>
  <si>
    <t>0ac1e8d9</t>
  </si>
  <si>
    <t>000000003a96f631</t>
  </si>
  <si>
    <t>101c05aa</t>
  </si>
  <si>
    <t>000000003a96fda9</t>
  </si>
  <si>
    <t>4120e806</t>
  </si>
  <si>
    <t>5d92c92c</t>
  </si>
  <si>
    <t>000000003a9a1b42</t>
  </si>
  <si>
    <t>e3c9eaac</t>
  </si>
  <si>
    <t>000000003a9a22b0</t>
  </si>
  <si>
    <t>000000003a9a2a27</t>
  </si>
  <si>
    <t>946cc706</t>
  </si>
  <si>
    <t>5d92cb84</t>
  </si>
  <si>
    <t>000000005e5d7be0</t>
  </si>
  <si>
    <t>9d4c652a</t>
  </si>
  <si>
    <t>000000005e5d8344</t>
  </si>
  <si>
    <t>81ef0317</t>
  </si>
  <si>
    <t>000000005e5d8ab7</t>
  </si>
  <si>
    <t>cd62c010</t>
  </si>
  <si>
    <t>000000005e5e0437</t>
  </si>
  <si>
    <t>1c9d47b6</t>
  </si>
  <si>
    <t>000000005e612233</t>
  </si>
  <si>
    <t>9c132a10</t>
  </si>
  <si>
    <t>000000005e6129a0</t>
  </si>
  <si>
    <t>a91db6fa</t>
  </si>
  <si>
    <t>000000005e613115</t>
  </si>
  <si>
    <t>4df2bce0</t>
  </si>
  <si>
    <t>000000005e644eb3</t>
  </si>
  <si>
    <t>be284f70</t>
  </si>
  <si>
    <t>000000005e645620</t>
  </si>
  <si>
    <t>b3441036</t>
  </si>
  <si>
    <t>000000005e645d95</t>
  </si>
  <si>
    <t>26c2e58a</t>
  </si>
  <si>
    <t>000000005e677b41</t>
  </si>
  <si>
    <t>4deca0af</t>
  </si>
  <si>
    <t>000000005e6782ae</t>
  </si>
  <si>
    <t>422e2b89</t>
  </si>
  <si>
    <t>000000005e678a24</t>
  </si>
  <si>
    <t>8353b38c</t>
  </si>
  <si>
    <t>5d92cb85</t>
  </si>
  <si>
    <t>000000005e6aa7b2</t>
  </si>
  <si>
    <t>5b760e0a</t>
  </si>
  <si>
    <t>000000005e6aaf23</t>
  </si>
  <si>
    <t>5437ad78</t>
  </si>
  <si>
    <t>000000005e6ab699</t>
  </si>
  <si>
    <t>d112a64b</t>
  </si>
  <si>
    <t>5d92cddd</t>
  </si>
  <si>
    <t>00000000822e0851</t>
  </si>
  <si>
    <t>cce29b47</t>
  </si>
  <si>
    <t>00000000822e0fb7</t>
  </si>
  <si>
    <t>dbb720b4</t>
  </si>
  <si>
    <t>00000000822e171f</t>
  </si>
  <si>
    <t>385a48df</t>
  </si>
  <si>
    <t>00000000822e1e65</t>
  </si>
  <si>
    <t>c24964ae</t>
  </si>
  <si>
    <t>0000000082313d5b</t>
  </si>
  <si>
    <t>c1f1621f</t>
  </si>
  <si>
    <t>00000000823144c8</t>
  </si>
  <si>
    <t>ea78b4d2</t>
  </si>
  <si>
    <t>0000000082314c3d</t>
  </si>
  <si>
    <t>c5d82b34</t>
  </si>
  <si>
    <t>00000000823469db</t>
  </si>
  <si>
    <t>f455bb84</t>
  </si>
  <si>
    <t>38d7169d</t>
  </si>
  <si>
    <t>00000000823478bd</t>
  </si>
  <si>
    <t>cec414c7</t>
  </si>
  <si>
    <t>000000008238135b</t>
  </si>
  <si>
    <t>c52750bc</t>
  </si>
  <si>
    <t>0000000082381ac8</t>
  </si>
  <si>
    <t>e0e57a26</t>
  </si>
  <si>
    <t>000000008238223d</t>
  </si>
  <si>
    <t>88efa3e3</t>
  </si>
  <si>
    <t>00000000823b3fe9</t>
  </si>
  <si>
    <t>db3f57eb</t>
  </si>
  <si>
    <t>00000000823b4756</t>
  </si>
  <si>
    <t>d8fb8dd7</t>
  </si>
  <si>
    <t>00000000823b4ecc</t>
  </si>
  <si>
    <t>358f9fa1</t>
  </si>
  <si>
    <t>5d92d035</t>
  </si>
  <si>
    <t>00000000a5fea078</t>
  </si>
  <si>
    <t>0b5cbed6</t>
  </si>
  <si>
    <t>00000000a5fea7de</t>
  </si>
  <si>
    <t>6ad544b5</t>
  </si>
  <si>
    <t>00000000a5feaf4f</t>
  </si>
  <si>
    <t>9cffb687</t>
  </si>
  <si>
    <t>00000000a5feb69f</t>
  </si>
  <si>
    <t>1a2dc251</t>
  </si>
  <si>
    <t>5d92d036</t>
  </si>
  <si>
    <t>00000000a601d59c</t>
  </si>
  <si>
    <t>335e847f</t>
  </si>
  <si>
    <t>00000000a601dd0a</t>
  </si>
  <si>
    <t>18e2163d</t>
  </si>
  <si>
    <t>00000000a601e479</t>
  </si>
  <si>
    <t>fca808af</t>
  </si>
  <si>
    <t>00000000a6050202</t>
  </si>
  <si>
    <t>ed99c138</t>
  </si>
  <si>
    <t>00000000a6050975</t>
  </si>
  <si>
    <t>809c76c4</t>
  </si>
  <si>
    <t>00000000a60510ee</t>
  </si>
  <si>
    <t>e206291d</t>
  </si>
  <si>
    <t>00000000a6082e82</t>
  </si>
  <si>
    <t>31c8bae5</t>
  </si>
  <si>
    <t>00000000a60835f1</t>
  </si>
  <si>
    <t>ee0ed626</t>
  </si>
  <si>
    <t>00000000a6083d6a</t>
  </si>
  <si>
    <t>62c8a54c</t>
  </si>
  <si>
    <t>00000000a60b5b12</t>
  </si>
  <si>
    <t>91c91a4b</t>
  </si>
  <si>
    <t>00000000a60b6281</t>
  </si>
  <si>
    <t>103a50ee</t>
  </si>
  <si>
    <t>00000000a60b69f8</t>
  </si>
  <si>
    <t>71dc17a5</t>
  </si>
  <si>
    <t>5d92d28e</t>
  </si>
  <si>
    <t>00000000c9cf7720</t>
  </si>
  <si>
    <t>3a087da9</t>
  </si>
  <si>
    <t>00000000c9cf7e86</t>
  </si>
  <si>
    <t>c502aa44</t>
  </si>
  <si>
    <t>00000000c9cf85f6</t>
  </si>
  <si>
    <t>dbb438e6</t>
  </si>
  <si>
    <t>00000000c9cf8d46</t>
  </si>
  <si>
    <t>430d0e78</t>
  </si>
  <si>
    <t>5d92d28f</t>
  </si>
  <si>
    <t>00000000c9d2ac2b</t>
  </si>
  <si>
    <t>941eaa28</t>
  </si>
  <si>
    <t>00000000c9d2b398</t>
  </si>
  <si>
    <t>4bbccc28</t>
  </si>
  <si>
    <t>00000000c9d2bb0d</t>
  </si>
  <si>
    <t>3691d952</t>
  </si>
  <si>
    <t>00000000c9d5d8b9</t>
  </si>
  <si>
    <t>c403f237</t>
  </si>
  <si>
    <t>00000000c9d5e028</t>
  </si>
  <si>
    <t>eb686ac1</t>
  </si>
  <si>
    <t>00000000c9d5e79e</t>
  </si>
  <si>
    <t>3d660393</t>
  </si>
  <si>
    <t>00000000c9d9052a</t>
  </si>
  <si>
    <t>908972ff</t>
  </si>
  <si>
    <t>00000000c9d90c9a</t>
  </si>
  <si>
    <t>b1cda65e</t>
  </si>
  <si>
    <t>00000000c9d91411</t>
  </si>
  <si>
    <t>304f8af9</t>
  </si>
  <si>
    <t>00000000c9dc31aa</t>
  </si>
  <si>
    <t>c0d0c0c3</t>
  </si>
  <si>
    <t>00000000c9dc3917</t>
  </si>
  <si>
    <t>47d0abc1</t>
  </si>
  <si>
    <t>00000000c9dc408d</t>
  </si>
  <si>
    <t>dfde82d0</t>
  </si>
  <si>
    <t>5d92d4e7</t>
  </si>
  <si>
    <t>00000000ed9f9247</t>
  </si>
  <si>
    <t>74e5df9a</t>
  </si>
  <si>
    <t>00000000ed9f99ac</t>
  </si>
  <si>
    <t>b1b457d8</t>
  </si>
  <si>
    <t>00000000ed9fa11d</t>
  </si>
  <si>
    <t>a3b6b3d1</t>
  </si>
  <si>
    <t>00000000ed9fa86d</t>
  </si>
  <si>
    <t>b97076be</t>
  </si>
  <si>
    <t>00000000eda2c752</t>
  </si>
  <si>
    <t>aacad21e</t>
  </si>
  <si>
    <t>00000000eda2cec0</t>
  </si>
  <si>
    <t>0763c565</t>
  </si>
  <si>
    <t>00000000eda2d637</t>
  </si>
  <si>
    <t>0d1e72f2</t>
  </si>
  <si>
    <t>5d92d4e8</t>
  </si>
  <si>
    <t>00000000eda6651a</t>
  </si>
  <si>
    <t>964ca2da</t>
  </si>
  <si>
    <t>00000000eda66c88</t>
  </si>
  <si>
    <t>e5fd3d77</t>
  </si>
  <si>
    <t>00000000eda673fe</t>
  </si>
  <si>
    <t>9c643f00</t>
  </si>
  <si>
    <t>00000000eda991a9</t>
  </si>
  <si>
    <t>bfa82368</t>
  </si>
  <si>
    <t>00000000eda99917</t>
  </si>
  <si>
    <t>7c37c055</t>
  </si>
  <si>
    <t>00000000eda9a08c</t>
  </si>
  <si>
    <t>8d885164</t>
  </si>
  <si>
    <t>00000000edacbe1a</t>
  </si>
  <si>
    <t>f9173bd8</t>
  </si>
  <si>
    <t>00000000edacc588</t>
  </si>
  <si>
    <t>b6db3aa0</t>
  </si>
  <si>
    <t>00000000edacccfd</t>
  </si>
  <si>
    <t>c66d79c1</t>
  </si>
  <si>
    <t>5d92d740</t>
  </si>
  <si>
    <t>0000000011701eba</t>
  </si>
  <si>
    <t>2523ecd8</t>
  </si>
  <si>
    <t>000000001170261d</t>
  </si>
  <si>
    <t>6b730c11</t>
  </si>
  <si>
    <t>0000000011702d8f</t>
  </si>
  <si>
    <t>2f7dfc5a</t>
  </si>
  <si>
    <t>00000000117034df</t>
  </si>
  <si>
    <t>44170bac</t>
  </si>
  <si>
    <t>00000000117353c3</t>
  </si>
  <si>
    <t>13e69cec</t>
  </si>
  <si>
    <t>0000000011735b30</t>
  </si>
  <si>
    <t>c46c6926</t>
  </si>
  <si>
    <t>00000000117362a5</t>
  </si>
  <si>
    <t>abf13783</t>
  </si>
  <si>
    <t>52804bfb</t>
  </si>
  <si>
    <t>00000000117687b0</t>
  </si>
  <si>
    <t>c37c50a1</t>
  </si>
  <si>
    <t>0000000011768f25</t>
  </si>
  <si>
    <t>563f6822</t>
  </si>
  <si>
    <t>5d92d741</t>
  </si>
  <si>
    <t>000000001179acd1</t>
  </si>
  <si>
    <t>000000001179b43e</t>
  </si>
  <si>
    <t>9ba96c5b</t>
  </si>
  <si>
    <t>000000001179bbb4</t>
  </si>
  <si>
    <t>8f1ba6a7</t>
  </si>
  <si>
    <t>00000000117cd942</t>
  </si>
  <si>
    <t>54120ce5</t>
  </si>
  <si>
    <t>00000000117d51ce</t>
  </si>
  <si>
    <t>fd783c45</t>
  </si>
  <si>
    <t>00000000117d5950</t>
  </si>
  <si>
    <t>ffe9dd4e</t>
  </si>
  <si>
    <t>5d92d999</t>
  </si>
  <si>
    <t>000000003540ab2a</t>
  </si>
  <si>
    <t>e1c83f49</t>
  </si>
  <si>
    <t>000000003540b28d</t>
  </si>
  <si>
    <t>2307ca63</t>
  </si>
  <si>
    <t>000000003540b9ff</t>
  </si>
  <si>
    <t>c703d850</t>
  </si>
  <si>
    <t>000000003540c151</t>
  </si>
  <si>
    <t>8a8aaa5b</t>
  </si>
  <si>
    <t>000000003543e04b</t>
  </si>
  <si>
    <t>923b70ad</t>
  </si>
  <si>
    <t>000000003543e7b9</t>
  </si>
  <si>
    <t>a95682e4</t>
  </si>
  <si>
    <t>000000003543ef2e</t>
  </si>
  <si>
    <t>d6bbafbd</t>
  </si>
  <si>
    <t>0000000035470cb2</t>
  </si>
  <si>
    <t>a3982e29</t>
  </si>
  <si>
    <t>d58327a3</t>
  </si>
  <si>
    <t>0000000035471b97</t>
  </si>
  <si>
    <t>a4e97214</t>
  </si>
  <si>
    <t>5d92d99a</t>
  </si>
  <si>
    <t>00000000354a3932</t>
  </si>
  <si>
    <t>dd44c029</t>
  </si>
  <si>
    <t>00000000354a40a0</t>
  </si>
  <si>
    <t>5fd2aea4</t>
  </si>
  <si>
    <t>00000000354a4815</t>
  </si>
  <si>
    <t>4adb5306</t>
  </si>
  <si>
    <t>00000000354d65c1</t>
  </si>
  <si>
    <t>eab16752</t>
  </si>
  <si>
    <t>00000000354d6d2e</t>
  </si>
  <si>
    <t>aeafc43f</t>
  </si>
  <si>
    <t>00000000354d74a4</t>
  </si>
  <si>
    <t>6f229d68</t>
  </si>
  <si>
    <t>5d92dbf2</t>
  </si>
  <si>
    <t>000000005910c652</t>
  </si>
  <si>
    <t>a8ca7ae2</t>
  </si>
  <si>
    <t>000000005910cdb5</t>
  </si>
  <si>
    <t>642dbe8b</t>
  </si>
  <si>
    <t>000000005910d525</t>
  </si>
  <si>
    <t>afc26e7e</t>
  </si>
  <si>
    <t>000000005910dc76</t>
  </si>
  <si>
    <t>1763da63</t>
  </si>
  <si>
    <t>000000005913fb74</t>
  </si>
  <si>
    <t>4ae43f45</t>
  </si>
  <si>
    <t>000000005914740f</t>
  </si>
  <si>
    <t>74f78f58</t>
  </si>
  <si>
    <t>3cb6a00f</t>
  </si>
  <si>
    <t>0000000059179d23</t>
  </si>
  <si>
    <t>8b459fef</t>
  </si>
  <si>
    <t>000000005917a491</t>
  </si>
  <si>
    <t>1f52472a</t>
  </si>
  <si>
    <t>000000005917ac06</t>
  </si>
  <si>
    <t>574600b3</t>
  </si>
  <si>
    <t>00000000591ac98b</t>
  </si>
  <si>
    <t>8547bf36</t>
  </si>
  <si>
    <t>00000000591ad0f9</t>
  </si>
  <si>
    <t>011163a1</t>
  </si>
  <si>
    <t>00000000591ad871</t>
  </si>
  <si>
    <t>91f7cdfc</t>
  </si>
  <si>
    <t>5d92dbf3</t>
  </si>
  <si>
    <t>00000000591df60d</t>
  </si>
  <si>
    <t>cb76b1d9</t>
  </si>
  <si>
    <t>00000000591dfd75</t>
  </si>
  <si>
    <t>51c366a2</t>
  </si>
  <si>
    <t>00000000591e04eb</t>
  </si>
  <si>
    <t>19aa6a0b</t>
  </si>
  <si>
    <t>5d92de4b</t>
  </si>
  <si>
    <t>000000007ce156aa</t>
  </si>
  <si>
    <t>4be971bf</t>
  </si>
  <si>
    <t>000000007ce15e0d</t>
  </si>
  <si>
    <t>daffa785</t>
  </si>
  <si>
    <t>000000007ce1657f</t>
  </si>
  <si>
    <t>e1bd8345</t>
  </si>
  <si>
    <t>000000007ce16cd0</t>
  </si>
  <si>
    <t>ed17896f</t>
  </si>
  <si>
    <t>000000007ce48bb2</t>
  </si>
  <si>
    <t>3255a6ed</t>
  </si>
  <si>
    <t>000000007ce49320</t>
  </si>
  <si>
    <t>11b34b03</t>
  </si>
  <si>
    <t>000000007ce49a99</t>
  </si>
  <si>
    <t>e124b918</t>
  </si>
  <si>
    <t>000000007ce7b844</t>
  </si>
  <si>
    <t>90a62aad</t>
  </si>
  <si>
    <t>000000007ce7bfac</t>
  </si>
  <si>
    <t>4ad10a44</t>
  </si>
  <si>
    <t>000000007ce7c723</t>
  </si>
  <si>
    <t>e7d41e67</t>
  </si>
  <si>
    <t>000000007ceae4b3</t>
  </si>
  <si>
    <t>ada9cc19</t>
  </si>
  <si>
    <t>000000007ceba121</t>
  </si>
  <si>
    <t>c56dc13d</t>
  </si>
  <si>
    <t>000000007ceba884</t>
  </si>
  <si>
    <t>a288808b</t>
  </si>
  <si>
    <t>5d92de4c</t>
  </si>
  <si>
    <t>000000007ceec4e1</t>
  </si>
  <si>
    <t>de201d76</t>
  </si>
  <si>
    <t>000000007ceecc50</t>
  </si>
  <si>
    <t>ea0f9ecc</t>
  </si>
  <si>
    <t>000000007ceed3c7</t>
  </si>
  <si>
    <t>7caf6e0c</t>
  </si>
  <si>
    <t>5d92e0a4</t>
  </si>
  <si>
    <t>00000000a0b22580</t>
  </si>
  <si>
    <t>058df825</t>
  </si>
  <si>
    <t>00000000a0b22ce6</t>
  </si>
  <si>
    <t>61e3ed78</t>
  </si>
  <si>
    <t>00000000a0b23458</t>
  </si>
  <si>
    <t>76da3042</t>
  </si>
  <si>
    <t>00000000a0b23b9d</t>
  </si>
  <si>
    <t>814d15a8</t>
  </si>
  <si>
    <t>00000000a0b55a8b</t>
  </si>
  <si>
    <t>673a64ac</t>
  </si>
  <si>
    <t>00000000a0b561f8</t>
  </si>
  <si>
    <t>2ef67d9e</t>
  </si>
  <si>
    <t>00000000a0b5696d</t>
  </si>
  <si>
    <t>fcce72f4</t>
  </si>
  <si>
    <t>00000000a0b8870a</t>
  </si>
  <si>
    <t>c1cbff1b</t>
  </si>
  <si>
    <t>00000000a0b88e79</t>
  </si>
  <si>
    <t>fe9a936a</t>
  </si>
  <si>
    <t>00000000a0b895ef</t>
  </si>
  <si>
    <t>c274ed6d</t>
  </si>
  <si>
    <t>00000000a0bbb399</t>
  </si>
  <si>
    <t>11a1704b</t>
  </si>
  <si>
    <t>00000000a0bbbb06</t>
  </si>
  <si>
    <t>24ce27bb</t>
  </si>
  <si>
    <t>00000000a0bbc27d</t>
  </si>
  <si>
    <t>c9141271</t>
  </si>
  <si>
    <t>00000000a0bee00b</t>
  </si>
  <si>
    <t>98fd4e5f</t>
  </si>
  <si>
    <t>00000000a0bee77a</t>
  </si>
  <si>
    <t>92d4c768</t>
  </si>
  <si>
    <t>00000000a0beeeef</t>
  </si>
  <si>
    <t>1a2cba5c</t>
  </si>
  <si>
    <t>5d92e2fc</t>
  </si>
  <si>
    <t>00000000c48240a8</t>
  </si>
  <si>
    <t>75e279aa</t>
  </si>
  <si>
    <t>00000000c482480c</t>
  </si>
  <si>
    <t>7dfdfe2a</t>
  </si>
  <si>
    <t>00000000c482c10d</t>
  </si>
  <si>
    <t>3a26255f</t>
  </si>
  <si>
    <t>00000000c482ce9b</t>
  </si>
  <si>
    <t>a8673085</t>
  </si>
  <si>
    <t>5d92e2fd</t>
  </si>
  <si>
    <t>00000000c485eafc</t>
  </si>
  <si>
    <t>07b58c5f</t>
  </si>
  <si>
    <t>00000000c485f26b</t>
  </si>
  <si>
    <t>11cc3cda</t>
  </si>
  <si>
    <t>00000000c485f9e0</t>
  </si>
  <si>
    <t>41ffbf52</t>
  </si>
  <si>
    <t>00000000c4891762</t>
  </si>
  <si>
    <t>b80a5488</t>
  </si>
  <si>
    <t>00000000c4891ed1</t>
  </si>
  <si>
    <t>7b30875f</t>
  </si>
  <si>
    <t>00000000c4892647</t>
  </si>
  <si>
    <t>d8ddafee</t>
  </si>
  <si>
    <t>00000000c48c43e2</t>
  </si>
  <si>
    <t>8dae8d13</t>
  </si>
  <si>
    <t>00000000c48c4b4f</t>
  </si>
  <si>
    <t>52ec5f91</t>
  </si>
  <si>
    <t>00000000c48c52c5</t>
  </si>
  <si>
    <t>2a2757c1</t>
  </si>
  <si>
    <t>00000000c48f7071</t>
  </si>
  <si>
    <t>00000000c48f77df</t>
  </si>
  <si>
    <t>574d50c8</t>
  </si>
  <si>
    <t>00000000c48f7f54</t>
  </si>
  <si>
    <t>eeed87f9</t>
  </si>
  <si>
    <t>5d92e555</t>
  </si>
  <si>
    <t>00000000e852d100</t>
  </si>
  <si>
    <t>0803e353</t>
  </si>
  <si>
    <t>00000000e852d86a</t>
  </si>
  <si>
    <t>65dbba25</t>
  </si>
  <si>
    <t>00000000e852dfd1</t>
  </si>
  <si>
    <t>cfd29d0e</t>
  </si>
  <si>
    <t>00000000e852e718</t>
  </si>
  <si>
    <t>a1f454fb</t>
  </si>
  <si>
    <t>5d92e556</t>
  </si>
  <si>
    <t>00000000e8560624</t>
  </si>
  <si>
    <t>9c70f6fe</t>
  </si>
  <si>
    <t>00000000e8560d93</t>
  </si>
  <si>
    <t>b7875a37</t>
  </si>
  <si>
    <t>00000000e856150a</t>
  </si>
  <si>
    <t>68bfb64f</t>
  </si>
  <si>
    <t>00000000e859328a</t>
  </si>
  <si>
    <t>1d68ccdb</t>
  </si>
  <si>
    <t>00000000e85939f8</t>
  </si>
  <si>
    <t>22fd5b5a</t>
  </si>
  <si>
    <t>00000000e859b35c</t>
  </si>
  <si>
    <t>d82cf3ea</t>
  </si>
  <si>
    <t>00000000e85cd053</t>
  </si>
  <si>
    <t>88e4f52e</t>
  </si>
  <si>
    <t>00000000e85cd7c0</t>
  </si>
  <si>
    <t>12d1779b</t>
  </si>
  <si>
    <t>00000000e85cdf36</t>
  </si>
  <si>
    <t>41b96a49</t>
  </si>
  <si>
    <t>00000000e85ffce3</t>
  </si>
  <si>
    <t>78f29355</t>
  </si>
  <si>
    <t>00000000e8600557</t>
  </si>
  <si>
    <t>07f1fc15</t>
  </si>
  <si>
    <t>3edc3356</t>
  </si>
  <si>
    <t>00000000e86011bf</t>
  </si>
  <si>
    <t>439a37d4</t>
  </si>
  <si>
    <t>5d92e7ae</t>
  </si>
  <si>
    <t>000000000c23615a</t>
  </si>
  <si>
    <t>7b00ac73</t>
  </si>
  <si>
    <t>000000000c2368c1</t>
  </si>
  <si>
    <t>dc62378f</t>
  </si>
  <si>
    <t>000000000c237029</t>
  </si>
  <si>
    <t>000000000c23777a</t>
  </si>
  <si>
    <t>6f7187e7</t>
  </si>
  <si>
    <t>000000000c269662</t>
  </si>
  <si>
    <t>56b997c1</t>
  </si>
  <si>
    <t>000000000c269dd1</t>
  </si>
  <si>
    <t>58d92be3</t>
  </si>
  <si>
    <t>000000000c26a548</t>
  </si>
  <si>
    <t>2833778e</t>
  </si>
  <si>
    <t>5d92e7af</t>
  </si>
  <si>
    <t>000000000c29c2f2</t>
  </si>
  <si>
    <t>6446cfab</t>
  </si>
  <si>
    <t>000000000c29ca61</t>
  </si>
  <si>
    <t>43b437f7</t>
  </si>
  <si>
    <t>000000000c29d1d8</t>
  </si>
  <si>
    <t>37d03169</t>
  </si>
  <si>
    <t>000000000c2cef62</t>
  </si>
  <si>
    <t>b2a8c4eb</t>
  </si>
  <si>
    <t>000000000c2cf6ce</t>
  </si>
  <si>
    <t>0cc1ac0b</t>
  </si>
  <si>
    <t>000000000c2cfe48</t>
  </si>
  <si>
    <t>8a1def1f</t>
  </si>
  <si>
    <t>000000000c301be2</t>
  </si>
  <si>
    <t>3afc3966</t>
  </si>
  <si>
    <t>000000000c302351</t>
  </si>
  <si>
    <t>e20d3486</t>
  </si>
  <si>
    <t>000000000c302aca</t>
  </si>
  <si>
    <t>6a8d2987</t>
  </si>
  <si>
    <t>5d92ea07</t>
  </si>
  <si>
    <t>000000002ff3edc8</t>
  </si>
  <si>
    <t>70c003bb</t>
  </si>
  <si>
    <t>000000002ff3f530</t>
  </si>
  <si>
    <t>50c08bb5</t>
  </si>
  <si>
    <t>000000002ff3fc99</t>
  </si>
  <si>
    <t>97f3f058</t>
  </si>
  <si>
    <t>000000002ff403ea</t>
  </si>
  <si>
    <t>000000002ff722d2</t>
  </si>
  <si>
    <t>9e44af21</t>
  </si>
  <si>
    <t>000000002ff72a41</t>
  </si>
  <si>
    <t>d9eae236</t>
  </si>
  <si>
    <t>000000002ff731b9</t>
  </si>
  <si>
    <t>30647c70</t>
  </si>
  <si>
    <t>000000002ffa4f63</t>
  </si>
  <si>
    <t>faa9aa82</t>
  </si>
  <si>
    <t>000000002ffa57d9</t>
  </si>
  <si>
    <t>43f45ff8</t>
  </si>
  <si>
    <t>3ef69607</t>
  </si>
  <si>
    <t>000000002ffa643c</t>
  </si>
  <si>
    <t>a8999a15</t>
  </si>
  <si>
    <t>5d92ea08</t>
  </si>
  <si>
    <t>000000002ffd7fd4</t>
  </si>
  <si>
    <t>aa1c630a</t>
  </si>
  <si>
    <t>000000002ffd8744</t>
  </si>
  <si>
    <t>c6e61153</t>
  </si>
  <si>
    <t>000000002ffd8eb2</t>
  </si>
  <si>
    <t>79c56541</t>
  </si>
  <si>
    <t>000000003000ac3a</t>
  </si>
  <si>
    <t>f2dd9de3</t>
  </si>
  <si>
    <t>000000003000b3ab</t>
  </si>
  <si>
    <t>0773b770</t>
  </si>
  <si>
    <t>000000003000bb26</t>
  </si>
  <si>
    <t>6b33a4e0</t>
  </si>
  <si>
    <t>5d92ec60</t>
  </si>
  <si>
    <t>0000000053c40cda</t>
  </si>
  <si>
    <t>f1cdc045</t>
  </si>
  <si>
    <t>0000000053c4143f</t>
  </si>
  <si>
    <t>b2cb2492</t>
  </si>
  <si>
    <t>0000000053c41baf</t>
  </si>
  <si>
    <t>7ca770f1</t>
  </si>
  <si>
    <t>0000000053c422ff</t>
  </si>
  <si>
    <t>8249a3a5</t>
  </si>
  <si>
    <t>0000000053c741e2</t>
  </si>
  <si>
    <t>c6d3c177</t>
  </si>
  <si>
    <t>0000000053c74950</t>
  </si>
  <si>
    <t>d16cb7e4</t>
  </si>
  <si>
    <t>0000000053c8068d</t>
  </si>
  <si>
    <t>4a86c029</t>
  </si>
  <si>
    <t>0000000053cb2211</t>
  </si>
  <si>
    <t>a5ada3d1</t>
  </si>
  <si>
    <t>0000000053cb2980</t>
  </si>
  <si>
    <t>5c578ae5</t>
  </si>
  <si>
    <t>0000000053cb30f6</t>
  </si>
  <si>
    <t>aac1a835</t>
  </si>
  <si>
    <t>5d92ec61</t>
  </si>
  <si>
    <t>0000000053ce4ea1</t>
  </si>
  <si>
    <t>b634e25e</t>
  </si>
  <si>
    <t>0000000053ce560f</t>
  </si>
  <si>
    <t>672baab2</t>
  </si>
  <si>
    <t>0000000053ce5d86</t>
  </si>
  <si>
    <t>bb04008c</t>
  </si>
  <si>
    <t>0000000053d17b13</t>
  </si>
  <si>
    <t>0000000053d18282</t>
  </si>
  <si>
    <t>a5673ff7</t>
  </si>
  <si>
    <t>0000000053d189f7</t>
  </si>
  <si>
    <t>3e8f1661</t>
  </si>
  <si>
    <t>5d92eeb9</t>
  </si>
  <si>
    <t>000000007794dbb2</t>
  </si>
  <si>
    <t>83604b71</t>
  </si>
  <si>
    <t>000000007794e315</t>
  </si>
  <si>
    <t>cd30abb8</t>
  </si>
  <si>
    <t>000000007794ea86</t>
  </si>
  <si>
    <t>cc0f09e7</t>
  </si>
  <si>
    <t>000000007794f1d9</t>
  </si>
  <si>
    <t>05ec8102</t>
  </si>
  <si>
    <t>00000000779810d4</t>
  </si>
  <si>
    <t>5e284e40</t>
  </si>
  <si>
    <t>5604292b</t>
  </si>
  <si>
    <t>0000000077981fb8</t>
  </si>
  <si>
    <t>16886b03</t>
  </si>
  <si>
    <t>00000000779b3d3a</t>
  </si>
  <si>
    <t>3bf66589</t>
  </si>
  <si>
    <t>00000000779b44a8</t>
  </si>
  <si>
    <t>64f6d281</t>
  </si>
  <si>
    <t>00000000779b4c1d</t>
  </si>
  <si>
    <t>f982d4fc</t>
  </si>
  <si>
    <t>00000000779e69ba</t>
  </si>
  <si>
    <t>0e52bc12</t>
  </si>
  <si>
    <t>00000000779e7129</t>
  </si>
  <si>
    <t>033ee354</t>
  </si>
  <si>
    <t>00000000779e78a0</t>
  </si>
  <si>
    <t>a11499c0</t>
  </si>
  <si>
    <t>5d92eeba</t>
  </si>
  <si>
    <t>0000000077a20792</t>
  </si>
  <si>
    <t>d46572f0</t>
  </si>
  <si>
    <t>0000000077a20f01</t>
  </si>
  <si>
    <t>8fb3143d</t>
  </si>
  <si>
    <t>0000000077a2167a</t>
  </si>
  <si>
    <t>5b70e28b</t>
  </si>
  <si>
    <t>5d92f112</t>
  </si>
  <si>
    <t>000000009b656820</t>
  </si>
  <si>
    <t>ca726551</t>
  </si>
  <si>
    <t>000000009b656f85</t>
  </si>
  <si>
    <t>32f2ce88</t>
  </si>
  <si>
    <t>000000009b6576f5</t>
  </si>
  <si>
    <t>400ccd44</t>
  </si>
  <si>
    <t>000000009b657e47</t>
  </si>
  <si>
    <t>36bb9af6</t>
  </si>
  <si>
    <t>000000009b689d44</t>
  </si>
  <si>
    <t>b9337006</t>
  </si>
  <si>
    <t>000000009b68a5bb</t>
  </si>
  <si>
    <t>3ef7ee92</t>
  </si>
  <si>
    <t>000000009b68b21f</t>
  </si>
  <si>
    <t>50fc8894</t>
  </si>
  <si>
    <t>000000009b6bcdac</t>
  </si>
  <si>
    <t>af1ff941</t>
  </si>
  <si>
    <t>000000009b6bd519</t>
  </si>
  <si>
    <t>2a7df097</t>
  </si>
  <si>
    <t>000000009b6bdc8e</t>
  </si>
  <si>
    <t>5515ed01</t>
  </si>
  <si>
    <t>000000009b6efa12</t>
  </si>
  <si>
    <t>150a0515</t>
  </si>
  <si>
    <t>000000009b6f0183</t>
  </si>
  <si>
    <t>9e81dabd</t>
  </si>
  <si>
    <t>000000009b6f08fa</t>
  </si>
  <si>
    <t>2c444765</t>
  </si>
  <si>
    <t>5d92f113</t>
  </si>
  <si>
    <t>000000009b722692</t>
  </si>
  <si>
    <t>d7784271</t>
  </si>
  <si>
    <t>000000009b722dfc</t>
  </si>
  <si>
    <t>de165d4d</t>
  </si>
  <si>
    <t>000000009b723571</t>
  </si>
  <si>
    <t>76484d19</t>
  </si>
  <si>
    <t>5d92f36b</t>
  </si>
  <si>
    <t>00000000bf358732</t>
  </si>
  <si>
    <t>fb344850</t>
  </si>
  <si>
    <t>00000000bf358e95</t>
  </si>
  <si>
    <t>7339af2b</t>
  </si>
  <si>
    <t>00000000bf359605</t>
  </si>
  <si>
    <t>b8d67fde</t>
  </si>
  <si>
    <t>00000000bf359d57</t>
  </si>
  <si>
    <t>454699d7</t>
  </si>
  <si>
    <t>00000000bf392d82</t>
  </si>
  <si>
    <t>352a6066</t>
  </si>
  <si>
    <t>00000000bf3934f0</t>
  </si>
  <si>
    <t>ac530fe2</t>
  </si>
  <si>
    <t>00000000bf393c67</t>
  </si>
  <si>
    <t>785ae89a</t>
  </si>
  <si>
    <t>00000000bf3c5a11</t>
  </si>
  <si>
    <t>3a998f42</t>
  </si>
  <si>
    <t>00000000bf3c617e</t>
  </si>
  <si>
    <t>fcb9eb0d</t>
  </si>
  <si>
    <t>00000000bf3c68f6</t>
  </si>
  <si>
    <t>fd2849a5</t>
  </si>
  <si>
    <t>00000000bf3f8682</t>
  </si>
  <si>
    <t>7c5479f6</t>
  </si>
  <si>
    <t>00000000bf3f8df0</t>
  </si>
  <si>
    <t>bcade300</t>
  </si>
  <si>
    <t>00000000bf3f9567</t>
  </si>
  <si>
    <t>5d1b8f0c</t>
  </si>
  <si>
    <t>00000000bf42b302</t>
  </si>
  <si>
    <t>6ff4c363</t>
  </si>
  <si>
    <t>00000000bf42ba71</t>
  </si>
  <si>
    <t>c8c6df73</t>
  </si>
  <si>
    <t>00000000bf42c1e7</t>
  </si>
  <si>
    <t>310d9a5a</t>
  </si>
  <si>
    <t>5d92f5c3</t>
  </si>
  <si>
    <t>00000000e30613a2</t>
  </si>
  <si>
    <t>eb822f6a</t>
  </si>
  <si>
    <t>00000000e3061b06</t>
  </si>
  <si>
    <t>e39da8ea</t>
  </si>
  <si>
    <t>00000000e3062270</t>
  </si>
  <si>
    <t>ed842ab1</t>
  </si>
  <si>
    <t>00000000e30629c2</t>
  </si>
  <si>
    <t>b01e2ec0</t>
  </si>
  <si>
    <t>5d92f5c4</t>
  </si>
  <si>
    <t>00000000e30948aa</t>
  </si>
  <si>
    <t>8ba63f8e</t>
  </si>
  <si>
    <t>00000000e3095019</t>
  </si>
  <si>
    <t>a1dc6bda</t>
  </si>
  <si>
    <t>00000000e3095790</t>
  </si>
  <si>
    <t>3f89495b</t>
  </si>
  <si>
    <t>00000000e30c752b</t>
  </si>
  <si>
    <t>7d3a066d</t>
  </si>
  <si>
    <t>00000000e30c7c9b</t>
  </si>
  <si>
    <t>00000000e30c8416</t>
  </si>
  <si>
    <t>6103966c</t>
  </si>
  <si>
    <t>00000000e30fa1b9</t>
  </si>
  <si>
    <t>84294a47</t>
  </si>
  <si>
    <t>00000000e3101a54</t>
  </si>
  <si>
    <t>f525c063</t>
  </si>
  <si>
    <t>00000000e31021ea</t>
  </si>
  <si>
    <t>e187c9e3</t>
  </si>
  <si>
    <t>00000000e3133f72</t>
  </si>
  <si>
    <t>7261acff</t>
  </si>
  <si>
    <t>00000000e31346e0</t>
  </si>
  <si>
    <t>74ec99c9</t>
  </si>
  <si>
    <t>00000000e3134e55</t>
  </si>
  <si>
    <t>f91e2180</t>
  </si>
  <si>
    <t>5d92f81c</t>
  </si>
  <si>
    <t>0000000006d6a012</t>
  </si>
  <si>
    <t>bd63e0ff</t>
  </si>
  <si>
    <t>0000000006d6a776</t>
  </si>
  <si>
    <t>a980b900</t>
  </si>
  <si>
    <t>0000000006d6aee1</t>
  </si>
  <si>
    <t>afd2df46</t>
  </si>
  <si>
    <t>0000000006d6b628</t>
  </si>
  <si>
    <t>5d92f81d</t>
  </si>
  <si>
    <t>0000000006d9d51a</t>
  </si>
  <si>
    <t>a55a80bd</t>
  </si>
  <si>
    <t>0000000006d9dc89</t>
  </si>
  <si>
    <t>8098aa27</t>
  </si>
  <si>
    <t>0000000006d9e400</t>
  </si>
  <si>
    <t>d7937299</t>
  </si>
  <si>
    <t>0000000006dd019a</t>
  </si>
  <si>
    <t>aabfab5a</t>
  </si>
  <si>
    <t>0000000006dd090b</t>
  </si>
  <si>
    <t>8704dcda</t>
  </si>
  <si>
    <t>0000000006dd1087</t>
  </si>
  <si>
    <t>cb3aa83a</t>
  </si>
  <si>
    <t>0000000006e02ff7</t>
  </si>
  <si>
    <t>be08c950</t>
  </si>
  <si>
    <t>0000000006e03771</t>
  </si>
  <si>
    <t>84baa190</t>
  </si>
  <si>
    <t>0000000006e03ebd</t>
  </si>
  <si>
    <t>f9565294</t>
  </si>
  <si>
    <t>0000000006e35aaa</t>
  </si>
  <si>
    <t>fbdcd7f3</t>
  </si>
  <si>
    <t>0000000006e36219</t>
  </si>
  <si>
    <t>99b47e80</t>
  </si>
  <si>
    <t>0000000006e36990</t>
  </si>
  <si>
    <t>bba6b250</t>
  </si>
  <si>
    <t>5d92fa75</t>
  </si>
  <si>
    <t>000000002aa6bb38</t>
  </si>
  <si>
    <t>85ce7da7</t>
  </si>
  <si>
    <t>000000002aa77fee</t>
  </si>
  <si>
    <t>000000002aa78757</t>
  </si>
  <si>
    <t>8274a337</t>
  </si>
  <si>
    <t>000000002aa78ebc</t>
  </si>
  <si>
    <t>ff6f2c94</t>
  </si>
  <si>
    <t>000000002aaaabdc</t>
  </si>
  <si>
    <t>39fc864e</t>
  </si>
  <si>
    <t>000000002aaab349</t>
  </si>
  <si>
    <t>847efe03</t>
  </si>
  <si>
    <t>000000002aaabac0</t>
  </si>
  <si>
    <t>f64818cb</t>
  </si>
  <si>
    <t>5d92fa76</t>
  </si>
  <si>
    <t>000000002aadd842</t>
  </si>
  <si>
    <t>169b3878</t>
  </si>
  <si>
    <t>000000002aaddfb0</t>
  </si>
  <si>
    <t>ec18386e</t>
  </si>
  <si>
    <t>000000002aade725</t>
  </si>
  <si>
    <t>000000002ab104c2</t>
  </si>
  <si>
    <t>c3926b5f</t>
  </si>
  <si>
    <t>000000002ab10c31</t>
  </si>
  <si>
    <t>d5f66cca</t>
  </si>
  <si>
    <t>000000002ab113a9</t>
  </si>
  <si>
    <t>b75a234b</t>
  </si>
  <si>
    <t>000000002ab4331e</t>
  </si>
  <si>
    <t>da3b977f</t>
  </si>
  <si>
    <t>000000002ab43a96</t>
  </si>
  <si>
    <t>a80aad8c</t>
  </si>
  <si>
    <t>000000002ab441d7</t>
  </si>
  <si>
    <t>3639b862</t>
  </si>
  <si>
    <t>5d92fcce</t>
  </si>
  <si>
    <t>000000004e7791e2</t>
  </si>
  <si>
    <t>73839b11</t>
  </si>
  <si>
    <t>000000004e779945</t>
  </si>
  <si>
    <t>e2954d2b</t>
  </si>
  <si>
    <t>000000004e77a0b6</t>
  </si>
  <si>
    <t>715eb8df</t>
  </si>
  <si>
    <t>000000004e77a806</t>
  </si>
  <si>
    <t>e9e78e41</t>
  </si>
  <si>
    <t>000000004e7ac6ea</t>
  </si>
  <si>
    <t>d8f77d5e</t>
  </si>
  <si>
    <t>000000004e7ace58</t>
  </si>
  <si>
    <t>f440f522</t>
  </si>
  <si>
    <t>000000004e7ad5cd</t>
  </si>
  <si>
    <t>000000004e7df379</t>
  </si>
  <si>
    <t>168f6b93</t>
  </si>
  <si>
    <t>5d92fccf</t>
  </si>
  <si>
    <t>000000004e7e6c93</t>
  </si>
  <si>
    <t>4fbd7201</t>
  </si>
  <si>
    <t>000000004e7e7416</t>
  </si>
  <si>
    <t>a52ee3e1</t>
  </si>
  <si>
    <t>000000004e819132</t>
  </si>
  <si>
    <t>0bef6459</t>
  </si>
  <si>
    <t>000000004e8198a1</t>
  </si>
  <si>
    <t>f3bb9746</t>
  </si>
  <si>
    <t>000000004e81a017</t>
  </si>
  <si>
    <t>0224c398</t>
  </si>
  <si>
    <t>000000004e84bdb2</t>
  </si>
  <si>
    <t>d9ad4e3c</t>
  </si>
  <si>
    <t>000000004e84c51f</t>
  </si>
  <si>
    <t>29d0e548</t>
  </si>
  <si>
    <t>000000004e84cc95</t>
  </si>
  <si>
    <t>2880e17f</t>
  </si>
  <si>
    <t>5d92ff27</t>
  </si>
  <si>
    <t>ec91c51e</t>
  </si>
  <si>
    <t>00000000724825b5</t>
  </si>
  <si>
    <t>ff303784</t>
  </si>
  <si>
    <t>0000000072482d26</t>
  </si>
  <si>
    <t>e714a49a</t>
  </si>
  <si>
    <t>8c7e536c</t>
  </si>
  <si>
    <t>00000000724b535a</t>
  </si>
  <si>
    <t>fd56f480</t>
  </si>
  <si>
    <t>00000000724b5ac7</t>
  </si>
  <si>
    <t>85b5578e</t>
  </si>
  <si>
    <t>00000000724b623d</t>
  </si>
  <si>
    <t>161d51c1</t>
  </si>
  <si>
    <t>00000000724e7fda</t>
  </si>
  <si>
    <t>2f14dee5</t>
  </si>
  <si>
    <t>00000000724e8748</t>
  </si>
  <si>
    <t>00000000724e8ebd</t>
  </si>
  <si>
    <t>52fc454b</t>
  </si>
  <si>
    <t>5d92ff28</t>
  </si>
  <si>
    <t>000000007251ac69</t>
  </si>
  <si>
    <t>1faa8193</t>
  </si>
  <si>
    <t>000000007251b3d6</t>
  </si>
  <si>
    <t>eb447f4a</t>
  </si>
  <si>
    <t>000000007251bb4c</t>
  </si>
  <si>
    <t>cd13e533</t>
  </si>
  <si>
    <t>000000007254d8da</t>
  </si>
  <si>
    <t>005a1dbc</t>
  </si>
  <si>
    <t>c2b1b535</t>
  </si>
  <si>
    <t>00000000725559b8</t>
  </si>
  <si>
    <t>1b9e41b4</t>
  </si>
  <si>
    <t>5d930180</t>
  </si>
  <si>
    <t>000000009618aac1</t>
  </si>
  <si>
    <t>7f51184c</t>
  </si>
  <si>
    <t>000000009618b226</t>
  </si>
  <si>
    <t>d2599db7</t>
  </si>
  <si>
    <t>000000009618b98f</t>
  </si>
  <si>
    <t>275c84d8</t>
  </si>
  <si>
    <t>000000009618c0e0</t>
  </si>
  <si>
    <t>9fad35b4</t>
  </si>
  <si>
    <t>00000000961bdfca</t>
  </si>
  <si>
    <t>e000c493</t>
  </si>
  <si>
    <t>00000000961be73b</t>
  </si>
  <si>
    <t>7db5304a</t>
  </si>
  <si>
    <t>00000000961beeb2</t>
  </si>
  <si>
    <t>a9fa6c41</t>
  </si>
  <si>
    <t>00000000961f0c4a</t>
  </si>
  <si>
    <t>a0a479b3</t>
  </si>
  <si>
    <t>00000000961f13bb</t>
  </si>
  <si>
    <t>18b83278</t>
  </si>
  <si>
    <t>00000000961f1b32</t>
  </si>
  <si>
    <t>aaa34882</t>
  </si>
  <si>
    <t>00000000962238d9</t>
  </si>
  <si>
    <t>5e3b3e79</t>
  </si>
  <si>
    <t>d8a46bb4</t>
  </si>
  <si>
    <t>00000000962247c0</t>
  </si>
  <si>
    <t>749be5cd</t>
  </si>
  <si>
    <t>5d930181</t>
  </si>
  <si>
    <t>000000009625654a</t>
  </si>
  <si>
    <t>2a1cdd58</t>
  </si>
  <si>
    <t>0000000096256cb9</t>
  </si>
  <si>
    <t>2563eb8c</t>
  </si>
  <si>
    <t>10defbff</t>
  </si>
  <si>
    <t>5d9303d9</t>
  </si>
  <si>
    <t>00000000b9e8c5e8</t>
  </si>
  <si>
    <t>48171ce0</t>
  </si>
  <si>
    <t>00000000b9e8cd4e</t>
  </si>
  <si>
    <t>ae06fa4c</t>
  </si>
  <si>
    <t>00000000b9e8d4b8</t>
  </si>
  <si>
    <t>d823df95</t>
  </si>
  <si>
    <t>00000000b9e8dc00</t>
  </si>
  <si>
    <t>4e416139</t>
  </si>
  <si>
    <t>00000000b9ebfb0b</t>
  </si>
  <si>
    <t>6a1a3cbb</t>
  </si>
  <si>
    <t>00000000b9ec027c</t>
  </si>
  <si>
    <t>0620ca0f</t>
  </si>
  <si>
    <t>00000000b9ec7c30</t>
  </si>
  <si>
    <t>22f02c4c</t>
  </si>
  <si>
    <t>00000000b9ef98ba</t>
  </si>
  <si>
    <t>9fa52f19</t>
  </si>
  <si>
    <t>00000000b9efa029</t>
  </si>
  <si>
    <t>203d81c8</t>
  </si>
  <si>
    <t>00000000b9efa7a0</t>
  </si>
  <si>
    <t>7a5df416</t>
  </si>
  <si>
    <t>00000000b9f2c53a</t>
  </si>
  <si>
    <t>69f6bf03</t>
  </si>
  <si>
    <t>00000000b9f2ccab</t>
  </si>
  <si>
    <t>18a35026</t>
  </si>
  <si>
    <t>00000000b9f2d422</t>
  </si>
  <si>
    <t>963aa5bc</t>
  </si>
  <si>
    <t>5d9303da</t>
  </si>
  <si>
    <t>00000000b9f5f1c9</t>
  </si>
  <si>
    <t>caaac512</t>
  </si>
  <si>
    <t>00000000b9f5f938</t>
  </si>
  <si>
    <t>55cfdebd</t>
  </si>
  <si>
    <t>00000000b9f600af</t>
  </si>
  <si>
    <t>e5081bee</t>
  </si>
  <si>
    <t>5d930632</t>
  </si>
  <si>
    <t>00000000ddb95259</t>
  </si>
  <si>
    <t>4d017386</t>
  </si>
  <si>
    <t>00000000ddb959c1</t>
  </si>
  <si>
    <t>415cdb42</t>
  </si>
  <si>
    <t>00000000ddb96129</t>
  </si>
  <si>
    <t>41e9d61b</t>
  </si>
  <si>
    <t>00000000ddb9687b</t>
  </si>
  <si>
    <t>8e4f5290</t>
  </si>
  <si>
    <t>00000000ddbc877b</t>
  </si>
  <si>
    <t>3a68f76e</t>
  </si>
  <si>
    <t>00000000ddbc8eea</t>
  </si>
  <si>
    <t>8ad3ea14</t>
  </si>
  <si>
    <t>00000000ddbc9661</t>
  </si>
  <si>
    <t>fc328e1b</t>
  </si>
  <si>
    <t>00000000ddbfb3e2</t>
  </si>
  <si>
    <t>0ad79120</t>
  </si>
  <si>
    <t>00000000ddbfbb53</t>
  </si>
  <si>
    <t>8461b609</t>
  </si>
  <si>
    <t>00000000ddbfc2cc</t>
  </si>
  <si>
    <t>0ab757fb</t>
  </si>
  <si>
    <t>00000000ddc2e062</t>
  </si>
  <si>
    <t>2ad0e794</t>
  </si>
  <si>
    <t>00000000ddc2e7d1</t>
  </si>
  <si>
    <t>776919cd</t>
  </si>
  <si>
    <t>00000000ddc3a50f</t>
  </si>
  <si>
    <t>890205b0</t>
  </si>
  <si>
    <t>00000000ddc6c091</t>
  </si>
  <si>
    <t>9ce9c84c</t>
  </si>
  <si>
    <t>00000000ddc6c802</t>
  </si>
  <si>
    <t>5f5cdee0</t>
  </si>
  <si>
    <t>00000000ddc6cf7b</t>
  </si>
  <si>
    <t>5f1fb116</t>
  </si>
  <si>
    <t>5d93088a</t>
  </si>
  <si>
    <t>00000000018a2130</t>
  </si>
  <si>
    <t>daa78f91</t>
  </si>
  <si>
    <t>00000000018a2898</t>
  </si>
  <si>
    <t>c215757b</t>
  </si>
  <si>
    <t>00000000018a3002</t>
  </si>
  <si>
    <t>e92f4c90</t>
  </si>
  <si>
    <t>00000000018a3757</t>
  </si>
  <si>
    <t>266e7036</t>
  </si>
  <si>
    <t>5d93088b</t>
  </si>
  <si>
    <t>00000000018d563a</t>
  </si>
  <si>
    <t>10b5bdc5</t>
  </si>
  <si>
    <t>00000000018d5dab</t>
  </si>
  <si>
    <t>8e40e9e7</t>
  </si>
  <si>
    <t>00000000018d6524</t>
  </si>
  <si>
    <t>39271eed</t>
  </si>
  <si>
    <t>00000000019082ca</t>
  </si>
  <si>
    <t>5ca27fe1</t>
  </si>
  <si>
    <t>0000000001908a3b</t>
  </si>
  <si>
    <t>1e51bdcb</t>
  </si>
  <si>
    <t>00000000019091b4</t>
  </si>
  <si>
    <t>68d02a10</t>
  </si>
  <si>
    <t>000000000193af3a</t>
  </si>
  <si>
    <t>c373694b</t>
  </si>
  <si>
    <t>000000000193b6ab</t>
  </si>
  <si>
    <t>6087e45e</t>
  </si>
  <si>
    <t>000000000193be24</t>
  </si>
  <si>
    <t>5d4d07fd</t>
  </si>
  <si>
    <t>000000000196dbba</t>
  </si>
  <si>
    <t>000000000196e32b</t>
  </si>
  <si>
    <t>68c688e2</t>
  </si>
  <si>
    <t>000000000196eaa4</t>
  </si>
  <si>
    <t>7409c036</t>
  </si>
  <si>
    <t>5d930ae3</t>
  </si>
  <si>
    <t>00000000255a3c58</t>
  </si>
  <si>
    <t>304ee07c</t>
  </si>
  <si>
    <t>00000000255a43be</t>
  </si>
  <si>
    <t>c0fda871</t>
  </si>
  <si>
    <t>00000000255a4b27</t>
  </si>
  <si>
    <t>380cd271</t>
  </si>
  <si>
    <t>00000000255ac536</t>
  </si>
  <si>
    <t>6cbd485c</t>
  </si>
  <si>
    <t>5d930ae4</t>
  </si>
  <si>
    <t>00000000255de2aa</t>
  </si>
  <si>
    <t>45e5d62c</t>
  </si>
  <si>
    <t>00000000255dea19</t>
  </si>
  <si>
    <t>4252ed3f</t>
  </si>
  <si>
    <t>00000000255df190</t>
  </si>
  <si>
    <t>cd427e8c</t>
  </si>
  <si>
    <t>0000000025610f2b</t>
  </si>
  <si>
    <t>19fbf4cf</t>
  </si>
  <si>
    <t>000000002561169b</t>
  </si>
  <si>
    <t>f6666984</t>
  </si>
  <si>
    <t>0000000025643bb9</t>
  </si>
  <si>
    <t>ba1b37bb</t>
  </si>
  <si>
    <t>1bf4b743</t>
  </si>
  <si>
    <t>0000000025644aa0</t>
  </si>
  <si>
    <t>8d4b2e63</t>
  </si>
  <si>
    <t>000000002567682b</t>
  </si>
  <si>
    <t>37ca751d</t>
  </si>
  <si>
    <t>0000000025676f9a</t>
  </si>
  <si>
    <t>e372977e</t>
  </si>
  <si>
    <t>83e503c8</t>
  </si>
  <si>
    <t>5d930d3c</t>
  </si>
  <si>
    <t>00000000492ac8c8</t>
  </si>
  <si>
    <t>bcf2e2fb</t>
  </si>
  <si>
    <t>00000000492ad02f</t>
  </si>
  <si>
    <t>11fa6700</t>
  </si>
  <si>
    <t>00000000492ad799</t>
  </si>
  <si>
    <t>c5423c96</t>
  </si>
  <si>
    <t>00000000492adeea</t>
  </si>
  <si>
    <t>468da843</t>
  </si>
  <si>
    <t>00000000492dfdd2</t>
  </si>
  <si>
    <t>be63f90f</t>
  </si>
  <si>
    <t>00000000492e0543</t>
  </si>
  <si>
    <t>58b408ee</t>
  </si>
  <si>
    <t>00000000492e0cbd</t>
  </si>
  <si>
    <t>683e8590</t>
  </si>
  <si>
    <t>5d930d3d</t>
  </si>
  <si>
    <t>0000000049312a53</t>
  </si>
  <si>
    <t>e8e25736</t>
  </si>
  <si>
    <t>00000000493131c1</t>
  </si>
  <si>
    <t>c4d76d7d</t>
  </si>
  <si>
    <t>a6e48eb8</t>
  </si>
  <si>
    <t>000000004934cfea</t>
  </si>
  <si>
    <t>7f9d995c</t>
  </si>
  <si>
    <t>000000004934d759</t>
  </si>
  <si>
    <t>55e7cd08</t>
  </si>
  <si>
    <t>000000004934ded2</t>
  </si>
  <si>
    <t>c9df4aec</t>
  </si>
  <si>
    <t>000000004937fc79</t>
  </si>
  <si>
    <t>e0b680cb</t>
  </si>
  <si>
    <t>bf5613fe</t>
  </si>
  <si>
    <t>0000000049380b61</t>
  </si>
  <si>
    <t>28473c25</t>
  </si>
  <si>
    <t>5d930f95</t>
  </si>
  <si>
    <t>000000006cfb5d08</t>
  </si>
  <si>
    <t>7cf5ba95</t>
  </si>
  <si>
    <t>000000006cfb6470</t>
  </si>
  <si>
    <t>3dd2a458</t>
  </si>
  <si>
    <t>000000006cfb6bd9</t>
  </si>
  <si>
    <t>acbb7833</t>
  </si>
  <si>
    <t>000000006cfb7320</t>
  </si>
  <si>
    <t>71c0a5c8</t>
  </si>
  <si>
    <t>000000006cfe922c</t>
  </si>
  <si>
    <t>52d26193</t>
  </si>
  <si>
    <t>000000006cfe999a</t>
  </si>
  <si>
    <t>000000006cfea112</t>
  </si>
  <si>
    <t>000000006d01be92</t>
  </si>
  <si>
    <t>411ec73e</t>
  </si>
  <si>
    <t>000000006d01c603</t>
  </si>
  <si>
    <t>066f60ac</t>
  </si>
  <si>
    <t>000000006d01cd7f</t>
  </si>
  <si>
    <t>562e3bf0</t>
  </si>
  <si>
    <t>5d930f96</t>
  </si>
  <si>
    <t>000000006d04eb12</t>
  </si>
  <si>
    <t>542c1321</t>
  </si>
  <si>
    <t>000000006d04f283</t>
  </si>
  <si>
    <t>d5224ac6</t>
  </si>
  <si>
    <t>000000006d04f9fc</t>
  </si>
  <si>
    <t>ba13fae3</t>
  </si>
  <si>
    <t>000000006d0817a3</t>
  </si>
  <si>
    <t>5959c7ee</t>
  </si>
  <si>
    <t>000000006d08201a</t>
  </si>
  <si>
    <t>3ed964aa</t>
  </si>
  <si>
    <t>3f55a796</t>
  </si>
  <si>
    <t>000000006d082c81</t>
  </si>
  <si>
    <t>e572652c</t>
  </si>
  <si>
    <t>5d9311ee</t>
  </si>
  <si>
    <t>0000000090cb7c1a</t>
  </si>
  <si>
    <t>a0997ee2</t>
  </si>
  <si>
    <t>0000000090cbf4e2</t>
  </si>
  <si>
    <t>f1d87cf6</t>
  </si>
  <si>
    <t>0000000090cbfc49</t>
  </si>
  <si>
    <t>c1fe5776</t>
  </si>
  <si>
    <t>0000000090cc038f</t>
  </si>
  <si>
    <t>be93d41e</t>
  </si>
  <si>
    <t>0000000090cf226a</t>
  </si>
  <si>
    <t>8b20e165</t>
  </si>
  <si>
    <t>0000000090cf29d8</t>
  </si>
  <si>
    <t>b7b2c435</t>
  </si>
  <si>
    <t>0000000090cf314d</t>
  </si>
  <si>
    <t>3276ac76</t>
  </si>
  <si>
    <t>0000000090d24efc</t>
  </si>
  <si>
    <t>4ffac39c</t>
  </si>
  <si>
    <t>0000000090d25664</t>
  </si>
  <si>
    <t>ae33139e</t>
  </si>
  <si>
    <t>0000000090d25dd9</t>
  </si>
  <si>
    <t>e183227d</t>
  </si>
  <si>
    <t>5d9311ef</t>
  </si>
  <si>
    <t>0000000090d57b6b</t>
  </si>
  <si>
    <t>9194050b</t>
  </si>
  <si>
    <t>0000000090d582dc</t>
  </si>
  <si>
    <t>6385278a</t>
  </si>
  <si>
    <t>0000000090d58a51</t>
  </si>
  <si>
    <t>383c5eda</t>
  </si>
  <si>
    <t>0000000090d8a7ea</t>
  </si>
  <si>
    <t>2e7eaffd</t>
  </si>
  <si>
    <t>0000000090d8af58</t>
  </si>
  <si>
    <t>df5ffe04</t>
  </si>
  <si>
    <t>0000000090d8b6cf</t>
  </si>
  <si>
    <t>3aa0fda2</t>
  </si>
  <si>
    <t>5d931447</t>
  </si>
  <si>
    <t>00000000b49c088a</t>
  </si>
  <si>
    <t>f348aefb</t>
  </si>
  <si>
    <t>00000000b49c0ff1</t>
  </si>
  <si>
    <t>6aa3faf1</t>
  </si>
  <si>
    <t>00000000b49c175e</t>
  </si>
  <si>
    <t>172a0739</t>
  </si>
  <si>
    <t>00000000b49c1eaf</t>
  </si>
  <si>
    <t>00000000b49f3d93</t>
  </si>
  <si>
    <t>6fd94c69</t>
  </si>
  <si>
    <t>00000000b49f4500</t>
  </si>
  <si>
    <t>a1a9f7c1</t>
  </si>
  <si>
    <t>00000000b49f4c77</t>
  </si>
  <si>
    <t>75a63640</t>
  </si>
  <si>
    <t>00000000b4a31dc1</t>
  </si>
  <si>
    <t>00000000b4a32530</t>
  </si>
  <si>
    <t>3090bd49</t>
  </si>
  <si>
    <t>00000000b4a32ca5</t>
  </si>
  <si>
    <t>171ef03f</t>
  </si>
  <si>
    <t>00000000b4a64a51</t>
  </si>
  <si>
    <t>5177dedb</t>
  </si>
  <si>
    <t>00000000b4a651be</t>
  </si>
  <si>
    <t>53f6e911</t>
  </si>
  <si>
    <t>00000000b4a65934</t>
  </si>
  <si>
    <t>d7db622e</t>
  </si>
  <si>
    <t>5d931448</t>
  </si>
  <si>
    <t>00000000b4a976c2</t>
  </si>
  <si>
    <t>9f67ed36</t>
  </si>
  <si>
    <t>00000000b4a97e30</t>
  </si>
  <si>
    <t>fe04da35</t>
  </si>
  <si>
    <t>00000000b4a985a7</t>
  </si>
  <si>
    <t>22576b66</t>
  </si>
  <si>
    <t>5d9316a0</t>
  </si>
  <si>
    <t>00000000d86cd762</t>
  </si>
  <si>
    <t>c5af1a15</t>
  </si>
  <si>
    <t>00000000d86cdec5</t>
  </si>
  <si>
    <t>4da2fd6e</t>
  </si>
  <si>
    <t>00000000d86ce636</t>
  </si>
  <si>
    <t>c77239db</t>
  </si>
  <si>
    <t>00000000d86ced86</t>
  </si>
  <si>
    <t>74e65c86</t>
  </si>
  <si>
    <t>00000000d8700c6a</t>
  </si>
  <si>
    <t>e409e25a</t>
  </si>
  <si>
    <t>00000000d87013db</t>
  </si>
  <si>
    <t>2ac9e801</t>
  </si>
  <si>
    <t>00000000d8701b52</t>
  </si>
  <si>
    <t>0ff3a8b2</t>
  </si>
  <si>
    <t>00000000d87338eb</t>
  </si>
  <si>
    <t>c7da1c42</t>
  </si>
  <si>
    <t>00000000d8734058</t>
  </si>
  <si>
    <t>6ec304db</t>
  </si>
  <si>
    <t>00000000d87347cf</t>
  </si>
  <si>
    <t>50d35869</t>
  </si>
  <si>
    <t>00000000d8766579</t>
  </si>
  <si>
    <t>d0050fd8</t>
  </si>
  <si>
    <t>00000000d8766df2</t>
  </si>
  <si>
    <t>397fb43b</t>
  </si>
  <si>
    <t>3f570020</t>
  </si>
  <si>
    <t>00000000d8767a57</t>
  </si>
  <si>
    <t>e8a2913e</t>
  </si>
  <si>
    <t>5d9316a1</t>
  </si>
  <si>
    <t>00000000d87995ec</t>
  </si>
  <si>
    <t>58fbdad0</t>
  </si>
  <si>
    <t>00000000d87a0ef2</t>
  </si>
  <si>
    <t>af015916</t>
  </si>
  <si>
    <t>00000000d87a1677</t>
  </si>
  <si>
    <t>a6f2f132</t>
  </si>
  <si>
    <t>5d9318f9</t>
  </si>
  <si>
    <t>00000000fc3d67ba</t>
  </si>
  <si>
    <t>2b74553b</t>
  </si>
  <si>
    <t>00000000fc3d6f1d</t>
  </si>
  <si>
    <t>ba628301</t>
  </si>
  <si>
    <t>00000000fc3d768f</t>
  </si>
  <si>
    <t>00000000fc3d7de1</t>
  </si>
  <si>
    <t>00000000fc409cdc</t>
  </si>
  <si>
    <t>7c49649e</t>
  </si>
  <si>
    <t>00000000fc40a449</t>
  </si>
  <si>
    <t>ad276592</t>
  </si>
  <si>
    <t>00000000fc40abbe</t>
  </si>
  <si>
    <t>70a87fe0</t>
  </si>
  <si>
    <t>00000000fc43c943</t>
  </si>
  <si>
    <t>d973fd03</t>
  </si>
  <si>
    <t>00000000fc43d0b2</t>
  </si>
  <si>
    <t>cf0ad464</t>
  </si>
  <si>
    <t>00000000fc43d829</t>
  </si>
  <si>
    <t>c2f1b53d</t>
  </si>
  <si>
    <t>00000000fc46f5c2</t>
  </si>
  <si>
    <t>36f4f5a1</t>
  </si>
  <si>
    <t>00000000fc46fd30</t>
  </si>
  <si>
    <t>ed0e6631</t>
  </si>
  <si>
    <t>00000000fc4704a7</t>
  </si>
  <si>
    <t>83dbae89</t>
  </si>
  <si>
    <t>00000000fc4a2252</t>
  </si>
  <si>
    <t>0198cc59</t>
  </si>
  <si>
    <t>00000000fc4a29c1</t>
  </si>
  <si>
    <t>349650b3</t>
  </si>
  <si>
    <t>00000000fc4a3137</t>
  </si>
  <si>
    <t>3fac4a83</t>
  </si>
  <si>
    <t>5d931b51</t>
  </si>
  <si>
    <t>00000000200d82e2</t>
  </si>
  <si>
    <t>916ff312</t>
  </si>
  <si>
    <t>00000000200d8a46</t>
  </si>
  <si>
    <t>00000000200d91af</t>
  </si>
  <si>
    <t>506b3e3c</t>
  </si>
  <si>
    <t>00000000200d9900</t>
  </si>
  <si>
    <t>45da0557</t>
  </si>
  <si>
    <t>5d931b52</t>
  </si>
  <si>
    <t>000000002010b7fb</t>
  </si>
  <si>
    <t>22cba33f</t>
  </si>
  <si>
    <t>797c1884</t>
  </si>
  <si>
    <t>2667b32b</t>
  </si>
  <si>
    <t>00000000201459aa</t>
  </si>
  <si>
    <t>f953b4e3</t>
  </si>
  <si>
    <t>c61a9404</t>
  </si>
  <si>
    <t>000000002014688f</t>
  </si>
  <si>
    <t>c3c10d14</t>
  </si>
  <si>
    <t>000000002017861b</t>
  </si>
  <si>
    <t>41d35070</t>
  </si>
  <si>
    <t>0000000020178d88</t>
  </si>
  <si>
    <t>74ddcc9a</t>
  </si>
  <si>
    <t>00000000201794fe</t>
  </si>
  <si>
    <t>90b8d1ab</t>
  </si>
  <si>
    <t>00000000201ab29d</t>
  </si>
  <si>
    <t>f6fa16c1</t>
  </si>
  <si>
    <t>00000000201aba04</t>
  </si>
  <si>
    <t>f1646d15</t>
  </si>
  <si>
    <t>00000000201ac17b</t>
  </si>
  <si>
    <t>11aac0b5</t>
  </si>
  <si>
    <t>5d931daa</t>
  </si>
  <si>
    <t>0000000043de1338</t>
  </si>
  <si>
    <t>20d28d07</t>
  </si>
  <si>
    <t>0000000043de1a9e</t>
  </si>
  <si>
    <t>dfd85aea</t>
  </si>
  <si>
    <t>0000000043de220f</t>
  </si>
  <si>
    <t>f6b49e2b</t>
  </si>
  <si>
    <t>0000000043de2961</t>
  </si>
  <si>
    <t>244b04a5</t>
  </si>
  <si>
    <t>0000000043e14843</t>
  </si>
  <si>
    <t>c9f0353c</t>
  </si>
  <si>
    <t>5d931dab</t>
  </si>
  <si>
    <t>0000000043e14fb1</t>
  </si>
  <si>
    <t>5f7f77a5</t>
  </si>
  <si>
    <t>0000000043e15726</t>
  </si>
  <si>
    <t>2646412b</t>
  </si>
  <si>
    <t>0000000043e474d4</t>
  </si>
  <si>
    <t>c5d89c8c</t>
  </si>
  <si>
    <t>0000000043e47c3b</t>
  </si>
  <si>
    <t>82486eb2</t>
  </si>
  <si>
    <t>0000000043e483b1</t>
  </si>
  <si>
    <t>033434ad</t>
  </si>
  <si>
    <t>0000000043e7a143</t>
  </si>
  <si>
    <t>55ba1568</t>
  </si>
  <si>
    <t>0000000043e7a8b0</t>
  </si>
  <si>
    <t>0000000043e82246</t>
  </si>
  <si>
    <t>18d45977</t>
  </si>
  <si>
    <t>0000000043eb3f0b</t>
  </si>
  <si>
    <t>cb65823a</t>
  </si>
  <si>
    <t>0000000043eb4679</t>
  </si>
  <si>
    <t>ac0ca72b</t>
  </si>
  <si>
    <t>0000000043eb4df0</t>
  </si>
  <si>
    <t>bd4775cd</t>
  </si>
  <si>
    <t>5d932003</t>
  </si>
  <si>
    <t>0000000067ae9faa</t>
  </si>
  <si>
    <t>074ec52e</t>
  </si>
  <si>
    <t>0000000067aea711</t>
  </si>
  <si>
    <t>5d1f79a8</t>
  </si>
  <si>
    <t>0000000067aeae78</t>
  </si>
  <si>
    <t>0148c0f5</t>
  </si>
  <si>
    <t>0000000067aeb5cc</t>
  </si>
  <si>
    <t>ff7373e0</t>
  </si>
  <si>
    <t>0000000067b1d4b2</t>
  </si>
  <si>
    <t>0000000067b1dc21</t>
  </si>
  <si>
    <t>567bd66f</t>
  </si>
  <si>
    <t>0000000067b1e398</t>
  </si>
  <si>
    <t>ca31668f</t>
  </si>
  <si>
    <t>5d932004</t>
  </si>
  <si>
    <t>0000000067b50133</t>
  </si>
  <si>
    <t>4dc05ebf</t>
  </si>
  <si>
    <t>0000000067b508a3</t>
  </si>
  <si>
    <t>2a99ac8e</t>
  </si>
  <si>
    <t>0000000067b5101d</t>
  </si>
  <si>
    <t>d5306008</t>
  </si>
  <si>
    <t>0000000067b82dc1</t>
  </si>
  <si>
    <t>2f9a3572</t>
  </si>
  <si>
    <t>0000000067b83530</t>
  </si>
  <si>
    <t>20f82d54</t>
  </si>
  <si>
    <t>0000000067b83ca7</t>
  </si>
  <si>
    <t>6845133d</t>
  </si>
  <si>
    <t>0000000067bb5a33</t>
  </si>
  <si>
    <t>1e11f72a</t>
  </si>
  <si>
    <t>0000000067bb61a2</t>
  </si>
  <si>
    <t>e53b3168</t>
  </si>
  <si>
    <t>0000000067bb6919</t>
  </si>
  <si>
    <t>89a45105</t>
  </si>
  <si>
    <t>5d93225c</t>
  </si>
  <si>
    <t>000000008b7ebad2</t>
  </si>
  <si>
    <t>095d79ed</t>
  </si>
  <si>
    <t>000000008b7ec237</t>
  </si>
  <si>
    <t>2fa6f69d</t>
  </si>
  <si>
    <t>000000008b7f8533</t>
  </si>
  <si>
    <t>2fca5a99</t>
  </si>
  <si>
    <t>000000008b7f8c7a</t>
  </si>
  <si>
    <t>6a0917fe</t>
  </si>
  <si>
    <t>000000008b82ab6a</t>
  </si>
  <si>
    <t>7b6ddd4a</t>
  </si>
  <si>
    <t>000000008b82b2d7</t>
  </si>
  <si>
    <t>f4e0defc</t>
  </si>
  <si>
    <t>000000008b82ba4c</t>
  </si>
  <si>
    <t>0729d88a</t>
  </si>
  <si>
    <t>000000008b85d7da</t>
  </si>
  <si>
    <t>36c94eb9</t>
  </si>
  <si>
    <t>000000008b85df48</t>
  </si>
  <si>
    <t>c78ec167</t>
  </si>
  <si>
    <t>000000008b85e6bd</t>
  </si>
  <si>
    <t>eedbf5ce</t>
  </si>
  <si>
    <t>5d93225d</t>
  </si>
  <si>
    <t>000000008b89045a</t>
  </si>
  <si>
    <t>6f05b662</t>
  </si>
  <si>
    <t>000000008b890bcb</t>
  </si>
  <si>
    <t>f2935a52</t>
  </si>
  <si>
    <t>000000008b891342</t>
  </si>
  <si>
    <t>9bcae2fa</t>
  </si>
  <si>
    <t>000000008b8c30e9</t>
  </si>
  <si>
    <t>808c6548</t>
  </si>
  <si>
    <t>000000008b8c3857</t>
  </si>
  <si>
    <t>06e62f91</t>
  </si>
  <si>
    <t>000000008b8c3fce</t>
  </si>
  <si>
    <t>a6afa21f</t>
  </si>
  <si>
    <t>5d9324b5</t>
  </si>
  <si>
    <t>00000000af4f917b</t>
  </si>
  <si>
    <t>41556ff1</t>
  </si>
  <si>
    <t>00000000af4f98de</t>
  </si>
  <si>
    <t>2756e9a6</t>
  </si>
  <si>
    <t>00000000af4fa04e</t>
  </si>
  <si>
    <t>793d1df1</t>
  </si>
  <si>
    <t>00000000af4fa794</t>
  </si>
  <si>
    <t>cb7bbfe6</t>
  </si>
  <si>
    <t>00000000af52c69c</t>
  </si>
  <si>
    <t>c6b2d527</t>
  </si>
  <si>
    <t>00000000af52ce09</t>
  </si>
  <si>
    <t>740716df</t>
  </si>
  <si>
    <t>00000000af52d582</t>
  </si>
  <si>
    <t>49fd4c9b</t>
  </si>
  <si>
    <t>00000000af55f302</t>
  </si>
  <si>
    <t>767bbf57</t>
  </si>
  <si>
    <t>00000000af55fa71</t>
  </si>
  <si>
    <t>2e25ae30</t>
  </si>
  <si>
    <t>00000000af567476</t>
  </si>
  <si>
    <t>11cfd680</t>
  </si>
  <si>
    <t>5d9324b6</t>
  </si>
  <si>
    <t>00000000af5990c9</t>
  </si>
  <si>
    <t>048a59aa</t>
  </si>
  <si>
    <t>00000000af59983a</t>
  </si>
  <si>
    <t>571bf7db</t>
  </si>
  <si>
    <t>00000000af599fb0</t>
  </si>
  <si>
    <t>ae7ae20e</t>
  </si>
  <si>
    <t>00000000af5cbd4b</t>
  </si>
  <si>
    <t>21dd23a2</t>
  </si>
  <si>
    <t>00000000af5cc4b8</t>
  </si>
  <si>
    <t>00caf449</t>
  </si>
  <si>
    <t>00000000af5ccc2f</t>
  </si>
  <si>
    <t>093013b6</t>
  </si>
  <si>
    <t>5d93270e</t>
  </si>
  <si>
    <t>00000000d3201dea</t>
  </si>
  <si>
    <t>120f6d1e</t>
  </si>
  <si>
    <t>00000000d3202550</t>
  </si>
  <si>
    <t>3f59e10e</t>
  </si>
  <si>
    <t>00000000d3202cbb</t>
  </si>
  <si>
    <t>60b8ba5f</t>
  </si>
  <si>
    <t>00000000d3203402</t>
  </si>
  <si>
    <t>cb1f2634</t>
  </si>
  <si>
    <t>00000000d32352f3</t>
  </si>
  <si>
    <t>5b4e1ef0</t>
  </si>
  <si>
    <t>00000000d3235a62</t>
  </si>
  <si>
    <t>00000000d32361db</t>
  </si>
  <si>
    <t>78b09b62</t>
  </si>
  <si>
    <t>00000000d3267f81</t>
  </si>
  <si>
    <t>c3a496e4</t>
  </si>
  <si>
    <t>00000000d32686f0</t>
  </si>
  <si>
    <t>9e240a65</t>
  </si>
  <si>
    <t>00000000d3268e6a</t>
  </si>
  <si>
    <t>c19d6de6</t>
  </si>
  <si>
    <t>00000000d329abf3</t>
  </si>
  <si>
    <t>93a7c1d2</t>
  </si>
  <si>
    <t>00000000d329b35e</t>
  </si>
  <si>
    <t>5faa833f</t>
  </si>
  <si>
    <t>00000000d329bad5</t>
  </si>
  <si>
    <t>058c7757</t>
  </si>
  <si>
    <t>5d93270f</t>
  </si>
  <si>
    <t>00000000d32cd873</t>
  </si>
  <si>
    <t>6bbdbe6f</t>
  </si>
  <si>
    <t>00000000d32cdfe2</t>
  </si>
  <si>
    <t>e437c98f</t>
  </si>
  <si>
    <t>00000000d32ce759</t>
  </si>
  <si>
    <t>6b568281</t>
  </si>
  <si>
    <t>5d932967</t>
  </si>
  <si>
    <t>00000000f6f0aa58</t>
  </si>
  <si>
    <t>6888eab1</t>
  </si>
  <si>
    <t>00000000f6f0b1bc</t>
  </si>
  <si>
    <t>77a46d33</t>
  </si>
  <si>
    <t>00000000f6f0b92e</t>
  </si>
  <si>
    <t>1887cebb</t>
  </si>
  <si>
    <t>00000000f6f0c07e</t>
  </si>
  <si>
    <t>161052ea</t>
  </si>
  <si>
    <t>00000000f6f3df63</t>
  </si>
  <si>
    <t>d10006c2</t>
  </si>
  <si>
    <t>00000000f6f3e6d3</t>
  </si>
  <si>
    <t>768f66ae</t>
  </si>
  <si>
    <t>00000000f6f3ee49</t>
  </si>
  <si>
    <t>50d8fcd7</t>
  </si>
  <si>
    <t>00000000f6f70be2</t>
  </si>
  <si>
    <t>a9e21db3</t>
  </si>
  <si>
    <t>00000000f6f71351</t>
  </si>
  <si>
    <t>d8cc0243</t>
  </si>
  <si>
    <t>00000000f6f71ac8</t>
  </si>
  <si>
    <t>50cddb71</t>
  </si>
  <si>
    <t>00000000f6fa3872</t>
  </si>
  <si>
    <t>a55e7894</t>
  </si>
  <si>
    <t>00000000f6fa3fdf</t>
  </si>
  <si>
    <t>b8711f3d</t>
  </si>
  <si>
    <t>00000000f6fa4755</t>
  </si>
  <si>
    <t>4dcf4bae</t>
  </si>
  <si>
    <t>5d932968</t>
  </si>
  <si>
    <t>00000000f6fd64e2</t>
  </si>
  <si>
    <t>99a920dc</t>
  </si>
  <si>
    <t>00000000f6fd6c4f</t>
  </si>
  <si>
    <t>641126ac</t>
  </si>
  <si>
    <t>00000000f6fd73c5</t>
  </si>
  <si>
    <t>81451be8</t>
  </si>
  <si>
    <t>5d932bc0</t>
  </si>
  <si>
    <t>000000001ac0c580</t>
  </si>
  <si>
    <t>3e17e337</t>
  </si>
  <si>
    <t>000000001ac0cce4</t>
  </si>
  <si>
    <t>b4779746</t>
  </si>
  <si>
    <t>000000001ac0d456</t>
  </si>
  <si>
    <t>aaf80657</t>
  </si>
  <si>
    <t>000000001ac0dba7</t>
  </si>
  <si>
    <t>7cdbd708</t>
  </si>
  <si>
    <t>000000001ac3fa8b</t>
  </si>
  <si>
    <t>abd09867</t>
  </si>
  <si>
    <t>000000001ac401f8</t>
  </si>
  <si>
    <t>6b8520e0</t>
  </si>
  <si>
    <t>000000001ac4096f</t>
  </si>
  <si>
    <t>ad4b85bc</t>
  </si>
  <si>
    <t>000000001ac79851</t>
  </si>
  <si>
    <t>9d140254</t>
  </si>
  <si>
    <t>000000001ac79fc1</t>
  </si>
  <si>
    <t>d85329ec</t>
  </si>
  <si>
    <t>000000001ac7a737</t>
  </si>
  <si>
    <t>205f2b12</t>
  </si>
  <si>
    <t>000000001acac4d3</t>
  </si>
  <si>
    <t>000000001acacc40</t>
  </si>
  <si>
    <t>613ba30d</t>
  </si>
  <si>
    <t>000000001acad3b7</t>
  </si>
  <si>
    <t>efc210cf</t>
  </si>
  <si>
    <t>000000001acdf161</t>
  </si>
  <si>
    <t>026567c0</t>
  </si>
  <si>
    <t>000000001acdf8d0</t>
  </si>
  <si>
    <t>6df7b482</t>
  </si>
  <si>
    <t>000000001ace0046</t>
  </si>
  <si>
    <t>5dacd4d8</t>
  </si>
  <si>
    <t>5d932e18</t>
  </si>
  <si>
    <t>000000003e9151f2</t>
  </si>
  <si>
    <t>9ee9e8b2</t>
  </si>
  <si>
    <t>000000003e915955</t>
  </si>
  <si>
    <t>0fff3e88</t>
  </si>
  <si>
    <t>000000003e9160c7</t>
  </si>
  <si>
    <t>a6819ab2</t>
  </si>
  <si>
    <t>000000003e916817</t>
  </si>
  <si>
    <t>738acd74</t>
  </si>
  <si>
    <t>5d932e19</t>
  </si>
  <si>
    <t>000000003e948714</t>
  </si>
  <si>
    <t>49df2d73</t>
  </si>
  <si>
    <t>000000003e948e81</t>
  </si>
  <si>
    <t>3fe7064f</t>
  </si>
  <si>
    <t>000000003e9495f9</t>
  </si>
  <si>
    <t>fb3f2628</t>
  </si>
  <si>
    <t>000000003e97b37a</t>
  </si>
  <si>
    <t>5ab92c82</t>
  </si>
  <si>
    <t>000000003e97bae7</t>
  </si>
  <si>
    <t>98c32b1f</t>
  </si>
  <si>
    <t>000000003e97c25d</t>
  </si>
  <si>
    <t>bc96a34f</t>
  </si>
  <si>
    <t>000000003e9adffb</t>
  </si>
  <si>
    <t>019628cc</t>
  </si>
  <si>
    <t>000000003e9ae76a</t>
  </si>
  <si>
    <t>f36b69bf</t>
  </si>
  <si>
    <t>000000003e9aeedf</t>
  </si>
  <si>
    <t>54afe1e8</t>
  </si>
  <si>
    <t>000000003e9ec028</t>
  </si>
  <si>
    <t>d41f0de0</t>
  </si>
  <si>
    <t>000000003e9ec799</t>
  </si>
  <si>
    <t>5bf3a427</t>
  </si>
  <si>
    <t>000000003e9ecf0f</t>
  </si>
  <si>
    <t>3a142324</t>
  </si>
  <si>
    <t>5d933071</t>
  </si>
  <si>
    <t>00000000626220c9</t>
  </si>
  <si>
    <t>e638b216</t>
  </si>
  <si>
    <t>000000006262282d</t>
  </si>
  <si>
    <t>98fb7406</t>
  </si>
  <si>
    <t>0000000062622f9f</t>
  </si>
  <si>
    <t>4b2eeb89</t>
  </si>
  <si>
    <t>00000000626236f0</t>
  </si>
  <si>
    <t>5d933072</t>
  </si>
  <si>
    <t>00000000626555d3</t>
  </si>
  <si>
    <t>2d5dda22</t>
  </si>
  <si>
    <t>0000000062655d40</t>
  </si>
  <si>
    <t>cc12187c</t>
  </si>
  <si>
    <t>00000000626564b5</t>
  </si>
  <si>
    <t>b60de4c5</t>
  </si>
  <si>
    <t>ce93c809</t>
  </si>
  <si>
    <t>00000000626889d0</t>
  </si>
  <si>
    <t>933779c9</t>
  </si>
  <si>
    <t>00000000626baed3</t>
  </si>
  <si>
    <t>d08bcf5e</t>
  </si>
  <si>
    <t>00000000626bb640</t>
  </si>
  <si>
    <t>c0c8230b</t>
  </si>
  <si>
    <t>00000000626bbdb8</t>
  </si>
  <si>
    <t>5bf0ede9</t>
  </si>
  <si>
    <t>00000000626edb52</t>
  </si>
  <si>
    <t>1eb733b0</t>
  </si>
  <si>
    <t>00000000626ee2c0</t>
  </si>
  <si>
    <t>f43b6259</t>
  </si>
  <si>
    <t>00000000626eea37</t>
  </si>
  <si>
    <t>d938efce</t>
  </si>
  <si>
    <t>5d9332ca</t>
  </si>
  <si>
    <t>0000000086323bf1</t>
  </si>
  <si>
    <t>9c69b7b0</t>
  </si>
  <si>
    <t>bb4949c6</t>
  </si>
  <si>
    <t>0000000086324ac6</t>
  </si>
  <si>
    <t>ba76eb99</t>
  </si>
  <si>
    <t>25bfae0e</t>
  </si>
  <si>
    <t>c3390be8</t>
  </si>
  <si>
    <t>000000008635e9b1</t>
  </si>
  <si>
    <t>064f9a94</t>
  </si>
  <si>
    <t>000000008635f129</t>
  </si>
  <si>
    <t>40f0e2a4</t>
  </si>
  <si>
    <t>5d9332cb</t>
  </si>
  <si>
    <t>0000000086390ec3</t>
  </si>
  <si>
    <t>b52ce999</t>
  </si>
  <si>
    <t>db45dc3d</t>
  </si>
  <si>
    <t>0000000086391da7</t>
  </si>
  <si>
    <t>78701b07</t>
  </si>
  <si>
    <t>00000000863c3b51</t>
  </si>
  <si>
    <t>0fd71bac</t>
  </si>
  <si>
    <t>00000000863c42c0</t>
  </si>
  <si>
    <t>31e13834</t>
  </si>
  <si>
    <t>00000000863c4a36</t>
  </si>
  <si>
    <t>c27d3c50</t>
  </si>
  <si>
    <t>00000000863f67c3</t>
  </si>
  <si>
    <t>059e45c5</t>
  </si>
  <si>
    <t>00000000863f6f32</t>
  </si>
  <si>
    <t>476d87ef</t>
  </si>
  <si>
    <t>00000000863f76a7</t>
  </si>
  <si>
    <t>5ac0afb3</t>
  </si>
  <si>
    <t>5d933523</t>
  </si>
  <si>
    <t>00000000aa02c862</t>
  </si>
  <si>
    <t>70381eef</t>
  </si>
  <si>
    <t>00000000aa02cfc7</t>
  </si>
  <si>
    <t>88b8b536</t>
  </si>
  <si>
    <t>00000000aa02d72f</t>
  </si>
  <si>
    <t>1d899ccd</t>
  </si>
  <si>
    <t>00000000aa02de81</t>
  </si>
  <si>
    <t>6624a671</t>
  </si>
  <si>
    <t>00000000aa05fd6a</t>
  </si>
  <si>
    <t>00000000aa0604d9</t>
  </si>
  <si>
    <t>688bced2</t>
  </si>
  <si>
    <t>00000000aa060c52</t>
  </si>
  <si>
    <t>3dd13d29</t>
  </si>
  <si>
    <t>00000000aa0929eb</t>
  </si>
  <si>
    <t>f7e13e9a</t>
  </si>
  <si>
    <t>00000000aa09315a</t>
  </si>
  <si>
    <t>ee03d267</t>
  </si>
  <si>
    <t>00000000aa0938d3</t>
  </si>
  <si>
    <t>abcc5e6f</t>
  </si>
  <si>
    <t>5d933524</t>
  </si>
  <si>
    <t>00000000aa0c5679</t>
  </si>
  <si>
    <t>23ed06e9</t>
  </si>
  <si>
    <t>00000000aa0ce013</t>
  </si>
  <si>
    <t>a113d4bc</t>
  </si>
  <si>
    <t>00000000aa0ce775</t>
  </si>
  <si>
    <t>35a59d63</t>
  </si>
  <si>
    <t>00000000aa1003ed</t>
  </si>
  <si>
    <t>067fa2b1</t>
  </si>
  <si>
    <t>00000000aa100b5d</t>
  </si>
  <si>
    <t>ba3b1cea</t>
  </si>
  <si>
    <t>00000000aa1012ca</t>
  </si>
  <si>
    <t>ae5818a8</t>
  </si>
  <si>
    <t>5d93377c</t>
  </si>
  <si>
    <t>00000000cdd36472</t>
  </si>
  <si>
    <t>ec993349</t>
  </si>
  <si>
    <t>00000000cdd36bd5</t>
  </si>
  <si>
    <t>32ce73b4</t>
  </si>
  <si>
    <t>00000000cdd37345</t>
  </si>
  <si>
    <t>f921a341</t>
  </si>
  <si>
    <t>00000000cdd37a95</t>
  </si>
  <si>
    <t>3531c5c6</t>
  </si>
  <si>
    <t>00000000cdd69994</t>
  </si>
  <si>
    <t>5aa41fa2</t>
  </si>
  <si>
    <t>00000000cdd6a101</t>
  </si>
  <si>
    <t>3757eaa9</t>
  </si>
  <si>
    <t>00000000cdd6a878</t>
  </si>
  <si>
    <t>b965098c</t>
  </si>
  <si>
    <t>00000000cdd9c5fa</t>
  </si>
  <si>
    <t>edfc0698</t>
  </si>
  <si>
    <t>00000000cdd9cd6a</t>
  </si>
  <si>
    <t>95ba957c</t>
  </si>
  <si>
    <t>00000000cdd9d4df</t>
  </si>
  <si>
    <t>0cfd0cf7</t>
  </si>
  <si>
    <t>5d93377d</t>
  </si>
  <si>
    <t>00000000cddcf27a</t>
  </si>
  <si>
    <t>81f3f324</t>
  </si>
  <si>
    <t>00000000cddcf9e7</t>
  </si>
  <si>
    <t>ee8f2e07</t>
  </si>
  <si>
    <t>00000000cddd015e</t>
  </si>
  <si>
    <t>bbe5dfb2</t>
  </si>
  <si>
    <t>00000000cde01f0a</t>
  </si>
  <si>
    <t>1757134d</t>
  </si>
  <si>
    <t>00000000cde02679</t>
  </si>
  <si>
    <t>f617d106</t>
  </si>
  <si>
    <t>00000000cde02df0</t>
  </si>
  <si>
    <t>3e3df904</t>
  </si>
  <si>
    <t>5d9339d5</t>
  </si>
  <si>
    <t>00000000f1a37f9a</t>
  </si>
  <si>
    <t>53bcb9d4</t>
  </si>
  <si>
    <t>00000000f1a386fd</t>
  </si>
  <si>
    <t>54697da2</t>
  </si>
  <si>
    <t>00000000f1a400a8</t>
  </si>
  <si>
    <t>9e052a79</t>
  </si>
  <si>
    <t>00000000f1a40810</t>
  </si>
  <si>
    <t>086794d5</t>
  </si>
  <si>
    <t>00000000f1a725ea</t>
  </si>
  <si>
    <t>1c69e357</t>
  </si>
  <si>
    <t>00000000f1a72d58</t>
  </si>
  <si>
    <t>6cd9e8d2</t>
  </si>
  <si>
    <t>00000000f1a734cd</t>
  </si>
  <si>
    <t>f9093b51</t>
  </si>
  <si>
    <t>00000000f1aa527a</t>
  </si>
  <si>
    <t>84c00c71</t>
  </si>
  <si>
    <t>00000000f1aa59e9</t>
  </si>
  <si>
    <t>b1ce909b</t>
  </si>
  <si>
    <t>00000000f1aa615f</t>
  </si>
  <si>
    <t>fdd4cbe6</t>
  </si>
  <si>
    <t>00000000f1ad7eea</t>
  </si>
  <si>
    <t>48b1e21e</t>
  </si>
  <si>
    <t>00000000f1ad8658</t>
  </si>
  <si>
    <t>ea003224</t>
  </si>
  <si>
    <t>00000000f1ad8dcf</t>
  </si>
  <si>
    <t>d7b6c8da</t>
  </si>
  <si>
    <t>5d9339d6</t>
  </si>
  <si>
    <t>00000000f1b0ab6a</t>
  </si>
  <si>
    <t>74355c82</t>
  </si>
  <si>
    <t>00000000f1b0b2d8</t>
  </si>
  <si>
    <t>edc5d084</t>
  </si>
  <si>
    <t>00000000f1b0ba4d</t>
  </si>
  <si>
    <t>f0fb13d8</t>
  </si>
  <si>
    <t>5d933c2e</t>
  </si>
  <si>
    <t>0000000015740c0a</t>
  </si>
  <si>
    <t>84f0637c</t>
  </si>
  <si>
    <t>9f00af2f</t>
  </si>
  <si>
    <t>0000000015741ad9</t>
  </si>
  <si>
    <t>2f34e454</t>
  </si>
  <si>
    <t>1e17a5a9</t>
  </si>
  <si>
    <t>000000001577487f</t>
  </si>
  <si>
    <t>68770f3b</t>
  </si>
  <si>
    <t>0000000015774ff6</t>
  </si>
  <si>
    <t>444621bf</t>
  </si>
  <si>
    <t>00000000157a6da2</t>
  </si>
  <si>
    <t>720809f7</t>
  </si>
  <si>
    <t>00000000157b3109</t>
  </si>
  <si>
    <t>0208648f</t>
  </si>
  <si>
    <t>00000000157b3890</t>
  </si>
  <si>
    <t>5877950f</t>
  </si>
  <si>
    <t>00000000157e55a2</t>
  </si>
  <si>
    <t>629e1dd0</t>
  </si>
  <si>
    <t>00000000157e5d0f</t>
  </si>
  <si>
    <t>f82966b6</t>
  </si>
  <si>
    <t>00000000157e6486</t>
  </si>
  <si>
    <t>83c17b35</t>
  </si>
  <si>
    <t>5d933c2f</t>
  </si>
  <si>
    <t>b962edbc</t>
  </si>
  <si>
    <t>ae96a5a4</t>
  </si>
  <si>
    <t>00000000158190f5</t>
  </si>
  <si>
    <t>fdfea833</t>
  </si>
  <si>
    <t>5d933e87</t>
  </si>
  <si>
    <t>000000003944e2b2</t>
  </si>
  <si>
    <t>03ca973c</t>
  </si>
  <si>
    <t>000000003944ea17</t>
  </si>
  <si>
    <t>7cd2202a</t>
  </si>
  <si>
    <t>000000003944f187</t>
  </si>
  <si>
    <t>9c10a31c</t>
  </si>
  <si>
    <t>000000003944f8d8</t>
  </si>
  <si>
    <t>2d075b2a</t>
  </si>
  <si>
    <t>00000000394817ba</t>
  </si>
  <si>
    <t>354dc52f</t>
  </si>
  <si>
    <t>0000000039481f28</t>
  </si>
  <si>
    <t>c55dd238</t>
  </si>
  <si>
    <t>000000003948269d</t>
  </si>
  <si>
    <t>6b10f6b3</t>
  </si>
  <si>
    <t>00000000394b443b</t>
  </si>
  <si>
    <t>3c22c657</t>
  </si>
  <si>
    <t>00000000394b4ba8</t>
  </si>
  <si>
    <t>28b5365d</t>
  </si>
  <si>
    <t>00000000394b531e</t>
  </si>
  <si>
    <t>cddc377f</t>
  </si>
  <si>
    <t>00000000394e70c9</t>
  </si>
  <si>
    <t>d270647b</t>
  </si>
  <si>
    <t>00000000394e7836</t>
  </si>
  <si>
    <t>773b8b56</t>
  </si>
  <si>
    <t>00000000394e7fac</t>
  </si>
  <si>
    <t>a2b50e6d</t>
  </si>
  <si>
    <t>0000000039519d3b</t>
  </si>
  <si>
    <t>7d699ea7</t>
  </si>
  <si>
    <t>000000003951a4a8</t>
  </si>
  <si>
    <t>18dd3af2</t>
  </si>
  <si>
    <t>0000000039521ea5</t>
  </si>
  <si>
    <t>73295b0d</t>
  </si>
  <si>
    <t>5d9340df</t>
  </si>
  <si>
    <t>000000005d156f22</t>
  </si>
  <si>
    <t>85d890e8</t>
  </si>
  <si>
    <t>000000005d157685</t>
  </si>
  <si>
    <t>471765c2</t>
  </si>
  <si>
    <t>000000005d157df6</t>
  </si>
  <si>
    <t>d4144767</t>
  </si>
  <si>
    <t>000000005d158546</t>
  </si>
  <si>
    <t>5d9340e0</t>
  </si>
  <si>
    <t>000000005d18a444</t>
  </si>
  <si>
    <t>a8daf0ed</t>
  </si>
  <si>
    <t>000000005d18abb1</t>
  </si>
  <si>
    <t>c50a1d0f</t>
  </si>
  <si>
    <t>000000005d18b320</t>
  </si>
  <si>
    <t>f3293477</t>
  </si>
  <si>
    <t>000000005d1bd0ab</t>
  </si>
  <si>
    <t>d17a0daf</t>
  </si>
  <si>
    <t>000000005d1bd81a</t>
  </si>
  <si>
    <t>38c35790</t>
  </si>
  <si>
    <t>000000005d1bdf90</t>
  </si>
  <si>
    <t>c703a80f</t>
  </si>
  <si>
    <t>000000005d1efd2a</t>
  </si>
  <si>
    <t>6d24261d</t>
  </si>
  <si>
    <t>000000005d1f0498</t>
  </si>
  <si>
    <t>ee9d9a24</t>
  </si>
  <si>
    <t>000000005d1f0c0f</t>
  </si>
  <si>
    <t>e3905eba</t>
  </si>
  <si>
    <t>000000005d2229ba</t>
  </si>
  <si>
    <t>550ea9b6</t>
  </si>
  <si>
    <t>000000005d223129</t>
  </si>
  <si>
    <t>e5a89a3e</t>
  </si>
  <si>
    <t>000000005d22389f</t>
  </si>
  <si>
    <t>6b256ac4</t>
  </si>
  <si>
    <t>5d934338</t>
  </si>
  <si>
    <t>0000000080e58a4a</t>
  </si>
  <si>
    <t>31223b9e</t>
  </si>
  <si>
    <t>0000000080e591ad</t>
  </si>
  <si>
    <t>b707eda6</t>
  </si>
  <si>
    <t>0000000080e59920</t>
  </si>
  <si>
    <t>552c43db</t>
  </si>
  <si>
    <t>0000000080e5a070</t>
  </si>
  <si>
    <t>abc2908f</t>
  </si>
  <si>
    <t>0000000080e8bf6c</t>
  </si>
  <si>
    <t>114bd93b</t>
  </si>
  <si>
    <t>0000000080e8c6d9</t>
  </si>
  <si>
    <t>142dd62f</t>
  </si>
  <si>
    <t>5d934339</t>
  </si>
  <si>
    <t>0000000080e93f35</t>
  </si>
  <si>
    <t>689eba73</t>
  </si>
  <si>
    <t>0000000080ec5d1a</t>
  </si>
  <si>
    <t>d41720c3</t>
  </si>
  <si>
    <t>0000000080ec6488</t>
  </si>
  <si>
    <t>c6a4b400</t>
  </si>
  <si>
    <t>0000000080ec6bff</t>
  </si>
  <si>
    <t>d39f8b23</t>
  </si>
  <si>
    <t>0000000080ef899b</t>
  </si>
  <si>
    <t>a9ba2d37</t>
  </si>
  <si>
    <t>0000000080ef9108</t>
  </si>
  <si>
    <t>646f18e7</t>
  </si>
  <si>
    <t>0000000080ef987f</t>
  </si>
  <si>
    <t>df8a381c</t>
  </si>
  <si>
    <t>0000000080f2b61a</t>
  </si>
  <si>
    <t>7f25849e</t>
  </si>
  <si>
    <t>0000000080f2bd88</t>
  </si>
  <si>
    <t>c513edc8</t>
  </si>
  <si>
    <t>0000000080f2c4fd</t>
  </si>
  <si>
    <t>741a7381</t>
  </si>
  <si>
    <t>5d934591</t>
  </si>
  <si>
    <t>00000000a4b616b8</t>
  </si>
  <si>
    <t>bbd681c8</t>
  </si>
  <si>
    <t>00000000a4b61e1d</t>
  </si>
  <si>
    <t>c4ce36de</t>
  </si>
  <si>
    <t>00000000a4b6258d</t>
  </si>
  <si>
    <t>b188914a</t>
  </si>
  <si>
    <t>00000000a4b62cde</t>
  </si>
  <si>
    <t>00000000a4b94bc2</t>
  </si>
  <si>
    <t>57c24b73</t>
  </si>
  <si>
    <t>00000000a4b95330</t>
  </si>
  <si>
    <t>3996c7c5</t>
  </si>
  <si>
    <t>00000000a4b95aa5</t>
  </si>
  <si>
    <t>445dc822</t>
  </si>
  <si>
    <t>5d934592</t>
  </si>
  <si>
    <t>00000000a4bc7851</t>
  </si>
  <si>
    <t>f5e91293</t>
  </si>
  <si>
    <t>00000000a4bc7fbe</t>
  </si>
  <si>
    <t>d1a61292</t>
  </si>
  <si>
    <t>00000000a4bc8734</t>
  </si>
  <si>
    <t>724d2ed8</t>
  </si>
  <si>
    <t>00000000a4bfa4c3</t>
  </si>
  <si>
    <t>c423d4b1</t>
  </si>
  <si>
    <t>00000000a4bfac30</t>
  </si>
  <si>
    <t>d247d324</t>
  </si>
  <si>
    <t>00000000a4bfb3a5</t>
  </si>
  <si>
    <t>e6ff4b4e</t>
  </si>
  <si>
    <t>00000000a4c34289</t>
  </si>
  <si>
    <t>07e5b961</t>
  </si>
  <si>
    <t>00000000a4c349f9</t>
  </si>
  <si>
    <t>f4849b3e</t>
  </si>
  <si>
    <t>00000000a4c3516f</t>
  </si>
  <si>
    <t>e5e65cb0</t>
  </si>
  <si>
    <t>5d9347ea</t>
  </si>
  <si>
    <t>00000000c886a328</t>
  </si>
  <si>
    <t>f1f3686f</t>
  </si>
  <si>
    <t>00000000c886aa8f</t>
  </si>
  <si>
    <t>79fe8f14</t>
  </si>
  <si>
    <t>00000000c886b1fa</t>
  </si>
  <si>
    <t>495c1ad5</t>
  </si>
  <si>
    <t>00000000c886b940</t>
  </si>
  <si>
    <t>3130c555</t>
  </si>
  <si>
    <t>00000000c889d833</t>
  </si>
  <si>
    <t>e48c703e</t>
  </si>
  <si>
    <t>00000000c889dfa0</t>
  </si>
  <si>
    <t>99704d28</t>
  </si>
  <si>
    <t>00000000c889e715</t>
  </si>
  <si>
    <t>b93aedff</t>
  </si>
  <si>
    <t>00000000c88d04b2</t>
  </si>
  <si>
    <t>54b7e147</t>
  </si>
  <si>
    <t>00000000c88d0c21</t>
  </si>
  <si>
    <t>d2f75e0f</t>
  </si>
  <si>
    <t>00000000c88d139a</t>
  </si>
  <si>
    <t>169c140a</t>
  </si>
  <si>
    <t>5d9347eb</t>
  </si>
  <si>
    <t>00000000c8903142</t>
  </si>
  <si>
    <t>48bef58d</t>
  </si>
  <si>
    <t>00000000c89038af</t>
  </si>
  <si>
    <t>dac1832c</t>
  </si>
  <si>
    <t>00000000c8904025</t>
  </si>
  <si>
    <t>739b7f64</t>
  </si>
  <si>
    <t>00000000c8935db2</t>
  </si>
  <si>
    <t>3e0d9d63</t>
  </si>
  <si>
    <t>00000000c8936521</t>
  </si>
  <si>
    <t>ff6864b9</t>
  </si>
  <si>
    <t>00000000c8936c97</t>
  </si>
  <si>
    <t>eda062f4</t>
  </si>
  <si>
    <t>5d934a43</t>
  </si>
  <si>
    <t>00000000ec56be50</t>
  </si>
  <si>
    <t>4f614f23</t>
  </si>
  <si>
    <t>00000000ec56c5b5</t>
  </si>
  <si>
    <t>42b79390</t>
  </si>
  <si>
    <t>00000000ec56cd26</t>
  </si>
  <si>
    <t>5a93008e</t>
  </si>
  <si>
    <t>00000000ec56d46d</t>
  </si>
  <si>
    <t>bb9c3e94</t>
  </si>
  <si>
    <t>00000000ec5aa70b</t>
  </si>
  <si>
    <t>794fa19e</t>
  </si>
  <si>
    <t>00000000ec5aae7a</t>
  </si>
  <si>
    <t>00000000ec5ab5ef</t>
  </si>
  <si>
    <t>7f176ab9</t>
  </si>
  <si>
    <t>00000000ec5dd38a</t>
  </si>
  <si>
    <t>adecb85f</t>
  </si>
  <si>
    <t>00000000ec5ddaf8</t>
  </si>
  <si>
    <t>82b599ae</t>
  </si>
  <si>
    <t>00000000ec5de26d</t>
  </si>
  <si>
    <t>ac03350e</t>
  </si>
  <si>
    <t>5d934a44</t>
  </si>
  <si>
    <t>00000000ec61000b</t>
  </si>
  <si>
    <t>d456ec08</t>
  </si>
  <si>
    <t>00000000ec61077d</t>
  </si>
  <si>
    <t>204745d7</t>
  </si>
  <si>
    <t>00000000ec610ef4</t>
  </si>
  <si>
    <t>0a7a1c5f</t>
  </si>
  <si>
    <t>00000000ec642c99</t>
  </si>
  <si>
    <t>f5adb725</t>
  </si>
  <si>
    <t>445f</t>
  </si>
  <si>
    <t>00000000ec643407</t>
  </si>
  <si>
    <t>66c0c652</t>
  </si>
  <si>
    <t>00000000ec643b7e</t>
  </si>
  <si>
    <t>282c5225</t>
  </si>
  <si>
    <t>5d934c9c</t>
  </si>
  <si>
    <t>0000000010278d28</t>
  </si>
  <si>
    <t>baf786ca</t>
  </si>
  <si>
    <t>000000001027948d</t>
  </si>
  <si>
    <t>963612cc</t>
  </si>
  <si>
    <t>0000000010279bfe</t>
  </si>
  <si>
    <t>6159f56d</t>
  </si>
  <si>
    <t>000000001027a343</t>
  </si>
  <si>
    <t>581789bd</t>
  </si>
  <si>
    <t>00000000102ac24c</t>
  </si>
  <si>
    <t>d79cd5af</t>
  </si>
  <si>
    <t>00000000102ac9b9</t>
  </si>
  <si>
    <t>64b959da</t>
  </si>
  <si>
    <t>00000000102ad12f</t>
  </si>
  <si>
    <t>a84d47d1</t>
  </si>
  <si>
    <t>00000000102deeb2</t>
  </si>
  <si>
    <t>b1e7779f</t>
  </si>
  <si>
    <t>00000000102df61f</t>
  </si>
  <si>
    <t>2467b74c</t>
  </si>
  <si>
    <t>00000000102dfd95</t>
  </si>
  <si>
    <t>2bf6af04</t>
  </si>
  <si>
    <t>0000000010318c7b</t>
  </si>
  <si>
    <t>11a85eba</t>
  </si>
  <si>
    <t>ee4ffbf5</t>
  </si>
  <si>
    <t>0000000010319b5e</t>
  </si>
  <si>
    <t>faaad5ac</t>
  </si>
  <si>
    <t>5d934c9d</t>
  </si>
  <si>
    <t>000000001034b909</t>
  </si>
  <si>
    <t>1c225ab4</t>
  </si>
  <si>
    <t>000000001034c079</t>
  </si>
  <si>
    <t>48d3c70c</t>
  </si>
  <si>
    <t>000000001034c7f0</t>
  </si>
  <si>
    <t>d9288546</t>
  </si>
  <si>
    <t>5d934ef5</t>
  </si>
  <si>
    <t>0000000033f8199b</t>
  </si>
  <si>
    <t>3dd5befd</t>
  </si>
  <si>
    <t>0000000033f820fe</t>
  </si>
  <si>
    <t>1ff4cce9</t>
  </si>
  <si>
    <t>0000000033f8286e</t>
  </si>
  <si>
    <t>9ed90e4d</t>
  </si>
  <si>
    <t>0000000033f82fb6</t>
  </si>
  <si>
    <t>c291cd76</t>
  </si>
  <si>
    <t>0000000033fb4ea3</t>
  </si>
  <si>
    <t>bae64514</t>
  </si>
  <si>
    <t>0000000033fb5610</t>
  </si>
  <si>
    <t>68a3d46a</t>
  </si>
  <si>
    <t>0000000033fb5d85</t>
  </si>
  <si>
    <t>64a9b32f</t>
  </si>
  <si>
    <t>0000000033fe7b31</t>
  </si>
  <si>
    <t>001db721</t>
  </si>
  <si>
    <t>0000000033fe829f</t>
  </si>
  <si>
    <t>f2cc3457</t>
  </si>
  <si>
    <t>0000000033fe8a15</t>
  </si>
  <si>
    <t>806e8d60</t>
  </si>
  <si>
    <t>000000003401a7a2</t>
  </si>
  <si>
    <t>67d9f398</t>
  </si>
  <si>
    <t>000000003401af12</t>
  </si>
  <si>
    <t>23a288e9</t>
  </si>
  <si>
    <t>000000003401b689</t>
  </si>
  <si>
    <t>4ed9d496</t>
  </si>
  <si>
    <t>000000003404d422</t>
  </si>
  <si>
    <t>88b89866</t>
  </si>
  <si>
    <t>000000003404db91</t>
  </si>
  <si>
    <t>1dd8ec37</t>
  </si>
  <si>
    <t>000000003404e308</t>
  </si>
  <si>
    <t>5c6a30d0</t>
  </si>
  <si>
    <t>5d93514e</t>
  </si>
  <si>
    <t>0000000057c834c3</t>
  </si>
  <si>
    <t>f4f43c35</t>
  </si>
  <si>
    <t>0000000057c8ae44</t>
  </si>
  <si>
    <t>1dfb225f</t>
  </si>
  <si>
    <t>0000000057c8b5c9</t>
  </si>
  <si>
    <t>9e3fcdb0</t>
  </si>
  <si>
    <t>0000000057c8bd2e</t>
  </si>
  <si>
    <t>f3893f79</t>
  </si>
  <si>
    <t>0000000057cbdb13</t>
  </si>
  <si>
    <t>f10a8926</t>
  </si>
  <si>
    <t>0000000057cbe282</t>
  </si>
  <si>
    <t>e384a4f7</t>
  </si>
  <si>
    <t>0000000057cbe9f8</t>
  </si>
  <si>
    <t>eac53b77</t>
  </si>
  <si>
    <t>0000000057cf07a4</t>
  </si>
  <si>
    <t>8e8b8dc6</t>
  </si>
  <si>
    <t>0000000057cf1015</t>
  </si>
  <si>
    <t>5fffcb67</t>
  </si>
  <si>
    <t>400540ce</t>
  </si>
  <si>
    <t>0000000057cf1c86</t>
  </si>
  <si>
    <t>824283ce</t>
  </si>
  <si>
    <t>0000000057d23814</t>
  </si>
  <si>
    <t>09ca2455</t>
  </si>
  <si>
    <t>0000000057d23f83</t>
  </si>
  <si>
    <t>68703edd</t>
  </si>
  <si>
    <t>0000000057d246f8</t>
  </si>
  <si>
    <t>0000000057d5647a</t>
  </si>
  <si>
    <t>b0816cd7</t>
  </si>
  <si>
    <t>0000000057d56be8</t>
  </si>
  <si>
    <t>2b2e6961</t>
  </si>
  <si>
    <t>0000000057d5735d</t>
  </si>
  <si>
    <t>1b175312</t>
  </si>
  <si>
    <t>5d9353a6</t>
  </si>
  <si>
    <t>000000007b98c51a</t>
  </si>
  <si>
    <t>051f4b41</t>
  </si>
  <si>
    <t>000000007b98cc7e</t>
  </si>
  <si>
    <t>8f7f3f30</t>
  </si>
  <si>
    <t>000000007b98d3ef</t>
  </si>
  <si>
    <t>7cd64994</t>
  </si>
  <si>
    <t>000000007b98db35</t>
  </si>
  <si>
    <t>4908f74c</t>
  </si>
  <si>
    <t>5d9353a7</t>
  </si>
  <si>
    <t>000000007b9bfa22</t>
  </si>
  <si>
    <t>000000007b9c018f</t>
  </si>
  <si>
    <t>981a9ad9</t>
  </si>
  <si>
    <t>000000007b9c0906</t>
  </si>
  <si>
    <t>25af80e8</t>
  </si>
  <si>
    <t>000000007b9f26a2</t>
  </si>
  <si>
    <t>ff4fe4ab</t>
  </si>
  <si>
    <t>000000007b9fa051</t>
  </si>
  <si>
    <t>2b242bed</t>
  </si>
  <si>
    <t>000000007b9fa7b6</t>
  </si>
  <si>
    <t>2a83b14f</t>
  </si>
  <si>
    <t>000000007ba2c479</t>
  </si>
  <si>
    <t>aeb5085a</t>
  </si>
  <si>
    <t>000000007ba2cbe7</t>
  </si>
  <si>
    <t>81662d09</t>
  </si>
  <si>
    <t>000000007ba2d35f</t>
  </si>
  <si>
    <t>d9f243bd</t>
  </si>
  <si>
    <t>000000007ba5f0ea</t>
  </si>
  <si>
    <t>79d62fd6</t>
  </si>
  <si>
    <t>000000007ba5f858</t>
  </si>
  <si>
    <t>cfdb1e51</t>
  </si>
  <si>
    <t>000000007ba5ffcd</t>
  </si>
  <si>
    <t>02ac0120</t>
  </si>
  <si>
    <t>5d9355ff</t>
  </si>
  <si>
    <t>000000009f695188</t>
  </si>
  <si>
    <t>30c7bed5</t>
  </si>
  <si>
    <t>000000009f6958ef</t>
  </si>
  <si>
    <t>23ae9b1e</t>
  </si>
  <si>
    <t>000000009f69644c</t>
  </si>
  <si>
    <t>a679cb5b</t>
  </si>
  <si>
    <t>000000009f696db3</t>
  </si>
  <si>
    <t>c1b89085</t>
  </si>
  <si>
    <t>000000009f6c8a8a</t>
  </si>
  <si>
    <t>e243377b</t>
  </si>
  <si>
    <t>000000009f6c91f6</t>
  </si>
  <si>
    <t>52564b5e</t>
  </si>
  <si>
    <t>000000009f6c996c</t>
  </si>
  <si>
    <t>274b1937</t>
  </si>
  <si>
    <t>5d935600</t>
  </si>
  <si>
    <t>000000009f6fb6fb</t>
  </si>
  <si>
    <t>168c063f</t>
  </si>
  <si>
    <t>000000009f6fbe6b</t>
  </si>
  <si>
    <t>2c6cf462</t>
  </si>
  <si>
    <t>000000009f6fc5e3</t>
  </si>
  <si>
    <t>c789c2bc</t>
  </si>
  <si>
    <t>000000009f72e37b</t>
  </si>
  <si>
    <t>28061c2d</t>
  </si>
  <si>
    <t>000000009f72eaeb</t>
  </si>
  <si>
    <t>2f035b57</t>
  </si>
  <si>
    <t>000000009f72f264</t>
  </si>
  <si>
    <t>79a77822</t>
  </si>
  <si>
    <t>000000009f761009</t>
  </si>
  <si>
    <t>ae95169f</t>
  </si>
  <si>
    <t>000000009f76177a</t>
  </si>
  <si>
    <t>d2d18ee5</t>
  </si>
  <si>
    <t>000000009f76d4b2</t>
  </si>
  <si>
    <t>1cf4a9c6</t>
  </si>
  <si>
    <t>5d935858</t>
  </si>
  <si>
    <t>00000000c33a244a</t>
  </si>
  <si>
    <t>8dffd49c</t>
  </si>
  <si>
    <t>00000000c33a2bad</t>
  </si>
  <si>
    <t>2574d5f1</t>
  </si>
  <si>
    <t>00000000c33a331e</t>
  </si>
  <si>
    <t>4cfc7476</t>
  </si>
  <si>
    <t>00000000c33a3a6e</t>
  </si>
  <si>
    <t>563ab119</t>
  </si>
  <si>
    <t>00000000c33d596c</t>
  </si>
  <si>
    <t>98a176e2</t>
  </si>
  <si>
    <t>00000000c33d60da</t>
  </si>
  <si>
    <t>0bdb6a3e</t>
  </si>
  <si>
    <t>00000000c33d6853</t>
  </si>
  <si>
    <t>7b0a08d7</t>
  </si>
  <si>
    <t>5d935859</t>
  </si>
  <si>
    <t>00000000c34085d3</t>
  </si>
  <si>
    <t>a5a0bdac</t>
  </si>
  <si>
    <t>00000000c3408d40</t>
  </si>
  <si>
    <t>5fc49c75</t>
  </si>
  <si>
    <t>00000000c34094b5</t>
  </si>
  <si>
    <t>745e6ef4</t>
  </si>
  <si>
    <t>00000000c343b253</t>
  </si>
  <si>
    <t>da5920e1</t>
  </si>
  <si>
    <t>00000000c343b9c0</t>
  </si>
  <si>
    <t>7734cc6a</t>
  </si>
  <si>
    <t>00000000c343c135</t>
  </si>
  <si>
    <t>f6ba7176</t>
  </si>
  <si>
    <t>00000000c346ded2</t>
  </si>
  <si>
    <t>8f657517</t>
  </si>
  <si>
    <t>00000000c346e640</t>
  </si>
  <si>
    <t>1bfd68a9</t>
  </si>
  <si>
    <t>00000000c346edb5</t>
  </si>
  <si>
    <t>10bdee15</t>
  </si>
  <si>
    <t>5d935ab1</t>
  </si>
  <si>
    <t>00000000e70a3f72</t>
  </si>
  <si>
    <t>95909dec</t>
  </si>
  <si>
    <t>00000000e70a46d6</t>
  </si>
  <si>
    <t>abab52db</t>
  </si>
  <si>
    <t>00000000e70a4e3f</t>
  </si>
  <si>
    <t>035f59e7</t>
  </si>
  <si>
    <t>00000000e70a5592</t>
  </si>
  <si>
    <t>990f4232</t>
  </si>
  <si>
    <t>00000000e70d747b</t>
  </si>
  <si>
    <t>a20393be</t>
  </si>
  <si>
    <t>00000000e70dee86</t>
  </si>
  <si>
    <t>ec6028e2</t>
  </si>
  <si>
    <t>00000000e70df5ff</t>
  </si>
  <si>
    <t>69e3b84e</t>
  </si>
  <si>
    <t>00000000e7111251</t>
  </si>
  <si>
    <t>5f23cc5d</t>
  </si>
  <si>
    <t>00000000e71119be</t>
  </si>
  <si>
    <t>766bc444</t>
  </si>
  <si>
    <t>00000000e7112134</t>
  </si>
  <si>
    <t>1ab08375</t>
  </si>
  <si>
    <t>5d935ab2</t>
  </si>
  <si>
    <t>00000000e7143ec2</t>
  </si>
  <si>
    <t>30529b23</t>
  </si>
  <si>
    <t>00000000e714462c</t>
  </si>
  <si>
    <t>0d00f48f</t>
  </si>
  <si>
    <t>00000000e7144da5</t>
  </si>
  <si>
    <t>505d2fef</t>
  </si>
  <si>
    <t>00000000e7176b42</t>
  </si>
  <si>
    <t>18600f4b</t>
  </si>
  <si>
    <t>00000000e71772b1</t>
  </si>
  <si>
    <t>1828822a</t>
  </si>
  <si>
    <t>00000000e7177a27</t>
  </si>
  <si>
    <t>7d7eb7b4</t>
  </si>
  <si>
    <t>5d935d0a</t>
  </si>
  <si>
    <t>000000000adacbe0</t>
  </si>
  <si>
    <t>7a30a2d1</t>
  </si>
  <si>
    <t>000000000adad348</t>
  </si>
  <si>
    <t>315b7b2b</t>
  </si>
  <si>
    <t>000000000adadab3</t>
  </si>
  <si>
    <t>730d301e</t>
  </si>
  <si>
    <t>000000000adae1ff</t>
  </si>
  <si>
    <t>abd4dd87</t>
  </si>
  <si>
    <t>000000000ade00ed</t>
  </si>
  <si>
    <t>730b4e88</t>
  </si>
  <si>
    <t>000000000ade085b</t>
  </si>
  <si>
    <t>de1390cc</t>
  </si>
  <si>
    <t>000000000ade0fd6</t>
  </si>
  <si>
    <t>382b0289</t>
  </si>
  <si>
    <t>000000000ae12d6a</t>
  </si>
  <si>
    <t>0fcaa049</t>
  </si>
  <si>
    <t>000000000ae134dd</t>
  </si>
  <si>
    <t>815fa5d6</t>
  </si>
  <si>
    <t>000000000ae13c56</t>
  </si>
  <si>
    <t>60cfb1a3</t>
  </si>
  <si>
    <t>5d935d0b</t>
  </si>
  <si>
    <t>000000000ae459f9</t>
  </si>
  <si>
    <t>3c2f08ed</t>
  </si>
  <si>
    <t>000000000ae4616b</t>
  </si>
  <si>
    <t>3787ad6f</t>
  </si>
  <si>
    <t>000000000ae4d9c4</t>
  </si>
  <si>
    <t>3269eee3</t>
  </si>
  <si>
    <t>000000000ae7f7b1</t>
  </si>
  <si>
    <t>76eaee71</t>
  </si>
  <si>
    <t>000000000ae7ff23</t>
  </si>
  <si>
    <t>a6f3c17c</t>
  </si>
  <si>
    <t>000000000ae8069d</t>
  </si>
  <si>
    <t>1b219201</t>
  </si>
  <si>
    <t>5d935f63</t>
  </si>
  <si>
    <t>000000002eab5851</t>
  </si>
  <si>
    <t>126c25de</t>
  </si>
  <si>
    <t>000000002eab5fb6</t>
  </si>
  <si>
    <t>723eaebb</t>
  </si>
  <si>
    <t>000000002eab6726</t>
  </si>
  <si>
    <t>2c555aec</t>
  </si>
  <si>
    <t>000000002eab6e76</t>
  </si>
  <si>
    <t>0dfdbf4b</t>
  </si>
  <si>
    <t>000000002eae8d5a</t>
  </si>
  <si>
    <t>27b7395a</t>
  </si>
  <si>
    <t>000000002eae94c7</t>
  </si>
  <si>
    <t>af0f2c96</t>
  </si>
  <si>
    <t>000000002eae9c3e</t>
  </si>
  <si>
    <t>0a093aeb</t>
  </si>
  <si>
    <t>000000002eb1b9db</t>
  </si>
  <si>
    <t>11589d56</t>
  </si>
  <si>
    <t>000000002eb1c148</t>
  </si>
  <si>
    <t>20442b89</t>
  </si>
  <si>
    <t>000000002eb1c8bd</t>
  </si>
  <si>
    <t>88b21fb4</t>
  </si>
  <si>
    <t>000000002eb4e66b</t>
  </si>
  <si>
    <t>e1d1adaa</t>
  </si>
  <si>
    <t>000000002eb4eedf</t>
  </si>
  <si>
    <t>fc9a6f87</t>
  </si>
  <si>
    <t>402e2d63</t>
  </si>
  <si>
    <t>000000002eb4fb4f</t>
  </si>
  <si>
    <t>4d883015</t>
  </si>
  <si>
    <t>5d935f64</t>
  </si>
  <si>
    <t>000000002eb816dd</t>
  </si>
  <si>
    <t>ba14ce03</t>
  </si>
  <si>
    <t>000000002eb81e4b</t>
  </si>
  <si>
    <t>4c3e85c4</t>
  </si>
  <si>
    <t>000000002eb825c1</t>
  </si>
  <si>
    <t>28632e5d</t>
  </si>
  <si>
    <t>5d9361bc</t>
  </si>
  <si>
    <t>00000000527b7763</t>
  </si>
  <si>
    <t>d9435a44</t>
  </si>
  <si>
    <t>00000000527b7ec5</t>
  </si>
  <si>
    <t>26498da9</t>
  </si>
  <si>
    <t>00000000527b8635</t>
  </si>
  <si>
    <t>fe6acfe8</t>
  </si>
  <si>
    <t>00000000527bfeca</t>
  </si>
  <si>
    <t>af8fdc81</t>
  </si>
  <si>
    <t>00000000527f1dc1</t>
  </si>
  <si>
    <t>210d85cc</t>
  </si>
  <si>
    <t>00000000527f2530</t>
  </si>
  <si>
    <t>fe1e10ac</t>
  </si>
  <si>
    <t>00000000527f2ca6</t>
  </si>
  <si>
    <t>a716223f</t>
  </si>
  <si>
    <t>0000000052824a33</t>
  </si>
  <si>
    <t>3a583dec</t>
  </si>
  <si>
    <t>00000000528251a0</t>
  </si>
  <si>
    <t>fca963e5</t>
  </si>
  <si>
    <t>7b843a65</t>
  </si>
  <si>
    <t>00000000528576b2</t>
  </si>
  <si>
    <t>d65be120</t>
  </si>
  <si>
    <t>fa8ab77b</t>
  </si>
  <si>
    <t>a6526596</t>
  </si>
  <si>
    <t>000000005288a342</t>
  </si>
  <si>
    <t>9f71b135</t>
  </si>
  <si>
    <t>000000005288aaaf</t>
  </si>
  <si>
    <t>d0981e11</t>
  </si>
  <si>
    <t>000000005288b225</t>
  </si>
  <si>
    <t>8010a78a</t>
  </si>
  <si>
    <t>5d936415</t>
  </si>
  <si>
    <t>00000000764c03d2</t>
  </si>
  <si>
    <t>8e2c5123</t>
  </si>
  <si>
    <t>00000000764c0b36</t>
  </si>
  <si>
    <t>f0ef9733</t>
  </si>
  <si>
    <t>00000000764c129f</t>
  </si>
  <si>
    <t>7d1efe8f</t>
  </si>
  <si>
    <t>00000000764c19ef</t>
  </si>
  <si>
    <t>55ee5962</t>
  </si>
  <si>
    <t>00000000764f38eb</t>
  </si>
  <si>
    <t>b750bef7</t>
  </si>
  <si>
    <t>00000000764f415f</t>
  </si>
  <si>
    <t>a8e522c8</t>
  </si>
  <si>
    <t>00000000764f4dd0</t>
  </si>
  <si>
    <t>7dd99fb2</t>
  </si>
  <si>
    <t>000000007652695c</t>
  </si>
  <si>
    <t>550bc4ee</t>
  </si>
  <si>
    <t>00000000765270cb</t>
  </si>
  <si>
    <t>87ff9caf</t>
  </si>
  <si>
    <t>a84dc319</t>
  </si>
  <si>
    <t>bf92edaa</t>
  </si>
  <si>
    <t>00000000765658af</t>
  </si>
  <si>
    <t>2ded9b0b</t>
  </si>
  <si>
    <t>caccb261</t>
  </si>
  <si>
    <t>0000000076597dc3</t>
  </si>
  <si>
    <t>1740728f</t>
  </si>
  <si>
    <t>506d3d43</t>
  </si>
  <si>
    <t>0000000076598ca6</t>
  </si>
  <si>
    <t>6237aea6</t>
  </si>
  <si>
    <t>5d93666d</t>
  </si>
  <si>
    <t>000000009a1cde61</t>
  </si>
  <si>
    <t>000000009a1ce5c4</t>
  </si>
  <si>
    <t>dc3abba1</t>
  </si>
  <si>
    <t>000000009a1ced35</t>
  </si>
  <si>
    <t>67a228cb</t>
  </si>
  <si>
    <t>000000009a1cf485</t>
  </si>
  <si>
    <t>acc23d45</t>
  </si>
  <si>
    <t>5d93666e</t>
  </si>
  <si>
    <t>000000009a20136a</t>
  </si>
  <si>
    <t>f2be0f80</t>
  </si>
  <si>
    <t>000000009a201ad9</t>
  </si>
  <si>
    <t>8b1d78c4</t>
  </si>
  <si>
    <t>000000009a20224f</t>
  </si>
  <si>
    <t>19a8d0ff</t>
  </si>
  <si>
    <t>000000009a233ffb</t>
  </si>
  <si>
    <t>4ec179a5</t>
  </si>
  <si>
    <t>000000009a234764</t>
  </si>
  <si>
    <t>549157a3</t>
  </si>
  <si>
    <t>000000009a234edb</t>
  </si>
  <si>
    <t>92f247b4</t>
  </si>
  <si>
    <t>000000009a266c6b</t>
  </si>
  <si>
    <t>2993269d</t>
  </si>
  <si>
    <t>000000009a2673d8</t>
  </si>
  <si>
    <t>095d4dea</t>
  </si>
  <si>
    <t>000000009a267b4f</t>
  </si>
  <si>
    <t>000000009a2998eb</t>
  </si>
  <si>
    <t>bfa7c639</t>
  </si>
  <si>
    <t>000000009a29a058</t>
  </si>
  <si>
    <t>a1ebf1db</t>
  </si>
  <si>
    <t>000000009a29a7cd</t>
  </si>
  <si>
    <t>b5aa43d9</t>
  </si>
  <si>
    <t>5d9368c6</t>
  </si>
  <si>
    <t>00000000bded6ad2</t>
  </si>
  <si>
    <t>745342ef</t>
  </si>
  <si>
    <t>00000000bded7235</t>
  </si>
  <si>
    <t>d95bc714</t>
  </si>
  <si>
    <t>00000000bded79a6</t>
  </si>
  <si>
    <t>ea5207c9</t>
  </si>
  <si>
    <t>00000000bded80f7</t>
  </si>
  <si>
    <t>a8413345</t>
  </si>
  <si>
    <t>00000000bdf09fda</t>
  </si>
  <si>
    <t>5f30d9bb</t>
  </si>
  <si>
    <t>5d9368c7</t>
  </si>
  <si>
    <t>00000000bdf0a748</t>
  </si>
  <si>
    <t>014509c3</t>
  </si>
  <si>
    <t>00000000bdf0aec1</t>
  </si>
  <si>
    <t>17c04ddb</t>
  </si>
  <si>
    <t>00000000bdf3cc5b</t>
  </si>
  <si>
    <t>4124ce80</t>
  </si>
  <si>
    <t>00000000bdf3d3c8</t>
  </si>
  <si>
    <t>e74ee9f1</t>
  </si>
  <si>
    <t>00000000bdf3db3e</t>
  </si>
  <si>
    <t>278bf3a3</t>
  </si>
  <si>
    <t>00000000bdf6f8e9</t>
  </si>
  <si>
    <t>d9aa2d3c</t>
  </si>
  <si>
    <t>00000000bdf70056</t>
  </si>
  <si>
    <t>791bedd4</t>
  </si>
  <si>
    <t>00000000bdf707ce</t>
  </si>
  <si>
    <t>789acae3</t>
  </si>
  <si>
    <t>00000000bdfa255a</t>
  </si>
  <si>
    <t>b64e8d3c</t>
  </si>
  <si>
    <t>00000000bdfa2cc8</t>
  </si>
  <si>
    <t>3e4e86e8</t>
  </si>
  <si>
    <t>00000000bdfa343d</t>
  </si>
  <si>
    <t>86969be5</t>
  </si>
  <si>
    <t>5d936b1f</t>
  </si>
  <si>
    <t>00000000e1bd85fa</t>
  </si>
  <si>
    <t>26f4d7fd</t>
  </si>
  <si>
    <t>00000000e1bd8d5d</t>
  </si>
  <si>
    <t>b7e201c7</t>
  </si>
  <si>
    <t>00000000e1bd98bc</t>
  </si>
  <si>
    <t>eea1eed5</t>
  </si>
  <si>
    <t>00000000e1bda223</t>
  </si>
  <si>
    <t>30b9b163</t>
  </si>
  <si>
    <t>00000000e1c0befb</t>
  </si>
  <si>
    <t>69e5c5ed</t>
  </si>
  <si>
    <t>00000000e1c0c668</t>
  </si>
  <si>
    <t>58f97332</t>
  </si>
  <si>
    <t>00000000e1c0cddd</t>
  </si>
  <si>
    <t>e10e4647</t>
  </si>
  <si>
    <t>5d936b20</t>
  </si>
  <si>
    <t>00000000e1c45cb3</t>
  </si>
  <si>
    <t>8b2b3afe</t>
  </si>
  <si>
    <t>00000000e1c46420</t>
  </si>
  <si>
    <t>ae092dd4</t>
  </si>
  <si>
    <t>00000000e1c46b97</t>
  </si>
  <si>
    <t>1875c525</t>
  </si>
  <si>
    <t>00000000e1c78932</t>
  </si>
  <si>
    <t>ef9d064b</t>
  </si>
  <si>
    <t>00000000e1c790a1</t>
  </si>
  <si>
    <t>3a049a13</t>
  </si>
  <si>
    <t>00000000e1c79819</t>
  </si>
  <si>
    <t>51bc1b0c</t>
  </si>
  <si>
    <t>00000000e1cab5c2</t>
  </si>
  <si>
    <t>290b1efb</t>
  </si>
  <si>
    <t>00000000e1cabd31</t>
  </si>
  <si>
    <t>00000000e1cac4a6</t>
  </si>
  <si>
    <t>b87edb9e</t>
  </si>
  <si>
    <t>5d936d78</t>
  </si>
  <si>
    <t>00000000058e1650</t>
  </si>
  <si>
    <t>00b7555e</t>
  </si>
  <si>
    <t>00000000058e1db8</t>
  </si>
  <si>
    <t>5cef8ca6</t>
  </si>
  <si>
    <t>00000000058e2521</t>
  </si>
  <si>
    <t>7b58c055</t>
  </si>
  <si>
    <t>00000000058e2c68</t>
  </si>
  <si>
    <t>3e9b8d32</t>
  </si>
  <si>
    <t>0000000005914b73</t>
  </si>
  <si>
    <t>e232d5c5</t>
  </si>
  <si>
    <t>f8fb8862</t>
  </si>
  <si>
    <t>0000000005915a59</t>
  </si>
  <si>
    <t>72014fa0</t>
  </si>
  <si>
    <t>00000000059477da</t>
  </si>
  <si>
    <t>3800759d</t>
  </si>
  <si>
    <t>0000000005947f4b</t>
  </si>
  <si>
    <t>30121eb2</t>
  </si>
  <si>
    <t>00000000059486c3</t>
  </si>
  <si>
    <t>2c7fb44b</t>
  </si>
  <si>
    <t>5d936d79</t>
  </si>
  <si>
    <t>000000000597a45a</t>
  </si>
  <si>
    <t>6a90ca7b</t>
  </si>
  <si>
    <t>000000000597abc9</t>
  </si>
  <si>
    <t>c49e9ee2</t>
  </si>
  <si>
    <t>000000000597b340</t>
  </si>
  <si>
    <t>e770c586</t>
  </si>
  <si>
    <t>00000000059ad0eb</t>
  </si>
  <si>
    <t>957d66c0</t>
  </si>
  <si>
    <t>00000000059b5080</t>
  </si>
  <si>
    <t>776ac77d</t>
  </si>
  <si>
    <t>00000000059b57f8</t>
  </si>
  <si>
    <t>91e12b73</t>
  </si>
  <si>
    <t>5d936fd1</t>
  </si>
  <si>
    <t>00000000295eaa92</t>
  </si>
  <si>
    <t>1632d64a</t>
  </si>
  <si>
    <t>00000000295eb1f5</t>
  </si>
  <si>
    <t>7daf8352</t>
  </si>
  <si>
    <t>00000000295eb965</t>
  </si>
  <si>
    <t>fc8241f6</t>
  </si>
  <si>
    <t>00000000295ec0b6</t>
  </si>
  <si>
    <t>86a40f3d</t>
  </si>
  <si>
    <t>000000002961df9a</t>
  </si>
  <si>
    <t>3d1b47db</t>
  </si>
  <si>
    <t>000000002961e708</t>
  </si>
  <si>
    <t>131afef6</t>
  </si>
  <si>
    <t>000000002961ee7f</t>
  </si>
  <si>
    <t>945ff767</t>
  </si>
  <si>
    <t>0000000029650c29</t>
  </si>
  <si>
    <t>c26f9bed</t>
  </si>
  <si>
    <t>2e554544</t>
  </si>
  <si>
    <t>0000000029651b0e</t>
  </si>
  <si>
    <t>bc319cb5</t>
  </si>
  <si>
    <t>5d936fd2</t>
  </si>
  <si>
    <t>000000002968389b</t>
  </si>
  <si>
    <t>6d7f152c</t>
  </si>
  <si>
    <t>5c63a3f3</t>
  </si>
  <si>
    <t>000000002968477f</t>
  </si>
  <si>
    <t>0f126420</t>
  </si>
  <si>
    <t>00000000296b651b</t>
  </si>
  <si>
    <t>8d940b4c</t>
  </si>
  <si>
    <t>00000000296b6c89</t>
  </si>
  <si>
    <t>c47af2c7</t>
  </si>
  <si>
    <t>00000000296b73ff</t>
  </si>
  <si>
    <t>b91bd210</t>
  </si>
  <si>
    <t>5d93722a</t>
  </si>
  <si>
    <t>000000004d2ec5ba</t>
  </si>
  <si>
    <t>e7a456c3</t>
  </si>
  <si>
    <t>000000004d2ecd1d</t>
  </si>
  <si>
    <t>76b280f9</t>
  </si>
  <si>
    <t>000000004d2ed48d</t>
  </si>
  <si>
    <t>a446614d</t>
  </si>
  <si>
    <t>000000004d2edbde</t>
  </si>
  <si>
    <t>4abd72d6</t>
  </si>
  <si>
    <t>000000004d31fac2</t>
  </si>
  <si>
    <t>ae535701</t>
  </si>
  <si>
    <t>000000004d32b8a4</t>
  </si>
  <si>
    <t>8a1b8a1a</t>
  </si>
  <si>
    <t>000000004d32bfe9</t>
  </si>
  <si>
    <t>000000004d35daf1</t>
  </si>
  <si>
    <t>830eba69</t>
  </si>
  <si>
    <t>000000004d35e262</t>
  </si>
  <si>
    <t>426b43b3</t>
  </si>
  <si>
    <t>000000004d35e9d7</t>
  </si>
  <si>
    <t>c8c568f0</t>
  </si>
  <si>
    <t>000000004d390781</t>
  </si>
  <si>
    <t>ee878963</t>
  </si>
  <si>
    <t>000000004d390ef0</t>
  </si>
  <si>
    <t>43fc1aaf</t>
  </si>
  <si>
    <t>000000004d391668</t>
  </si>
  <si>
    <t>c10d2b68</t>
  </si>
  <si>
    <t>5d93722b</t>
  </si>
  <si>
    <t>000000004d3c33f2</t>
  </si>
  <si>
    <t>8d118cba</t>
  </si>
  <si>
    <t>000000004d3c3b60</t>
  </si>
  <si>
    <t>7c560364</t>
  </si>
  <si>
    <t>000000004d3c42d7</t>
  </si>
  <si>
    <t>822cc96b</t>
  </si>
  <si>
    <t>5d937483</t>
  </si>
  <si>
    <t>0000000070ff9490</t>
  </si>
  <si>
    <t>54acc88b</t>
  </si>
  <si>
    <t>0000000070ff9bf5</t>
  </si>
  <si>
    <t>ff912bea</t>
  </si>
  <si>
    <t>0000000070ffa366</t>
  </si>
  <si>
    <t>38f38e07</t>
  </si>
  <si>
    <t>0000000070ffaab7</t>
  </si>
  <si>
    <t>83e4d816</t>
  </si>
  <si>
    <t>000000007102c99a</t>
  </si>
  <si>
    <t>e641b3d7</t>
  </si>
  <si>
    <t>000000007102d109</t>
  </si>
  <si>
    <t>0f6a0261</t>
  </si>
  <si>
    <t>000000007102d885</t>
  </si>
  <si>
    <t>cdb2f5e4</t>
  </si>
  <si>
    <t>000000007105f61b</t>
  </si>
  <si>
    <t>216f3cd8</t>
  </si>
  <si>
    <t>000000007105fd8a</t>
  </si>
  <si>
    <t>435211ac</t>
  </si>
  <si>
    <t>525dfd92</t>
  </si>
  <si>
    <t>00000000710922ab</t>
  </si>
  <si>
    <t>0640762b</t>
  </si>
  <si>
    <t>000000007109aaea</t>
  </si>
  <si>
    <t>0ec83b55</t>
  </si>
  <si>
    <t>000000007109b262</t>
  </si>
  <si>
    <t>199939ea</t>
  </si>
  <si>
    <t>5d937484</t>
  </si>
  <si>
    <t>00000000710cd01c</t>
  </si>
  <si>
    <t>17657c19</t>
  </si>
  <si>
    <t>00000000710cd78b</t>
  </si>
  <si>
    <t>76df6691</t>
  </si>
  <si>
    <t>00000000710cdf02</t>
  </si>
  <si>
    <t>877c7526</t>
  </si>
  <si>
    <t>5d9376dc</t>
  </si>
  <si>
    <t>0000000094d030a2</t>
  </si>
  <si>
    <t>950269ce</t>
  </si>
  <si>
    <t>0000000094d03807</t>
  </si>
  <si>
    <t>ea1aded8</t>
  </si>
  <si>
    <t>0000000094d03f6f</t>
  </si>
  <si>
    <t>5fc97a9d</t>
  </si>
  <si>
    <t>0000000094d046bf</t>
  </si>
  <si>
    <t>bce665ec</t>
  </si>
  <si>
    <t>0000000094d365c4</t>
  </si>
  <si>
    <t>acd48c56</t>
  </si>
  <si>
    <t>0000000094d36d31</t>
  </si>
  <si>
    <t>f26169e2</t>
  </si>
  <si>
    <t>0000000094d374a6</t>
  </si>
  <si>
    <t>75e9fbdc</t>
  </si>
  <si>
    <t>0000000094d6922b</t>
  </si>
  <si>
    <t>c157c62e</t>
  </si>
  <si>
    <t>0000000094d69998</t>
  </si>
  <si>
    <t>57540a6d</t>
  </si>
  <si>
    <t>0000000094d6a110</t>
  </si>
  <si>
    <t>49ae0204</t>
  </si>
  <si>
    <t>0000000094d9beaa</t>
  </si>
  <si>
    <t>6985590b</t>
  </si>
  <si>
    <t>0000000094d9c619</t>
  </si>
  <si>
    <t>410d1bee</t>
  </si>
  <si>
    <t>0000000094d9cd90</t>
  </si>
  <si>
    <t>4615821f</t>
  </si>
  <si>
    <t>0000000094dceb3a</t>
  </si>
  <si>
    <t>588da1b5</t>
  </si>
  <si>
    <t>0000000094dcf2a7</t>
  </si>
  <si>
    <t>f2cf608b</t>
  </si>
  <si>
    <t>0000000094dcfa1d</t>
  </si>
  <si>
    <t>0e977d42</t>
  </si>
  <si>
    <t>5d937934</t>
  </si>
  <si>
    <t>00000000b8a04bca</t>
  </si>
  <si>
    <t>d4502031</t>
  </si>
  <si>
    <t>00000000b8a0532d</t>
  </si>
  <si>
    <t>7958a5ca</t>
  </si>
  <si>
    <t>00000000b8a0cb5c</t>
  </si>
  <si>
    <t>5e393f9a</t>
  </si>
  <si>
    <t>00000000b8a0d2a2</t>
  </si>
  <si>
    <t>043d4683</t>
  </si>
  <si>
    <t>5d937935</t>
  </si>
  <si>
    <t>00000000b8a3ee33</t>
  </si>
  <si>
    <t>8ef1be82</t>
  </si>
  <si>
    <t>00000000b8a3f5a0</t>
  </si>
  <si>
    <t>0902f513</t>
  </si>
  <si>
    <t>00000000b8a3fd19</t>
  </si>
  <si>
    <t>1cfdad76</t>
  </si>
  <si>
    <t>00000000b8a71ac2</t>
  </si>
  <si>
    <t>3392f06d</t>
  </si>
  <si>
    <t>00000000b8a7222f</t>
  </si>
  <si>
    <t>ba2658fb</t>
  </si>
  <si>
    <t>00000000b8a729a5</t>
  </si>
  <si>
    <t>52770d81</t>
  </si>
  <si>
    <t>00000000b8aa4732</t>
  </si>
  <si>
    <t>89e2b23b</t>
  </si>
  <si>
    <t>00000000b8aa4e9f</t>
  </si>
  <si>
    <t>f2713d36</t>
  </si>
  <si>
    <t>00000000b8aa5615</t>
  </si>
  <si>
    <t>8a134c96</t>
  </si>
  <si>
    <t>00000000b8ad73b3</t>
  </si>
  <si>
    <t>ad38e4ff</t>
  </si>
  <si>
    <t>00000000b8ad7b20</t>
  </si>
  <si>
    <t>0a26fb64</t>
  </si>
  <si>
    <t>00000000b8ad8298</t>
  </si>
  <si>
    <t>5d937b8d</t>
  </si>
  <si>
    <t>00000000dc70d450</t>
  </si>
  <si>
    <t>ebac3f21</t>
  </si>
  <si>
    <t>00000000dc70dbb5</t>
  </si>
  <si>
    <t>ad295f60</t>
  </si>
  <si>
    <t>00000000dc70e326</t>
  </si>
  <si>
    <t>6a4bfa8d</t>
  </si>
  <si>
    <t>00000000dc70ea76</t>
  </si>
  <si>
    <t>4be31f2a</t>
  </si>
  <si>
    <t>00000000dc74095a</t>
  </si>
  <si>
    <t>606bf30c</t>
  </si>
  <si>
    <t>00000000dc7410ca</t>
  </si>
  <si>
    <t>96629a7d</t>
  </si>
  <si>
    <t>00000000dc741840</t>
  </si>
  <si>
    <t>bbd15b77</t>
  </si>
  <si>
    <t>5d937b8e</t>
  </si>
  <si>
    <t>00000000dc7735ea</t>
  </si>
  <si>
    <t>e332bbe3</t>
  </si>
  <si>
    <t>00000000dc773d57</t>
  </si>
  <si>
    <t>21c77905</t>
  </si>
  <si>
    <t>00000000dc77bb79</t>
  </si>
  <si>
    <t>71c0e0ba</t>
  </si>
  <si>
    <t>00000000dc7ad79a</t>
  </si>
  <si>
    <t>d7a7c8e2</t>
  </si>
  <si>
    <t>00000000dc7adf07</t>
  </si>
  <si>
    <t>9701fa7e</t>
  </si>
  <si>
    <t>00000000dc7ae681</t>
  </si>
  <si>
    <t>4eaa0ec7</t>
  </si>
  <si>
    <t>00000000dc7e040a</t>
  </si>
  <si>
    <t>8ab465a6</t>
  </si>
  <si>
    <t>00000000dc7e0b7b</t>
  </si>
  <si>
    <t>6ded7a36</t>
  </si>
  <si>
    <t>00000000dc7e12f2</t>
  </si>
  <si>
    <t>3e4b2fd9</t>
  </si>
  <si>
    <t>5d937de6</t>
  </si>
  <si>
    <t>00000000004164a8</t>
  </si>
  <si>
    <t>260c0d0f</t>
  </si>
  <si>
    <t>0000000000416c13</t>
  </si>
  <si>
    <t>a31b877a</t>
  </si>
  <si>
    <t>000000000041737c</t>
  </si>
  <si>
    <t>0ab72ec5</t>
  </si>
  <si>
    <t>0000000000417acf</t>
  </si>
  <si>
    <t>121c78a0</t>
  </si>
  <si>
    <t>00000000004499b3</t>
  </si>
  <si>
    <t>533daf45</t>
  </si>
  <si>
    <t>000000000044a122</t>
  </si>
  <si>
    <t>7c5637b3</t>
  </si>
  <si>
    <t>000000000044a899</t>
  </si>
  <si>
    <t>ee122bad</t>
  </si>
  <si>
    <t>5d937de7</t>
  </si>
  <si>
    <t>000000000047c632</t>
  </si>
  <si>
    <t>e19cf772</t>
  </si>
  <si>
    <t>000000000047cda1</t>
  </si>
  <si>
    <t>30d58568</t>
  </si>
  <si>
    <t>000000000047d518</t>
  </si>
  <si>
    <t>83032dfd</t>
  </si>
  <si>
    <t>00000000004af2c2</t>
  </si>
  <si>
    <t>efd365ca</t>
  </si>
  <si>
    <t>00000000004afa31</t>
  </si>
  <si>
    <t>2421bbda</t>
  </si>
  <si>
    <t>00000000004b01a9</t>
  </si>
  <si>
    <t>c6794d6d</t>
  </si>
  <si>
    <t>00000000004e1f32</t>
  </si>
  <si>
    <t>beb7b2ab</t>
  </si>
  <si>
    <t>00000000004e26a1</t>
  </si>
  <si>
    <t>4433aec2</t>
  </si>
  <si>
    <t>00000000004e2e18</t>
  </si>
  <si>
    <t>7d864a6a</t>
  </si>
  <si>
    <t>5d93803f</t>
  </si>
  <si>
    <t>faff36ad</t>
  </si>
  <si>
    <t>0000000024123ae4</t>
  </si>
  <si>
    <t>709f42dc</t>
  </si>
  <si>
    <t>92e4e9d0</t>
  </si>
  <si>
    <t>00000000241249a5</t>
  </si>
  <si>
    <t>57accd1d</t>
  </si>
  <si>
    <t>00000000241568a4</t>
  </si>
  <si>
    <t>c27176db</t>
  </si>
  <si>
    <t>dda9c6f6</t>
  </si>
  <si>
    <t>fb0aeeae</t>
  </si>
  <si>
    <t>000000002418950b</t>
  </si>
  <si>
    <t>2dd2c401</t>
  </si>
  <si>
    <t>0000000024189c7b</t>
  </si>
  <si>
    <t>ebd64c81</t>
  </si>
  <si>
    <t>000000002418a3f0</t>
  </si>
  <si>
    <t>a6f9e550</t>
  </si>
  <si>
    <t>5d938040</t>
  </si>
  <si>
    <t>00000000241bc18b</t>
  </si>
  <si>
    <t>33e16d2c</t>
  </si>
  <si>
    <t>00000000241bc8f8</t>
  </si>
  <si>
    <t>6bbf7c4b</t>
  </si>
  <si>
    <t>00000000241bd06e</t>
  </si>
  <si>
    <t>083d5202</t>
  </si>
  <si>
    <t>00000000241eee19</t>
  </si>
  <si>
    <t>393765c2</t>
  </si>
  <si>
    <t>00000000241ef586</t>
  </si>
  <si>
    <t>4f4da752</t>
  </si>
  <si>
    <t>00000000241efcfc</t>
  </si>
  <si>
    <t>6b2f0bfb</t>
  </si>
  <si>
    <t>5d938298</t>
  </si>
  <si>
    <t>0000000047e24ea8</t>
  </si>
  <si>
    <t>4dbc8dc9</t>
  </si>
  <si>
    <t>0000000047e2560c</t>
  </si>
  <si>
    <t>0f611818</t>
  </si>
  <si>
    <t>0000000047e25d77</t>
  </si>
  <si>
    <t>92b9b28f</t>
  </si>
  <si>
    <t>0000000047e264c7</t>
  </si>
  <si>
    <t>cc5d83a3</t>
  </si>
  <si>
    <t>0000000047e583cc</t>
  </si>
  <si>
    <t>24f5a1b3</t>
  </si>
  <si>
    <t>0000000047e58b39</t>
  </si>
  <si>
    <t>0664da96</t>
  </si>
  <si>
    <t>0000000047e609f1</t>
  </si>
  <si>
    <t>ab18c677</t>
  </si>
  <si>
    <t>0000000047e92571</t>
  </si>
  <si>
    <t>60628c89</t>
  </si>
  <si>
    <t>0000000047e92cde</t>
  </si>
  <si>
    <t>6acfda94</t>
  </si>
  <si>
    <t>0000000047e93454</t>
  </si>
  <si>
    <t>3ee717f9</t>
  </si>
  <si>
    <t>5d938299</t>
  </si>
  <si>
    <t>0000000047ec51e3</t>
  </si>
  <si>
    <t>248014bb</t>
  </si>
  <si>
    <t>0000000047ec5950</t>
  </si>
  <si>
    <t>dc5b22df</t>
  </si>
  <si>
    <t>0000000047ec60c6</t>
  </si>
  <si>
    <t>5355cf53</t>
  </si>
  <si>
    <t>0000000047ef7e63</t>
  </si>
  <si>
    <t>d96211af</t>
  </si>
  <si>
    <t>0000000047ef85d0</t>
  </si>
  <si>
    <t>008977f5</t>
  </si>
  <si>
    <t>0000000047ef8d47</t>
  </si>
  <si>
    <t>b211e41f</t>
  </si>
  <si>
    <t>5d9384f1</t>
  </si>
  <si>
    <t>000000006bb2df02</t>
  </si>
  <si>
    <t>686305ea</t>
  </si>
  <si>
    <t>000000006bb2e668</t>
  </si>
  <si>
    <t>dafd6a6f</t>
  </si>
  <si>
    <t>000000006bb2edcf</t>
  </si>
  <si>
    <t>c8405e07</t>
  </si>
  <si>
    <t>000000006bb2f521</t>
  </si>
  <si>
    <t>96e8063b</t>
  </si>
  <si>
    <t>000000006bb6140b</t>
  </si>
  <si>
    <t>66352daa</t>
  </si>
  <si>
    <t>000000006bb61b79</t>
  </si>
  <si>
    <t>1f36abdd</t>
  </si>
  <si>
    <t>000000006bb622ef</t>
  </si>
  <si>
    <t>5bfdd4c3</t>
  </si>
  <si>
    <t>000000006bb94099</t>
  </si>
  <si>
    <t>adbf00af</t>
  </si>
  <si>
    <t>000000006bb94808</t>
  </si>
  <si>
    <t>e058c264</t>
  </si>
  <si>
    <t>000000006bb94f80</t>
  </si>
  <si>
    <t>bb6edc76</t>
  </si>
  <si>
    <t>000000006bbc6d0a</t>
  </si>
  <si>
    <t>e2585a55</t>
  </si>
  <si>
    <t>000000006bbc747a</t>
  </si>
  <si>
    <t>d2033483</t>
  </si>
  <si>
    <t>000000006bbc7bf1</t>
  </si>
  <si>
    <t>a5e2e812</t>
  </si>
  <si>
    <t>5d9384f2</t>
  </si>
  <si>
    <t>000000006bc00ad3</t>
  </si>
  <si>
    <t>538d60b4</t>
  </si>
  <si>
    <t>000000006bc01242</t>
  </si>
  <si>
    <t>7101ac81</t>
  </si>
  <si>
    <t>000000006bc019b9</t>
  </si>
  <si>
    <t>61c5ff68</t>
  </si>
  <si>
    <t>5d93874a</t>
  </si>
  <si>
    <t>000000008f836b72</t>
  </si>
  <si>
    <t>e57da3e1</t>
  </si>
  <si>
    <t>000000008f8372d5</t>
  </si>
  <si>
    <t>27b256cb</t>
  </si>
  <si>
    <t>000000008f837a46</t>
  </si>
  <si>
    <t>3f96c5d5</t>
  </si>
  <si>
    <t>000000008f838196</t>
  </si>
  <si>
    <t>d50c206d</t>
  </si>
  <si>
    <t>000000008f86a07a</t>
  </si>
  <si>
    <t>9deed100</t>
  </si>
  <si>
    <t>000000008f86a7e9</t>
  </si>
  <si>
    <t>b99f6e28</t>
  </si>
  <si>
    <t>000000008f86af5f</t>
  </si>
  <si>
    <t>3cdf2bdc</t>
  </si>
  <si>
    <t>000000008f89ccfb</t>
  </si>
  <si>
    <t>c5450120</t>
  </si>
  <si>
    <t>000000008f89d46a</t>
  </si>
  <si>
    <t>c6976dc6</t>
  </si>
  <si>
    <t>000000008f89dbe0</t>
  </si>
  <si>
    <t>d181d31b</t>
  </si>
  <si>
    <t>000000008f8cf989</t>
  </si>
  <si>
    <t>dfb4116d</t>
  </si>
  <si>
    <t>000000008f8d00f6</t>
  </si>
  <si>
    <t>9c710ff6</t>
  </si>
  <si>
    <t>000000008f8d086f</t>
  </si>
  <si>
    <t>7f840f83</t>
  </si>
  <si>
    <t>000000008f9025fb</t>
  </si>
  <si>
    <t>590ed17a</t>
  </si>
  <si>
    <t>000000008f902d6a</t>
  </si>
  <si>
    <t>564f7208</t>
  </si>
  <si>
    <t>000000008f9034e1</t>
  </si>
  <si>
    <t>5b82d472</t>
  </si>
  <si>
    <t>5d9389a3</t>
  </si>
  <si>
    <t>00000000b353869a</t>
  </si>
  <si>
    <t>1f543120</t>
  </si>
  <si>
    <t>00000000b3538dfd</t>
  </si>
  <si>
    <t>3e0b7669</t>
  </si>
  <si>
    <t>00000000b3539570</t>
  </si>
  <si>
    <t>96e2ca45</t>
  </si>
  <si>
    <t>00000000b3539cc0</t>
  </si>
  <si>
    <t>1740cd9a</t>
  </si>
  <si>
    <t>00000000b35730e1</t>
  </si>
  <si>
    <t>35980ecb</t>
  </si>
  <si>
    <t>00000000b3573850</t>
  </si>
  <si>
    <t>c70ab773</t>
  </si>
  <si>
    <t>00000000b3573fc7</t>
  </si>
  <si>
    <t>2fe7ff7b</t>
  </si>
  <si>
    <t>00000000b35a5d53</t>
  </si>
  <si>
    <t>c87c5ad2</t>
  </si>
  <si>
    <t>00000000b35a64c1</t>
  </si>
  <si>
    <t>22f00b3b</t>
  </si>
  <si>
    <t>00000000b35a6c38</t>
  </si>
  <si>
    <t>fc197e00</t>
  </si>
  <si>
    <t>00000000b35d89d2</t>
  </si>
  <si>
    <t>b2d8fffa</t>
  </si>
  <si>
    <t>00000000b35d9140</t>
  </si>
  <si>
    <t>b3c4c6e6</t>
  </si>
  <si>
    <t>00000000b35d98b5</t>
  </si>
  <si>
    <t>cb0bd529</t>
  </si>
  <si>
    <t>00000000b360b662</t>
  </si>
  <si>
    <t>0dd41089</t>
  </si>
  <si>
    <t>00000000b360bdd1</t>
  </si>
  <si>
    <t>03b4acab</t>
  </si>
  <si>
    <t>00000000b360c549</t>
  </si>
  <si>
    <t>440a7e81</t>
  </si>
  <si>
    <t>5d938bfb</t>
  </si>
  <si>
    <t>00000000d72416f2</t>
  </si>
  <si>
    <t>05f97f82</t>
  </si>
  <si>
    <t>00000000d7241e57</t>
  </si>
  <si>
    <t>7ae1c894</t>
  </si>
  <si>
    <t>00000000d72425c7</t>
  </si>
  <si>
    <t>0fa76f00</t>
  </si>
  <si>
    <t>00000000d7242d11</t>
  </si>
  <si>
    <t>33cf9df3</t>
  </si>
  <si>
    <t>5d938bfc</t>
  </si>
  <si>
    <t>00000000d7274c14</t>
  </si>
  <si>
    <t>326e683c</t>
  </si>
  <si>
    <t>00000000d7275381</t>
  </si>
  <si>
    <t>3892439c</t>
  </si>
  <si>
    <t>00000000d7275af7</t>
  </si>
  <si>
    <t>947bb12d</t>
  </si>
  <si>
    <t>00000000d72a787a</t>
  </si>
  <si>
    <t>2b9644c7</t>
  </si>
  <si>
    <t>00000000d72a7fe8</t>
  </si>
  <si>
    <t>3a46aac0</t>
  </si>
  <si>
    <t>00000000d72a875d</t>
  </si>
  <si>
    <t>7cebab64</t>
  </si>
  <si>
    <t>00000000d72da4fa</t>
  </si>
  <si>
    <t>eeec5b71</t>
  </si>
  <si>
    <t>00000000d72e6294</t>
  </si>
  <si>
    <t>d93632ae</t>
  </si>
  <si>
    <t>00000000d72e69d8</t>
  </si>
  <si>
    <t>0d38f406</t>
  </si>
  <si>
    <t>00000000d731853f</t>
  </si>
  <si>
    <t>9c4122b9</t>
  </si>
  <si>
    <t>00000000d7318cac</t>
  </si>
  <si>
    <t>9f8e60ad</t>
  </si>
  <si>
    <t>00000000d7319422</t>
  </si>
  <si>
    <t>6257d06b</t>
  </si>
  <si>
    <t>5d938e54</t>
  </si>
  <si>
    <t>00000000faf4e5ca</t>
  </si>
  <si>
    <t>108fb1c8</t>
  </si>
  <si>
    <t>00000000faf4ed2d</t>
  </si>
  <si>
    <t>f7452662</t>
  </si>
  <si>
    <t>00000000faf4f49e</t>
  </si>
  <si>
    <t>87d6b6a4</t>
  </si>
  <si>
    <t>00000000faf4fbe3</t>
  </si>
  <si>
    <t>b5fba8f0</t>
  </si>
  <si>
    <t>00000000faf81ad2</t>
  </si>
  <si>
    <t>c1501b35</t>
  </si>
  <si>
    <t>00000000faf82240</t>
  </si>
  <si>
    <t>e8026a45</t>
  </si>
  <si>
    <t>00000000faf829b7</t>
  </si>
  <si>
    <t>33f50ef9</t>
  </si>
  <si>
    <t>5d938e55</t>
  </si>
  <si>
    <t>00000000fafb4761</t>
  </si>
  <si>
    <t>00000000fafb4ed0</t>
  </si>
  <si>
    <t>5b48cf8c</t>
  </si>
  <si>
    <t>00000000fafb5646</t>
  </si>
  <si>
    <t>f801676a</t>
  </si>
  <si>
    <t>00000000fafe73d2</t>
  </si>
  <si>
    <t>6699a32a</t>
  </si>
  <si>
    <t>00000000fafe7b3f</t>
  </si>
  <si>
    <t>968ab206</t>
  </si>
  <si>
    <t>00000000fafe82b7</t>
  </si>
  <si>
    <t>a4d825e7</t>
  </si>
  <si>
    <t>00000000fb01a052</t>
  </si>
  <si>
    <t>2710e55e</t>
  </si>
  <si>
    <t>00000000fb01a7c2</t>
  </si>
  <si>
    <t>6257cee6</t>
  </si>
  <si>
    <t>00000000fb01af39</t>
  </si>
  <si>
    <t>ca3f8073</t>
  </si>
  <si>
    <t>5d9390ad</t>
  </si>
  <si>
    <t>000000001ec500f2</t>
  </si>
  <si>
    <t>640293ad</t>
  </si>
  <si>
    <t>000000001ec57af5</t>
  </si>
  <si>
    <t>3ecbfd0b</t>
  </si>
  <si>
    <t>000000001ec5825a</t>
  </si>
  <si>
    <t>1d3cf32f</t>
  </si>
  <si>
    <t>000000001ec589bf</t>
  </si>
  <si>
    <t>b5a93309</t>
  </si>
  <si>
    <t>000000001ec8a743</t>
  </si>
  <si>
    <t>69779f77</t>
  </si>
  <si>
    <t>000000001ec8aeb0</t>
  </si>
  <si>
    <t>23fd0047</t>
  </si>
  <si>
    <t>000000001ec8b628</t>
  </si>
  <si>
    <t>ff83df24</t>
  </si>
  <si>
    <t>5d9390ae</t>
  </si>
  <si>
    <t>000000001ecbd3c2</t>
  </si>
  <si>
    <t>835012af</t>
  </si>
  <si>
    <t>000000001ecbdb2f</t>
  </si>
  <si>
    <t>0e3005db</t>
  </si>
  <si>
    <t>000000001ecbe2a8</t>
  </si>
  <si>
    <t>ce9ca97e</t>
  </si>
  <si>
    <t>000000001ecf0052</t>
  </si>
  <si>
    <t>de43bfeb</t>
  </si>
  <si>
    <t>000000001ecf07c1</t>
  </si>
  <si>
    <t>020dc5e9</t>
  </si>
  <si>
    <t>000000001ecf0f3c</t>
  </si>
  <si>
    <t>31e6c78e</t>
  </si>
  <si>
    <t>000000001ed22cc2</t>
  </si>
  <si>
    <t>000000001ed23431</t>
  </si>
  <si>
    <t>382a1ff0</t>
  </si>
  <si>
    <t>000000001ed23ba7</t>
  </si>
  <si>
    <t>5a8bc1d9</t>
  </si>
  <si>
    <t>5d939306</t>
  </si>
  <si>
    <t>0000000042958d63</t>
  </si>
  <si>
    <t>0d86efe1</t>
  </si>
  <si>
    <t>00000000429594c9</t>
  </si>
  <si>
    <t>b1f86676</t>
  </si>
  <si>
    <t>0000000042959c31</t>
  </si>
  <si>
    <t>73bc4db8</t>
  </si>
  <si>
    <t>000000004295a383</t>
  </si>
  <si>
    <t>950cba3e</t>
  </si>
  <si>
    <t>000000004298c26a</t>
  </si>
  <si>
    <t>53eea161</t>
  </si>
  <si>
    <t>000000004298c9d9</t>
  </si>
  <si>
    <t>f99c7ee2</t>
  </si>
  <si>
    <t>000000004298d151</t>
  </si>
  <si>
    <t>d54cee4e</t>
  </si>
  <si>
    <t>00000000429beeeb</t>
  </si>
  <si>
    <t>f226c720</t>
  </si>
  <si>
    <t>00000000429c677c</t>
  </si>
  <si>
    <t>3480b6b5</t>
  </si>
  <si>
    <t>00000000429c6f14</t>
  </si>
  <si>
    <t>b61930fe</t>
  </si>
  <si>
    <t>5d939307</t>
  </si>
  <si>
    <t>00000000429f8e96</t>
  </si>
  <si>
    <t>a91d1d99</t>
  </si>
  <si>
    <t>00000000429f960f</t>
  </si>
  <si>
    <t>3fd3fd0d</t>
  </si>
  <si>
    <t>00000000429f9d5f</t>
  </si>
  <si>
    <t>dc38bbec</t>
  </si>
  <si>
    <t>0000000042a2b942</t>
  </si>
  <si>
    <t>9417dda3</t>
  </si>
  <si>
    <t>0000000042a2c0b1</t>
  </si>
  <si>
    <t>4c6857ab</t>
  </si>
  <si>
    <t>0000000042a2c828</t>
  </si>
  <si>
    <t>2ceeb83c</t>
  </si>
  <si>
    <t>5d93955f</t>
  </si>
  <si>
    <t>00000000666619d0</t>
  </si>
  <si>
    <t>01fe3043</t>
  </si>
  <si>
    <t>4e75a18c</t>
  </si>
  <si>
    <t>00000000666628a7</t>
  </si>
  <si>
    <t>a14462ff</t>
  </si>
  <si>
    <t>0000000066662ff7</t>
  </si>
  <si>
    <t>1e6faad6</t>
  </si>
  <si>
    <t>0000000066694ef4</t>
  </si>
  <si>
    <t>9bd66e81</t>
  </si>
  <si>
    <t>14a68fbe</t>
  </si>
  <si>
    <t>0000000066695dd6</t>
  </si>
  <si>
    <t>75e11c80</t>
  </si>
  <si>
    <t>00000000666c7b5a</t>
  </si>
  <si>
    <t>0e42e033</t>
  </si>
  <si>
    <t>00000000666c82c9</t>
  </si>
  <si>
    <t>82f647da</t>
  </si>
  <si>
    <t>00000000666c8a3f</t>
  </si>
  <si>
    <t>fb1626dd</t>
  </si>
  <si>
    <t>5d939560</t>
  </si>
  <si>
    <t>00000000666fa7da</t>
  </si>
  <si>
    <t>3db9585a</t>
  </si>
  <si>
    <t>00000000666faf48</t>
  </si>
  <si>
    <t>549da7e5</t>
  </si>
  <si>
    <t>00000000666fb6bd</t>
  </si>
  <si>
    <t>3a740ea0</t>
  </si>
  <si>
    <t>000000006672d469</t>
  </si>
  <si>
    <t>7f3da07a</t>
  </si>
  <si>
    <t>000000006672dbd7</t>
  </si>
  <si>
    <t>2f2294cc</t>
  </si>
  <si>
    <t>00000000667354ac</t>
  </si>
  <si>
    <t>1df5502e</t>
  </si>
  <si>
    <t>5d9397b8</t>
  </si>
  <si>
    <t>000000008a36a640</t>
  </si>
  <si>
    <t>381bfd5f</t>
  </si>
  <si>
    <t>000000008a36ada4</t>
  </si>
  <si>
    <t>6df5688c</t>
  </si>
  <si>
    <t>000000008a36b515</t>
  </si>
  <si>
    <t>ea73a827</t>
  </si>
  <si>
    <t>000000008a36bc65</t>
  </si>
  <si>
    <t>f0b56d48</t>
  </si>
  <si>
    <t>000000008a39db4b</t>
  </si>
  <si>
    <t>668952ec</t>
  </si>
  <si>
    <t>000000008a39e2b8</t>
  </si>
  <si>
    <t>d1bf2fdd</t>
  </si>
  <si>
    <t>000000008a39ea2d</t>
  </si>
  <si>
    <t>59a14874</t>
  </si>
  <si>
    <t>000000008a3d07d9</t>
  </si>
  <si>
    <t>520c824b</t>
  </si>
  <si>
    <t>000000008a3d0f4a</t>
  </si>
  <si>
    <t>f1e521ac</t>
  </si>
  <si>
    <t>000000008a3d16c2</t>
  </si>
  <si>
    <t>03dc896d</t>
  </si>
  <si>
    <t>000000008a40344b</t>
  </si>
  <si>
    <t>e44fee10</t>
  </si>
  <si>
    <t>000000008a403bb8</t>
  </si>
  <si>
    <t>5c8db507</t>
  </si>
  <si>
    <t>000000008a404330</t>
  </si>
  <si>
    <t>aa24df13</t>
  </si>
  <si>
    <t>5d9397b9</t>
  </si>
  <si>
    <t>000000008a4360ca</t>
  </si>
  <si>
    <t>b51a6fec</t>
  </si>
  <si>
    <t>000000008a436838</t>
  </si>
  <si>
    <t>69b33421</t>
  </si>
  <si>
    <t>000000008a436fad</t>
  </si>
  <si>
    <t>9ce73e32</t>
  </si>
  <si>
    <t>5d939a11</t>
  </si>
  <si>
    <t>00000000ae06c168</t>
  </si>
  <si>
    <t>91d0ca3b</t>
  </si>
  <si>
    <t>00000000ae06c8cf</t>
  </si>
  <si>
    <t>19dd2d40</t>
  </si>
  <si>
    <t>00000000ae06d037</t>
  </si>
  <si>
    <t>915b14df</t>
  </si>
  <si>
    <t>00000000ae06d789</t>
  </si>
  <si>
    <t>69c21389</t>
  </si>
  <si>
    <t>00000000ae09f672</t>
  </si>
  <si>
    <t>af64e2f5</t>
  </si>
  <si>
    <t>00000000ae09fde1</t>
  </si>
  <si>
    <t>9a6a7e1f</t>
  </si>
  <si>
    <t>00000000ae0aba3c</t>
  </si>
  <si>
    <t>70698b6a</t>
  </si>
  <si>
    <t>00000000ae0dd6a1</t>
  </si>
  <si>
    <t>2233ede5</t>
  </si>
  <si>
    <t>00000000ae0dde11</t>
  </si>
  <si>
    <t>3a65301f</t>
  </si>
  <si>
    <t>00000000ae0de589</t>
  </si>
  <si>
    <t>b8559d06</t>
  </si>
  <si>
    <t>00000000ae110331</t>
  </si>
  <si>
    <t>3b4f15ef</t>
  </si>
  <si>
    <t>00000000ae110aa0</t>
  </si>
  <si>
    <t>2a464f81</t>
  </si>
  <si>
    <t>00000000ae111218</t>
  </si>
  <si>
    <t>162ee088</t>
  </si>
  <si>
    <t>00000000ae142fa2</t>
  </si>
  <si>
    <t>6db37e54</t>
  </si>
  <si>
    <t>5d939a12</t>
  </si>
  <si>
    <t>00000000ae14370f</t>
  </si>
  <si>
    <t>e34456b0</t>
  </si>
  <si>
    <t>00000000ae143e87</t>
  </si>
  <si>
    <t>11476c81</t>
  </si>
  <si>
    <t>5d939c6a</t>
  </si>
  <si>
    <t>00000000d1d79040</t>
  </si>
  <si>
    <t>c73acc56</t>
  </si>
  <si>
    <t>00000000d1d797a5</t>
  </si>
  <si>
    <t>4966261f</t>
  </si>
  <si>
    <t>00000000d1d79f16</t>
  </si>
  <si>
    <t>6a2c95c9</t>
  </si>
  <si>
    <t>00000000d1d7a666</t>
  </si>
  <si>
    <t>afac6655</t>
  </si>
  <si>
    <t>00000000d1dac54a</t>
  </si>
  <si>
    <t>b07629b7</t>
  </si>
  <si>
    <t>00000000d1daccb8</t>
  </si>
  <si>
    <t>7493dbf2</t>
  </si>
  <si>
    <t>00000000d1dad42d</t>
  </si>
  <si>
    <t>c01707c1</t>
  </si>
  <si>
    <t>00000000d1ddf1ca</t>
  </si>
  <si>
    <t>e3ab4fe5</t>
  </si>
  <si>
    <t>00000000d1ddf938</t>
  </si>
  <si>
    <t>82c878e6</t>
  </si>
  <si>
    <t>00000000d1de00ae</t>
  </si>
  <si>
    <t>a668b4e7</t>
  </si>
  <si>
    <t>00000000d1e11e59</t>
  </si>
  <si>
    <t>7e3a7ecc</t>
  </si>
  <si>
    <t>00000000d1e125c6</t>
  </si>
  <si>
    <t>02f420c2</t>
  </si>
  <si>
    <t>00000000d1e1a8ac</t>
  </si>
  <si>
    <t>91b2d0fe</t>
  </si>
  <si>
    <t>00000000d1e4c3e3</t>
  </si>
  <si>
    <t>67d35de7</t>
  </si>
  <si>
    <t>00000000d1e4cb51</t>
  </si>
  <si>
    <t>00000000d1e4d2c6</t>
  </si>
  <si>
    <t>06f14d4f</t>
  </si>
  <si>
    <t>5d939ec2</t>
  </si>
  <si>
    <t>00000000f5a82480</t>
  </si>
  <si>
    <t>f7838297</t>
  </si>
  <si>
    <t>00000000f5a82be5</t>
  </si>
  <si>
    <t>5cbe61f6</t>
  </si>
  <si>
    <t>00000000f5a83356</t>
  </si>
  <si>
    <t>3536c071</t>
  </si>
  <si>
    <t>00000000f5a83aa6</t>
  </si>
  <si>
    <t>c248863e</t>
  </si>
  <si>
    <t>5d939ec3</t>
  </si>
  <si>
    <t>00000000f5ab59a4</t>
  </si>
  <si>
    <t>1ca1fd5a</t>
  </si>
  <si>
    <t>00000000f5ab6111</t>
  </si>
  <si>
    <t>f7f64457</t>
  </si>
  <si>
    <t>00000000f5ab6887</t>
  </si>
  <si>
    <t>ef478135</t>
  </si>
  <si>
    <t>00000000f5ae860b</t>
  </si>
  <si>
    <t>5aa35818</t>
  </si>
  <si>
    <t>00000000f5ae8d7a</t>
  </si>
  <si>
    <t>00000000f5ae94f1</t>
  </si>
  <si>
    <t>894dae3a</t>
  </si>
  <si>
    <t>00000000f5b1b28a</t>
  </si>
  <si>
    <t>6c4cfc14</t>
  </si>
  <si>
    <t>00000000f5b1b9f8</t>
  </si>
  <si>
    <t>3385dede</t>
  </si>
  <si>
    <t>00000000f5b1c16d</t>
  </si>
  <si>
    <t>133838f8</t>
  </si>
  <si>
    <t>00000000f5b4df1a</t>
  </si>
  <si>
    <t>4adbb851</t>
  </si>
  <si>
    <t>00000000f5b4e687</t>
  </si>
  <si>
    <t>0c99e7e9</t>
  </si>
  <si>
    <t>00000000f5b4edff</t>
  </si>
  <si>
    <t>f545ea8d</t>
  </si>
  <si>
    <t>5d93a11b</t>
  </si>
  <si>
    <t>0000000019783fa8</t>
  </si>
  <si>
    <t>5b7c0490</t>
  </si>
  <si>
    <t>000000001978470e</t>
  </si>
  <si>
    <t>92529bca</t>
  </si>
  <si>
    <t>d3b232f3</t>
  </si>
  <si>
    <t>000000001978c810</t>
  </si>
  <si>
    <t>f6bcf6df</t>
  </si>
  <si>
    <t>00000000197be609</t>
  </si>
  <si>
    <t>f09c615c</t>
  </si>
  <si>
    <t>00000000197bed79</t>
  </si>
  <si>
    <t>63a1f648</t>
  </si>
  <si>
    <t>00000000197bf4ef</t>
  </si>
  <si>
    <t>51c1f75d</t>
  </si>
  <si>
    <t>5d93a11c</t>
  </si>
  <si>
    <t>00000000197f127a</t>
  </si>
  <si>
    <t>2a28a076</t>
  </si>
  <si>
    <t>00000000197f19e8</t>
  </si>
  <si>
    <t>68210c0a</t>
  </si>
  <si>
    <t>00000000197f2161</t>
  </si>
  <si>
    <t>2dd9eb55</t>
  </si>
  <si>
    <t>0000000019823efa</t>
  </si>
  <si>
    <t>43bda87b</t>
  </si>
  <si>
    <t>2158aa54</t>
  </si>
  <si>
    <t>0000000019824ddd</t>
  </si>
  <si>
    <t>7987a864</t>
  </si>
  <si>
    <t>0000000019856b7a</t>
  </si>
  <si>
    <t>6c8694cf</t>
  </si>
  <si>
    <t>138ee184</t>
  </si>
  <si>
    <t>0000000019857a5d</t>
  </si>
  <si>
    <t>a9f12c64</t>
  </si>
  <si>
    <t>5d93a374</t>
  </si>
  <si>
    <t>000000003d48cc18</t>
  </si>
  <si>
    <t>239846d3</t>
  </si>
  <si>
    <t>000000003d48d37d</t>
  </si>
  <si>
    <t>c267b7e3</t>
  </si>
  <si>
    <t>000000003d48daee</t>
  </si>
  <si>
    <t>c35815bc</t>
  </si>
  <si>
    <t>000000003d48e23e</t>
  </si>
  <si>
    <t>c9157489</t>
  </si>
  <si>
    <t>000000003d4c0122</t>
  </si>
  <si>
    <t>c444a803</t>
  </si>
  <si>
    <t>000000003d4c0893</t>
  </si>
  <si>
    <t>abd67b41</t>
  </si>
  <si>
    <t>000000003d4c100a</t>
  </si>
  <si>
    <t>7fafe069</t>
  </si>
  <si>
    <t>5d93a375</t>
  </si>
  <si>
    <t>000000003d4f2db2</t>
  </si>
  <si>
    <t>1847faf3</t>
  </si>
  <si>
    <t>000000003d4f351e</t>
  </si>
  <si>
    <t>fe37b6ca</t>
  </si>
  <si>
    <t>000000003d4f3c94</t>
  </si>
  <si>
    <t>8e6c4c76</t>
  </si>
  <si>
    <t>000000003d52cb6a</t>
  </si>
  <si>
    <t>8c95c45c</t>
  </si>
  <si>
    <t>000000003d52d2d8</t>
  </si>
  <si>
    <t>7539fd11</t>
  </si>
  <si>
    <t>000000003d52da4d</t>
  </si>
  <si>
    <t>34acf5fb</t>
  </si>
  <si>
    <t>000000003d55f7eb</t>
  </si>
  <si>
    <t>000000003d55ff58</t>
  </si>
  <si>
    <t>000000003d5606ce</t>
  </si>
  <si>
    <t>a0e1d646</t>
  </si>
  <si>
    <t>5d93a5cd</t>
  </si>
  <si>
    <t>b4c15803</t>
  </si>
  <si>
    <t>0000000061195fee</t>
  </si>
  <si>
    <t>392b5046</t>
  </si>
  <si>
    <t>000000006119675f</t>
  </si>
  <si>
    <t>2b29b44f</t>
  </si>
  <si>
    <t>0000000061196eaf</t>
  </si>
  <si>
    <t>dc57f200</t>
  </si>
  <si>
    <t>00000000611c8d92</t>
  </si>
  <si>
    <t>9cad54e3</t>
  </si>
  <si>
    <t>00000000611c9500</t>
  </si>
  <si>
    <t>4623e4ee</t>
  </si>
  <si>
    <t>00000000611c9c77</t>
  </si>
  <si>
    <t>c7df33cf</t>
  </si>
  <si>
    <t>00000000611fba13</t>
  </si>
  <si>
    <t>9453f938</t>
  </si>
  <si>
    <t>00000000611fc17d</t>
  </si>
  <si>
    <t>b55157af</t>
  </si>
  <si>
    <t>00000000611fc8f2</t>
  </si>
  <si>
    <t>760fab12</t>
  </si>
  <si>
    <t>5d93a5ce</t>
  </si>
  <si>
    <t>000000006122e6a2</t>
  </si>
  <si>
    <t>2b05227c</t>
  </si>
  <si>
    <t>000000006122ee11</t>
  </si>
  <si>
    <t>2cb2196f</t>
  </si>
  <si>
    <t>000000006122f587</t>
  </si>
  <si>
    <t>3af85282</t>
  </si>
  <si>
    <t>f9a11c42</t>
  </si>
  <si>
    <t>0000000061261a80</t>
  </si>
  <si>
    <t>43538ee4</t>
  </si>
  <si>
    <t>00000000612621f5</t>
  </si>
  <si>
    <t>e68df092</t>
  </si>
  <si>
    <t>5d93a826</t>
  </si>
  <si>
    <t>0000000084e973b5</t>
  </si>
  <si>
    <t>f4268fb1</t>
  </si>
  <si>
    <t>0000000084ea30f6</t>
  </si>
  <si>
    <t>d39c577d</t>
  </si>
  <si>
    <t>0000000084ea385b</t>
  </si>
  <si>
    <t>0ad9d9c8</t>
  </si>
  <si>
    <t>0000000084ea3fd1</t>
  </si>
  <si>
    <t>d3f42a2b</t>
  </si>
  <si>
    <t>0000000084ed5c6b</t>
  </si>
  <si>
    <t>d8d5d66e</t>
  </si>
  <si>
    <t>0000000084ed63d8</t>
  </si>
  <si>
    <t>286a305f</t>
  </si>
  <si>
    <t>0000000084ed6b4d</t>
  </si>
  <si>
    <t>958ca38a</t>
  </si>
  <si>
    <t>0000000084f088ea</t>
  </si>
  <si>
    <t>b3c055e0</t>
  </si>
  <si>
    <t>0000000084f09058</t>
  </si>
  <si>
    <t>347820fa</t>
  </si>
  <si>
    <t>0000000084f097cd</t>
  </si>
  <si>
    <t>2de273e6</t>
  </si>
  <si>
    <t>5d93a827</t>
  </si>
  <si>
    <t>0000000084f3b56a</t>
  </si>
  <si>
    <t>21ad3464</t>
  </si>
  <si>
    <t>0000000084f3bcd8</t>
  </si>
  <si>
    <t>6afcda52</t>
  </si>
  <si>
    <t>0000000084f3c44e</t>
  </si>
  <si>
    <t>34c74391</t>
  </si>
  <si>
    <t>0000000084f6e1fa</t>
  </si>
  <si>
    <t>09befd9b</t>
  </si>
  <si>
    <t>0000000084f6e969</t>
  </si>
  <si>
    <t>0000000084f6f0e0</t>
  </si>
  <si>
    <t>6432c05a</t>
  </si>
  <si>
    <t>5d93aa7f</t>
  </si>
  <si>
    <t>00000000a8ba4289</t>
  </si>
  <si>
    <t>430e53fb</t>
  </si>
  <si>
    <t>00000000a8ba49ee</t>
  </si>
  <si>
    <t>625114b2</t>
  </si>
  <si>
    <t>00000000a8ba515f</t>
  </si>
  <si>
    <t>e5d7d419</t>
  </si>
  <si>
    <t>00000000a8ba58af</t>
  </si>
  <si>
    <t>12a99256</t>
  </si>
  <si>
    <t>00000000a8bd77ac</t>
  </si>
  <si>
    <t>f7f96532</t>
  </si>
  <si>
    <t>00000000a8bd7f19</t>
  </si>
  <si>
    <t>c4bb2291</t>
  </si>
  <si>
    <t>00000000a8bd868f</t>
  </si>
  <si>
    <t>6c81415c</t>
  </si>
  <si>
    <t>00000000a8c1155a</t>
  </si>
  <si>
    <t>a907aa0a</t>
  </si>
  <si>
    <t>00000000a8c11ccb</t>
  </si>
  <si>
    <t>fdfb5980</t>
  </si>
  <si>
    <t>00000000a8c12441</t>
  </si>
  <si>
    <t>51a4fb73</t>
  </si>
  <si>
    <t>00000000a8c441db</t>
  </si>
  <si>
    <t>eba44307</t>
  </si>
  <si>
    <t>00000000a8c4494a</t>
  </si>
  <si>
    <t>82bd05aa</t>
  </si>
  <si>
    <t>00000000a8c450c2</t>
  </si>
  <si>
    <t>35d4be51</t>
  </si>
  <si>
    <t>5d93aa80</t>
  </si>
  <si>
    <t>00000000a8c76e69</t>
  </si>
  <si>
    <t>97de1bd8</t>
  </si>
  <si>
    <t>00000000a8c775d7</t>
  </si>
  <si>
    <t>55f20c3c</t>
  </si>
  <si>
    <t>00000000a8c77d50</t>
  </si>
  <si>
    <t>e7de759e</t>
  </si>
  <si>
    <t>5d93acd8</t>
  </si>
  <si>
    <t>00000000cc8acef8</t>
  </si>
  <si>
    <t>eecedfb0</t>
  </si>
  <si>
    <t>00000000cc8ad65d</t>
  </si>
  <si>
    <t>db147af7</t>
  </si>
  <si>
    <t>00000000cc8addce</t>
  </si>
  <si>
    <t>e81dba2a</t>
  </si>
  <si>
    <t>00000000cc8ae51e</t>
  </si>
  <si>
    <t>e250db1f</t>
  </si>
  <si>
    <t>00000000cc8e0402</t>
  </si>
  <si>
    <t>dd376517</t>
  </si>
  <si>
    <t>00000000cc8e0b73</t>
  </si>
  <si>
    <t>c251bfad</t>
  </si>
  <si>
    <t>00000000cc8e12eb</t>
  </si>
  <si>
    <t>9fbb0b0d</t>
  </si>
  <si>
    <t>00000000cc913091</t>
  </si>
  <si>
    <t>1861b053</t>
  </si>
  <si>
    <t>00000000cc9137ff</t>
  </si>
  <si>
    <t>81e1d6d1</t>
  </si>
  <si>
    <t>00000000cc913f74</t>
  </si>
  <si>
    <t>b059233d</t>
  </si>
  <si>
    <t>00000000cc945d03</t>
  </si>
  <si>
    <t>d0f8953a</t>
  </si>
  <si>
    <t>00000000cc946472</t>
  </si>
  <si>
    <t>dee1ae94</t>
  </si>
  <si>
    <t>00000000cc946be7</t>
  </si>
  <si>
    <t>41fa83d7</t>
  </si>
  <si>
    <t>00000000cc978982</t>
  </si>
  <si>
    <t>ad5598ce</t>
  </si>
  <si>
    <t>00000000cc980216</t>
  </si>
  <si>
    <t>141a9a03</t>
  </si>
  <si>
    <t>5d93acd9</t>
  </si>
  <si>
    <t>00000000cc9809b0</t>
  </si>
  <si>
    <t>2375a5c1</t>
  </si>
  <si>
    <t>5d93af31</t>
  </si>
  <si>
    <t>00000000f05b5b6b</t>
  </si>
  <si>
    <t>c0eaf7bc</t>
  </si>
  <si>
    <t>00000000f05b62ce</t>
  </si>
  <si>
    <t>79af4718</t>
  </si>
  <si>
    <t>00000000f05b6a3e</t>
  </si>
  <si>
    <t>b530e4e4</t>
  </si>
  <si>
    <t>00000000f05b718e</t>
  </si>
  <si>
    <t>4c6693e8</t>
  </si>
  <si>
    <t>00000000f05e9073</t>
  </si>
  <si>
    <t>a5ce9539</t>
  </si>
  <si>
    <t>00000000f05e97e0</t>
  </si>
  <si>
    <t>78d777f2</t>
  </si>
  <si>
    <t>00000000f05e9f56</t>
  </si>
  <si>
    <t>5bf6bc3f</t>
  </si>
  <si>
    <t>00000000f061bd01</t>
  </si>
  <si>
    <t>14d87d6b</t>
  </si>
  <si>
    <t>00000000f061c579</t>
  </si>
  <si>
    <t>e4ee8698</t>
  </si>
  <si>
    <t>412b9d31</t>
  </si>
  <si>
    <t>00000000f061d1dd</t>
  </si>
  <si>
    <t>4575a02e</t>
  </si>
  <si>
    <t>00000000f064ed74</t>
  </si>
  <si>
    <t>88c76767</t>
  </si>
  <si>
    <t>00000000f064f4e1</t>
  </si>
  <si>
    <t>0ea4fa99</t>
  </si>
  <si>
    <t>00000000f064fc59</t>
  </si>
  <si>
    <t>968ee31f</t>
  </si>
  <si>
    <t>00000000f06819dc</t>
  </si>
  <si>
    <t>00000000f0682146</t>
  </si>
  <si>
    <t>91b9d01e</t>
  </si>
  <si>
    <t>00000000f06828bc</t>
  </si>
  <si>
    <t>252d769b</t>
  </si>
  <si>
    <t>5d93b189</t>
  </si>
  <si>
    <t>00000000142b7a7a</t>
  </si>
  <si>
    <t>e1f2af4c</t>
  </si>
  <si>
    <t>00000000142b81dd</t>
  </si>
  <si>
    <t>4f75cb08</t>
  </si>
  <si>
    <t>00000000142b8950</t>
  </si>
  <si>
    <t>ad5e6575</t>
  </si>
  <si>
    <t>00000000142b90a0</t>
  </si>
  <si>
    <t>10e2316b</t>
  </si>
  <si>
    <t>5d93b18a</t>
  </si>
  <si>
    <t>00000000142eaf82</t>
  </si>
  <si>
    <t>c9102cab</t>
  </si>
  <si>
    <t>00000000142f2847</t>
  </si>
  <si>
    <t>ad175014</t>
  </si>
  <si>
    <t>00000000142f2fc9</t>
  </si>
  <si>
    <t>7bbe2a8e</t>
  </si>
  <si>
    <t>0000000014324d4a</t>
  </si>
  <si>
    <t>25dbad53</t>
  </si>
  <si>
    <t>00000000143254b8</t>
  </si>
  <si>
    <t>adf81dd3</t>
  </si>
  <si>
    <t>0000000014325c2d</t>
  </si>
  <si>
    <t>d0d508a9</t>
  </si>
  <si>
    <t>00000000143579d9</t>
  </si>
  <si>
    <t>f2b88adf</t>
  </si>
  <si>
    <t>4c5b84ae</t>
  </si>
  <si>
    <t>00000000143588bc</t>
  </si>
  <si>
    <t>37e5a722</t>
  </si>
  <si>
    <t>000000001438a64a</t>
  </si>
  <si>
    <t>95c602a2</t>
  </si>
  <si>
    <t>000000001438adb9</t>
  </si>
  <si>
    <t>1412a2f3</t>
  </si>
  <si>
    <t>000000001438b52f</t>
  </si>
  <si>
    <t>4b7fc6bd</t>
  </si>
  <si>
    <t>5d93b3e2</t>
  </si>
  <si>
    <t>0000000037fc06e8</t>
  </si>
  <si>
    <t>9cfb87ff</t>
  </si>
  <si>
    <t>0000000037fc0e50</t>
  </si>
  <si>
    <t>80e55c30</t>
  </si>
  <si>
    <t>0000000037fc19af</t>
  </si>
  <si>
    <t>119fecc3</t>
  </si>
  <si>
    <t>0000000037fc2316</t>
  </si>
  <si>
    <t>1d8a3688</t>
  </si>
  <si>
    <t>0000000037ff3feb</t>
  </si>
  <si>
    <t>51bdd31b</t>
  </si>
  <si>
    <t>0000000037ff4757</t>
  </si>
  <si>
    <t>e98a8c6f</t>
  </si>
  <si>
    <t>0000000037ff4ecd</t>
  </si>
  <si>
    <t>f3cc7276</t>
  </si>
  <si>
    <t>5d93b3e3</t>
  </si>
  <si>
    <t>0000000038026c5b</t>
  </si>
  <si>
    <t>f94e8a96</t>
  </si>
  <si>
    <t>00000000380273c9</t>
  </si>
  <si>
    <t>95e9f1bf</t>
  </si>
  <si>
    <t>0000000038027b41</t>
  </si>
  <si>
    <t>6c02c52e</t>
  </si>
  <si>
    <t>00000000380598da</t>
  </si>
  <si>
    <t>166e0b1c</t>
  </si>
  <si>
    <t>000000003805a04b</t>
  </si>
  <si>
    <t>47f8c4e1</t>
  </si>
  <si>
    <t>0000000038065c8c</t>
  </si>
  <si>
    <t>4505257a</t>
  </si>
  <si>
    <t>9c707a6d</t>
  </si>
  <si>
    <t>6866bd2e</t>
  </si>
  <si>
    <t>000000003809880a</t>
  </si>
  <si>
    <t>fb3da94d</t>
  </si>
  <si>
    <t>5d93b63b</t>
  </si>
  <si>
    <t>000000005bccd9aa</t>
  </si>
  <si>
    <t>099fef9e</t>
  </si>
  <si>
    <t>000000005bcce10f</t>
  </si>
  <si>
    <t>a9c16e7b</t>
  </si>
  <si>
    <t>000000005bcce877</t>
  </si>
  <si>
    <t>9f26f7d4</t>
  </si>
  <si>
    <t>000000005bccefc7</t>
  </si>
  <si>
    <t>8007dd85</t>
  </si>
  <si>
    <t>000000005bd00ecc</t>
  </si>
  <si>
    <t>2e861482</t>
  </si>
  <si>
    <t>000000005bd0163b</t>
  </si>
  <si>
    <t>8d720075</t>
  </si>
  <si>
    <t>000000005bd01daa</t>
  </si>
  <si>
    <t>b54cbd1f</t>
  </si>
  <si>
    <t>5d93b63c</t>
  </si>
  <si>
    <t>000000005bd33b33</t>
  </si>
  <si>
    <t>c792ea29</t>
  </si>
  <si>
    <t>000000005bd342a0</t>
  </si>
  <si>
    <t>ab375c9a</t>
  </si>
  <si>
    <t>000000005bd34a16</t>
  </si>
  <si>
    <t>ecf49140</t>
  </si>
  <si>
    <t>000000005bd667b2</t>
  </si>
  <si>
    <t>4de8892c</t>
  </si>
  <si>
    <t>000000005bd66f20</t>
  </si>
  <si>
    <t>6139df77</t>
  </si>
  <si>
    <t>000000005bd67695</t>
  </si>
  <si>
    <t>371ba098</t>
  </si>
  <si>
    <t>000000005bd99433</t>
  </si>
  <si>
    <t>e39acfd9</t>
  </si>
  <si>
    <t>000000005bd99ba0</t>
  </si>
  <si>
    <t>4d949b40</t>
  </si>
  <si>
    <t>000000005bd9a315</t>
  </si>
  <si>
    <t>e7c88637</t>
  </si>
  <si>
    <t>5d93b894</t>
  </si>
  <si>
    <t>000000007f9cf4d2</t>
  </si>
  <si>
    <t>000000007f9cfc34</t>
  </si>
  <si>
    <t>819e8014</t>
  </si>
  <si>
    <t>000000007f9d751e</t>
  </si>
  <si>
    <t>085ddb1f</t>
  </si>
  <si>
    <t>000000007f9d7c99</t>
  </si>
  <si>
    <t>314279cf</t>
  </si>
  <si>
    <t>000000007fa09b22</t>
  </si>
  <si>
    <t>3b778815</t>
  </si>
  <si>
    <t>000000007fa0a290</t>
  </si>
  <si>
    <t>b1c1b290</t>
  </si>
  <si>
    <t>000000007fa0aa05</t>
  </si>
  <si>
    <t>3f6ff918</t>
  </si>
  <si>
    <t>000000007fa3c7b2</t>
  </si>
  <si>
    <t>df30b750</t>
  </si>
  <si>
    <t>000000007fa3cf1f</t>
  </si>
  <si>
    <t>981115b3</t>
  </si>
  <si>
    <t>000000007fa3d695</t>
  </si>
  <si>
    <t>3d4cc466</t>
  </si>
  <si>
    <t>5d93b895</t>
  </si>
  <si>
    <t>000000007fa6f422</t>
  </si>
  <si>
    <t>cae4978c</t>
  </si>
  <si>
    <t>000000007fa6fb90</t>
  </si>
  <si>
    <t>f5150ace</t>
  </si>
  <si>
    <t>000000007fa70307</t>
  </si>
  <si>
    <t>9d8732a1</t>
  </si>
  <si>
    <t>000000007faa20a2</t>
  </si>
  <si>
    <t>cb12edd3</t>
  </si>
  <si>
    <t>000000007faa2810</t>
  </si>
  <si>
    <t>44ceeb21</t>
  </si>
  <si>
    <t>000000007faa2f86</t>
  </si>
  <si>
    <t>b95c03e6</t>
  </si>
  <si>
    <t>5d93baed</t>
  </si>
  <si>
    <t>00000000a36d8140</t>
  </si>
  <si>
    <t>dd6be286</t>
  </si>
  <si>
    <t>00000000a36d88a5</t>
  </si>
  <si>
    <t>cdb42541</t>
  </si>
  <si>
    <t>00000000a36d9016</t>
  </si>
  <si>
    <t>a43c84c6</t>
  </si>
  <si>
    <t>00000000a36d9766</t>
  </si>
  <si>
    <t>20796c27</t>
  </si>
  <si>
    <t>00000000a370b64a</t>
  </si>
  <si>
    <t>e1caad32</t>
  </si>
  <si>
    <t>00000000a370bdb8</t>
  </si>
  <si>
    <t>ab84c9f2</t>
  </si>
  <si>
    <t>00000000a370c52d</t>
  </si>
  <si>
    <t>dc9cf05f</t>
  </si>
  <si>
    <t>00000000a373e2ca</t>
  </si>
  <si>
    <t>d0e3081b</t>
  </si>
  <si>
    <t>00000000a373ea3a</t>
  </si>
  <si>
    <t>e517faa7</t>
  </si>
  <si>
    <t>00000000a37463ba</t>
  </si>
  <si>
    <t>5d93baee</t>
  </si>
  <si>
    <t>00000000a37780a2</t>
  </si>
  <si>
    <t>fac57c4d</t>
  </si>
  <si>
    <t>00000000a377880f</t>
  </si>
  <si>
    <t>2587aecf</t>
  </si>
  <si>
    <t>00000000a3778f87</t>
  </si>
  <si>
    <t>5bf48691</t>
  </si>
  <si>
    <t>00000000a37aad12</t>
  </si>
  <si>
    <t>1956067d</t>
  </si>
  <si>
    <t>00000000a37ab482</t>
  </si>
  <si>
    <t>6ece3570</t>
  </si>
  <si>
    <t>00000000a37abbf7</t>
  </si>
  <si>
    <t>9a44cddf</t>
  </si>
  <si>
    <t>5d93bd46</t>
  </si>
  <si>
    <t>00000000c73e0db1</t>
  </si>
  <si>
    <t>de7400be</t>
  </si>
  <si>
    <t>00000000c73e1519</t>
  </si>
  <si>
    <t>951fd944</t>
  </si>
  <si>
    <t>00000000c73e1c7f</t>
  </si>
  <si>
    <t>59f77d88</t>
  </si>
  <si>
    <t>00000000c73e23cf</t>
  </si>
  <si>
    <t>5149eb22</t>
  </si>
  <si>
    <t>00000000c74142bb</t>
  </si>
  <si>
    <t>4e60a3ba</t>
  </si>
  <si>
    <t>00000000c7414a28</t>
  </si>
  <si>
    <t>af2f61e4</t>
  </si>
  <si>
    <t>00000000c741519d</t>
  </si>
  <si>
    <t>bbda0bf2</t>
  </si>
  <si>
    <t>00000000c7446f3a</t>
  </si>
  <si>
    <t>f23e8808</t>
  </si>
  <si>
    <t>00000000c74476a9</t>
  </si>
  <si>
    <t>020e08ff</t>
  </si>
  <si>
    <t>00000000c7447e24</t>
  </si>
  <si>
    <t>3645a42f</t>
  </si>
  <si>
    <t>00000000c7479bcc</t>
  </si>
  <si>
    <t>d47645c1</t>
  </si>
  <si>
    <t>00000000c747a440</t>
  </si>
  <si>
    <t>3783e928</t>
  </si>
  <si>
    <t>3e31a846</t>
  </si>
  <si>
    <t>00000000c747b0b0</t>
  </si>
  <si>
    <t>277d3e9f</t>
  </si>
  <si>
    <t>5d93bd47</t>
  </si>
  <si>
    <t>00000000c74acc3c</t>
  </si>
  <si>
    <t>8392fb5e</t>
  </si>
  <si>
    <t>00000000c74ad3a9</t>
  </si>
  <si>
    <t>896ed0fe</t>
  </si>
  <si>
    <t>00000000c74adb1f</t>
  </si>
  <si>
    <t>a7f8d1be</t>
  </si>
  <si>
    <t>5d93bf9f</t>
  </si>
  <si>
    <t>00000000eb0e9e0a</t>
  </si>
  <si>
    <t>aa75612a</t>
  </si>
  <si>
    <t>00000000eb0ea570</t>
  </si>
  <si>
    <t>376a7c49</t>
  </si>
  <si>
    <t>00000000eb0eacd9</t>
  </si>
  <si>
    <t>f05907a4</t>
  </si>
  <si>
    <t>00000000eb0eb42c</t>
  </si>
  <si>
    <t>00000000eb11d32c</t>
  </si>
  <si>
    <t>7258076f</t>
  </si>
  <si>
    <t>00000000eb11da9b</t>
  </si>
  <si>
    <t>94f5c453</t>
  </si>
  <si>
    <t>00000000eb11e211</t>
  </si>
  <si>
    <t>25b85ae7</t>
  </si>
  <si>
    <t>00000000eb14ff93</t>
  </si>
  <si>
    <t>167c0037</t>
  </si>
  <si>
    <t>00000000eb150701</t>
  </si>
  <si>
    <t>14db2309</t>
  </si>
  <si>
    <t>00000000eb150e7c</t>
  </si>
  <si>
    <t>94d52bb2</t>
  </si>
  <si>
    <t>00000000eb182c13</t>
  </si>
  <si>
    <t>58cbecaf</t>
  </si>
  <si>
    <t>00000000eb183380</t>
  </si>
  <si>
    <t>069e0ef4</t>
  </si>
  <si>
    <t>00000000eb183af9</t>
  </si>
  <si>
    <t>87028d1a</t>
  </si>
  <si>
    <t>00000000eb1b58a1</t>
  </si>
  <si>
    <t>34b13ca4</t>
  </si>
  <si>
    <t>00000000eb1b600e</t>
  </si>
  <si>
    <t>f8416d0b</t>
  </si>
  <si>
    <t>00000000eb1b6787</t>
  </si>
  <si>
    <t>47be6e5d</t>
  </si>
  <si>
    <t>5d93c1f7</t>
  </si>
  <si>
    <t>000000000edeb932</t>
  </si>
  <si>
    <t>3ba1797c</t>
  </si>
  <si>
    <t>000000000edec096</t>
  </si>
  <si>
    <t>059ab64b</t>
  </si>
  <si>
    <t>000000000edec800</t>
  </si>
  <si>
    <t>6dd4d1da</t>
  </si>
  <si>
    <t>000000000edecf54</t>
  </si>
  <si>
    <t>d592ddea</t>
  </si>
  <si>
    <t>5d93c1f8</t>
  </si>
  <si>
    <t>000000000ee1ee4c</t>
  </si>
  <si>
    <t>d1e5b515</t>
  </si>
  <si>
    <t>000000000ee1f6c1</t>
  </si>
  <si>
    <t>f301e516</t>
  </si>
  <si>
    <t>3e25cf78</t>
  </si>
  <si>
    <t>000000000ee2032a</t>
  </si>
  <si>
    <t>f15cdb69</t>
  </si>
  <si>
    <t>000000000ee5d654</t>
  </si>
  <si>
    <t>d21f3964</t>
  </si>
  <si>
    <t>000000000ee5ddc3</t>
  </si>
  <si>
    <t>1843a4bd</t>
  </si>
  <si>
    <t>000000000ee5e53a</t>
  </si>
  <si>
    <t>3ca9d139</t>
  </si>
  <si>
    <t>000000000ee902bb</t>
  </si>
  <si>
    <t>0ee43ff2</t>
  </si>
  <si>
    <t>000000000ee90a2d</t>
  </si>
  <si>
    <t>9fc10923</t>
  </si>
  <si>
    <t>000000000ee911a8</t>
  </si>
  <si>
    <t>53d03577</t>
  </si>
  <si>
    <t>000000000eec2f3a</t>
  </si>
  <si>
    <t>b2ba1440</t>
  </si>
  <si>
    <t>000000000eec36a9</t>
  </si>
  <si>
    <t>428a94b7</t>
  </si>
  <si>
    <t>000000000eec3e20</t>
  </si>
  <si>
    <t>bcc884a6</t>
  </si>
  <si>
    <t>5d93c450</t>
  </si>
  <si>
    <t>0000000032af8fd8</t>
  </si>
  <si>
    <t>7b408270</t>
  </si>
  <si>
    <t>0000000032af973d</t>
  </si>
  <si>
    <t>384666a7</t>
  </si>
  <si>
    <t>0000000032af9eae</t>
  </si>
  <si>
    <t>3979c4f8</t>
  </si>
  <si>
    <t>0000000032afa5fe</t>
  </si>
  <si>
    <t>f5a1752e</t>
  </si>
  <si>
    <t>5d93c451</t>
  </si>
  <si>
    <t>0000000032b2c4e3</t>
  </si>
  <si>
    <t>82ceef47</t>
  </si>
  <si>
    <t>0000000032b2cc50</t>
  </si>
  <si>
    <t>3fe070c7</t>
  </si>
  <si>
    <t>0000000032b2d3c6</t>
  </si>
  <si>
    <t>01d0f7a8</t>
  </si>
  <si>
    <t>0000000032b5f171</t>
  </si>
  <si>
    <t>3bb1c91c</t>
  </si>
  <si>
    <t>0000000032b5f8df</t>
  </si>
  <si>
    <t>461baf97</t>
  </si>
  <si>
    <t>0000000032b60056</t>
  </si>
  <si>
    <t>293f181b</t>
  </si>
  <si>
    <t>0000000032b91de3</t>
  </si>
  <si>
    <t>de617ef0</t>
  </si>
  <si>
    <t>0000000032b92550</t>
  </si>
  <si>
    <t>f9fc7e67</t>
  </si>
  <si>
    <t>0000000032b92cc6</t>
  </si>
  <si>
    <t>cf069974</t>
  </si>
  <si>
    <t>0000000032bcbbab</t>
  </si>
  <si>
    <t>58f06ed6</t>
  </si>
  <si>
    <t>0000000032bcc318</t>
  </si>
  <si>
    <t>0b0f7aff</t>
  </si>
  <si>
    <t>0000000032bcca92</t>
  </si>
  <si>
    <t>82569a7e</t>
  </si>
  <si>
    <t>5d93c6a9</t>
  </si>
  <si>
    <t>0000000056801c4a</t>
  </si>
  <si>
    <t>86d86db4</t>
  </si>
  <si>
    <t>00000000568023ad</t>
  </si>
  <si>
    <t>f1155a2a</t>
  </si>
  <si>
    <t>0000000056802b1d</t>
  </si>
  <si>
    <t>4b56b846</t>
  </si>
  <si>
    <t>fcea427f</t>
  </si>
  <si>
    <t>8aa84c4e</t>
  </si>
  <si>
    <t>00000000568358bf</t>
  </si>
  <si>
    <t>18d73aef</t>
  </si>
  <si>
    <t>28e8d505</t>
  </si>
  <si>
    <t>5d93c6aa</t>
  </si>
  <si>
    <t>0000000056867dd3</t>
  </si>
  <si>
    <t>16606a78</t>
  </si>
  <si>
    <t>1cff44ec</t>
  </si>
  <si>
    <t>0000000056868cb6</t>
  </si>
  <si>
    <t>d33d4785</t>
  </si>
  <si>
    <t>000000005689aa61</t>
  </si>
  <si>
    <t>f62aac3d</t>
  </si>
  <si>
    <t>446d</t>
  </si>
  <si>
    <t>000000005689b1ce</t>
  </si>
  <si>
    <t>7891d6d7</t>
  </si>
  <si>
    <t>000000005689b944</t>
  </si>
  <si>
    <t>88d7e40a</t>
  </si>
  <si>
    <t>00000000568cd6d3</t>
  </si>
  <si>
    <t>56048a8c</t>
  </si>
  <si>
    <t>00000000568cde42</t>
  </si>
  <si>
    <t>e3dc8d6d</t>
  </si>
  <si>
    <t>00000000568ce5b8</t>
  </si>
  <si>
    <t>fb818868</t>
  </si>
  <si>
    <t>5d93c902</t>
  </si>
  <si>
    <t>000000007a503772</t>
  </si>
  <si>
    <t>283d4a49</t>
  </si>
  <si>
    <t>000000007a503ed7</t>
  </si>
  <si>
    <t>4e3ecc1e</t>
  </si>
  <si>
    <t>000000007a504a38</t>
  </si>
  <si>
    <t>8c2354ed</t>
  </si>
  <si>
    <t>000000007a5053a1</t>
  </si>
  <si>
    <t>05f1d90f</t>
  </si>
  <si>
    <t>000000007a53e1c2</t>
  </si>
  <si>
    <t>6ef513b8</t>
  </si>
  <si>
    <t>000000007a53e933</t>
  </si>
  <si>
    <t>6ea0b02b</t>
  </si>
  <si>
    <t>000000007a53f0aa</t>
  </si>
  <si>
    <t>de8c934e</t>
  </si>
  <si>
    <t>5d93c903</t>
  </si>
  <si>
    <t>000000007a570e2b</t>
  </si>
  <si>
    <t>7eb71ad8</t>
  </si>
  <si>
    <t>000000007a57159c</t>
  </si>
  <si>
    <t>04a947c7</t>
  </si>
  <si>
    <t>000000007a571d15</t>
  </si>
  <si>
    <t>095c74e1</t>
  </si>
  <si>
    <t>000000007a5a3aaa</t>
  </si>
  <si>
    <t>57fac9ca</t>
  </si>
  <si>
    <t>000000007a5a4219</t>
  </si>
  <si>
    <t>a5b79af7</t>
  </si>
  <si>
    <t>000000007a5a4991</t>
  </si>
  <si>
    <t>f9e28f5d</t>
  </si>
  <si>
    <t>000000007a5d673a</t>
  </si>
  <si>
    <t>adaf6f12</t>
  </si>
  <si>
    <t>000000007a5d6ea9</t>
  </si>
  <si>
    <t>55fb9c0d</t>
  </si>
  <si>
    <t>000000007a5d7622</t>
  </si>
  <si>
    <t>0094fcc7</t>
  </si>
  <si>
    <t>5d93cb5b</t>
  </si>
  <si>
    <t>000000009e20c7c8</t>
  </si>
  <si>
    <t>c0dd6849</t>
  </si>
  <si>
    <t>000000009e20cf2d</t>
  </si>
  <si>
    <t>c9199ecf</t>
  </si>
  <si>
    <t>000000009e20d69e</t>
  </si>
  <si>
    <t>b98a0e09</t>
  </si>
  <si>
    <t>000000009e20ddf1</t>
  </si>
  <si>
    <t>1c72a411</t>
  </si>
  <si>
    <t>000000009e23fcec</t>
  </si>
  <si>
    <t>9aa7eb44</t>
  </si>
  <si>
    <t>446e</t>
  </si>
  <si>
    <t>000000009e240459</t>
  </si>
  <si>
    <t>24a8b2b0</t>
  </si>
  <si>
    <t>000000009e240bd0</t>
  </si>
  <si>
    <t>d6707779</t>
  </si>
  <si>
    <t>000000009e272953</t>
  </si>
  <si>
    <t>3a3fdcdf</t>
  </si>
  <si>
    <t>000000009e2730c0</t>
  </si>
  <si>
    <t>efa64087</t>
  </si>
  <si>
    <t>000000009e273836</t>
  </si>
  <si>
    <t>ff151e4a</t>
  </si>
  <si>
    <t>5d93cb5c</t>
  </si>
  <si>
    <t>000000009e2a55d2</t>
  </si>
  <si>
    <t>4fb3a709</t>
  </si>
  <si>
    <t>000000009e2ace8f</t>
  </si>
  <si>
    <t>55da8abc</t>
  </si>
  <si>
    <t>000000009e2ad61b</t>
  </si>
  <si>
    <t>05c01c5c</t>
  </si>
  <si>
    <t>000000009e2df399</t>
  </si>
  <si>
    <t>53af32fb</t>
  </si>
  <si>
    <t>000000009e2dfb08</t>
  </si>
  <si>
    <t>a3829cfe</t>
  </si>
  <si>
    <t>000000009e2e0280</t>
  </si>
  <si>
    <t>abb5a024</t>
  </si>
  <si>
    <t>5d93cdb4</t>
  </si>
  <si>
    <t>00000000c1f15439</t>
  </si>
  <si>
    <t>a7bf0d94</t>
  </si>
  <si>
    <t>00000000c1f15b9f</t>
  </si>
  <si>
    <t>0eef7dff</t>
  </si>
  <si>
    <t>00000000c1f16307</t>
  </si>
  <si>
    <t>5e5f019a</t>
  </si>
  <si>
    <t>00000000c1f16a5b</t>
  </si>
  <si>
    <t>7641a816</t>
  </si>
  <si>
    <t>00000000c1f48942</t>
  </si>
  <si>
    <t>0ab8ea24</t>
  </si>
  <si>
    <t>00000000c1f490b1</t>
  </si>
  <si>
    <t>f2cfa26f</t>
  </si>
  <si>
    <t>00000000c1f49827</t>
  </si>
  <si>
    <t>4ce1c753</t>
  </si>
  <si>
    <t>00000000c1f7b5d1</t>
  </si>
  <si>
    <t>120bef7c</t>
  </si>
  <si>
    <t>00000000c1f7bd40</t>
  </si>
  <si>
    <t>1d4a4c0e</t>
  </si>
  <si>
    <t>00000000c1f7c4b8</t>
  </si>
  <si>
    <t>65400c26</t>
  </si>
  <si>
    <t>00000000c1fae242</t>
  </si>
  <si>
    <t>862f7542</t>
  </si>
  <si>
    <t>5d93cdb5</t>
  </si>
  <si>
    <t>00000000c1fae9b0</t>
  </si>
  <si>
    <t>9eefac25</t>
  </si>
  <si>
    <t>00000000c1faf125</t>
  </si>
  <si>
    <t>d9e1dc75</t>
  </si>
  <si>
    <t>00000000c1fe0ec2</t>
  </si>
  <si>
    <t>892ef61d</t>
  </si>
  <si>
    <t>00000000c1fe1631</t>
  </si>
  <si>
    <t>534a71f8</t>
  </si>
  <si>
    <t>00000000c1fe1da7</t>
  </si>
  <si>
    <t>e5edf9ad</t>
  </si>
  <si>
    <t>5d93d00d</t>
  </si>
  <si>
    <t>00000000e5c16f60</t>
  </si>
  <si>
    <t>b416aa9b</t>
  </si>
  <si>
    <t>00000000e5c176c7</t>
  </si>
  <si>
    <t>76d95fb1</t>
  </si>
  <si>
    <t>00000000e5c23aec</t>
  </si>
  <si>
    <t>3d14c349</t>
  </si>
  <si>
    <t>00000000e5c24267</t>
  </si>
  <si>
    <t>3b996505</t>
  </si>
  <si>
    <t>00000000e5c55feb</t>
  </si>
  <si>
    <t>4ebe58a1</t>
  </si>
  <si>
    <t>00000000e5c56759</t>
  </si>
  <si>
    <t>3cdebc52</t>
  </si>
  <si>
    <t>00000000e5c56ed1</t>
  </si>
  <si>
    <t>3beef4b0</t>
  </si>
  <si>
    <t>00000000e5c88c6b</t>
  </si>
  <si>
    <t>01cbde0e</t>
  </si>
  <si>
    <t>00000000e5c893dd</t>
  </si>
  <si>
    <t>516f41f6</t>
  </si>
  <si>
    <t>00000000e5c89b54</t>
  </si>
  <si>
    <t>1d495de2</t>
  </si>
  <si>
    <t>00000000e5cbb8fa</t>
  </si>
  <si>
    <t>3faf3072</t>
  </si>
  <si>
    <t>00000000e5cbc069</t>
  </si>
  <si>
    <t>cd84bd68</t>
  </si>
  <si>
    <t>00000000e5cbc7e1</t>
  </si>
  <si>
    <t>7a225f73</t>
  </si>
  <si>
    <t>5d93d00e</t>
  </si>
  <si>
    <t>00000000e5cee56a</t>
  </si>
  <si>
    <t>fff37e01</t>
  </si>
  <si>
    <t>00000000e5ceecdb</t>
  </si>
  <si>
    <t>685e6869</t>
  </si>
  <si>
    <t>00000000e5cef453</t>
  </si>
  <si>
    <t>81320c38</t>
  </si>
  <si>
    <t>5d93d266</t>
  </si>
  <si>
    <t>000000000992460a</t>
  </si>
  <si>
    <t>75a71c1b</t>
  </si>
  <si>
    <t>0000000009924d70</t>
  </si>
  <si>
    <t>37fe378b</t>
  </si>
  <si>
    <t>00000000099254d9</t>
  </si>
  <si>
    <t>ba0f5e37</t>
  </si>
  <si>
    <t>0000000009925c2c</t>
  </si>
  <si>
    <t>2400ddb6</t>
  </si>
  <si>
    <t>0000000009957b13</t>
  </si>
  <si>
    <t>26e6dc5d</t>
  </si>
  <si>
    <t>db6ca2a4</t>
  </si>
  <si>
    <t>00000000099589f9</t>
  </si>
  <si>
    <t>86c822e4</t>
  </si>
  <si>
    <t>000000000998a793</t>
  </si>
  <si>
    <t>ee0b463d</t>
  </si>
  <si>
    <t>00000000099920b0</t>
  </si>
  <si>
    <t>e5423033</t>
  </si>
  <si>
    <t>8dbc5b34</t>
  </si>
  <si>
    <t>00000000099c455b</t>
  </si>
  <si>
    <t>10f5350d</t>
  </si>
  <si>
    <t>00000000099c4ccc</t>
  </si>
  <si>
    <t>5555a698</t>
  </si>
  <si>
    <t>00000000099c5443</t>
  </si>
  <si>
    <t>4b410bcd</t>
  </si>
  <si>
    <t>00000000099f71e9</t>
  </si>
  <si>
    <t>8cf6aa03</t>
  </si>
  <si>
    <t>00000000099f795a</t>
  </si>
  <si>
    <t>8b419110</t>
  </si>
  <si>
    <t>00000000099f80d1</t>
  </si>
  <si>
    <t>bae08c1c</t>
  </si>
  <si>
    <t>5d93d4bf</t>
  </si>
  <si>
    <t>000000002d62d278</t>
  </si>
  <si>
    <t>f1af8f89</t>
  </si>
  <si>
    <t>000000002d62d9dc</t>
  </si>
  <si>
    <t>d29d5bca</t>
  </si>
  <si>
    <t>000000002d62e14d</t>
  </si>
  <si>
    <t>fbf19f0b</t>
  </si>
  <si>
    <t>000000002d62e89f</t>
  </si>
  <si>
    <t>d9ef98a0</t>
  </si>
  <si>
    <t>000000002d66079c</t>
  </si>
  <si>
    <t>f50306d3</t>
  </si>
  <si>
    <t>000000002d660f0e</t>
  </si>
  <si>
    <t>7860179c</t>
  </si>
  <si>
    <t>000000002d66167d</t>
  </si>
  <si>
    <t>2a6f4a04</t>
  </si>
  <si>
    <t>000000002d693402</t>
  </si>
  <si>
    <t>1d839a9d</t>
  </si>
  <si>
    <t>000000002d693b71</t>
  </si>
  <si>
    <t>14d4e421</t>
  </si>
  <si>
    <t>000000002d6942e7</t>
  </si>
  <si>
    <t>9cdec9aa</t>
  </si>
  <si>
    <t>000000002d6c6083</t>
  </si>
  <si>
    <t>5f207390</t>
  </si>
  <si>
    <t>000000002d6c67f0</t>
  </si>
  <si>
    <t>99fd4f79</t>
  </si>
  <si>
    <t>000000002d6c6f66</t>
  </si>
  <si>
    <t>83e46d57</t>
  </si>
  <si>
    <t>000000002d6f8d11</t>
  </si>
  <si>
    <t>a8b7b200</t>
  </si>
  <si>
    <t>000000002d6f9480</t>
  </si>
  <si>
    <t>0b433f15</t>
  </si>
  <si>
    <t>000000002d701398</t>
  </si>
  <si>
    <t>6b0ce01a</t>
  </si>
  <si>
    <t>5d93d717</t>
  </si>
  <si>
    <t>00000000513362d0</t>
  </si>
  <si>
    <t>35bbcabf</t>
  </si>
  <si>
    <t>0000000051336a35</t>
  </si>
  <si>
    <t>3c7f3c39</t>
  </si>
  <si>
    <t>00000000513371a6</t>
  </si>
  <si>
    <t>45b4eeb5</t>
  </si>
  <si>
    <t>00000000513378f6</t>
  </si>
  <si>
    <t>641c0b12</t>
  </si>
  <si>
    <t>5d93d718</t>
  </si>
  <si>
    <t>00000000513697db</t>
  </si>
  <si>
    <t>4a5d3d48</t>
  </si>
  <si>
    <t>0000000051369f48</t>
  </si>
  <si>
    <t>cc1d8200</t>
  </si>
  <si>
    <t>000000005136a6bf</t>
  </si>
  <si>
    <t>d2707af6</t>
  </si>
  <si>
    <t>000000005139c469</t>
  </si>
  <si>
    <t>f5f8a642</t>
  </si>
  <si>
    <t>000000005139cbd7</t>
  </si>
  <si>
    <t>c3bf772b</t>
  </si>
  <si>
    <t>000000005139d34c</t>
  </si>
  <si>
    <t>031afc5a</t>
  </si>
  <si>
    <t>00000000513cf0da</t>
  </si>
  <si>
    <t>1a717568</t>
  </si>
  <si>
    <t>00000000513cf848</t>
  </si>
  <si>
    <t>aec35352</t>
  </si>
  <si>
    <t>00000000513cffbd</t>
  </si>
  <si>
    <t>e158b71b</t>
  </si>
  <si>
    <t>0000000051401d5a</t>
  </si>
  <si>
    <t>41f2eadd</t>
  </si>
  <si>
    <t>00000000514024c8</t>
  </si>
  <si>
    <t>8d59f6c8</t>
  </si>
  <si>
    <t>0000000051402c3d</t>
  </si>
  <si>
    <t>fe52a298</t>
  </si>
  <si>
    <t>5d93d970</t>
  </si>
  <si>
    <t>0000000075037df8</t>
  </si>
  <si>
    <t>e0a46dfc</t>
  </si>
  <si>
    <t>000000007503855e</t>
  </si>
  <si>
    <t>12096aed</t>
  </si>
  <si>
    <t>0000000075038cc9</t>
  </si>
  <si>
    <t>145b0cab</t>
  </si>
  <si>
    <t>000000007503941c</t>
  </si>
  <si>
    <t>fbf8bdb3</t>
  </si>
  <si>
    <t>000000007506b303</t>
  </si>
  <si>
    <t>c1f448fe</t>
  </si>
  <si>
    <t>000000007506ba73</t>
  </si>
  <si>
    <t>00a30823</t>
  </si>
  <si>
    <t>0bfb9b78</t>
  </si>
  <si>
    <t>5d93d971</t>
  </si>
  <si>
    <t>00000000750a50c9</t>
  </si>
  <si>
    <t>d1772e58</t>
  </si>
  <si>
    <t>00000000750a583a</t>
  </si>
  <si>
    <t>82e68029</t>
  </si>
  <si>
    <t>00000000750a5fb1</t>
  </si>
  <si>
    <t>2b8b6ef7</t>
  </si>
  <si>
    <t>00000000750d7d5c</t>
  </si>
  <si>
    <t>747705f9</t>
  </si>
  <si>
    <t>00000000750d84c7</t>
  </si>
  <si>
    <t>0afa7606</t>
  </si>
  <si>
    <t>00000000750d8c42</t>
  </si>
  <si>
    <t>da376f34</t>
  </si>
  <si>
    <t>000000007510a9cb</t>
  </si>
  <si>
    <t>ebb63326</t>
  </si>
  <si>
    <t>000000007510b138</t>
  </si>
  <si>
    <t>6a86ff67</t>
  </si>
  <si>
    <t>000000007510b8ae</t>
  </si>
  <si>
    <t>a2417e9a</t>
  </si>
  <si>
    <t>5d93dbc9</t>
  </si>
  <si>
    <t>0000000098d40a69</t>
  </si>
  <si>
    <t>4b333db4</t>
  </si>
  <si>
    <t>0000000098d411cf</t>
  </si>
  <si>
    <t>cccd9a8a</t>
  </si>
  <si>
    <t>0000000098d41940</t>
  </si>
  <si>
    <t>c0e855db</t>
  </si>
  <si>
    <t>0000000098d42090</t>
  </si>
  <si>
    <t>d3be05af</t>
  </si>
  <si>
    <t>0000000098d73f75</t>
  </si>
  <si>
    <t>a7c82ba9</t>
  </si>
  <si>
    <t>0000000098d746dc</t>
  </si>
  <si>
    <t>f409194b</t>
  </si>
  <si>
    <t>0000000098d74e53</t>
  </si>
  <si>
    <t>e328ac6f</t>
  </si>
  <si>
    <t>5d93dbca</t>
  </si>
  <si>
    <t>0000000098da6bf3</t>
  </si>
  <si>
    <t>4c913a7a</t>
  </si>
  <si>
    <t>0000000098da7360</t>
  </si>
  <si>
    <t>db47dcc7</t>
  </si>
  <si>
    <t>0000000098da7ad6</t>
  </si>
  <si>
    <t>72baf908</t>
  </si>
  <si>
    <t>0000000098dd9881</t>
  </si>
  <si>
    <t>c8448e91</t>
  </si>
  <si>
    <t>0000000098dd9fee</t>
  </si>
  <si>
    <t>1dcb266a</t>
  </si>
  <si>
    <t>0000000098dda764</t>
  </si>
  <si>
    <t>5bfb37dc</t>
  </si>
  <si>
    <t>0000000098e1902d</t>
  </si>
  <si>
    <t>f28cf7ae</t>
  </si>
  <si>
    <t>0000000098e1979a</t>
  </si>
  <si>
    <t>a858cdee</t>
  </si>
  <si>
    <t>0000000098e19f0f</t>
  </si>
  <si>
    <t>809eface</t>
  </si>
  <si>
    <t>5d93de22</t>
  </si>
  <si>
    <t>00000000bca4f0b0</t>
  </si>
  <si>
    <t>7f84dab8</t>
  </si>
  <si>
    <t>00000000bca4f815</t>
  </si>
  <si>
    <t>009c6dae</t>
  </si>
  <si>
    <t>00000000bca4ff88</t>
  </si>
  <si>
    <t>7898cf78</t>
  </si>
  <si>
    <t>00000000bca506d8</t>
  </si>
  <si>
    <t>4c4ea155</t>
  </si>
  <si>
    <t>00000000bca825d3</t>
  </si>
  <si>
    <t>06e714d9</t>
  </si>
  <si>
    <t>00000000bca82d42</t>
  </si>
  <si>
    <t>00000000bca834b8</t>
  </si>
  <si>
    <t>cd4abd2b</t>
  </si>
  <si>
    <t>00000000bcab523b</t>
  </si>
  <si>
    <t>ca0e2ffb</t>
  </si>
  <si>
    <t>00000000bcab59aa</t>
  </si>
  <si>
    <t>896da25c</t>
  </si>
  <si>
    <t>00000000bcab6120</t>
  </si>
  <si>
    <t>5e920084</t>
  </si>
  <si>
    <t>5d93de23</t>
  </si>
  <si>
    <t>00000000bcae7eba</t>
  </si>
  <si>
    <t>7830214b</t>
  </si>
  <si>
    <t>00000000bcae8627</t>
  </si>
  <si>
    <t>b7edf62a</t>
  </si>
  <si>
    <t>00000000bcae8d9d</t>
  </si>
  <si>
    <t>33d27030</t>
  </si>
  <si>
    <t>00000000bcb1ab4a</t>
  </si>
  <si>
    <t>2eb80640</t>
  </si>
  <si>
    <t>00000000bcb1b2b9</t>
  </si>
  <si>
    <t>2ef08b21</t>
  </si>
  <si>
    <t>00000000bcb1ba2f</t>
  </si>
  <si>
    <t>78ffa089</t>
  </si>
  <si>
    <t>5d93e07b</t>
  </si>
  <si>
    <t>00000000e0750bd8</t>
  </si>
  <si>
    <t>6efea11f</t>
  </si>
  <si>
    <t>00000000e075133e</t>
  </si>
  <si>
    <t>b4f11472</t>
  </si>
  <si>
    <t>00000000e0751ab0</t>
  </si>
  <si>
    <t>d6c8daf4</t>
  </si>
  <si>
    <t>00000000e0752200</t>
  </si>
  <si>
    <t>9137da99</t>
  </si>
  <si>
    <t>00000000e078b22a</t>
  </si>
  <si>
    <t>581f8230</t>
  </si>
  <si>
    <t>00000000e078b998</t>
  </si>
  <si>
    <t>648da760</t>
  </si>
  <si>
    <t>00000000e078c10d</t>
  </si>
  <si>
    <t>20cc80fb</t>
  </si>
  <si>
    <t>00000000e07bdeb9</t>
  </si>
  <si>
    <t>fa17da3c</t>
  </si>
  <si>
    <t>00000000e07be627</t>
  </si>
  <si>
    <t>baaf522c</t>
  </si>
  <si>
    <t>00000000e07bed9c</t>
  </si>
  <si>
    <t>8ffd8845</t>
  </si>
  <si>
    <t>5d93e07c</t>
  </si>
  <si>
    <t>00000000e07f0b2a</t>
  </si>
  <si>
    <t>0c36ec8d</t>
  </si>
  <si>
    <t>00000000e07f129b</t>
  </si>
  <si>
    <t>29662d9e</t>
  </si>
  <si>
    <t>00000000e07f1a11</t>
  </si>
  <si>
    <t>b0100adb</t>
  </si>
  <si>
    <t>00000000e08237ab</t>
  </si>
  <si>
    <t>5866c647</t>
  </si>
  <si>
    <t>00000000e0823f18</t>
  </si>
  <si>
    <t>de40a728</t>
  </si>
  <si>
    <t>00000000e082468e</t>
  </si>
  <si>
    <t>949154db</t>
  </si>
  <si>
    <t>5d93e2d4</t>
  </si>
  <si>
    <t>8603457d</t>
  </si>
  <si>
    <t>0000000004459fb0</t>
  </si>
  <si>
    <t>6b59c3ed</t>
  </si>
  <si>
    <t>000000000445a718</t>
  </si>
  <si>
    <t>1d308f24</t>
  </si>
  <si>
    <t>000000000445ae6a</t>
  </si>
  <si>
    <t>e9f82b67</t>
  </si>
  <si>
    <t>000000000448cd52</t>
  </si>
  <si>
    <t>ecf8b0f8</t>
  </si>
  <si>
    <t>000000000448d4c1</t>
  </si>
  <si>
    <t>83f88833</t>
  </si>
  <si>
    <t>000000000448dc39</t>
  </si>
  <si>
    <t>88cf03ab</t>
  </si>
  <si>
    <t>00000000044bf9e2</t>
  </si>
  <si>
    <t>9ef54eda</t>
  </si>
  <si>
    <t>00000000044c0151</t>
  </si>
  <si>
    <t>aa4b5603</t>
  </si>
  <si>
    <t>00000000044c08cc</t>
  </si>
  <si>
    <t>d95bd1d6</t>
  </si>
  <si>
    <t>00000000044f9b9c</t>
  </si>
  <si>
    <t>798ab318</t>
  </si>
  <si>
    <t>00000000044fa30b</t>
  </si>
  <si>
    <t>92b1c0a9</t>
  </si>
  <si>
    <t>00000000044faa7a</t>
  </si>
  <si>
    <t>b9549b65</t>
  </si>
  <si>
    <t>5d93e2d5</t>
  </si>
  <si>
    <t>000000000452c803</t>
  </si>
  <si>
    <t>8b29173a</t>
  </si>
  <si>
    <t>000000000452cf70</t>
  </si>
  <si>
    <t>f76d8f40</t>
  </si>
  <si>
    <t>000000000452d6e8</t>
  </si>
  <si>
    <t>9670451d</t>
  </si>
  <si>
    <t>5d93e52d</t>
  </si>
  <si>
    <t>00000000281628a2</t>
  </si>
  <si>
    <t>7e8e0e74</t>
  </si>
  <si>
    <t>4b54ab33</t>
  </si>
  <si>
    <t>000000002816376f</t>
  </si>
  <si>
    <t>fe870f76</t>
  </si>
  <si>
    <t>0000000028163ec1</t>
  </si>
  <si>
    <t>852a35ca</t>
  </si>
  <si>
    <t>0000000028195dab</t>
  </si>
  <si>
    <t>06cb4ae3</t>
  </si>
  <si>
    <t>000000002819651a</t>
  </si>
  <si>
    <t>12cef2dd</t>
  </si>
  <si>
    <t>0000000028196c8f</t>
  </si>
  <si>
    <t>8ac42eb4</t>
  </si>
  <si>
    <t>00000000281c8a2d</t>
  </si>
  <si>
    <t>caa2fdc5</t>
  </si>
  <si>
    <t>00000000281c9194</t>
  </si>
  <si>
    <t>e3032b07</t>
  </si>
  <si>
    <t>00000000281c990d</t>
  </si>
  <si>
    <t>c435417d</t>
  </si>
  <si>
    <t>00000000281fb6ba</t>
  </si>
  <si>
    <t>d57c3c84</t>
  </si>
  <si>
    <t>00000000281fbe27</t>
  </si>
  <si>
    <t>6912774e</t>
  </si>
  <si>
    <t>00000000281fc59d</t>
  </si>
  <si>
    <t>c4b362e8</t>
  </si>
  <si>
    <t>000000002822e32a</t>
  </si>
  <si>
    <t>ce0c7012</t>
  </si>
  <si>
    <t>000000002822ea99</t>
  </si>
  <si>
    <t>d0a07a40</t>
  </si>
  <si>
    <t>000000002822f20f</t>
  </si>
  <si>
    <t>a3d0f554</t>
  </si>
  <si>
    <t>5d93e785</t>
  </si>
  <si>
    <t>000000004be643cc</t>
  </si>
  <si>
    <t>95532bb3</t>
  </si>
  <si>
    <t>5d93e786</t>
  </si>
  <si>
    <t>000000004be6bc8c</t>
  </si>
  <si>
    <t>585bc1ed</t>
  </si>
  <si>
    <t>000000004be6c3f6</t>
  </si>
  <si>
    <t>f9d7e71e</t>
  </si>
  <si>
    <t>000000004be6d148</t>
  </si>
  <si>
    <t>000000004be9ee1c</t>
  </si>
  <si>
    <t>000000004be9f589</t>
  </si>
  <si>
    <t>d9e9137a</t>
  </si>
  <si>
    <t>000000004be9fcff</t>
  </si>
  <si>
    <t>b8a02ad6</t>
  </si>
  <si>
    <t>000000004bed1a82</t>
  </si>
  <si>
    <t>021b44a0</t>
  </si>
  <si>
    <t>000000004bed21f1</t>
  </si>
  <si>
    <t>b066c9eb</t>
  </si>
  <si>
    <t>000000004bed2967</t>
  </si>
  <si>
    <t>3d11b2e1</t>
  </si>
  <si>
    <t>000000004bf04702</t>
  </si>
  <si>
    <t>f448d4ba</t>
  </si>
  <si>
    <t>000000004bf04e71</t>
  </si>
  <si>
    <t>ac16c5dd</t>
  </si>
  <si>
    <t>000000004bf055e7</t>
  </si>
  <si>
    <t>29ddc08f</t>
  </si>
  <si>
    <t>000000004bf37391</t>
  </si>
  <si>
    <t>24225bea</t>
  </si>
  <si>
    <t>000000004bf37afe</t>
  </si>
  <si>
    <t>97111bb5</t>
  </si>
  <si>
    <t>000000004bf38274</t>
  </si>
  <si>
    <t>036995fc</t>
  </si>
  <si>
    <t>5d93e9de</t>
  </si>
  <si>
    <t>000000006fb6d420</t>
  </si>
  <si>
    <t>afcd60fc</t>
  </si>
  <si>
    <t>000000006fb6db85</t>
  </si>
  <si>
    <t>9f94412d</t>
  </si>
  <si>
    <t>000000006fb6e2f6</t>
  </si>
  <si>
    <t>e1e737f9</t>
  </si>
  <si>
    <t>000000006fb6ea46</t>
  </si>
  <si>
    <t>5d93e9df</t>
  </si>
  <si>
    <t>000000006fba0944</t>
  </si>
  <si>
    <t>9768a575</t>
  </si>
  <si>
    <t>000000006fba10b3</t>
  </si>
  <si>
    <t>d5b845e9</t>
  </si>
  <si>
    <t>000000006fba1829</t>
  </si>
  <si>
    <t>21d766de</t>
  </si>
  <si>
    <t>000000006fbd35aa</t>
  </si>
  <si>
    <t>a6660570</t>
  </si>
  <si>
    <t>000000006fbdf22d</t>
  </si>
  <si>
    <t>cc070157</t>
  </si>
  <si>
    <t>000000006fbdf993</t>
  </si>
  <si>
    <t>151001c5</t>
  </si>
  <si>
    <t>000000006fc115d9</t>
  </si>
  <si>
    <t>a7059060</t>
  </si>
  <si>
    <t>000000006fc11d4a</t>
  </si>
  <si>
    <t>b9265f49</t>
  </si>
  <si>
    <t>000000006fc124c0</t>
  </si>
  <si>
    <t>3d752f1c</t>
  </si>
  <si>
    <t>000000006fc4425b</t>
  </si>
  <si>
    <t>57827b14</t>
  </si>
  <si>
    <t>000000006fc449c8</t>
  </si>
  <si>
    <t>8f06c31a</t>
  </si>
  <si>
    <t>000000006fc4513f</t>
  </si>
  <si>
    <t>fc6cb5e6</t>
  </si>
  <si>
    <t>5d93ec37</t>
  </si>
  <si>
    <t>000000009387a2f9</t>
  </si>
  <si>
    <t>b0020eb0</t>
  </si>
  <si>
    <t>000000009387aa60</t>
  </si>
  <si>
    <t>e075c521</t>
  </si>
  <si>
    <t>000000009387b1c7</t>
  </si>
  <si>
    <t>b80ae318</t>
  </si>
  <si>
    <t>000000009387b919</t>
  </si>
  <si>
    <t>8ab999d9</t>
  </si>
  <si>
    <t>00000000938ad803</t>
  </si>
  <si>
    <t>68ef2120</t>
  </si>
  <si>
    <t>00000000938adf72</t>
  </si>
  <si>
    <t>403c7ce5</t>
  </si>
  <si>
    <t>00000000938ae6e8</t>
  </si>
  <si>
    <t>3e1851e6</t>
  </si>
  <si>
    <t>5d93ec38</t>
  </si>
  <si>
    <t>00000000938e0491</t>
  </si>
  <si>
    <t>83d33e56</t>
  </si>
  <si>
    <t>00000000938e0c00</t>
  </si>
  <si>
    <t>ce34fc9d</t>
  </si>
  <si>
    <t>00000000938e137a</t>
  </si>
  <si>
    <t>1141cbbc</t>
  </si>
  <si>
    <t>2899eac5</t>
  </si>
  <si>
    <t>0000000093913fe9</t>
  </si>
  <si>
    <t>f896535e</t>
  </si>
  <si>
    <t>0000000093945d83</t>
  </si>
  <si>
    <t>0aa28fa5</t>
  </si>
  <si>
    <t>00000000939464f1</t>
  </si>
  <si>
    <t>fdee50fa</t>
  </si>
  <si>
    <t>000000009394de14</t>
  </si>
  <si>
    <t>6f66c74c</t>
  </si>
  <si>
    <t>5d93ee90</t>
  </si>
  <si>
    <t>00000000b7582f68</t>
  </si>
  <si>
    <t>00000000b75836cd</t>
  </si>
  <si>
    <t>b853aa1e</t>
  </si>
  <si>
    <t>00000000b7583e3e</t>
  </si>
  <si>
    <t>edc55858</t>
  </si>
  <si>
    <t>00000000b758458e</t>
  </si>
  <si>
    <t>716e44f3</t>
  </si>
  <si>
    <t>00000000b75b6472</t>
  </si>
  <si>
    <t>20b6d948</t>
  </si>
  <si>
    <t>00000000b75b6be0</t>
  </si>
  <si>
    <t>db4569b5</t>
  </si>
  <si>
    <t>00000000b75b7355</t>
  </si>
  <si>
    <t>7ab3e0a8</t>
  </si>
  <si>
    <t>5d93ee91</t>
  </si>
  <si>
    <t>00000000b75e90f2</t>
  </si>
  <si>
    <t>ac6ea879</t>
  </si>
  <si>
    <t>00000000b75e985f</t>
  </si>
  <si>
    <t>041ce7e4</t>
  </si>
  <si>
    <t>00000000b75e9fd7</t>
  </si>
  <si>
    <t>635fa532</t>
  </si>
  <si>
    <t>00000000b761bd81</t>
  </si>
  <si>
    <t>6a7f70bd</t>
  </si>
  <si>
    <t>00000000b761c4ef</t>
  </si>
  <si>
    <t>c481d066</t>
  </si>
  <si>
    <t>00000000b761cc65</t>
  </si>
  <si>
    <t>f46f4e46</t>
  </si>
  <si>
    <t>00000000b764e9f4</t>
  </si>
  <si>
    <t>920cafb5</t>
  </si>
  <si>
    <t>00000000b764f15e</t>
  </si>
  <si>
    <t>6684f7b2</t>
  </si>
  <si>
    <t>00000000b764f8d3</t>
  </si>
  <si>
    <t>5d93f0e9</t>
  </si>
  <si>
    <t>00000000db284a90</t>
  </si>
  <si>
    <t>7f183fea</t>
  </si>
  <si>
    <t>00000000db2851f5</t>
  </si>
  <si>
    <t>fa8b0bde</t>
  </si>
  <si>
    <t>00000000db285967</t>
  </si>
  <si>
    <t>95a8a856</t>
  </si>
  <si>
    <t>00000000db2860b8</t>
  </si>
  <si>
    <t>1641e5b3</t>
  </si>
  <si>
    <t>00000000db2b7f9b</t>
  </si>
  <si>
    <t>1030ac30</t>
  </si>
  <si>
    <t>00000000db2bf95f</t>
  </si>
  <si>
    <t>aeb9857c</t>
  </si>
  <si>
    <t>00000000db2c00ce</t>
  </si>
  <si>
    <t>e69d72be</t>
  </si>
  <si>
    <t>00000000db2f1d61</t>
  </si>
  <si>
    <t>1d9a16cb</t>
  </si>
  <si>
    <t>00000000db2f24d0</t>
  </si>
  <si>
    <t>88e7efd5</t>
  </si>
  <si>
    <t>00000000db2f2c46</t>
  </si>
  <si>
    <t>b354ec2c</t>
  </si>
  <si>
    <t>5d93f0ea</t>
  </si>
  <si>
    <t>00000000db3249f3</t>
  </si>
  <si>
    <t>f03f7015</t>
  </si>
  <si>
    <t>5d94759c</t>
  </si>
  <si>
    <t>00000000db325267</t>
  </si>
  <si>
    <t>99c3d266</t>
  </si>
  <si>
    <t>3ff75fea</t>
  </si>
  <si>
    <t>00000000db325ed8</t>
  </si>
  <si>
    <t>a1a53f86</t>
  </si>
  <si>
    <t>00000000db357a65</t>
  </si>
  <si>
    <t>187735d1</t>
  </si>
  <si>
    <t>00000000db3581d1</t>
  </si>
  <si>
    <t>9ccffded</t>
  </si>
  <si>
    <t>00000000db358947</t>
  </si>
  <si>
    <t>611692f1</t>
  </si>
  <si>
    <t>5d93f342</t>
  </si>
  <si>
    <t>00000000fef8daeb</t>
  </si>
  <si>
    <t>5e2dd04a</t>
  </si>
  <si>
    <t>00000000fef8e24e</t>
  </si>
  <si>
    <t>fe7351af</t>
  </si>
  <si>
    <t>00000000fef8e9be</t>
  </si>
  <si>
    <t>19c1a190</t>
  </si>
  <si>
    <t>00000000fef8f10e</t>
  </si>
  <si>
    <t>cbba855f</t>
  </si>
  <si>
    <t>00000000fefc0f7c</t>
  </si>
  <si>
    <t>00000000fefc171e</t>
  </si>
  <si>
    <t>7c341b97</t>
  </si>
  <si>
    <t>00000000fefc1e83</t>
  </si>
  <si>
    <t>9ab394cf</t>
  </si>
  <si>
    <t>00000000fefc2f04</t>
  </si>
  <si>
    <t>58d7a43a</t>
  </si>
  <si>
    <t>00000000fefc3673</t>
  </si>
  <si>
    <t>4a75ab48</t>
  </si>
  <si>
    <t>00000000fefc3dd4</t>
  </si>
  <si>
    <t>257ed939</t>
  </si>
  <si>
    <t>00000000feff5b2e</t>
  </si>
  <si>
    <t>da933395</t>
  </si>
  <si>
    <t>00000000feff629b</t>
  </si>
  <si>
    <t>93128b20</t>
  </si>
  <si>
    <t>00000000feffdc4a</t>
  </si>
  <si>
    <t>a17b31bc</t>
  </si>
  <si>
    <t>00000000feffecdc</t>
  </si>
  <si>
    <t>324ec408</t>
  </si>
  <si>
    <t>00000000fefff44f</t>
  </si>
  <si>
    <t>99c31407</t>
  </si>
  <si>
    <t>00000000fefffbb2</t>
  </si>
  <si>
    <t>8e7442bc</t>
  </si>
  <si>
    <t>5d93f343</t>
  </si>
  <si>
    <t>00000000ff031835</t>
  </si>
  <si>
    <t>98bb1f2d</t>
  </si>
  <si>
    <t>00000000ff031fa4</t>
  </si>
  <si>
    <t>cbf32522</t>
  </si>
  <si>
    <t>00000000ff03270b</t>
  </si>
  <si>
    <t>23fefc48</t>
  </si>
  <si>
    <t>00000000ff03378f</t>
  </si>
  <si>
    <t>b1f92100</t>
  </si>
  <si>
    <t>00000000ff033f14</t>
  </si>
  <si>
    <t>a101661b</t>
  </si>
  <si>
    <t>00000000ff034678</t>
  </si>
  <si>
    <t>6dd11823</t>
  </si>
  <si>
    <t>00000000ff066407</t>
  </si>
  <si>
    <t>d52dbabc</t>
  </si>
  <si>
    <t>00000000ff066ca9</t>
  </si>
  <si>
    <t>53764b19</t>
  </si>
  <si>
    <t>00000000ff06794b</t>
  </si>
  <si>
    <t>2d2bcb14</t>
  </si>
  <si>
    <t>00000000ff0689f1</t>
  </si>
  <si>
    <t>7ac93ce6</t>
  </si>
  <si>
    <t>00000000ff069144</t>
  </si>
  <si>
    <t>9ff7807b</t>
  </si>
  <si>
    <t>00000000ff069892</t>
  </si>
  <si>
    <t>bfbf1d26</t>
  </si>
  <si>
    <t>5d93f59b</t>
  </si>
  <si>
    <t>0000000022c9e840</t>
  </si>
  <si>
    <t>0ec8f0f8</t>
  </si>
  <si>
    <t>0000000022c9efa6</t>
  </si>
  <si>
    <t>199d4b0b</t>
  </si>
  <si>
    <t>0000000022c9f70f</t>
  </si>
  <si>
    <t>8d7713f6</t>
  </si>
  <si>
    <t>0000000022c9fe56</t>
  </si>
  <si>
    <t>d5034ef5</t>
  </si>
  <si>
    <t>0000000022cd1d4b</t>
  </si>
  <si>
    <t>af55a2e9</t>
  </si>
  <si>
    <t>0000000022cd24b8</t>
  </si>
  <si>
    <t>1863dfd8</t>
  </si>
  <si>
    <t>0000000022cd2c2d</t>
  </si>
  <si>
    <t>1ca03758</t>
  </si>
  <si>
    <t>0000000022d0fd92</t>
  </si>
  <si>
    <t>1ada0b56</t>
  </si>
  <si>
    <t>0000000022d10502</t>
  </si>
  <si>
    <t>888e1e4f</t>
  </si>
  <si>
    <t>0000000022d10c71</t>
  </si>
  <si>
    <t>e9c774bf</t>
  </si>
  <si>
    <t>0000000022d429fb</t>
  </si>
  <si>
    <t>cce97a6d</t>
  </si>
  <si>
    <t>0000000022d43168</t>
  </si>
  <si>
    <t>ef383a0a</t>
  </si>
  <si>
    <t>0000000022d438df</t>
  </si>
  <si>
    <t>2c43f746</t>
  </si>
  <si>
    <t>5d93f59c</t>
  </si>
  <si>
    <t>0000000022d7567a</t>
  </si>
  <si>
    <t>98d67f72</t>
  </si>
  <si>
    <t>0000000022d75de8</t>
  </si>
  <si>
    <t>9f2a7aea</t>
  </si>
  <si>
    <t>0000000022d7655e</t>
  </si>
  <si>
    <t>f43bea0a</t>
  </si>
  <si>
    <t>5d93f7f4</t>
  </si>
  <si>
    <t>00000000469ab719</t>
  </si>
  <si>
    <t>7ccd36c6</t>
  </si>
  <si>
    <t>00000000469abe7d</t>
  </si>
  <si>
    <t>f6ad42b7</t>
  </si>
  <si>
    <t>00000000469ac5ee</t>
  </si>
  <si>
    <t>ea9bfb9c</t>
  </si>
  <si>
    <t>00000000469acd3e</t>
  </si>
  <si>
    <t>3f90ac5a</t>
  </si>
  <si>
    <t>00000000469dec22</t>
  </si>
  <si>
    <t>c94b7b45</t>
  </si>
  <si>
    <t>00000000469df38f</t>
  </si>
  <si>
    <t>138a2d51</t>
  </si>
  <si>
    <t>00000000469dfb05</t>
  </si>
  <si>
    <t>b4458938</t>
  </si>
  <si>
    <t>0000000046a1189a</t>
  </si>
  <si>
    <t>515078b6</t>
  </si>
  <si>
    <t>0000000046a12002</t>
  </si>
  <si>
    <t>70d7c5fb</t>
  </si>
  <si>
    <t>0000000046a12765</t>
  </si>
  <si>
    <t>d6b27ee1</t>
  </si>
  <si>
    <t>0000000046a44532</t>
  </si>
  <si>
    <t>8083b29e</t>
  </si>
  <si>
    <t>0000000046a44c9f</t>
  </si>
  <si>
    <t>deb9213c</t>
  </si>
  <si>
    <t>0000000046a45415</t>
  </si>
  <si>
    <t>51a6df9e</t>
  </si>
  <si>
    <t>5d93f7f5</t>
  </si>
  <si>
    <t>0000000046a771a2</t>
  </si>
  <si>
    <t>de9b7837</t>
  </si>
  <si>
    <t>0000000046a7fff7</t>
  </si>
  <si>
    <t>fd9c3ba4</t>
  </si>
  <si>
    <t>0000000046a8074b</t>
  </si>
  <si>
    <t>cd11b16f</t>
  </si>
  <si>
    <t>5d93fa4d</t>
  </si>
  <si>
    <t>000000006a6b5710</t>
  </si>
  <si>
    <t>14b48999</t>
  </si>
  <si>
    <t>000000006a6b5e74</t>
  </si>
  <si>
    <t>9ed4fde8</t>
  </si>
  <si>
    <t>000000006a6b65e6</t>
  </si>
  <si>
    <t>059c3b50</t>
  </si>
  <si>
    <t>000000006a6b6d37</t>
  </si>
  <si>
    <t>a7905c00</t>
  </si>
  <si>
    <t>000000006a6e8c1b</t>
  </si>
  <si>
    <t>bfecb893</t>
  </si>
  <si>
    <t>000000006a6e9388</t>
  </si>
  <si>
    <t>e9230815</t>
  </si>
  <si>
    <t>000000006a6e9b00</t>
  </si>
  <si>
    <t>81ddfb85</t>
  </si>
  <si>
    <t>000000006a71b89a</t>
  </si>
  <si>
    <t>89031c9f</t>
  </si>
  <si>
    <t>000000006a71c009</t>
  </si>
  <si>
    <t>40206f6a</t>
  </si>
  <si>
    <t>000000006a71c780</t>
  </si>
  <si>
    <t>0aa37d82</t>
  </si>
  <si>
    <t>000000006a74e51b</t>
  </si>
  <si>
    <t>1a624edb</t>
  </si>
  <si>
    <t>000000006a74ec88</t>
  </si>
  <si>
    <t>e236bdc4</t>
  </si>
  <si>
    <t>000000006a74f3fe</t>
  </si>
  <si>
    <t>a39b9fea</t>
  </si>
  <si>
    <t>000000006a7811a9</t>
  </si>
  <si>
    <t>46c741a6</t>
  </si>
  <si>
    <t>000000006a781916</t>
  </si>
  <si>
    <t>6a3ce26c</t>
  </si>
  <si>
    <t>000000006a78208c</t>
  </si>
  <si>
    <t>57a0a622</t>
  </si>
  <si>
    <t>5d93fca5</t>
  </si>
  <si>
    <t>000000008e3b723b</t>
  </si>
  <si>
    <t>e9aa0b55</t>
  </si>
  <si>
    <t>000000008e3b799f</t>
  </si>
  <si>
    <t>ca98df16</t>
  </si>
  <si>
    <t>000000008e3b810f</t>
  </si>
  <si>
    <t>5f09fc0f</t>
  </si>
  <si>
    <t>000000008e3b8864</t>
  </si>
  <si>
    <t>cfaaf08c</t>
  </si>
  <si>
    <t>5d93fca6</t>
  </si>
  <si>
    <t>000000008e3f14b1</t>
  </si>
  <si>
    <t>b1690fee</t>
  </si>
  <si>
    <t>000000008e3f1c20</t>
  </si>
  <si>
    <t>d927d18a</t>
  </si>
  <si>
    <t>000000008e3f2396</t>
  </si>
  <si>
    <t>f679c390</t>
  </si>
  <si>
    <t>000000008e424122</t>
  </si>
  <si>
    <t>438a9f02</t>
  </si>
  <si>
    <t>000000008e424892</t>
  </si>
  <si>
    <t>c42fc4ea</t>
  </si>
  <si>
    <t>000000008e425007</t>
  </si>
  <si>
    <t>e332629c</t>
  </si>
  <si>
    <t>000000008e456da2</t>
  </si>
  <si>
    <t>924c6109</t>
  </si>
  <si>
    <t>000000008e457511</t>
  </si>
  <si>
    <t>fdc39cb9</t>
  </si>
  <si>
    <t>000000008e457c87</t>
  </si>
  <si>
    <t>1901c2e4</t>
  </si>
  <si>
    <t>000000008e489a31</t>
  </si>
  <si>
    <t>a86f47de</t>
  </si>
  <si>
    <t>447c</t>
  </si>
  <si>
    <t>000000008e48a19e</t>
  </si>
  <si>
    <t>dac166c9</t>
  </si>
  <si>
    <t>000000008e48a914</t>
  </si>
  <si>
    <t>c065c4a9</t>
  </si>
  <si>
    <t>5d93fefe</t>
  </si>
  <si>
    <t>00000000b20bfac2</t>
  </si>
  <si>
    <t>b4f5feb1</t>
  </si>
  <si>
    <t>00000000b20c0226</t>
  </si>
  <si>
    <t>dbc5cf99</t>
  </si>
  <si>
    <t>00000000b20c0990</t>
  </si>
  <si>
    <t>a3c8db03</t>
  </si>
  <si>
    <t>00000000b20c10e6</t>
  </si>
  <si>
    <t>1aafa908</t>
  </si>
  <si>
    <t>00000000b20f2fca</t>
  </si>
  <si>
    <t>19e5d9b8</t>
  </si>
  <si>
    <t>00000000b20f3739</t>
  </si>
  <si>
    <t>ffda68ef</t>
  </si>
  <si>
    <t>00000000b20f3eb1</t>
  </si>
  <si>
    <t>ad010257</t>
  </si>
  <si>
    <t>5d93feff</t>
  </si>
  <si>
    <t>00000000b2125c59</t>
  </si>
  <si>
    <t>00000000b21263c6</t>
  </si>
  <si>
    <t>f0e63625</t>
  </si>
  <si>
    <t>00000000b2126b3c</t>
  </si>
  <si>
    <t>202728ed</t>
  </si>
  <si>
    <t>00000000b21588cb</t>
  </si>
  <si>
    <t>896ef1e5</t>
  </si>
  <si>
    <t>00000000b2160171</t>
  </si>
  <si>
    <t>18ab9517</t>
  </si>
  <si>
    <t>00000000b2160909</t>
  </si>
  <si>
    <t>1feda281</t>
  </si>
  <si>
    <t>00000000b2192692</t>
  </si>
  <si>
    <t>a24770b6</t>
  </si>
  <si>
    <t>00000000b2192e00</t>
  </si>
  <si>
    <t>335c4a23</t>
  </si>
  <si>
    <t>00000000b2193577</t>
  </si>
  <si>
    <t>08c9a255</t>
  </si>
  <si>
    <t>5d940157</t>
  </si>
  <si>
    <t>00000000d5dc8731</t>
  </si>
  <si>
    <t>a49c4083</t>
  </si>
  <si>
    <t>00000000d5dc8e97</t>
  </si>
  <si>
    <t>5b96976e</t>
  </si>
  <si>
    <t>00000000d5dc95ff</t>
  </si>
  <si>
    <t>00000000d5dc9d53</t>
  </si>
  <si>
    <t>848a04a7</t>
  </si>
  <si>
    <t>00000000d5dfbc3a</t>
  </si>
  <si>
    <t>5537fed7</t>
  </si>
  <si>
    <t>00000000d5dfc3a9</t>
  </si>
  <si>
    <t>2b6adecf</t>
  </si>
  <si>
    <t>00000000d5dfcb20</t>
  </si>
  <si>
    <t>f06df892</t>
  </si>
  <si>
    <t>5d940158</t>
  </si>
  <si>
    <t>00000000d5e2e8ca</t>
  </si>
  <si>
    <t>c5572d89</t>
  </si>
  <si>
    <t>00000000d5e2f03a</t>
  </si>
  <si>
    <t>f284379a</t>
  </si>
  <si>
    <t>00000000d5e2f7b3</t>
  </si>
  <si>
    <t>6190e2c6</t>
  </si>
  <si>
    <t>00000000d5e6153b</t>
  </si>
  <si>
    <t>a9f6d82f</t>
  </si>
  <si>
    <t>00000000d5e61ca9</t>
  </si>
  <si>
    <t>41aa66b0</t>
  </si>
  <si>
    <t>00000000d5e62421</t>
  </si>
  <si>
    <t>e0d4ffc6</t>
  </si>
  <si>
    <t>00000000d5e941ba</t>
  </si>
  <si>
    <t>e6c2b4f4</t>
  </si>
  <si>
    <t>00000000d5e94929</t>
  </si>
  <si>
    <t>da1baf2f</t>
  </si>
  <si>
    <t>00000000d5e950a0</t>
  </si>
  <si>
    <t>990038f0</t>
  </si>
  <si>
    <t>5d9403b0</t>
  </si>
  <si>
    <t>00000000f9aca258</t>
  </si>
  <si>
    <t>9cb60d51</t>
  </si>
  <si>
    <t>00000000f9aca9c0</t>
  </si>
  <si>
    <t>90eba595</t>
  </si>
  <si>
    <t>00000000f9ad7071</t>
  </si>
  <si>
    <t>c44ee906</t>
  </si>
  <si>
    <t>00000000f9ad77ba</t>
  </si>
  <si>
    <t>1cb86be3</t>
  </si>
  <si>
    <t>00000000f9b096cb</t>
  </si>
  <si>
    <t>032b50f1</t>
  </si>
  <si>
    <t>447e</t>
  </si>
  <si>
    <t>00000000f9b09e3b</t>
  </si>
  <si>
    <t>1e66edf8</t>
  </si>
  <si>
    <t>00000000f9b0a5b2</t>
  </si>
  <si>
    <t>bb8605f6</t>
  </si>
  <si>
    <t>00000000f9b3c34b</t>
  </si>
  <si>
    <t>2b19c499</t>
  </si>
  <si>
    <t>00000000f9b3caba</t>
  </si>
  <si>
    <t>ca689361</t>
  </si>
  <si>
    <t>00000000f9b3d231</t>
  </si>
  <si>
    <t>e048e41b</t>
  </si>
  <si>
    <t>5d9403b1</t>
  </si>
  <si>
    <t>00000000f9b6efd9</t>
  </si>
  <si>
    <t>1d998bf7</t>
  </si>
  <si>
    <t>00000000f9b6f749</t>
  </si>
  <si>
    <t>f28bd3c7</t>
  </si>
  <si>
    <t>00000000f9b6fec2</t>
  </si>
  <si>
    <t>d7962f76</t>
  </si>
  <si>
    <t>00000000f9ba1c4b</t>
  </si>
  <si>
    <t>00000000f9ba23ba</t>
  </si>
  <si>
    <t>188b5dec</t>
  </si>
  <si>
    <t>00000000f9ba2b31</t>
  </si>
  <si>
    <t>4b3026f1</t>
  </si>
  <si>
    <t>5d940609</t>
  </si>
  <si>
    <t>000000001d7d7cea</t>
  </si>
  <si>
    <t>71da038a</t>
  </si>
  <si>
    <t>000000001d7d8452</t>
  </si>
  <si>
    <t>797839f8</t>
  </si>
  <si>
    <t>000000001d7d8bbc</t>
  </si>
  <si>
    <t>00a931a0</t>
  </si>
  <si>
    <t>000000001d7d9307</t>
  </si>
  <si>
    <t>4500cce7</t>
  </si>
  <si>
    <t>000000001d80b20c</t>
  </si>
  <si>
    <t>885b6839</t>
  </si>
  <si>
    <t>000000001d80b97e</t>
  </si>
  <si>
    <t>9267e317</t>
  </si>
  <si>
    <t>000000001d80c0ed</t>
  </si>
  <si>
    <t>a76342cb</t>
  </si>
  <si>
    <t>000000001d83de72</t>
  </si>
  <si>
    <t>f4e8aef0</t>
  </si>
  <si>
    <t>000000001d83e5e3</t>
  </si>
  <si>
    <t>0fc268b2</t>
  </si>
  <si>
    <t>000000001d845f18</t>
  </si>
  <si>
    <t>3800f51e</t>
  </si>
  <si>
    <t>5d94060a</t>
  </si>
  <si>
    <t>000000001d877c3a</t>
  </si>
  <si>
    <t>2e5a2d20</t>
  </si>
  <si>
    <t>000000001d8783ab</t>
  </si>
  <si>
    <t>858af45f</t>
  </si>
  <si>
    <t>000000001d878b25</t>
  </si>
  <si>
    <t>317a4184</t>
  </si>
  <si>
    <t>000000001d8aa8c9</t>
  </si>
  <si>
    <t>e7621dce</t>
  </si>
  <si>
    <t>000000001d8ab03a</t>
  </si>
  <si>
    <t>ae71e9c4</t>
  </si>
  <si>
    <t>000000001d8ab7b3</t>
  </si>
  <si>
    <t>96eb2e7a</t>
  </si>
  <si>
    <t>5d940862</t>
  </si>
  <si>
    <t>00000000414e0958</t>
  </si>
  <si>
    <t>61f49880</t>
  </si>
  <si>
    <t>00000000414e10c0</t>
  </si>
  <si>
    <t>155d4097</t>
  </si>
  <si>
    <t>00000000414e1829</t>
  </si>
  <si>
    <t>bda94bab</t>
  </si>
  <si>
    <t>00000000414e1f7a</t>
  </si>
  <si>
    <t>9b8bd238</t>
  </si>
  <si>
    <t>0000000041513e7b</t>
  </si>
  <si>
    <t>1c639b36</t>
  </si>
  <si>
    <t>00000000415146f2</t>
  </si>
  <si>
    <t>af641641</t>
  </si>
  <si>
    <t>b43ed40a</t>
  </si>
  <si>
    <t>0000000041546ee5</t>
  </si>
  <si>
    <t>b7a4baca</t>
  </si>
  <si>
    <t>a841b3f5</t>
  </si>
  <si>
    <t>0000000041547dc1</t>
  </si>
  <si>
    <t>4a815505</t>
  </si>
  <si>
    <t>0000000041579b4a</t>
  </si>
  <si>
    <t>9a40af12</t>
  </si>
  <si>
    <t>000000004157a2b9</t>
  </si>
  <si>
    <t>d8594413</t>
  </si>
  <si>
    <t>000000004157aa31</t>
  </si>
  <si>
    <t>95999f67</t>
  </si>
  <si>
    <t>5d940863</t>
  </si>
  <si>
    <t>00000000415ac7cb</t>
  </si>
  <si>
    <t>095289ec</t>
  </si>
  <si>
    <t>00000000415acf3c</t>
  </si>
  <si>
    <t>185b4a60</t>
  </si>
  <si>
    <t>00000000415b48b4</t>
  </si>
  <si>
    <t>0982b218</t>
  </si>
  <si>
    <t>5d940abb</t>
  </si>
  <si>
    <t>00000000651e99b2</t>
  </si>
  <si>
    <t>afd7287a</t>
  </si>
  <si>
    <t>00000000651ea117</t>
  </si>
  <si>
    <t>0f89a99f</t>
  </si>
  <si>
    <t>00000000651ea881</t>
  </si>
  <si>
    <t>7edcff4f</t>
  </si>
  <si>
    <t>00000000651eafd2</t>
  </si>
  <si>
    <t>58fe66dc</t>
  </si>
  <si>
    <t>000000006521ceba</t>
  </si>
  <si>
    <t>234cffcb</t>
  </si>
  <si>
    <t>000000006521d629</t>
  </si>
  <si>
    <t>ca674e7d</t>
  </si>
  <si>
    <t>000000006521dda0</t>
  </si>
  <si>
    <t>2c511399</t>
  </si>
  <si>
    <t>000000006524fb4a</t>
  </si>
  <si>
    <t>3a0b0d8a</t>
  </si>
  <si>
    <t>00000000652502bc</t>
  </si>
  <si>
    <t>f81fc95b</t>
  </si>
  <si>
    <t>0000000065250a35</t>
  </si>
  <si>
    <t>2e1f8927</t>
  </si>
  <si>
    <t>00000000652827ba</t>
  </si>
  <si>
    <t>a3218ce1</t>
  </si>
  <si>
    <t>0000000065282f29</t>
  </si>
  <si>
    <t>453d86e2</t>
  </si>
  <si>
    <t>00000000652836a0</t>
  </si>
  <si>
    <t>169bd30d</t>
  </si>
  <si>
    <t>5d940abc</t>
  </si>
  <si>
    <t>00000000652b543b</t>
  </si>
  <si>
    <t>5babc6f2</t>
  </si>
  <si>
    <t>00000000652b5baa</t>
  </si>
  <si>
    <t>1babf347</t>
  </si>
  <si>
    <t>00000000652b6321</t>
  </si>
  <si>
    <t>257dd1c1</t>
  </si>
  <si>
    <t>5d940d14</t>
  </si>
  <si>
    <t>0000000088eeb4da</t>
  </si>
  <si>
    <t>8484278e</t>
  </si>
  <si>
    <t>0000000088eebc3f</t>
  </si>
  <si>
    <t>8d40d108</t>
  </si>
  <si>
    <t>0000000088eec3a9</t>
  </si>
  <si>
    <t>857059a8</t>
  </si>
  <si>
    <t>0000000088eecafb</t>
  </si>
  <si>
    <t>4ad6dd23</t>
  </si>
  <si>
    <t>0000000088f1e9e2</t>
  </si>
  <si>
    <t>ec646ef9</t>
  </si>
  <si>
    <t>0000000088f1f151</t>
  </si>
  <si>
    <t>543ed18b</t>
  </si>
  <si>
    <t>0000000088f26b07</t>
  </si>
  <si>
    <t>4b444a2a</t>
  </si>
  <si>
    <t>0000000088f587aa</t>
  </si>
  <si>
    <t>681449ae</t>
  </si>
  <si>
    <t>0000000088f58f19</t>
  </si>
  <si>
    <t>b5666365</t>
  </si>
  <si>
    <t>0000000088f59690</t>
  </si>
  <si>
    <t>d59928bc</t>
  </si>
  <si>
    <t>0000000088f8b43a</t>
  </si>
  <si>
    <t>64a82c89</t>
  </si>
  <si>
    <t>0000000088f8bba9</t>
  </si>
  <si>
    <t>caa67810</t>
  </si>
  <si>
    <t>0000000088f8c321</t>
  </si>
  <si>
    <t>9d004429</t>
  </si>
  <si>
    <t>0000000088fbe0ab</t>
  </si>
  <si>
    <t>3f31a952</t>
  </si>
  <si>
    <t>0000000088fbe81a</t>
  </si>
  <si>
    <t>f472279f</t>
  </si>
  <si>
    <t>0000000088fbef91</t>
  </si>
  <si>
    <t>e29b585e</t>
  </si>
  <si>
    <t>5d940f6c</t>
  </si>
  <si>
    <t>00000000acbf414a</t>
  </si>
  <si>
    <t>10e06c2c</t>
  </si>
  <si>
    <t>00000000acbf48ae</t>
  </si>
  <si>
    <t>77389b7d</t>
  </si>
  <si>
    <t>00000000acbf5017</t>
  </si>
  <si>
    <t>fe65d3e4</t>
  </si>
  <si>
    <t>00000000acbf5769</t>
  </si>
  <si>
    <t>9d981602</t>
  </si>
  <si>
    <t>5d940f6d</t>
  </si>
  <si>
    <t>00000000acc27653</t>
  </si>
  <si>
    <t>f753bd25</t>
  </si>
  <si>
    <t>00000000acc27dc2</t>
  </si>
  <si>
    <t>b4303082</t>
  </si>
  <si>
    <t>00000000acc28539</t>
  </si>
  <si>
    <t>24e1400a</t>
  </si>
  <si>
    <t>00000000acc5a2d2</t>
  </si>
  <si>
    <t>8df7180d</t>
  </si>
  <si>
    <t>00000000acc5aa43</t>
  </si>
  <si>
    <t>5f2062fa</t>
  </si>
  <si>
    <t>00000000acc5b1ba</t>
  </si>
  <si>
    <t>1714ba3c</t>
  </si>
  <si>
    <t>00000000acc8d12f</t>
  </si>
  <si>
    <t>42312fca</t>
  </si>
  <si>
    <t>00000000acc8d8a8</t>
  </si>
  <si>
    <t>5fd305df</t>
  </si>
  <si>
    <t>00000000acc8dfeb</t>
  </si>
  <si>
    <t>78fd14e3</t>
  </si>
  <si>
    <t>00000000acccb382</t>
  </si>
  <si>
    <t>ba945166</t>
  </si>
  <si>
    <t>00000000acccbaf3</t>
  </si>
  <si>
    <t>247d6e98</t>
  </si>
  <si>
    <t>00000000acccc26a</t>
  </si>
  <si>
    <t>cba3051d</t>
  </si>
  <si>
    <t>5d9411c5</t>
  </si>
  <si>
    <t>00000000d090140a</t>
  </si>
  <si>
    <t>c2681fb8</t>
  </si>
  <si>
    <t>00000000d0901b6f</t>
  </si>
  <si>
    <t>6955fcd9</t>
  </si>
  <si>
    <t>00000000d09022e0</t>
  </si>
  <si>
    <t>a32d343a</t>
  </si>
  <si>
    <t>00000000d0902a30</t>
  </si>
  <si>
    <t>762663fc</t>
  </si>
  <si>
    <t>5d9411c6</t>
  </si>
  <si>
    <t>00000000d093492c</t>
  </si>
  <si>
    <t>7c360d7d</t>
  </si>
  <si>
    <t>00000000d093509b</t>
  </si>
  <si>
    <t>f2a308e2</t>
  </si>
  <si>
    <t>00000000d0935812</t>
  </si>
  <si>
    <t>9b8f41d7</t>
  </si>
  <si>
    <t>00000000d0967592</t>
  </si>
  <si>
    <t>25d728e2</t>
  </si>
  <si>
    <t>00000000d0967cff</t>
  </si>
  <si>
    <t>78ea0991</t>
  </si>
  <si>
    <t>00000000d0968477</t>
  </si>
  <si>
    <t>642eda98</t>
  </si>
  <si>
    <t>00000000d099a212</t>
  </si>
  <si>
    <t>0d4abf27</t>
  </si>
  <si>
    <t>00000000d099a982</t>
  </si>
  <si>
    <t>2c9be3d8</t>
  </si>
  <si>
    <t>00000000d099b0f7</t>
  </si>
  <si>
    <t>7f45b1b3</t>
  </si>
  <si>
    <t>00000000d09cd454</t>
  </si>
  <si>
    <t>ed5b4719</t>
  </si>
  <si>
    <t>00000000d09cdbcc</t>
  </si>
  <si>
    <t>6e1e6e9b</t>
  </si>
  <si>
    <t>00000000d09ce315</t>
  </si>
  <si>
    <t>a54c0bbe</t>
  </si>
  <si>
    <t>5d94141e</t>
  </si>
  <si>
    <t>00000000f460331a</t>
  </si>
  <si>
    <t>eff5e2a0</t>
  </si>
  <si>
    <t>00000000f4603a7d</t>
  </si>
  <si>
    <t>fc9cc76b</t>
  </si>
  <si>
    <t>00000000f46041ee</t>
  </si>
  <si>
    <t>e0aa7e40</t>
  </si>
  <si>
    <t>00000000f460493e</t>
  </si>
  <si>
    <t>35a12986</t>
  </si>
  <si>
    <t>00000000f463d96a</t>
  </si>
  <si>
    <t>41aa001e</t>
  </si>
  <si>
    <t>00000000f463e0da</t>
  </si>
  <si>
    <t>3bb3b9f7</t>
  </si>
  <si>
    <t>00000000f463e84f</t>
  </si>
  <si>
    <t>1eda70a0</t>
  </si>
  <si>
    <t>5d94141f</t>
  </si>
  <si>
    <t>00000000f46705f9</t>
  </si>
  <si>
    <t>1553f46c</t>
  </si>
  <si>
    <t>447f</t>
  </si>
  <si>
    <t>00000000f4670d68</t>
  </si>
  <si>
    <t>ef3dc12e</t>
  </si>
  <si>
    <t>00000000f46714e0</t>
  </si>
  <si>
    <t>00000000f46a326a</t>
  </si>
  <si>
    <t>e48a05f5</t>
  </si>
  <si>
    <t>00000000f46a39da</t>
  </si>
  <si>
    <t>00000000f46a414f</t>
  </si>
  <si>
    <t>b09d7e01</t>
  </si>
  <si>
    <t>00000000f46d5eea</t>
  </si>
  <si>
    <t>c535b4fb</t>
  </si>
  <si>
    <t>00000000f46d6657</t>
  </si>
  <si>
    <t>fa7c941c</t>
  </si>
  <si>
    <t>00000000f46d6dcd</t>
  </si>
  <si>
    <t>79da4c33</t>
  </si>
  <si>
    <t>5d941677</t>
  </si>
  <si>
    <t>000000001830bf8a</t>
  </si>
  <si>
    <t>8cec9151</t>
  </si>
  <si>
    <t>000000001830c6ed</t>
  </si>
  <si>
    <t>b0bacd6c</t>
  </si>
  <si>
    <t>000000001830ce5e</t>
  </si>
  <si>
    <t>93f07eba</t>
  </si>
  <si>
    <t>000000001830d5ae</t>
  </si>
  <si>
    <t>1c7a4826</t>
  </si>
  <si>
    <t>000000001833f492</t>
  </si>
  <si>
    <t>d6c6172d</t>
  </si>
  <si>
    <t>000000001833fc00</t>
  </si>
  <si>
    <t>efa2a0b8</t>
  </si>
  <si>
    <t>651ee160</t>
  </si>
  <si>
    <t>b73f3d1d</t>
  </si>
  <si>
    <t>f5f26a91</t>
  </si>
  <si>
    <t>0000000018372ff5</t>
  </si>
  <si>
    <t>b91eca4b</t>
  </si>
  <si>
    <t>5d941678</t>
  </si>
  <si>
    <t>00000000183abeea</t>
  </si>
  <si>
    <t>52e6bdf2</t>
  </si>
  <si>
    <t>00000000183ac657</t>
  </si>
  <si>
    <t>9dd6d210</t>
  </si>
  <si>
    <t>00000000183acdcd</t>
  </si>
  <si>
    <t>78c23653</t>
  </si>
  <si>
    <t>00000000183deb5b</t>
  </si>
  <si>
    <t>2c03817c</t>
  </si>
  <si>
    <t>00000000183df2ca</t>
  </si>
  <si>
    <t>8ff70c69</t>
  </si>
  <si>
    <t>00000000183dfa41</t>
  </si>
  <si>
    <t>3623c431</t>
  </si>
  <si>
    <t>5d9418d0</t>
  </si>
  <si>
    <t>000000003c014bfa</t>
  </si>
  <si>
    <t>38ccac8c</t>
  </si>
  <si>
    <t>000000003c01535e</t>
  </si>
  <si>
    <t>7a11395d</t>
  </si>
  <si>
    <t>000000003c015ac7</t>
  </si>
  <si>
    <t>9bfb721c</t>
  </si>
  <si>
    <t>000000003c01620f</t>
  </si>
  <si>
    <t>82da8b7f</t>
  </si>
  <si>
    <t>000000003c048103</t>
  </si>
  <si>
    <t>93fe2da6</t>
  </si>
  <si>
    <t>000000003c048873</t>
  </si>
  <si>
    <t>e830c9e8</t>
  </si>
  <si>
    <t>000000003c048feb</t>
  </si>
  <si>
    <t>7a67f7f7</t>
  </si>
  <si>
    <t>000000003c07ad82</t>
  </si>
  <si>
    <t>32364be7</t>
  </si>
  <si>
    <t>000000003c07b4f2</t>
  </si>
  <si>
    <t>b9a3196b</t>
  </si>
  <si>
    <t>000000003c07bc69</t>
  </si>
  <si>
    <t>76dd034c</t>
  </si>
  <si>
    <t>5d9418d1</t>
  </si>
  <si>
    <t>000000003c0ada12</t>
  </si>
  <si>
    <t>bde4b082</t>
  </si>
  <si>
    <t>000000003c0ae181</t>
  </si>
  <si>
    <t>ea667655</t>
  </si>
  <si>
    <t>000000003c0ae8f8</t>
  </si>
  <si>
    <t>b082a519</t>
  </si>
  <si>
    <t>000000003c0e0683</t>
  </si>
  <si>
    <t>1068319f</t>
  </si>
  <si>
    <t>000000003c0e0df3</t>
  </si>
  <si>
    <t>4c25569d</t>
  </si>
  <si>
    <t>000000003c0e156d</t>
  </si>
  <si>
    <t>2c34f5aa</t>
  </si>
  <si>
    <t>5d941b29</t>
  </si>
  <si>
    <t>000000005fd16720</t>
  </si>
  <si>
    <t>12835ff7</t>
  </si>
  <si>
    <t>000000005fd1dfcf</t>
  </si>
  <si>
    <t>1f57eed7</t>
  </si>
  <si>
    <t>000000005fd1e740</t>
  </si>
  <si>
    <t>cc341775</t>
  </si>
  <si>
    <t>000000005fd1ee86</t>
  </si>
  <si>
    <t>f4f0c4a3</t>
  </si>
  <si>
    <t>000000005fd50d81</t>
  </si>
  <si>
    <t>73c4d1c5</t>
  </si>
  <si>
    <t>000000005fd514f0</t>
  </si>
  <si>
    <t>52c06a5a</t>
  </si>
  <si>
    <t>000000005fd51c66</t>
  </si>
  <si>
    <t>fc53cd56</t>
  </si>
  <si>
    <t>000000005fd839f2</t>
  </si>
  <si>
    <t>093a91e7</t>
  </si>
  <si>
    <t>000000005fd84161</t>
  </si>
  <si>
    <t>000000005fd848d7</t>
  </si>
  <si>
    <t>4c5c1d19</t>
  </si>
  <si>
    <t>000000005fdb6672</t>
  </si>
  <si>
    <t>dbe7ed05</t>
  </si>
  <si>
    <t>000000005fdb6de1</t>
  </si>
  <si>
    <t>bea939c5</t>
  </si>
  <si>
    <t>000000005fdb7557</t>
  </si>
  <si>
    <t>26694ad0</t>
  </si>
  <si>
    <t>5d941b2a</t>
  </si>
  <si>
    <t>000000005fde9302</t>
  </si>
  <si>
    <t>dd6f77ef</t>
  </si>
  <si>
    <t>000000005fde9a71</t>
  </si>
  <si>
    <t>3fa8c21b</t>
  </si>
  <si>
    <t>000000005fdea1e7</t>
  </si>
  <si>
    <t>ae9592b5</t>
  </si>
  <si>
    <t>5d941d82</t>
  </si>
  <si>
    <t>0000000083a1f391</t>
  </si>
  <si>
    <t>e85491f4</t>
  </si>
  <si>
    <t>0000000083a1faf6</t>
  </si>
  <si>
    <t>fb3db43f</t>
  </si>
  <si>
    <t>0000000083a20266</t>
  </si>
  <si>
    <t>6cea297f</t>
  </si>
  <si>
    <t>0000000083a209b8</t>
  </si>
  <si>
    <t>7574007d</t>
  </si>
  <si>
    <t>0000000083a528b4</t>
  </si>
  <si>
    <t>9e18c706</t>
  </si>
  <si>
    <t>0000000083a53022</t>
  </si>
  <si>
    <t>ba93eef1</t>
  </si>
  <si>
    <t>0000000083a53798</t>
  </si>
  <si>
    <t>a84fb350</t>
  </si>
  <si>
    <t>0000000083a8551a</t>
  </si>
  <si>
    <t>3d3fdd01</t>
  </si>
  <si>
    <t>0000000083a9119f</t>
  </si>
  <si>
    <t>c7a9367e</t>
  </si>
  <si>
    <t>0000000083a918f8</t>
  </si>
  <si>
    <t>5fcfa635</t>
  </si>
  <si>
    <t>0000000083ac3560</t>
  </si>
  <si>
    <t>ef1b8658</t>
  </si>
  <si>
    <t>0000000083ac3ccc</t>
  </si>
  <si>
    <t>a67a9027</t>
  </si>
  <si>
    <t>0000000083ac4441</t>
  </si>
  <si>
    <t>e8e5675b</t>
  </si>
  <si>
    <t>5d941d83</t>
  </si>
  <si>
    <t>0000000083af61ca</t>
  </si>
  <si>
    <t>12f2fee4</t>
  </si>
  <si>
    <t>0000000083af6938</t>
  </si>
  <si>
    <t>c9086d74</t>
  </si>
  <si>
    <t>0000000083af70af</t>
  </si>
  <si>
    <t>3aab2404</t>
  </si>
  <si>
    <t>5d941fdb</t>
  </si>
  <si>
    <t>00000000a772c268</t>
  </si>
  <si>
    <t>90f348ee</t>
  </si>
  <si>
    <t>00000000a772c9cc</t>
  </si>
  <si>
    <t>b3c19cad</t>
  </si>
  <si>
    <t>00000000a772d13e</t>
  </si>
  <si>
    <t>db924c2c</t>
  </si>
  <si>
    <t>00000000a772d88e</t>
  </si>
  <si>
    <t>5a304bf3</t>
  </si>
  <si>
    <t>00000000a775f772</t>
  </si>
  <si>
    <t>9262531a</t>
  </si>
  <si>
    <t>00000000a775fee0</t>
  </si>
  <si>
    <t>48fbd97e</t>
  </si>
  <si>
    <t>00000000a7760655</t>
  </si>
  <si>
    <t>f4100fb4</t>
  </si>
  <si>
    <t>00000000a7792401</t>
  </si>
  <si>
    <t>f8611c24</t>
  </si>
  <si>
    <t>00000000a7792b71</t>
  </si>
  <si>
    <t>d5f55fec</t>
  </si>
  <si>
    <t>00000000a77932e7</t>
  </si>
  <si>
    <t>b6916b38</t>
  </si>
  <si>
    <t>00000000a77c5072</t>
  </si>
  <si>
    <t>7cf542bb</t>
  </si>
  <si>
    <t>00000000a77c57e0</t>
  </si>
  <si>
    <t>b0b37539</t>
  </si>
  <si>
    <t>00000000a77c5f55</t>
  </si>
  <si>
    <t>80b0ddba</t>
  </si>
  <si>
    <t>00000000a77f7cf2</t>
  </si>
  <si>
    <t>aa3a146c</t>
  </si>
  <si>
    <t>00000000a77f8460</t>
  </si>
  <si>
    <t>d7a20a6e</t>
  </si>
  <si>
    <t>00000000a77ffd8b</t>
  </si>
  <si>
    <t>993d64f0</t>
  </si>
  <si>
    <t>5d942233</t>
  </si>
  <si>
    <t>00000000cb434ed9</t>
  </si>
  <si>
    <t>f319f1d4</t>
  </si>
  <si>
    <t>00000000cb43563e</t>
  </si>
  <si>
    <t>5e11742f</t>
  </si>
  <si>
    <t>00000000cb435dae</t>
  </si>
  <si>
    <t>f411e548</t>
  </si>
  <si>
    <t>00000000cb4364fe</t>
  </si>
  <si>
    <t>0aff361c</t>
  </si>
  <si>
    <t>5d942234</t>
  </si>
  <si>
    <t>00000000cb4683e4</t>
  </si>
  <si>
    <t>ef028d59</t>
  </si>
  <si>
    <t>00000000cb468b4e</t>
  </si>
  <si>
    <t>ebd1639c</t>
  </si>
  <si>
    <t>00000000cb4692c3</t>
  </si>
  <si>
    <t>a906da10</t>
  </si>
  <si>
    <t>00000000cb49b062</t>
  </si>
  <si>
    <t>14ee8941</t>
  </si>
  <si>
    <t>00000000cb49b7d0</t>
  </si>
  <si>
    <t>e3c69e0b</t>
  </si>
  <si>
    <t>00000000cb49bf47</t>
  </si>
  <si>
    <t>06a5776c</t>
  </si>
  <si>
    <t>00000000cb4cdcf2</t>
  </si>
  <si>
    <t>2b62fc45</t>
  </si>
  <si>
    <t>00000000cb4ce45f</t>
  </si>
  <si>
    <t>2b661834</t>
  </si>
  <si>
    <t>00000000cb4cebd5</t>
  </si>
  <si>
    <t>2629f914</t>
  </si>
  <si>
    <t>00000000cb500962</t>
  </si>
  <si>
    <t>321e044f</t>
  </si>
  <si>
    <t>447d</t>
  </si>
  <si>
    <t>00000000cb5010d3</t>
  </si>
  <si>
    <t>c09b879e</t>
  </si>
  <si>
    <t>00000000cb501849</t>
  </si>
  <si>
    <t>24b9a899</t>
  </si>
  <si>
    <t>5d94248c</t>
  </si>
  <si>
    <t>00000000ef136a00</t>
  </si>
  <si>
    <t>24d113d0</t>
  </si>
  <si>
    <t>00000000ef137167</t>
  </si>
  <si>
    <t>4f4c46c8</t>
  </si>
  <si>
    <t>00000000ef1378d7</t>
  </si>
  <si>
    <t>ec1495e5</t>
  </si>
  <si>
    <t>00000000ef138028</t>
  </si>
  <si>
    <t>86721ec7</t>
  </si>
  <si>
    <t>00000000ef169f0b</t>
  </si>
  <si>
    <t>848e2bf6</t>
  </si>
  <si>
    <t>5d94248d</t>
  </si>
  <si>
    <t>00000000ef1718c5</t>
  </si>
  <si>
    <t>dab93e11</t>
  </si>
  <si>
    <t>00000000ef17202a</t>
  </si>
  <si>
    <t>44df0a93</t>
  </si>
  <si>
    <t>00000000ef1a3cd3</t>
  </si>
  <si>
    <t>97cd731d</t>
  </si>
  <si>
    <t>00000000ef1a4440</t>
  </si>
  <si>
    <t>1b1ba90c</t>
  </si>
  <si>
    <t>00000000ef1a4bb7</t>
  </si>
  <si>
    <t>7b174f8d</t>
  </si>
  <si>
    <t>00000000ef1d6952</t>
  </si>
  <si>
    <t>cff17f3f</t>
  </si>
  <si>
    <t>00000000ef1d70c0</t>
  </si>
  <si>
    <t>d83fede2</t>
  </si>
  <si>
    <t>00000000ef1d7835</t>
  </si>
  <si>
    <t>fc799cc3</t>
  </si>
  <si>
    <t>00000000ef2095e1</t>
  </si>
  <si>
    <t>0923457b</t>
  </si>
  <si>
    <t>00000000ef209d50</t>
  </si>
  <si>
    <t>3a5f0e9c</t>
  </si>
  <si>
    <t>00000000ef20a4c8</t>
  </si>
  <si>
    <t>68f039cd</t>
  </si>
  <si>
    <t>5d9426e5</t>
  </si>
  <si>
    <t>0000000012e3f671</t>
  </si>
  <si>
    <t>ebdacd04</t>
  </si>
  <si>
    <t>0000000012e3fdd6</t>
  </si>
  <si>
    <t>51e148fd</t>
  </si>
  <si>
    <t>0000000012e40547</t>
  </si>
  <si>
    <t>b6384df7</t>
  </si>
  <si>
    <t>0000000012e40c98</t>
  </si>
  <si>
    <t>ea9736e1</t>
  </si>
  <si>
    <t>0000000012e72b94</t>
  </si>
  <si>
    <t>50a8fec0</t>
  </si>
  <si>
    <t>0000000012e73301</t>
  </si>
  <si>
    <t>ed2a868d</t>
  </si>
  <si>
    <t>0000000012e73a78</t>
  </si>
  <si>
    <t>78e4d0c8</t>
  </si>
  <si>
    <t>5d9426e6</t>
  </si>
  <si>
    <t>0000000012ea57fb</t>
  </si>
  <si>
    <t>3f7a1b65</t>
  </si>
  <si>
    <t>0000000012ea5f68</t>
  </si>
  <si>
    <t>0000000012ea66de</t>
  </si>
  <si>
    <t>561fe4a6</t>
  </si>
  <si>
    <t>0000000012ed847a</t>
  </si>
  <si>
    <t>0a9f288a</t>
  </si>
  <si>
    <t>0000000012ed8bea</t>
  </si>
  <si>
    <t>5a9750bf</t>
  </si>
  <si>
    <t>0000000012ee0588</t>
  </si>
  <si>
    <t>38b66bfe</t>
  </si>
  <si>
    <t>0000000012f12242</t>
  </si>
  <si>
    <t>cffcd16f</t>
  </si>
  <si>
    <t>0000000012f129b0</t>
  </si>
  <si>
    <t>e2bdc8b9</t>
  </si>
  <si>
    <t>0000000012f13126</t>
  </si>
  <si>
    <t>5ca93f75</t>
  </si>
  <si>
    <t>5d94293e</t>
  </si>
  <si>
    <t>0000000036b482e2</t>
  </si>
  <si>
    <t>e875373d</t>
  </si>
  <si>
    <t>0000000036b48a45</t>
  </si>
  <si>
    <t>0000000036b491b7</t>
  </si>
  <si>
    <t>3a1d6245</t>
  </si>
  <si>
    <t>0000000036b49908</t>
  </si>
  <si>
    <t>321b494a</t>
  </si>
  <si>
    <t>0000000036b7b7eb</t>
  </si>
  <si>
    <t>6953c5cb</t>
  </si>
  <si>
    <t>0000000036b7bf58</t>
  </si>
  <si>
    <t>bcbbbddd</t>
  </si>
  <si>
    <t>0000000036b7c6cd</t>
  </si>
  <si>
    <t>250189f6</t>
  </si>
  <si>
    <t>0000000036bae479</t>
  </si>
  <si>
    <t>ee1caa67</t>
  </si>
  <si>
    <t>0000000036baebe6</t>
  </si>
  <si>
    <t>f33d1646</t>
  </si>
  <si>
    <t>0000000036baf35c</t>
  </si>
  <si>
    <t>4a097915</t>
  </si>
  <si>
    <t>5d94293f</t>
  </si>
  <si>
    <t>0000000036be10ea</t>
  </si>
  <si>
    <t>e7b8f0bf</t>
  </si>
  <si>
    <t>0000000036be1858</t>
  </si>
  <si>
    <t>4a9e22bf</t>
  </si>
  <si>
    <t>0000000036be1fce</t>
  </si>
  <si>
    <t>96a6ebaf</t>
  </si>
  <si>
    <t>0000000036c13d6a</t>
  </si>
  <si>
    <t>7587061d</t>
  </si>
  <si>
    <t>0000000036c144d9</t>
  </si>
  <si>
    <t>db24cd85</t>
  </si>
  <si>
    <t>0000000036c14c4f</t>
  </si>
  <si>
    <t>a86ed061</t>
  </si>
  <si>
    <t>5d942b97</t>
  </si>
  <si>
    <t>000000005a849e0b</t>
  </si>
  <si>
    <t>cebd791d</t>
  </si>
  <si>
    <t>000000005a84a56f</t>
  </si>
  <si>
    <t>a9ad591d</t>
  </si>
  <si>
    <t>000000005a84ace0</t>
  </si>
  <si>
    <t>bc93a70d</t>
  </si>
  <si>
    <t>000000005a856a37</t>
  </si>
  <si>
    <t>a347f59f</t>
  </si>
  <si>
    <t>000000005a8886c2</t>
  </si>
  <si>
    <t>ff895489</t>
  </si>
  <si>
    <t>000000005a888e30</t>
  </si>
  <si>
    <t>9eea638a</t>
  </si>
  <si>
    <t>000000005a8895a5</t>
  </si>
  <si>
    <t>ce3e3ee4</t>
  </si>
  <si>
    <t>000000005a8bb343</t>
  </si>
  <si>
    <t>c5419bd0</t>
  </si>
  <si>
    <t>000000005a8bbab1</t>
  </si>
  <si>
    <t>da36e084</t>
  </si>
  <si>
    <t>000000005a8bc228</t>
  </si>
  <si>
    <t>53aa796d</t>
  </si>
  <si>
    <t>5d942b98</t>
  </si>
  <si>
    <t>000000005a8edfd4</t>
  </si>
  <si>
    <t>bb10b4a6</t>
  </si>
  <si>
    <t>000000005a8ee73b</t>
  </si>
  <si>
    <t>23c6706b</t>
  </si>
  <si>
    <t>000000005a8eeeb1</t>
  </si>
  <si>
    <t>dcab12b2</t>
  </si>
  <si>
    <t>000000005a920c42</t>
  </si>
  <si>
    <t>1d554e1f</t>
  </si>
  <si>
    <t>000000005a9213b1</t>
  </si>
  <si>
    <t>bbe2f30f</t>
  </si>
  <si>
    <t>000000005a921b29</t>
  </si>
  <si>
    <t>689dc955</t>
  </si>
  <si>
    <t>5d942df0</t>
  </si>
  <si>
    <t>000000007e556ce2</t>
  </si>
  <si>
    <t>a7e65bba</t>
  </si>
  <si>
    <t>000000007e557445</t>
  </si>
  <si>
    <t>7c329fd1</t>
  </si>
  <si>
    <t>000000007e557bb6</t>
  </si>
  <si>
    <t>66e5fb50</t>
  </si>
  <si>
    <t>000000007e558306</t>
  </si>
  <si>
    <t>eae02c73</t>
  </si>
  <si>
    <t>000000007e58a1ed</t>
  </si>
  <si>
    <t>19584ac6</t>
  </si>
  <si>
    <t>000000007e58a954</t>
  </si>
  <si>
    <t>fe3a98cb</t>
  </si>
  <si>
    <t>000000007e58b0c9</t>
  </si>
  <si>
    <t>a7fbdb69</t>
  </si>
  <si>
    <t>000000007e5bce6b</t>
  </si>
  <si>
    <t>fda0a5e2</t>
  </si>
  <si>
    <t>000000007e5bd5d8</t>
  </si>
  <si>
    <t>b9020b91</t>
  </si>
  <si>
    <t>000000007e5bdd51</t>
  </si>
  <si>
    <t>fa8a774e</t>
  </si>
  <si>
    <t>000000007e5f6c32</t>
  </si>
  <si>
    <t>742f3a05</t>
  </si>
  <si>
    <t>000000007e5f73a1</t>
  </si>
  <si>
    <t>18bfeca5</t>
  </si>
  <si>
    <t>000000007e5f7b17</t>
  </si>
  <si>
    <t>84d10473</t>
  </si>
  <si>
    <t>5d942df1</t>
  </si>
  <si>
    <t>000000007e6298c2</t>
  </si>
  <si>
    <t>828a8e20</t>
  </si>
  <si>
    <t>000000007e62a02f</t>
  </si>
  <si>
    <t>6c315ba0</t>
  </si>
  <si>
    <t>000000007e62a7a5</t>
  </si>
  <si>
    <t>e310d344</t>
  </si>
  <si>
    <t>5d943049</t>
  </si>
  <si>
    <t>00000000a225f950</t>
  </si>
  <si>
    <t>805be5aa</t>
  </si>
  <si>
    <t>00000000a22600b5</t>
  </si>
  <si>
    <t>867e7d89</t>
  </si>
  <si>
    <t>00000000a2260827</t>
  </si>
  <si>
    <t>e95dde01</t>
  </si>
  <si>
    <t>00000000a2260f71</t>
  </si>
  <si>
    <t>bf15b31d</t>
  </si>
  <si>
    <t>00000000a2292e74</t>
  </si>
  <si>
    <t>23b69d7a</t>
  </si>
  <si>
    <t>00000000a22935e1</t>
  </si>
  <si>
    <t>08d3da3a</t>
  </si>
  <si>
    <t>00000000a2293d58</t>
  </si>
  <si>
    <t>e311e4b1</t>
  </si>
  <si>
    <t>00000000a22c5adb</t>
  </si>
  <si>
    <t>28475d1a</t>
  </si>
  <si>
    <t>00000000a22c6248</t>
  </si>
  <si>
    <t>00000000a22c69bd</t>
  </si>
  <si>
    <t>62fcb69f</t>
  </si>
  <si>
    <t>00000000a22f875b</t>
  </si>
  <si>
    <t>f32fdb31</t>
  </si>
  <si>
    <t>00000000a22f8ec8</t>
  </si>
  <si>
    <t>0c28e073</t>
  </si>
  <si>
    <t>00000000a22f963f</t>
  </si>
  <si>
    <t>0f15be08</t>
  </si>
  <si>
    <t>00000000a232b3e9</t>
  </si>
  <si>
    <t>7994ca45</t>
  </si>
  <si>
    <t>00000000a232bb57</t>
  </si>
  <si>
    <t>dd04546e</t>
  </si>
  <si>
    <t>00000000a232c2ce</t>
  </si>
  <si>
    <t>1366caa1</t>
  </si>
  <si>
    <t>5d9432a2</t>
  </si>
  <si>
    <t>00000000c5f689a8</t>
  </si>
  <si>
    <t>89aa6daa</t>
  </si>
  <si>
    <t>00000000c5f6910d</t>
  </si>
  <si>
    <t>bc70c8ed</t>
  </si>
  <si>
    <t>00000000c5f6987f</t>
  </si>
  <si>
    <t>6a42b85c</t>
  </si>
  <si>
    <t>00000000c5f69fcf</t>
  </si>
  <si>
    <t>7563920d</t>
  </si>
  <si>
    <t>00000000c5f9beb2</t>
  </si>
  <si>
    <t>b71e4564</t>
  </si>
  <si>
    <t>00000000c5f9c61f</t>
  </si>
  <si>
    <t>edc5aa8a</t>
  </si>
  <si>
    <t>00000000c5f9cd95</t>
  </si>
  <si>
    <t>8d24457b</t>
  </si>
  <si>
    <t>00000000c5fceb42</t>
  </si>
  <si>
    <t>cba4dc82</t>
  </si>
  <si>
    <t>00000000c5fcf2af</t>
  </si>
  <si>
    <t>7416c564</t>
  </si>
  <si>
    <t>00000000c5fcfa25</t>
  </si>
  <si>
    <t>0541acb5</t>
  </si>
  <si>
    <t>00000000c60017b3</t>
  </si>
  <si>
    <t>177c95e3</t>
  </si>
  <si>
    <t>00000000c6001f22</t>
  </si>
  <si>
    <t>c5abef14</t>
  </si>
  <si>
    <t>00000000c6002699</t>
  </si>
  <si>
    <t>e7147314</t>
  </si>
  <si>
    <t>00000000c6034432</t>
  </si>
  <si>
    <t>1e13969b</t>
  </si>
  <si>
    <t>00000000c6034ba2</t>
  </si>
  <si>
    <t>d6789ecf</t>
  </si>
  <si>
    <t>00000000c6035319</t>
  </si>
  <si>
    <t>da81d919</t>
  </si>
  <si>
    <t>5d9434fa</t>
  </si>
  <si>
    <t>00000000e9c6a4d0</t>
  </si>
  <si>
    <t>fd45a874</t>
  </si>
  <si>
    <t>00000000e9c6ac35</t>
  </si>
  <si>
    <t>f4815ef2</t>
  </si>
  <si>
    <t>00000000e9c6b3a6</t>
  </si>
  <si>
    <t>e926497a</t>
  </si>
  <si>
    <t>00000000e9c6baf6</t>
  </si>
  <si>
    <t>c88eacdd</t>
  </si>
  <si>
    <t>5d9434fb</t>
  </si>
  <si>
    <t>00000000e9c9d9db</t>
  </si>
  <si>
    <t>b4ac1384</t>
  </si>
  <si>
    <t>00000000e9c9e148</t>
  </si>
  <si>
    <t>303c43ba</t>
  </si>
  <si>
    <t>00000000e9c9e8bd</t>
  </si>
  <si>
    <t>f1d62b20</t>
  </si>
  <si>
    <t>00000000e9cd7f72</t>
  </si>
  <si>
    <t>e4f2bb7b</t>
  </si>
  <si>
    <t>00000000e9cd86e0</t>
  </si>
  <si>
    <t>7f1d994f</t>
  </si>
  <si>
    <t>00000000e9cd8e55</t>
  </si>
  <si>
    <t>6cb58ea7</t>
  </si>
  <si>
    <t>00000000e9d0ac02</t>
  </si>
  <si>
    <t>0a1c6cb8</t>
  </si>
  <si>
    <t>00000000e9d0b372</t>
  </si>
  <si>
    <t>9575f80b</t>
  </si>
  <si>
    <t>00000000e9d0bae9</t>
  </si>
  <si>
    <t>b2ccb625</t>
  </si>
  <si>
    <t>00000000e9d3d872</t>
  </si>
  <si>
    <t>130c1f2f</t>
  </si>
  <si>
    <t>00000000e9d3dfe2</t>
  </si>
  <si>
    <t>e31b0a84</t>
  </si>
  <si>
    <t>00000000e9d3e759</t>
  </si>
  <si>
    <t>998d809c</t>
  </si>
  <si>
    <t>5d943753</t>
  </si>
  <si>
    <t>000000000d973910</t>
  </si>
  <si>
    <t>359d83cf</t>
  </si>
  <si>
    <t>000000000d974076</t>
  </si>
  <si>
    <t>7eccef64</t>
  </si>
  <si>
    <t>000000000d9747df</t>
  </si>
  <si>
    <t>277cb907</t>
  </si>
  <si>
    <t>000000000d974f28</t>
  </si>
  <si>
    <t>577d5baa</t>
  </si>
  <si>
    <t>000000000d9a6e1b</t>
  </si>
  <si>
    <t>07e0343a</t>
  </si>
  <si>
    <t>000000000d9a758b</t>
  </si>
  <si>
    <t>c3df3fc9</t>
  </si>
  <si>
    <t>000000000d9a7d02</t>
  </si>
  <si>
    <t>b5afb76a</t>
  </si>
  <si>
    <t>5d943754</t>
  </si>
  <si>
    <t>000000000d9d9a9a</t>
  </si>
  <si>
    <t>8ca1d879</t>
  </si>
  <si>
    <t>000000000d9da209</t>
  </si>
  <si>
    <t>4dc421a3</t>
  </si>
  <si>
    <t>000000000d9da982</t>
  </si>
  <si>
    <t>60b92b27</t>
  </si>
  <si>
    <t>000000000da0c729</t>
  </si>
  <si>
    <t>fd6f6f95</t>
  </si>
  <si>
    <t>000000000da0ce98</t>
  </si>
  <si>
    <t>58074d06</t>
  </si>
  <si>
    <t>000000000da0d613</t>
  </si>
  <si>
    <t>7f45855f</t>
  </si>
  <si>
    <t>000000000da3f39a</t>
  </si>
  <si>
    <t>166bc00d</t>
  </si>
  <si>
    <t>000000000da4b7d5</t>
  </si>
  <si>
    <t>9b5b2eb3</t>
  </si>
  <si>
    <t>000000000da4bf38</t>
  </si>
  <si>
    <t>89f0424d</t>
  </si>
  <si>
    <t>5d9439ac</t>
  </si>
  <si>
    <t>0000000031680fba</t>
  </si>
  <si>
    <t>d9611740</t>
  </si>
  <si>
    <t>000000003168171e</t>
  </si>
  <si>
    <t>9bbc8291</t>
  </si>
  <si>
    <t>0000000031681e8f</t>
  </si>
  <si>
    <t>748d41e2</t>
  </si>
  <si>
    <t>0e33dd09</t>
  </si>
  <si>
    <t>00000000316b44dc</t>
  </si>
  <si>
    <t>34f6cd07</t>
  </si>
  <si>
    <t>00000000316b4c4b</t>
  </si>
  <si>
    <t>2db8c637</t>
  </si>
  <si>
    <t>00000000316b53c1</t>
  </si>
  <si>
    <t>c1e371f2</t>
  </si>
  <si>
    <t>5d9439ad</t>
  </si>
  <si>
    <t>00000000316e7142</t>
  </si>
  <si>
    <t>90c0675a</t>
  </si>
  <si>
    <t>00000000316e78b0</t>
  </si>
  <si>
    <t>fd0d80d6</t>
  </si>
  <si>
    <t>00000000316e8027</t>
  </si>
  <si>
    <t>3b9dbd30</t>
  </si>
  <si>
    <t>0000000031719dc2</t>
  </si>
  <si>
    <t>98c9bcd7</t>
  </si>
  <si>
    <t>000000003171a530</t>
  </si>
  <si>
    <t>26ecbd27</t>
  </si>
  <si>
    <t>000000003171aca6</t>
  </si>
  <si>
    <t>97c5c120</t>
  </si>
  <si>
    <t>000000003174ca51</t>
  </si>
  <si>
    <t>02fe7751</t>
  </si>
  <si>
    <t>000000003174d1c0</t>
  </si>
  <si>
    <t>b1c64c34</t>
  </si>
  <si>
    <t>000000003174d936</t>
  </si>
  <si>
    <t>3455b60c</t>
  </si>
  <si>
    <t>5d943c05</t>
  </si>
  <si>
    <t>0000000055382ae2</t>
  </si>
  <si>
    <t>22f4af76</t>
  </si>
  <si>
    <t>60293aa7</t>
  </si>
  <si>
    <t>00000000553839af</t>
  </si>
  <si>
    <t>e3f06258</t>
  </si>
  <si>
    <t>d97e20c5</t>
  </si>
  <si>
    <t>00000000553b6004</t>
  </si>
  <si>
    <t>3bc0c750</t>
  </si>
  <si>
    <t>00000000553bdf36</t>
  </si>
  <si>
    <t>df13348f</t>
  </si>
  <si>
    <t>00000000553be67a</t>
  </si>
  <si>
    <t>78d6019c</t>
  </si>
  <si>
    <t>00000000553f01aa</t>
  </si>
  <si>
    <t>7141bb85</t>
  </si>
  <si>
    <t>00000000553f091b</t>
  </si>
  <si>
    <t>fff79cac</t>
  </si>
  <si>
    <t>00000000553f1094</t>
  </si>
  <si>
    <t>a2bd4229</t>
  </si>
  <si>
    <t>5d943c06</t>
  </si>
  <si>
    <t>0000000055422e1a</t>
  </si>
  <si>
    <t>cd98f7a2</t>
  </si>
  <si>
    <t>4d38746e</t>
  </si>
  <si>
    <t>0000000055423d00</t>
  </si>
  <si>
    <t>fd229028</t>
  </si>
  <si>
    <t>0000000055455a9b</t>
  </si>
  <si>
    <t>193bee63</t>
  </si>
  <si>
    <t>000000005545620a</t>
  </si>
  <si>
    <t>8b9a1a5b</t>
  </si>
  <si>
    <t>5d943e5e</t>
  </si>
  <si>
    <t>000000007908bb3a</t>
  </si>
  <si>
    <t>f8dbb44b</t>
  </si>
  <si>
    <t>000000007908c29e</t>
  </si>
  <si>
    <t>c6e07b7c</t>
  </si>
  <si>
    <t>000000007908ca07</t>
  </si>
  <si>
    <t>3e11017c</t>
  </si>
  <si>
    <t>000000007908d15c</t>
  </si>
  <si>
    <t>f09f4d80</t>
  </si>
  <si>
    <t>00000000790bf043</t>
  </si>
  <si>
    <t>984463f9</t>
  </si>
  <si>
    <t>00000000790bf7b2</t>
  </si>
  <si>
    <t>3a20c00a</t>
  </si>
  <si>
    <t>00000000790bff2b</t>
  </si>
  <si>
    <t>7b436d27</t>
  </si>
  <si>
    <t>00000000790f1cd1</t>
  </si>
  <si>
    <t>738785ad</t>
  </si>
  <si>
    <t>00000000790f2440</t>
  </si>
  <si>
    <t>7e16c9a9</t>
  </si>
  <si>
    <t>00000000790f2bb7</t>
  </si>
  <si>
    <t>9628b79a</t>
  </si>
  <si>
    <t>5d943e5f</t>
  </si>
  <si>
    <t>a9cffab4</t>
  </si>
  <si>
    <t>000000007912c2f4</t>
  </si>
  <si>
    <t>9b411ac4</t>
  </si>
  <si>
    <t>000000007912ca5a</t>
  </si>
  <si>
    <t>e54c89f2</t>
  </si>
  <si>
    <t>000000007915e70b</t>
  </si>
  <si>
    <t>e403b4f4</t>
  </si>
  <si>
    <t>000000007915ee7b</t>
  </si>
  <si>
    <t>6db10ed7</t>
  </si>
  <si>
    <t>000000007915f5f3</t>
  </si>
  <si>
    <t>1f6565fc</t>
  </si>
  <si>
    <t>5d9440b7</t>
  </si>
  <si>
    <t>000000009cd947aa</t>
  </si>
  <si>
    <t>a322e528</t>
  </si>
  <si>
    <t>000000009cd94f0d</t>
  </si>
  <si>
    <t>000000009cd9567f</t>
  </si>
  <si>
    <t>aec451f2</t>
  </si>
  <si>
    <t>000000009cd95dd0</t>
  </si>
  <si>
    <t>9058395a</t>
  </si>
  <si>
    <t>000000009cdc7cb3</t>
  </si>
  <si>
    <t>a5bd5686</t>
  </si>
  <si>
    <t>000000009cdc8420</t>
  </si>
  <si>
    <t>504e7565</t>
  </si>
  <si>
    <t>000000009cdc8b95</t>
  </si>
  <si>
    <t>6a15c826</t>
  </si>
  <si>
    <t>000000009cdfa932</t>
  </si>
  <si>
    <t>c10b6a33</t>
  </si>
  <si>
    <t>000000009cdfb0a1</t>
  </si>
  <si>
    <t>8cf1860a</t>
  </si>
  <si>
    <t>000000009cdfb819</t>
  </si>
  <si>
    <t>91099a24</t>
  </si>
  <si>
    <t>000000009ce2d5c1</t>
  </si>
  <si>
    <t>4a8689ac</t>
  </si>
  <si>
    <t>000000009ce2dd2f</t>
  </si>
  <si>
    <t>4a0db665</t>
  </si>
  <si>
    <t>000000009ce2e4a6</t>
  </si>
  <si>
    <t>5ca0bf26</t>
  </si>
  <si>
    <t>5d9440b8</t>
  </si>
  <si>
    <t>000000009ce60232</t>
  </si>
  <si>
    <t>78fb1edf</t>
  </si>
  <si>
    <t>000000009ce609a1</t>
  </si>
  <si>
    <t>08002bd1</t>
  </si>
  <si>
    <t>000000009ce6111c</t>
  </si>
  <si>
    <t>6ee926d0</t>
  </si>
  <si>
    <t>5d944310</t>
  </si>
  <si>
    <t>00000000c0a962d2</t>
  </si>
  <si>
    <t>abd740ad</t>
  </si>
  <si>
    <t>00000000c0a96a35</t>
  </si>
  <si>
    <t>4c1dd707</t>
  </si>
  <si>
    <t>00000000c0a9e396</t>
  </si>
  <si>
    <t>5078ddbf</t>
  </si>
  <si>
    <t>3a26259c</t>
  </si>
  <si>
    <t>00000000c0a9f0fa</t>
  </si>
  <si>
    <t>e9277bed</t>
  </si>
  <si>
    <t>00000000c0ad0d24</t>
  </si>
  <si>
    <t>42e8fe8d</t>
  </si>
  <si>
    <t>00000000c0ad1493</t>
  </si>
  <si>
    <t>8edb9aab</t>
  </si>
  <si>
    <t>00000000c0ad1c09</t>
  </si>
  <si>
    <t>c77ed552</t>
  </si>
  <si>
    <t>00000000c0b0398a</t>
  </si>
  <si>
    <t>dc52b3b6</t>
  </si>
  <si>
    <t>00000000c0b040f8</t>
  </si>
  <si>
    <t>13441ba7</t>
  </si>
  <si>
    <t>00000000c0b0486d</t>
  </si>
  <si>
    <t>99a2de23</t>
  </si>
  <si>
    <t>00000000c0b3660b</t>
  </si>
  <si>
    <t>7988ffc2</t>
  </si>
  <si>
    <t>00000000c0b36d7a</t>
  </si>
  <si>
    <t>fabd2556</t>
  </si>
  <si>
    <t>00000000c0b374f0</t>
  </si>
  <si>
    <t>ce2f47ed</t>
  </si>
  <si>
    <t>00000000c0b69299</t>
  </si>
  <si>
    <t>1192ebf8</t>
  </si>
  <si>
    <t>00000000c0b69a06</t>
  </si>
  <si>
    <t>f96b658d</t>
  </si>
  <si>
    <t>00000000c0b6a17e</t>
  </si>
  <si>
    <t>224b042b</t>
  </si>
  <si>
    <t>5d944569</t>
  </si>
  <si>
    <t>00000000e479f328</t>
  </si>
  <si>
    <t>6d22e864</t>
  </si>
  <si>
    <t>00000000e479fa8c</t>
  </si>
  <si>
    <t>7c265ea5</t>
  </si>
  <si>
    <t>00000000e47a01fd</t>
  </si>
  <si>
    <t>17d142c8</t>
  </si>
  <si>
    <t>00000000e47a094f</t>
  </si>
  <si>
    <t>6166157a</t>
  </si>
  <si>
    <t>00000000e47d284c</t>
  </si>
  <si>
    <t>1ab5cf90</t>
  </si>
  <si>
    <t>00000000e47d2fb9</t>
  </si>
  <si>
    <t>90562f92</t>
  </si>
  <si>
    <t>00000000e47d372f</t>
  </si>
  <si>
    <t>4eeea315</t>
  </si>
  <si>
    <t>00000000e48054b2</t>
  </si>
  <si>
    <t>7e26c6f2</t>
  </si>
  <si>
    <t>00000000e4805c20</t>
  </si>
  <si>
    <t>52f790a9</t>
  </si>
  <si>
    <t>00000000e4811942</t>
  </si>
  <si>
    <t>9c8fea17</t>
  </si>
  <si>
    <t>00000000e48434e1</t>
  </si>
  <si>
    <t>eeb005c7</t>
  </si>
  <si>
    <t>00000000e4843c51</t>
  </si>
  <si>
    <t>700e6f6e</t>
  </si>
  <si>
    <t>00000000e48443c9</t>
  </si>
  <si>
    <t>031e48c5</t>
  </si>
  <si>
    <t>00000000e4876163</t>
  </si>
  <si>
    <t>288cf083</t>
  </si>
  <si>
    <t>00000000e48768d0</t>
  </si>
  <si>
    <t>14da2e23</t>
  </si>
  <si>
    <t>00000000e4877046</t>
  </si>
  <si>
    <t>e278a49f</t>
  </si>
  <si>
    <t>5d9447c1</t>
  </si>
  <si>
    <t>00000000084ac202</t>
  </si>
  <si>
    <t>91c97380</t>
  </si>
  <si>
    <t>00000000084ac969</t>
  </si>
  <si>
    <t>b92078e2</t>
  </si>
  <si>
    <t>00000000084ad0d1</t>
  </si>
  <si>
    <t>5e6131ac</t>
  </si>
  <si>
    <t>00000000084ad818</t>
  </si>
  <si>
    <t>ef01ceaa</t>
  </si>
  <si>
    <t>5d9447c2</t>
  </si>
  <si>
    <t>00000000084df70b</t>
  </si>
  <si>
    <t>2e6b156f</t>
  </si>
  <si>
    <t>00000000084dfe7b</t>
  </si>
  <si>
    <t>e86f9def</t>
  </si>
  <si>
    <t>00000000084e05f3</t>
  </si>
  <si>
    <t>3a4f8d23</t>
  </si>
  <si>
    <t>c002bd08</t>
  </si>
  <si>
    <t>0000000008512b0c</t>
  </si>
  <si>
    <t>c82eda63</t>
  </si>
  <si>
    <t>a730921c</t>
  </si>
  <si>
    <t>000000000854500b</t>
  </si>
  <si>
    <t>dcdaa7be</t>
  </si>
  <si>
    <t>000000000854577b</t>
  </si>
  <si>
    <t>7c62c79a</t>
  </si>
  <si>
    <t>0000000008545ef3</t>
  </si>
  <si>
    <t>38eae635</t>
  </si>
  <si>
    <t>0000000008577c8b</t>
  </si>
  <si>
    <t>0a15f169</t>
  </si>
  <si>
    <t>00000000085783fb</t>
  </si>
  <si>
    <t>46d40799</t>
  </si>
  <si>
    <t>0000000008578b74</t>
  </si>
  <si>
    <t>832af0c8</t>
  </si>
  <si>
    <t>5d944a1a</t>
  </si>
  <si>
    <t>000000002c1b4e70</t>
  </si>
  <si>
    <t>99769c6d</t>
  </si>
  <si>
    <t>000000002c1b55d5</t>
  </si>
  <si>
    <t>87816ae9</t>
  </si>
  <si>
    <t>000000002c1b5d46</t>
  </si>
  <si>
    <t>9fa5f9f7</t>
  </si>
  <si>
    <t>000000002c1b6496</t>
  </si>
  <si>
    <t>8cf3a983</t>
  </si>
  <si>
    <t>000000002c1e837a</t>
  </si>
  <si>
    <t>59b12826</t>
  </si>
  <si>
    <t>000000002c1e8ae8</t>
  </si>
  <si>
    <t>0b74322a</t>
  </si>
  <si>
    <t>000000002c1e925f</t>
  </si>
  <si>
    <t>f909d5b8</t>
  </si>
  <si>
    <t>5d944a1b</t>
  </si>
  <si>
    <t>000000002c21affa</t>
  </si>
  <si>
    <t>b5747646</t>
  </si>
  <si>
    <t>000000002c21b768</t>
  </si>
  <si>
    <t>96929ba8</t>
  </si>
  <si>
    <t>000000002c21bedd</t>
  </si>
  <si>
    <t>85dc96dd</t>
  </si>
  <si>
    <t>000000002c24dc8a</t>
  </si>
  <si>
    <t>e7a8efa4</t>
  </si>
  <si>
    <t>000000002c24e3f7</t>
  </si>
  <si>
    <t>99b7b84f</t>
  </si>
  <si>
    <t>000000002c24eb6d</t>
  </si>
  <si>
    <t>f5e86c97</t>
  </si>
  <si>
    <t>000000002c2808fa</t>
  </si>
  <si>
    <t>5be367e7</t>
  </si>
  <si>
    <t>000000002c281069</t>
  </si>
  <si>
    <t>9761cafe</t>
  </si>
  <si>
    <t>000000002c2817df</t>
  </si>
  <si>
    <t>372f3e9d</t>
  </si>
  <si>
    <t>5d944c73</t>
  </si>
  <si>
    <t>000000004feb6998</t>
  </si>
  <si>
    <t>8ceb28c7</t>
  </si>
  <si>
    <t>000000004feb70fd</t>
  </si>
  <si>
    <t>3b4e7e71</t>
  </si>
  <si>
    <t>000000004feb786e</t>
  </si>
  <si>
    <t>236aed6f</t>
  </si>
  <si>
    <t>000000004feb7fb4</t>
  </si>
  <si>
    <t>912c4f78</t>
  </si>
  <si>
    <t>000000004fee9ea3</t>
  </si>
  <si>
    <t>385b42cf</t>
  </si>
  <si>
    <t>000000004feea610</t>
  </si>
  <si>
    <t>c2509bdd</t>
  </si>
  <si>
    <t>000000004fef1e7c</t>
  </si>
  <si>
    <t>10c71105</t>
  </si>
  <si>
    <t>5d944c74</t>
  </si>
  <si>
    <t>000000004ff23c69</t>
  </si>
  <si>
    <t>ae8680d7</t>
  </si>
  <si>
    <t>000000004ff243d9</t>
  </si>
  <si>
    <t>c5352634</t>
  </si>
  <si>
    <t>000000004ff24b4e</t>
  </si>
  <si>
    <t>56f85bc8</t>
  </si>
  <si>
    <t>000000004ff568fb</t>
  </si>
  <si>
    <t>6b1ffc6a</t>
  </si>
  <si>
    <t>000000004ff5716f</t>
  </si>
  <si>
    <t>e87ca615</t>
  </si>
  <si>
    <t>40ea4f74</t>
  </si>
  <si>
    <t>000000004ff57ddf</t>
  </si>
  <si>
    <t>fb977797</t>
  </si>
  <si>
    <t>000000004ff8996c</t>
  </si>
  <si>
    <t>000bb922</t>
  </si>
  <si>
    <t>000000004ff8a0dc</t>
  </si>
  <si>
    <t>58e8d439</t>
  </si>
  <si>
    <t>000000004ff8a852</t>
  </si>
  <si>
    <t>8c0bb7c4</t>
  </si>
  <si>
    <t>5d944ecc</t>
  </si>
  <si>
    <t>0000000073bbf9f2</t>
  </si>
  <si>
    <t>15a49c43</t>
  </si>
  <si>
    <t>0000000073bc0156</t>
  </si>
  <si>
    <t>0c48ecfb</t>
  </si>
  <si>
    <t>0000000073bc08bf</t>
  </si>
  <si>
    <t>bda7d686</t>
  </si>
  <si>
    <t>0000000073bc1010</t>
  </si>
  <si>
    <t>e2d4ffbc</t>
  </si>
  <si>
    <t>0000000073bf2f14</t>
  </si>
  <si>
    <t>d42b27f6</t>
  </si>
  <si>
    <t>0000000073bf3681</t>
  </si>
  <si>
    <t>8017f90d</t>
  </si>
  <si>
    <t>0000000073bf3df9</t>
  </si>
  <si>
    <t>b3031430</t>
  </si>
  <si>
    <t>0000000073c25b7a</t>
  </si>
  <si>
    <t>695b2c58</t>
  </si>
  <si>
    <t>0000000073c262e8</t>
  </si>
  <si>
    <t>83d77db1</t>
  </si>
  <si>
    <t>0000000073c26a5d</t>
  </si>
  <si>
    <t>781147a0</t>
  </si>
  <si>
    <t>5d944ecd</t>
  </si>
  <si>
    <t>0000000073c587fa</t>
  </si>
  <si>
    <t>bb5a27ad</t>
  </si>
  <si>
    <t>0000000073c58f68</t>
  </si>
  <si>
    <t>2d12d565</t>
  </si>
  <si>
    <t>0000000073c596dd</t>
  </si>
  <si>
    <t>6d63e19d</t>
  </si>
  <si>
    <t>0000000073c925d1</t>
  </si>
  <si>
    <t>82cdf9e2</t>
  </si>
  <si>
    <t>0000000073c92d3e</t>
  </si>
  <si>
    <t>0000000073c934b4</t>
  </si>
  <si>
    <t>7f5c1b9f</t>
  </si>
  <si>
    <t>5d945125</t>
  </si>
  <si>
    <t>00000000978c8662</t>
  </si>
  <si>
    <t>7505a291</t>
  </si>
  <si>
    <t>00000000978c8dc6</t>
  </si>
  <si>
    <t>563776d2</t>
  </si>
  <si>
    <t>00000000978c9537</t>
  </si>
  <si>
    <t>a76df7e9</t>
  </si>
  <si>
    <t>00000000978c9c7d</t>
  </si>
  <si>
    <t>7ba7eb34</t>
  </si>
  <si>
    <t>00000000978fbb7b</t>
  </si>
  <si>
    <t>214dca0b</t>
  </si>
  <si>
    <t>00000000978fc3f0</t>
  </si>
  <si>
    <t>392f418f</t>
  </si>
  <si>
    <t>4104b225</t>
  </si>
  <si>
    <t>00000000978fd060</t>
  </si>
  <si>
    <t>f83acb45</t>
  </si>
  <si>
    <t>000000009792ebec</t>
  </si>
  <si>
    <t>e163a19b</t>
  </si>
  <si>
    <t>000000009792f359</t>
  </si>
  <si>
    <t>45752dec</t>
  </si>
  <si>
    <t>000000009792facf</t>
  </si>
  <si>
    <t>a71699fb</t>
  </si>
  <si>
    <t>5d945126</t>
  </si>
  <si>
    <t>ccaf1977</t>
  </si>
  <si>
    <t>0000000097961fc0</t>
  </si>
  <si>
    <t>2213fa07</t>
  </si>
  <si>
    <t>f75d8afe</t>
  </si>
  <si>
    <t>00000000979944d2</t>
  </si>
  <si>
    <t>3c45cf32</t>
  </si>
  <si>
    <t>0000000097994c40</t>
  </si>
  <si>
    <t>2251ad92</t>
  </si>
  <si>
    <t>00000000979953b5</t>
  </si>
  <si>
    <t>aa54b716</t>
  </si>
  <si>
    <t>5d94537e</t>
  </si>
  <si>
    <t>00000000bb5ca572</t>
  </si>
  <si>
    <t>4584efb4</t>
  </si>
  <si>
    <t>00000000bb5cacd5</t>
  </si>
  <si>
    <t>cd8908cf</t>
  </si>
  <si>
    <t>00000000bb5cb447</t>
  </si>
  <si>
    <t>e868b916</t>
  </si>
  <si>
    <t>00000000bb5cbb97</t>
  </si>
  <si>
    <t>00000000bb608e2b</t>
  </si>
  <si>
    <t>54bfd1c4</t>
  </si>
  <si>
    <t>00000000bb609598</t>
  </si>
  <si>
    <t>ef7172c0</t>
  </si>
  <si>
    <t>00000000bb609d0d</t>
  </si>
  <si>
    <t>4b6acac9</t>
  </si>
  <si>
    <t>00000000bb63bab9</t>
  </si>
  <si>
    <t>f3d26e02</t>
  </si>
  <si>
    <t>00000000bb63c229</t>
  </si>
  <si>
    <t>e60de5a9</t>
  </si>
  <si>
    <t>00000000bb63c9a0</t>
  </si>
  <si>
    <t>3362a67b</t>
  </si>
  <si>
    <t>00000000bb66e72b</t>
  </si>
  <si>
    <t>e40d7d98</t>
  </si>
  <si>
    <t>00000000bb66ee9a</t>
  </si>
  <si>
    <t>7b3a392d</t>
  </si>
  <si>
    <t>00000000bb66f60f</t>
  </si>
  <si>
    <t>cb93b210</t>
  </si>
  <si>
    <t>5d94537f</t>
  </si>
  <si>
    <t>00000000bb6a13aa</t>
  </si>
  <si>
    <t>100307b0</t>
  </si>
  <si>
    <t>00000000bb6a1b1b</t>
  </si>
  <si>
    <t>237f4c57</t>
  </si>
  <si>
    <t>00000000bb6a2291</t>
  </si>
  <si>
    <t>82690a4e</t>
  </si>
  <si>
    <t>5d9455d7</t>
  </si>
  <si>
    <t>00000000df2d7448</t>
  </si>
  <si>
    <t>bfc5e49b</t>
  </si>
  <si>
    <t>00000000df2d7bac</t>
  </si>
  <si>
    <t>8e47b44c</t>
  </si>
  <si>
    <t>00000000df2d831e</t>
  </si>
  <si>
    <t>ceb6d6b1</t>
  </si>
  <si>
    <t>00000000df2d8a6e</t>
  </si>
  <si>
    <t>d47013de</t>
  </si>
  <si>
    <t>00000000df30a953</t>
  </si>
  <si>
    <t>4d4590bb</t>
  </si>
  <si>
    <t>00000000df30b0c0</t>
  </si>
  <si>
    <t>00bf7c82</t>
  </si>
  <si>
    <t>00000000df30b837</t>
  </si>
  <si>
    <t>39ee24be</t>
  </si>
  <si>
    <t>00000000df33d5d3</t>
  </si>
  <si>
    <t>21319b38</t>
  </si>
  <si>
    <t>00000000df33dd40</t>
  </si>
  <si>
    <t>4822c90e</t>
  </si>
  <si>
    <t>00000000df33e4b7</t>
  </si>
  <si>
    <t>f45bbe99</t>
  </si>
  <si>
    <t>00000000df370261</t>
  </si>
  <si>
    <t>cd2eb29c</t>
  </si>
  <si>
    <t>00000000df377bc8</t>
  </si>
  <si>
    <t>66d04554</t>
  </si>
  <si>
    <t>00000000df37834b</t>
  </si>
  <si>
    <t>7ae7759c</t>
  </si>
  <si>
    <t>5d9455d8</t>
  </si>
  <si>
    <t>00000000df3aa01a</t>
  </si>
  <si>
    <t>41a998c1</t>
  </si>
  <si>
    <t>00000000df3aa787</t>
  </si>
  <si>
    <t>c0c66b57</t>
  </si>
  <si>
    <t>00000000df3aaefd</t>
  </si>
  <si>
    <t>4d731df6</t>
  </si>
  <si>
    <t>5d945830</t>
  </si>
  <si>
    <t>0000000002fe00ba</t>
  </si>
  <si>
    <t>577d46e6</t>
  </si>
  <si>
    <t>0000000002fe0821</t>
  </si>
  <si>
    <t>e904ec5b</t>
  </si>
  <si>
    <t>0000000002fe137b</t>
  </si>
  <si>
    <t>727744c3</t>
  </si>
  <si>
    <t>0000000002fe1ce4</t>
  </si>
  <si>
    <t>0e5ed9c3</t>
  </si>
  <si>
    <t>00000000030139ba</t>
  </si>
  <si>
    <t>0750ae69</t>
  </si>
  <si>
    <t>447b</t>
  </si>
  <si>
    <t>000000000301412c</t>
  </si>
  <si>
    <t>8cdc1de8</t>
  </si>
  <si>
    <t>00000000030148a5</t>
  </si>
  <si>
    <t>6949e350</t>
  </si>
  <si>
    <t>000000000304662b</t>
  </si>
  <si>
    <t>bbb08ecb</t>
  </si>
  <si>
    <t>0000000003046d9c</t>
  </si>
  <si>
    <t>f7485f14</t>
  </si>
  <si>
    <t>98b00df6</t>
  </si>
  <si>
    <t>00000000030792ab</t>
  </si>
  <si>
    <t>249e970b</t>
  </si>
  <si>
    <t>0000000003079a1d</t>
  </si>
  <si>
    <t>000000000307a196</t>
  </si>
  <si>
    <t>6abdf672</t>
  </si>
  <si>
    <t>00000000030abf3a</t>
  </si>
  <si>
    <t>8b64fd65</t>
  </si>
  <si>
    <t>00000000030ac6ab</t>
  </si>
  <si>
    <t>4d6d1bd7</t>
  </si>
  <si>
    <t>00000000030ace24</t>
  </si>
  <si>
    <t>f3d41796</t>
  </si>
  <si>
    <t>5d945a88</t>
  </si>
  <si>
    <t>0000000026ce1fca</t>
  </si>
  <si>
    <t>0000000026ce9955</t>
  </si>
  <si>
    <t>2a448d64</t>
  </si>
  <si>
    <t>0000000026cea0d0</t>
  </si>
  <si>
    <t>00e9ac99</t>
  </si>
  <si>
    <t>0000000026cea837</t>
  </si>
  <si>
    <t>6d5f5e50</t>
  </si>
  <si>
    <t>5d945a89</t>
  </si>
  <si>
    <t>0000000026d1c629</t>
  </si>
  <si>
    <t>07255d22</t>
  </si>
  <si>
    <t>0000000026d1cd98</t>
  </si>
  <si>
    <t>1f744506</t>
  </si>
  <si>
    <t>0000000026d1d510</t>
  </si>
  <si>
    <t>22ce113e</t>
  </si>
  <si>
    <t>0000000026d4f29a</t>
  </si>
  <si>
    <t>e8ac8e08</t>
  </si>
  <si>
    <t>0000000026d4fa09</t>
  </si>
  <si>
    <t>09e34c56</t>
  </si>
  <si>
    <t>0000000026d50182</t>
  </si>
  <si>
    <t>83cba230</t>
  </si>
  <si>
    <t>0000000026d81f1a</t>
  </si>
  <si>
    <t>e7de79ed</t>
  </si>
  <si>
    <t>0000000026d82688</t>
  </si>
  <si>
    <t>48a781e0</t>
  </si>
  <si>
    <t>0000000026d82dfd</t>
  </si>
  <si>
    <t>ce4c525a</t>
  </si>
  <si>
    <t>0000000026db4bac</t>
  </si>
  <si>
    <t>194d495d</t>
  </si>
  <si>
    <t>0000000026db541f</t>
  </si>
  <si>
    <t>8c0859ad</t>
  </si>
  <si>
    <t>41133c09</t>
  </si>
  <si>
    <t>0000000026db6087</t>
  </si>
  <si>
    <t>a195f387</t>
  </si>
  <si>
    <t>5d945ce1</t>
  </si>
  <si>
    <t>000000004a9eb022</t>
  </si>
  <si>
    <t>518cbdda</t>
  </si>
  <si>
    <t>000000004a9eb785</t>
  </si>
  <si>
    <t>4702772f</t>
  </si>
  <si>
    <t>000000004a9ebef7</t>
  </si>
  <si>
    <t>9130079e</t>
  </si>
  <si>
    <t>000000004a9ec649</t>
  </si>
  <si>
    <t>c10e65f1</t>
  </si>
  <si>
    <t>000000004aa1e52a</t>
  </si>
  <si>
    <t>ef2108e9</t>
  </si>
  <si>
    <t>000000004aa1ec99</t>
  </si>
  <si>
    <t>f18d02bb</t>
  </si>
  <si>
    <t>000000004aa1f410</t>
  </si>
  <si>
    <t>f1c8e6b4</t>
  </si>
  <si>
    <t>5d945ce2</t>
  </si>
  <si>
    <t>000000004aa511ba</t>
  </si>
  <si>
    <t>517a2b0d</t>
  </si>
  <si>
    <t>000000004aa58b8d</t>
  </si>
  <si>
    <t>dd956b4d</t>
  </si>
  <si>
    <t>000000004aa592f3</t>
  </si>
  <si>
    <t>23792be5</t>
  </si>
  <si>
    <t>000000004aa8af73</t>
  </si>
  <si>
    <t>c15c417c</t>
  </si>
  <si>
    <t>000000004aa8b6e0</t>
  </si>
  <si>
    <t>e6b98349</t>
  </si>
  <si>
    <t>000000004aa8be55</t>
  </si>
  <si>
    <t>7d8266d4</t>
  </si>
  <si>
    <t>000000004aabdbf2</t>
  </si>
  <si>
    <t>12f6f061</t>
  </si>
  <si>
    <t>000000004aabe360</t>
  </si>
  <si>
    <t>e16190c9</t>
  </si>
  <si>
    <t>000000004aabead6</t>
  </si>
  <si>
    <t>f3a99684</t>
  </si>
  <si>
    <t>5d945f3a</t>
  </si>
  <si>
    <t>000000006e6f3c90</t>
  </si>
  <si>
    <t>05e6fd54</t>
  </si>
  <si>
    <t>000000006e6f43f6</t>
  </si>
  <si>
    <t>18ed3679</t>
  </si>
  <si>
    <t>000000006e6f4b67</t>
  </si>
  <si>
    <t>eec7c44b</t>
  </si>
  <si>
    <t>000000006e6f52b7</t>
  </si>
  <si>
    <t>6815b09d</t>
  </si>
  <si>
    <t>000000006e72719b</t>
  </si>
  <si>
    <t>9b90130a</t>
  </si>
  <si>
    <t>000000006e727909</t>
  </si>
  <si>
    <t>f2b4ecb5</t>
  </si>
  <si>
    <t>000000006e728081</t>
  </si>
  <si>
    <t>f76b0efd</t>
  </si>
  <si>
    <t>5d945f3b</t>
  </si>
  <si>
    <t>000000006e759e2c</t>
  </si>
  <si>
    <t>0547d8c0</t>
  </si>
  <si>
    <t>000000006e75a6a1</t>
  </si>
  <si>
    <t>4c3124df</t>
  </si>
  <si>
    <t>412d9ebb</t>
  </si>
  <si>
    <t>000000006e75b307</t>
  </si>
  <si>
    <t>d5f3d4e5</t>
  </si>
  <si>
    <t>000000006e78ce9c</t>
  </si>
  <si>
    <t>7c45a54b</t>
  </si>
  <si>
    <t>000000006e78d609</t>
  </si>
  <si>
    <t>000000006e78dd81</t>
  </si>
  <si>
    <t>0cb15121</t>
  </si>
  <si>
    <t>000000006e7bfb02</t>
  </si>
  <si>
    <t>cb8567e7</t>
  </si>
  <si>
    <t>000000006e7c0271</t>
  </si>
  <si>
    <t>822881b8</t>
  </si>
  <si>
    <t>000000006e7cbf98</t>
  </si>
  <si>
    <t>7ebd04d9</t>
  </si>
  <si>
    <t>5d946193</t>
  </si>
  <si>
    <t>0000000092400f54</t>
  </si>
  <si>
    <t>ac18b033</t>
  </si>
  <si>
    <t>00000000924016b9</t>
  </si>
  <si>
    <t>f8deed97</t>
  </si>
  <si>
    <t>0742538e</t>
  </si>
  <si>
    <t>bc9dd2ce</t>
  </si>
  <si>
    <t>000000009243445b</t>
  </si>
  <si>
    <t>75e1b388</t>
  </si>
  <si>
    <t>0000000092434bc8</t>
  </si>
  <si>
    <t>8e25aefc</t>
  </si>
  <si>
    <t>000000009243533e</t>
  </si>
  <si>
    <t>e83f790e</t>
  </si>
  <si>
    <t>00000000924670da</t>
  </si>
  <si>
    <t>52bf3122</t>
  </si>
  <si>
    <t>c3a40bb7</t>
  </si>
  <si>
    <t>0000000092467fbf</t>
  </si>
  <si>
    <t>f3fe3dbc</t>
  </si>
  <si>
    <t>5d946194</t>
  </si>
  <si>
    <t>0000000092499d6a</t>
  </si>
  <si>
    <t>1d3325fb</t>
  </si>
  <si>
    <t>000000009249a4d7</t>
  </si>
  <si>
    <t>e6f7edd8</t>
  </si>
  <si>
    <t>000000009249ac4d</t>
  </si>
  <si>
    <t>87b86a1a</t>
  </si>
  <si>
    <t>00000000924cc9db</t>
  </si>
  <si>
    <t>7949fc5a</t>
  </si>
  <si>
    <t>00000000924cd148</t>
  </si>
  <si>
    <t>2da82122</t>
  </si>
  <si>
    <t>00000000924cd8bd</t>
  </si>
  <si>
    <t>b9a96be2</t>
  </si>
  <si>
    <t>5d9463ec</t>
  </si>
  <si>
    <t>00000000b6102a7a</t>
  </si>
  <si>
    <t>f03ea7fb</t>
  </si>
  <si>
    <t>00000000b61031dd</t>
  </si>
  <si>
    <t>00c73053</t>
  </si>
  <si>
    <t>00000000b610394f</t>
  </si>
  <si>
    <t>6fe493db</t>
  </si>
  <si>
    <t>00000000b61040a0</t>
  </si>
  <si>
    <t>3aada197</t>
  </si>
  <si>
    <t>00000000b6135f9c</t>
  </si>
  <si>
    <t>b1d4e5e1</t>
  </si>
  <si>
    <t>00000000b6136709</t>
  </si>
  <si>
    <t>dc2710ea</t>
  </si>
  <si>
    <t>00000000b613e10e</t>
  </si>
  <si>
    <t>6544558d</t>
  </si>
  <si>
    <t>00000000b616fd4a</t>
  </si>
  <si>
    <t>449e8e80</t>
  </si>
  <si>
    <t>00000000b61704b8</t>
  </si>
  <si>
    <t>4e977e5e</t>
  </si>
  <si>
    <t>00000000b6170c2f</t>
  </si>
  <si>
    <t>a45af7f2</t>
  </si>
  <si>
    <t>5d9463ed</t>
  </si>
  <si>
    <t>00000000b61a29ca</t>
  </si>
  <si>
    <t>5213e09c</t>
  </si>
  <si>
    <t>00000000b61a3138</t>
  </si>
  <si>
    <t>3c476c2a</t>
  </si>
  <si>
    <t>00000000b61a38ae</t>
  </si>
  <si>
    <t>ff8ef9ea</t>
  </si>
  <si>
    <t>00000000b61d565a</t>
  </si>
  <si>
    <t>0ff40064</t>
  </si>
  <si>
    <t>00000000b61d5dca</t>
  </si>
  <si>
    <t>945edad5</t>
  </si>
  <si>
    <t>5a00</t>
  </si>
  <si>
    <t>00000000b61d6540</t>
  </si>
  <si>
    <t>d7678376</t>
  </si>
  <si>
    <t>5d946645</t>
  </si>
  <si>
    <t>00000000d9e0b6e9</t>
  </si>
  <si>
    <t>3c63cb65</t>
  </si>
  <si>
    <t>00000000d9e0be4d</t>
  </si>
  <si>
    <t>347c4ce5</t>
  </si>
  <si>
    <t>00000000d9e0c5be</t>
  </si>
  <si>
    <t>65f89496</t>
  </si>
  <si>
    <t>00000000d9e0cd0e</t>
  </si>
  <si>
    <t>fd41a208</t>
  </si>
  <si>
    <t>00000000d9e3ec0c</t>
  </si>
  <si>
    <t>f69ce0a8</t>
  </si>
  <si>
    <t>00000000d9e3f483</t>
  </si>
  <si>
    <t>3d2da161</t>
  </si>
  <si>
    <t>415532c5</t>
  </si>
  <si>
    <t>00000000d9e400e9</t>
  </si>
  <si>
    <t>5a5fac6a</t>
  </si>
  <si>
    <t>00000000d9e71c74</t>
  </si>
  <si>
    <t>bbf750c7</t>
  </si>
  <si>
    <t>00000000d9e723e1</t>
  </si>
  <si>
    <t>617af621</t>
  </si>
  <si>
    <t>00000000d9e72b57</t>
  </si>
  <si>
    <t>4fecf761</t>
  </si>
  <si>
    <t>00000000d9ea48da</t>
  </si>
  <si>
    <t>5c96d52b</t>
  </si>
  <si>
    <t>447a</t>
  </si>
  <si>
    <t>00000000d9ea5048</t>
  </si>
  <si>
    <t>681c1091</t>
  </si>
  <si>
    <t>00000000d9eac8af</t>
  </si>
  <si>
    <t>0890a051</t>
  </si>
  <si>
    <t>5d946646</t>
  </si>
  <si>
    <t>00000000d9ede6a2</t>
  </si>
  <si>
    <t>0e0e9702</t>
  </si>
  <si>
    <t>00000000d9edee15</t>
  </si>
  <si>
    <t>69db151e</t>
  </si>
  <si>
    <t>00000000d9edf58b</t>
  </si>
  <si>
    <t>5f4e97dd</t>
  </si>
  <si>
    <t>5d94689e</t>
  </si>
  <si>
    <t>00000000fdb14741</t>
  </si>
  <si>
    <t>237ca3fa</t>
  </si>
  <si>
    <t>00000000fdb14ea4</t>
  </si>
  <si>
    <t>33a3643d</t>
  </si>
  <si>
    <t>00000000fdb15615</t>
  </si>
  <si>
    <t>b425a496</t>
  </si>
  <si>
    <t>00000000fdb15d65</t>
  </si>
  <si>
    <t>9cd5037b</t>
  </si>
  <si>
    <t>00000000fdb47c4b</t>
  </si>
  <si>
    <t>a15d518a</t>
  </si>
  <si>
    <t>00000000fdb483b8</t>
  </si>
  <si>
    <t>a9318881</t>
  </si>
  <si>
    <t>00000000fdb48b2d</t>
  </si>
  <si>
    <t>ab538a4b</t>
  </si>
  <si>
    <t>00000000fdb7a8d9</t>
  </si>
  <si>
    <t>584e1da0</t>
  </si>
  <si>
    <t>00000000fdb7b046</t>
  </si>
  <si>
    <t>32b49b12</t>
  </si>
  <si>
    <t>00000000fdb7b7bc</t>
  </si>
  <si>
    <t>a9317951</t>
  </si>
  <si>
    <t>00000000fdbad54a</t>
  </si>
  <si>
    <t>a3014bb6</t>
  </si>
  <si>
    <t>00000000fdbadcba</t>
  </si>
  <si>
    <t>35772cd8</t>
  </si>
  <si>
    <t>00000000fdbae42f</t>
  </si>
  <si>
    <t>db0a06d7</t>
  </si>
  <si>
    <t>00000000fdbe01ca</t>
  </si>
  <si>
    <t>ace46051</t>
  </si>
  <si>
    <t>00000000fdbe0939</t>
  </si>
  <si>
    <t>dd8f1ad2</t>
  </si>
  <si>
    <t>00000000fdbe10b0</t>
  </si>
  <si>
    <t>f788d1aa</t>
  </si>
  <si>
    <t>5d946af6</t>
  </si>
  <si>
    <t>000000002181626a</t>
  </si>
  <si>
    <t>cc949a6d</t>
  </si>
  <si>
    <t>00000000218169cd</t>
  </si>
  <si>
    <t>76af1f94</t>
  </si>
  <si>
    <t>000000002181713e</t>
  </si>
  <si>
    <t>69fbff83</t>
  </si>
  <si>
    <t>5d946af7</t>
  </si>
  <si>
    <t>000000002181f4bf</t>
  </si>
  <si>
    <t>39ca3b62</t>
  </si>
  <si>
    <t>000000002185108b</t>
  </si>
  <si>
    <t>4e6fd9d5</t>
  </si>
  <si>
    <t>00000000218517f8</t>
  </si>
  <si>
    <t>60b2c01f</t>
  </si>
  <si>
    <t>0000000021851f6d</t>
  </si>
  <si>
    <t>14127ddd</t>
  </si>
  <si>
    <t>0000000021883d0b</t>
  </si>
  <si>
    <t>8b259349</t>
  </si>
  <si>
    <t>000000002188447a</t>
  </si>
  <si>
    <t>a8d33e67</t>
  </si>
  <si>
    <t>0000000021884bf0</t>
  </si>
  <si>
    <t>be606a27</t>
  </si>
  <si>
    <t>00000000218b699b</t>
  </si>
  <si>
    <t>a7bb2604</t>
  </si>
  <si>
    <t>00000000218b7105</t>
  </si>
  <si>
    <t>af115333</t>
  </si>
  <si>
    <t>00000000218b787d</t>
  </si>
  <si>
    <t>3999366d</t>
  </si>
  <si>
    <t>00000000218e960a</t>
  </si>
  <si>
    <t>b55cba4f</t>
  </si>
  <si>
    <t>00000000218e9d79</t>
  </si>
  <si>
    <t>2058c4dd</t>
  </si>
  <si>
    <t>00000000218ea4ef</t>
  </si>
  <si>
    <t>8353f6f1</t>
  </si>
  <si>
    <t>5d946d4f</t>
  </si>
  <si>
    <t>000000004551f6aa</t>
  </si>
  <si>
    <t>7d0b2f18</t>
  </si>
  <si>
    <t>000000004551fe0f</t>
  </si>
  <si>
    <t>0213980e</t>
  </si>
  <si>
    <t>000000004552057a</t>
  </si>
  <si>
    <t>6e89407a</t>
  </si>
  <si>
    <t>0000000045520ccc</t>
  </si>
  <si>
    <t>5d946d50</t>
  </si>
  <si>
    <t>0000000045552bb5</t>
  </si>
  <si>
    <t>e8688a7e</t>
  </si>
  <si>
    <t>000000004555331c</t>
  </si>
  <si>
    <t>82ba4b9e</t>
  </si>
  <si>
    <t>0000000045553a92</t>
  </si>
  <si>
    <t>fb87ff6d</t>
  </si>
  <si>
    <t>977e259b</t>
  </si>
  <si>
    <t>0000000045585fa0</t>
  </si>
  <si>
    <t>86aecb9c</t>
  </si>
  <si>
    <t>00000000455c3861</t>
  </si>
  <si>
    <t>07e8e6ae</t>
  </si>
  <si>
    <t>00000000455c3fd1</t>
  </si>
  <si>
    <t>81fe28f4</t>
  </si>
  <si>
    <t>00000000455c4747</t>
  </si>
  <si>
    <t>bb39708a</t>
  </si>
  <si>
    <t>00000000455f64f2</t>
  </si>
  <si>
    <t>7aa68851</t>
  </si>
  <si>
    <t>00000000455f6c5f</t>
  </si>
  <si>
    <t>f5a412f9</t>
  </si>
  <si>
    <t>00000000455f73d5</t>
  </si>
  <si>
    <t>5d946fa8</t>
  </si>
  <si>
    <t>000000006922c582</t>
  </si>
  <si>
    <t>5a241842</t>
  </si>
  <si>
    <t>000000006922cce5</t>
  </si>
  <si>
    <t>494d3d89</t>
  </si>
  <si>
    <t>000000006922d455</t>
  </si>
  <si>
    <t>b9cccdb4</t>
  </si>
  <si>
    <t>000000006922db9b</t>
  </si>
  <si>
    <t>d98931d6</t>
  </si>
  <si>
    <t>000000006925faa4</t>
  </si>
  <si>
    <t>8d3597bb</t>
  </si>
  <si>
    <t>751b5679</t>
  </si>
  <si>
    <t>4d58cd20</t>
  </si>
  <si>
    <t>5d946fa9</t>
  </si>
  <si>
    <t>000000006929270a</t>
  </si>
  <si>
    <t>96ac4f21</t>
  </si>
  <si>
    <t>319e5331</t>
  </si>
  <si>
    <t>00000000692935ef</t>
  </si>
  <si>
    <t>ec118a4e</t>
  </si>
  <si>
    <t>00000000692c538a</t>
  </si>
  <si>
    <t>368cb218</t>
  </si>
  <si>
    <t>00000000692c5af8</t>
  </si>
  <si>
    <t>ecfa05d9</t>
  </si>
  <si>
    <t>00000000692c626f</t>
  </si>
  <si>
    <t>7959240f</t>
  </si>
  <si>
    <t>00000000692f81dc</t>
  </si>
  <si>
    <t>05cc5f1d</t>
  </si>
  <si>
    <t>00000000692f894b</t>
  </si>
  <si>
    <t>5977fdc9</t>
  </si>
  <si>
    <t>00000000692f908b</t>
  </si>
  <si>
    <t>13cd7968</t>
  </si>
  <si>
    <t>5d947201</t>
  </si>
  <si>
    <t>000000008cf2e0aa</t>
  </si>
  <si>
    <t>711dda8a</t>
  </si>
  <si>
    <t>000000008cf359b8</t>
  </si>
  <si>
    <t>a71cbe7d</t>
  </si>
  <si>
    <t>000000008cf3612a</t>
  </si>
  <si>
    <t>17792b06</t>
  </si>
  <si>
    <t>000000008cf36893</t>
  </si>
  <si>
    <t>ef07947d</t>
  </si>
  <si>
    <t>000000008cf686fa</t>
  </si>
  <si>
    <t>7655d93e</t>
  </si>
  <si>
    <t>000000008cf68e69</t>
  </si>
  <si>
    <t>d5bc7ad9</t>
  </si>
  <si>
    <t>000000008cf695e1</t>
  </si>
  <si>
    <t>5ba427a0</t>
  </si>
  <si>
    <t>5d947202</t>
  </si>
  <si>
    <t>000000008cf9b38a</t>
  </si>
  <si>
    <t>b6b0114c</t>
  </si>
  <si>
    <t>000000008cf9baf9</t>
  </si>
  <si>
    <t>db78fc8d</t>
  </si>
  <si>
    <t>000000008cf9c270</t>
  </si>
  <si>
    <t>acb16efd</t>
  </si>
  <si>
    <t>000000008cfcdffa</t>
  </si>
  <si>
    <t>000000008cfce769</t>
  </si>
  <si>
    <t>106cbac0</t>
  </si>
  <si>
    <t>000000008cfceee1</t>
  </si>
  <si>
    <t>e680976a</t>
  </si>
  <si>
    <t>000000008d000c7a</t>
  </si>
  <si>
    <t>6af97e1d</t>
  </si>
  <si>
    <t>000000008d0013ed</t>
  </si>
  <si>
    <t>8958fccc</t>
  </si>
  <si>
    <t>000000008d001b66</t>
  </si>
  <si>
    <t>e4156790</t>
  </si>
  <si>
    <t>5d94745a</t>
  </si>
  <si>
    <t>00000000b0c36d1a</t>
  </si>
  <si>
    <t>561ce852</t>
  </si>
  <si>
    <t>00000000b0c3747d</t>
  </si>
  <si>
    <t>0fb7dfc8</t>
  </si>
  <si>
    <t>00000000b0c37bf0</t>
  </si>
  <si>
    <t>a2dde772</t>
  </si>
  <si>
    <t>00000000b0c3833f</t>
  </si>
  <si>
    <t>ee625cfc</t>
  </si>
  <si>
    <t>00000000b0c6a222</t>
  </si>
  <si>
    <t>6c3a6f1b</t>
  </si>
  <si>
    <t>00000000b0c6a990</t>
  </si>
  <si>
    <t>ff662dcb</t>
  </si>
  <si>
    <t>1a00</t>
  </si>
  <si>
    <t>00000000b0c6b105</t>
  </si>
  <si>
    <t>38fc734b</t>
  </si>
  <si>
    <t>00000000b0c9cea3</t>
  </si>
  <si>
    <t>3491bf3b</t>
  </si>
  <si>
    <t>00000000b0ca4844</t>
  </si>
  <si>
    <t>42ffbeca</t>
  </si>
  <si>
    <t>00000000b0ca4fb4</t>
  </si>
  <si>
    <t>1bbc9260</t>
  </si>
  <si>
    <t>5d94745b</t>
  </si>
  <si>
    <t>00000000b0cd6c79</t>
  </si>
  <si>
    <t>ded4e605</t>
  </si>
  <si>
    <t>00000000b0cd73e8</t>
  </si>
  <si>
    <t>00000000b0cd7b60</t>
  </si>
  <si>
    <t>f964a674</t>
  </si>
  <si>
    <t>00000000b0d098eb</t>
  </si>
  <si>
    <t>a4fb00f7</t>
  </si>
  <si>
    <t>00000000b0d0a059</t>
  </si>
  <si>
    <t>29f7e973</t>
  </si>
  <si>
    <t>00000000b0d0a7cf</t>
  </si>
  <si>
    <t>47e44f0b</t>
  </si>
  <si>
    <t>5d9476b3</t>
  </si>
  <si>
    <t>00000000d493f989</t>
  </si>
  <si>
    <t>60afccdb</t>
  </si>
  <si>
    <t>00000000d49400ec</t>
  </si>
  <si>
    <t>8c3b7f04</t>
  </si>
  <si>
    <t>00000000d4940857</t>
  </si>
  <si>
    <t>a1aa44e0</t>
  </si>
  <si>
    <t>00000000d4940f9e</t>
  </si>
  <si>
    <t>9752a729</t>
  </si>
  <si>
    <t>00000000d4972e93</t>
  </si>
  <si>
    <t>0c30f818</t>
  </si>
  <si>
    <t>00000000d4973601</t>
  </si>
  <si>
    <t>6a23bc12</t>
  </si>
  <si>
    <t>00000000d4973d79</t>
  </si>
  <si>
    <t>a1200d23</t>
  </si>
  <si>
    <t>00000000d49a5b12</t>
  </si>
  <si>
    <t>cc1f554e</t>
  </si>
  <si>
    <t>00000000d49a6280</t>
  </si>
  <si>
    <t>419c79b1</t>
  </si>
  <si>
    <t>00000000d49a69f7</t>
  </si>
  <si>
    <t>8ba00512</t>
  </si>
  <si>
    <t>5d9476b4</t>
  </si>
  <si>
    <t>00000000d49d87a4</t>
  </si>
  <si>
    <t>a2beb2a8</t>
  </si>
  <si>
    <t>00000000d49d8f0c</t>
  </si>
  <si>
    <t>0d9694a5</t>
  </si>
  <si>
    <t>00000000d49d9685</t>
  </si>
  <si>
    <t>6f2722ad</t>
  </si>
  <si>
    <t>00000000d4a0b413</t>
  </si>
  <si>
    <t>2f638774</t>
  </si>
  <si>
    <t>00000000d4a12deb</t>
  </si>
  <si>
    <t>f588bcfe</t>
  </si>
  <si>
    <t>00000000d4a13550</t>
  </si>
  <si>
    <t>a3a85c2a</t>
  </si>
  <si>
    <t>5d94790c</t>
  </si>
  <si>
    <t>00000000f86485f9</t>
  </si>
  <si>
    <t>8f99aa0f</t>
  </si>
  <si>
    <t>00000000f8648d61</t>
  </si>
  <si>
    <t>a8e95108</t>
  </si>
  <si>
    <t>00000000f86494cb</t>
  </si>
  <si>
    <t>bc11690e</t>
  </si>
  <si>
    <t>00000000f8649c1e</t>
  </si>
  <si>
    <t>1970ca47</t>
  </si>
  <si>
    <t>00000000f867bb1b</t>
  </si>
  <si>
    <t>da93bac2</t>
  </si>
  <si>
    <t>00000000f867c28a</t>
  </si>
  <si>
    <t>e3f65107</t>
  </si>
  <si>
    <t>00000000f867c9f9</t>
  </si>
  <si>
    <t>16f0e3b6</t>
  </si>
  <si>
    <t>00000000f86ae782</t>
  </si>
  <si>
    <t>4d961029</t>
  </si>
  <si>
    <t>00000000f86aeef1</t>
  </si>
  <si>
    <t>576e60f7</t>
  </si>
  <si>
    <t>00000000f86af668</t>
  </si>
  <si>
    <t>abb25089</t>
  </si>
  <si>
    <t>00000000f86e1402</t>
  </si>
  <si>
    <t>98b689ab</t>
  </si>
  <si>
    <t>00000000f86e1b73</t>
  </si>
  <si>
    <t>7775c4e6</t>
  </si>
  <si>
    <t>00000000f86e22ea</t>
  </si>
  <si>
    <t>8f8fa961</t>
  </si>
  <si>
    <t>5d94790d</t>
  </si>
  <si>
    <t>00000000f8714092</t>
  </si>
  <si>
    <t>b66f72b1</t>
  </si>
  <si>
    <t>00000000f8714801</t>
  </si>
  <si>
    <t>edb9147c</t>
  </si>
  <si>
    <t>00000000f8714f7a</t>
  </si>
  <si>
    <t>1306bbfb</t>
  </si>
  <si>
    <t>5d947b65</t>
  </si>
  <si>
    <t>000000001c34a120</t>
  </si>
  <si>
    <t>40ea3ec4</t>
  </si>
  <si>
    <t>000000001c34a885</t>
  </si>
  <si>
    <t>26e9b893</t>
  </si>
  <si>
    <t>000000001c34aff6</t>
  </si>
  <si>
    <t>195fd53a</t>
  </si>
  <si>
    <t>000000001c34b746</t>
  </si>
  <si>
    <t>cb24f1f5</t>
  </si>
  <si>
    <t>000000001c37d644</t>
  </si>
  <si>
    <t>3080fc50</t>
  </si>
  <si>
    <t>000000001c38998d</t>
  </si>
  <si>
    <t>1179156c</t>
  </si>
  <si>
    <t>000000001c38a10f</t>
  </si>
  <si>
    <t>5bdc7139</t>
  </si>
  <si>
    <t>000000001c3bbe39</t>
  </si>
  <si>
    <t>ba0ae91a</t>
  </si>
  <si>
    <t>000000001c3bc5a8</t>
  </si>
  <si>
    <t>decc4f96</t>
  </si>
  <si>
    <t>000000001c3bcd1e</t>
  </si>
  <si>
    <t>7e0d8feb</t>
  </si>
  <si>
    <t>000000001c3eeaab</t>
  </si>
  <si>
    <t>7c1741c9</t>
  </si>
  <si>
    <t>000000001c3ef218</t>
  </si>
  <si>
    <t>566d159d</t>
  </si>
  <si>
    <t>000000001c3ef98e</t>
  </si>
  <si>
    <t>7ea44fac</t>
  </si>
  <si>
    <t>000000001c42172a</t>
  </si>
  <si>
    <t>1a51fcbb</t>
  </si>
  <si>
    <t>000000001c421e97</t>
  </si>
  <si>
    <t>e345dbee</t>
  </si>
  <si>
    <t>000000001c42260d</t>
  </si>
  <si>
    <t>d5319100</t>
  </si>
  <si>
    <t>5d947dbe</t>
  </si>
  <si>
    <t>00000000400577ca</t>
  </si>
  <si>
    <t>e869c725</t>
  </si>
  <si>
    <t>0000000040057f2e</t>
  </si>
  <si>
    <t>96aa0135</t>
  </si>
  <si>
    <t>bf2aa606</t>
  </si>
  <si>
    <t>0000000040058dec</t>
  </si>
  <si>
    <t>e7b0f564</t>
  </si>
  <si>
    <t>000000004008acd3</t>
  </si>
  <si>
    <t>be9bd6df</t>
  </si>
  <si>
    <t>000000004008b441</t>
  </si>
  <si>
    <t>4365b3e7</t>
  </si>
  <si>
    <t>000000004008bbb9</t>
  </si>
  <si>
    <t>d5483da4</t>
  </si>
  <si>
    <t>00000000400bd962</t>
  </si>
  <si>
    <t>52f3662f</t>
  </si>
  <si>
    <t>00000000400be0d1</t>
  </si>
  <si>
    <t>49dc4b56</t>
  </si>
  <si>
    <t>00000000400be848</t>
  </si>
  <si>
    <t>32a611a1</t>
  </si>
  <si>
    <t>00000000400f05d2</t>
  </si>
  <si>
    <t>b316f76c</t>
  </si>
  <si>
    <t>00000000400f0d43</t>
  </si>
  <si>
    <t>bc57541e</t>
  </si>
  <si>
    <t>00000000400f876d</t>
  </si>
  <si>
    <t>d5c52658</t>
  </si>
  <si>
    <t>000000004012a39b</t>
  </si>
  <si>
    <t>50b52514</t>
  </si>
  <si>
    <t>000000004012ab08</t>
  </si>
  <si>
    <t>f35c86f3</t>
  </si>
  <si>
    <t>000000004012b27f</t>
  </si>
  <si>
    <t>9c4d306b</t>
  </si>
  <si>
    <t>5d948016</t>
  </si>
  <si>
    <t>0000000063d60438</t>
  </si>
  <si>
    <t>384ed244</t>
  </si>
  <si>
    <t>0000000063d60b9e</t>
  </si>
  <si>
    <t>911ea22f</t>
  </si>
  <si>
    <t>0000000063d61307</t>
  </si>
  <si>
    <t>232dca7e</t>
  </si>
  <si>
    <t>0000000063d61a59</t>
  </si>
  <si>
    <t>e53d02de</t>
  </si>
  <si>
    <t>5d948017</t>
  </si>
  <si>
    <t>0000000063d93942</t>
  </si>
  <si>
    <t>a6dc671b</t>
  </si>
  <si>
    <t>0000000063d940b0</t>
  </si>
  <si>
    <t>f19b18af</t>
  </si>
  <si>
    <t>0000000063d94825</t>
  </si>
  <si>
    <t>e7abcfce</t>
  </si>
  <si>
    <t>0000000063dc65c2</t>
  </si>
  <si>
    <t>5ba13488</t>
  </si>
  <si>
    <t>0000000063dc6d30</t>
  </si>
  <si>
    <t>5dcd7e9d</t>
  </si>
  <si>
    <t>0000000063dc74a5</t>
  </si>
  <si>
    <t>112b006d</t>
  </si>
  <si>
    <t>0000000063df9251</t>
  </si>
  <si>
    <t>6b1c3f55</t>
  </si>
  <si>
    <t>0000000063df99be</t>
  </si>
  <si>
    <t>07a19ea8</t>
  </si>
  <si>
    <t>0000000063dfa136</t>
  </si>
  <si>
    <t>355e4961</t>
  </si>
  <si>
    <t>0000000063e2bec2</t>
  </si>
  <si>
    <t>1798e0c6</t>
  </si>
  <si>
    <t>446f</t>
  </si>
  <si>
    <t>0000000063e2c62d</t>
  </si>
  <si>
    <t>c1735693</t>
  </si>
  <si>
    <t>0000000063e2cda2</t>
  </si>
  <si>
    <t>36d908b4</t>
  </si>
  <si>
    <t>5d94826f</t>
  </si>
  <si>
    <t>0000000087a61f60</t>
  </si>
  <si>
    <t>a1d1db94</t>
  </si>
  <si>
    <t>0000000087a626c5</t>
  </si>
  <si>
    <t>18946b30</t>
  </si>
  <si>
    <t>0000000087a62e36</t>
  </si>
  <si>
    <t>4d029976</t>
  </si>
  <si>
    <t>0000000087a6ac34</t>
  </si>
  <si>
    <t>31b80d89</t>
  </si>
  <si>
    <t>0000000087a9c9a9</t>
  </si>
  <si>
    <t>c7dab299</t>
  </si>
  <si>
    <t>0000000087a9d116</t>
  </si>
  <si>
    <t>8319d7f0</t>
  </si>
  <si>
    <t>0000000087a9d88c</t>
  </si>
  <si>
    <t>1582a6c0</t>
  </si>
  <si>
    <t>5d948270</t>
  </si>
  <si>
    <t>0000000087acf61b</t>
  </si>
  <si>
    <t>cfd9054e</t>
  </si>
  <si>
    <t>0000000087acfd8a</t>
  </si>
  <si>
    <t>14d9f888</t>
  </si>
  <si>
    <t>0000000087ad04ff</t>
  </si>
  <si>
    <t>fb6d5500</t>
  </si>
  <si>
    <t>0000000087b0229a</t>
  </si>
  <si>
    <t>a50eecf7</t>
  </si>
  <si>
    <t>0000000087b02a09</t>
  </si>
  <si>
    <t>2bd40162</t>
  </si>
  <si>
    <t>0000000087b03182</t>
  </si>
  <si>
    <t>33b11905</t>
  </si>
  <si>
    <t>0000000087b34f2a</t>
  </si>
  <si>
    <t>bc7af4c8</t>
  </si>
  <si>
    <t>0000000087b35697</t>
  </si>
  <si>
    <t>68a3bcda</t>
  </si>
  <si>
    <t>0000000087b35e0d</t>
  </si>
  <si>
    <t>9ccc9fed</t>
  </si>
  <si>
    <t>5d9484c8</t>
  </si>
  <si>
    <t>00000000ab76afb9</t>
  </si>
  <si>
    <t>50ada588</t>
  </si>
  <si>
    <t>00000000ab76b71c</t>
  </si>
  <si>
    <t>657700cf</t>
  </si>
  <si>
    <t>00000000ab76be8e</t>
  </si>
  <si>
    <t>134f9206</t>
  </si>
  <si>
    <t>00000000ab76c5e0</t>
  </si>
  <si>
    <t>ee8f717e</t>
  </si>
  <si>
    <t>00000000ab79e4dc</t>
  </si>
  <si>
    <t>2d29d711</t>
  </si>
  <si>
    <t>00000000ab79ec49</t>
  </si>
  <si>
    <t>67a3d1c3</t>
  </si>
  <si>
    <t>00000000ab79f3be</t>
  </si>
  <si>
    <t>5d9484c9</t>
  </si>
  <si>
    <t>00000000ab7d1142</t>
  </si>
  <si>
    <t>4327c035</t>
  </si>
  <si>
    <t>00000000ab7d18b0</t>
  </si>
  <si>
    <t>00000000ab7d918c</t>
  </si>
  <si>
    <t>506e6a2b</t>
  </si>
  <si>
    <t>00000000ab80af0a</t>
  </si>
  <si>
    <t>fc7a6a22</t>
  </si>
  <si>
    <t>00000000ab80b679</t>
  </si>
  <si>
    <t>547fcd87</t>
  </si>
  <si>
    <t>00000000ab80bdef</t>
  </si>
  <si>
    <t>eb97adff</t>
  </si>
  <si>
    <t>00000000ab83db8a</t>
  </si>
  <si>
    <t>58d7eba9</t>
  </si>
  <si>
    <t>00000000ab83e2f8</t>
  </si>
  <si>
    <t>a8c8fcab</t>
  </si>
  <si>
    <t>00000000ab83ea6d</t>
  </si>
  <si>
    <t>6a6178ce</t>
  </si>
  <si>
    <t>5d948721</t>
  </si>
  <si>
    <t>00000000cf473c28</t>
  </si>
  <si>
    <t>6186bcc3</t>
  </si>
  <si>
    <t>00000000cf47438c</t>
  </si>
  <si>
    <t>09e7d472</t>
  </si>
  <si>
    <t>00000000cf474aff</t>
  </si>
  <si>
    <t>a8d29455</t>
  </si>
  <si>
    <t>00000000cf47524f</t>
  </si>
  <si>
    <t>7aa9b09a</t>
  </si>
  <si>
    <t>00000000cf4a7132</t>
  </si>
  <si>
    <t>8966d11f</t>
  </si>
  <si>
    <t>00000000cf4a78a0</t>
  </si>
  <si>
    <t>2e8c5d23</t>
  </si>
  <si>
    <t>00000000cf4a8015</t>
  </si>
  <si>
    <t>dc5b17a5</t>
  </si>
  <si>
    <t>00000000cf4d9dc1</t>
  </si>
  <si>
    <t>5a56d8dc</t>
  </si>
  <si>
    <t>00000000cf4da52f</t>
  </si>
  <si>
    <t>2de45ce6</t>
  </si>
  <si>
    <t>00000000cf4daca4</t>
  </si>
  <si>
    <t>a12e7a5f</t>
  </si>
  <si>
    <t>5d948722</t>
  </si>
  <si>
    <t>00000000cf50ca33</t>
  </si>
  <si>
    <t>d16c8c99</t>
  </si>
  <si>
    <t>00000000cf50d1a0</t>
  </si>
  <si>
    <t>8c5ad6d0</t>
  </si>
  <si>
    <t>00000000cf50d915</t>
  </si>
  <si>
    <t>0c738f87</t>
  </si>
  <si>
    <t>00000000cf53f6b2</t>
  </si>
  <si>
    <t>3a66f889</t>
  </si>
  <si>
    <t>00000000cf53fe20</t>
  </si>
  <si>
    <t>8ed4deb3</t>
  </si>
  <si>
    <t>00000000cf540595</t>
  </si>
  <si>
    <t>925a99dc</t>
  </si>
  <si>
    <t>5d94897a</t>
  </si>
  <si>
    <t>00000000f3180b02</t>
  </si>
  <si>
    <t>19e914ad</t>
  </si>
  <si>
    <t>00000000f3181268</t>
  </si>
  <si>
    <t>3ef35f8a</t>
  </si>
  <si>
    <t>00000000f31819cf</t>
  </si>
  <si>
    <t>2c4e6be2</t>
  </si>
  <si>
    <t>00000000f318211f</t>
  </si>
  <si>
    <t>26030ad7</t>
  </si>
  <si>
    <t>00000000f31b400a</t>
  </si>
  <si>
    <t>5e7482b5</t>
  </si>
  <si>
    <t>00000000f31b4779</t>
  </si>
  <si>
    <t>22301acf</t>
  </si>
  <si>
    <t>00000000f31b4eef</t>
  </si>
  <si>
    <t>f5ab5aa4</t>
  </si>
  <si>
    <t>00000000f31e6c8b</t>
  </si>
  <si>
    <t>fb319846</t>
  </si>
  <si>
    <t>00000000f31e73f8</t>
  </si>
  <si>
    <t>2c804f19</t>
  </si>
  <si>
    <t>00000000f31e7b6d</t>
  </si>
  <si>
    <t>4e07a6a5</t>
  </si>
  <si>
    <t>5d94897b</t>
  </si>
  <si>
    <t>00000000f3219919</t>
  </si>
  <si>
    <t>b4b7c938</t>
  </si>
  <si>
    <t>00000000f321a087</t>
  </si>
  <si>
    <t>12787d1e</t>
  </si>
  <si>
    <t>00000000f321a7fc</t>
  </si>
  <si>
    <t>c46279cf</t>
  </si>
  <si>
    <t>00000000f324c58b</t>
  </si>
  <si>
    <t>ba73ebe3</t>
  </si>
  <si>
    <t>00000000f324ccf8</t>
  </si>
  <si>
    <t>d7bb0622</t>
  </si>
  <si>
    <t>00000000f324d46f</t>
  </si>
  <si>
    <t>b10d77c4</t>
  </si>
  <si>
    <t>5d948bd3</t>
  </si>
  <si>
    <t>0000000016e8262a</t>
  </si>
  <si>
    <t>14e1c0e8</t>
  </si>
  <si>
    <t>0000000016e82d8d</t>
  </si>
  <si>
    <t>aeda4511</t>
  </si>
  <si>
    <t>0000000016e834fe</t>
  </si>
  <si>
    <t>452d1767</t>
  </si>
  <si>
    <t>0000000016e83c44</t>
  </si>
  <si>
    <t>3d41c8e7</t>
  </si>
  <si>
    <t>0000000016eb5b33</t>
  </si>
  <si>
    <t>b0d0e777</t>
  </si>
  <si>
    <t>0000000016eb62a0</t>
  </si>
  <si>
    <t>97c2229b</t>
  </si>
  <si>
    <t>0000000016eb6a16</t>
  </si>
  <si>
    <t>85ec3e4b</t>
  </si>
  <si>
    <t>0000000016eef8fa</t>
  </si>
  <si>
    <t>d189b0a2</t>
  </si>
  <si>
    <t>0000000016ef0067</t>
  </si>
  <si>
    <t>e0fa0083</t>
  </si>
  <si>
    <t>0000000016ef07e1</t>
  </si>
  <si>
    <t>00dff820</t>
  </si>
  <si>
    <t>0000000016f2257a</t>
  </si>
  <si>
    <t>1d9bd2c4</t>
  </si>
  <si>
    <t>0000000016f22ce8</t>
  </si>
  <si>
    <t>3de45410</t>
  </si>
  <si>
    <t>0000000016f2345d</t>
  </si>
  <si>
    <t>fee76eac</t>
  </si>
  <si>
    <t>5d948bd4</t>
  </si>
  <si>
    <t>0000000016f5520a</t>
  </si>
  <si>
    <t>4cce3785</t>
  </si>
  <si>
    <t>0000000016f55979</t>
  </si>
  <si>
    <t>41a93976</t>
  </si>
  <si>
    <t>0000000016f560ef</t>
  </si>
  <si>
    <t>daf50151</t>
  </si>
  <si>
    <t>5d948e2c</t>
  </si>
  <si>
    <t>000000003ab8b298</t>
  </si>
  <si>
    <t>0d9da46f</t>
  </si>
  <si>
    <t>000000003ab8b9fe</t>
  </si>
  <si>
    <t>5bc5d3b0</t>
  </si>
  <si>
    <t>000000003ab8c170</t>
  </si>
  <si>
    <t>0fd85581</t>
  </si>
  <si>
    <t>000000003ab8c8c1</t>
  </si>
  <si>
    <t>f97d62c8</t>
  </si>
  <si>
    <t>000000003abbe7bb</t>
  </si>
  <si>
    <t>32fdf4e8</t>
  </si>
  <si>
    <t>000000003abbef29</t>
  </si>
  <si>
    <t>864fd2d2</t>
  </si>
  <si>
    <t>000000003abbf69e</t>
  </si>
  <si>
    <t>6086fa76</t>
  </si>
  <si>
    <t>000000003abf1422</t>
  </si>
  <si>
    <t>83b6c5aa</t>
  </si>
  <si>
    <t>000000003abf1b8f</t>
  </si>
  <si>
    <t>fe3fa50b</t>
  </si>
  <si>
    <t>000000003abf2307</t>
  </si>
  <si>
    <t>bc899def</t>
  </si>
  <si>
    <t>000000003ac240a2</t>
  </si>
  <si>
    <t>ecf025d9</t>
  </si>
  <si>
    <t>000000003ac2480f</t>
  </si>
  <si>
    <t>abd1873a</t>
  </si>
  <si>
    <t>000000003ac24f87</t>
  </si>
  <si>
    <t>000000003ac56d31</t>
  </si>
  <si>
    <t>a093ab4d</t>
  </si>
  <si>
    <t>000000003ac5ecb1</t>
  </si>
  <si>
    <t>2f230bcf</t>
  </si>
  <si>
    <t>000000003ac5f414</t>
  </si>
  <si>
    <t>7faccbb9</t>
  </si>
  <si>
    <t>5d949084</t>
  </si>
  <si>
    <t>000000005e8942f0</t>
  </si>
  <si>
    <t>adbed2e4</t>
  </si>
  <si>
    <t>5d949085</t>
  </si>
  <si>
    <t>000000005e894a55</t>
  </si>
  <si>
    <t>c5dd71b1</t>
  </si>
  <si>
    <t>000000005e8951c6</t>
  </si>
  <si>
    <t>bc16a33d</t>
  </si>
  <si>
    <t>000000005e895916</t>
  </si>
  <si>
    <t>691df4fb</t>
  </si>
  <si>
    <t>000000005e8c77fb</t>
  </si>
  <si>
    <t>d16029cf</t>
  </si>
  <si>
    <t>000000005e8c7f68</t>
  </si>
  <si>
    <t>115b6e30</t>
  </si>
  <si>
    <t>000000005e8c86dd</t>
  </si>
  <si>
    <t>5572c1e7</t>
  </si>
  <si>
    <t>000000005e8fa48a</t>
  </si>
  <si>
    <t>5e3140e0</t>
  </si>
  <si>
    <t>000000005e8fabf7</t>
  </si>
  <si>
    <t>0d147f95</t>
  </si>
  <si>
    <t>000000005e8fb36e</t>
  </si>
  <si>
    <t>251e7f82</t>
  </si>
  <si>
    <t>000000005e92d0fa</t>
  </si>
  <si>
    <t>5199bd0d</t>
  </si>
  <si>
    <t>000000005e92d869</t>
  </si>
  <si>
    <t>b0d67f53</t>
  </si>
  <si>
    <t>000000005e92dfdf</t>
  </si>
  <si>
    <t>026bb4d1</t>
  </si>
  <si>
    <t>000000005e95fd7a</t>
  </si>
  <si>
    <t>000000005e9604e8</t>
  </si>
  <si>
    <t>ff81e35d</t>
  </si>
  <si>
    <t>000000005e960c5f</t>
  </si>
  <si>
    <t>5d9492dd</t>
  </si>
  <si>
    <t>de17f1f2</t>
  </si>
  <si>
    <t>000000008259657c</t>
  </si>
  <si>
    <t>b907d1f2</t>
  </si>
  <si>
    <t>0000000082596cef</t>
  </si>
  <si>
    <t>b83873ad</t>
  </si>
  <si>
    <t>000000008259743f</t>
  </si>
  <si>
    <t>27f1363a</t>
  </si>
  <si>
    <t>5d9492de</t>
  </si>
  <si>
    <t>00000000825d046b</t>
  </si>
  <si>
    <t>3146c60e</t>
  </si>
  <si>
    <t>00000000825d0bdc</t>
  </si>
  <si>
    <t>c4440b50</t>
  </si>
  <si>
    <t>00000000825d1355</t>
  </si>
  <si>
    <t>1f36dc90</t>
  </si>
  <si>
    <t>00000000826030eb</t>
  </si>
  <si>
    <t>4b67c01a</t>
  </si>
  <si>
    <t>4cd0fb09</t>
  </si>
  <si>
    <t>0000000082603fcf</t>
  </si>
  <si>
    <t>536587ad</t>
  </si>
  <si>
    <t>0000000082635d7a</t>
  </si>
  <si>
    <t>1e7ac87b</t>
  </si>
  <si>
    <t>21bc2de7</t>
  </si>
  <si>
    <t>0000000082636c5d</t>
  </si>
  <si>
    <t>7632749a</t>
  </si>
  <si>
    <t>00000000826689ea</t>
  </si>
  <si>
    <t>0dea99cf</t>
  </si>
  <si>
    <t>3594c6d5</t>
  </si>
  <si>
    <t>7a00</t>
  </si>
  <si>
    <t>00000000826698cf</t>
  </si>
  <si>
    <t>09c90918</t>
  </si>
  <si>
    <t>5d949536</t>
  </si>
  <si>
    <t>00000000a629ea8b</t>
  </si>
  <si>
    <t>16a60cc6</t>
  </si>
  <si>
    <t>00000000a629f1ef</t>
  </si>
  <si>
    <t>e4320864</t>
  </si>
  <si>
    <t>00000000a629f957</t>
  </si>
  <si>
    <t>50aa623a</t>
  </si>
  <si>
    <t>00000000a62a009d</t>
  </si>
  <si>
    <t>7722a223</t>
  </si>
  <si>
    <t>00000000a62d1f92</t>
  </si>
  <si>
    <t>44822f9f</t>
  </si>
  <si>
    <t>00000000a62d2700</t>
  </si>
  <si>
    <t>0d8ceba4</t>
  </si>
  <si>
    <t>00000000a62d2e78</t>
  </si>
  <si>
    <t>f6b8a6ab</t>
  </si>
  <si>
    <t>5d949537</t>
  </si>
  <si>
    <t>00000000a6304c13</t>
  </si>
  <si>
    <t>4c2eb6de</t>
  </si>
  <si>
    <t>00000000a6305380</t>
  </si>
  <si>
    <t>578efd61</t>
  </si>
  <si>
    <t>00000000a6305af5</t>
  </si>
  <si>
    <t>2e373481</t>
  </si>
  <si>
    <t>00000000a63378a1</t>
  </si>
  <si>
    <t>d02d29d0</t>
  </si>
  <si>
    <t>00000000a63625ff</t>
  </si>
  <si>
    <t>dac0ce6f</t>
  </si>
  <si>
    <t>00000000a6362d3e</t>
  </si>
  <si>
    <t>16d50f2b</t>
  </si>
  <si>
    <t>00000000a63948d8</t>
  </si>
  <si>
    <t>2b25536d</t>
  </si>
  <si>
    <t>00000000a6395048</t>
  </si>
  <si>
    <t>a338764b</t>
  </si>
  <si>
    <t>00000000a63957bd</t>
  </si>
  <si>
    <t>b246a465</t>
  </si>
  <si>
    <t>5d94978f</t>
  </si>
  <si>
    <t>00000000c9fca97a</t>
  </si>
  <si>
    <t>0f7d64ff</t>
  </si>
  <si>
    <t>00000000c9fcb0df</t>
  </si>
  <si>
    <t>23bcf0f9</t>
  </si>
  <si>
    <t>00000000c9fcb84f</t>
  </si>
  <si>
    <t>a291325d</t>
  </si>
  <si>
    <t>00000000c9fcbf95</t>
  </si>
  <si>
    <t>10d7904a</t>
  </si>
  <si>
    <t>00000000c9ffde82</t>
  </si>
  <si>
    <t>86ae7904</t>
  </si>
  <si>
    <t>00000000c9ffe5f1</t>
  </si>
  <si>
    <t>71265dab</t>
  </si>
  <si>
    <t>00000000c9ffed67</t>
  </si>
  <si>
    <t>a9ba04fb</t>
  </si>
  <si>
    <t>5d949790</t>
  </si>
  <si>
    <t>00000000ca030b11</t>
  </si>
  <si>
    <t>cef5225a</t>
  </si>
  <si>
    <t>00000000ca031282</t>
  </si>
  <si>
    <t>0ed95fcc</t>
  </si>
  <si>
    <t>00000000ca0319fb</t>
  </si>
  <si>
    <t>1f1c2f69</t>
  </si>
  <si>
    <t>00000000ca063782</t>
  </si>
  <si>
    <t>d2cb5bb0</t>
  </si>
  <si>
    <t>00000000ca063ef1</t>
  </si>
  <si>
    <t>8dc6828a</t>
  </si>
  <si>
    <t>00000000ca064669</t>
  </si>
  <si>
    <t>360bcb9f</t>
  </si>
  <si>
    <t>00000000ca096402</t>
  </si>
  <si>
    <t>a5b9913a</t>
  </si>
  <si>
    <t>00000000ca096b73</t>
  </si>
  <si>
    <t>98259f72</t>
  </si>
  <si>
    <t>00000000ca0972ea</t>
  </si>
  <si>
    <t>1fbfb5ba</t>
  </si>
  <si>
    <t>5d9499e8</t>
  </si>
  <si>
    <t>00000000edccc4a2</t>
  </si>
  <si>
    <t>7ad62ad4</t>
  </si>
  <si>
    <t>00000000edcccc05</t>
  </si>
  <si>
    <t>ebc0fcee</t>
  </si>
  <si>
    <t>00000000edceb1c4</t>
  </si>
  <si>
    <t>274d06f5</t>
  </si>
  <si>
    <t>00000000edceb92b</t>
  </si>
  <si>
    <t>44207c0e</t>
  </si>
  <si>
    <t>00000000edd1d654</t>
  </si>
  <si>
    <t>1a8f0bb0</t>
  </si>
  <si>
    <t>00000000edd1ddc3</t>
  </si>
  <si>
    <t>6583a87a</t>
  </si>
  <si>
    <t>00000000edd1e538</t>
  </si>
  <si>
    <t>6b879e23</t>
  </si>
  <si>
    <t>5d9499e9</t>
  </si>
  <si>
    <t>00000000edd502bb</t>
  </si>
  <si>
    <t>df1c48dd</t>
  </si>
  <si>
    <t>00000000edd50a29</t>
  </si>
  <si>
    <t>4e077248</t>
  </si>
  <si>
    <t>00000000edd511a2</t>
  </si>
  <si>
    <t>c1992409</t>
  </si>
  <si>
    <t>00000000edd82f3a</t>
  </si>
  <si>
    <t>6d5132d7</t>
  </si>
  <si>
    <t>00000000edd836a8</t>
  </si>
  <si>
    <t>75563a8a</t>
  </si>
  <si>
    <t>00000000edd83e1d</t>
  </si>
  <si>
    <t>6df0395f</t>
  </si>
  <si>
    <t>00000000eddb5bc9</t>
  </si>
  <si>
    <t>00f093da</t>
  </si>
  <si>
    <t>00000000eddb6338</t>
  </si>
  <si>
    <t>dfe306ba</t>
  </si>
  <si>
    <t>00000000eddb6ab0</t>
  </si>
  <si>
    <t>a5d2a439</t>
  </si>
  <si>
    <t>5d949c41</t>
  </si>
  <si>
    <t>00000000119ebc5a</t>
  </si>
  <si>
    <t>23f00f36</t>
  </si>
  <si>
    <t>00000000119ec3be</t>
  </si>
  <si>
    <t>3d4d2617</t>
  </si>
  <si>
    <t>00000000119ecb2f</t>
  </si>
  <si>
    <t>cb67d425</t>
  </si>
  <si>
    <t>00000000119ed27f</t>
  </si>
  <si>
    <t>a00d23d3</t>
  </si>
  <si>
    <t>0000000011a1f17b</t>
  </si>
  <si>
    <t>5df4ba30</t>
  </si>
  <si>
    <t>0000000011a1f8e8</t>
  </si>
  <si>
    <t>1f39edbc</t>
  </si>
  <si>
    <t>0000000011a2005e</t>
  </si>
  <si>
    <t>70f06c93</t>
  </si>
  <si>
    <t>0000000011a51de3</t>
  </si>
  <si>
    <t>56e2b57a</t>
  </si>
  <si>
    <t>0000000011a52550</t>
  </si>
  <si>
    <t>8e13b89a</t>
  </si>
  <si>
    <t>5d949c42</t>
  </si>
  <si>
    <t>0000000011a59d74</t>
  </si>
  <si>
    <t>f002f41d</t>
  </si>
  <si>
    <t>0000000011a8bba9</t>
  </si>
  <si>
    <t>09e3a90d</t>
  </si>
  <si>
    <t>0000000011a8c31b</t>
  </si>
  <si>
    <t>74960f8c</t>
  </si>
  <si>
    <t>0000000011a8ca93</t>
  </si>
  <si>
    <t>8f9abf3c</t>
  </si>
  <si>
    <t>0000000011abe82a</t>
  </si>
  <si>
    <t>ee82cb59</t>
  </si>
  <si>
    <t>0000000011abef98</t>
  </si>
  <si>
    <t>b13773ce</t>
  </si>
  <si>
    <t>ee00</t>
  </si>
  <si>
    <t>0000000011abf70d</t>
  </si>
  <si>
    <t>66414bb9</t>
  </si>
  <si>
    <t>5d949e9a</t>
  </si>
  <si>
    <t>00000000356f48ca</t>
  </si>
  <si>
    <t>aade969c</t>
  </si>
  <si>
    <t>00000000356f502d</t>
  </si>
  <si>
    <t>07d61367</t>
  </si>
  <si>
    <t>00000000356f579f</t>
  </si>
  <si>
    <t>d4038ce8</t>
  </si>
  <si>
    <t>00000000356f5ef1</t>
  </si>
  <si>
    <t>34ca74e4</t>
  </si>
  <si>
    <t>0000000035727dd2</t>
  </si>
  <si>
    <t>57f0cae2</t>
  </si>
  <si>
    <t>0000000035728cb8</t>
  </si>
  <si>
    <t>bec69eb4</t>
  </si>
  <si>
    <t>000000003575aa62</t>
  </si>
  <si>
    <t>57a73c33</t>
  </si>
  <si>
    <t>000000003575b1cf</t>
  </si>
  <si>
    <t>54c0c3ed</t>
  </si>
  <si>
    <t>000000003575b945</t>
  </si>
  <si>
    <t>b0f86da4</t>
  </si>
  <si>
    <t>5d949e9b</t>
  </si>
  <si>
    <t>000000003578d6d2</t>
  </si>
  <si>
    <t>00ef3e55</t>
  </si>
  <si>
    <t>000000003578de41</t>
  </si>
  <si>
    <t>69fc6c63</t>
  </si>
  <si>
    <t>000000003578e5b7</t>
  </si>
  <si>
    <t>b7bf827d</t>
  </si>
  <si>
    <t>00000000357c0352</t>
  </si>
  <si>
    <t>161124f3</t>
  </si>
  <si>
    <t>00000000357c0ac2</t>
  </si>
  <si>
    <t>701f4e0b</t>
  </si>
  <si>
    <t>00000000357c839c</t>
  </si>
  <si>
    <t>7916c8bf</t>
  </si>
  <si>
    <t>5d94a0f3</t>
  </si>
  <si>
    <t>00000000593fd538</t>
  </si>
  <si>
    <t>a6341284</t>
  </si>
  <si>
    <t>00000000593fdc9f</t>
  </si>
  <si>
    <t>2e39f5ff</t>
  </si>
  <si>
    <t>00000000593fe40a</t>
  </si>
  <si>
    <t>0038f527</t>
  </si>
  <si>
    <t>00000000593feb54</t>
  </si>
  <si>
    <t>90729a01</t>
  </si>
  <si>
    <t>0000000059430a42</t>
  </si>
  <si>
    <t>1522f4ff</t>
  </si>
  <si>
    <t>00000000594311b1</t>
  </si>
  <si>
    <t>9a9677d2</t>
  </si>
  <si>
    <t>f220df56</t>
  </si>
  <si>
    <t>00000000594636c2</t>
  </si>
  <si>
    <t>8da2cccb</t>
  </si>
  <si>
    <t>5991c5db</t>
  </si>
  <si>
    <t>00000000594645a5</t>
  </si>
  <si>
    <t>e41f7ca2</t>
  </si>
  <si>
    <t>b13db1a3</t>
  </si>
  <si>
    <t>0000000059496abf</t>
  </si>
  <si>
    <t>f987d6da</t>
  </si>
  <si>
    <t>6b8a143f</t>
  </si>
  <si>
    <t>5d94a0f4</t>
  </si>
  <si>
    <t>00000000594c8fc2</t>
  </si>
  <si>
    <t>d1533125</t>
  </si>
  <si>
    <t>00000000594c972f</t>
  </si>
  <si>
    <t>10f56494</t>
  </si>
  <si>
    <t>00000000594c9ea5</t>
  </si>
  <si>
    <t>da60f231</t>
  </si>
  <si>
    <t>5d94a34c</t>
  </si>
  <si>
    <t>000000007d0ff060</t>
  </si>
  <si>
    <t>5ca67213</t>
  </si>
  <si>
    <t>000000007d0ff7c6</t>
  </si>
  <si>
    <t>3d2f8870</t>
  </si>
  <si>
    <t>000000007d0fff2f</t>
  </si>
  <si>
    <t>95db834c</t>
  </si>
  <si>
    <t>000000007d100676</t>
  </si>
  <si>
    <t>ce69dbbf</t>
  </si>
  <si>
    <t>000000007d13256b</t>
  </si>
  <si>
    <t>7a8af668</t>
  </si>
  <si>
    <t>000000007d132cd8</t>
  </si>
  <si>
    <t>0bb3d3f1</t>
  </si>
  <si>
    <t>000000007d175e50</t>
  </si>
  <si>
    <t>7cf06119</t>
  </si>
  <si>
    <t>000000007d1a7c53</t>
  </si>
  <si>
    <t>000000007d1a83c0</t>
  </si>
  <si>
    <t>8bc1ee1d</t>
  </si>
  <si>
    <t>000000007d1a8b35</t>
  </si>
  <si>
    <t>87e687af</t>
  </si>
  <si>
    <t>5d94a34d</t>
  </si>
  <si>
    <t>000000007d1da8e1</t>
  </si>
  <si>
    <t>e42f4319</t>
  </si>
  <si>
    <t>000000007d1db04e</t>
  </si>
  <si>
    <t>bd5b3614</t>
  </si>
  <si>
    <t>000000007d1db7c4</t>
  </si>
  <si>
    <t>b308cfae</t>
  </si>
  <si>
    <t>000000007d20d553</t>
  </si>
  <si>
    <t>7762e0c1</t>
  </si>
  <si>
    <t>000000007d20dcc0</t>
  </si>
  <si>
    <t>cd907267</t>
  </si>
  <si>
    <t>000000007d20e435</t>
  </si>
  <si>
    <t>c869e09e</t>
  </si>
  <si>
    <t>5d94a5a5</t>
  </si>
  <si>
    <t>00000000a0e435f0</t>
  </si>
  <si>
    <t>f026dbae</t>
  </si>
  <si>
    <t>00000000a0e43d54</t>
  </si>
  <si>
    <t>f8395c2e</t>
  </si>
  <si>
    <t>00000000a0e444c5</t>
  </si>
  <si>
    <t>3837e6ab</t>
  </si>
  <si>
    <t>00000000a0e44c0b</t>
  </si>
  <si>
    <t>17338c0e</t>
  </si>
  <si>
    <t>00000000a0e76afa</t>
  </si>
  <si>
    <t>771bfbcf</t>
  </si>
  <si>
    <t>00000000a0e77268</t>
  </si>
  <si>
    <t>1108bfc5</t>
  </si>
  <si>
    <t>00000000a0e779df</t>
  </si>
  <si>
    <t>ed27af28</t>
  </si>
  <si>
    <t>00000000a0ea977a</t>
  </si>
  <si>
    <t>3369744c</t>
  </si>
  <si>
    <t>00000000a0ea9ee7</t>
  </si>
  <si>
    <t>f11373d1</t>
  </si>
  <si>
    <t>00000000a0eaa65d</t>
  </si>
  <si>
    <t>8ee9f030</t>
  </si>
  <si>
    <t>00000000a0edc409</t>
  </si>
  <si>
    <t>6ebc4cd8</t>
  </si>
  <si>
    <t>00000000a0edcb78</t>
  </si>
  <si>
    <t>71da9662</t>
  </si>
  <si>
    <t>00000000a0edd2ee</t>
  </si>
  <si>
    <t>094217d6</t>
  </si>
  <si>
    <t>5d94a5a6</t>
  </si>
  <si>
    <t>00000000a0f44bdb</t>
  </si>
  <si>
    <t>9000df9e</t>
  </si>
  <si>
    <t>00000000a0f4534a</t>
  </si>
  <si>
    <t>536bd9ee</t>
  </si>
  <si>
    <t>00000000a0f45abf</t>
  </si>
  <si>
    <t>60c42f49</t>
  </si>
  <si>
    <t>5d94a7fe</t>
  </si>
  <si>
    <t>00000000c4b7ac7a</t>
  </si>
  <si>
    <t>73847fe8</t>
  </si>
  <si>
    <t>00000000c4b7b3dd</t>
  </si>
  <si>
    <t>e7112d44</t>
  </si>
  <si>
    <t>00000000c4b7bb4e</t>
  </si>
  <si>
    <t>ff35be5a</t>
  </si>
  <si>
    <t>00000000c4b7c294</t>
  </si>
  <si>
    <t>fccf4835</t>
  </si>
  <si>
    <t>00000000c4bae182</t>
  </si>
  <si>
    <t>d5609160</t>
  </si>
  <si>
    <t>00000000c4bae8ef</t>
  </si>
  <si>
    <t>aaa764e1</t>
  </si>
  <si>
    <t>00000000c4baf065</t>
  </si>
  <si>
    <t>fe8fa98c</t>
  </si>
  <si>
    <t>00000000c4be0e02</t>
  </si>
  <si>
    <t>e63755bf</t>
  </si>
  <si>
    <t>00000000c4be1573</t>
  </si>
  <si>
    <t>d7ff5850</t>
  </si>
  <si>
    <t>00000000c4be1ce9</t>
  </si>
  <si>
    <t>b9f8a5c4</t>
  </si>
  <si>
    <t>5d94a7ff</t>
  </si>
  <si>
    <t>00000000c4c13a91</t>
  </si>
  <si>
    <t>7ccd5f98</t>
  </si>
  <si>
    <t>00000000c4c141fe</t>
  </si>
  <si>
    <t>f60980d5</t>
  </si>
  <si>
    <t>00000000c4c14976</t>
  </si>
  <si>
    <t>cb9172e7</t>
  </si>
  <si>
    <t>00000000c4c46703</t>
  </si>
  <si>
    <t>6b124c02</t>
  </si>
  <si>
    <t>00000000c4c46e73</t>
  </si>
  <si>
    <t>10dca84c</t>
  </si>
  <si>
    <t>00000000c4c475e9</t>
  </si>
  <si>
    <t>910e1f42</t>
  </si>
  <si>
    <t>5d94aa57</t>
  </si>
  <si>
    <t>00000000e887c7a2</t>
  </si>
  <si>
    <t>0ef3dd73</t>
  </si>
  <si>
    <t>00000000e887cf07</t>
  </si>
  <si>
    <t>71eb6a65</t>
  </si>
  <si>
    <t>00000000e887d670</t>
  </si>
  <si>
    <t>9d71fc0a</t>
  </si>
  <si>
    <t>00000000e887ddb7</t>
  </si>
  <si>
    <t>e0847dc8</t>
  </si>
  <si>
    <t>00000000e88cd17b</t>
  </si>
  <si>
    <t>b9bcdb88</t>
  </si>
  <si>
    <t>00000000e88cd9ef</t>
  </si>
  <si>
    <t>ad73c853</t>
  </si>
  <si>
    <t>42134ed7</t>
  </si>
  <si>
    <t>00000000e88ce65f</t>
  </si>
  <si>
    <t>41a6a51d</t>
  </si>
  <si>
    <t>00000000e89001ec</t>
  </si>
  <si>
    <t>43d34264</t>
  </si>
  <si>
    <t>00000000e890095b</t>
  </si>
  <si>
    <t>f8c78134</t>
  </si>
  <si>
    <t>00000000e89010d2</t>
  </si>
  <si>
    <t>2355bf39</t>
  </si>
  <si>
    <t>00000000e8932e52</t>
  </si>
  <si>
    <t>7f505adb</t>
  </si>
  <si>
    <t>00000000e89335c0</t>
  </si>
  <si>
    <t>326e4d12</t>
  </si>
  <si>
    <t>00000000e8933d35</t>
  </si>
  <si>
    <t>d6686a34</t>
  </si>
  <si>
    <t>5d94aa58</t>
  </si>
  <si>
    <t>00000000e8965ad2</t>
  </si>
  <si>
    <t>00c96833</t>
  </si>
  <si>
    <t>00000000e8966241</t>
  </si>
  <si>
    <t>e356451b</t>
  </si>
  <si>
    <t>00000000e89669b7</t>
  </si>
  <si>
    <t>2b5ad08c</t>
  </si>
  <si>
    <t>5d94acb0</t>
  </si>
  <si>
    <t>000000000c59bb72</t>
  </si>
  <si>
    <t>86e96b6d</t>
  </si>
  <si>
    <t>000000000c59c2d7</t>
  </si>
  <si>
    <t>cfd594cc</t>
  </si>
  <si>
    <t>000000000c59ca3f</t>
  </si>
  <si>
    <t>1026af66</t>
  </si>
  <si>
    <t>000000000c59d186</t>
  </si>
  <si>
    <t>90ac60ce</t>
  </si>
  <si>
    <t>000000000c5cf07a</t>
  </si>
  <si>
    <t>c5f981c7</t>
  </si>
  <si>
    <t>000000000c5cf7ea</t>
  </si>
  <si>
    <t>dc930cf4</t>
  </si>
  <si>
    <t>000000000c5cff63</t>
  </si>
  <si>
    <t>551723b7</t>
  </si>
  <si>
    <t>000000000c601d09</t>
  </si>
  <si>
    <t>ca543014</t>
  </si>
  <si>
    <t>000000000c60247a</t>
  </si>
  <si>
    <t>f7d5b313</t>
  </si>
  <si>
    <t>000000000c602bf2</t>
  </si>
  <si>
    <t>ab10a200</t>
  </si>
  <si>
    <t>000000000c63bac2</t>
  </si>
  <si>
    <t>25e2bf5b</t>
  </si>
  <si>
    <t>000000000c63c231</t>
  </si>
  <si>
    <t>a62065ab</t>
  </si>
  <si>
    <t>000000000c63c9a9</t>
  </si>
  <si>
    <t>3115ceb0</t>
  </si>
  <si>
    <t>5d94acb1</t>
  </si>
  <si>
    <t>000000000c66e742</t>
  </si>
  <si>
    <t>d6ffc9ca</t>
  </si>
  <si>
    <t>000000000c66eeb1</t>
  </si>
  <si>
    <t>9c7556fa</t>
  </si>
  <si>
    <t>000000000c66f629</t>
  </si>
  <si>
    <t>2917d53e</t>
  </si>
  <si>
    <t>5d94af09</t>
  </si>
  <si>
    <t>00000000302a47e2</t>
  </si>
  <si>
    <t>2d550a4d</t>
  </si>
  <si>
    <t>00000000302a4f49</t>
  </si>
  <si>
    <t>b5f5905c</t>
  </si>
  <si>
    <t>00000000302a56b1</t>
  </si>
  <si>
    <t>00000000302a5df8</t>
  </si>
  <si>
    <t>539db767</t>
  </si>
  <si>
    <t>00000000302d7cea</t>
  </si>
  <si>
    <t>42fe4d7f</t>
  </si>
  <si>
    <t>00000000302d8459</t>
  </si>
  <si>
    <t>36faeac7</t>
  </si>
  <si>
    <t>00000000302d8bd0</t>
  </si>
  <si>
    <t>91e5446b</t>
  </si>
  <si>
    <t>000000003030a96b</t>
  </si>
  <si>
    <t>30f0ffb0</t>
  </si>
  <si>
    <t>000000003030b0d9</t>
  </si>
  <si>
    <t>1399d725</t>
  </si>
  <si>
    <t>000000003030b851</t>
  </si>
  <si>
    <t>06bcbabb</t>
  </si>
  <si>
    <t>000000003033d5f9</t>
  </si>
  <si>
    <t>af3d857b</t>
  </si>
  <si>
    <t>000000003033dd68</t>
  </si>
  <si>
    <t>5f102b7e</t>
  </si>
  <si>
    <t>000000003033e4e0</t>
  </si>
  <si>
    <t>8ac9ab18</t>
  </si>
  <si>
    <t>000000003037026a</t>
  </si>
  <si>
    <t>0f4bbc81</t>
  </si>
  <si>
    <t>00000000303709da</t>
  </si>
  <si>
    <t>3c3032b8</t>
  </si>
  <si>
    <t>65b7a8f9</t>
  </si>
  <si>
    <t>5d94b161</t>
  </si>
  <si>
    <t>0000000053fa630a</t>
  </si>
  <si>
    <t>08aa7e9b</t>
  </si>
  <si>
    <t>5d94b162</t>
  </si>
  <si>
    <t>0000000053fd1e3b</t>
  </si>
  <si>
    <t>ee5a3923</t>
  </si>
  <si>
    <t>0000000053fd25a9</t>
  </si>
  <si>
    <t>7512ff9b</t>
  </si>
  <si>
    <t>0000000053fd2d0e</t>
  </si>
  <si>
    <t>6e784cc2</t>
  </si>
  <si>
    <t>0000000054004b7b</t>
  </si>
  <si>
    <t>3671555c</t>
  </si>
  <si>
    <t>2e765d01</t>
  </si>
  <si>
    <t>0000000054005a62</t>
  </si>
  <si>
    <t>c4e85d49</t>
  </si>
  <si>
    <t>7e579e25</t>
  </si>
  <si>
    <t>0000000054037f7a</t>
  </si>
  <si>
    <t>47e6afbb</t>
  </si>
  <si>
    <t>00000000540386f2</t>
  </si>
  <si>
    <t>b3aa4bd6</t>
  </si>
  <si>
    <t>000000005406a47a</t>
  </si>
  <si>
    <t>9c1df65b</t>
  </si>
  <si>
    <t>000000005406abea</t>
  </si>
  <si>
    <t>ed4b2ebd</t>
  </si>
  <si>
    <t>000000005406b361</t>
  </si>
  <si>
    <t>2ca1001f</t>
  </si>
  <si>
    <t>000000005409d0fa</t>
  </si>
  <si>
    <t>31aa8eb4</t>
  </si>
  <si>
    <t>000000005409d86a</t>
  </si>
  <si>
    <t>f375b9c3</t>
  </si>
  <si>
    <t>000000005409dfe3</t>
  </si>
  <si>
    <t>afea8351</t>
  </si>
  <si>
    <t>5d94b3ba</t>
  </si>
  <si>
    <t>0000000077cd319a</t>
  </si>
  <si>
    <t>ecfb16ac</t>
  </si>
  <si>
    <t>0000000077cd38fd</t>
  </si>
  <si>
    <t>ff923367</t>
  </si>
  <si>
    <t>0000000077cd406e</t>
  </si>
  <si>
    <t>c889d98f</t>
  </si>
  <si>
    <t>0000000077cd47b3</t>
  </si>
  <si>
    <t>e4abee3b</t>
  </si>
  <si>
    <t>5d94b3bb</t>
  </si>
  <si>
    <t>0000000077d066a2</t>
  </si>
  <si>
    <t>6a0b777c</t>
  </si>
  <si>
    <t>0000000077d06e11</t>
  </si>
  <si>
    <t>4f46989d</t>
  </si>
  <si>
    <t>0000000077d07587</t>
  </si>
  <si>
    <t>92c941e2</t>
  </si>
  <si>
    <t>0000000077d39333</t>
  </si>
  <si>
    <t>868e7f0f</t>
  </si>
  <si>
    <t>0000000077d57356</t>
  </si>
  <si>
    <t>1afbd374</t>
  </si>
  <si>
    <t>0000000077d57ac1</t>
  </si>
  <si>
    <t>ae6221b5</t>
  </si>
  <si>
    <t>0000000077d8984b</t>
  </si>
  <si>
    <t>37f1b02b</t>
  </si>
  <si>
    <t>0000000077d89fb8</t>
  </si>
  <si>
    <t>7b9b72f4</t>
  </si>
  <si>
    <t>0000000077d8a72d</t>
  </si>
  <si>
    <t>0000000077dbc4d9</t>
  </si>
  <si>
    <t>3db8ee42</t>
  </si>
  <si>
    <t>0000000077dbcc46</t>
  </si>
  <si>
    <t>08d7b9b2</t>
  </si>
  <si>
    <t>0000000077dbd3be</t>
  </si>
  <si>
    <t>d0fb7b04</t>
  </si>
  <si>
    <t>5d94b613</t>
  </si>
  <si>
    <t>000000009b9f2568</t>
  </si>
  <si>
    <t>cc59a964</t>
  </si>
  <si>
    <t>000000009b9f2ccc</t>
  </si>
  <si>
    <t>dd5d1fa5</t>
  </si>
  <si>
    <t>000000009b9f343e</t>
  </si>
  <si>
    <t>b50ecf24</t>
  </si>
  <si>
    <t>000000009b9f3b85</t>
  </si>
  <si>
    <t>f524b6f5</t>
  </si>
  <si>
    <t>5d94b614</t>
  </si>
  <si>
    <t>000000009ba25a8b</t>
  </si>
  <si>
    <t>4da25228</t>
  </si>
  <si>
    <t>000000009ba261f8</t>
  </si>
  <si>
    <t>de817fb0</t>
  </si>
  <si>
    <t>000000009ba2696e</t>
  </si>
  <si>
    <t>fd25de65</t>
  </si>
  <si>
    <t>000000009ba586f3</t>
  </si>
  <si>
    <t>3bbe37b0</t>
  </si>
  <si>
    <t>000000009ba58e60</t>
  </si>
  <si>
    <t>6068517d</t>
  </si>
  <si>
    <t>000000009ba595d5</t>
  </si>
  <si>
    <t>935d7659</t>
  </si>
  <si>
    <t>000000009ba8b373</t>
  </si>
  <si>
    <t>7cefe575</t>
  </si>
  <si>
    <t>000000009ba8bae0</t>
  </si>
  <si>
    <t>84bb166a</t>
  </si>
  <si>
    <t>000000009ba8c255</t>
  </si>
  <si>
    <t>edc75a2e</t>
  </si>
  <si>
    <t>000000009babe001</t>
  </si>
  <si>
    <t>513445ab</t>
  </si>
  <si>
    <t>000000009babe770</t>
  </si>
  <si>
    <t>868b1519</t>
  </si>
  <si>
    <t>000000009bac5f8e</t>
  </si>
  <si>
    <t>3c70f8dc</t>
  </si>
  <si>
    <t>5d94b86c</t>
  </si>
  <si>
    <t>00000000bf6fb1d8</t>
  </si>
  <si>
    <t>b95222f8</t>
  </si>
  <si>
    <t>00000000bf6fb93c</t>
  </si>
  <si>
    <t>c791e4e8</t>
  </si>
  <si>
    <t>00000000bf6fc0ae</t>
  </si>
  <si>
    <t>9e960fd7</t>
  </si>
  <si>
    <t>00000000bf6fc7f5</t>
  </si>
  <si>
    <t>b66f1e76</t>
  </si>
  <si>
    <t>5d94b86d</t>
  </si>
  <si>
    <t>00000000bf72e6e3</t>
  </si>
  <si>
    <t>a6ab1292</t>
  </si>
  <si>
    <t>00000000bf72ee50</t>
  </si>
  <si>
    <t>1b858d12</t>
  </si>
  <si>
    <t>00000000bf72f5c5</t>
  </si>
  <si>
    <t>8d3bbc99</t>
  </si>
  <si>
    <t>00000000bf761371</t>
  </si>
  <si>
    <t>d6685dde</t>
  </si>
  <si>
    <t>00000000bf761ade</t>
  </si>
  <si>
    <t>0153d246</t>
  </si>
  <si>
    <t>00000000bf762256</t>
  </si>
  <si>
    <t>81876ae7</t>
  </si>
  <si>
    <t>00000000bf793fe4</t>
  </si>
  <si>
    <t>00000000bf79474d</t>
  </si>
  <si>
    <t>937079eb</t>
  </si>
  <si>
    <t>00000000bf794ec2</t>
  </si>
  <si>
    <t>00000000bf7c6c62</t>
  </si>
  <si>
    <t>f7e6fcef</t>
  </si>
  <si>
    <t>00000000bf7c73d0</t>
  </si>
  <si>
    <t>a4d81b72</t>
  </si>
  <si>
    <t>00000000bf7c7b46</t>
  </si>
  <si>
    <t>16adce63</t>
  </si>
  <si>
    <t>5d94bac5</t>
  </si>
  <si>
    <t>00000000e33fcd00</t>
  </si>
  <si>
    <t>134534c4</t>
  </si>
  <si>
    <t>00000000e33fd466</t>
  </si>
  <si>
    <t>3de933c8</t>
  </si>
  <si>
    <t>00000000e33fdbd8</t>
  </si>
  <si>
    <t>2f536a64</t>
  </si>
  <si>
    <t>00000000e33fe31d</t>
  </si>
  <si>
    <t>48c3efba</t>
  </si>
  <si>
    <t>00000000e343020d</t>
  </si>
  <si>
    <t>24f02471</t>
  </si>
  <si>
    <t>00000000e3437ad6</t>
  </si>
  <si>
    <t>9287567b</t>
  </si>
  <si>
    <t>00000000e3438258</t>
  </si>
  <si>
    <t>5678a0cd</t>
  </si>
  <si>
    <t>5d94bac6</t>
  </si>
  <si>
    <t>00000000e3469fe1</t>
  </si>
  <si>
    <t>76e5805b</t>
  </si>
  <si>
    <t>00000000e346a857</t>
  </si>
  <si>
    <t>c842f648</t>
  </si>
  <si>
    <t>42496cc6</t>
  </si>
  <si>
    <t>00000000e346b4c8</t>
  </si>
  <si>
    <t>77e80ee1</t>
  </si>
  <si>
    <t>00000000e349d054</t>
  </si>
  <si>
    <t>b153d3af</t>
  </si>
  <si>
    <t>00000000e349d7c1</t>
  </si>
  <si>
    <t>00000000e349df37</t>
  </si>
  <si>
    <t>041ce9cf</t>
  </si>
  <si>
    <t>00000000e34cfcba</t>
  </si>
  <si>
    <t>c91bb595</t>
  </si>
  <si>
    <t>00000000e34d0428</t>
  </si>
  <si>
    <t>f0b46844</t>
  </si>
  <si>
    <t>00000000e34d0b9f</t>
  </si>
  <si>
    <t>0e4581c1</t>
  </si>
  <si>
    <t>5d94bd1e</t>
  </si>
  <si>
    <t>0000000007105d5a</t>
  </si>
  <si>
    <t>f738151b</t>
  </si>
  <si>
    <t>00000000071064be</t>
  </si>
  <si>
    <t>4fa6d4b9</t>
  </si>
  <si>
    <t>0000000007106c27</t>
  </si>
  <si>
    <t>b757aeb9</t>
  </si>
  <si>
    <t>000000000710736e</t>
  </si>
  <si>
    <t>ee0c5609</t>
  </si>
  <si>
    <t>c993eee0</t>
  </si>
  <si>
    <t>00000000071399d1</t>
  </si>
  <si>
    <t>c7f352c2</t>
  </si>
  <si>
    <t>000000000713a148</t>
  </si>
  <si>
    <t>6181c317</t>
  </si>
  <si>
    <t>000000000716bee2</t>
  </si>
  <si>
    <t>1bd1c485</t>
  </si>
  <si>
    <t>000000000716c651</t>
  </si>
  <si>
    <t>550163bf</t>
  </si>
  <si>
    <t>000000000716cdca</t>
  </si>
  <si>
    <t>152cfd74</t>
  </si>
  <si>
    <t>5d94bd1f</t>
  </si>
  <si>
    <t>000000000719eb71</t>
  </si>
  <si>
    <t>a93cfc14</t>
  </si>
  <si>
    <t>000000000719f2e1</t>
  </si>
  <si>
    <t>383ae873</t>
  </si>
  <si>
    <t>00000000071e2fb9</t>
  </si>
  <si>
    <t>403f4f07</t>
  </si>
  <si>
    <t>ee3f1080</t>
  </si>
  <si>
    <t>579c208e</t>
  </si>
  <si>
    <t>0000000007215ceb</t>
  </si>
  <si>
    <t>6a10b395</t>
  </si>
  <si>
    <t>5d94bf77</t>
  </si>
  <si>
    <t>000000002ae4aea2</t>
  </si>
  <si>
    <t>6f6f9666</t>
  </si>
  <si>
    <t>000000002ae4b605</t>
  </si>
  <si>
    <t>b4bb520d</t>
  </si>
  <si>
    <t>000000002ae4bd6e</t>
  </si>
  <si>
    <t>34d4e8fe</t>
  </si>
  <si>
    <t>000000002ae4c4b4</t>
  </si>
  <si>
    <t>372e1e91</t>
  </si>
  <si>
    <t>000000002ae7e3aa</t>
  </si>
  <si>
    <t>7ea8a7f8</t>
  </si>
  <si>
    <t>000000002ae7eb17</t>
  </si>
  <si>
    <t>e5d0e720</t>
  </si>
  <si>
    <t>000000002ae7f28d</t>
  </si>
  <si>
    <t>7a45f265</t>
  </si>
  <si>
    <t>5d94bf78</t>
  </si>
  <si>
    <t>000000002aeb102a</t>
  </si>
  <si>
    <t>7a22a013</t>
  </si>
  <si>
    <t>000000002aeb1798</t>
  </si>
  <si>
    <t>ea05ca4f</t>
  </si>
  <si>
    <t>000000002aeb1f0f</t>
  </si>
  <si>
    <t>adbfed1d</t>
  </si>
  <si>
    <t>000000002aee3cb9</t>
  </si>
  <si>
    <t>2cdecba8</t>
  </si>
  <si>
    <t>000000002aee4426</t>
  </si>
  <si>
    <t>eb183c2b</t>
  </si>
  <si>
    <t>000000002aee4b9c</t>
  </si>
  <si>
    <t>d973c67b</t>
  </si>
  <si>
    <t>000000002af1692a</t>
  </si>
  <si>
    <t>956e440a</t>
  </si>
  <si>
    <t>000000002af17099</t>
  </si>
  <si>
    <t>e3fa88fb</t>
  </si>
  <si>
    <t>000000002af1780f</t>
  </si>
  <si>
    <t>92fe68ce</t>
  </si>
  <si>
    <t>5d94c1d0</t>
  </si>
  <si>
    <t>000000004eb4c9ca</t>
  </si>
  <si>
    <t>b6079686</t>
  </si>
  <si>
    <t>000000004eb4d12e</t>
  </si>
  <si>
    <t>820642c7</t>
  </si>
  <si>
    <t>000000004eb4d897</t>
  </si>
  <si>
    <t>5882294e</t>
  </si>
  <si>
    <t>000000004eb836b7</t>
  </si>
  <si>
    <t>310a219a</t>
  </si>
  <si>
    <t>000000004ebb5263</t>
  </si>
  <si>
    <t>d869af9b</t>
  </si>
  <si>
    <t>000000004ebb59d0</t>
  </si>
  <si>
    <t>93fcba5d</t>
  </si>
  <si>
    <t>000000004ebb6145</t>
  </si>
  <si>
    <t>984043dc</t>
  </si>
  <si>
    <t>5d94c1d1</t>
  </si>
  <si>
    <t>000000004ebe7ee2</t>
  </si>
  <si>
    <t>6a57a12b</t>
  </si>
  <si>
    <t>000000004ebe8650</t>
  </si>
  <si>
    <t>d3cd9296</t>
  </si>
  <si>
    <t>000000004ebe8dc5</t>
  </si>
  <si>
    <t>48a9acf7</t>
  </si>
  <si>
    <t>000000004ec1ab71</t>
  </si>
  <si>
    <t>a0b37de2</t>
  </si>
  <si>
    <t>000000004ec1b2db</t>
  </si>
  <si>
    <t>6fdac056</t>
  </si>
  <si>
    <t>000000004ec1ba51</t>
  </si>
  <si>
    <t>543a4a4b</t>
  </si>
  <si>
    <t>000000004ec4d7e3</t>
  </si>
  <si>
    <t>3bf37b9b</t>
  </si>
  <si>
    <t>000000004ec4df50</t>
  </si>
  <si>
    <t>dd89afbf</t>
  </si>
  <si>
    <t>000000004ec4e6c5</t>
  </si>
  <si>
    <t>f8c6cbd4</t>
  </si>
  <si>
    <t>5d94c429</t>
  </si>
  <si>
    <t>ff505a26</t>
  </si>
  <si>
    <t>0000000072883fe5</t>
  </si>
  <si>
    <t>05bd62f5</t>
  </si>
  <si>
    <t>ee7085d2</t>
  </si>
  <si>
    <t>0000000072884e9f</t>
  </si>
  <si>
    <t>a1b36692</t>
  </si>
  <si>
    <t>00000000728b6d8c</t>
  </si>
  <si>
    <t>f2e86642</t>
  </si>
  <si>
    <t>00000000728b74f4</t>
  </si>
  <si>
    <t>77a6bcfc</t>
  </si>
  <si>
    <t>00000000728b7c69</t>
  </si>
  <si>
    <t>38a75f49</t>
  </si>
  <si>
    <t>5d94c42a</t>
  </si>
  <si>
    <t>00000000728e9a0a</t>
  </si>
  <si>
    <t>9288c903</t>
  </si>
  <si>
    <t>00000000728ea17b</t>
  </si>
  <si>
    <t>36c4e04e</t>
  </si>
  <si>
    <t>00000000728ea8f1</t>
  </si>
  <si>
    <t>000000007293a31b</t>
  </si>
  <si>
    <t>e2425468</t>
  </si>
  <si>
    <t>000000007293aa88</t>
  </si>
  <si>
    <t>c1842e66</t>
  </si>
  <si>
    <t>000000007293b1fe</t>
  </si>
  <si>
    <t>aeea1e7a</t>
  </si>
  <si>
    <t>000000007296cfab</t>
  </si>
  <si>
    <t>e6a001a4</t>
  </si>
  <si>
    <t>000000007296d821</t>
  </si>
  <si>
    <t>4e0d9827</t>
  </si>
  <si>
    <t>4254022a</t>
  </si>
  <si>
    <t>000000007296e489</t>
  </si>
  <si>
    <t>f43518b4</t>
  </si>
  <si>
    <t>5d94c682</t>
  </si>
  <si>
    <t>00000000965a3422</t>
  </si>
  <si>
    <t>47207d69</t>
  </si>
  <si>
    <t>00000000965a3b85</t>
  </si>
  <si>
    <t>99773d94</t>
  </si>
  <si>
    <t>00000000965a42f6</t>
  </si>
  <si>
    <t>177d0445</t>
  </si>
  <si>
    <t>00000000965a4a3d</t>
  </si>
  <si>
    <t>48139a6f</t>
  </si>
  <si>
    <t>00000000965d692a</t>
  </si>
  <si>
    <t>1b2cf67a</t>
  </si>
  <si>
    <t>00000000965d7098</t>
  </si>
  <si>
    <t>c729d398</t>
  </si>
  <si>
    <t>00000000965d780d</t>
  </si>
  <si>
    <t>42984a46</t>
  </si>
  <si>
    <t>00000000966095b9</t>
  </si>
  <si>
    <t>e690ecf6</t>
  </si>
  <si>
    <t>0000000096609d27</t>
  </si>
  <si>
    <t>df8fdd5c</t>
  </si>
  <si>
    <t>000000009660a49c</t>
  </si>
  <si>
    <t>a8fed8a8</t>
  </si>
  <si>
    <t>5d94c683</t>
  </si>
  <si>
    <t>000000009663c22a</t>
  </si>
  <si>
    <t>6f514f81</t>
  </si>
  <si>
    <t>000000009663c998</t>
  </si>
  <si>
    <t>8e55b354</t>
  </si>
  <si>
    <t>000000009663d10e</t>
  </si>
  <si>
    <t>eb767757</t>
  </si>
  <si>
    <t>000000009666eeaa</t>
  </si>
  <si>
    <t>bd1365e4</t>
  </si>
  <si>
    <t>000000009666f618</t>
  </si>
  <si>
    <t>87617c30</t>
  </si>
  <si>
    <t>000000009666fd8d</t>
  </si>
  <si>
    <t>71b96a00</t>
  </si>
  <si>
    <t>5d94c8db</t>
  </si>
  <si>
    <t>00000000ba2ac090</t>
  </si>
  <si>
    <t>6cb23438</t>
  </si>
  <si>
    <t>00000000ba2ac7f5</t>
  </si>
  <si>
    <t>0f565d51</t>
  </si>
  <si>
    <t>00000000ba2acf67</t>
  </si>
  <si>
    <t>6075fed9</t>
  </si>
  <si>
    <t>00000000ba2ad6ad</t>
  </si>
  <si>
    <t>1bc57375</t>
  </si>
  <si>
    <t>00000000ba2df59a</t>
  </si>
  <si>
    <t>73943fa8</t>
  </si>
  <si>
    <t>00000000ba2dfd08</t>
  </si>
  <si>
    <t>e3d89df4</t>
  </si>
  <si>
    <t>00000000ba2e047f</t>
  </si>
  <si>
    <t>768e2f4a</t>
  </si>
  <si>
    <t>00000000ba31222d</t>
  </si>
  <si>
    <t>fdd4104b</t>
  </si>
  <si>
    <t>00000000ba312a9b</t>
  </si>
  <si>
    <t>f16b1503</t>
  </si>
  <si>
    <t>426e64db</t>
  </si>
  <si>
    <t>00000000ba31370e</t>
  </si>
  <si>
    <t>71fb81ee</t>
  </si>
  <si>
    <t>5d94c8dc</t>
  </si>
  <si>
    <t>00000000ba34529c</t>
  </si>
  <si>
    <t>0c274585</t>
  </si>
  <si>
    <t>00000000ba345a0b</t>
  </si>
  <si>
    <t>ea0543c2</t>
  </si>
  <si>
    <t>00000000ba346179</t>
  </si>
  <si>
    <t>7a268fce</t>
  </si>
  <si>
    <t>00000000ba377f02</t>
  </si>
  <si>
    <t>39fc1f70</t>
  </si>
  <si>
    <t>00000000ba378671</t>
  </si>
  <si>
    <t>57e43b58</t>
  </si>
  <si>
    <t>00000000ba378de7</t>
  </si>
  <si>
    <t>359a82a5</t>
  </si>
  <si>
    <t>5d94cb34</t>
  </si>
  <si>
    <t>00000000ddfadfa2</t>
  </si>
  <si>
    <t>4cff6495</t>
  </si>
  <si>
    <t>00000000ddfae705</t>
  </si>
  <si>
    <t>02af845c</t>
  </si>
  <si>
    <t>00000000ddfaee6f</t>
  </si>
  <si>
    <t>c7f16cbb</t>
  </si>
  <si>
    <t>00000000ddfaf5b5</t>
  </si>
  <si>
    <t>93c093f1</t>
  </si>
  <si>
    <t>00000000ddfe14ab</t>
  </si>
  <si>
    <t>42a94cd5</t>
  </si>
  <si>
    <t>00000000ddfe1c18</t>
  </si>
  <si>
    <t>22110ad0</t>
  </si>
  <si>
    <t>00000000ddfe238f</t>
  </si>
  <si>
    <t>88e204ba</t>
  </si>
  <si>
    <t>00000000de03fef1</t>
  </si>
  <si>
    <t>c22fa034</t>
  </si>
  <si>
    <t>00000000de040674</t>
  </si>
  <si>
    <t>c6472003</t>
  </si>
  <si>
    <t>00000000de040dc5</t>
  </si>
  <si>
    <t>34cbd8e9</t>
  </si>
  <si>
    <t>5d94cb35</t>
  </si>
  <si>
    <t>00000000de0728e3</t>
  </si>
  <si>
    <t>f6860f7a</t>
  </si>
  <si>
    <t>00000000de073053</t>
  </si>
  <si>
    <t>dd967af5</t>
  </si>
  <si>
    <t>00000000de0737cb</t>
  </si>
  <si>
    <t>d3ee6a9e</t>
  </si>
  <si>
    <t>00000000de0a5562</t>
  </si>
  <si>
    <t>fe702824</t>
  </si>
  <si>
    <t>00000000de0a5cd1</t>
  </si>
  <si>
    <t>9bab74ba</t>
  </si>
  <si>
    <t>00000000de0a6448</t>
  </si>
  <si>
    <t>5241e82c</t>
  </si>
  <si>
    <t>5d94cd8d</t>
  </si>
  <si>
    <t>0000000001cdb600</t>
  </si>
  <si>
    <t>6467850a</t>
  </si>
  <si>
    <t>0000000001cdbd6a</t>
  </si>
  <si>
    <t>3b89befe</t>
  </si>
  <si>
    <t>0000000001cdc4d2</t>
  </si>
  <si>
    <t>b9359c17</t>
  </si>
  <si>
    <t>0000000001cdcc24</t>
  </si>
  <si>
    <t>be334e2c</t>
  </si>
  <si>
    <t>0000000001d0eb0b</t>
  </si>
  <si>
    <t>b0d37905</t>
  </si>
  <si>
    <t>0000000001d0f27d</t>
  </si>
  <si>
    <t>d2258ebc</t>
  </si>
  <si>
    <t>0000000001d0f9f5</t>
  </si>
  <si>
    <t>16b0a2f9</t>
  </si>
  <si>
    <t>0000000001d41799</t>
  </si>
  <si>
    <t>11d28d00</t>
  </si>
  <si>
    <t>0000000001d41f0a</t>
  </si>
  <si>
    <t>0ff14229</t>
  </si>
  <si>
    <t>0000000001d42685</t>
  </si>
  <si>
    <t>c891d8c5</t>
  </si>
  <si>
    <t>0000000001d7440a</t>
  </si>
  <si>
    <t>eb04ff30</t>
  </si>
  <si>
    <t>0000000001d74b7d</t>
  </si>
  <si>
    <t>a43c500d</t>
  </si>
  <si>
    <t>0000000001d752f6</t>
  </si>
  <si>
    <t>6561c0f5</t>
  </si>
  <si>
    <t>5d94cd8e</t>
  </si>
  <si>
    <t>0000000001da708a</t>
  </si>
  <si>
    <t>8cc32071</t>
  </si>
  <si>
    <t>0000000001dc51f3</t>
  </si>
  <si>
    <t>d701ae83</t>
  </si>
  <si>
    <t>0000000001dc5957</t>
  </si>
  <si>
    <t>a3b667ee</t>
  </si>
  <si>
    <t>5d94cfe6</t>
  </si>
  <si>
    <t>00000000259fa9d0</t>
  </si>
  <si>
    <t>b54554b3</t>
  </si>
  <si>
    <t>00000000259fb134</t>
  </si>
  <si>
    <t>814480f2</t>
  </si>
  <si>
    <t>00000000259fb8a5</t>
  </si>
  <si>
    <t>6e754381</t>
  </si>
  <si>
    <t>00000000259fbfeb</t>
  </si>
  <si>
    <t>2b51b6cb</t>
  </si>
  <si>
    <t>0000000025a2def3</t>
  </si>
  <si>
    <t>03628a8e</t>
  </si>
  <si>
    <t>0000000025a2e662</t>
  </si>
  <si>
    <t>f19fcbfd</t>
  </si>
  <si>
    <t>0000000025a2edd8</t>
  </si>
  <si>
    <t>780fb390</t>
  </si>
  <si>
    <t>0000000025a60b5a</t>
  </si>
  <si>
    <t>572e0844</t>
  </si>
  <si>
    <t>0000000025a612cb</t>
  </si>
  <si>
    <t>ad57076f</t>
  </si>
  <si>
    <t>0000000025a61a42</t>
  </si>
  <si>
    <t>2a913247</t>
  </si>
  <si>
    <t>0000000025a937da</t>
  </si>
  <si>
    <t>c239b5a6</t>
  </si>
  <si>
    <t>0000000025a93f48</t>
  </si>
  <si>
    <t>337e3a78</t>
  </si>
  <si>
    <t>0000000025a946be</t>
  </si>
  <si>
    <t>735b106e</t>
  </si>
  <si>
    <t>5d94cfe7</t>
  </si>
  <si>
    <t>0000000025ac6469</t>
  </si>
  <si>
    <t>10778faf</t>
  </si>
  <si>
    <t>0000000025ac6bd6</t>
  </si>
  <si>
    <t>8ca1b7d5</t>
  </si>
  <si>
    <t>0000000025ac734c</t>
  </si>
  <si>
    <t>591144a8</t>
  </si>
  <si>
    <t>5d94d23f</t>
  </si>
  <si>
    <t>00000000496fc4f8</t>
  </si>
  <si>
    <t>fe632ff2</t>
  </si>
  <si>
    <t>00000000496fcc5c</t>
  </si>
  <si>
    <t>f67ca872</t>
  </si>
  <si>
    <t>00000000496fd3cd</t>
  </si>
  <si>
    <t>05d5ded6</t>
  </si>
  <si>
    <t>00000000496fdb15</t>
  </si>
  <si>
    <t>de050122</t>
  </si>
  <si>
    <t>000000004972fa1b</t>
  </si>
  <si>
    <t>cad681d3</t>
  </si>
  <si>
    <t>00000000497372a0</t>
  </si>
  <si>
    <t>4235fcd4</t>
  </si>
  <si>
    <t>0000000049737a37</t>
  </si>
  <si>
    <t>2b8d69ca</t>
  </si>
  <si>
    <t>00000000497697ca</t>
  </si>
  <si>
    <t>ec58dea7</t>
  </si>
  <si>
    <t>0000000049769f38</t>
  </si>
  <si>
    <t>50ad3021</t>
  </si>
  <si>
    <t>000000004976a6ae</t>
  </si>
  <si>
    <t>8a48fff7</t>
  </si>
  <si>
    <t>000000004979c44a</t>
  </si>
  <si>
    <t>9b2a142d</t>
  </si>
  <si>
    <t>000000004979cbb8</t>
  </si>
  <si>
    <t>0f91117a</t>
  </si>
  <si>
    <t>000000004979d32f</t>
  </si>
  <si>
    <t>f17bbce0</t>
  </si>
  <si>
    <t>5d94d240</t>
  </si>
  <si>
    <t>00000000497cf0ca</t>
  </si>
  <si>
    <t>e469aa15</t>
  </si>
  <si>
    <t>00000000497cf838</t>
  </si>
  <si>
    <t>1d69ed77</t>
  </si>
  <si>
    <t>00000000497cffad</t>
  </si>
  <si>
    <t>6da081a1</t>
  </si>
  <si>
    <t>5d94d498</t>
  </si>
  <si>
    <t>000000006d405169</t>
  </si>
  <si>
    <t>e4c754a9</t>
  </si>
  <si>
    <t>000000006d4058cd</t>
  </si>
  <si>
    <t>f5c3e268</t>
  </si>
  <si>
    <t>000000006d40603e</t>
  </si>
  <si>
    <t>7f1326dd</t>
  </si>
  <si>
    <t>000000006d406784</t>
  </si>
  <si>
    <t>80e7e592</t>
  </si>
  <si>
    <t>000000006d438672</t>
  </si>
  <si>
    <t>fa104679</t>
  </si>
  <si>
    <t>000000006d438ddf</t>
  </si>
  <si>
    <t>961cb759</t>
  </si>
  <si>
    <t>000000006d439555</t>
  </si>
  <si>
    <t>7fb17597</t>
  </si>
  <si>
    <t>000000006d46b301</t>
  </si>
  <si>
    <t>97e666a2</t>
  </si>
  <si>
    <t>000000006d46ba70</t>
  </si>
  <si>
    <t>21b616e9</t>
  </si>
  <si>
    <t>000000006d46c1e6</t>
  </si>
  <si>
    <t>034a600f</t>
  </si>
  <si>
    <t>000000006d49df72</t>
  </si>
  <si>
    <t>9cfe25b2</t>
  </si>
  <si>
    <t>000000006d4a57fe</t>
  </si>
  <si>
    <t>3610c17c</t>
  </si>
  <si>
    <t>000000006d4a5f80</t>
  </si>
  <si>
    <t>17f82ded</t>
  </si>
  <si>
    <t>000000006d4d7d3a</t>
  </si>
  <si>
    <t>7fc19aa7</t>
  </si>
  <si>
    <t>000000006d4d84a8</t>
  </si>
  <si>
    <t>82765d4c</t>
  </si>
  <si>
    <t>000000006d4d8c1d</t>
  </si>
  <si>
    <t>66bbf15c</t>
  </si>
  <si>
    <t>5d94d6f0</t>
  </si>
  <si>
    <t>000000009110ddda</t>
  </si>
  <si>
    <t>62db15f6</t>
  </si>
  <si>
    <t>000000009110e53d</t>
  </si>
  <si>
    <t>5a57b4af</t>
  </si>
  <si>
    <t>000000009110ecae</t>
  </si>
  <si>
    <t>5b6816f0</t>
  </si>
  <si>
    <t>000000009110f3f4</t>
  </si>
  <si>
    <t>868daf9e</t>
  </si>
  <si>
    <t>5d94d6f1</t>
  </si>
  <si>
    <t>4e44eccb</t>
  </si>
  <si>
    <t>0000000091141a50</t>
  </si>
  <si>
    <t>e3623ecb</t>
  </si>
  <si>
    <t>00000000911421c5</t>
  </si>
  <si>
    <t>d5a0df9e</t>
  </si>
  <si>
    <t>0000000091173f62</t>
  </si>
  <si>
    <t>81908b5d</t>
  </si>
  <si>
    <t>00000000911746d0</t>
  </si>
  <si>
    <t>3868c518</t>
  </si>
  <si>
    <t>5630e4bb</t>
  </si>
  <si>
    <t>00000000911a6bf1</t>
  </si>
  <si>
    <t>3e9942a0</t>
  </si>
  <si>
    <t>00000000911a735e</t>
  </si>
  <si>
    <t>5bb6011f</t>
  </si>
  <si>
    <t>00000000911a7ad6</t>
  </si>
  <si>
    <t>c9b72b63</t>
  </si>
  <si>
    <t>00000000911d9863</t>
  </si>
  <si>
    <t>1a461433</t>
  </si>
  <si>
    <t>00000000911d9fd0</t>
  </si>
  <si>
    <t>20f0977c</t>
  </si>
  <si>
    <t>00000000911da746</t>
  </si>
  <si>
    <t>91ee802c</t>
  </si>
  <si>
    <t>5d94d949</t>
  </si>
  <si>
    <t>00000000b4e0f902</t>
  </si>
  <si>
    <t>2cdfaf21</t>
  </si>
  <si>
    <t>00000000b4e10067</t>
  </si>
  <si>
    <t>c4c6604c</t>
  </si>
  <si>
    <t>5d94d94a</t>
  </si>
  <si>
    <t>00000000b4e5c364</t>
  </si>
  <si>
    <t>3a67fa8a</t>
  </si>
  <si>
    <t>00000000b4e5cacb</t>
  </si>
  <si>
    <t>36cdf0a0</t>
  </si>
  <si>
    <t>00000000b4e8e8fb</t>
  </si>
  <si>
    <t>d4749d49</t>
  </si>
  <si>
    <t>00000000b4e8f064</t>
  </si>
  <si>
    <t>89230c1a</t>
  </si>
  <si>
    <t>00000000b4e8f7dc</t>
  </si>
  <si>
    <t>e2d00ade</t>
  </si>
  <si>
    <t>00000000b4ec157a</t>
  </si>
  <si>
    <t>e8d019d3</t>
  </si>
  <si>
    <t>00000000b4ec1ce8</t>
  </si>
  <si>
    <t>864e356d</t>
  </si>
  <si>
    <t>00000000b4ec245d</t>
  </si>
  <si>
    <t>00000000b4ef4209</t>
  </si>
  <si>
    <t>d6604c9f</t>
  </si>
  <si>
    <t>00000000b4ef4978</t>
  </si>
  <si>
    <t>e89ffac5</t>
  </si>
  <si>
    <t>00000000b4ef50ee</t>
  </si>
  <si>
    <t>61947d54</t>
  </si>
  <si>
    <t>00000000b4f26e7a</t>
  </si>
  <si>
    <t>32a33794</t>
  </si>
  <si>
    <t>00000000b4f275e8</t>
  </si>
  <si>
    <t>c50484ce</t>
  </si>
  <si>
    <t>00000000b4f27d5f</t>
  </si>
  <si>
    <t>ee3a3fb2</t>
  </si>
  <si>
    <t>5d94dba2</t>
  </si>
  <si>
    <t>00000000d8b5cf1a</t>
  </si>
  <si>
    <t>11becde9</t>
  </si>
  <si>
    <t>00000000d8b5d67d</t>
  </si>
  <si>
    <t>4815fa73</t>
  </si>
  <si>
    <t>00000000d8b5e1dc</t>
  </si>
  <si>
    <t>c03812d1</t>
  </si>
  <si>
    <t>00000000d8b5eb43</t>
  </si>
  <si>
    <t>c1667b94</t>
  </si>
  <si>
    <t>5d94dba3</t>
  </si>
  <si>
    <t>00000000d8b9081a</t>
  </si>
  <si>
    <t>d3e957fa</t>
  </si>
  <si>
    <t>00000000d8b90f88</t>
  </si>
  <si>
    <t>e34d3c5c</t>
  </si>
  <si>
    <t>00000000d8b91700</t>
  </si>
  <si>
    <t>ed823f6d</t>
  </si>
  <si>
    <t>00000000d8bc348b</t>
  </si>
  <si>
    <t>21d94f3c</t>
  </si>
  <si>
    <t>00000000d8bc3bf8</t>
  </si>
  <si>
    <t>48d284cb</t>
  </si>
  <si>
    <t>00000000d8bfa41e</t>
  </si>
  <si>
    <t>38299f17</t>
  </si>
  <si>
    <t>00000000d8c2c06a</t>
  </si>
  <si>
    <t>d86bfc31</t>
  </si>
  <si>
    <t>00000000d8c2c7d9</t>
  </si>
  <si>
    <t>85d20268</t>
  </si>
  <si>
    <t>00000000d8c2cf50</t>
  </si>
  <si>
    <t>093f98d3</t>
  </si>
  <si>
    <t>00000000d8c5ecd2</t>
  </si>
  <si>
    <t>21afbaa4</t>
  </si>
  <si>
    <t>00000000d8c5f440</t>
  </si>
  <si>
    <t>0249574a</t>
  </si>
  <si>
    <t>00000000d8c5fbb7</t>
  </si>
  <si>
    <t>ad6f34c2</t>
  </si>
  <si>
    <t>5d94ddfb</t>
  </si>
  <si>
    <t>00000000fc894d71</t>
  </si>
  <si>
    <t>13a52c07</t>
  </si>
  <si>
    <t>00000000fc8954d6</t>
  </si>
  <si>
    <t>d16ad92d</t>
  </si>
  <si>
    <t>00000000fc895c47</t>
  </si>
  <si>
    <t>27402b1f</t>
  </si>
  <si>
    <t>00000000fc89638d</t>
  </si>
  <si>
    <t>9f2e2597</t>
  </si>
  <si>
    <t>5d94ddfc</t>
  </si>
  <si>
    <t>00000000fc8c827b</t>
  </si>
  <si>
    <t>00000000fc8c89ea</t>
  </si>
  <si>
    <t>c6561aa0</t>
  </si>
  <si>
    <t>00000000fc8c915f</t>
  </si>
  <si>
    <t>8dcf20f8</t>
  </si>
  <si>
    <t>00000000fc8faefa</t>
  </si>
  <si>
    <t>24fdf146</t>
  </si>
  <si>
    <t>00000000fc8fb668</t>
  </si>
  <si>
    <t>f87711df</t>
  </si>
  <si>
    <t>00000000fc8fbddd</t>
  </si>
  <si>
    <t>814ba205</t>
  </si>
  <si>
    <t>00000000fc92db89</t>
  </si>
  <si>
    <t>ab476c50</t>
  </si>
  <si>
    <t>00000000fc92e2f7</t>
  </si>
  <si>
    <t>7014e38b</t>
  </si>
  <si>
    <t>00000000fc92ea6d</t>
  </si>
  <si>
    <t>17fa8e03</t>
  </si>
  <si>
    <t>00000000fc9607fa</t>
  </si>
  <si>
    <t>48cf6e19</t>
  </si>
  <si>
    <t>00000000fc960f69</t>
  </si>
  <si>
    <t>cfd84998</t>
  </si>
  <si>
    <t>00000000fc9616e1</t>
  </si>
  <si>
    <t>78b1f263</t>
  </si>
  <si>
    <t>5d94e054</t>
  </si>
  <si>
    <t>00000000205b4140</t>
  </si>
  <si>
    <t>aa51c0fb</t>
  </si>
  <si>
    <t>00000000205b48a5</t>
  </si>
  <si>
    <t>ba8e073c</t>
  </si>
  <si>
    <t>00000000205b5018</t>
  </si>
  <si>
    <t>34be8bbc</t>
  </si>
  <si>
    <t>00000000205b575d</t>
  </si>
  <si>
    <t>e648a77e</t>
  </si>
  <si>
    <t>5d94e055</t>
  </si>
  <si>
    <t>00000000205e7642</t>
  </si>
  <si>
    <t>9d65e1f6</t>
  </si>
  <si>
    <t>00000000205e7daa</t>
  </si>
  <si>
    <t>90d0d8df</t>
  </si>
  <si>
    <t>00000000205e850b</t>
  </si>
  <si>
    <t>329a6be8</t>
  </si>
  <si>
    <t>000000002061a2d9</t>
  </si>
  <si>
    <t>30db098c</t>
  </si>
  <si>
    <t>000000002061aa48</t>
  </si>
  <si>
    <t>1d607e0c</t>
  </si>
  <si>
    <t>000000002061b1c0</t>
  </si>
  <si>
    <t>16e545b0</t>
  </si>
  <si>
    <t>000000002064cf4a</t>
  </si>
  <si>
    <t>8f451c73</t>
  </si>
  <si>
    <t>000000002064d6b7</t>
  </si>
  <si>
    <t>91dde1f6</t>
  </si>
  <si>
    <t>000000002064de2d</t>
  </si>
  <si>
    <t>73f9bd2c</t>
  </si>
  <si>
    <t>000000002067fbca</t>
  </si>
  <si>
    <t>db91d2fd</t>
  </si>
  <si>
    <t>78849afb</t>
  </si>
  <si>
    <t>0000000020680aaf</t>
  </si>
  <si>
    <t>1e7286e3</t>
  </si>
  <si>
    <t>5d94e2ad</t>
  </si>
  <si>
    <t>00000000442b5c68</t>
  </si>
  <si>
    <t>be9da9e5</t>
  </si>
  <si>
    <t>00000000442b63cd</t>
  </si>
  <si>
    <t>5182bec7</t>
  </si>
  <si>
    <t>00000000442b6b3e</t>
  </si>
  <si>
    <t>04144c81</t>
  </si>
  <si>
    <t>00000000442b7285</t>
  </si>
  <si>
    <t>58a68087</t>
  </si>
  <si>
    <t>5d94e2ae</t>
  </si>
  <si>
    <t>00000000442e9173</t>
  </si>
  <si>
    <t>2d670199</t>
  </si>
  <si>
    <t>00000000442e98e1</t>
  </si>
  <si>
    <t>5d58cf67</t>
  </si>
  <si>
    <t>00000000442f127e</t>
  </si>
  <si>
    <t>c5785d8a</t>
  </si>
  <si>
    <t>0000000044322f39</t>
  </si>
  <si>
    <t>d4147035</t>
  </si>
  <si>
    <t>00000000443236a8</t>
  </si>
  <si>
    <t>7317415c</t>
  </si>
  <si>
    <t>0000000044323e1e</t>
  </si>
  <si>
    <t>0431d26b</t>
  </si>
  <si>
    <t>0000000044355bc9</t>
  </si>
  <si>
    <t>27b5285e</t>
  </si>
  <si>
    <t>e7215513</t>
  </si>
  <si>
    <t>0000000044356aac</t>
  </si>
  <si>
    <t>78b5aea2</t>
  </si>
  <si>
    <t>000000004438883a</t>
  </si>
  <si>
    <t>a1cc8e77</t>
  </si>
  <si>
    <t>0000000044388fa8</t>
  </si>
  <si>
    <t>b01c6070</t>
  </si>
  <si>
    <t>000000004438971d</t>
  </si>
  <si>
    <t>0cb7b647</t>
  </si>
  <si>
    <t>5d94e506</t>
  </si>
  <si>
    <t>0000000067fbe8d8</t>
  </si>
  <si>
    <t>4e76437d</t>
  </si>
  <si>
    <t>0000000067fbf03e</t>
  </si>
  <si>
    <t>9479f610</t>
  </si>
  <si>
    <t>0000000067fbf7a7</t>
  </si>
  <si>
    <t>eb1090df</t>
  </si>
  <si>
    <t>0000000067fbfeee</t>
  </si>
  <si>
    <t>aed3ddb8</t>
  </si>
  <si>
    <t>0000000067ff1de2</t>
  </si>
  <si>
    <t>be351156</t>
  </si>
  <si>
    <t>0000000067ff2551</t>
  </si>
  <si>
    <t>bd5695a7</t>
  </si>
  <si>
    <t>0000000067ff2cc8</t>
  </si>
  <si>
    <t>7948b782</t>
  </si>
  <si>
    <t>5d94e507</t>
  </si>
  <si>
    <t>0000000068024a62</t>
  </si>
  <si>
    <t>5473bd73</t>
  </si>
  <si>
    <t>00000000680251d3</t>
  </si>
  <si>
    <t>66bc024d</t>
  </si>
  <si>
    <t>000000006802594e</t>
  </si>
  <si>
    <t>ac6fe450</t>
  </si>
  <si>
    <t>00000000680576f1</t>
  </si>
  <si>
    <t>4bc910f7</t>
  </si>
  <si>
    <t>77100b2c</t>
  </si>
  <si>
    <t>00000000680585dd</t>
  </si>
  <si>
    <t>7d962b41</t>
  </si>
  <si>
    <t>00000000680b610f</t>
  </si>
  <si>
    <t>1ed16670</t>
  </si>
  <si>
    <t>00000000680b6880</t>
  </si>
  <si>
    <t>0de8c457</t>
  </si>
  <si>
    <t>00000000680b6fc7</t>
  </si>
  <si>
    <t>6c12e683</t>
  </si>
  <si>
    <t>5d94e75f</t>
  </si>
  <si>
    <t>000000008bcebf3a</t>
  </si>
  <si>
    <t>9185f551</t>
  </si>
  <si>
    <t>000000008bcec69d</t>
  </si>
  <si>
    <t>36b76bdc</t>
  </si>
  <si>
    <t>000000008bcece0d</t>
  </si>
  <si>
    <t>b79aa978</t>
  </si>
  <si>
    <t>000000008bced555</t>
  </si>
  <si>
    <t>e01db43e</t>
  </si>
  <si>
    <t>000000008bd1f442</t>
  </si>
  <si>
    <t>000000008bd1fbb0</t>
  </si>
  <si>
    <t>bd03e9a5</t>
  </si>
  <si>
    <t>000000008bd20327</t>
  </si>
  <si>
    <t>2127e9cb</t>
  </si>
  <si>
    <t>5d94e760</t>
  </si>
  <si>
    <t>000000008bd520d1</t>
  </si>
  <si>
    <t>e9f22d5b</t>
  </si>
  <si>
    <t>000000008bd5283e</t>
  </si>
  <si>
    <t>8c980b97</t>
  </si>
  <si>
    <t>000000008bd52fb6</t>
  </si>
  <si>
    <t>86aa2044</t>
  </si>
  <si>
    <t>000000008bd84d42</t>
  </si>
  <si>
    <t>587f691c</t>
  </si>
  <si>
    <t>000000008bd854b0</t>
  </si>
  <si>
    <t>f2a60d6e</t>
  </si>
  <si>
    <t>000000008bd85c27</t>
  </si>
  <si>
    <t>d8a0026d</t>
  </si>
  <si>
    <t>000000008bdb79c2</t>
  </si>
  <si>
    <t>0caba792</t>
  </si>
  <si>
    <t>000000008bdb8132</t>
  </si>
  <si>
    <t>2be7e407</t>
  </si>
  <si>
    <t>000000008bdb88a9</t>
  </si>
  <si>
    <t>15a572a5</t>
  </si>
  <si>
    <t>5d94e9b8</t>
  </si>
  <si>
    <t>00000000af9eda62</t>
  </si>
  <si>
    <t>efcd793d</t>
  </si>
  <si>
    <t>00000000af9ee1c5</t>
  </si>
  <si>
    <t>8ab0ca37</t>
  </si>
  <si>
    <t>00000000af9ee935</t>
  </si>
  <si>
    <t>462f69cb</t>
  </si>
  <si>
    <t>00000000af9ef07b</t>
  </si>
  <si>
    <t>d74aa35e</t>
  </si>
  <si>
    <t>00000000afa3e82b</t>
  </si>
  <si>
    <t>00000000afa3ef9a</t>
  </si>
  <si>
    <t>17a2d2f6</t>
  </si>
  <si>
    <t>00000000afa3f70f</t>
  </si>
  <si>
    <t>d57ea70e</t>
  </si>
  <si>
    <t>5d94e9b9</t>
  </si>
  <si>
    <t>00000000afa71492</t>
  </si>
  <si>
    <t>63458d00</t>
  </si>
  <si>
    <t>00000000afa71c02</t>
  </si>
  <si>
    <t>39f9ca16</t>
  </si>
  <si>
    <t>00000000afa72379</t>
  </si>
  <si>
    <t>7fafe928</t>
  </si>
  <si>
    <t>00000000afaa4112</t>
  </si>
  <si>
    <t>41e93462</t>
  </si>
  <si>
    <t>00000000afaa4880</t>
  </si>
  <si>
    <t>685b78a2</t>
  </si>
  <si>
    <t>00000000afaa4ff5</t>
  </si>
  <si>
    <t>dc0eef72</t>
  </si>
  <si>
    <t>00000000afad6da1</t>
  </si>
  <si>
    <t>2fffab7f</t>
  </si>
  <si>
    <t>00000000afad750e</t>
  </si>
  <si>
    <t>cc127ae1</t>
  </si>
  <si>
    <t>00000000afad7c86</t>
  </si>
  <si>
    <t>00e7a091</t>
  </si>
  <si>
    <t>5d94ec11</t>
  </si>
  <si>
    <t>00000000d370ce31</t>
  </si>
  <si>
    <t>1fbab35b</t>
  </si>
  <si>
    <t>00000000d370d595</t>
  </si>
  <si>
    <t>764a7549</t>
  </si>
  <si>
    <t>00000000d370dd05</t>
  </si>
  <si>
    <t>f767b7ed</t>
  </si>
  <si>
    <t>00000000d370e44d</t>
  </si>
  <si>
    <t>1ae5fcef</t>
  </si>
  <si>
    <t>00000000d3740353</t>
  </si>
  <si>
    <t>9dd6844d</t>
  </si>
  <si>
    <t>00000000d3740ac2</t>
  </si>
  <si>
    <t>74e01b09</t>
  </si>
  <si>
    <t>00000000d3741231</t>
  </si>
  <si>
    <t>72fe7cba</t>
  </si>
  <si>
    <t>00000000d3772fba</t>
  </si>
  <si>
    <t>7f770b66</t>
  </si>
  <si>
    <t>00000000d377372a</t>
  </si>
  <si>
    <t>d6348e93</t>
  </si>
  <si>
    <t>00000000d3773e9f</t>
  </si>
  <si>
    <t>7055ec59</t>
  </si>
  <si>
    <t>5d94ec12</t>
  </si>
  <si>
    <t>00000000d37a5c3a</t>
  </si>
  <si>
    <t>a7880de5</t>
  </si>
  <si>
    <t>00000000d37ad4af</t>
  </si>
  <si>
    <t>2ebe5656</t>
  </si>
  <si>
    <t>00000000d37adc12</t>
  </si>
  <si>
    <t>fca82fe8</t>
  </si>
  <si>
    <t>00000000d37dfa02</t>
  </si>
  <si>
    <t>7298b891</t>
  </si>
  <si>
    <t>00000000d37e0171</t>
  </si>
  <si>
    <t>0e0a9490</t>
  </si>
  <si>
    <t>00000000d37e08ec</t>
  </si>
  <si>
    <t>f3c602d0</t>
  </si>
  <si>
    <t>5d94ee6a</t>
  </si>
  <si>
    <t>00000000f7415aa2</t>
  </si>
  <si>
    <t>1f6b0440</t>
  </si>
  <si>
    <t>00000000f7416207</t>
  </si>
  <si>
    <t>bf3585a5</t>
  </si>
  <si>
    <t>00000000f741696f</t>
  </si>
  <si>
    <t>a6536eec</t>
  </si>
  <si>
    <t>00000000f74170b5</t>
  </si>
  <si>
    <t>c054f324</t>
  </si>
  <si>
    <t>00000000f7448faa</t>
  </si>
  <si>
    <t>b3b9497e</t>
  </si>
  <si>
    <t>00000000f7449717</t>
  </si>
  <si>
    <t>c2e6c42a</t>
  </si>
  <si>
    <t>00000000f7449e8d</t>
  </si>
  <si>
    <t>5d3bafa6</t>
  </si>
  <si>
    <t>00000000f747bc39</t>
  </si>
  <si>
    <t>2c9250e9</t>
  </si>
  <si>
    <t>00000000f747c3a6</t>
  </si>
  <si>
    <t>c31a4cbb</t>
  </si>
  <si>
    <t>00000000f747cb1c</t>
  </si>
  <si>
    <t>ed7ae83c</t>
  </si>
  <si>
    <t>5d94ee6b</t>
  </si>
  <si>
    <t>00000000f74ae8aa</t>
  </si>
  <si>
    <t>84e08d57</t>
  </si>
  <si>
    <t>00000000f74af018</t>
  </si>
  <si>
    <t>63044d06</t>
  </si>
  <si>
    <t>00000000f74af791</t>
  </si>
  <si>
    <t>99e2cd57</t>
  </si>
  <si>
    <t>00000000f74e152a</t>
  </si>
  <si>
    <t>cf43395b</t>
  </si>
  <si>
    <t>00000000f74e1c98</t>
  </si>
  <si>
    <t>59840ee8</t>
  </si>
  <si>
    <t>00000000f74e240f</t>
  </si>
  <si>
    <t>de24dedf</t>
  </si>
  <si>
    <t>5d94f0c3</t>
  </si>
  <si>
    <t>000000001b1175ca</t>
  </si>
  <si>
    <t>cf6b809b</t>
  </si>
  <si>
    <t>000000001b11ee37</t>
  </si>
  <si>
    <t>8faf3792</t>
  </si>
  <si>
    <t>000000001b11f59e</t>
  </si>
  <si>
    <t>30683cac</t>
  </si>
  <si>
    <t>000000001b11fce4</t>
  </si>
  <si>
    <t>ca7b10dd</t>
  </si>
  <si>
    <t>000000001b151832</t>
  </si>
  <si>
    <t>f3da713e</t>
  </si>
  <si>
    <t>000000001b151fa0</t>
  </si>
  <si>
    <t>58933baa</t>
  </si>
  <si>
    <t>000000001b152715</t>
  </si>
  <si>
    <t>eb320d01</t>
  </si>
  <si>
    <t>000000001b1844b2</t>
  </si>
  <si>
    <t>00b47315</t>
  </si>
  <si>
    <t>000000001b184c21</t>
  </si>
  <si>
    <t>e1fbb14b</t>
  </si>
  <si>
    <t>000000001b185397</t>
  </si>
  <si>
    <t>90e41561</t>
  </si>
  <si>
    <t>000000001b1b7141</t>
  </si>
  <si>
    <t>8477ac5c</t>
  </si>
  <si>
    <t>000000001b1b78ae</t>
  </si>
  <si>
    <t>dafc6f23</t>
  </si>
  <si>
    <t>000000001b1b8024</t>
  </si>
  <si>
    <t>cdf70e88</t>
  </si>
  <si>
    <t>5d94f0c4</t>
  </si>
  <si>
    <t>000000001b1e9db2</t>
  </si>
  <si>
    <t>30a21c38</t>
  </si>
  <si>
    <t>000000001b1ea520</t>
  </si>
  <si>
    <t>e26bdc43</t>
  </si>
  <si>
    <t>000000001b1eac96</t>
  </si>
  <si>
    <t>76d5ab87</t>
  </si>
  <si>
    <t>5d94f31c</t>
  </si>
  <si>
    <t>000000003ee1fe50</t>
  </si>
  <si>
    <t>0567a276</t>
  </si>
  <si>
    <t>000000003ee205b6</t>
  </si>
  <si>
    <t>a87d096d</t>
  </si>
  <si>
    <t>000000003ee20d21</t>
  </si>
  <si>
    <t>b7345e6a</t>
  </si>
  <si>
    <t>000000003ee21468</t>
  </si>
  <si>
    <t>b835015c</t>
  </si>
  <si>
    <t>000000003ee5335a</t>
  </si>
  <si>
    <t>c4627c0a</t>
  </si>
  <si>
    <t>000000003ee53ac9</t>
  </si>
  <si>
    <t>e1a05690</t>
  </si>
  <si>
    <t>000000003ee5423e</t>
  </si>
  <si>
    <t>838f74d7</t>
  </si>
  <si>
    <t>000000003ee85fda</t>
  </si>
  <si>
    <t>e84a48d2</t>
  </si>
  <si>
    <t>000000003eec92b6</t>
  </si>
  <si>
    <t>b7793a24</t>
  </si>
  <si>
    <t>000000003eec9a04</t>
  </si>
  <si>
    <t>4ef4bbe2</t>
  </si>
  <si>
    <t>5d94f31d</t>
  </si>
  <si>
    <t>000000003eefb6dc</t>
  </si>
  <si>
    <t>9ca1a784</t>
  </si>
  <si>
    <t>000000003eefbe48</t>
  </si>
  <si>
    <t>e58ea0ed</t>
  </si>
  <si>
    <t>000000003eefc5be</t>
  </si>
  <si>
    <t>5e10746a</t>
  </si>
  <si>
    <t>000000003ef2e343</t>
  </si>
  <si>
    <t>2f23b063</t>
  </si>
  <si>
    <t>000000003ef2eab0</t>
  </si>
  <si>
    <t>205c86b7</t>
  </si>
  <si>
    <t>000000003ef2f225</t>
  </si>
  <si>
    <t>3d17b476</t>
  </si>
  <si>
    <t>5d94f575</t>
  </si>
  <si>
    <t>0000000062b643e2</t>
  </si>
  <si>
    <t>64956fb4</t>
  </si>
  <si>
    <t>0000000062b64b45</t>
  </si>
  <si>
    <t>f583b98e</t>
  </si>
  <si>
    <t>0000000062b652b6</t>
  </si>
  <si>
    <t>f3cc68d8</t>
  </si>
  <si>
    <t>0000000062b659fc</t>
  </si>
  <si>
    <t>1d301687</t>
  </si>
  <si>
    <t>0000000062b978eb</t>
  </si>
  <si>
    <t>722a49a8</t>
  </si>
  <si>
    <t>0000000062b98058</t>
  </si>
  <si>
    <t>43db47f4</t>
  </si>
  <si>
    <t>0000000062b987cd</t>
  </si>
  <si>
    <t>1f17f482</t>
  </si>
  <si>
    <t>0000000062bca56a</t>
  </si>
  <si>
    <t>dac883a7</t>
  </si>
  <si>
    <t>0000000062bcacd8</t>
  </si>
  <si>
    <t>956ed1ed</t>
  </si>
  <si>
    <t>0000000062bcb44e</t>
  </si>
  <si>
    <t>a0bd6e75</t>
  </si>
  <si>
    <t>0000000062bfd1f9</t>
  </si>
  <si>
    <t>fadb43f2</t>
  </si>
  <si>
    <t>0000000062bfd967</t>
  </si>
  <si>
    <t>dfbc5982</t>
  </si>
  <si>
    <t>0000000062bfe0dd</t>
  </si>
  <si>
    <t>5593b22d</t>
  </si>
  <si>
    <t>5d94f576</t>
  </si>
  <si>
    <t>0000000062c2fe6b</t>
  </si>
  <si>
    <t>0000000062c305d8</t>
  </si>
  <si>
    <t>771074ee</t>
  </si>
  <si>
    <t>0000000062c66414</t>
  </si>
  <si>
    <t>f03bd850</t>
  </si>
  <si>
    <t>5d94f7ce</t>
  </si>
  <si>
    <t>000000008689b680</t>
  </si>
  <si>
    <t>160c8087</t>
  </si>
  <si>
    <t>000000008689bde6</t>
  </si>
  <si>
    <t>4054f758</t>
  </si>
  <si>
    <t>000000008689c557</t>
  </si>
  <si>
    <t>a22f5c54</t>
  </si>
  <si>
    <t>000000008689cc9c</t>
  </si>
  <si>
    <t>e45af33f</t>
  </si>
  <si>
    <t>00000000868ceb8a</t>
  </si>
  <si>
    <t>a78abed6</t>
  </si>
  <si>
    <t>00000000868cf2f7</t>
  </si>
  <si>
    <t>74a3f869</t>
  </si>
  <si>
    <t>00000000868cfa6d</t>
  </si>
  <si>
    <t>1f08e266</t>
  </si>
  <si>
    <t>000000008690180a</t>
  </si>
  <si>
    <t>609fd59c</t>
  </si>
  <si>
    <t>0000000086901f7a</t>
  </si>
  <si>
    <t>85d21c5c</t>
  </si>
  <si>
    <t>00000000869026ef</t>
  </si>
  <si>
    <t>ea3b5d90</t>
  </si>
  <si>
    <t>1dd1bb63</t>
  </si>
  <si>
    <t>0000000086934c06</t>
  </si>
  <si>
    <t>f5283516</t>
  </si>
  <si>
    <t>000000008693537e</t>
  </si>
  <si>
    <t>c41c0076</t>
  </si>
  <si>
    <t>5d94f7cf</t>
  </si>
  <si>
    <t>000000008696710a</t>
  </si>
  <si>
    <t>c7566d83</t>
  </si>
  <si>
    <t>0000000086967fef</t>
  </si>
  <si>
    <t>a5a1935f</t>
  </si>
  <si>
    <t>5d94fa27</t>
  </si>
  <si>
    <t>00000000aa59d1a8</t>
  </si>
  <si>
    <t>0d034cab</t>
  </si>
  <si>
    <t>00000000aa59d90f</t>
  </si>
  <si>
    <t>9c159a91</t>
  </si>
  <si>
    <t>00000000aa59e078</t>
  </si>
  <si>
    <t>e50b285c</t>
  </si>
  <si>
    <t>00000000aa59e7bf</t>
  </si>
  <si>
    <t>344be692</t>
  </si>
  <si>
    <t>00000000aa5d06b3</t>
  </si>
  <si>
    <t>169b48fe</t>
  </si>
  <si>
    <t>00000000aa5d0e21</t>
  </si>
  <si>
    <t>3a4a1ea5</t>
  </si>
  <si>
    <t>00000000aa5eefbc</t>
  </si>
  <si>
    <t>bb0962a1</t>
  </si>
  <si>
    <t>00000000aa620be9</t>
  </si>
  <si>
    <t>07bc2cf4</t>
  </si>
  <si>
    <t>00000000aa62135a</t>
  </si>
  <si>
    <t>975fdc33</t>
  </si>
  <si>
    <t>00000000aa621ad0</t>
  </si>
  <si>
    <t>71cf9536</t>
  </si>
  <si>
    <t>00000000aa65385a</t>
  </si>
  <si>
    <t>a4f0bd77</t>
  </si>
  <si>
    <t>00000000aa653fc8</t>
  </si>
  <si>
    <t>4a4c5e07</t>
  </si>
  <si>
    <t>00000000aa65473f</t>
  </si>
  <si>
    <t>1d9b883c</t>
  </si>
  <si>
    <t>5d94fa28</t>
  </si>
  <si>
    <t>00000000aa6864da</t>
  </si>
  <si>
    <t>8827708d</t>
  </si>
  <si>
    <t>00000000aa686c48</t>
  </si>
  <si>
    <t>85a88605</t>
  </si>
  <si>
    <t>00000000aa6873bf</t>
  </si>
  <si>
    <t>17a98070</t>
  </si>
  <si>
    <t>5d94fc80</t>
  </si>
  <si>
    <t>00000000ce2bc57a</t>
  </si>
  <si>
    <t>259a6b0e</t>
  </si>
  <si>
    <t>00000000ce2bccdf</t>
  </si>
  <si>
    <t>4399ed59</t>
  </si>
  <si>
    <t>00000000ce2bd450</t>
  </si>
  <si>
    <t>057e3059</t>
  </si>
  <si>
    <t>00000000ce2bdb97</t>
  </si>
  <si>
    <t>1ce7749f</t>
  </si>
  <si>
    <t>00000000ce2efa82</t>
  </si>
  <si>
    <t>9064cf4a</t>
  </si>
  <si>
    <t>00000000ce2f01ef</t>
  </si>
  <si>
    <t>157d0a46</t>
  </si>
  <si>
    <t>00000000ce2f0968</t>
  </si>
  <si>
    <t>8fbbbbdf</t>
  </si>
  <si>
    <t>00000000ce322711</t>
  </si>
  <si>
    <t>d8c8ecf2</t>
  </si>
  <si>
    <t>00000000ce322e7e</t>
  </si>
  <si>
    <t>b66d7528</t>
  </si>
  <si>
    <t>00000000ce3235f4</t>
  </si>
  <si>
    <t>47b4fa13</t>
  </si>
  <si>
    <t>00000000ce355382</t>
  </si>
  <si>
    <t>ffd2847b</t>
  </si>
  <si>
    <t>00000000ce355af0</t>
  </si>
  <si>
    <t>766a2ac3</t>
  </si>
  <si>
    <t>00000000ce35dc5a</t>
  </si>
  <si>
    <t>0758dd79</t>
  </si>
  <si>
    <t>5d94fc81</t>
  </si>
  <si>
    <t>00000000ce38f91b</t>
  </si>
  <si>
    <t>3d4a7ce8</t>
  </si>
  <si>
    <t>00000000ce390088</t>
  </si>
  <si>
    <t>b76f796b</t>
  </si>
  <si>
    <t>00000000ce3907ff</t>
  </si>
  <si>
    <t>9df04342</t>
  </si>
  <si>
    <t>5d94fed9</t>
  </si>
  <si>
    <t>00000000f1fc59ba</t>
  </si>
  <si>
    <t>998080fa</t>
  </si>
  <si>
    <t>00000000f1fc611d</t>
  </si>
  <si>
    <t>d7d06033</t>
  </si>
  <si>
    <t>00000000f1fc688e</t>
  </si>
  <si>
    <t>d6efc26c</t>
  </si>
  <si>
    <t>00000000f1fc6fde</t>
  </si>
  <si>
    <t>69c40a45</t>
  </si>
  <si>
    <t>00000000f1ff8ec2</t>
  </si>
  <si>
    <t>53eca2c8</t>
  </si>
  <si>
    <t>00000000f1ff962f</t>
  </si>
  <si>
    <t>0d7a4f45</t>
  </si>
  <si>
    <t>00000000f1ff9da6</t>
  </si>
  <si>
    <t>c3e9b9f7</t>
  </si>
  <si>
    <t>00000000f202bb42</t>
  </si>
  <si>
    <t>b3ccac33</t>
  </si>
  <si>
    <t>00000000f202c2b1</t>
  </si>
  <si>
    <t>9b16b1cc</t>
  </si>
  <si>
    <t>00000000f202ca29</t>
  </si>
  <si>
    <t>797e6871</t>
  </si>
  <si>
    <t>00000000f205e7d1</t>
  </si>
  <si>
    <t>c98b6a10</t>
  </si>
  <si>
    <t>00000000f205ef40</t>
  </si>
  <si>
    <t>c199013f</t>
  </si>
  <si>
    <t>00000000f205f6b9</t>
  </si>
  <si>
    <t>f1633bda</t>
  </si>
  <si>
    <t>00000000f2091442</t>
  </si>
  <si>
    <t>9606e3f4</t>
  </si>
  <si>
    <t>00000000f2091bb3</t>
  </si>
  <si>
    <t>46226e9c</t>
  </si>
  <si>
    <t>00000000f209232a</t>
  </si>
  <si>
    <t>f2a3c0a8</t>
  </si>
  <si>
    <t>5d950131</t>
  </si>
  <si>
    <t>0000000015cc74e2</t>
  </si>
  <si>
    <t>004b1b0b</t>
  </si>
  <si>
    <t>0000000015cc7c4a</t>
  </si>
  <si>
    <t>01e2d0a0</t>
  </si>
  <si>
    <t>0000000015cc83b4</t>
  </si>
  <si>
    <t>5d950132</t>
  </si>
  <si>
    <t>0000000015cf4817</t>
  </si>
  <si>
    <t>b6235870</t>
  </si>
  <si>
    <t>0000000015d26523</t>
  </si>
  <si>
    <t>c8494e3f</t>
  </si>
  <si>
    <t>0000000015d26c92</t>
  </si>
  <si>
    <t>79c315ab</t>
  </si>
  <si>
    <t>0000000015d27409</t>
  </si>
  <si>
    <t>023f96cb</t>
  </si>
  <si>
    <t>0000000015d591b2</t>
  </si>
  <si>
    <t>3adedfd1</t>
  </si>
  <si>
    <t>0000000015d59921</t>
  </si>
  <si>
    <t>dcc2d5d2</t>
  </si>
  <si>
    <t>0000000015d5a098</t>
  </si>
  <si>
    <t>69d2b669</t>
  </si>
  <si>
    <t>0000000015d8be22</t>
  </si>
  <si>
    <t>d015e7ab</t>
  </si>
  <si>
    <t>0000000015d8c591</t>
  </si>
  <si>
    <t>0e262f08</t>
  </si>
  <si>
    <t>0000000015d8cd0c</t>
  </si>
  <si>
    <t>c254235f</t>
  </si>
  <si>
    <t>0000000015dbeaa2</t>
  </si>
  <si>
    <t>e13c4282</t>
  </si>
  <si>
    <t>0000000015dbf212</t>
  </si>
  <si>
    <t>aa708246</t>
  </si>
  <si>
    <t>0000000015dbf989</t>
  </si>
  <si>
    <t>98f46577</t>
  </si>
  <si>
    <t>5d95038a</t>
  </si>
  <si>
    <t>00000000399f4b40</t>
  </si>
  <si>
    <t>2a97fde1</t>
  </si>
  <si>
    <t>00000000399f52a6</t>
  </si>
  <si>
    <t>e98379cd</t>
  </si>
  <si>
    <t>00000000399f5a0f</t>
  </si>
  <si>
    <t>37ab3361</t>
  </si>
  <si>
    <t>00000000399f6162</t>
  </si>
  <si>
    <t>a31bcea6</t>
  </si>
  <si>
    <t>5d95038b</t>
  </si>
  <si>
    <t>0000000039a2804a</t>
  </si>
  <si>
    <t>0000000039a287bb</t>
  </si>
  <si>
    <t>236dedb4</t>
  </si>
  <si>
    <t>0000000039a28f32</t>
  </si>
  <si>
    <t>e7360a7f</t>
  </si>
  <si>
    <t>0000000039a5acdb</t>
  </si>
  <si>
    <t>3a7f90be</t>
  </si>
  <si>
    <t>0000000039a5b551</t>
  </si>
  <si>
    <t>c36c0512</t>
  </si>
  <si>
    <t>3fd3888b</t>
  </si>
  <si>
    <t>0000000039a5c1c0</t>
  </si>
  <si>
    <t>83d904a3</t>
  </si>
  <si>
    <t>0000000039aab9c2</t>
  </si>
  <si>
    <t>62fd9957</t>
  </si>
  <si>
    <t>0000000039aac131</t>
  </si>
  <si>
    <t>a399221e</t>
  </si>
  <si>
    <t>0000000039aac8a9</t>
  </si>
  <si>
    <t>097be821</t>
  </si>
  <si>
    <t>0000000039ade651</t>
  </si>
  <si>
    <t>33970cb7</t>
  </si>
  <si>
    <t>0000000039adedc2</t>
  </si>
  <si>
    <t>d881188b</t>
  </si>
  <si>
    <t>0000000039adf53a</t>
  </si>
  <si>
    <t>f6fbb93a</t>
  </si>
  <si>
    <t>5d9505e3</t>
  </si>
  <si>
    <t>000000005d7146e2</t>
  </si>
  <si>
    <t>4d079b2e</t>
  </si>
  <si>
    <t>000000005d714e48</t>
  </si>
  <si>
    <t>a2a031a9</t>
  </si>
  <si>
    <t>000000005d7155b1</t>
  </si>
  <si>
    <t>760c6b63</t>
  </si>
  <si>
    <t>000000005d715d04</t>
  </si>
  <si>
    <t>9edfa972</t>
  </si>
  <si>
    <t>5d9505e4</t>
  </si>
  <si>
    <t>000000005d747c04</t>
  </si>
  <si>
    <t>1be09b85</t>
  </si>
  <si>
    <t>000000005d748374</t>
  </si>
  <si>
    <t>45c744e6</t>
  </si>
  <si>
    <t>000000005d748ae1</t>
  </si>
  <si>
    <t>bdde4ea9</t>
  </si>
  <si>
    <t>000000005d77a86a</t>
  </si>
  <si>
    <t>56f86998</t>
  </si>
  <si>
    <t>000000005d77afd9</t>
  </si>
  <si>
    <t>f42d9ab6</t>
  </si>
  <si>
    <t>000000005d77b750</t>
  </si>
  <si>
    <t>71ba7b11</t>
  </si>
  <si>
    <t>000000005d7ad4ea</t>
  </si>
  <si>
    <t>30124f11</t>
  </si>
  <si>
    <t>000000005d7adc59</t>
  </si>
  <si>
    <t>9889315f</t>
  </si>
  <si>
    <t>000000005d7ae3d1</t>
  </si>
  <si>
    <t>530a3433</t>
  </si>
  <si>
    <t>000000005d7e0179</t>
  </si>
  <si>
    <t>a2521469</t>
  </si>
  <si>
    <t>000000005d7e08ea</t>
  </si>
  <si>
    <t>e09f43e5</t>
  </si>
  <si>
    <t>000000005d7e1063</t>
  </si>
  <si>
    <t>5651bc74</t>
  </si>
  <si>
    <t>5d95083c</t>
  </si>
  <si>
    <t>000000008141620a</t>
  </si>
  <si>
    <t>6497f62b</t>
  </si>
  <si>
    <t>000000008141da87</t>
  </si>
  <si>
    <t>caff477f</t>
  </si>
  <si>
    <t>102af2f6</t>
  </si>
  <si>
    <t>000000008141e94e</t>
  </si>
  <si>
    <t>fed68ca9</t>
  </si>
  <si>
    <t>000000008145085a</t>
  </si>
  <si>
    <t>cf6aba93</t>
  </si>
  <si>
    <t>0000000081450fcb</t>
  </si>
  <si>
    <t>358b4d2c</t>
  </si>
  <si>
    <t>5d95083d</t>
  </si>
  <si>
    <t>00000000814834ea</t>
  </si>
  <si>
    <t>685bf7f0</t>
  </si>
  <si>
    <t>0000000081483c59</t>
  </si>
  <si>
    <t>0079e328</t>
  </si>
  <si>
    <t>00000000814843d2</t>
  </si>
  <si>
    <t>f8ecf294</t>
  </si>
  <si>
    <t>00000000814b615a</t>
  </si>
  <si>
    <t>66b05334</t>
  </si>
  <si>
    <t>00000000814b68c9</t>
  </si>
  <si>
    <t>99b76876</t>
  </si>
  <si>
    <t>00000000814b7041</t>
  </si>
  <si>
    <t>f1e61e14</t>
  </si>
  <si>
    <t>00000000814e8dda</t>
  </si>
  <si>
    <t>7f08ae1f</t>
  </si>
  <si>
    <t>00000000814e954b</t>
  </si>
  <si>
    <t>3a8b1f3c</t>
  </si>
  <si>
    <t>00000000814e9cc2</t>
  </si>
  <si>
    <t>938aca3b</t>
  </si>
  <si>
    <t>5d950a95</t>
  </si>
  <si>
    <t>00000000a511ee7a</t>
  </si>
  <si>
    <t>acbaa203</t>
  </si>
  <si>
    <t>00000000a511f5e0</t>
  </si>
  <si>
    <t>042b79ba</t>
  </si>
  <si>
    <t>00000000a511fd4a</t>
  </si>
  <si>
    <t>430a62ac</t>
  </si>
  <si>
    <t>00000000a512049e</t>
  </si>
  <si>
    <t>9e8d9fd6</t>
  </si>
  <si>
    <t>00000000a5152382</t>
  </si>
  <si>
    <t>3e0cef4f</t>
  </si>
  <si>
    <t>00000000a5152af2</t>
  </si>
  <si>
    <t>77073ffa</t>
  </si>
  <si>
    <t>00000000a515326b</t>
  </si>
  <si>
    <t>9f0bf816</t>
  </si>
  <si>
    <t>5d950a96</t>
  </si>
  <si>
    <t>00000000a5185011</t>
  </si>
  <si>
    <t>624da812</t>
  </si>
  <si>
    <t>00000000a518ceb9</t>
  </si>
  <si>
    <t>af8b0a67</t>
  </si>
  <si>
    <t>00000000a518d610</t>
  </si>
  <si>
    <t>1172cb08</t>
  </si>
  <si>
    <t>00000000a51bf1c1</t>
  </si>
  <si>
    <t>51c44937</t>
  </si>
  <si>
    <t>00000000a51bf930</t>
  </si>
  <si>
    <t>736b3e56</t>
  </si>
  <si>
    <t>00000000a51c00a7</t>
  </si>
  <si>
    <t>93008c52</t>
  </si>
  <si>
    <t>00000000a51f1e33</t>
  </si>
  <si>
    <t>dc989df8</t>
  </si>
  <si>
    <t>00000000a51f25a1</t>
  </si>
  <si>
    <t>41d70777</t>
  </si>
  <si>
    <t>00000000a51f2d1a</t>
  </si>
  <si>
    <t>b868c3ef</t>
  </si>
  <si>
    <t>5d950cee</t>
  </si>
  <si>
    <t>00000000c8e27ed0</t>
  </si>
  <si>
    <t>eadeadf7</t>
  </si>
  <si>
    <t>00000000c8e28636</t>
  </si>
  <si>
    <t>6eafeb76</t>
  </si>
  <si>
    <t>00000000c8e28d9f</t>
  </si>
  <si>
    <t>9baaf219</t>
  </si>
  <si>
    <t>00000000c8e294f1</t>
  </si>
  <si>
    <t>31a11844</t>
  </si>
  <si>
    <t>00000000c8e5b3da</t>
  </si>
  <si>
    <t>299dcdd2</t>
  </si>
  <si>
    <t>00000000c8e5bb49</t>
  </si>
  <si>
    <t>cf81c7d1</t>
  </si>
  <si>
    <t>00000000c8e5c2c1</t>
  </si>
  <si>
    <t>db36eb55</t>
  </si>
  <si>
    <t>00000000c8e8e05a</t>
  </si>
  <si>
    <t>5d6bd336</t>
  </si>
  <si>
    <t>00000000c8e8e7c9</t>
  </si>
  <si>
    <t>e62ad422</t>
  </si>
  <si>
    <t>00000000c8e8ef40</t>
  </si>
  <si>
    <t>7a35efc4</t>
  </si>
  <si>
    <t>5d950cef</t>
  </si>
  <si>
    <t>00000000c8ec0ce9</t>
  </si>
  <si>
    <t>edba317f</t>
  </si>
  <si>
    <t>00000000c8ec145a</t>
  </si>
  <si>
    <t>3fffa001</t>
  </si>
  <si>
    <t>00000000c8ec1bd3</t>
  </si>
  <si>
    <t>db17048d</t>
  </si>
  <si>
    <t>00000000c8ef395c</t>
  </si>
  <si>
    <t>f6c60a93</t>
  </si>
  <si>
    <t>00000000c8f36eda</t>
  </si>
  <si>
    <t>9d3bc7bf</t>
  </si>
  <si>
    <t>00000000c8f3763d</t>
  </si>
  <si>
    <t>b4af185b</t>
  </si>
  <si>
    <t>5d950f47</t>
  </si>
  <si>
    <t>00000000ecb6c847</t>
  </si>
  <si>
    <t>d1ff939f</t>
  </si>
  <si>
    <t>00000000ecb6cfae</t>
  </si>
  <si>
    <t>561535fd</t>
  </si>
  <si>
    <t>00000000ecb6d716</t>
  </si>
  <si>
    <t>a84f4df2</t>
  </si>
  <si>
    <t>00000000ecb6de5e</t>
  </si>
  <si>
    <t>9a8b3003</t>
  </si>
  <si>
    <t>00000000ecb9fd53</t>
  </si>
  <si>
    <t>3ac5f4d4</t>
  </si>
  <si>
    <t>00000000ecba04c2</t>
  </si>
  <si>
    <t>5a398c48</t>
  </si>
  <si>
    <t>00000000ecba0c3b</t>
  </si>
  <si>
    <t>0ce261c1</t>
  </si>
  <si>
    <t>5d950f48</t>
  </si>
  <si>
    <t>00000000ecbd29d2</t>
  </si>
  <si>
    <t>9d9e2074</t>
  </si>
  <si>
    <t>00000000ecbd3141</t>
  </si>
  <si>
    <t>74b591c2</t>
  </si>
  <si>
    <t>00000000ecbd38b9</t>
  </si>
  <si>
    <t>93e53aa5</t>
  </si>
  <si>
    <t>00000000ecc05661</t>
  </si>
  <si>
    <t>3b785c78</t>
  </si>
  <si>
    <t>00000000ecc05dd1</t>
  </si>
  <si>
    <t>21c7204f</t>
  </si>
  <si>
    <t>00000000ecc06548</t>
  </si>
  <si>
    <t>81a2042c</t>
  </si>
  <si>
    <t>00000000ecc382d3</t>
  </si>
  <si>
    <t>f905309a</t>
  </si>
  <si>
    <t>00000000ecc38a43</t>
  </si>
  <si>
    <t>3bda07ed</t>
  </si>
  <si>
    <t>00000000ecc391bc</t>
  </si>
  <si>
    <t>451a3d27</t>
  </si>
  <si>
    <t>5d9511a0</t>
  </si>
  <si>
    <t>000000001086e370</t>
  </si>
  <si>
    <t>90d9da0f</t>
  </si>
  <si>
    <t>000000001086ead8</t>
  </si>
  <si>
    <t>886b20e5</t>
  </si>
  <si>
    <t>000000001086f636</t>
  </si>
  <si>
    <t>9055692f</t>
  </si>
  <si>
    <t>000000001086ff9d</t>
  </si>
  <si>
    <t>9b92a71c</t>
  </si>
  <si>
    <t>00000000108a1c72</t>
  </si>
  <si>
    <t>bc648988</t>
  </si>
  <si>
    <t>00000000108d8077</t>
  </si>
  <si>
    <t>00000000108d87bb</t>
  </si>
  <si>
    <t>27f86b7e</t>
  </si>
  <si>
    <t>5d9511a1</t>
  </si>
  <si>
    <t>000000001090a443</t>
  </si>
  <si>
    <t>c76c9fe7</t>
  </si>
  <si>
    <t>000000001090abb0</t>
  </si>
  <si>
    <t>8bfcef7b</t>
  </si>
  <si>
    <t>000000001090b325</t>
  </si>
  <si>
    <t>a8f76207</t>
  </si>
  <si>
    <t>000000001093d0d1</t>
  </si>
  <si>
    <t>90786f24</t>
  </si>
  <si>
    <t>000000001093d83e</t>
  </si>
  <si>
    <t>2fd75830</t>
  </si>
  <si>
    <t>000000001093dfb4</t>
  </si>
  <si>
    <t>64d241e0</t>
  </si>
  <si>
    <t>000000001096fd42</t>
  </si>
  <si>
    <t>df9f35de</t>
  </si>
  <si>
    <t>00000000109704b0</t>
  </si>
  <si>
    <t>685ca9ce</t>
  </si>
  <si>
    <t>0000000010970c27</t>
  </si>
  <si>
    <t>c1662a42</t>
  </si>
  <si>
    <t>5d9513f9</t>
  </si>
  <si>
    <t>00000000345a5de2</t>
  </si>
  <si>
    <t>8559787c</t>
  </si>
  <si>
    <t>00000000345a6545</t>
  </si>
  <si>
    <t>cb0998b5</t>
  </si>
  <si>
    <t>00000000345a6cb7</t>
  </si>
  <si>
    <t>f0836b24</t>
  </si>
  <si>
    <t>00000000345a7408</t>
  </si>
  <si>
    <t>b247527a</t>
  </si>
  <si>
    <t>00000000345d92eb</t>
  </si>
  <si>
    <t>ed252b61</t>
  </si>
  <si>
    <t>00000000345d9a58</t>
  </si>
  <si>
    <t>85073fb9</t>
  </si>
  <si>
    <t>00000000345da1d0</t>
  </si>
  <si>
    <t>2735ed9f</t>
  </si>
  <si>
    <t>000000003460bf6b</t>
  </si>
  <si>
    <t>0c04846d</t>
  </si>
  <si>
    <t>000000003460c6db</t>
  </si>
  <si>
    <t>7e5bb7ab</t>
  </si>
  <si>
    <t>000000003460ce51</t>
  </si>
  <si>
    <t>e883f025</t>
  </si>
  <si>
    <t>5d9513fa</t>
  </si>
  <si>
    <t>000000003463ebfa</t>
  </si>
  <si>
    <t>6e103d73</t>
  </si>
  <si>
    <t>000000003463f367</t>
  </si>
  <si>
    <t>ffb319fe</t>
  </si>
  <si>
    <t>000000003465cf8b</t>
  </si>
  <si>
    <t>ee7d5841</t>
  </si>
  <si>
    <t>000000003468ed2b</t>
  </si>
  <si>
    <t>c5cb9756</t>
  </si>
  <si>
    <t>000000003468f498</t>
  </si>
  <si>
    <t>0e953769</t>
  </si>
  <si>
    <t>000000003468fc10</t>
  </si>
  <si>
    <t>9382c245</t>
  </si>
  <si>
    <t>5d951652</t>
  </si>
  <si>
    <t>00000000582c4dca</t>
  </si>
  <si>
    <t>5b7a49fb</t>
  </si>
  <si>
    <t>00000000582c552d</t>
  </si>
  <si>
    <t>f672cc00</t>
  </si>
  <si>
    <t>00000000582c5c9f</t>
  </si>
  <si>
    <t>bb247e01</t>
  </si>
  <si>
    <t>00000000582c63f1</t>
  </si>
  <si>
    <t>d2f11778</t>
  </si>
  <si>
    <t>00000000582f82d2</t>
  </si>
  <si>
    <t>5ebf92c8</t>
  </si>
  <si>
    <t>00000000582f8a3f</t>
  </si>
  <si>
    <t>0f1ec4f0</t>
  </si>
  <si>
    <t>00000000582f91b7</t>
  </si>
  <si>
    <t>70959fac</t>
  </si>
  <si>
    <t>000000005832af62</t>
  </si>
  <si>
    <t>a10a4b88</t>
  </si>
  <si>
    <t>000000005832b6d1</t>
  </si>
  <si>
    <t>f564538b</t>
  </si>
  <si>
    <t>000000005832be47</t>
  </si>
  <si>
    <t>15e063bd</t>
  </si>
  <si>
    <t>5d951653</t>
  </si>
  <si>
    <t>000000005835dbd2</t>
  </si>
  <si>
    <t>330c4630</t>
  </si>
  <si>
    <t>000000005835e341</t>
  </si>
  <si>
    <t>4fa3d324</t>
  </si>
  <si>
    <t>000000005835eab7</t>
  </si>
  <si>
    <t>cc38baa6</t>
  </si>
  <si>
    <t>0abc9a3e</t>
  </si>
  <si>
    <t>0000000058390fc3</t>
  </si>
  <si>
    <t>9af73ade</t>
  </si>
  <si>
    <t>000000005839173b</t>
  </si>
  <si>
    <t>38a62916</t>
  </si>
  <si>
    <t>5d9518ab</t>
  </si>
  <si>
    <t>000000007bfc68f2</t>
  </si>
  <si>
    <t>000000007bfc7055</t>
  </si>
  <si>
    <t>5bcd957b</t>
  </si>
  <si>
    <t>000000007bfc77c6</t>
  </si>
  <si>
    <t>c4711aaa</t>
  </si>
  <si>
    <t>000000007bfcfbc8</t>
  </si>
  <si>
    <t>2ffeeff0</t>
  </si>
  <si>
    <t>000000007c001713</t>
  </si>
  <si>
    <t>000000007c001e82</t>
  </si>
  <si>
    <t>f031450f</t>
  </si>
  <si>
    <t>000000007c0025fb</t>
  </si>
  <si>
    <t>d98b72fa</t>
  </si>
  <si>
    <t>000000007c034393</t>
  </si>
  <si>
    <t>b71ec75e</t>
  </si>
  <si>
    <t>000000007c034b02</t>
  </si>
  <si>
    <t>faf90595</t>
  </si>
  <si>
    <t>000000007c03527d</t>
  </si>
  <si>
    <t>715c887a</t>
  </si>
  <si>
    <t>5d9518ac</t>
  </si>
  <si>
    <t>000000007c067021</t>
  </si>
  <si>
    <t>04b0dfec</t>
  </si>
  <si>
    <t>000000007c067792</t>
  </si>
  <si>
    <t>0cc36858</t>
  </si>
  <si>
    <t>000000007c067f0b</t>
  </si>
  <si>
    <t>e9440499</t>
  </si>
  <si>
    <t>000000007c099c93</t>
  </si>
  <si>
    <t>d848f691</t>
  </si>
  <si>
    <t>000000007c09a401</t>
  </si>
  <si>
    <t>2bdf9639</t>
  </si>
  <si>
    <t>000000007c09ab7b</t>
  </si>
  <si>
    <t>b3882e53</t>
  </si>
  <si>
    <t>5d951b04</t>
  </si>
  <si>
    <t>000000009fccfd32</t>
  </si>
  <si>
    <t>ba17283e</t>
  </si>
  <si>
    <t>000000009fcd0496</t>
  </si>
  <si>
    <t>be6d1575</t>
  </si>
  <si>
    <t>000000009fcd0c01</t>
  </si>
  <si>
    <t>a1244272</t>
  </si>
  <si>
    <t>000000009fcd1356</t>
  </si>
  <si>
    <t>027087a1</t>
  </si>
  <si>
    <t>000000009fd0323a</t>
  </si>
  <si>
    <t>b51f0724</t>
  </si>
  <si>
    <t>000000009fd039ab</t>
  </si>
  <si>
    <t>d3d5962c</t>
  </si>
  <si>
    <t>000000009fd04122</t>
  </si>
  <si>
    <t>9589c582</t>
  </si>
  <si>
    <t>000000009fd35ebb</t>
  </si>
  <si>
    <t>e4ae2e60</t>
  </si>
  <si>
    <t>000000009fd3662a</t>
  </si>
  <si>
    <t>86aa4daf</t>
  </si>
  <si>
    <t>000000009fd624a7</t>
  </si>
  <si>
    <t>bac68482</t>
  </si>
  <si>
    <t>5d951b05</t>
  </si>
  <si>
    <t>000000009fd94289</t>
  </si>
  <si>
    <t>d0e2b328</t>
  </si>
  <si>
    <t>000000009fd949fa</t>
  </si>
  <si>
    <t>0013645e</t>
  </si>
  <si>
    <t>000000009fd95173</t>
  </si>
  <si>
    <t>ec98d95e</t>
  </si>
  <si>
    <t>000000009fdc6f0a</t>
  </si>
  <si>
    <t>82b2f9b6</t>
  </si>
  <si>
    <t>000000009fdc767b</t>
  </si>
  <si>
    <t>1e7c2ee7</t>
  </si>
  <si>
    <t>000000009fdc7df2</t>
  </si>
  <si>
    <t>ab00bb13</t>
  </si>
  <si>
    <t>5d951d5d</t>
  </si>
  <si>
    <t>00000000c39fcfa7</t>
  </si>
  <si>
    <t>ebccbc1d</t>
  </si>
  <si>
    <t>00000000c39fd70c</t>
  </si>
  <si>
    <t>39ae345d</t>
  </si>
  <si>
    <t>00000000c39fde7e</t>
  </si>
  <si>
    <t>ef9c44ec</t>
  </si>
  <si>
    <t>00000000c39fe5cf</t>
  </si>
  <si>
    <t>f44927d4</t>
  </si>
  <si>
    <t>00000000c3a304b3</t>
  </si>
  <si>
    <t>ace44cac</t>
  </si>
  <si>
    <t>00000000c3a30c21</t>
  </si>
  <si>
    <t>e8f3fd61</t>
  </si>
  <si>
    <t>00000000c3a31399</t>
  </si>
  <si>
    <t>59d46f79</t>
  </si>
  <si>
    <t>00000000c3a63141</t>
  </si>
  <si>
    <t>5baddfc1</t>
  </si>
  <si>
    <t>00000000c3a638ae</t>
  </si>
  <si>
    <t>fd19d994</t>
  </si>
  <si>
    <t>00000000c3a64024</t>
  </si>
  <si>
    <t>d3dfdda5</t>
  </si>
  <si>
    <t>00000000c3a95db3</t>
  </si>
  <si>
    <t>ca0a2f67</t>
  </si>
  <si>
    <t>00000000c3a96522</t>
  </si>
  <si>
    <t>c79b6363</t>
  </si>
  <si>
    <t>00000000c3a96c98</t>
  </si>
  <si>
    <t>6a6e329b</t>
  </si>
  <si>
    <t>5d951d5e</t>
  </si>
  <si>
    <t>00000000c3ac8a33</t>
  </si>
  <si>
    <t>d68d01b1</t>
  </si>
  <si>
    <t>00000000c3ac91a1</t>
  </si>
  <si>
    <t>638cd352</t>
  </si>
  <si>
    <t>00000000c3ac9917</t>
  </si>
  <si>
    <t>65bf7944</t>
  </si>
  <si>
    <t>5d951fb6</t>
  </si>
  <si>
    <t>00000000e771c760</t>
  </si>
  <si>
    <t>16af6bce</t>
  </si>
  <si>
    <t>00000000e771cec5</t>
  </si>
  <si>
    <t>70aced99</t>
  </si>
  <si>
    <t>00000000e771d636</t>
  </si>
  <si>
    <t>6ff80d8e</t>
  </si>
  <si>
    <t>00000000e771dd88</t>
  </si>
  <si>
    <t>3bd445d4</t>
  </si>
  <si>
    <t>00000000e774fc84</t>
  </si>
  <si>
    <t>d33c56c1</t>
  </si>
  <si>
    <t>00000000e77503f1</t>
  </si>
  <si>
    <t>267606c2</t>
  </si>
  <si>
    <t>00000000e7750b6a</t>
  </si>
  <si>
    <t>da1e61be</t>
  </si>
  <si>
    <t>00000000e77828ea</t>
  </si>
  <si>
    <t>9578e3e1</t>
  </si>
  <si>
    <t>00000000e7783058</t>
  </si>
  <si>
    <t>12c096fb</t>
  </si>
  <si>
    <t>00000000e77837ce</t>
  </si>
  <si>
    <t>6c6ef2b3</t>
  </si>
  <si>
    <t>00000000e77b556a</t>
  </si>
  <si>
    <t>e017d923</t>
  </si>
  <si>
    <t>00000000e77b5cd8</t>
  </si>
  <si>
    <t>168c5bdb</t>
  </si>
  <si>
    <t>00000000e77b644d</t>
  </si>
  <si>
    <t>1f7e5f8b</t>
  </si>
  <si>
    <t>5d951fb7</t>
  </si>
  <si>
    <t>00000000e77e81fa</t>
  </si>
  <si>
    <t>e4fc9cd4</t>
  </si>
  <si>
    <t>00000000e77e8967</t>
  </si>
  <si>
    <t>a3234367</t>
  </si>
  <si>
    <t>00000000e77e90dd</t>
  </si>
  <si>
    <t>86a3f525</t>
  </si>
  <si>
    <t>5d95220f</t>
  </si>
  <si>
    <t>000000000b41e288</t>
  </si>
  <si>
    <t>9185b53d</t>
  </si>
  <si>
    <t>000000000b41e9f0</t>
  </si>
  <si>
    <t>3dd2ff81</t>
  </si>
  <si>
    <t>000000000b41f15a</t>
  </si>
  <si>
    <t>3031f6c6</t>
  </si>
  <si>
    <t>000000000b41f8ae</t>
  </si>
  <si>
    <t>c0227490</t>
  </si>
  <si>
    <t>000000000b4517ab</t>
  </si>
  <si>
    <t>05ad4fd6</t>
  </si>
  <si>
    <t>000000000b451f1d</t>
  </si>
  <si>
    <t>cfbaec84</t>
  </si>
  <si>
    <t>000000000b45268c</t>
  </si>
  <si>
    <t>7ae7d3b9</t>
  </si>
  <si>
    <t>000000000b48b952</t>
  </si>
  <si>
    <t>f990075a</t>
  </si>
  <si>
    <t>000000000b48c0c4</t>
  </si>
  <si>
    <t>1c371885</t>
  </si>
  <si>
    <t>000000000b48c83e</t>
  </si>
  <si>
    <t>f24f8561</t>
  </si>
  <si>
    <t>000000000b4be5c3</t>
  </si>
  <si>
    <t>6ad00889</t>
  </si>
  <si>
    <t>000000000b4bed35</t>
  </si>
  <si>
    <t>a4a17693</t>
  </si>
  <si>
    <t>000000000b4bf4ae</t>
  </si>
  <si>
    <t>bbdd3810</t>
  </si>
  <si>
    <t>000000000b4f1243</t>
  </si>
  <si>
    <t>db9c540f</t>
  </si>
  <si>
    <t>000000000b4f19b5</t>
  </si>
  <si>
    <t>96bff4d6</t>
  </si>
  <si>
    <t>000000000b4f212e</t>
  </si>
  <si>
    <t>90d49315</t>
  </si>
  <si>
    <t>5d952467</t>
  </si>
  <si>
    <t>000000002f1272e2</t>
  </si>
  <si>
    <t>e6ac4c1a</t>
  </si>
  <si>
    <t>000000002f127a45</t>
  </si>
  <si>
    <t>77ba9a20</t>
  </si>
  <si>
    <t>000000002f1281b6</t>
  </si>
  <si>
    <t>1dbdda18</t>
  </si>
  <si>
    <t>000000002f128906</t>
  </si>
  <si>
    <t>8504ec86</t>
  </si>
  <si>
    <t>5d952468</t>
  </si>
  <si>
    <t>000000002f15a7ea</t>
  </si>
  <si>
    <t>96431a9b</t>
  </si>
  <si>
    <t>000000002f15af58</t>
  </si>
  <si>
    <t>79c3a922</t>
  </si>
  <si>
    <t>000000002f15b6cd</t>
  </si>
  <si>
    <t>0293de7f</t>
  </si>
  <si>
    <t>000000002f18d47a</t>
  </si>
  <si>
    <t>6a8630b9</t>
  </si>
  <si>
    <t>000000002f18dbe7</t>
  </si>
  <si>
    <t>0244cc86</t>
  </si>
  <si>
    <t>000000002f18e35e</t>
  </si>
  <si>
    <t>ba3102e8</t>
  </si>
  <si>
    <t>000000002f1c00eb</t>
  </si>
  <si>
    <t>0fd33bac</t>
  </si>
  <si>
    <t>000000002f1c085b</t>
  </si>
  <si>
    <t>4ba840dd</t>
  </si>
  <si>
    <t>000000002f1c0fd2</t>
  </si>
  <si>
    <t>5b6e10a4</t>
  </si>
  <si>
    <t>000000002f1f2d6b</t>
  </si>
  <si>
    <t>c0075c3a</t>
  </si>
  <si>
    <t>000000002f1fa623</t>
  </si>
  <si>
    <t>40bbebfb</t>
  </si>
  <si>
    <t>000000002f1fadbe</t>
  </si>
  <si>
    <t>fb4f7fd9</t>
  </si>
  <si>
    <t>5d9526c0</t>
  </si>
  <si>
    <t>0000000052e2ff50</t>
  </si>
  <si>
    <t>e54f4c35</t>
  </si>
  <si>
    <t>0000000052e306b5</t>
  </si>
  <si>
    <t>e0ee0078</t>
  </si>
  <si>
    <t>0000000052e30e1f</t>
  </si>
  <si>
    <t>a7cf1b6e</t>
  </si>
  <si>
    <t>0000000052e31566</t>
  </si>
  <si>
    <t>bc211676</t>
  </si>
  <si>
    <t>5d9526c1</t>
  </si>
  <si>
    <t>0000000052e6345b</t>
  </si>
  <si>
    <t>126c111a</t>
  </si>
  <si>
    <t>0000000052e63bc9</t>
  </si>
  <si>
    <t>8a4d45ff</t>
  </si>
  <si>
    <t>0000000052e6433e</t>
  </si>
  <si>
    <t>cf1441dd</t>
  </si>
  <si>
    <t>0000000052e960dd</t>
  </si>
  <si>
    <t>c33ce862</t>
  </si>
  <si>
    <t>0000000052e96844</t>
  </si>
  <si>
    <t>c5f50b7f</t>
  </si>
  <si>
    <t>0000000052e96fbc</t>
  </si>
  <si>
    <t>0c0c7c42</t>
  </si>
  <si>
    <t>0000000052ec8d69</t>
  </si>
  <si>
    <t>e22bd0bd</t>
  </si>
  <si>
    <t>0000000052ec94d6</t>
  </si>
  <si>
    <t>0239e85b</t>
  </si>
  <si>
    <t>0000000052ec9c4e</t>
  </si>
  <si>
    <t>d1d3c503</t>
  </si>
  <si>
    <t>0000000052efb9da</t>
  </si>
  <si>
    <t>092f7f25</t>
  </si>
  <si>
    <t>0000000052efc14a</t>
  </si>
  <si>
    <t>1cf0f48e</t>
  </si>
  <si>
    <t>0000000052efc8bf</t>
  </si>
  <si>
    <t>353bd280</t>
  </si>
  <si>
    <t>5d952919</t>
  </si>
  <si>
    <t>0000000076b31a7a</t>
  </si>
  <si>
    <t>167c524b</t>
  </si>
  <si>
    <t>0000000076b321de</t>
  </si>
  <si>
    <t>ea08b0fb</t>
  </si>
  <si>
    <t>0000000076b3294c</t>
  </si>
  <si>
    <t>852b1373</t>
  </si>
  <si>
    <t>0000000076b3309c</t>
  </si>
  <si>
    <t>03f967a5</t>
  </si>
  <si>
    <t>5d95291a</t>
  </si>
  <si>
    <t>0000000076ba8046</t>
  </si>
  <si>
    <t>dc6c7dab</t>
  </si>
  <si>
    <t>0000000076ba879f</t>
  </si>
  <si>
    <t>2be1c3e9</t>
  </si>
  <si>
    <t>0000000076ba8eec</t>
  </si>
  <si>
    <t>74112a35</t>
  </si>
  <si>
    <t>0000000076bdaa53</t>
  </si>
  <si>
    <t>db9543ed</t>
  </si>
  <si>
    <t>0000000076bdb1c0</t>
  </si>
  <si>
    <t>3b69756a</t>
  </si>
  <si>
    <t>0000000076bdb935</t>
  </si>
  <si>
    <t>e8d95be1</t>
  </si>
  <si>
    <t>0000000076c0d6e1</t>
  </si>
  <si>
    <t>21595cb4</t>
  </si>
  <si>
    <t>0000000076c0de4e</t>
  </si>
  <si>
    <t>addf83d4</t>
  </si>
  <si>
    <t>0000000076c0e5c4</t>
  </si>
  <si>
    <t>a9de9d06</t>
  </si>
  <si>
    <t>0000000076c40352</t>
  </si>
  <si>
    <t>0000000076c40ac3</t>
  </si>
  <si>
    <t>1fbcef4b</t>
  </si>
  <si>
    <t>0000000076c4123b</t>
  </si>
  <si>
    <t>5d952b72</t>
  </si>
  <si>
    <t>000000009a8763f0</t>
  </si>
  <si>
    <t>80e48642</t>
  </si>
  <si>
    <t>000000009a876b55</t>
  </si>
  <si>
    <t>fffc3154</t>
  </si>
  <si>
    <t>000000009a8772c6</t>
  </si>
  <si>
    <t>b401815a</t>
  </si>
  <si>
    <t>000000009a877a17</t>
  </si>
  <si>
    <t>160de60a</t>
  </si>
  <si>
    <t>5d952b73</t>
  </si>
  <si>
    <t>000000009a8a98fa</t>
  </si>
  <si>
    <t>d057e687</t>
  </si>
  <si>
    <t>000000009a8aa068</t>
  </si>
  <si>
    <t>f90597f7</t>
  </si>
  <si>
    <t>000000009a8aa7df</t>
  </si>
  <si>
    <t>471f6cc8</t>
  </si>
  <si>
    <t>000000009a8dc57a</t>
  </si>
  <si>
    <t>37b5503b</t>
  </si>
  <si>
    <t>000000009a8dcce8</t>
  </si>
  <si>
    <t>fa40f20b</t>
  </si>
  <si>
    <t>000000009a8dd45f</t>
  </si>
  <si>
    <t>c1b67ada</t>
  </si>
  <si>
    <t>000000009a90f7bc</t>
  </si>
  <si>
    <t>bc3c53ec</t>
  </si>
  <si>
    <t>000000009a945be6</t>
  </si>
  <si>
    <t>7d60a017</t>
  </si>
  <si>
    <t>000000009a946349</t>
  </si>
  <si>
    <t>12829eb9</t>
  </si>
  <si>
    <t>000000009a9781a8</t>
  </si>
  <si>
    <t>dacc4f64</t>
  </si>
  <si>
    <t>000000009a978918</t>
  </si>
  <si>
    <t>9eb73415</t>
  </si>
  <si>
    <t>000000009a97908d</t>
  </si>
  <si>
    <t>abf0d472</t>
  </si>
  <si>
    <t>5d952dcb</t>
  </si>
  <si>
    <t>00000000be5ae24a</t>
  </si>
  <si>
    <t>ca10ed51</t>
  </si>
  <si>
    <t>00000000be5ae9ad</t>
  </si>
  <si>
    <t>06f72938</t>
  </si>
  <si>
    <t>00000000be5af120</t>
  </si>
  <si>
    <t>ae1e9514</t>
  </si>
  <si>
    <t>00000000be5af870</t>
  </si>
  <si>
    <t>8fb670b3</t>
  </si>
  <si>
    <t>5d952dcc</t>
  </si>
  <si>
    <t>00000000be5e1752</t>
  </si>
  <si>
    <t>8b529357</t>
  </si>
  <si>
    <t>00000000be5e1ec0</t>
  </si>
  <si>
    <t>46a73167</t>
  </si>
  <si>
    <t>00000000be5e2635</t>
  </si>
  <si>
    <t>dbd1f91c</t>
  </si>
  <si>
    <t>00000000be6143d3</t>
  </si>
  <si>
    <t>e00d1a1c</t>
  </si>
  <si>
    <t>00000000be614b41</t>
  </si>
  <si>
    <t>a41aabd1</t>
  </si>
  <si>
    <t>00000000be6152b7</t>
  </si>
  <si>
    <t>742becdc</t>
  </si>
  <si>
    <t>00000000be647062</t>
  </si>
  <si>
    <t>aecb3edd</t>
  </si>
  <si>
    <t>00000000be6477cf</t>
  </si>
  <si>
    <t>0e2e35ba</t>
  </si>
  <si>
    <t>00000000be647f46</t>
  </si>
  <si>
    <t>e43ef000</t>
  </si>
  <si>
    <t>00000000be679cd2</t>
  </si>
  <si>
    <t>95278fe8</t>
  </si>
  <si>
    <t>00000000be67a43f</t>
  </si>
  <si>
    <t>7ccf9235</t>
  </si>
  <si>
    <t>00000000be67abb5</t>
  </si>
  <si>
    <t>078f8d49</t>
  </si>
  <si>
    <t>5d953024</t>
  </si>
  <si>
    <t>00000000e22afd72</t>
  </si>
  <si>
    <t>cdbdc779</t>
  </si>
  <si>
    <t>00000000e22b04d5</t>
  </si>
  <si>
    <t>50ceab88</t>
  </si>
  <si>
    <t>00000000e22ce037</t>
  </si>
  <si>
    <t>986cd359</t>
  </si>
  <si>
    <t>00000000e22ce785</t>
  </si>
  <si>
    <t>5d953025</t>
  </si>
  <si>
    <t>00000000e2300353</t>
  </si>
  <si>
    <t>55ac1f4c</t>
  </si>
  <si>
    <t>00000000e2300ac1</t>
  </si>
  <si>
    <t>08a09fc0</t>
  </si>
  <si>
    <t>00000000e230123b</t>
  </si>
  <si>
    <t>e0990ef1</t>
  </si>
  <si>
    <t>00000000e2332fe2</t>
  </si>
  <si>
    <t>d2bd49a1</t>
  </si>
  <si>
    <t>00000000e233374f</t>
  </si>
  <si>
    <t>bf024c58</t>
  </si>
  <si>
    <t>00000000e2333ec6</t>
  </si>
  <si>
    <t>e7dffc17</t>
  </si>
  <si>
    <t>00000000e2365c53</t>
  </si>
  <si>
    <t>6c022265</t>
  </si>
  <si>
    <t>00000000e23663c1</t>
  </si>
  <si>
    <t>0a11c5d2</t>
  </si>
  <si>
    <t>00000000e2366b39</t>
  </si>
  <si>
    <t>e6a96015</t>
  </si>
  <si>
    <t>00000000e23988d3</t>
  </si>
  <si>
    <t>6fb2e663</t>
  </si>
  <si>
    <t>00000000e2399040</t>
  </si>
  <si>
    <t>869957d5</t>
  </si>
  <si>
    <t>00000000e23997b5</t>
  </si>
  <si>
    <t>8e55cd4a</t>
  </si>
  <si>
    <t>5d95327d</t>
  </si>
  <si>
    <t>0000000005fce970</t>
  </si>
  <si>
    <t>15b56613</t>
  </si>
  <si>
    <t>0000000005fcf0d6</t>
  </si>
  <si>
    <t>a07da3af</t>
  </si>
  <si>
    <t>0000000005fcf83f</t>
  </si>
  <si>
    <t>0889a893</t>
  </si>
  <si>
    <t>0000000005fcff92</t>
  </si>
  <si>
    <t>74aeee1b</t>
  </si>
  <si>
    <t>0000000006001e7a</t>
  </si>
  <si>
    <t>587beb90</t>
  </si>
  <si>
    <t>00000000060025eb</t>
  </si>
  <si>
    <t>a402e58f</t>
  </si>
  <si>
    <t>0000000006002d66</t>
  </si>
  <si>
    <t>2063b88b</t>
  </si>
  <si>
    <t>5d95327e</t>
  </si>
  <si>
    <t>0000000006034b0a</t>
  </si>
  <si>
    <t>f479b121</t>
  </si>
  <si>
    <t>000000000603527c</t>
  </si>
  <si>
    <t>f6d3f3d3</t>
  </si>
  <si>
    <t>000000000603cc14</t>
  </si>
  <si>
    <t>001b9014</t>
  </si>
  <si>
    <t>000000000606e8c3</t>
  </si>
  <si>
    <t>9520e6f4</t>
  </si>
  <si>
    <t>000000000606f033</t>
  </si>
  <si>
    <t>a8b067a0</t>
  </si>
  <si>
    <t>000000000606f7ac</t>
  </si>
  <si>
    <t>0d1b7579</t>
  </si>
  <si>
    <t>00000000060a1543</t>
  </si>
  <si>
    <t>d0900340</t>
  </si>
  <si>
    <t>00000000060a1cb5</t>
  </si>
  <si>
    <t>f4d18abf</t>
  </si>
  <si>
    <t>00000000060a242e</t>
  </si>
  <si>
    <t>3d9f69b4</t>
  </si>
  <si>
    <t>5d9534d6</t>
  </si>
  <si>
    <t>0000000029cd75e2</t>
  </si>
  <si>
    <t>72e2a23a</t>
  </si>
  <si>
    <t>0000000029cd7d45</t>
  </si>
  <si>
    <t>e3f47400</t>
  </si>
  <si>
    <t>0000000029cd84b7</t>
  </si>
  <si>
    <t>ccc2662c</t>
  </si>
  <si>
    <t>0000000029cd8c08</t>
  </si>
  <si>
    <t>c4c44d23</t>
  </si>
  <si>
    <t>0000000029d0aaea</t>
  </si>
  <si>
    <t>36eaf546</t>
  </si>
  <si>
    <t>0000000029d0b258</t>
  </si>
  <si>
    <t>b152805c</t>
  </si>
  <si>
    <t>0000000029d0b9cd</t>
  </si>
  <si>
    <t>102f49e7</t>
  </si>
  <si>
    <t>5d9534d7</t>
  </si>
  <si>
    <t>0000000029d3d76a</t>
  </si>
  <si>
    <t>54fedbc7</t>
  </si>
  <si>
    <t>0000000029d3ded8</t>
  </si>
  <si>
    <t>a265593f</t>
  </si>
  <si>
    <t>0000000029d3e64d</t>
  </si>
  <si>
    <t>66f325b7</t>
  </si>
  <si>
    <t>0000000029d703f9</t>
  </si>
  <si>
    <t>dfa5b1fe</t>
  </si>
  <si>
    <t>0000000029d70b68</t>
  </si>
  <si>
    <t>91cc2266</t>
  </si>
  <si>
    <t>0000000029d712e0</t>
  </si>
  <si>
    <t>26de8735</t>
  </si>
  <si>
    <t>0000000029da306b</t>
  </si>
  <si>
    <t>3d17b5f5</t>
  </si>
  <si>
    <t>0000000029da37d8</t>
  </si>
  <si>
    <t>67fd83f1</t>
  </si>
  <si>
    <t>0000000029dcfc1f</t>
  </si>
  <si>
    <t>5d95372f</t>
  </si>
  <si>
    <t>000000004da04c42</t>
  </si>
  <si>
    <t>8f997a8d</t>
  </si>
  <si>
    <t>000000004da053a5</t>
  </si>
  <si>
    <t>6dd069b1</t>
  </si>
  <si>
    <t>000000004da05b16</t>
  </si>
  <si>
    <t>4e9ada67</t>
  </si>
  <si>
    <t>000000004da06266</t>
  </si>
  <si>
    <t>8b1a29fb</t>
  </si>
  <si>
    <t>000000004da3814b</t>
  </si>
  <si>
    <t>d2dae3ce</t>
  </si>
  <si>
    <t>000000004da388b8</t>
  </si>
  <si>
    <t>259a1030</t>
  </si>
  <si>
    <t>000000004da3902d</t>
  </si>
  <si>
    <t>f855c733</t>
  </si>
  <si>
    <t>5d953730</t>
  </si>
  <si>
    <t>000000004da6add9</t>
  </si>
  <si>
    <t>000000004da6b547</t>
  </si>
  <si>
    <t>c9da709e</t>
  </si>
  <si>
    <t>000000004da6bcbc</t>
  </si>
  <si>
    <t>6e87a9a5</t>
  </si>
  <si>
    <t>000000004da9da4a</t>
  </si>
  <si>
    <t>827c5fb1</t>
  </si>
  <si>
    <t>000000004da9e1b8</t>
  </si>
  <si>
    <t>aabe614c</t>
  </si>
  <si>
    <t>000000004da9e92d</t>
  </si>
  <si>
    <t>bec04bfc</t>
  </si>
  <si>
    <t>000000004dad06ca</t>
  </si>
  <si>
    <t>4540fe5e</t>
  </si>
  <si>
    <t>000000004dad0e39</t>
  </si>
  <si>
    <t>89e1e813</t>
  </si>
  <si>
    <t>000000004dad15b1</t>
  </si>
  <si>
    <t>5d953988</t>
  </si>
  <si>
    <t>000000007170676a</t>
  </si>
  <si>
    <t>652482a1</t>
  </si>
  <si>
    <t>0000000071706ecd</t>
  </si>
  <si>
    <t>ed2965da</t>
  </si>
  <si>
    <t>000000007170763e</t>
  </si>
  <si>
    <t>f27d85cd</t>
  </si>
  <si>
    <t>0000000071707d8e</t>
  </si>
  <si>
    <t>41e9e090</t>
  </si>
  <si>
    <t>0000000071739c72</t>
  </si>
  <si>
    <t>dbcbaa65</t>
  </si>
  <si>
    <t>000000007173a3df</t>
  </si>
  <si>
    <t>70c93623</t>
  </si>
  <si>
    <t>000000007175857f</t>
  </si>
  <si>
    <t>05adb84c</t>
  </si>
  <si>
    <t>5d953989</t>
  </si>
  <si>
    <t>000000007178a19a</t>
  </si>
  <si>
    <t>04dc7333</t>
  </si>
  <si>
    <t>000000007178a909</t>
  </si>
  <si>
    <t>e2c07930</t>
  </si>
  <si>
    <t>000000007178b080</t>
  </si>
  <si>
    <t>f0dfdb2e</t>
  </si>
  <si>
    <t>00000000717bce1a</t>
  </si>
  <si>
    <t>00000000717bd589</t>
  </si>
  <si>
    <t>e9bb0fa5</t>
  </si>
  <si>
    <t>00000000717bdd00</t>
  </si>
  <si>
    <t>ba8eb14a</t>
  </si>
  <si>
    <t>00000000717efaa9</t>
  </si>
  <si>
    <t>e6ceea08</t>
  </si>
  <si>
    <t>00000000717f0218</t>
  </si>
  <si>
    <t>00000000717f0990</t>
  </si>
  <si>
    <t>3cad45a5</t>
  </si>
  <si>
    <t>5d953be1</t>
  </si>
  <si>
    <t>0000000095425b3a</t>
  </si>
  <si>
    <t>f77baaf9</t>
  </si>
  <si>
    <t>000000009542629d</t>
  </si>
  <si>
    <t>a0307b71</t>
  </si>
  <si>
    <t>0000000095426a0d</t>
  </si>
  <si>
    <t>211db9d5</t>
  </si>
  <si>
    <t>000000009542715f</t>
  </si>
  <si>
    <t>964f4d8d</t>
  </si>
  <si>
    <t>000000009545905c</t>
  </si>
  <si>
    <t>438c</t>
  </si>
  <si>
    <t>00000000954597c9</t>
  </si>
  <si>
    <t>73172a55</t>
  </si>
  <si>
    <t>0000000095459f3e</t>
  </si>
  <si>
    <t>81cc8396</t>
  </si>
  <si>
    <t>000000009548bcc2</t>
  </si>
  <si>
    <t>000000009548c433</t>
  </si>
  <si>
    <t>0da80800</t>
  </si>
  <si>
    <t>000000009548cbae</t>
  </si>
  <si>
    <t>87db7b7c</t>
  </si>
  <si>
    <t>5d953be2</t>
  </si>
  <si>
    <t>00000000954be942</t>
  </si>
  <si>
    <t>1187ae3a</t>
  </si>
  <si>
    <t>00000000954bf0b0</t>
  </si>
  <si>
    <t>db027f03</t>
  </si>
  <si>
    <t>00000000954bf829</t>
  </si>
  <si>
    <t>0400018b</t>
  </si>
  <si>
    <t>00000000954f870a</t>
  </si>
  <si>
    <t>95f7896d</t>
  </si>
  <si>
    <t>00000000954f8e79</t>
  </si>
  <si>
    <t>f1f2aeb8</t>
  </si>
  <si>
    <t>00000000954f95ef</t>
  </si>
  <si>
    <t>19c5e117</t>
  </si>
  <si>
    <t>5d953e3a</t>
  </si>
  <si>
    <t>00000000b912e7a8</t>
  </si>
  <si>
    <t>572993b3</t>
  </si>
  <si>
    <t>00000000b912ef0c</t>
  </si>
  <si>
    <t>5f361433</t>
  </si>
  <si>
    <t>00000000b912f67f</t>
  </si>
  <si>
    <t>b4c14645</t>
  </si>
  <si>
    <t>00000000b912fdd0</t>
  </si>
  <si>
    <t>8a5d2eed</t>
  </si>
  <si>
    <t>00000000b9161cb2</t>
  </si>
  <si>
    <t>0287ccde</t>
  </si>
  <si>
    <t>00000000b9162421</t>
  </si>
  <si>
    <t>5cd28d38</t>
  </si>
  <si>
    <t>00000000b9162b97</t>
  </si>
  <si>
    <t>f6c0882d</t>
  </si>
  <si>
    <t>00000000b9194941</t>
  </si>
  <si>
    <t>eaa38154</t>
  </si>
  <si>
    <t>00000000b91950af</t>
  </si>
  <si>
    <t>34270c22</t>
  </si>
  <si>
    <t>00000000b9195826</t>
  </si>
  <si>
    <t>4916f3d1</t>
  </si>
  <si>
    <t>00000000b91c75b3</t>
  </si>
  <si>
    <t>cc28a970</t>
  </si>
  <si>
    <t>00000000b91c7d20</t>
  </si>
  <si>
    <t>6c4f5bc4</t>
  </si>
  <si>
    <t>00000000b91c8496</t>
  </si>
  <si>
    <t>2d5e4c77</t>
  </si>
  <si>
    <t>5d953e3b</t>
  </si>
  <si>
    <t>00000000b91fa233</t>
  </si>
  <si>
    <t>fad4d392</t>
  </si>
  <si>
    <t>00000000b91fa9a0</t>
  </si>
  <si>
    <t>37e58a52</t>
  </si>
  <si>
    <t>00000000b91fb116</t>
  </si>
  <si>
    <t>065abb19</t>
  </si>
  <si>
    <t>5d954093</t>
  </si>
  <si>
    <t>00000000dce302d0</t>
  </si>
  <si>
    <t>3287f25e</t>
  </si>
  <si>
    <t>00000000dce30a36</t>
  </si>
  <si>
    <t>a24a5562</t>
  </si>
  <si>
    <t>00000000dce3119f</t>
  </si>
  <si>
    <t>1d8d5e5c</t>
  </si>
  <si>
    <t>00000000dce318ef</t>
  </si>
  <si>
    <t>074b9b33</t>
  </si>
  <si>
    <t>00000000dce6a925</t>
  </si>
  <si>
    <t>ece565b9</t>
  </si>
  <si>
    <t>00000000dce6b08c</t>
  </si>
  <si>
    <t>dad93cfc</t>
  </si>
  <si>
    <t>00000000dce6b801</t>
  </si>
  <si>
    <t>bb79b276</t>
  </si>
  <si>
    <t>00000000dce9d5a2</t>
  </si>
  <si>
    <t>17ef02fd</t>
  </si>
  <si>
    <t>00000000dce9dd11</t>
  </si>
  <si>
    <t>8ce6d081</t>
  </si>
  <si>
    <t>00000000dce9e487</t>
  </si>
  <si>
    <t>4f83d973</t>
  </si>
  <si>
    <t>00000000dced0231</t>
  </si>
  <si>
    <t>b7993b07</t>
  </si>
  <si>
    <t>00000000dced09a2</t>
  </si>
  <si>
    <t>c7620e09</t>
  </si>
  <si>
    <t>00000000dced111d</t>
  </si>
  <si>
    <t>0e3c95d5</t>
  </si>
  <si>
    <t>5d954094</t>
  </si>
  <si>
    <t>00000000dcf02ea2</t>
  </si>
  <si>
    <t>9731cfbd</t>
  </si>
  <si>
    <t>00000000dcf0360f</t>
  </si>
  <si>
    <t>9d81b752</t>
  </si>
  <si>
    <t>00000000dcf03d86</t>
  </si>
  <si>
    <t>e5995a7e</t>
  </si>
  <si>
    <t>5d9542ec</t>
  </si>
  <si>
    <t>0000000000b38f40</t>
  </si>
  <si>
    <t>677473b4</t>
  </si>
  <si>
    <t>0000000000b396a6</t>
  </si>
  <si>
    <t>a460f798</t>
  </si>
  <si>
    <t>0000000000b39e0e</t>
  </si>
  <si>
    <t>0d4f8da2</t>
  </si>
  <si>
    <t>0000000000b3a564</t>
  </si>
  <si>
    <t>079be5c6</t>
  </si>
  <si>
    <t>0000000000b6c44a</t>
  </si>
  <si>
    <t>ca6af832</t>
  </si>
  <si>
    <t>0000000000b6cbb9</t>
  </si>
  <si>
    <t>158dfb41</t>
  </si>
  <si>
    <t>0000000000b6d331</t>
  </si>
  <si>
    <t>fa0017f6</t>
  </si>
  <si>
    <t>0000000000b9f0ca</t>
  </si>
  <si>
    <t>97a4cfd8</t>
  </si>
  <si>
    <t>0000000000b9f839</t>
  </si>
  <si>
    <t>3c0aa483</t>
  </si>
  <si>
    <t>0000000000b9ffb2</t>
  </si>
  <si>
    <t>28ad2693</t>
  </si>
  <si>
    <t>0000000000c15215</t>
  </si>
  <si>
    <t>471be71e</t>
  </si>
  <si>
    <t>0000000000c15998</t>
  </si>
  <si>
    <t>172afeab</t>
  </si>
  <si>
    <t>0000000000c160e6</t>
  </si>
  <si>
    <t>0a4d64fd</t>
  </si>
  <si>
    <t>5d9542ed</t>
  </si>
  <si>
    <t>0000000000c47c03</t>
  </si>
  <si>
    <t>a9788dcb</t>
  </si>
  <si>
    <t>0000000000c48373</t>
  </si>
  <si>
    <t>686fea94</t>
  </si>
  <si>
    <t>0000000000c48aeb</t>
  </si>
  <si>
    <t>8334d75a</t>
  </si>
  <si>
    <t>5d954545</t>
  </si>
  <si>
    <t>000000002487dca2</t>
  </si>
  <si>
    <t>1e0fa49c</t>
  </si>
  <si>
    <t>000000002487e406</t>
  </si>
  <si>
    <t>c95615ef</t>
  </si>
  <si>
    <t>000000002487eb6f</t>
  </si>
  <si>
    <t>c35b0b34</t>
  </si>
  <si>
    <t>000000002487f2c0</t>
  </si>
  <si>
    <t>8533134f</t>
  </si>
  <si>
    <t>00000000248b11aa</t>
  </si>
  <si>
    <t>3f174a74</t>
  </si>
  <si>
    <t>00000000248b1917</t>
  </si>
  <si>
    <t>05dd4db8</t>
  </si>
  <si>
    <t>00000000248b208e</t>
  </si>
  <si>
    <t>b8fa10fd</t>
  </si>
  <si>
    <t>00000000248e3e2a</t>
  </si>
  <si>
    <t>c67833d2</t>
  </si>
  <si>
    <t>00000000248e4597</t>
  </si>
  <si>
    <t>22650ff3</t>
  </si>
  <si>
    <t>00000000248e4d0f</t>
  </si>
  <si>
    <t>64e0e533</t>
  </si>
  <si>
    <t>0000000024916ab9</t>
  </si>
  <si>
    <t>66d38d31</t>
  </si>
  <si>
    <t>864e70ac</t>
  </si>
  <si>
    <t>000000002491799b</t>
  </si>
  <si>
    <t>8306c1ee</t>
  </si>
  <si>
    <t>5d954546</t>
  </si>
  <si>
    <t>000000002494972a</t>
  </si>
  <si>
    <t>19e7fbe2</t>
  </si>
  <si>
    <t>000000002494a60d</t>
  </si>
  <si>
    <t>7da6d622</t>
  </si>
  <si>
    <t>5d95479e</t>
  </si>
  <si>
    <t>000000004857f7ca</t>
  </si>
  <si>
    <t>45c8c2cd</t>
  </si>
  <si>
    <t>00000000485b5a2e</t>
  </si>
  <si>
    <t>e161b515</t>
  </si>
  <si>
    <t>00000000485b617e</t>
  </si>
  <si>
    <t>0f43d031</t>
  </si>
  <si>
    <t>00000000485b68c8</t>
  </si>
  <si>
    <t>678272db</t>
  </si>
  <si>
    <t>00000000485e845f</t>
  </si>
  <si>
    <t>96e38201</t>
  </si>
  <si>
    <t>00000000485e8bcd</t>
  </si>
  <si>
    <t>927c3f8b</t>
  </si>
  <si>
    <t>00000000485e9343</t>
  </si>
  <si>
    <t>4de4b9d6</t>
  </si>
  <si>
    <t>000000004861b0ca</t>
  </si>
  <si>
    <t>829bb490</t>
  </si>
  <si>
    <t>000000004861b837</t>
  </si>
  <si>
    <t>8b785b28</t>
  </si>
  <si>
    <t>000000004861bfad</t>
  </si>
  <si>
    <t>d2643257</t>
  </si>
  <si>
    <t>000000004864dd59</t>
  </si>
  <si>
    <t>3d05a16f</t>
  </si>
  <si>
    <t>000000004864e4c8</t>
  </si>
  <si>
    <t>c842331d</t>
  </si>
  <si>
    <t>000000004864ec3e</t>
  </si>
  <si>
    <t>d51ef10b</t>
  </si>
  <si>
    <t>5d95479f</t>
  </si>
  <si>
    <t>00000000486809ca</t>
  </si>
  <si>
    <t>af368ead</t>
  </si>
  <si>
    <t>4e5af7a7</t>
  </si>
  <si>
    <t>00000000486818ae</t>
  </si>
  <si>
    <t>12b51c65</t>
  </si>
  <si>
    <t>5d9549f7</t>
  </si>
  <si>
    <t>000000006c2b6a68</t>
  </si>
  <si>
    <t>254d5a4f</t>
  </si>
  <si>
    <t>000000006c2b71cd</t>
  </si>
  <si>
    <t>3bbaaccb</t>
  </si>
  <si>
    <t>000000006c2b793d</t>
  </si>
  <si>
    <t>f7250f37</t>
  </si>
  <si>
    <t>000000006c2b808f</t>
  </si>
  <si>
    <t>8c358879</t>
  </si>
  <si>
    <t>000000006c2e9f72</t>
  </si>
  <si>
    <t>efa2429b</t>
  </si>
  <si>
    <t>000000006c2ea6df</t>
  </si>
  <si>
    <t>4b77fb65</t>
  </si>
  <si>
    <t>000000006c2eae55</t>
  </si>
  <si>
    <t>79d79894</t>
  </si>
  <si>
    <t>000000006c31cbf2</t>
  </si>
  <si>
    <t>cbb7bda6</t>
  </si>
  <si>
    <t>000000006c33a80f</t>
  </si>
  <si>
    <t>d72016a0</t>
  </si>
  <si>
    <t>000000006c33af72</t>
  </si>
  <si>
    <t>4105bde4</t>
  </si>
  <si>
    <t>000000006c36cd33</t>
  </si>
  <si>
    <t>74c1fe83</t>
  </si>
  <si>
    <t>000000006c36d4a0</t>
  </si>
  <si>
    <t>c104d790</t>
  </si>
  <si>
    <t>000000006c36dc17</t>
  </si>
  <si>
    <t>28bf1792</t>
  </si>
  <si>
    <t>5d9549f8</t>
  </si>
  <si>
    <t>000000006c39f9b2</t>
  </si>
  <si>
    <t>81b1362e</t>
  </si>
  <si>
    <t>000000006c3a011f</t>
  </si>
  <si>
    <t>6af36fba</t>
  </si>
  <si>
    <t>000000006c3a0897</t>
  </si>
  <si>
    <t>e5bedc87</t>
  </si>
  <si>
    <t>5d954c50</t>
  </si>
  <si>
    <t>000000008ffd5a50</t>
  </si>
  <si>
    <t>f92b5717</t>
  </si>
  <si>
    <t>000000008ffd61b4</t>
  </si>
  <si>
    <t>7383f437</t>
  </si>
  <si>
    <t>000000008ffd6925</t>
  </si>
  <si>
    <t>85a90605</t>
  </si>
  <si>
    <t>000000008ffd7079</t>
  </si>
  <si>
    <t>e775bdd8</t>
  </si>
  <si>
    <t>0000000090008f5a</t>
  </si>
  <si>
    <t>085a1ea4</t>
  </si>
  <si>
    <t>00000000900096ca</t>
  </si>
  <si>
    <t>f19aed55</t>
  </si>
  <si>
    <t>ad5582ec</t>
  </si>
  <si>
    <t>000000009003bbe9</t>
  </si>
  <si>
    <t>e35eb13c</t>
  </si>
  <si>
    <t>000000009003c358</t>
  </si>
  <si>
    <t>42d7efe3</t>
  </si>
  <si>
    <t>000000009003cad0</t>
  </si>
  <si>
    <t>3506d07a</t>
  </si>
  <si>
    <t>000000009006e85a</t>
  </si>
  <si>
    <t>266b9f76</t>
  </si>
  <si>
    <t>000000009006efc9</t>
  </si>
  <si>
    <t>20e0f4ac</t>
  </si>
  <si>
    <t>000000009006f740</t>
  </si>
  <si>
    <t>92c11ca6</t>
  </si>
  <si>
    <t>00000000900a14da</t>
  </si>
  <si>
    <t>7ac04b83</t>
  </si>
  <si>
    <t>00000000900a1c49</t>
  </si>
  <si>
    <t>64e384aa</t>
  </si>
  <si>
    <t>00000000900a95e8</t>
  </si>
  <si>
    <t>6a03bb14</t>
  </si>
  <si>
    <t>5d954ea8</t>
  </si>
  <si>
    <t>00000000b3cde6c2</t>
  </si>
  <si>
    <t>181757fd</t>
  </si>
  <si>
    <t>00000000b3cdee25</t>
  </si>
  <si>
    <t>ffddc057</t>
  </si>
  <si>
    <t>00000000b3cdf596</t>
  </si>
  <si>
    <t>bd783213</t>
  </si>
  <si>
    <t>00000000b3cdfce6</t>
  </si>
  <si>
    <t>a7bef77c</t>
  </si>
  <si>
    <t>5d954ea9</t>
  </si>
  <si>
    <t>00000000b3d11bca</t>
  </si>
  <si>
    <t>ed1438d5</t>
  </si>
  <si>
    <t>00000000b3d12338</t>
  </si>
  <si>
    <t>eefb55eb</t>
  </si>
  <si>
    <t>00000000b3d12aae</t>
  </si>
  <si>
    <t>49ce0196</t>
  </si>
  <si>
    <t>00000000b3d4484a</t>
  </si>
  <si>
    <t>97f17789</t>
  </si>
  <si>
    <t>00000000b3d44fb8</t>
  </si>
  <si>
    <t>00000000b3d4572f</t>
  </si>
  <si>
    <t>d0b886c2</t>
  </si>
  <si>
    <t>00000000b3d774d9</t>
  </si>
  <si>
    <t>8f4272d1</t>
  </si>
  <si>
    <t>00000000b3d77c47</t>
  </si>
  <si>
    <t>521aad8b</t>
  </si>
  <si>
    <t>00000000b3d783bd</t>
  </si>
  <si>
    <t>160c4130</t>
  </si>
  <si>
    <t>00000000b3daa14a</t>
  </si>
  <si>
    <t>12d31226</t>
  </si>
  <si>
    <t>00000000b3daa8b8</t>
  </si>
  <si>
    <t>ec698645</t>
  </si>
  <si>
    <t>00000000b3dab02d</t>
  </si>
  <si>
    <t>5c1578d6</t>
  </si>
  <si>
    <t>5d955101</t>
  </si>
  <si>
    <t>00000000d79e01ea</t>
  </si>
  <si>
    <t>00000000d79e0951</t>
  </si>
  <si>
    <t>fd960e36</t>
  </si>
  <si>
    <t>00000000d79e10bc</t>
  </si>
  <si>
    <t>01d6e203</t>
  </si>
  <si>
    <t>00000000d79e1811</t>
  </si>
  <si>
    <t>fa69b844</t>
  </si>
  <si>
    <t>5d955102</t>
  </si>
  <si>
    <t>00000000d7a136f2</t>
  </si>
  <si>
    <t>b5dd14f4</t>
  </si>
  <si>
    <t>00000000d7a3f9d6</t>
  </si>
  <si>
    <t>e6f4d029</t>
  </si>
  <si>
    <t>00000000d7a4013a</t>
  </si>
  <si>
    <t>016556ab</t>
  </si>
  <si>
    <t>00000000d7a71ec3</t>
  </si>
  <si>
    <t>bdd3c6d6</t>
  </si>
  <si>
    <t>00000000d7a72632</t>
  </si>
  <si>
    <t>62c053b6</t>
  </si>
  <si>
    <t>00000000d7a72da9</t>
  </si>
  <si>
    <t>b5856709</t>
  </si>
  <si>
    <t>00000000d7aa4b2a</t>
  </si>
  <si>
    <t>ab11a648</t>
  </si>
  <si>
    <t>00000000d7aa5299</t>
  </si>
  <si>
    <t>1eb2517c</t>
  </si>
  <si>
    <t>00000000d7aa5a11</t>
  </si>
  <si>
    <t>870ad167</t>
  </si>
  <si>
    <t>00000000d7ad77aa</t>
  </si>
  <si>
    <t>30154a12</t>
  </si>
  <si>
    <t>00000000d7ad7f19</t>
  </si>
  <si>
    <t>ed6760d9</t>
  </si>
  <si>
    <t>00000000d7ad8690</t>
  </si>
  <si>
    <t>fb4373ba</t>
  </si>
  <si>
    <t>5d95535a</t>
  </si>
  <si>
    <t>00000000fb70d848</t>
  </si>
  <si>
    <t>adc9da6b</t>
  </si>
  <si>
    <t>00000000fb70dfac</t>
  </si>
  <si>
    <t>549200b4</t>
  </si>
  <si>
    <t>00000000fb70e71f</t>
  </si>
  <si>
    <t>a89e8591</t>
  </si>
  <si>
    <t>00000000fb70ee6f</t>
  </si>
  <si>
    <t>b25840fe</t>
  </si>
  <si>
    <t>5d95535b</t>
  </si>
  <si>
    <t>00000000fb740d52</t>
  </si>
  <si>
    <t>e41b9869</t>
  </si>
  <si>
    <t>00000000fb7414c1</t>
  </si>
  <si>
    <t>a9e17450</t>
  </si>
  <si>
    <t>00000000fb741c37</t>
  </si>
  <si>
    <t>43cf3885</t>
  </si>
  <si>
    <t>00000000fb7739e1</t>
  </si>
  <si>
    <t>0f1f37f1</t>
  </si>
  <si>
    <t>00000000fb774150</t>
  </si>
  <si>
    <t>c6508eb8</t>
  </si>
  <si>
    <t>00000000fb7748c6</t>
  </si>
  <si>
    <t>b5699ec3</t>
  </si>
  <si>
    <t>00000000fb7a6652</t>
  </si>
  <si>
    <t>688c070f</t>
  </si>
  <si>
    <t>00000000fb7a6dc3</t>
  </si>
  <si>
    <t>4bb33fe3</t>
  </si>
  <si>
    <t>00000000fb7c53e3</t>
  </si>
  <si>
    <t>a433c74f</t>
  </si>
  <si>
    <t>00000000fb7f6f7c</t>
  </si>
  <si>
    <t>00000000fb7f76e9</t>
  </si>
  <si>
    <t>e530ee9c</t>
  </si>
  <si>
    <t>00000000fb7f7e5e</t>
  </si>
  <si>
    <t>f9f73f20</t>
  </si>
  <si>
    <t>5d9555b3</t>
  </si>
  <si>
    <t>000000001f42d000</t>
  </si>
  <si>
    <t>f86e39a7</t>
  </si>
  <si>
    <t>000000001f42d767</t>
  </si>
  <si>
    <t>000000001f42ded7</t>
  </si>
  <si>
    <t>d6dce2cf</t>
  </si>
  <si>
    <t>000000001f42e627</t>
  </si>
  <si>
    <t>e7ffa332</t>
  </si>
  <si>
    <t>5d9555b4</t>
  </si>
  <si>
    <t>000000001f460524</t>
  </si>
  <si>
    <t>03c71f84</t>
  </si>
  <si>
    <t>000000001f460c94</t>
  </si>
  <si>
    <t>8babdeec</t>
  </si>
  <si>
    <t>000000001f461401</t>
  </si>
  <si>
    <t>3242bc3d</t>
  </si>
  <si>
    <t>000000001f49318a</t>
  </si>
  <si>
    <t>82df25a1</t>
  </si>
  <si>
    <t>000000001f4938f8</t>
  </si>
  <si>
    <t>171fa0c3</t>
  </si>
  <si>
    <t>000000001f49406e</t>
  </si>
  <si>
    <t>468a59cb</t>
  </si>
  <si>
    <t>000000001f4c5e0a</t>
  </si>
  <si>
    <t>8bc91302</t>
  </si>
  <si>
    <t>000000001f4c657b</t>
  </si>
  <si>
    <t>b0b58273</t>
  </si>
  <si>
    <t>000000001f4c6cf1</t>
  </si>
  <si>
    <t>63925c67</t>
  </si>
  <si>
    <t>000000001f4f8a9a</t>
  </si>
  <si>
    <t>9cd43e04</t>
  </si>
  <si>
    <t>000000001f4f9209</t>
  </si>
  <si>
    <t>c835e37c</t>
  </si>
  <si>
    <t>000000001f4f9980</t>
  </si>
  <si>
    <t>fad58ef1</t>
  </si>
  <si>
    <t>5d95580c</t>
  </si>
  <si>
    <t>000000004312eb28</t>
  </si>
  <si>
    <t>7e2d6433</t>
  </si>
  <si>
    <t>000000004312f28f</t>
  </si>
  <si>
    <t>bce29119</t>
  </si>
  <si>
    <t>000000004312f9f7</t>
  </si>
  <si>
    <t>b8336a34</t>
  </si>
  <si>
    <t>000000004313721a</t>
  </si>
  <si>
    <t>243cd05c</t>
  </si>
  <si>
    <t>0000000043168d92</t>
  </si>
  <si>
    <t>39ba6ce1</t>
  </si>
  <si>
    <t>956474b3</t>
  </si>
  <si>
    <t>0000000043169c7a</t>
  </si>
  <si>
    <t>35dc1378</t>
  </si>
  <si>
    <t>5d95580d</t>
  </si>
  <si>
    <t>000000004319ba22</t>
  </si>
  <si>
    <t>7efb2c27</t>
  </si>
  <si>
    <t>000000004319c191</t>
  </si>
  <si>
    <t>7d5e3d01</t>
  </si>
  <si>
    <t>000000004319c90a</t>
  </si>
  <si>
    <t>00000000431ce692</t>
  </si>
  <si>
    <t>a55f4f18</t>
  </si>
  <si>
    <t>00000000431cee01</t>
  </si>
  <si>
    <t>06b6ecff</t>
  </si>
  <si>
    <t>00000000431cf57d</t>
  </si>
  <si>
    <t>a55fbdca</t>
  </si>
  <si>
    <t>0c5dc534</t>
  </si>
  <si>
    <t>0000000043201a83</t>
  </si>
  <si>
    <t>265c61b5</t>
  </si>
  <si>
    <t>00000000432021fb</t>
  </si>
  <si>
    <t>b78b8173</t>
  </si>
  <si>
    <t>5d955a65</t>
  </si>
  <si>
    <t>0000000066e373b1</t>
  </si>
  <si>
    <t>99b9eee8</t>
  </si>
  <si>
    <t>0000000066e37b14</t>
  </si>
  <si>
    <t>e6a159fe</t>
  </si>
  <si>
    <t>0000000066e38285</t>
  </si>
  <si>
    <t>1d2c7b30</t>
  </si>
  <si>
    <t>0000000066e389d5</t>
  </si>
  <si>
    <t>0eb2fc15</t>
  </si>
  <si>
    <t>0000000066e6a8ba</t>
  </si>
  <si>
    <t>32e1dfe2</t>
  </si>
  <si>
    <t>0000000066e6b027</t>
  </si>
  <si>
    <t>1e8897a1</t>
  </si>
  <si>
    <t>0000000066e6b79c</t>
  </si>
  <si>
    <t>02f26401</t>
  </si>
  <si>
    <t>0000000066e9d549</t>
  </si>
  <si>
    <t>87983cc2</t>
  </si>
  <si>
    <t>0000000066e9dcb6</t>
  </si>
  <si>
    <t>796e8317</t>
  </si>
  <si>
    <t>0000000066e9e42c</t>
  </si>
  <si>
    <t>5d955a66</t>
  </si>
  <si>
    <t>0000000066ed76fa</t>
  </si>
  <si>
    <t>6e5ea5c7</t>
  </si>
  <si>
    <t>0000000066ed7e67</t>
  </si>
  <si>
    <t>8964a5a9</t>
  </si>
  <si>
    <t>0000000066ed85dc</t>
  </si>
  <si>
    <t>d58475dd</t>
  </si>
  <si>
    <t>0000000066f0a36b</t>
  </si>
  <si>
    <t>01e7076c</t>
  </si>
  <si>
    <t>0000000066f0aadb</t>
  </si>
  <si>
    <t>5c874d5c</t>
  </si>
  <si>
    <t>0000000066f0b250</t>
  </si>
  <si>
    <t>b98dbf2f</t>
  </si>
  <si>
    <t>5d955cbe</t>
  </si>
  <si>
    <t>000000008ab4040a</t>
  </si>
  <si>
    <t>cb6202cb</t>
  </si>
  <si>
    <t>000000008ab40b72</t>
  </si>
  <si>
    <t>03598d73</t>
  </si>
  <si>
    <t>000000008ab412dc</t>
  </si>
  <si>
    <t>10cc716c</t>
  </si>
  <si>
    <t>000000008ab41a2c</t>
  </si>
  <si>
    <t>fea90662</t>
  </si>
  <si>
    <t>000000008ab73912</t>
  </si>
  <si>
    <t>e82d5ac7</t>
  </si>
  <si>
    <t>000000008ab7407f</t>
  </si>
  <si>
    <t>9a2f0242</t>
  </si>
  <si>
    <t>000000008ab747f7</t>
  </si>
  <si>
    <t>be19688d</t>
  </si>
  <si>
    <t>000000008aba6592</t>
  </si>
  <si>
    <t>1b4358ec</t>
  </si>
  <si>
    <t>000000008aba6cff</t>
  </si>
  <si>
    <t>6b4d37ed</t>
  </si>
  <si>
    <t>000000008aba7475</t>
  </si>
  <si>
    <t>ef86a91d</t>
  </si>
  <si>
    <t>5d955cbf</t>
  </si>
  <si>
    <t>000000008abd9221</t>
  </si>
  <si>
    <t>00e2cf66</t>
  </si>
  <si>
    <t>000000008abd9990</t>
  </si>
  <si>
    <t>a579bb8c</t>
  </si>
  <si>
    <t>000000008abda106</t>
  </si>
  <si>
    <t>239ec61c</t>
  </si>
  <si>
    <t>000000008ac0be92</t>
  </si>
  <si>
    <t>3792bdfd</t>
  </si>
  <si>
    <t>000000008ac0c5ff</t>
  </si>
  <si>
    <t>e8963fc6</t>
  </si>
  <si>
    <t>000000008ac0cd75</t>
  </si>
  <si>
    <t>7741f2c9</t>
  </si>
  <si>
    <t>5d955f17</t>
  </si>
  <si>
    <t>00000000ae884bfb</t>
  </si>
  <si>
    <t>d72838a2</t>
  </si>
  <si>
    <t>00000000ae885353</t>
  </si>
  <si>
    <t>9c43e158</t>
  </si>
  <si>
    <t>00000000ae885ab7</t>
  </si>
  <si>
    <t>531da798</t>
  </si>
  <si>
    <t>00000000ae886209</t>
  </si>
  <si>
    <t>f35a8af2</t>
  </si>
  <si>
    <t>00000000ae8b7ea3</t>
  </si>
  <si>
    <t>4a62ab36</t>
  </si>
  <si>
    <t>00000000ae8b860f</t>
  </si>
  <si>
    <t>dba8e6ed</t>
  </si>
  <si>
    <t>00000000ae8b8d87</t>
  </si>
  <si>
    <t>1fb61a00</t>
  </si>
  <si>
    <t>00000000ae8eab22</t>
  </si>
  <si>
    <t>2a59eb31</t>
  </si>
  <si>
    <t>00000000ae8eb290</t>
  </si>
  <si>
    <t>6e3fbeb2</t>
  </si>
  <si>
    <t>00000000ae8eba05</t>
  </si>
  <si>
    <t>77a10918</t>
  </si>
  <si>
    <t>5d955f18</t>
  </si>
  <si>
    <t>00000000ae91d7b1</t>
  </si>
  <si>
    <t>081634a9</t>
  </si>
  <si>
    <t>00000000ae91df20</t>
  </si>
  <si>
    <t>670b2290</t>
  </si>
  <si>
    <t>00000000ae91e697</t>
  </si>
  <si>
    <t>66e9a43c</t>
  </si>
  <si>
    <t>00000000ae950422</t>
  </si>
  <si>
    <t>cc0cc857</t>
  </si>
  <si>
    <t>00000000ae950b93</t>
  </si>
  <si>
    <t>480ed05d</t>
  </si>
  <si>
    <t>00000000ae95130c</t>
  </si>
  <si>
    <t>fb879cb8</t>
  </si>
  <si>
    <t>5d956170</t>
  </si>
  <si>
    <t>00000000d25864c2</t>
  </si>
  <si>
    <t>7869fc35</t>
  </si>
  <si>
    <t>00000000d2586c25</t>
  </si>
  <si>
    <t>9fa36b9f</t>
  </si>
  <si>
    <t>00000000d2587395</t>
  </si>
  <si>
    <t>20630d65</t>
  </si>
  <si>
    <t>00000000d2587ae7</t>
  </si>
  <si>
    <t>d4aba926</t>
  </si>
  <si>
    <t>00000000d25b99ca</t>
  </si>
  <si>
    <t>8d6b6313</t>
  </si>
  <si>
    <t>00000000d25ba137</t>
  </si>
  <si>
    <t>1e3b13bc</t>
  </si>
  <si>
    <t>00000000d25ba8ad</t>
  </si>
  <si>
    <t>1b6e4f5e</t>
  </si>
  <si>
    <t>5d956171</t>
  </si>
  <si>
    <t>00000000d2622590</t>
  </si>
  <si>
    <t>7264f011</t>
  </si>
  <si>
    <t>00000000d2622cff</t>
  </si>
  <si>
    <t>5e670872</t>
  </si>
  <si>
    <t>00000000d2623476</t>
  </si>
  <si>
    <t>4790a4cc</t>
  </si>
  <si>
    <t>00000000d2655221</t>
  </si>
  <si>
    <t>ab338abf</t>
  </si>
  <si>
    <t>00000000d265598e</t>
  </si>
  <si>
    <t>b1526ad2</t>
  </si>
  <si>
    <t>00000000d2656104</t>
  </si>
  <si>
    <t>00000000d2687e92</t>
  </si>
  <si>
    <t>c8b29074</t>
  </si>
  <si>
    <t>00000000d2688600</t>
  </si>
  <si>
    <t>b6a4df25</t>
  </si>
  <si>
    <t>00000000d2688d77</t>
  </si>
  <si>
    <t>dad397d0</t>
  </si>
  <si>
    <t>5d9563c9</t>
  </si>
  <si>
    <t>00000000f62bdf31</t>
  </si>
  <si>
    <t>c239607b</t>
  </si>
  <si>
    <t>00000000f62be694</t>
  </si>
  <si>
    <t>7b7cd0df</t>
  </si>
  <si>
    <t>00000000f62bee05</t>
  </si>
  <si>
    <t>8d5622ed</t>
  </si>
  <si>
    <t>00000000f62bf557</t>
  </si>
  <si>
    <t>3a04d6b5</t>
  </si>
  <si>
    <t>00000000f62f143b</t>
  </si>
  <si>
    <t>00000000f62f1ba8</t>
  </si>
  <si>
    <t>26fe949d</t>
  </si>
  <si>
    <t>00000000f62f231e</t>
  </si>
  <si>
    <t>3600673b</t>
  </si>
  <si>
    <t>00000000f63240bc</t>
  </si>
  <si>
    <t>ec93a771</t>
  </si>
  <si>
    <t>00000000f6324824</t>
  </si>
  <si>
    <t>6562b1d0</t>
  </si>
  <si>
    <t>00000000f6324f9a</t>
  </si>
  <si>
    <t>438a365e</t>
  </si>
  <si>
    <t>5d9563ca</t>
  </si>
  <si>
    <t>00000000f6356d49</t>
  </si>
  <si>
    <t>3dacd14d</t>
  </si>
  <si>
    <t>00000000f63574b7</t>
  </si>
  <si>
    <t>6e666ee3</t>
  </si>
  <si>
    <t>00000000f6357c2c</t>
  </si>
  <si>
    <t>d12377d0</t>
  </si>
  <si>
    <t>00000000f63899ba</t>
  </si>
  <si>
    <t>6110c501</t>
  </si>
  <si>
    <t>00000000f63a844b</t>
  </si>
  <si>
    <t>ad4b91c2</t>
  </si>
  <si>
    <t>00000000f63a8b9d</t>
  </si>
  <si>
    <t>989c2fac</t>
  </si>
  <si>
    <t>5d956622</t>
  </si>
  <si>
    <t>0000000019fddeb8</t>
  </si>
  <si>
    <t>1614a620</t>
  </si>
  <si>
    <t>0000000019fde61d</t>
  </si>
  <si>
    <t>b64a27c5</t>
  </si>
  <si>
    <t>0000000019fded8d</t>
  </si>
  <si>
    <t>1c4ab6a2</t>
  </si>
  <si>
    <t>0000000019fdf4de</t>
  </si>
  <si>
    <t>ee2910ee</t>
  </si>
  <si>
    <t>000000001a0113c2</t>
  </si>
  <si>
    <t>2e7684e6</t>
  </si>
  <si>
    <t>000000001a011b31</t>
  </si>
  <si>
    <t>c02d4659</t>
  </si>
  <si>
    <t>000000001a0122a8</t>
  </si>
  <si>
    <t>fe79f4fe</t>
  </si>
  <si>
    <t>000000001a044051</t>
  </si>
  <si>
    <t>d02d8a64</t>
  </si>
  <si>
    <t>000000001a0447c0</t>
  </si>
  <si>
    <t>64af036b</t>
  </si>
  <si>
    <t>000000001a044f39</t>
  </si>
  <si>
    <t>2428a434</t>
  </si>
  <si>
    <t>5d956623</t>
  </si>
  <si>
    <t>000000001a076cc2</t>
  </si>
  <si>
    <t>9527892e</t>
  </si>
  <si>
    <t>000000001a077431</t>
  </si>
  <si>
    <t>744bf024</t>
  </si>
  <si>
    <t>000000001a077ba8</t>
  </si>
  <si>
    <t>01c9cbe5</t>
  </si>
  <si>
    <t>000000001a0a9942</t>
  </si>
  <si>
    <t>198c8ca5</t>
  </si>
  <si>
    <t>000000001a0aa0b1</t>
  </si>
  <si>
    <t>aebaf194</t>
  </si>
  <si>
    <t>000000001a0aa828</t>
  </si>
  <si>
    <t>5df233d1</t>
  </si>
  <si>
    <t>5d95687b</t>
  </si>
  <si>
    <t>000000003dcdf9e0</t>
  </si>
  <si>
    <t>6262d7e4</t>
  </si>
  <si>
    <t>000000003dce0145</t>
  </si>
  <si>
    <t>0b803f16</t>
  </si>
  <si>
    <t>000000003dce08af</t>
  </si>
  <si>
    <t>236654d1</t>
  </si>
  <si>
    <t>000000003dce1001</t>
  </si>
  <si>
    <t>0b124d7d</t>
  </si>
  <si>
    <t>000000003dd12eea</t>
  </si>
  <si>
    <t>017f018b</t>
  </si>
  <si>
    <t>000000003dd1a8c7</t>
  </si>
  <si>
    <t>bbb6ab9e</t>
  </si>
  <si>
    <t>000000003dd1b036</t>
  </si>
  <si>
    <t>48806c0e</t>
  </si>
  <si>
    <t>000000003dd4ccc2</t>
  </si>
  <si>
    <t>5e49faf4</t>
  </si>
  <si>
    <t>5d95c759</t>
  </si>
  <si>
    <t>000000003dd4d537</t>
  </si>
  <si>
    <t>06c3803d</t>
  </si>
  <si>
    <t>423a487b</t>
  </si>
  <si>
    <t>000000003dd4e1b7</t>
  </si>
  <si>
    <t>19f7ff36</t>
  </si>
  <si>
    <t>000000003dd7fd34</t>
  </si>
  <si>
    <t>ce8c1436</t>
  </si>
  <si>
    <t>000000003dd804a1</t>
  </si>
  <si>
    <t>1dcd3d19</t>
  </si>
  <si>
    <t>000000003dd80c18</t>
  </si>
  <si>
    <t>4d648516</t>
  </si>
  <si>
    <t>5d95687c</t>
  </si>
  <si>
    <t>000000003ddb299a</t>
  </si>
  <si>
    <t>77cd0e6f</t>
  </si>
  <si>
    <t>000000003ddb3109</t>
  </si>
  <si>
    <t>9ee6bfd9</t>
  </si>
  <si>
    <t>000000003ddb3880</t>
  </si>
  <si>
    <t>882c98ac</t>
  </si>
  <si>
    <t>5d956ad4</t>
  </si>
  <si>
    <t>00000000619e8a3c</t>
  </si>
  <si>
    <t>39dcdedd</t>
  </si>
  <si>
    <t>00000000619e919f</t>
  </si>
  <si>
    <t>ce488d6c</t>
  </si>
  <si>
    <t>00000000619e9909</t>
  </si>
  <si>
    <t>a606eafd</t>
  </si>
  <si>
    <t>00000000619ea05d</t>
  </si>
  <si>
    <t>5f85fdb0</t>
  </si>
  <si>
    <t>0000000061a1bf42</t>
  </si>
  <si>
    <t>5bead440</t>
  </si>
  <si>
    <t>0000000061a1c6b0</t>
  </si>
  <si>
    <t>0cadabf4</t>
  </si>
  <si>
    <t>0000000061a1ce27</t>
  </si>
  <si>
    <t>9d8f411e</t>
  </si>
  <si>
    <t>0000000061a4ebc2</t>
  </si>
  <si>
    <t>6e4e0ddb</t>
  </si>
  <si>
    <t>0000000061a4f331</t>
  </si>
  <si>
    <t>e82d09c7</t>
  </si>
  <si>
    <t>0000000061a4faa8</t>
  </si>
  <si>
    <t>0000000061a81851</t>
  </si>
  <si>
    <t>31c3843f</t>
  </si>
  <si>
    <t>0000000061aae3c0</t>
  </si>
  <si>
    <t>fdfb4c2a</t>
  </si>
  <si>
    <t>0000000061aaeb0e</t>
  </si>
  <si>
    <t>d5b80b24</t>
  </si>
  <si>
    <t>5d956ad5</t>
  </si>
  <si>
    <t>0000000061ae07ca</t>
  </si>
  <si>
    <t>88b2a89c</t>
  </si>
  <si>
    <t>0000000061ae0f39</t>
  </si>
  <si>
    <t>3f64e81d</t>
  </si>
  <si>
    <t>0000000061ae16b1</t>
  </si>
  <si>
    <t>b6979834</t>
  </si>
  <si>
    <t>5d956d2d</t>
  </si>
  <si>
    <t>000000008571686a</t>
  </si>
  <si>
    <t>f4b69438</t>
  </si>
  <si>
    <t>0000000085716fcf</t>
  </si>
  <si>
    <t>0c363fe1</t>
  </si>
  <si>
    <t>000000008571773c</t>
  </si>
  <si>
    <t>1362dff6</t>
  </si>
  <si>
    <t>0000000085717e8c</t>
  </si>
  <si>
    <t>92c0d829</t>
  </si>
  <si>
    <t>0000000085749d72</t>
  </si>
  <si>
    <t>d057edc0</t>
  </si>
  <si>
    <t>000000008574a4e0</t>
  </si>
  <si>
    <t>e01eadf1</t>
  </si>
  <si>
    <t>000000008574ac55</t>
  </si>
  <si>
    <t>faf653f5</t>
  </si>
  <si>
    <t>000000008577ca02</t>
  </si>
  <si>
    <t>77eee936</t>
  </si>
  <si>
    <t>000000008577d171</t>
  </si>
  <si>
    <t>a82885f5</t>
  </si>
  <si>
    <t>000000008577d8e7</t>
  </si>
  <si>
    <t>cf99344a</t>
  </si>
  <si>
    <t>00000000857af673</t>
  </si>
  <si>
    <t>2bc74230</t>
  </si>
  <si>
    <t>00000000857afde0</t>
  </si>
  <si>
    <t>a08de347</t>
  </si>
  <si>
    <t>00000000857b0555</t>
  </si>
  <si>
    <t>12ac17ff</t>
  </si>
  <si>
    <t>5d956d2e</t>
  </si>
  <si>
    <t>00000000857e22f3</t>
  </si>
  <si>
    <t>1daf5512</t>
  </si>
  <si>
    <t>00000000857e2a60</t>
  </si>
  <si>
    <t>467933df</t>
  </si>
  <si>
    <t>00000000857e31d5</t>
  </si>
  <si>
    <t>c7acfd3c</t>
  </si>
  <si>
    <t>5d956f86</t>
  </si>
  <si>
    <t>00000000a9418392</t>
  </si>
  <si>
    <t>56d1fd2b</t>
  </si>
  <si>
    <t>00000000a9418af5</t>
  </si>
  <si>
    <t>45b8d8e0</t>
  </si>
  <si>
    <t>00000000a94371d6</t>
  </si>
  <si>
    <t>aae89e62</t>
  </si>
  <si>
    <t>00000000a9437921</t>
  </si>
  <si>
    <t>dae97ccf</t>
  </si>
  <si>
    <t>00000000a9469544</t>
  </si>
  <si>
    <t>783b1f25</t>
  </si>
  <si>
    <t>00000000a9469cb1</t>
  </si>
  <si>
    <t>661849ee</t>
  </si>
  <si>
    <t>00000000a946a426</t>
  </si>
  <si>
    <t>0d39a3bb</t>
  </si>
  <si>
    <t>00000000a949c1aa</t>
  </si>
  <si>
    <t>ea020f37</t>
  </si>
  <si>
    <t>00000000a949c91b</t>
  </si>
  <si>
    <t>c5066f0a</t>
  </si>
  <si>
    <t>00000000a949d094</t>
  </si>
  <si>
    <t>09f71d88</t>
  </si>
  <si>
    <t>00000000a94cee2a</t>
  </si>
  <si>
    <t>136d7691</t>
  </si>
  <si>
    <t>00000000a94cf598</t>
  </si>
  <si>
    <t>d8f72d5e</t>
  </si>
  <si>
    <t>00000000a94cfd0d</t>
  </si>
  <si>
    <t>405488c7</t>
  </si>
  <si>
    <t>5d956f87</t>
  </si>
  <si>
    <t>00000000a9501ab9</t>
  </si>
  <si>
    <t>08fcde81</t>
  </si>
  <si>
    <t>00000000a9502228</t>
  </si>
  <si>
    <t>056d9285</t>
  </si>
  <si>
    <t>00000000a950299f</t>
  </si>
  <si>
    <t>d8e8a3bf</t>
  </si>
  <si>
    <t>5d9571df</t>
  </si>
  <si>
    <t>00000000cd137b4a</t>
  </si>
  <si>
    <t>3e561084</t>
  </si>
  <si>
    <t>00000000cd1382ad</t>
  </si>
  <si>
    <t>d43b57d2</t>
  </si>
  <si>
    <t>00000000cd138a1e</t>
  </si>
  <si>
    <t>f771e404</t>
  </si>
  <si>
    <t>00000000cd13916f</t>
  </si>
  <si>
    <t>e244612e</t>
  </si>
  <si>
    <t>00000000cd16b06c</t>
  </si>
  <si>
    <t>9a136faa</t>
  </si>
  <si>
    <t>00000000cd16b7d9</t>
  </si>
  <si>
    <t>6fe1042c</t>
  </si>
  <si>
    <t>00000000cd16bf50</t>
  </si>
  <si>
    <t>d48819af</t>
  </si>
  <si>
    <t>00000000cd19dcd3</t>
  </si>
  <si>
    <t>03d9a221</t>
  </si>
  <si>
    <t>00000000cd19e441</t>
  </si>
  <si>
    <t>f04ec289</t>
  </si>
  <si>
    <t>00000000cd1a5caa</t>
  </si>
  <si>
    <t>00000000cd1d7a9a</t>
  </si>
  <si>
    <t>f38de8a6</t>
  </si>
  <si>
    <t>00000000cd1d8207</t>
  </si>
  <si>
    <t>3c503fc7</t>
  </si>
  <si>
    <t>00000000cd1d897e</t>
  </si>
  <si>
    <t>9d09e14a</t>
  </si>
  <si>
    <t>00000000cd20a71a</t>
  </si>
  <si>
    <t>0610a617</t>
  </si>
  <si>
    <t>00000000cd20ae89</t>
  </si>
  <si>
    <t>bce234b1</t>
  </si>
  <si>
    <t>00000000cd20b5ff</t>
  </si>
  <si>
    <t>26e821e9</t>
  </si>
  <si>
    <t>5d957437</t>
  </si>
  <si>
    <t>00000000f0e407b8</t>
  </si>
  <si>
    <t>3b6218d0</t>
  </si>
  <si>
    <t>00000000f0e40f1e</t>
  </si>
  <si>
    <t>dd73fe7c</t>
  </si>
  <si>
    <t>00000000f0e41686</t>
  </si>
  <si>
    <t>015c97fa</t>
  </si>
  <si>
    <t>00000000f0e41dd8</t>
  </si>
  <si>
    <t>f57a3dd8</t>
  </si>
  <si>
    <t>5d957438</t>
  </si>
  <si>
    <t>00000000f0e73cc3</t>
  </si>
  <si>
    <t>00000000f0e74430</t>
  </si>
  <si>
    <t>7c2e660a</t>
  </si>
  <si>
    <t>00000000f0e74ba7</t>
  </si>
  <si>
    <t>3ac240a5</t>
  </si>
  <si>
    <t>00000000f0ea6951</t>
  </si>
  <si>
    <t>9460d043</t>
  </si>
  <si>
    <t>00000000f0ea70be</t>
  </si>
  <si>
    <t>1f19b951</t>
  </si>
  <si>
    <t>00000000f0ea7834</t>
  </si>
  <si>
    <t>e67c4832</t>
  </si>
  <si>
    <t>00000000f0ed95c2</t>
  </si>
  <si>
    <t>4020aa89</t>
  </si>
  <si>
    <t>00000000f0ed9d30</t>
  </si>
  <si>
    <t>64b6346e</t>
  </si>
  <si>
    <t>00000000f0eda4a5</t>
  </si>
  <si>
    <t>10a3c0c2</t>
  </si>
  <si>
    <t>00000000f0f0c242</t>
  </si>
  <si>
    <t>4c9cd219</t>
  </si>
  <si>
    <t>00000000f0f0c9af</t>
  </si>
  <si>
    <t>706b2f55</t>
  </si>
  <si>
    <t>00000000f0f0d125</t>
  </si>
  <si>
    <t>8db8710f</t>
  </si>
  <si>
    <t>5d957690</t>
  </si>
  <si>
    <t>0000000014b49428</t>
  </si>
  <si>
    <t>2090958a</t>
  </si>
  <si>
    <t>0000000014b49b8d</t>
  </si>
  <si>
    <t>10c9b45b</t>
  </si>
  <si>
    <t>0000000014b4a2fe</t>
  </si>
  <si>
    <t>6ebac28f</t>
  </si>
  <si>
    <t>0000000014b4aa4e</t>
  </si>
  <si>
    <t>f603f411</t>
  </si>
  <si>
    <t>5d957691</t>
  </si>
  <si>
    <t>0000000014b7c932</t>
  </si>
  <si>
    <t>9f57d34e</t>
  </si>
  <si>
    <t>0000000014b7d09f</t>
  </si>
  <si>
    <t>3136f62e</t>
  </si>
  <si>
    <t>0000000014b7d815</t>
  </si>
  <si>
    <t>75996b83</t>
  </si>
  <si>
    <t>0000000014baf5b3</t>
  </si>
  <si>
    <t>7ec38a54</t>
  </si>
  <si>
    <t>0000000014bafd20</t>
  </si>
  <si>
    <t>dd2a29b3</t>
  </si>
  <si>
    <t>0000000014bb0495</t>
  </si>
  <si>
    <t>1b9e4a8e</t>
  </si>
  <si>
    <t>0000000014be2241</t>
  </si>
  <si>
    <t>e400e260</t>
  </si>
  <si>
    <t>0000000014be29b0</t>
  </si>
  <si>
    <t>96f5900e</t>
  </si>
  <si>
    <t>0000000014be3127</t>
  </si>
  <si>
    <t>8945e6e8</t>
  </si>
  <si>
    <t>0000000014c14eb2</t>
  </si>
  <si>
    <t>56514a00</t>
  </si>
  <si>
    <t>0000000014c15621</t>
  </si>
  <si>
    <t>fa8f5252</t>
  </si>
  <si>
    <t>0000000014c15d97</t>
  </si>
  <si>
    <t>cc6d1ee7</t>
  </si>
  <si>
    <t>5d9578e9</t>
  </si>
  <si>
    <t>000000003884af51</t>
  </si>
  <si>
    <t>b9bd0301</t>
  </si>
  <si>
    <t>000000003884b6b9</t>
  </si>
  <si>
    <t>9d11aa2a</t>
  </si>
  <si>
    <t>000000003884be1f</t>
  </si>
  <si>
    <t>d386fd17</t>
  </si>
  <si>
    <t>000000003884c56f</t>
  </si>
  <si>
    <t>d449230c</t>
  </si>
  <si>
    <t>000000003887e45a</t>
  </si>
  <si>
    <t>6729c4a3</t>
  </si>
  <si>
    <t>000000003887ebc8</t>
  </si>
  <si>
    <t>414caddb</t>
  </si>
  <si>
    <t>5d9578ea</t>
  </si>
  <si>
    <t>00000000388c2512</t>
  </si>
  <si>
    <t>b2b1c1e3</t>
  </si>
  <si>
    <t>00000000388f4310</t>
  </si>
  <si>
    <t>27f82b7e</t>
  </si>
  <si>
    <t>00000000388f4a80</t>
  </si>
  <si>
    <t>5d8e6a5c</t>
  </si>
  <si>
    <t>00000000388f51f5</t>
  </si>
  <si>
    <t>001c07b0</t>
  </si>
  <si>
    <t>0000000038926fa1</t>
  </si>
  <si>
    <t>b651f3e9</t>
  </si>
  <si>
    <t>000000003892770e</t>
  </si>
  <si>
    <t>882afbf2</t>
  </si>
  <si>
    <t>55ab8be7</t>
  </si>
  <si>
    <t>0000000038959c12</t>
  </si>
  <si>
    <t>dee7b524</t>
  </si>
  <si>
    <t>000000003895a37f</t>
  </si>
  <si>
    <t>283cd1d0</t>
  </si>
  <si>
    <t>000000003895aaf5</t>
  </si>
  <si>
    <t>f955f215</t>
  </si>
  <si>
    <t>5d957b42</t>
  </si>
  <si>
    <t>000000005c58fcb0</t>
  </si>
  <si>
    <t>4237d44a</t>
  </si>
  <si>
    <t>000000005c590415</t>
  </si>
  <si>
    <t>2851e8d6</t>
  </si>
  <si>
    <t>000000005c590b87</t>
  </si>
  <si>
    <t>0833dd99</t>
  </si>
  <si>
    <t>000000005c5912db</t>
  </si>
  <si>
    <t>6aef6644</t>
  </si>
  <si>
    <t>000000005c5c31bb</t>
  </si>
  <si>
    <t>f4353aa0</t>
  </si>
  <si>
    <t>000000005c5c3927</t>
  </si>
  <si>
    <t>c4edd585</t>
  </si>
  <si>
    <t>000000005c5c409d</t>
  </si>
  <si>
    <t>05b3ddf9</t>
  </si>
  <si>
    <t>5d957b43</t>
  </si>
  <si>
    <t>000000005c5f5e3a</t>
  </si>
  <si>
    <t>99d25464</t>
  </si>
  <si>
    <t>000000005c5f65a8</t>
  </si>
  <si>
    <t>fca20bc1</t>
  </si>
  <si>
    <t>000000005c5f6d1f</t>
  </si>
  <si>
    <t>f0d8184d</t>
  </si>
  <si>
    <t>000000005c628acc</t>
  </si>
  <si>
    <t>04eb7595</t>
  </si>
  <si>
    <t>000000005c629234</t>
  </si>
  <si>
    <t>a890c4cf</t>
  </si>
  <si>
    <t>000000005c6299aa</t>
  </si>
  <si>
    <t>8823fc86</t>
  </si>
  <si>
    <t>000000005c691683</t>
  </si>
  <si>
    <t>000000005c691df1</t>
  </si>
  <si>
    <t>d12a4d67</t>
  </si>
  <si>
    <t>000000005c692567</t>
  </si>
  <si>
    <t>2a83b9fb</t>
  </si>
  <si>
    <t>5d957d9b</t>
  </si>
  <si>
    <t>00000000802c7723</t>
  </si>
  <si>
    <t>798616bc</t>
  </si>
  <si>
    <t>00000000802c7e86</t>
  </si>
  <si>
    <t>1f8590eb</t>
  </si>
  <si>
    <t>00000000802c85f6</t>
  </si>
  <si>
    <t>00000000802c8d4a</t>
  </si>
  <si>
    <t>903c78fc</t>
  </si>
  <si>
    <t>5d957d9c</t>
  </si>
  <si>
    <t>00000000802fac2a</t>
  </si>
  <si>
    <t>5c3c57e1</t>
  </si>
  <si>
    <t>00000000802fb397</t>
  </si>
  <si>
    <t>6375d4bb</t>
  </si>
  <si>
    <t>00000000802fbb0d</t>
  </si>
  <si>
    <t>a60d146b</t>
  </si>
  <si>
    <t>000000008032d8ab</t>
  </si>
  <si>
    <t>992e6886</t>
  </si>
  <si>
    <t>41df6566</t>
  </si>
  <si>
    <t>000000008032e78d</t>
  </si>
  <si>
    <t>7d000036</t>
  </si>
  <si>
    <t>b4b08960</t>
  </si>
  <si>
    <t>0000000080360ca8</t>
  </si>
  <si>
    <t>e04c7aea</t>
  </si>
  <si>
    <t>000000008036141f</t>
  </si>
  <si>
    <t>643e6324</t>
  </si>
  <si>
    <t>00000000803931aa</t>
  </si>
  <si>
    <t>6dc0ff54</t>
  </si>
  <si>
    <t>dbcdced3</t>
  </si>
  <si>
    <t>000000008039408d</t>
  </si>
  <si>
    <t>298b3088</t>
  </si>
  <si>
    <t>5d957ff4</t>
  </si>
  <si>
    <t>00000000a3fc924a</t>
  </si>
  <si>
    <t>d6c06341</t>
  </si>
  <si>
    <t>00000000a3fc99ad</t>
  </si>
  <si>
    <t>1a27a728</t>
  </si>
  <si>
    <t>00000000a3fca11e</t>
  </si>
  <si>
    <t>e62b220d</t>
  </si>
  <si>
    <t>00000000a3fca86f</t>
  </si>
  <si>
    <t>8bead7f4</t>
  </si>
  <si>
    <t>5d957ff5</t>
  </si>
  <si>
    <t>00000000a4019839</t>
  </si>
  <si>
    <t>8a1e5189</t>
  </si>
  <si>
    <t>00000000a4019fa9</t>
  </si>
  <si>
    <t>159c6be9</t>
  </si>
  <si>
    <t>00000000a401a720</t>
  </si>
  <si>
    <t>40d94e86</t>
  </si>
  <si>
    <t>00000000a404c4ab</t>
  </si>
  <si>
    <t>84da7352</t>
  </si>
  <si>
    <t>00000000a404cc19</t>
  </si>
  <si>
    <t>d690ac25</t>
  </si>
  <si>
    <t>00000000a404d391</t>
  </si>
  <si>
    <t>5818f5e5</t>
  </si>
  <si>
    <t>00000000a407f12b</t>
  </si>
  <si>
    <t>c9158c9d</t>
  </si>
  <si>
    <t>00000000a407f899</t>
  </si>
  <si>
    <t>3c005f36</t>
  </si>
  <si>
    <t>00000000a4080013</t>
  </si>
  <si>
    <t>ebef06ca</t>
  </si>
  <si>
    <t>00000000a40b1dab</t>
  </si>
  <si>
    <t>df7c4a39</t>
  </si>
  <si>
    <t>00000000a40b2519</t>
  </si>
  <si>
    <t>17850a59</t>
  </si>
  <si>
    <t>00000000a40b2c92</t>
  </si>
  <si>
    <t>6e7c5e33</t>
  </si>
  <si>
    <t>5d95824d</t>
  </si>
  <si>
    <t>00000000c7ce7e4a</t>
  </si>
  <si>
    <t>b6d5ffe4</t>
  </si>
  <si>
    <t>00000000c7ce85ad</t>
  </si>
  <si>
    <t>6e8eda30</t>
  </si>
  <si>
    <t>00000000c7ce8d1e</t>
  </si>
  <si>
    <t>4dc469e6</t>
  </si>
  <si>
    <t>00000000c7ce946e</t>
  </si>
  <si>
    <t>1dc0bed8</t>
  </si>
  <si>
    <t>00000000c7d1b353</t>
  </si>
  <si>
    <t>e31d2cd7</t>
  </si>
  <si>
    <t>00000000c7d1babf</t>
  </si>
  <si>
    <t>9955d2dc</t>
  </si>
  <si>
    <t>00000000c7d1c235</t>
  </si>
  <si>
    <t>20b2eca4</t>
  </si>
  <si>
    <t>5d95824e</t>
  </si>
  <si>
    <t>00000000c7d4dfe1</t>
  </si>
  <si>
    <t>307c24f2</t>
  </si>
  <si>
    <t>00000000c7d4e74e</t>
  </si>
  <si>
    <t>1d419a6a</t>
  </si>
  <si>
    <t>00000000c7d4eec4</t>
  </si>
  <si>
    <t>3dfbdd26</t>
  </si>
  <si>
    <t>00000000c7d80c53</t>
  </si>
  <si>
    <t>b61c99ea</t>
  </si>
  <si>
    <t>00000000c7d8862b</t>
  </si>
  <si>
    <t>6e6d52d0</t>
  </si>
  <si>
    <t>00000000c7d88d90</t>
  </si>
  <si>
    <t>408c5eb4</t>
  </si>
  <si>
    <t>00000000c7dbaa1b</t>
  </si>
  <si>
    <t>3400f57e</t>
  </si>
  <si>
    <t>00000000c7dbb189</t>
  </si>
  <si>
    <t>a3fbf36f</t>
  </si>
  <si>
    <t>00000000c7dbb8ff</t>
  </si>
  <si>
    <t>f78e8d7a</t>
  </si>
  <si>
    <t>5d9584a6</t>
  </si>
  <si>
    <t>00000000eb9f0ab8</t>
  </si>
  <si>
    <t>9cd2eb56</t>
  </si>
  <si>
    <t>00000000eb9f121e</t>
  </si>
  <si>
    <t>30011fab</t>
  </si>
  <si>
    <t>00000000eb9f1986</t>
  </si>
  <si>
    <t>94da06fe</t>
  </si>
  <si>
    <t>00000000eb9f20d8</t>
  </si>
  <si>
    <t>8d8cf8ad</t>
  </si>
  <si>
    <t>00000000eba23fc2</t>
  </si>
  <si>
    <t>fa0df1bc</t>
  </si>
  <si>
    <t>00000000eba24731</t>
  </si>
  <si>
    <t>62e4c8cb</t>
  </si>
  <si>
    <t>00000000eba24ea7</t>
  </si>
  <si>
    <t>0c618ff1</t>
  </si>
  <si>
    <t>00000000eba56c42</t>
  </si>
  <si>
    <t>836c6a8e</t>
  </si>
  <si>
    <t>00000000eba573af</t>
  </si>
  <si>
    <t>d74eb820</t>
  </si>
  <si>
    <t>00000000eba57b25</t>
  </si>
  <si>
    <t>7d618153</t>
  </si>
  <si>
    <t>5d9584a7</t>
  </si>
  <si>
    <t>00000000eba898d1</t>
  </si>
  <si>
    <t>85190bd9</t>
  </si>
  <si>
    <t>00000000eba8a040</t>
  </si>
  <si>
    <t>888847dd</t>
  </si>
  <si>
    <t>00000000eba8a7b6</t>
  </si>
  <si>
    <t>60ec126f</t>
  </si>
  <si>
    <t>00000000ebabc542</t>
  </si>
  <si>
    <t>e14c5467</t>
  </si>
  <si>
    <t>00000000ebabccaf</t>
  </si>
  <si>
    <t>ec039afa</t>
  </si>
  <si>
    <t>00000000ebabd427</t>
  </si>
  <si>
    <t>52ca2120</t>
  </si>
  <si>
    <t>5d9586ff</t>
  </si>
  <si>
    <t>000000000f6f25e0</t>
  </si>
  <si>
    <t>dda38852</t>
  </si>
  <si>
    <t>000000000f71f16c</t>
  </si>
  <si>
    <t>db3ca341</t>
  </si>
  <si>
    <t>000000000f71f8f4</t>
  </si>
  <si>
    <t>4dd1d896</t>
  </si>
  <si>
    <t>000000000f72006e</t>
  </si>
  <si>
    <t>1829783a</t>
  </si>
  <si>
    <t>000000000f751df2</t>
  </si>
  <si>
    <t>70b955fa</t>
  </si>
  <si>
    <t>000000000f752561</t>
  </si>
  <si>
    <t>49e3690a</t>
  </si>
  <si>
    <t>000000000f752cda</t>
  </si>
  <si>
    <t>bf5bb4a9</t>
  </si>
  <si>
    <t>000000000f784a81</t>
  </si>
  <si>
    <t>44972dbc</t>
  </si>
  <si>
    <t>000000000f7851f0</t>
  </si>
  <si>
    <t>57a5f4a1</t>
  </si>
  <si>
    <t>000000000f785968</t>
  </si>
  <si>
    <t>e0b31844</t>
  </si>
  <si>
    <t>5d958700</t>
  </si>
  <si>
    <t>000000000f7b76f2</t>
  </si>
  <si>
    <t>5aa3ade9</t>
  </si>
  <si>
    <t>000000000f7b7e63</t>
  </si>
  <si>
    <t>17446f22</t>
  </si>
  <si>
    <t>000000000f7b85dc</t>
  </si>
  <si>
    <t>02d1edb4</t>
  </si>
  <si>
    <t>000000000f7ea372</t>
  </si>
  <si>
    <t>4d9fdd78</t>
  </si>
  <si>
    <t>000000000f7eaae3</t>
  </si>
  <si>
    <t>40eeaccc</t>
  </si>
  <si>
    <t>000000000f7eb25c</t>
  </si>
  <si>
    <t>f2642852</t>
  </si>
  <si>
    <t>5d958958</t>
  </si>
  <si>
    <t>172749af</t>
  </si>
  <si>
    <t>0000000033420b76</t>
  </si>
  <si>
    <t>2513fb74</t>
  </si>
  <si>
    <t>00000000334212df</t>
  </si>
  <si>
    <t>a8e292c8</t>
  </si>
  <si>
    <t>0000000033421a2f</t>
  </si>
  <si>
    <t>4687e5c6</t>
  </si>
  <si>
    <t>000000003345391a</t>
  </si>
  <si>
    <t>c0d8c837</t>
  </si>
  <si>
    <t>9057da92</t>
  </si>
  <si>
    <t>00000000334547fd</t>
  </si>
  <si>
    <t>35a5f94e</t>
  </si>
  <si>
    <t>00000000334865a9</t>
  </si>
  <si>
    <t>8c66ab0a</t>
  </si>
  <si>
    <t>00000000334a4745</t>
  </si>
  <si>
    <t>3e1010c8</t>
  </si>
  <si>
    <t>00000000334a4ea6</t>
  </si>
  <si>
    <t>4a973af2</t>
  </si>
  <si>
    <t>5d958959</t>
  </si>
  <si>
    <t>00000000334d6ac3</t>
  </si>
  <si>
    <t>b729e92b</t>
  </si>
  <si>
    <t>00000000334d7230</t>
  </si>
  <si>
    <t>cda8b113</t>
  </si>
  <si>
    <t>00000000334d79a5</t>
  </si>
  <si>
    <t>3dfd0456</t>
  </si>
  <si>
    <t>1cc4b490</t>
  </si>
  <si>
    <t>0000000033509ebf</t>
  </si>
  <si>
    <t>70bdee9d</t>
  </si>
  <si>
    <t>000000003350a637</t>
  </si>
  <si>
    <t>0c55ae6e</t>
  </si>
  <si>
    <t>5d958bb1</t>
  </si>
  <si>
    <t>000000005713f7e0</t>
  </si>
  <si>
    <t>de51ca93</t>
  </si>
  <si>
    <t>000000005713ff45</t>
  </si>
  <si>
    <t>a1497d85</t>
  </si>
  <si>
    <t>00000000571406b6</t>
  </si>
  <si>
    <t>fc3749ba</t>
  </si>
  <si>
    <t>0000000057172d04</t>
  </si>
  <si>
    <t>5d655f06</t>
  </si>
  <si>
    <t>94566c33</t>
  </si>
  <si>
    <t>0000000057173bea</t>
  </si>
  <si>
    <t>0d502b96</t>
  </si>
  <si>
    <t>00000000571a596d</t>
  </si>
  <si>
    <t>2a80a95b</t>
  </si>
  <si>
    <t>00000000571a60d4</t>
  </si>
  <si>
    <t>4a974c0e</t>
  </si>
  <si>
    <t>00000000571a684b</t>
  </si>
  <si>
    <t>f019960f</t>
  </si>
  <si>
    <t>5d958bb2</t>
  </si>
  <si>
    <t>00000000571d85eb</t>
  </si>
  <si>
    <t>3f142f1d</t>
  </si>
  <si>
    <t>00000000571d8d58</t>
  </si>
  <si>
    <t>5fac6918</t>
  </si>
  <si>
    <t>00000000571d94cd</t>
  </si>
  <si>
    <t>ebd69b4c</t>
  </si>
  <si>
    <t>000000005720b279</t>
  </si>
  <si>
    <t>9da10b82</t>
  </si>
  <si>
    <t>000000005720b9e8</t>
  </si>
  <si>
    <t>d9914e78</t>
  </si>
  <si>
    <t>cd2196d8</t>
  </si>
  <si>
    <t>5d958e0a</t>
  </si>
  <si>
    <t>000000007ae48450</t>
  </si>
  <si>
    <t>dfe9d498</t>
  </si>
  <si>
    <t>000000007ae48bb6</t>
  </si>
  <si>
    <t>0065e563</t>
  </si>
  <si>
    <t>000000007ae49320</t>
  </si>
  <si>
    <t>22e990a3</t>
  </si>
  <si>
    <t>000000007ae49a72</t>
  </si>
  <si>
    <t>ed4f1428</t>
  </si>
  <si>
    <t>000000007ae7b95a</t>
  </si>
  <si>
    <t>0f1ffddc</t>
  </si>
  <si>
    <t>000000007ae7c0cb</t>
  </si>
  <si>
    <t>f0c72c1b</t>
  </si>
  <si>
    <t>000000007ae7c842</t>
  </si>
  <si>
    <t>7e41f0df</t>
  </si>
  <si>
    <t>000000007aeae5e9</t>
  </si>
  <si>
    <t>43a19ee1</t>
  </si>
  <si>
    <t>000000007aeaed58</t>
  </si>
  <si>
    <t>70ddd506</t>
  </si>
  <si>
    <t>000000007aeaf4d1</t>
  </si>
  <si>
    <t>afa60fc0</t>
  </si>
  <si>
    <t>000000007aee125a</t>
  </si>
  <si>
    <t>4d3da371</t>
  </si>
  <si>
    <t>000000007aee19c9</t>
  </si>
  <si>
    <t>5ac9eb69</t>
  </si>
  <si>
    <t>000000007aee2140</t>
  </si>
  <si>
    <t>6b700fbb</t>
  </si>
  <si>
    <t>5d958e0b</t>
  </si>
  <si>
    <t>000000007af13eda</t>
  </si>
  <si>
    <t>99b5bbf1</t>
  </si>
  <si>
    <t>000000007af14649</t>
  </si>
  <si>
    <t>000000007af14dc1</t>
  </si>
  <si>
    <t>9faeb9f2</t>
  </si>
  <si>
    <t>5d959063</t>
  </si>
  <si>
    <t>000000009eb49f78</t>
  </si>
  <si>
    <t>bf6cc983</t>
  </si>
  <si>
    <t>000000009eb4a6dc</t>
  </si>
  <si>
    <t>712e49b1</t>
  </si>
  <si>
    <t>000000009eb4ae4d</t>
  </si>
  <si>
    <t>8704bb83</t>
  </si>
  <si>
    <t>000000009eb4b59f</t>
  </si>
  <si>
    <t>ddeeccfb</t>
  </si>
  <si>
    <t>000000009eb7d482</t>
  </si>
  <si>
    <t>ab42ccab</t>
  </si>
  <si>
    <t>000000009eb7dbef</t>
  </si>
  <si>
    <t>e5d0e3ba</t>
  </si>
  <si>
    <t>000000009eb854ab</t>
  </si>
  <si>
    <t>14b6c38f</t>
  </si>
  <si>
    <t>000000009ebb7259</t>
  </si>
  <si>
    <t>4b0425fc</t>
  </si>
  <si>
    <t>000000009ebb7ad1</t>
  </si>
  <si>
    <t>a0a54c78</t>
  </si>
  <si>
    <t>42a68b63</t>
  </si>
  <si>
    <t>000000009ebb873e</t>
  </si>
  <si>
    <t>9bfcf3aa</t>
  </si>
  <si>
    <t>000000009ebea2cc</t>
  </si>
  <si>
    <t>4c9245c3</t>
  </si>
  <si>
    <t>000000009ebeaa39</t>
  </si>
  <si>
    <t>f6604e87</t>
  </si>
  <si>
    <t>000000009ebeb1af</t>
  </si>
  <si>
    <t>bcceadb1</t>
  </si>
  <si>
    <t>000000009ec1cf32</t>
  </si>
  <si>
    <t>9969a05f</t>
  </si>
  <si>
    <t>000000009ec1d6a0</t>
  </si>
  <si>
    <t>1dd0416d</t>
  </si>
  <si>
    <t>000000009ec1de15</t>
  </si>
  <si>
    <t>6c17f3e7</t>
  </si>
  <si>
    <t>5d9592bc</t>
  </si>
  <si>
    <t>00000000c2852fd2</t>
  </si>
  <si>
    <t>06934ca5</t>
  </si>
  <si>
    <t>00000000c2853736</t>
  </si>
  <si>
    <t>00000000c2853ea7</t>
  </si>
  <si>
    <t>dda35b97</t>
  </si>
  <si>
    <t>00000000c28545f7</t>
  </si>
  <si>
    <t>e102a544</t>
  </si>
  <si>
    <t>00000000c28864da</t>
  </si>
  <si>
    <t>4b90f7b7</t>
  </si>
  <si>
    <t>00000000c2886c47</t>
  </si>
  <si>
    <t>90f1c16b</t>
  </si>
  <si>
    <t>00000000c28873bd</t>
  </si>
  <si>
    <t>f33840ab</t>
  </si>
  <si>
    <t>00000000c28b915a</t>
  </si>
  <si>
    <t>cda5df36</t>
  </si>
  <si>
    <t>00000000c28b98c8</t>
  </si>
  <si>
    <t>00507d06</t>
  </si>
  <si>
    <t>00000000c28ba041</t>
  </si>
  <si>
    <t>09f1f0b2</t>
  </si>
  <si>
    <t>00000000c28ebde9</t>
  </si>
  <si>
    <t>a0379445</t>
  </si>
  <si>
    <t>00000000c28ec556</t>
  </si>
  <si>
    <t>9a22790c</t>
  </si>
  <si>
    <t>00000000c293016c</t>
  </si>
  <si>
    <t>5e318943</t>
  </si>
  <si>
    <t>5d9592bd</t>
  </si>
  <si>
    <t>00000000c2961c91</t>
  </si>
  <si>
    <t>4cbb0668</t>
  </si>
  <si>
    <t>00000000c2962401</t>
  </si>
  <si>
    <t>ece86b22</t>
  </si>
  <si>
    <t>00000000c2962b78</t>
  </si>
  <si>
    <t>e0561fe8</t>
  </si>
  <si>
    <t>5d959515</t>
  </si>
  <si>
    <t>00000000e6597d31</t>
  </si>
  <si>
    <t>b6051b42</t>
  </si>
  <si>
    <t>00000000e6598499</t>
  </si>
  <si>
    <t>ba0b0015</t>
  </si>
  <si>
    <t>00000000e6598c08</t>
  </si>
  <si>
    <t>4c21f227</t>
  </si>
  <si>
    <t>00000000e659935a</t>
  </si>
  <si>
    <t>9f1fc37b</t>
  </si>
  <si>
    <t>00000000e65cb23a</t>
  </si>
  <si>
    <t>33f3fd1d</t>
  </si>
  <si>
    <t>00000000e65cb9a7</t>
  </si>
  <si>
    <t>e1454cf0</t>
  </si>
  <si>
    <t>00000000e65cc11d</t>
  </si>
  <si>
    <t>e4bae577</t>
  </si>
  <si>
    <t>00000000e65fdeba</t>
  </si>
  <si>
    <t>1545e4cf</t>
  </si>
  <si>
    <t>00000000e65fe627</t>
  </si>
  <si>
    <t>8ddc0d8f</t>
  </si>
  <si>
    <t>00000000e65fed9f</t>
  </si>
  <si>
    <t>db6779bc</t>
  </si>
  <si>
    <t>00000000e6630b49</t>
  </si>
  <si>
    <t>e0cf6ac7</t>
  </si>
  <si>
    <t>00000000e66312b8</t>
  </si>
  <si>
    <t>4b7c2f6e</t>
  </si>
  <si>
    <t>00000000e6631a2e</t>
  </si>
  <si>
    <t>f71cb783</t>
  </si>
  <si>
    <t>00000000e66637ba</t>
  </si>
  <si>
    <t>b1437275</t>
  </si>
  <si>
    <t>00000000e6663f27</t>
  </si>
  <si>
    <t>d7e82867</t>
  </si>
  <si>
    <t>00000000e666469d</t>
  </si>
  <si>
    <t>0d29bf29</t>
  </si>
  <si>
    <t>5d95976d</t>
  </si>
  <si>
    <t>000000000a299858</t>
  </si>
  <si>
    <t>26b4e237</t>
  </si>
  <si>
    <t>000000000a299fbf</t>
  </si>
  <si>
    <t>46e66952</t>
  </si>
  <si>
    <t>000000000a29a727</t>
  </si>
  <si>
    <t>5d95976e</t>
  </si>
  <si>
    <t>000000000a2d0d8c</t>
  </si>
  <si>
    <t>a63fa037</t>
  </si>
  <si>
    <t>000000000a302cab</t>
  </si>
  <si>
    <t>f05eb8aa</t>
  </si>
  <si>
    <t>000000000a303419</t>
  </si>
  <si>
    <t>8b049194</t>
  </si>
  <si>
    <t>000000000a303b92</t>
  </si>
  <si>
    <t>fece69d6</t>
  </si>
  <si>
    <t>000000000a33592a</t>
  </si>
  <si>
    <t>3aef38f6</t>
  </si>
  <si>
    <t>000000000a336099</t>
  </si>
  <si>
    <t>9c0a7941</t>
  </si>
  <si>
    <t>000000000a336812</t>
  </si>
  <si>
    <t>1687af2f</t>
  </si>
  <si>
    <t>000000000a3685b9</t>
  </si>
  <si>
    <t>78afb2f0</t>
  </si>
  <si>
    <t>000000000a368d28</t>
  </si>
  <si>
    <t>17b2a4c9</t>
  </si>
  <si>
    <t>000000000a36949f</t>
  </si>
  <si>
    <t>b08d18f1</t>
  </si>
  <si>
    <t>5d95976f</t>
  </si>
  <si>
    <t>000000000a39b22a</t>
  </si>
  <si>
    <t>9d898344</t>
  </si>
  <si>
    <t>000000000a39b999</t>
  </si>
  <si>
    <t>93e93f66</t>
  </si>
  <si>
    <t>000000000a39c110</t>
  </si>
  <si>
    <t>1a9fe9c1</t>
  </si>
  <si>
    <t>5d9599c7</t>
  </si>
  <si>
    <t>000000002dfd12c7</t>
  </si>
  <si>
    <t>5f4e2e89</t>
  </si>
  <si>
    <t>000000002dfd1a2c</t>
  </si>
  <si>
    <t>b132f508</t>
  </si>
  <si>
    <t>000000002dfd219f</t>
  </si>
  <si>
    <t>661323ee</t>
  </si>
  <si>
    <t>000000002dfd28ef</t>
  </si>
  <si>
    <t>7cd5e681</t>
  </si>
  <si>
    <t>000000002e0047d2</t>
  </si>
  <si>
    <t>027b1aa3</t>
  </si>
  <si>
    <t>000000002e004f43</t>
  </si>
  <si>
    <t>0a69718c</t>
  </si>
  <si>
    <t>000000002e0056bc</t>
  </si>
  <si>
    <t>b542d230</t>
  </si>
  <si>
    <t>000000002e037452</t>
  </si>
  <si>
    <t>19ee42ea</t>
  </si>
  <si>
    <t>000000002e037bc1</t>
  </si>
  <si>
    <t>6a76cff6</t>
  </si>
  <si>
    <t>000000002e038338</t>
  </si>
  <si>
    <t>81897aa7</t>
  </si>
  <si>
    <t>000000002e087595</t>
  </si>
  <si>
    <t>09a0cb59</t>
  </si>
  <si>
    <t>000000002e087cff</t>
  </si>
  <si>
    <t>caf97f89</t>
  </si>
  <si>
    <t>000000002e088476</t>
  </si>
  <si>
    <t>e0836be7</t>
  </si>
  <si>
    <t>5d9599c8</t>
  </si>
  <si>
    <t>000000002e0ba221</t>
  </si>
  <si>
    <t>d62a9e9c</t>
  </si>
  <si>
    <t>000000002e0ba991</t>
  </si>
  <si>
    <t>2291971c</t>
  </si>
  <si>
    <t>000000002e0bb108</t>
  </si>
  <si>
    <t>923884b6</t>
  </si>
  <si>
    <t>5d959c20</t>
  </si>
  <si>
    <t>0000000051cf02b0</t>
  </si>
  <si>
    <t>6595d1fb</t>
  </si>
  <si>
    <t>0000000051cf0a16</t>
  </si>
  <si>
    <t>0000000051cf1180</t>
  </si>
  <si>
    <t>8a251154</t>
  </si>
  <si>
    <t>0000000051cf18d1</t>
  </si>
  <si>
    <t>dc8ac465</t>
  </si>
  <si>
    <t>0000000051d237bd</t>
  </si>
  <si>
    <t>f566696e</t>
  </si>
  <si>
    <t>0000000051d23f24</t>
  </si>
  <si>
    <t>296a9bab</t>
  </si>
  <si>
    <t>0000000051d2469a</t>
  </si>
  <si>
    <t>f688352d</t>
  </si>
  <si>
    <t>0000000051d5644a</t>
  </si>
  <si>
    <t>426616c3</t>
  </si>
  <si>
    <t>0000000051d56bb7</t>
  </si>
  <si>
    <t>04c46fbc</t>
  </si>
  <si>
    <t>0000000051d5732e</t>
  </si>
  <si>
    <t>b60fc8f8</t>
  </si>
  <si>
    <t>0000000051d890ba</t>
  </si>
  <si>
    <t>87d35335</t>
  </si>
  <si>
    <t>0000000051d89828</t>
  </si>
  <si>
    <t>d7269bff</t>
  </si>
  <si>
    <t>0000000051d89f9d</t>
  </si>
  <si>
    <t>3c335fab</t>
  </si>
  <si>
    <t>0000000051dbbd3a</t>
  </si>
  <si>
    <t>480734a3</t>
  </si>
  <si>
    <t>0000000051dbc4a9</t>
  </si>
  <si>
    <t>983f7617</t>
  </si>
  <si>
    <t>0000000051dbcc1f</t>
  </si>
  <si>
    <t>2e262dd5</t>
  </si>
  <si>
    <t>5d959e78</t>
  </si>
  <si>
    <t>00000000759f1dd8</t>
  </si>
  <si>
    <t>00000000759f9785</t>
  </si>
  <si>
    <t>a0fe2474</t>
  </si>
  <si>
    <t>00000000759f9eeb</t>
  </si>
  <si>
    <t>62cd088a</t>
  </si>
  <si>
    <t>00000000759fa652</t>
  </si>
  <si>
    <t>5ceeb043</t>
  </si>
  <si>
    <t>5d959e79</t>
  </si>
  <si>
    <t>0000000075a2c42a</t>
  </si>
  <si>
    <t>0539aade</t>
  </si>
  <si>
    <t>0000000075a2cb99</t>
  </si>
  <si>
    <t>6f35d3f8</t>
  </si>
  <si>
    <t>0000000075a2d30f</t>
  </si>
  <si>
    <t>54f3219c</t>
  </si>
  <si>
    <t>0000000075a5f0b9</t>
  </si>
  <si>
    <t>d25a8d52</t>
  </si>
  <si>
    <t>0000000075a5f92f</t>
  </si>
  <si>
    <t>012a4c8c</t>
  </si>
  <si>
    <t>42ce2679</t>
  </si>
  <si>
    <t>0000000075a605aa</t>
  </si>
  <si>
    <t>9d0af4ae</t>
  </si>
  <si>
    <t>0000000075a9212c</t>
  </si>
  <si>
    <t>c306e7a3</t>
  </si>
  <si>
    <t>0000000075a9289b</t>
  </si>
  <si>
    <t>bdc854fe</t>
  </si>
  <si>
    <t>0000000075a93011</t>
  </si>
  <si>
    <t>39d9be61</t>
  </si>
  <si>
    <t>0000000075ac4d92</t>
  </si>
  <si>
    <t>205c9f68</t>
  </si>
  <si>
    <t>0000000075ac54ff</t>
  </si>
  <si>
    <t>a8931476</t>
  </si>
  <si>
    <t>0000000075ac5c75</t>
  </si>
  <si>
    <t>041dc74f</t>
  </si>
  <si>
    <t>5d95a0d1</t>
  </si>
  <si>
    <t>00000000996fae32</t>
  </si>
  <si>
    <t>fd52eef4</t>
  </si>
  <si>
    <t>00000000996fb595</t>
  </si>
  <si>
    <t>0dab795c</t>
  </si>
  <si>
    <t>00000000996fbd07</t>
  </si>
  <si>
    <t>6288dad4</t>
  </si>
  <si>
    <t>00000000996fc459</t>
  </si>
  <si>
    <t>8ba76b82</t>
  </si>
  <si>
    <t>000000009972e33b</t>
  </si>
  <si>
    <t>8d2a6186</t>
  </si>
  <si>
    <t>000000009972eaa8</t>
  </si>
  <si>
    <t>b3c3a89b</t>
  </si>
  <si>
    <t>000000009972f21d</t>
  </si>
  <si>
    <t>ea92d126</t>
  </si>
  <si>
    <t>5d95a0d2</t>
  </si>
  <si>
    <t>0000000099760fba</t>
  </si>
  <si>
    <t>dbdafac9</t>
  </si>
  <si>
    <t>000000009978cfe2</t>
  </si>
  <si>
    <t>38cd9bbe</t>
  </si>
  <si>
    <t>000000009978d745</t>
  </si>
  <si>
    <t>aea6f2df</t>
  </si>
  <si>
    <t>00000000997bf389</t>
  </si>
  <si>
    <t>d4dba63d</t>
  </si>
  <si>
    <t>00000000997bfaf8</t>
  </si>
  <si>
    <t>02d7633d</t>
  </si>
  <si>
    <t>00000000997c026f</t>
  </si>
  <si>
    <t>dcac2be5</t>
  </si>
  <si>
    <t>00000000997f200a</t>
  </si>
  <si>
    <t>0d764aa7</t>
  </si>
  <si>
    <t>00000000997f277b</t>
  </si>
  <si>
    <t>dac91a15</t>
  </si>
  <si>
    <t>00000000997f2ef0</t>
  </si>
  <si>
    <t>2043a19d</t>
  </si>
  <si>
    <t>5d95a32a</t>
  </si>
  <si>
    <t>00000000bd4280aa</t>
  </si>
  <si>
    <t>e8d0f730</t>
  </si>
  <si>
    <t>00000000bd42880d</t>
  </si>
  <si>
    <t>79c6210a</t>
  </si>
  <si>
    <t>00000000bd428f77</t>
  </si>
  <si>
    <t>3facf407</t>
  </si>
  <si>
    <t>00000000bd4296c9</t>
  </si>
  <si>
    <t>1374cc8e</t>
  </si>
  <si>
    <t>00000000bd45b5b2</t>
  </si>
  <si>
    <t>044f8de8</t>
  </si>
  <si>
    <t>5d95a32b</t>
  </si>
  <si>
    <t>00000000bd45bd21</t>
  </si>
  <si>
    <t>f52893a8</t>
  </si>
  <si>
    <t>00000000bd45c497</t>
  </si>
  <si>
    <t>521e4b40</t>
  </si>
  <si>
    <t>00000000bd48e241</t>
  </si>
  <si>
    <t>caa262cd</t>
  </si>
  <si>
    <t>00000000bd48e9ae</t>
  </si>
  <si>
    <t>84e517c2</t>
  </si>
  <si>
    <t>00000000bd48f124</t>
  </si>
  <si>
    <t>df63ba64</t>
  </si>
  <si>
    <t>00000000bd4c0eb2</t>
  </si>
  <si>
    <t>1bd4d557</t>
  </si>
  <si>
    <t>00000000bd4c1621</t>
  </si>
  <si>
    <t>f2ff64e1</t>
  </si>
  <si>
    <t>00000000bd4c1d97</t>
  </si>
  <si>
    <t>8a0abf6e</t>
  </si>
  <si>
    <t>00000000bd4f3b32</t>
  </si>
  <si>
    <t>561b2a98</t>
  </si>
  <si>
    <t>00000000bd511a61</t>
  </si>
  <si>
    <t>b87301e5</t>
  </si>
  <si>
    <t>00000000bd5121d8</t>
  </si>
  <si>
    <t>546d7969</t>
  </si>
  <si>
    <t>5d95a583</t>
  </si>
  <si>
    <t>00000000e114747a</t>
  </si>
  <si>
    <t>b220a7b5</t>
  </si>
  <si>
    <t>00000000e1147bdf</t>
  </si>
  <si>
    <t>00000000e114834a</t>
  </si>
  <si>
    <t>678251f2</t>
  </si>
  <si>
    <t>00000000e1148a9a</t>
  </si>
  <si>
    <t>ab923775</t>
  </si>
  <si>
    <t>00000000e117a99b</t>
  </si>
  <si>
    <t>0b7046ed</t>
  </si>
  <si>
    <t>00000000e117b10a</t>
  </si>
  <si>
    <t>93652e4b</t>
  </si>
  <si>
    <t>00000000e117b881</t>
  </si>
  <si>
    <t>53b90174</t>
  </si>
  <si>
    <t>5d95a584</t>
  </si>
  <si>
    <t>00000000e11ad602</t>
  </si>
  <si>
    <t>46bdf6ae</t>
  </si>
  <si>
    <t>00000000e11add71</t>
  </si>
  <si>
    <t>6e73e4f2</t>
  </si>
  <si>
    <t>00000000e11ae4e7</t>
  </si>
  <si>
    <t>2af7f881</t>
  </si>
  <si>
    <t>00000000e11e0282</t>
  </si>
  <si>
    <t>4958dd49</t>
  </si>
  <si>
    <t>00000000e11e09f1</t>
  </si>
  <si>
    <t>e58d94ae</t>
  </si>
  <si>
    <t>00000000e11e1169</t>
  </si>
  <si>
    <t>a116c98c</t>
  </si>
  <si>
    <t>00000000e1212f11</t>
  </si>
  <si>
    <t>2f43e7f5</t>
  </si>
  <si>
    <t>00000000e121367e</t>
  </si>
  <si>
    <t>2e8d70d1</t>
  </si>
  <si>
    <t>00000000e1213df4</t>
  </si>
  <si>
    <t>dd6ff3a6</t>
  </si>
  <si>
    <t>5d95a7dc</t>
  </si>
  <si>
    <t>0000000004e48fa1</t>
  </si>
  <si>
    <t>a91208df</t>
  </si>
  <si>
    <t>0000000004e49708</t>
  </si>
  <si>
    <t>957ee1b3</t>
  </si>
  <si>
    <t>0000000004e49e71</t>
  </si>
  <si>
    <t>d49e488a</t>
  </si>
  <si>
    <t>0000000004e4a5c3</t>
  </si>
  <si>
    <t>56427a08</t>
  </si>
  <si>
    <t>0000000004e7c4c4</t>
  </si>
  <si>
    <t>dd8c8322</t>
  </si>
  <si>
    <t>0000000004e83d52</t>
  </si>
  <si>
    <t>b53e2f45</t>
  </si>
  <si>
    <t>0000000004e844e2</t>
  </si>
  <si>
    <t>2fbd62f1</t>
  </si>
  <si>
    <t>5d95a7dd</t>
  </si>
  <si>
    <t>0000000004eb6272</t>
  </si>
  <si>
    <t>19b263d3</t>
  </si>
  <si>
    <t>0000000004eb69e1</t>
  </si>
  <si>
    <t>4f6e1b21</t>
  </si>
  <si>
    <t>0000000004eb7159</t>
  </si>
  <si>
    <t>cee091d9</t>
  </si>
  <si>
    <t>0000000004ee8ef3</t>
  </si>
  <si>
    <t>770dae6e</t>
  </si>
  <si>
    <t>0000000004ee9663</t>
  </si>
  <si>
    <t>ff108b48</t>
  </si>
  <si>
    <t>0000000004ee9ddb</t>
  </si>
  <si>
    <t>887c3354</t>
  </si>
  <si>
    <t>0000000004f1bb73</t>
  </si>
  <si>
    <t>2ffe0bb5</t>
  </si>
  <si>
    <t>0000000004f1c2e3</t>
  </si>
  <si>
    <t>01c065ad</t>
  </si>
  <si>
    <t>0000000004f1ca5c</t>
  </si>
  <si>
    <t>ae1650ed</t>
  </si>
  <si>
    <t>5d95aa35</t>
  </si>
  <si>
    <t>0000000028b51c12</t>
  </si>
  <si>
    <t>45e7db31</t>
  </si>
  <si>
    <t>0000000028b52375</t>
  </si>
  <si>
    <t>df926f8f</t>
  </si>
  <si>
    <t>0000000028b52ae6</t>
  </si>
  <si>
    <t>deadcdd0</t>
  </si>
  <si>
    <t>0000000028b53236</t>
  </si>
  <si>
    <t>0000000028b8511a</t>
  </si>
  <si>
    <t>5ebec7a5</t>
  </si>
  <si>
    <t>0000000028b85888</t>
  </si>
  <si>
    <t>17503e2e</t>
  </si>
  <si>
    <t>0000000028b85ffd</t>
  </si>
  <si>
    <t>2936aff0</t>
  </si>
  <si>
    <t>0000000028bb7da9</t>
  </si>
  <si>
    <t>37a1f064</t>
  </si>
  <si>
    <t>0000000028bb8516</t>
  </si>
  <si>
    <t>f7d97739</t>
  </si>
  <si>
    <t>0000000028bb8c8c</t>
  </si>
  <si>
    <t>e6defe70</t>
  </si>
  <si>
    <t>5d95aa36</t>
  </si>
  <si>
    <t>0000000028beaa1a</t>
  </si>
  <si>
    <t>94f6bfa4</t>
  </si>
  <si>
    <t>0000000028beb188</t>
  </si>
  <si>
    <t>bec7d57b</t>
  </si>
  <si>
    <t>0000000028bf2a5a</t>
  </si>
  <si>
    <t>a2c41e92</t>
  </si>
  <si>
    <t>0000000028c247e3</t>
  </si>
  <si>
    <t>e6ace989</t>
  </si>
  <si>
    <t>0000000028c24f50</t>
  </si>
  <si>
    <t>7e2b6aa6</t>
  </si>
  <si>
    <t>0000000028c256c5</t>
  </si>
  <si>
    <t>89a692d2</t>
  </si>
  <si>
    <t>5d95ac8e</t>
  </si>
  <si>
    <t>000000004c85a880</t>
  </si>
  <si>
    <t>8c4fe926</t>
  </si>
  <si>
    <t>000000004c85afe4</t>
  </si>
  <si>
    <t>98acb0d9</t>
  </si>
  <si>
    <t>000000004c85b755</t>
  </si>
  <si>
    <t>1f2a7072</t>
  </si>
  <si>
    <t>000000004c85bea6</t>
  </si>
  <si>
    <t>715d6787</t>
  </si>
  <si>
    <t>000000004c88dd8a</t>
  </si>
  <si>
    <t>6e872865</t>
  </si>
  <si>
    <t>000000004c88e4f7</t>
  </si>
  <si>
    <t>b4be8665</t>
  </si>
  <si>
    <t>000000004c88ec6d</t>
  </si>
  <si>
    <t>a51076dc</t>
  </si>
  <si>
    <t>000000004c8c0a0a</t>
  </si>
  <si>
    <t>4a4f5041</t>
  </si>
  <si>
    <t>000000004c8c117b</t>
  </si>
  <si>
    <t>e4b7e592</t>
  </si>
  <si>
    <t>000000004c8c18f0</t>
  </si>
  <si>
    <t>eb414fa4</t>
  </si>
  <si>
    <t>000000004c8f3699</t>
  </si>
  <si>
    <t>52fc5519</t>
  </si>
  <si>
    <t>000000004c8f3e06</t>
  </si>
  <si>
    <t>4569d61b</t>
  </si>
  <si>
    <t>5d95ac8f</t>
  </si>
  <si>
    <t>000000004c8f457e</t>
  </si>
  <si>
    <t>09aa9b80</t>
  </si>
  <si>
    <t>000000004c92630a</t>
  </si>
  <si>
    <t>ffb31a96</t>
  </si>
  <si>
    <t>000000004c926a79</t>
  </si>
  <si>
    <t>e6c53b1b</t>
  </si>
  <si>
    <t>000000004c9271ef</t>
  </si>
  <si>
    <t>738172ec</t>
  </si>
  <si>
    <t>5d95aee7</t>
  </si>
  <si>
    <t>000000007055c3a8</t>
  </si>
  <si>
    <t>fcb2665b</t>
  </si>
  <si>
    <t>000000007055cb0c</t>
  </si>
  <si>
    <t>f4ade1db</t>
  </si>
  <si>
    <t>000000007055d27f</t>
  </si>
  <si>
    <t>1f5ab3ad</t>
  </si>
  <si>
    <t>00000000705aaa71</t>
  </si>
  <si>
    <t>8f592573</t>
  </si>
  <si>
    <t>00000000705dc72a</t>
  </si>
  <si>
    <t>cdf62656</t>
  </si>
  <si>
    <t>00000000705dce97</t>
  </si>
  <si>
    <t>34e20103</t>
  </si>
  <si>
    <t>00000000705dd610</t>
  </si>
  <si>
    <t>d31fc80b</t>
  </si>
  <si>
    <t>000000007060f3aa</t>
  </si>
  <si>
    <t>b7d72042</t>
  </si>
  <si>
    <t>000000007060fb17</t>
  </si>
  <si>
    <t>c8e88e6a</t>
  </si>
  <si>
    <t>000000007061028d</t>
  </si>
  <si>
    <t>1a094111</t>
  </si>
  <si>
    <t>5d95aee8</t>
  </si>
  <si>
    <t>ac74136d</t>
  </si>
  <si>
    <t>00000000706427a6</t>
  </si>
  <si>
    <t>22d86ee0</t>
  </si>
  <si>
    <t>0000000070642f1c</t>
  </si>
  <si>
    <t>36ae3c7c</t>
  </si>
  <si>
    <t>0000000070674caa</t>
  </si>
  <si>
    <t>0e7c4b61</t>
  </si>
  <si>
    <t>99cc73fb</t>
  </si>
  <si>
    <t>0000000070675b8e</t>
  </si>
  <si>
    <t>2cfdaea0</t>
  </si>
  <si>
    <t>5d95b140</t>
  </si>
  <si>
    <t>00000000942aad4a</t>
  </si>
  <si>
    <t>19186f64</t>
  </si>
  <si>
    <t>00000000942ab4ad</t>
  </si>
  <si>
    <t>ad0bdbde</t>
  </si>
  <si>
    <t>00000000942abc20</t>
  </si>
  <si>
    <t>4f2075a3</t>
  </si>
  <si>
    <t>00000000942ac370</t>
  </si>
  <si>
    <t>17ed4e74</t>
  </si>
  <si>
    <t>00000000942de26c</t>
  </si>
  <si>
    <t>e136996b</t>
  </si>
  <si>
    <t>00000000942de9d9</t>
  </si>
  <si>
    <t>bbffecb2</t>
  </si>
  <si>
    <t>00000000942df14f</t>
  </si>
  <si>
    <t>8277e307</t>
  </si>
  <si>
    <t>0000000094310ed2</t>
  </si>
  <si>
    <t>2a18e114</t>
  </si>
  <si>
    <t>53ca721e</t>
  </si>
  <si>
    <t>5d95b141</t>
  </si>
  <si>
    <t>0000000094347b81</t>
  </si>
  <si>
    <t>bf24b41f</t>
  </si>
  <si>
    <t>00000000943796cc</t>
  </si>
  <si>
    <t>7a79b494</t>
  </si>
  <si>
    <t>38b47afa</t>
  </si>
  <si>
    <t>000000009437a5ae</t>
  </si>
  <si>
    <t>444fbd91</t>
  </si>
  <si>
    <t>00000000943ac333</t>
  </si>
  <si>
    <t>986f615b</t>
  </si>
  <si>
    <t>00000000943acaa0</t>
  </si>
  <si>
    <t>bdad4bc1</t>
  </si>
  <si>
    <t>00000000943ad216</t>
  </si>
  <si>
    <t>51cbc062</t>
  </si>
  <si>
    <t>5d95b399</t>
  </si>
  <si>
    <t>00000000b7fe23d3</t>
  </si>
  <si>
    <t>b19d4b22</t>
  </si>
  <si>
    <t>00000000b7fe2b36</t>
  </si>
  <si>
    <t>b859bda4</t>
  </si>
  <si>
    <t>00000000b7fe32a6</t>
  </si>
  <si>
    <t>6aad5c10</t>
  </si>
  <si>
    <t>00000000b7fe39ec</t>
  </si>
  <si>
    <t>8451224f</t>
  </si>
  <si>
    <t>00000000b80158db</t>
  </si>
  <si>
    <t>cdfb712b</t>
  </si>
  <si>
    <t>00000000b801604a</t>
  </si>
  <si>
    <t>5cd4d440</t>
  </si>
  <si>
    <t>00000000b80167c1</t>
  </si>
  <si>
    <t>69ba5dd5</t>
  </si>
  <si>
    <t>00000000b804855b</t>
  </si>
  <si>
    <t>121e8bb2</t>
  </si>
  <si>
    <t>00000000b8048cc9</t>
  </si>
  <si>
    <t>27d4eca8</t>
  </si>
  <si>
    <t>00000000b8049441</t>
  </si>
  <si>
    <t>a80ab495</t>
  </si>
  <si>
    <t>5d95b39a</t>
  </si>
  <si>
    <t>00000000b807b1e9</t>
  </si>
  <si>
    <t>b7902879</t>
  </si>
  <si>
    <t>00000000b807b959</t>
  </si>
  <si>
    <t>94e42e1e</t>
  </si>
  <si>
    <t>00000000b807c0d2</t>
  </si>
  <si>
    <t>8774e3e8</t>
  </si>
  <si>
    <t>00000000b80ade5b</t>
  </si>
  <si>
    <t>78421ee2</t>
  </si>
  <si>
    <t>00000000b80ae5c9</t>
  </si>
  <si>
    <t>e50d846d</t>
  </si>
  <si>
    <t>00000000b80aed42</t>
  </si>
  <si>
    <t>dfaaa3d7</t>
  </si>
  <si>
    <t>5d95b5f2</t>
  </si>
  <si>
    <t>00000000dbd013ba</t>
  </si>
  <si>
    <t>cabee842</t>
  </si>
  <si>
    <t>00000000dbd01b1d</t>
  </si>
  <si>
    <t>5ba83e78</t>
  </si>
  <si>
    <t>00000000dbd0228e</t>
  </si>
  <si>
    <t>85d1aad4</t>
  </si>
  <si>
    <t>00000000dbd029de</t>
  </si>
  <si>
    <t>964f2df1</t>
  </si>
  <si>
    <t>00000000dbd348c3</t>
  </si>
  <si>
    <t>e0e32da1</t>
  </si>
  <si>
    <t>00000000dbd35030</t>
  </si>
  <si>
    <t>bc453865</t>
  </si>
  <si>
    <t>00000000dbd357a5</t>
  </si>
  <si>
    <t>ef27ebd8</t>
  </si>
  <si>
    <t>00000000dbd67551</t>
  </si>
  <si>
    <t>92c1559c</t>
  </si>
  <si>
    <t>00000000dbd67cbe</t>
  </si>
  <si>
    <t>537a2edf</t>
  </si>
  <si>
    <t>00000000dbd68434</t>
  </si>
  <si>
    <t>15757ab5</t>
  </si>
  <si>
    <t>5d95b5f3</t>
  </si>
  <si>
    <t>00000000dbd9a1c2</t>
  </si>
  <si>
    <t>02b4c407</t>
  </si>
  <si>
    <t>00000000dbd9a933</t>
  </si>
  <si>
    <t>02e16794</t>
  </si>
  <si>
    <t>00000000dbd9b0ab</t>
  </si>
  <si>
    <t>f6936a51</t>
  </si>
  <si>
    <t>00000000dbdcce42</t>
  </si>
  <si>
    <t>0ba2f2a4</t>
  </si>
  <si>
    <t>00000000dbdcd5b1</t>
  </si>
  <si>
    <t>879820da</t>
  </si>
  <si>
    <t>00000000dbdcdd27</t>
  </si>
  <si>
    <t>e41212f6</t>
  </si>
  <si>
    <t>5d95b84b</t>
  </si>
  <si>
    <t>00000000ffa02ee2</t>
  </si>
  <si>
    <t>af7ed475</t>
  </si>
  <si>
    <t>00000000ffa03645</t>
  </si>
  <si>
    <t>74aa101e</t>
  </si>
  <si>
    <t>00000000ffa03db5</t>
  </si>
  <si>
    <t>00000000ffa04506</t>
  </si>
  <si>
    <t>bd97fef3</t>
  </si>
  <si>
    <t>00000000ffa36366</t>
  </si>
  <si>
    <t>4a5d7632</t>
  </si>
  <si>
    <t>00000000ffa36ad3</t>
  </si>
  <si>
    <t>dc9af874</t>
  </si>
  <si>
    <t>00000000ffa37237</t>
  </si>
  <si>
    <t>401d9da4</t>
  </si>
  <si>
    <t>00000000ffa3f4f8</t>
  </si>
  <si>
    <t>7300887e</t>
  </si>
  <si>
    <t>00000000ffa3fc75</t>
  </si>
  <si>
    <t>b5d6aec6</t>
  </si>
  <si>
    <t>00000000ffa403d6</t>
  </si>
  <si>
    <t>de20d4ce</t>
  </si>
  <si>
    <t>00000000ffa7206d</t>
  </si>
  <si>
    <t>01d21ba0</t>
  </si>
  <si>
    <t>00000000ffa727dc</t>
  </si>
  <si>
    <t>69f40167</t>
  </si>
  <si>
    <t>00000000ffa72f42</t>
  </si>
  <si>
    <t>0f61eec4</t>
  </si>
  <si>
    <t>00000000ffa73fc5</t>
  </si>
  <si>
    <t>046f6236</t>
  </si>
  <si>
    <t>00000000ffa74748</t>
  </si>
  <si>
    <t>72b68544</t>
  </si>
  <si>
    <t>00000000ffa74ea9</t>
  </si>
  <si>
    <t>144c556d</t>
  </si>
  <si>
    <t>00000000ffaa6c3d</t>
  </si>
  <si>
    <t>3eadd90e</t>
  </si>
  <si>
    <t>00000000ffaa73df</t>
  </si>
  <si>
    <t>cb8143ab</t>
  </si>
  <si>
    <t>00000000ffaa7b44</t>
  </si>
  <si>
    <t>dd7e5887</t>
  </si>
  <si>
    <t>00000000ffaa8bc5</t>
  </si>
  <si>
    <t>8c1e9ad9</t>
  </si>
  <si>
    <t>00000000ffaa9332</t>
  </si>
  <si>
    <t>5117d925</t>
  </si>
  <si>
    <t>00000000ffaa9a93</t>
  </si>
  <si>
    <t>0427ca5a</t>
  </si>
  <si>
    <t>5d95b84c</t>
  </si>
  <si>
    <t>00000000ffadb7ee</t>
  </si>
  <si>
    <t>22953df8</t>
  </si>
  <si>
    <t>00000000ffadbf5a</t>
  </si>
  <si>
    <t>f8b4669b</t>
  </si>
  <si>
    <t>00000000ffadc6bf</t>
  </si>
  <si>
    <t>6fd2693b</t>
  </si>
  <si>
    <t>00000000ffadd73f</t>
  </si>
  <si>
    <t>a656e8cf</t>
  </si>
  <si>
    <t>00000000ffaddec1</t>
  </si>
  <si>
    <t>6a52ce68</t>
  </si>
  <si>
    <t>00000000ffade62c</t>
  </si>
  <si>
    <t>15db9860</t>
  </si>
  <si>
    <t>5d95baa4</t>
  </si>
  <si>
    <t>7934150f</t>
  </si>
  <si>
    <t>0000000023713fb6</t>
  </si>
  <si>
    <t>806fcfd0</t>
  </si>
  <si>
    <t>000000002374146b</t>
  </si>
  <si>
    <t>b14d85d3</t>
  </si>
  <si>
    <t>0000000023741bd0</t>
  </si>
  <si>
    <t>f167fc02</t>
  </si>
  <si>
    <t>1f810ece</t>
  </si>
  <si>
    <t>0000000023773fa1</t>
  </si>
  <si>
    <t>4cf78170</t>
  </si>
  <si>
    <t>03496efc</t>
  </si>
  <si>
    <t>00000000237a64c2</t>
  </si>
  <si>
    <t>cbed4d4f</t>
  </si>
  <si>
    <t>00000000237a6c2f</t>
  </si>
  <si>
    <t>a144e598</t>
  </si>
  <si>
    <t>00000000237a73a5</t>
  </si>
  <si>
    <t>6ea52b5d</t>
  </si>
  <si>
    <t>5d95baa5</t>
  </si>
  <si>
    <t>00000000237d9132</t>
  </si>
  <si>
    <t>0dafa86d</t>
  </si>
  <si>
    <t>00000000237d98a1</t>
  </si>
  <si>
    <t>f2a8932f</t>
  </si>
  <si>
    <t>00000000237da017</t>
  </si>
  <si>
    <t>ce1cdc44</t>
  </si>
  <si>
    <t>000000002380bdb3</t>
  </si>
  <si>
    <t>133d90f6</t>
  </si>
  <si>
    <t>000000002380c520</t>
  </si>
  <si>
    <t>00dbf2db</t>
  </si>
  <si>
    <t>000000002380cc98</t>
  </si>
  <si>
    <t>95b80fb7</t>
  </si>
  <si>
    <t>5d95bcfd</t>
  </si>
  <si>
    <t>88e666f8</t>
  </si>
  <si>
    <t>00000000474425b6</t>
  </si>
  <si>
    <t>7549f54e</t>
  </si>
  <si>
    <t>0000000047442d26</t>
  </si>
  <si>
    <t>f46437ea</t>
  </si>
  <si>
    <t>9f0ec01c</t>
  </si>
  <si>
    <t>000000004747535a</t>
  </si>
  <si>
    <t>ee2667f0</t>
  </si>
  <si>
    <t>0000000047475ac7</t>
  </si>
  <si>
    <t>b0e28902</t>
  </si>
  <si>
    <t>000000004747623f</t>
  </si>
  <si>
    <t>0df28536</t>
  </si>
  <si>
    <t>00000000474a7fdb</t>
  </si>
  <si>
    <t>45702cbb</t>
  </si>
  <si>
    <t>00000000474c5de1</t>
  </si>
  <si>
    <t>67808d6e</t>
  </si>
  <si>
    <t>00000000474c6529</t>
  </si>
  <si>
    <t>7406c4bc</t>
  </si>
  <si>
    <t>00000000474f811a</t>
  </si>
  <si>
    <t>25e7d045</t>
  </si>
  <si>
    <t>00000000474f8888</t>
  </si>
  <si>
    <t>7722ca49</t>
  </si>
  <si>
    <t>00000000474f8ffe</t>
  </si>
  <si>
    <t>3ce98be1</t>
  </si>
  <si>
    <t>5d95bcfe</t>
  </si>
  <si>
    <t>000000004752ada9</t>
  </si>
  <si>
    <t>63cd553b</t>
  </si>
  <si>
    <t>000000004752b516</t>
  </si>
  <si>
    <t>b83e886e</t>
  </si>
  <si>
    <t>000000004752bc8c</t>
  </si>
  <si>
    <t>4cf8d2a9</t>
  </si>
  <si>
    <t>5d95bf56</t>
  </si>
  <si>
    <t>000000006b160e3a</t>
  </si>
  <si>
    <t>fe50e03f</t>
  </si>
  <si>
    <t>000000006b16159e</t>
  </si>
  <si>
    <t>97a0262d</t>
  </si>
  <si>
    <t>000000006b161d0f</t>
  </si>
  <si>
    <t>618ad41f</t>
  </si>
  <si>
    <t>000000006b162461</t>
  </si>
  <si>
    <t>5e051ae0</t>
  </si>
  <si>
    <t>000000006b19435c</t>
  </si>
  <si>
    <t>4c87649a</t>
  </si>
  <si>
    <t>000000006b194ac9</t>
  </si>
  <si>
    <t>e7299623</t>
  </si>
  <si>
    <t>000000006b19523f</t>
  </si>
  <si>
    <t>c4b62745</t>
  </si>
  <si>
    <t>000000006b1c6fc2</t>
  </si>
  <si>
    <t>64ca739c</t>
  </si>
  <si>
    <t>000000006b1c772f</t>
  </si>
  <si>
    <t>18a64ae3</t>
  </si>
  <si>
    <t>000000006b1c7ea5</t>
  </si>
  <si>
    <t>cb8194f7</t>
  </si>
  <si>
    <t>000000006b1f9c43</t>
  </si>
  <si>
    <t>c3a2cc0d</t>
  </si>
  <si>
    <t>000000006b1fa3b2</t>
  </si>
  <si>
    <t>53f0cfaa</t>
  </si>
  <si>
    <t>000000006b1fab28</t>
  </si>
  <si>
    <t>4fbea209</t>
  </si>
  <si>
    <t>5d95bf57</t>
  </si>
  <si>
    <t>000000006b22c8c3</t>
  </si>
  <si>
    <t>cb05b5fd</t>
  </si>
  <si>
    <t>000000006b22d031</t>
  </si>
  <si>
    <t>1b1504d6</t>
  </si>
  <si>
    <t>000000006b234894</t>
  </si>
  <si>
    <t>e227959b</t>
  </si>
  <si>
    <t>5d95c1af</t>
  </si>
  <si>
    <t>000000008ee69aaa</t>
  </si>
  <si>
    <t>9dc23e55</t>
  </si>
  <si>
    <t>000000008ee6a20d</t>
  </si>
  <si>
    <t>d392de9c</t>
  </si>
  <si>
    <t>000000008ee6a97f</t>
  </si>
  <si>
    <t>3796ccaf</t>
  </si>
  <si>
    <t>000000008ee6b0d0</t>
  </si>
  <si>
    <t>71fed4d4</t>
  </si>
  <si>
    <t>000000008ee9cfb2</t>
  </si>
  <si>
    <t>1ab37e92</t>
  </si>
  <si>
    <t>000000008ee9d720</t>
  </si>
  <si>
    <t>1baf478e</t>
  </si>
  <si>
    <t>000000008ee9de95</t>
  </si>
  <si>
    <t>01eec07a</t>
  </si>
  <si>
    <t>000000008eecfc41</t>
  </si>
  <si>
    <t>cca77aef</t>
  </si>
  <si>
    <t>000000008eed03ae</t>
  </si>
  <si>
    <t>6cc2f952</t>
  </si>
  <si>
    <t>000000008eed0b26</t>
  </si>
  <si>
    <t>72a6e39c</t>
  </si>
  <si>
    <t>000000008ef028b2</t>
  </si>
  <si>
    <t>187b8346</t>
  </si>
  <si>
    <t>000000008ef03020</t>
  </si>
  <si>
    <t>f8aa556d</t>
  </si>
  <si>
    <t>000000008ef03795</t>
  </si>
  <si>
    <t>8dbb9b9e</t>
  </si>
  <si>
    <t>000000008ef35532</t>
  </si>
  <si>
    <t>6d14b984</t>
  </si>
  <si>
    <t>000000008ef35ca0</t>
  </si>
  <si>
    <t>e514b250</t>
  </si>
  <si>
    <t>000000008ef36415</t>
  </si>
  <si>
    <t>73f0b2b7</t>
  </si>
  <si>
    <t>5d95c407</t>
  </si>
  <si>
    <t>00000000b2b6b5d2</t>
  </si>
  <si>
    <t>be147d2f</t>
  </si>
  <si>
    <t>00000000b2b6bd36</t>
  </si>
  <si>
    <t>c0d7bb3f</t>
  </si>
  <si>
    <t>00000000b2b6c49f</t>
  </si>
  <si>
    <t>28dbb924</t>
  </si>
  <si>
    <t>00000000b2b6cbf0</t>
  </si>
  <si>
    <t>e94fd638</t>
  </si>
  <si>
    <t>5d95c408</t>
  </si>
  <si>
    <t>00000000b2b9eadb</t>
  </si>
  <si>
    <t>76833a41</t>
  </si>
  <si>
    <t>00000000b2b9f24a</t>
  </si>
  <si>
    <t>cc6c8615</t>
  </si>
  <si>
    <t>00000000b2ba6b1f</t>
  </si>
  <si>
    <t>653301fc</t>
  </si>
  <si>
    <t>00000000b2bd88a2</t>
  </si>
  <si>
    <t>0f985220</t>
  </si>
  <si>
    <t>00000000b2bd9013</t>
  </si>
  <si>
    <t>4d2ef579</t>
  </si>
  <si>
    <t>00000000b2bd978b</t>
  </si>
  <si>
    <t>00000000b2c0b531</t>
  </si>
  <si>
    <t>505f2363</t>
  </si>
  <si>
    <t>00000000b2c0bca0</t>
  </si>
  <si>
    <t>4156790d</t>
  </si>
  <si>
    <t>00000000b2c0c419</t>
  </si>
  <si>
    <t>06d8d192</t>
  </si>
  <si>
    <t>00000000b2c3e1a2</t>
  </si>
  <si>
    <t>e5c8c794</t>
  </si>
  <si>
    <t>00000000b2c3e912</t>
  </si>
  <si>
    <t>7b76ad3d</t>
  </si>
  <si>
    <t>00000000b2c3f089</t>
  </si>
  <si>
    <t>a2c8170d</t>
  </si>
  <si>
    <t>5d95c660</t>
  </si>
  <si>
    <t>00000000d6874240</t>
  </si>
  <si>
    <t>56f22b9e</t>
  </si>
  <si>
    <t>00000000d68749a5</t>
  </si>
  <si>
    <t>741b8edb</t>
  </si>
  <si>
    <t>00000000d6875116</t>
  </si>
  <si>
    <t>1d932f5c</t>
  </si>
  <si>
    <t>00000000d687585c</t>
  </si>
  <si>
    <t>c1593381</t>
  </si>
  <si>
    <t>5d95c661</t>
  </si>
  <si>
    <t>00000000d68a774a</t>
  </si>
  <si>
    <t>5338b19b</t>
  </si>
  <si>
    <t>00000000d68a7eb8</t>
  </si>
  <si>
    <t>d0f123a0</t>
  </si>
  <si>
    <t>00000000d68a862d</t>
  </si>
  <si>
    <t>e7f80cf8</t>
  </si>
  <si>
    <t>00000000d68da3ca</t>
  </si>
  <si>
    <t>5e9b2425</t>
  </si>
  <si>
    <t>00000000d68dab38</t>
  </si>
  <si>
    <t>3ff81326</t>
  </si>
  <si>
    <t>00000000d68db2ad</t>
  </si>
  <si>
    <t>75bf879c</t>
  </si>
  <si>
    <t>00000000d690d059</t>
  </si>
  <si>
    <t>2771fccd</t>
  </si>
  <si>
    <t>00000000d690d7c7</t>
  </si>
  <si>
    <t>5f4bebaa</t>
  </si>
  <si>
    <t>00000000d690df3d</t>
  </si>
  <si>
    <t>5dfd2f41</t>
  </si>
  <si>
    <t>00000000d6983177</t>
  </si>
  <si>
    <t>b2d16217</t>
  </si>
  <si>
    <t>00000000d69838c5</t>
  </si>
  <si>
    <t>444ae0ef</t>
  </si>
  <si>
    <t>00000000d6984007</t>
  </si>
  <si>
    <t>e3182b59</t>
  </si>
  <si>
    <t>5d95c8b9</t>
  </si>
  <si>
    <t>00000000fa5b8fa3</t>
  </si>
  <si>
    <t>d9bf2a5c</t>
  </si>
  <si>
    <t>00000000fa5b9705</t>
  </si>
  <si>
    <t>756cdea1</t>
  </si>
  <si>
    <t>00000000fa5b9e77</t>
  </si>
  <si>
    <t>a35eae10</t>
  </si>
  <si>
    <t>00000000fa5ba5c7</t>
  </si>
  <si>
    <t>cf8cfdbe</t>
  </si>
  <si>
    <t>5d95c8ba</t>
  </si>
  <si>
    <t>00000000fa5ec4ab</t>
  </si>
  <si>
    <t>a322fc33</t>
  </si>
  <si>
    <t>00000000fa5ecc18</t>
  </si>
  <si>
    <t>c39aba36</t>
  </si>
  <si>
    <t>00000000fa5ed38d</t>
  </si>
  <si>
    <t>00000000fa61f12a</t>
  </si>
  <si>
    <t>b49b2f9e</t>
  </si>
  <si>
    <t>00000000fa61f897</t>
  </si>
  <si>
    <t>f0456405</t>
  </si>
  <si>
    <t>00000000fa62000e</t>
  </si>
  <si>
    <t>ce8fa906</t>
  </si>
  <si>
    <t>00000000fa651daa</t>
  </si>
  <si>
    <t>ace1b882</t>
  </si>
  <si>
    <t>00000000fa652518</t>
  </si>
  <si>
    <t>9c273dc8</t>
  </si>
  <si>
    <t>00000000fa652c8d</t>
  </si>
  <si>
    <t>f7f01a55</t>
  </si>
  <si>
    <t>00000000fa684a39</t>
  </si>
  <si>
    <t>38c522bc</t>
  </si>
  <si>
    <t>00000000fa6851a6</t>
  </si>
  <si>
    <t>f0fbddb1</t>
  </si>
  <si>
    <t>00000000fa68591c</t>
  </si>
  <si>
    <t>5f94e590</t>
  </si>
  <si>
    <t>5d95cb12</t>
  </si>
  <si>
    <t>000000001e2baaca</t>
  </si>
  <si>
    <t>85083a4a</t>
  </si>
  <si>
    <t>000000001e2bb22f</t>
  </si>
  <si>
    <t>c60ede9d</t>
  </si>
  <si>
    <t>000000001e2bb997</t>
  </si>
  <si>
    <t>59bbe700</t>
  </si>
  <si>
    <t>5d95cb13</t>
  </si>
  <si>
    <t>000000001e2f28ce</t>
  </si>
  <si>
    <t>a825068e</t>
  </si>
  <si>
    <t>000000001e3246eb</t>
  </si>
  <si>
    <t>67ab2cf5</t>
  </si>
  <si>
    <t>000000001e324e57</t>
  </si>
  <si>
    <t>4d6966b9</t>
  </si>
  <si>
    <t>000000001e3255cd</t>
  </si>
  <si>
    <t>50db9cae</t>
  </si>
  <si>
    <t>000000001e35736a</t>
  </si>
  <si>
    <t>5a6a4b70</t>
  </si>
  <si>
    <t>000000001e357ad8</t>
  </si>
  <si>
    <t>acf1c988</t>
  </si>
  <si>
    <t>000000001e35824d</t>
  </si>
  <si>
    <t>20ee8dac</t>
  </si>
  <si>
    <t>000000001e389ff9</t>
  </si>
  <si>
    <t>c97fa63d</t>
  </si>
  <si>
    <t>000000001e38a766</t>
  </si>
  <si>
    <t>2c9f5dbe</t>
  </si>
  <si>
    <t>000000001e38aedc</t>
  </si>
  <si>
    <t>60807b96</t>
  </si>
  <si>
    <t>000000001e3bcc6a</t>
  </si>
  <si>
    <t>33a9d40d</t>
  </si>
  <si>
    <t>000000001e3bd3d9</t>
  </si>
  <si>
    <t>eb587a50</t>
  </si>
  <si>
    <t>000000001e3bdb4f</t>
  </si>
  <si>
    <t>cdf945ee</t>
  </si>
  <si>
    <t>5d95cd6b</t>
  </si>
  <si>
    <t>0000000041ff2d09</t>
  </si>
  <si>
    <t>bb57201d</t>
  </si>
  <si>
    <t>0000000041ff3467</t>
  </si>
  <si>
    <t>9b20af23</t>
  </si>
  <si>
    <t>0000000041ff3fcf</t>
  </si>
  <si>
    <t>192286da</t>
  </si>
  <si>
    <t>0000000041ff4936</t>
  </si>
  <si>
    <t>3f271d08</t>
  </si>
  <si>
    <t>5d95cd6c</t>
  </si>
  <si>
    <t>000000004202660a</t>
  </si>
  <si>
    <t>a296f370</t>
  </si>
  <si>
    <t>0000000042026d7a</t>
  </si>
  <si>
    <t>1351b096</t>
  </si>
  <si>
    <t>00000000420274f1</t>
  </si>
  <si>
    <t>920efaa8</t>
  </si>
  <si>
    <t>000000004205927b</t>
  </si>
  <si>
    <t>f00b80e6</t>
  </si>
  <si>
    <t>00000000420599ec</t>
  </si>
  <si>
    <t>dcc93a55</t>
  </si>
  <si>
    <t>000000004205a163</t>
  </si>
  <si>
    <t>414a9a19</t>
  </si>
  <si>
    <t>00000000420a93bb</t>
  </si>
  <si>
    <t>7928342a</t>
  </si>
  <si>
    <t>00000000420a9b2a</t>
  </si>
  <si>
    <t>713a5f05</t>
  </si>
  <si>
    <t>00000000420aa2a3</t>
  </si>
  <si>
    <t>1cce6afc</t>
  </si>
  <si>
    <t>00000000420dc03a</t>
  </si>
  <si>
    <t>774e9f8e</t>
  </si>
  <si>
    <t>00000000420dc7a9</t>
  </si>
  <si>
    <t>71c5f454</t>
  </si>
  <si>
    <t>00000000420dcf20</t>
  </si>
  <si>
    <t>89260e0f</t>
  </si>
  <si>
    <t>5d95cfc4</t>
  </si>
  <si>
    <t>0000000065d120da</t>
  </si>
  <si>
    <t>334813bd</t>
  </si>
  <si>
    <t>0000000065d1283d</t>
  </si>
  <si>
    <t>d4828417</t>
  </si>
  <si>
    <t>0000000065d12fae</t>
  </si>
  <si>
    <t>4b3e0bc6</t>
  </si>
  <si>
    <t>0000000065d13700</t>
  </si>
  <si>
    <t>634a126a</t>
  </si>
  <si>
    <t>5d95cfc5</t>
  </si>
  <si>
    <t>0000000065d455e3</t>
  </si>
  <si>
    <t>7738f613</t>
  </si>
  <si>
    <t>0000000065d45d50</t>
  </si>
  <si>
    <t>4cd4fbb2</t>
  </si>
  <si>
    <t>0000000065d464c6</t>
  </si>
  <si>
    <t>b87517d4</t>
  </si>
  <si>
    <t>0000000065d78272</t>
  </si>
  <si>
    <t>3c0fb840</t>
  </si>
  <si>
    <t>0000000065d789e1</t>
  </si>
  <si>
    <t>f13ee180</t>
  </si>
  <si>
    <t>0000000065d79157</t>
  </si>
  <si>
    <t>4c5c5fe2</t>
  </si>
  <si>
    <t>0000000065daaee3</t>
  </si>
  <si>
    <t>8aeee36f</t>
  </si>
  <si>
    <t>0000000065dab650</t>
  </si>
  <si>
    <t>c79bca2d</t>
  </si>
  <si>
    <t>0000000065dabdc5</t>
  </si>
  <si>
    <t>2abf697d</t>
  </si>
  <si>
    <t>0000000065dddb63</t>
  </si>
  <si>
    <t>3051fb79</t>
  </si>
  <si>
    <t>0000000065dde2d0</t>
  </si>
  <si>
    <t>6e8b7fe4</t>
  </si>
  <si>
    <t>0000000065ddea46</t>
  </si>
  <si>
    <t>ec526425</t>
  </si>
  <si>
    <t>5d95d21d</t>
  </si>
  <si>
    <t>0000000089a13c01</t>
  </si>
  <si>
    <t>0000000089a1b5ad</t>
  </si>
  <si>
    <t>42ce88ee</t>
  </si>
  <si>
    <t>0000000089a1bd14</t>
  </si>
  <si>
    <t>8151d226</t>
  </si>
  <si>
    <t>0000000089a1c479</t>
  </si>
  <si>
    <t>d7ae0266</t>
  </si>
  <si>
    <t>0000000089a4e252</t>
  </si>
  <si>
    <t>d50d32df</t>
  </si>
  <si>
    <t>0000000089a4e9c2</t>
  </si>
  <si>
    <t>3cff566b</t>
  </si>
  <si>
    <t>0000000089a4f137</t>
  </si>
  <si>
    <t>fb273fbb</t>
  </si>
  <si>
    <t>5d95d21e</t>
  </si>
  <si>
    <t>0000000089a80ed2</t>
  </si>
  <si>
    <t>fae9c8be</t>
  </si>
  <si>
    <t>0000000089a81642</t>
  </si>
  <si>
    <t>a831fc40</t>
  </si>
  <si>
    <t>0000000089a81db7</t>
  </si>
  <si>
    <t>bac3324d</t>
  </si>
  <si>
    <t>0000000089ab3b61</t>
  </si>
  <si>
    <t>08f65667</t>
  </si>
  <si>
    <t>0000000089ab42d0</t>
  </si>
  <si>
    <t>485bfcd3</t>
  </si>
  <si>
    <t>0000000089ab4a46</t>
  </si>
  <si>
    <t>0848ff01</t>
  </si>
  <si>
    <t>0000000089ae67d2</t>
  </si>
  <si>
    <t>4a5b64e2</t>
  </si>
  <si>
    <t>0000000089ae6f40</t>
  </si>
  <si>
    <t>fd67138b</t>
  </si>
  <si>
    <t>0000000089ae76b5</t>
  </si>
  <si>
    <t>6d8152b5</t>
  </si>
  <si>
    <t>5d95d476</t>
  </si>
  <si>
    <t>00000000ad71c870</t>
  </si>
  <si>
    <t>40b12922</t>
  </si>
  <si>
    <t>00000000ad71cfd5</t>
  </si>
  <si>
    <t>b83182fb</t>
  </si>
  <si>
    <t>00000000ad71d746</t>
  </si>
  <si>
    <t>ead703b4</t>
  </si>
  <si>
    <t>00000000ad71de8d</t>
  </si>
  <si>
    <t>aca2acdf</t>
  </si>
  <si>
    <t>00000000ad74fd7a</t>
  </si>
  <si>
    <t>5c13f6dc</t>
  </si>
  <si>
    <t>00000000ad7504e7</t>
  </si>
  <si>
    <t>8b177acb</t>
  </si>
  <si>
    <t>00000000ad750c5e</t>
  </si>
  <si>
    <t>4c9ff88d</t>
  </si>
  <si>
    <t>00000000ad7829fa</t>
  </si>
  <si>
    <t>5de58c83</t>
  </si>
  <si>
    <t>5d95d477</t>
  </si>
  <si>
    <t>00000000ad7aeee6</t>
  </si>
  <si>
    <t>db96ba79</t>
  </si>
  <si>
    <t>00000000ad7af629</t>
  </si>
  <si>
    <t>3dcd2444</t>
  </si>
  <si>
    <t>00000000ad7e11b2</t>
  </si>
  <si>
    <t>218b912b</t>
  </si>
  <si>
    <t>00000000ad7e1920</t>
  </si>
  <si>
    <t>f6eb5309</t>
  </si>
  <si>
    <t>00000000ad7e2097</t>
  </si>
  <si>
    <t>d2310e11</t>
  </si>
  <si>
    <t>00000000ad813e32</t>
  </si>
  <si>
    <t>60b71e8b</t>
  </si>
  <si>
    <t>00000000ad8145a0</t>
  </si>
  <si>
    <t>f5be0e2b</t>
  </si>
  <si>
    <t>00000000ad814d17</t>
  </si>
  <si>
    <t>b87dea56</t>
  </si>
  <si>
    <t>5d95d6cf</t>
  </si>
  <si>
    <t>00000000d1449ed2</t>
  </si>
  <si>
    <t>77f38f90</t>
  </si>
  <si>
    <t>00000000d144a635</t>
  </si>
  <si>
    <t>4f7f2ec9</t>
  </si>
  <si>
    <t>00000000d144ada5</t>
  </si>
  <si>
    <t>e57fbfae</t>
  </si>
  <si>
    <t>00000000d144b4f5</t>
  </si>
  <si>
    <t>8e154858</t>
  </si>
  <si>
    <t>00000000d147d3da</t>
  </si>
  <si>
    <t>6634be0e</t>
  </si>
  <si>
    <t>00000000d147db49</t>
  </si>
  <si>
    <t>c5dd1de9</t>
  </si>
  <si>
    <t>00000000d147e2bf</t>
  </si>
  <si>
    <t>736ff1dd</t>
  </si>
  <si>
    <t>5d95d6d0</t>
  </si>
  <si>
    <t>00000000d14b005b</t>
  </si>
  <si>
    <t>2cfdefa0</t>
  </si>
  <si>
    <t>00000000d14b07c6</t>
  </si>
  <si>
    <t>312cf559</t>
  </si>
  <si>
    <t>00000000d14b0f3d</t>
  </si>
  <si>
    <t>80c47de8</t>
  </si>
  <si>
    <t>00000000d14e2cea</t>
  </si>
  <si>
    <t>af61c5ff</t>
  </si>
  <si>
    <t>00000000d14e3457</t>
  </si>
  <si>
    <t>62a3bcac</t>
  </si>
  <si>
    <t>00000000d14e3bcd</t>
  </si>
  <si>
    <t>0f15c4e4</t>
  </si>
  <si>
    <t>00000000d151595a</t>
  </si>
  <si>
    <t>21321f8d</t>
  </si>
  <si>
    <t>00000000d1533a97</t>
  </si>
  <si>
    <t>a97f7269</t>
  </si>
  <si>
    <t>00000000d15341e5</t>
  </si>
  <si>
    <t>7fe18993</t>
  </si>
  <si>
    <t>5d95d928</t>
  </si>
  <si>
    <t>00000000f51692a2</t>
  </si>
  <si>
    <t>6477c4b8</t>
  </si>
  <si>
    <t>00000000f5169a05</t>
  </si>
  <si>
    <t>f5611282</t>
  </si>
  <si>
    <t>00000000f516a178</t>
  </si>
  <si>
    <t>5e9c2bd3</t>
  </si>
  <si>
    <t>00000000f516a8c8</t>
  </si>
  <si>
    <t>df3e2c0c</t>
  </si>
  <si>
    <t>00000000f519c7c4</t>
  </si>
  <si>
    <t>54bbd844</t>
  </si>
  <si>
    <t>00000000f519cf31</t>
  </si>
  <si>
    <t>2d7ee8c5</t>
  </si>
  <si>
    <t>00000000f519d6a7</t>
  </si>
  <si>
    <t>79f270ba</t>
  </si>
  <si>
    <t>00000000f51cf42b</t>
  </si>
  <si>
    <t>96ae8076</t>
  </si>
  <si>
    <t>00000000f51cfb98</t>
  </si>
  <si>
    <t>049d3c7a</t>
  </si>
  <si>
    <t>00000000f51d030f</t>
  </si>
  <si>
    <t>cc9837f1</t>
  </si>
  <si>
    <t>5d95d929</t>
  </si>
  <si>
    <t>00000000f52020ab</t>
  </si>
  <si>
    <t>a4480bfa</t>
  </si>
  <si>
    <t>00000000f520281a</t>
  </si>
  <si>
    <t>4df151c5</t>
  </si>
  <si>
    <t>00000000f5202f90</t>
  </si>
  <si>
    <t>585e1d1f</t>
  </si>
  <si>
    <t>00000000f5234d3a</t>
  </si>
  <si>
    <t>f155039b</t>
  </si>
  <si>
    <t>00000000f52355b1</t>
  </si>
  <si>
    <t>c2d658f5</t>
  </si>
  <si>
    <t>437f0a29</t>
  </si>
  <si>
    <t>00000000f5236217</t>
  </si>
  <si>
    <t>05ebe6cd</t>
  </si>
  <si>
    <t>5d95db81</t>
  </si>
  <si>
    <t>0000000018e6b1b2</t>
  </si>
  <si>
    <t>1a4aad02</t>
  </si>
  <si>
    <t>0000000018e6b917</t>
  </si>
  <si>
    <t>65521a14</t>
  </si>
  <si>
    <t>0000000018e6c088</t>
  </si>
  <si>
    <t>42e48d96</t>
  </si>
  <si>
    <t>0000000018e6c7d8</t>
  </si>
  <si>
    <t>fdcf45bf</t>
  </si>
  <si>
    <t>0000000018e9e6ba</t>
  </si>
  <si>
    <t>b2ba9f23</t>
  </si>
  <si>
    <t>0000000018ea5f4e</t>
  </si>
  <si>
    <t>c5222cb5</t>
  </si>
  <si>
    <t>0000000018ea66e4</t>
  </si>
  <si>
    <t>ca358dfc</t>
  </si>
  <si>
    <t>0000000018ed8492</t>
  </si>
  <si>
    <t>d7cd9620</t>
  </si>
  <si>
    <t>0000000018ed8c00</t>
  </si>
  <si>
    <t>21d9d1a3</t>
  </si>
  <si>
    <t>0000000018ed9377</t>
  </si>
  <si>
    <t>0a61ff5c</t>
  </si>
  <si>
    <t>5d95db82</t>
  </si>
  <si>
    <t>0000000018f0b105</t>
  </si>
  <si>
    <t>36e45e97</t>
  </si>
  <si>
    <t>0000000018f0b86e</t>
  </si>
  <si>
    <t>3f70b61f</t>
  </si>
  <si>
    <t>0000000018f0bfe4</t>
  </si>
  <si>
    <t>4882d132</t>
  </si>
  <si>
    <t>0000000018f3dd82</t>
  </si>
  <si>
    <t>8e36d2e6</t>
  </si>
  <si>
    <t>0000000018f3e4f0</t>
  </si>
  <si>
    <t>4272f356</t>
  </si>
  <si>
    <t>0000000018f3ec65</t>
  </si>
  <si>
    <t>ba9c25ef</t>
  </si>
  <si>
    <t>5d95ddda</t>
  </si>
  <si>
    <t>000000003cb73e20</t>
  </si>
  <si>
    <t>076708ec</t>
  </si>
  <si>
    <t>000000003cb74588</t>
  </si>
  <si>
    <t>02dce972</t>
  </si>
  <si>
    <t>000000003cb74cf1</t>
  </si>
  <si>
    <t>433c404b</t>
  </si>
  <si>
    <t>000000003cb75443</t>
  </si>
  <si>
    <t>7f4905a8</t>
  </si>
  <si>
    <t>000000003cba732d</t>
  </si>
  <si>
    <t>6c54e0f7</t>
  </si>
  <si>
    <t>000000003cba7a94</t>
  </si>
  <si>
    <t>2fe76f75</t>
  </si>
  <si>
    <t>000000003cba8209</t>
  </si>
  <si>
    <t>d962a0ee</t>
  </si>
  <si>
    <t>000000003cbd9fbb</t>
  </si>
  <si>
    <t>82bc7ce3</t>
  </si>
  <si>
    <t>000000003cbda82f</t>
  </si>
  <si>
    <t>88bb4d30</t>
  </si>
  <si>
    <t>43996cda</t>
  </si>
  <si>
    <t>000000003cbdb49f</t>
  </si>
  <si>
    <t>2b651b2d</t>
  </si>
  <si>
    <t>000000003cc0d02c</t>
  </si>
  <si>
    <t>c71fd2cd</t>
  </si>
  <si>
    <t>000000003cc0d799</t>
  </si>
  <si>
    <t>32edb94b</t>
  </si>
  <si>
    <t>000000003cc15065</t>
  </si>
  <si>
    <t>cd0462bb</t>
  </si>
  <si>
    <t>5d95dddb</t>
  </si>
  <si>
    <t>000000003cc46dda</t>
  </si>
  <si>
    <t>d2d8e98e</t>
  </si>
  <si>
    <t>000000003cc47548</t>
  </si>
  <si>
    <t>b4cbad84</t>
  </si>
  <si>
    <t>000000003cc47cbd</t>
  </si>
  <si>
    <t>ac17686d</t>
  </si>
  <si>
    <t>5d95e033</t>
  </si>
  <si>
    <t>000000006087ce78</t>
  </si>
  <si>
    <t>d8435b25</t>
  </si>
  <si>
    <t>000000006087d5dd</t>
  </si>
  <si>
    <t>c6b4ada1</t>
  </si>
  <si>
    <t>000000006087dd4e</t>
  </si>
  <si>
    <t>de903ebf</t>
  </si>
  <si>
    <t>000000006087e49e</t>
  </si>
  <si>
    <t>cdc66ecb</t>
  </si>
  <si>
    <t>00000000608b0382</t>
  </si>
  <si>
    <t>aae826fd</t>
  </si>
  <si>
    <t>00000000608b0af1</t>
  </si>
  <si>
    <t>b0105623</t>
  </si>
  <si>
    <t>00000000608b1268</t>
  </si>
  <si>
    <t>e8b44222</t>
  </si>
  <si>
    <t>00000000608e3002</t>
  </si>
  <si>
    <t>b5f00206</t>
  </si>
  <si>
    <t>00000000608e3775</t>
  </si>
  <si>
    <t>481bcc44</t>
  </si>
  <si>
    <t>00000000608e3eeb</t>
  </si>
  <si>
    <t>43727b38</t>
  </si>
  <si>
    <t>0000000060915c91</t>
  </si>
  <si>
    <t>02c4001e</t>
  </si>
  <si>
    <t>3b9e3cee</t>
  </si>
  <si>
    <t>0000000060916b79</t>
  </si>
  <si>
    <t>a460a004</t>
  </si>
  <si>
    <t>5d95e034</t>
  </si>
  <si>
    <t>f5275c98</t>
  </si>
  <si>
    <t>a324d791</t>
  </si>
  <si>
    <t>3b8396be</t>
  </si>
  <si>
    <t>5d95e28c</t>
  </si>
  <si>
    <t>000000008457e9a1</t>
  </si>
  <si>
    <t>ba35bf1e</t>
  </si>
  <si>
    <t>000000008457f107</t>
  </si>
  <si>
    <t>16e64be3</t>
  </si>
  <si>
    <t>000000008457fc67</t>
  </si>
  <si>
    <t>57018f1e</t>
  </si>
  <si>
    <t>00000000845c39d9</t>
  </si>
  <si>
    <t>5a01d265</t>
  </si>
  <si>
    <t>00000000845f58b3</t>
  </si>
  <si>
    <t>e2cc36aa</t>
  </si>
  <si>
    <t>00000000845f6021</t>
  </si>
  <si>
    <t>9799c423</t>
  </si>
  <si>
    <t>00000000845f6796</t>
  </si>
  <si>
    <t>7e66823b</t>
  </si>
  <si>
    <t>6056488d</t>
  </si>
  <si>
    <t>0000000084628ca0</t>
  </si>
  <si>
    <t>e8564359</t>
  </si>
  <si>
    <t>d86f792a</t>
  </si>
  <si>
    <t>000000008465b1c2</t>
  </si>
  <si>
    <t>638e5fe3</t>
  </si>
  <si>
    <t>000000008465b92f</t>
  </si>
  <si>
    <t>e8ea1803</t>
  </si>
  <si>
    <t>000000008465c0a7</t>
  </si>
  <si>
    <t>8a52cadb</t>
  </si>
  <si>
    <t>5d95e28d</t>
  </si>
  <si>
    <t>000000008468de32</t>
  </si>
  <si>
    <t>23f55d87</t>
  </si>
  <si>
    <t>000000008468e5a0</t>
  </si>
  <si>
    <t>0370abc6</t>
  </si>
  <si>
    <t>000000008468ed17</t>
  </si>
  <si>
    <t>d99275f2</t>
  </si>
  <si>
    <t>5d95e4e5</t>
  </si>
  <si>
    <t>00000000a82c3ed2</t>
  </si>
  <si>
    <t>f2de1ccf</t>
  </si>
  <si>
    <t>00000000a82c4635</t>
  </si>
  <si>
    <t>3a2bf293</t>
  </si>
  <si>
    <t>00000000a82c4da6</t>
  </si>
  <si>
    <t>0922324e</t>
  </si>
  <si>
    <t>00000000a82c54f8</t>
  </si>
  <si>
    <t>85f0e8bf</t>
  </si>
  <si>
    <t>00000000a82f73f3</t>
  </si>
  <si>
    <t>a1abb53d</t>
  </si>
  <si>
    <t>00000000a82f7b60</t>
  </si>
  <si>
    <t>fa7dd3f0</t>
  </si>
  <si>
    <t>00000000a82f82d6</t>
  </si>
  <si>
    <t>e7f58160</t>
  </si>
  <si>
    <t>00000000a832a05a</t>
  </si>
  <si>
    <t>b04a088e</t>
  </si>
  <si>
    <t>00000000a832a7c9</t>
  </si>
  <si>
    <t>b6c16354</t>
  </si>
  <si>
    <t>00000000a8360cde</t>
  </si>
  <si>
    <t>7060240e</t>
  </si>
  <si>
    <t>00000000a8392856</t>
  </si>
  <si>
    <t>46f3b907</t>
  </si>
  <si>
    <t>00000000a8392fbf</t>
  </si>
  <si>
    <t>d2529e0d</t>
  </si>
  <si>
    <t>5d95e4e6</t>
  </si>
  <si>
    <t>00000000a8393736</t>
  </si>
  <si>
    <t>f489e43c</t>
  </si>
  <si>
    <t>00000000a83c54ba</t>
  </si>
  <si>
    <t>5383df80</t>
  </si>
  <si>
    <t>00000000a83c5c28</t>
  </si>
  <si>
    <t>84e31da2</t>
  </si>
  <si>
    <t>00000000a83c639d</t>
  </si>
  <si>
    <t>bc15a26f</t>
  </si>
  <si>
    <t>5d95e73e</t>
  </si>
  <si>
    <t>00000000cbffb55b</t>
  </si>
  <si>
    <t>65f4d1a8</t>
  </si>
  <si>
    <t>00000000cbffbcbe</t>
  </si>
  <si>
    <t>752b166f</t>
  </si>
  <si>
    <t>00000000cbffc42e</t>
  </si>
  <si>
    <t>db39ad3d</t>
  </si>
  <si>
    <t>00000000cbffcb7e</t>
  </si>
  <si>
    <t>accbef1c</t>
  </si>
  <si>
    <t>00000000cc02ea65</t>
  </si>
  <si>
    <t>e1f0631f</t>
  </si>
  <si>
    <t>00000000cc02f1ce</t>
  </si>
  <si>
    <t>94c481c8</t>
  </si>
  <si>
    <t>00000000cc02f945</t>
  </si>
  <si>
    <t>241fc311</t>
  </si>
  <si>
    <t>00000000cc0616e3</t>
  </si>
  <si>
    <t>5a2b4367</t>
  </si>
  <si>
    <t>00000000cc061e52</t>
  </si>
  <si>
    <t>2ca2a164</t>
  </si>
  <si>
    <t>00000000cc0625c9</t>
  </si>
  <si>
    <t>42139f44</t>
  </si>
  <si>
    <t>00000000cc094371</t>
  </si>
  <si>
    <t>88ba5f23</t>
  </si>
  <si>
    <t>00000000cc094ae1</t>
  </si>
  <si>
    <t>b5e07e7f</t>
  </si>
  <si>
    <t>00000000cc09525a</t>
  </si>
  <si>
    <t>798c1a00</t>
  </si>
  <si>
    <t>5d95e73f</t>
  </si>
  <si>
    <t>00000000cc0c6fe3</t>
  </si>
  <si>
    <t>be3a104d</t>
  </si>
  <si>
    <t>00000000cc0c7752</t>
  </si>
  <si>
    <t>c78449fb</t>
  </si>
  <si>
    <t>00000000cc0c7ec9</t>
  </si>
  <si>
    <t>c736cc48</t>
  </si>
  <si>
    <t>5d95e997</t>
  </si>
  <si>
    <t>00000000efd1a542</t>
  </si>
  <si>
    <t>00103cbe</t>
  </si>
  <si>
    <t>00000000efd1aca6</t>
  </si>
  <si>
    <t>67c8cbef</t>
  </si>
  <si>
    <t>00000000efd1b417</t>
  </si>
  <si>
    <t>e04e0b44</t>
  </si>
  <si>
    <t>00000000efd1bb69</t>
  </si>
  <si>
    <t>4b6a44aa</t>
  </si>
  <si>
    <t>00000000efd4da4a</t>
  </si>
  <si>
    <t>f82a25e3</t>
  </si>
  <si>
    <t>00000000efd4e1b7</t>
  </si>
  <si>
    <t>05a2af6b</t>
  </si>
  <si>
    <t>00000000efd4e92e</t>
  </si>
  <si>
    <t>7ed8f59c</t>
  </si>
  <si>
    <t>00000000efd806d9</t>
  </si>
  <si>
    <t>b5bb946a</t>
  </si>
  <si>
    <t>00000000efd80e48</t>
  </si>
  <si>
    <t>fbd207f2</t>
  </si>
  <si>
    <t>00000000efd815c1</t>
  </si>
  <si>
    <t>f862f690</t>
  </si>
  <si>
    <t>00000000efdb334a</t>
  </si>
  <si>
    <t>7cca2a7b</t>
  </si>
  <si>
    <t>00000000efdb3ab8</t>
  </si>
  <si>
    <t>04b22c39</t>
  </si>
  <si>
    <t>00000000efdb422f</t>
  </si>
  <si>
    <t>052b2e3a</t>
  </si>
  <si>
    <t>5d95e998</t>
  </si>
  <si>
    <t>00000000efde5fca</t>
  </si>
  <si>
    <t>814880ca</t>
  </si>
  <si>
    <t>00000000efde6737</t>
  </si>
  <si>
    <t>75178d73</t>
  </si>
  <si>
    <t>00000000efde6eac</t>
  </si>
  <si>
    <t>ffd96da3</t>
  </si>
  <si>
    <t>5d95ebf0</t>
  </si>
  <si>
    <t>0000000013a1c06a</t>
  </si>
  <si>
    <t>8999f6b9</t>
  </si>
  <si>
    <t>0000000013a1c7cd</t>
  </si>
  <si>
    <t>9f173c4c</t>
  </si>
  <si>
    <t>0000000013a1cf3e</t>
  </si>
  <si>
    <t>ca81ce0a</t>
  </si>
  <si>
    <t>0000000013a1d68f</t>
  </si>
  <si>
    <t>76e6eb12</t>
  </si>
  <si>
    <t>0000000013a4f573</t>
  </si>
  <si>
    <t>0000000013a4fce0</t>
  </si>
  <si>
    <t>3b8ed883</t>
  </si>
  <si>
    <t>0000000013a50456</t>
  </si>
  <si>
    <t>33fbffba</t>
  </si>
  <si>
    <t>0000000013a8933b</t>
  </si>
  <si>
    <t>533f947e</t>
  </si>
  <si>
    <t>0000000013a89aa5</t>
  </si>
  <si>
    <t>d289d381</t>
  </si>
  <si>
    <t>0000000013a8a21a</t>
  </si>
  <si>
    <t>eaafad42</t>
  </si>
  <si>
    <t>0000000013abbfca</t>
  </si>
  <si>
    <t>a2f28303</t>
  </si>
  <si>
    <t>0000000013abc739</t>
  </si>
  <si>
    <t>416cecb8</t>
  </si>
  <si>
    <t>0000000013abceae</t>
  </si>
  <si>
    <t>985102d2</t>
  </si>
  <si>
    <t>0000000013aeec3a</t>
  </si>
  <si>
    <t>8812bd63</t>
  </si>
  <si>
    <t>0000000013aef3a8</t>
  </si>
  <si>
    <t>597faa84</t>
  </si>
  <si>
    <t>0000000013aefb1e</t>
  </si>
  <si>
    <t>d3918fbb</t>
  </si>
  <si>
    <t>5d95ee48</t>
  </si>
  <si>
    <t>0000000037724cda</t>
  </si>
  <si>
    <t>60c488b3</t>
  </si>
  <si>
    <t>000000003772543f</t>
  </si>
  <si>
    <t>23c26c64</t>
  </si>
  <si>
    <t>0000000037725baa</t>
  </si>
  <si>
    <t>9dc4cc88</t>
  </si>
  <si>
    <t>00000000377262fa</t>
  </si>
  <si>
    <t>632a1fdc</t>
  </si>
  <si>
    <t>5d95ee49</t>
  </si>
  <si>
    <t>0b2c9dc3</t>
  </si>
  <si>
    <t>3850d624</t>
  </si>
  <si>
    <t>00000000377590c7</t>
  </si>
  <si>
    <t>bd3dc797</t>
  </si>
  <si>
    <t>000000003778ae62</t>
  </si>
  <si>
    <t>8b57854b</t>
  </si>
  <si>
    <t>000000003778b5d0</t>
  </si>
  <si>
    <t>27c2a392</t>
  </si>
  <si>
    <t>000000003778bd46</t>
  </si>
  <si>
    <t>349b6850</t>
  </si>
  <si>
    <t>00000000377bdaf2</t>
  </si>
  <si>
    <t>324d14a4</t>
  </si>
  <si>
    <t>00000000377be25f</t>
  </si>
  <si>
    <t>5215459e</t>
  </si>
  <si>
    <t>00000000377be9d5</t>
  </si>
  <si>
    <t>f0bc9045</t>
  </si>
  <si>
    <t>00000000377f0762</t>
  </si>
  <si>
    <t>f1dd946e</t>
  </si>
  <si>
    <t>000000003781dcd0</t>
  </si>
  <si>
    <t>d50a6707</t>
  </si>
  <si>
    <t>000000003781e43f</t>
  </si>
  <si>
    <t>1154fcec</t>
  </si>
  <si>
    <t>5d95f0a1</t>
  </si>
  <si>
    <t>000000005b4536c4</t>
  </si>
  <si>
    <t>b03d19e9</t>
  </si>
  <si>
    <t>000000005b453e27</t>
  </si>
  <si>
    <t>509a4a5a</t>
  </si>
  <si>
    <t>000000005b454592</t>
  </si>
  <si>
    <t>9ea1768c</t>
  </si>
  <si>
    <t>000000005b454ce2</t>
  </si>
  <si>
    <t>8467b3e3</t>
  </si>
  <si>
    <t>5d95f0a2</t>
  </si>
  <si>
    <t>000000005b486bcb</t>
  </si>
  <si>
    <t>464fbe4a</t>
  </si>
  <si>
    <t>000000005b487338</t>
  </si>
  <si>
    <t>c02cba56</t>
  </si>
  <si>
    <t>000000005b487aae</t>
  </si>
  <si>
    <t>f9375ee3</t>
  </si>
  <si>
    <t>000000005b4b985a</t>
  </si>
  <si>
    <t>fc9011bf</t>
  </si>
  <si>
    <t>000000005b4ba0c5</t>
  </si>
  <si>
    <t>ca93d503</t>
  </si>
  <si>
    <t>43db6aa2</t>
  </si>
  <si>
    <t>000000005b4bad38</t>
  </si>
  <si>
    <t>72c5d758</t>
  </si>
  <si>
    <t>000000005b4ec8cc</t>
  </si>
  <si>
    <t>598cb871</t>
  </si>
  <si>
    <t>000000005b4ed039</t>
  </si>
  <si>
    <t>17f89cf9</t>
  </si>
  <si>
    <t>000000005b4ed7af</t>
  </si>
  <si>
    <t>9708b40d</t>
  </si>
  <si>
    <t>000000005b51f533</t>
  </si>
  <si>
    <t>091cfb0f</t>
  </si>
  <si>
    <t>000000005b51fca4</t>
  </si>
  <si>
    <t>2ce0ddd1</t>
  </si>
  <si>
    <t>000000005b520419</t>
  </si>
  <si>
    <t>387abf14</t>
  </si>
  <si>
    <t>5d95f2fa</t>
  </si>
  <si>
    <t>000000007f1555d2</t>
  </si>
  <si>
    <t>bd278d93</t>
  </si>
  <si>
    <t>000000007f155d35</t>
  </si>
  <si>
    <t>5aed1a39</t>
  </si>
  <si>
    <t>000000007f1564a5</t>
  </si>
  <si>
    <t>1d9ddf2f</t>
  </si>
  <si>
    <t>000000007f156bf5</t>
  </si>
  <si>
    <t>6a6f9d0e</t>
  </si>
  <si>
    <t>5d95f2fb</t>
  </si>
  <si>
    <t>000000007f1a639c</t>
  </si>
  <si>
    <t>e1f515b2</t>
  </si>
  <si>
    <t>000000007f1a6b09</t>
  </si>
  <si>
    <t>ab7f1360</t>
  </si>
  <si>
    <t>000000007f1a7281</t>
  </si>
  <si>
    <t>b32908e4</t>
  </si>
  <si>
    <t>000000007f1d9002</t>
  </si>
  <si>
    <t>cc9c0f0a</t>
  </si>
  <si>
    <t>000000007f1d9775</t>
  </si>
  <si>
    <t>000000007f1d9eeb</t>
  </si>
  <si>
    <t>2c1c99e4</t>
  </si>
  <si>
    <t>000000007f20bc83</t>
  </si>
  <si>
    <t>43a1a1d1</t>
  </si>
  <si>
    <t>000000007f20c3f0</t>
  </si>
  <si>
    <t>65c9a69b</t>
  </si>
  <si>
    <t>000000007f20cb66</t>
  </si>
  <si>
    <t>646352b8</t>
  </si>
  <si>
    <t>000000007f23e911</t>
  </si>
  <si>
    <t>982a44f1</t>
  </si>
  <si>
    <t>000000007f23f07f</t>
  </si>
  <si>
    <t>89ec9e55</t>
  </si>
  <si>
    <t>000000007f23f7f4</t>
  </si>
  <si>
    <t>7e2b2581</t>
  </si>
  <si>
    <t>5d95f553</t>
  </si>
  <si>
    <t>00000000a2e749a2</t>
  </si>
  <si>
    <t>c3f048c6</t>
  </si>
  <si>
    <t>00000000a2e75105</t>
  </si>
  <si>
    <t>18248cad</t>
  </si>
  <si>
    <t>00000000a2e75877</t>
  </si>
  <si>
    <t>ce16fc1c</t>
  </si>
  <si>
    <t>00000000a2e75fc8</t>
  </si>
  <si>
    <t>4188cbdc</t>
  </si>
  <si>
    <t>00000000a2ea7ec6</t>
  </si>
  <si>
    <t>497de85d</t>
  </si>
  <si>
    <t>00000000a2ea873a</t>
  </si>
  <si>
    <t>fac70861</t>
  </si>
  <si>
    <t>43cf91d3</t>
  </si>
  <si>
    <t>00000000a2ea93a2</t>
  </si>
  <si>
    <t>19e7044f</t>
  </si>
  <si>
    <t>5d95f554</t>
  </si>
  <si>
    <t>00000000a2edaf2c</t>
  </si>
  <si>
    <t>f0af6c29</t>
  </si>
  <si>
    <t>00000000a2edb699</t>
  </si>
  <si>
    <t>9767c0c7</t>
  </si>
  <si>
    <t>00000000a2edbe0f</t>
  </si>
  <si>
    <t>aa3a4a19</t>
  </si>
  <si>
    <t>00000000a2f0db92</t>
  </si>
  <si>
    <t>83db7e73</t>
  </si>
  <si>
    <t>00000000a2f15428</t>
  </si>
  <si>
    <t>357af5b1</t>
  </si>
  <si>
    <t>00000000a2f15bbe</t>
  </si>
  <si>
    <t>e5bf279d</t>
  </si>
  <si>
    <t>00000000a2f4795a</t>
  </si>
  <si>
    <t>8d5c4246</t>
  </si>
  <si>
    <t>00000000a2f480c8</t>
  </si>
  <si>
    <t>541501cb</t>
  </si>
  <si>
    <t>00000000a2f48840</t>
  </si>
  <si>
    <t>5e23ceae</t>
  </si>
  <si>
    <t>5d95f7ac</t>
  </si>
  <si>
    <t>00000000c6b7d9fa</t>
  </si>
  <si>
    <t>00000000c6b7e15d</t>
  </si>
  <si>
    <t>0c136941</t>
  </si>
  <si>
    <t>00000000c6b7e8d0</t>
  </si>
  <si>
    <t>f723f67d</t>
  </si>
  <si>
    <t>00000000c6b7f020</t>
  </si>
  <si>
    <t>00000000c6bb0f02</t>
  </si>
  <si>
    <t>77d05ee6</t>
  </si>
  <si>
    <t>00000000c6bb1673</t>
  </si>
  <si>
    <t>8c11f4a1</t>
  </si>
  <si>
    <t>00000000c6bb1de8</t>
  </si>
  <si>
    <t>a569a6f0</t>
  </si>
  <si>
    <t>5d95f7ad</t>
  </si>
  <si>
    <t>00000000c6be3b91</t>
  </si>
  <si>
    <t>b44cb947</t>
  </si>
  <si>
    <t>00000000c6be42fe</t>
  </si>
  <si>
    <t>b77038d2</t>
  </si>
  <si>
    <t>00000000c6be4a74</t>
  </si>
  <si>
    <t>28a7f5dd</t>
  </si>
  <si>
    <t>00000000c6c16802</t>
  </si>
  <si>
    <t>13715a43</t>
  </si>
  <si>
    <t>00000000c6c16f71</t>
  </si>
  <si>
    <t>970a0713</t>
  </si>
  <si>
    <t>00000000c6c176ea</t>
  </si>
  <si>
    <t>5e097f13</t>
  </si>
  <si>
    <t>00000000c6c49482</t>
  </si>
  <si>
    <t>400bb539</t>
  </si>
  <si>
    <t>00000000c6c49bf1</t>
  </si>
  <si>
    <t>00000000c6c4a367</t>
  </si>
  <si>
    <t>e60015b7</t>
  </si>
  <si>
    <t>5d95fa05</t>
  </si>
  <si>
    <t>00000000ea87f523</t>
  </si>
  <si>
    <t>f70bc247</t>
  </si>
  <si>
    <t>00000000ea87fc89</t>
  </si>
  <si>
    <t>01b75981</t>
  </si>
  <si>
    <t>00000000ea887531</t>
  </si>
  <si>
    <t>9cebdde8</t>
  </si>
  <si>
    <t>00000000ea887c7a</t>
  </si>
  <si>
    <t>3726f1a3</t>
  </si>
  <si>
    <t>00000000ea8b9b72</t>
  </si>
  <si>
    <t>418e2ad5</t>
  </si>
  <si>
    <t>00000000ea8ba2e1</t>
  </si>
  <si>
    <t>06c05a72</t>
  </si>
  <si>
    <t>00000000ea8baa5b</t>
  </si>
  <si>
    <t>41f3c13f</t>
  </si>
  <si>
    <t>00000000ea8ec7f2</t>
  </si>
  <si>
    <t>bcf37946</t>
  </si>
  <si>
    <t>00000000ea8ecf62</t>
  </si>
  <si>
    <t>86138b1b</t>
  </si>
  <si>
    <t>00000000ea8ed6d9</t>
  </si>
  <si>
    <t>c4542207</t>
  </si>
  <si>
    <t>5d95fa06</t>
  </si>
  <si>
    <t>00000000ea91f481</t>
  </si>
  <si>
    <t>af63e478</t>
  </si>
  <si>
    <t>00000000ea91fbf0</t>
  </si>
  <si>
    <t>6e1db614</t>
  </si>
  <si>
    <t>00000000ea920368</t>
  </si>
  <si>
    <t>c49c3b7a</t>
  </si>
  <si>
    <t>00000000ea9520f3</t>
  </si>
  <si>
    <t>f3355caf</t>
  </si>
  <si>
    <t>00000000ea952862</t>
  </si>
  <si>
    <t>46ed5b4e</t>
  </si>
  <si>
    <t>00000000ea952fd9</t>
  </si>
  <si>
    <t>88e072cd</t>
  </si>
  <si>
    <t>5d95fc5e</t>
  </si>
  <si>
    <t>000000000e588192</t>
  </si>
  <si>
    <t>22eff621</t>
  </si>
  <si>
    <t>000000000e5888f6</t>
  </si>
  <si>
    <t>a88f8250</t>
  </si>
  <si>
    <t>000000000e58905f</t>
  </si>
  <si>
    <t>3c65daad</t>
  </si>
  <si>
    <t>000000000e5897b1</t>
  </si>
  <si>
    <t>af978c0f</t>
  </si>
  <si>
    <t>000000000e5bb69b</t>
  </si>
  <si>
    <t>91ff6655</t>
  </si>
  <si>
    <t>000000000e5bbe09</t>
  </si>
  <si>
    <t>4511f524</t>
  </si>
  <si>
    <t>000000000e5bc582</t>
  </si>
  <si>
    <t>9385b63f</t>
  </si>
  <si>
    <t>000000000e5ee31a</t>
  </si>
  <si>
    <t>ca47be19</t>
  </si>
  <si>
    <t>000000000e5eea8a</t>
  </si>
  <si>
    <t>6da726be</t>
  </si>
  <si>
    <t>5d95fc5f</t>
  </si>
  <si>
    <t>000000000e63240e</t>
  </si>
  <si>
    <t>c83ba8d1</t>
  </si>
  <si>
    <t>000000000e6641eb</t>
  </si>
  <si>
    <t>a1cf0293</t>
  </si>
  <si>
    <t>000000000e66495d</t>
  </si>
  <si>
    <t>b11db019</t>
  </si>
  <si>
    <t>000000000e6650cb</t>
  </si>
  <si>
    <t>ddd7e406</t>
  </si>
  <si>
    <t>000000000e696e52</t>
  </si>
  <si>
    <t>0a3276eb</t>
  </si>
  <si>
    <t>000000000e6975c3</t>
  </si>
  <si>
    <t>04c02140</t>
  </si>
  <si>
    <t>000000000e697d3c</t>
  </si>
  <si>
    <t>10ae2d48</t>
  </si>
  <si>
    <t>5d95feb7</t>
  </si>
  <si>
    <t>00000000322ccef2</t>
  </si>
  <si>
    <t>63d9a4ab</t>
  </si>
  <si>
    <t>00000000322cd655</t>
  </si>
  <si>
    <t>b80d60c0</t>
  </si>
  <si>
    <t>00000000322ce1b3</t>
  </si>
  <si>
    <t>d8985c51</t>
  </si>
  <si>
    <t>00000000322ceb1a</t>
  </si>
  <si>
    <t>167ca08d</t>
  </si>
  <si>
    <t>00000000323007f2</t>
  </si>
  <si>
    <t>3450a405</t>
  </si>
  <si>
    <t>0000000032300f62</t>
  </si>
  <si>
    <t>3761612d</t>
  </si>
  <si>
    <t>00000000323016d9</t>
  </si>
  <si>
    <t>3272ec28</t>
  </si>
  <si>
    <t>0000000032333bd0</t>
  </si>
  <si>
    <t>6a8c0c7c</t>
  </si>
  <si>
    <t>3efe2c25</t>
  </si>
  <si>
    <t>5d95feb8</t>
  </si>
  <si>
    <t>310c5f57</t>
  </si>
  <si>
    <t>000000003236684d</t>
  </si>
  <si>
    <t>7613f1f0</t>
  </si>
  <si>
    <t>0000000032366fc2</t>
  </si>
  <si>
    <t>e00bb251</t>
  </si>
  <si>
    <t>0000000032398d71</t>
  </si>
  <si>
    <t>51e5f200</t>
  </si>
  <si>
    <t>4fdb13db</t>
  </si>
  <si>
    <t>00000000323cfacd</t>
  </si>
  <si>
    <t>14f79d00</t>
  </si>
  <si>
    <t>5d960110</t>
  </si>
  <si>
    <t>0000000056004d4a</t>
  </si>
  <si>
    <t>cbbed57d</t>
  </si>
  <si>
    <t>00000000560054b1</t>
  </si>
  <si>
    <t>6bac3d88</t>
  </si>
  <si>
    <t>0000000056005c1b</t>
  </si>
  <si>
    <t>2c8d269e</t>
  </si>
  <si>
    <t>000000005600636e</t>
  </si>
  <si>
    <t>cf3d860b</t>
  </si>
  <si>
    <t>ce7b0e4e</t>
  </si>
  <si>
    <t>00000000560389c4</t>
  </si>
  <si>
    <t>7320a301</t>
  </si>
  <si>
    <t>000000005603913f</t>
  </si>
  <si>
    <t>79abb151</t>
  </si>
  <si>
    <t>5d960111</t>
  </si>
  <si>
    <t>000000005606aed3</t>
  </si>
  <si>
    <t>7c4500fe</t>
  </si>
  <si>
    <t>000000005606b645</t>
  </si>
  <si>
    <t>c7fe9135</t>
  </si>
  <si>
    <t>000000005606bdbe</t>
  </si>
  <si>
    <t>01ed6c09</t>
  </si>
  <si>
    <t>000000005609db61</t>
  </si>
  <si>
    <t>003e18d0</t>
  </si>
  <si>
    <t>000000005609e2d3</t>
  </si>
  <si>
    <t>29e3acdb</t>
  </si>
  <si>
    <t>000000005609ea4c</t>
  </si>
  <si>
    <t>dd486f75</t>
  </si>
  <si>
    <t>00000000560d07d3</t>
  </si>
  <si>
    <t>0fd5e8bf</t>
  </si>
  <si>
    <t>00000000560d0f47</t>
  </si>
  <si>
    <t>ec40562d</t>
  </si>
  <si>
    <t>00000000560d16c2</t>
  </si>
  <si>
    <t>f7db368d</t>
  </si>
  <si>
    <t>Register number</t>
  </si>
  <si>
    <t>Data</t>
  </si>
  <si>
    <t>Time from start up</t>
  </si>
  <si>
    <t>CRC</t>
  </si>
  <si>
    <t>Unix Time (LSB)</t>
  </si>
  <si>
    <t>336c023a</t>
  </si>
  <si>
    <t>=COUNTIF(A:A;"&gt;="&amp;(I3*(1-G14)))</t>
  </si>
  <si>
    <t>=COUNTIF(A:A;"&gt;=90")</t>
  </si>
  <si>
    <t>tmu_data.xlsx
tmu_memMap_ver.1.xlsx</t>
  </si>
  <si>
    <t>5d9f5833</t>
  </si>
  <si>
    <t>fe00</t>
  </si>
  <si>
    <t>c09c</t>
  </si>
  <si>
    <t>00000000003bf32e</t>
  </si>
  <si>
    <t>ca47db41</t>
  </si>
  <si>
    <t>00000000003bfaa5</t>
  </si>
  <si>
    <t>9409c36d</t>
  </si>
  <si>
    <t>00000000003c0bed</t>
  </si>
  <si>
    <t>3b855ce3</t>
  </si>
  <si>
    <t>c188</t>
  </si>
  <si>
    <t>00000000003c135d</t>
  </si>
  <si>
    <t>0ffb047b</t>
  </si>
  <si>
    <t>00000000003c1aaf</t>
  </si>
  <si>
    <t>ba28a686</t>
  </si>
  <si>
    <t>00000000003f3771</t>
  </si>
  <si>
    <t>a36318f8</t>
  </si>
  <si>
    <t>439e</t>
  </si>
  <si>
    <t>00000000003f3edf</t>
  </si>
  <si>
    <t>4e68d6f7</t>
  </si>
  <si>
    <t>00000000003f4656</t>
  </si>
  <si>
    <t>e8c6092d</t>
  </si>
  <si>
    <t>00000000003f579c</t>
  </si>
  <si>
    <t>08cfb148</t>
  </si>
  <si>
    <t>c10c</t>
  </si>
  <si>
    <t>00000000003f5f0c</t>
  </si>
  <si>
    <t>00000000003f665f</t>
  </si>
  <si>
    <t>e8592bae</t>
  </si>
  <si>
    <t>093fc9d7</t>
  </si>
  <si>
    <t>0000000000428aa2</t>
  </si>
  <si>
    <t>4110b3b5</t>
  </si>
  <si>
    <t>9f6bc35c</t>
  </si>
  <si>
    <t>000000000042a35e</t>
  </si>
  <si>
    <t>515ccd6e</t>
  </si>
  <si>
    <t>c189</t>
  </si>
  <si>
    <t>000000000042aacd</t>
  </si>
  <si>
    <t>0cffb7f5</t>
  </si>
  <si>
    <t>000000000042b21e</t>
  </si>
  <si>
    <t>7b0affc3</t>
  </si>
  <si>
    <t>5d9f5834</t>
  </si>
  <si>
    <t>000000000045cf01</t>
  </si>
  <si>
    <t>1204823e</t>
  </si>
  <si>
    <t>42c8</t>
  </si>
  <si>
    <t>bb0e6908</t>
  </si>
  <si>
    <t>000000000046558f</t>
  </si>
  <si>
    <t>3065cbc0</t>
  </si>
  <si>
    <t>47c2a2e1</t>
  </si>
  <si>
    <t>c186</t>
  </si>
  <si>
    <t>0000000000466ea4</t>
  </si>
  <si>
    <t>b4101175</t>
  </si>
  <si>
    <t>49eba8bf</t>
  </si>
  <si>
    <t>5d9a3dde</t>
  </si>
  <si>
    <t>0000000024099cf3</t>
  </si>
  <si>
    <t>000000002409a458</t>
  </si>
  <si>
    <t>60f1fdda</t>
  </si>
  <si>
    <t>000000002409abc0</t>
  </si>
  <si>
    <t>a046218b</t>
  </si>
  <si>
    <t>000000002409b307</t>
  </si>
  <si>
    <t>bc5ce1db</t>
  </si>
  <si>
    <t>00000000240cd1f9</t>
  </si>
  <si>
    <t>ccb921ea</t>
  </si>
  <si>
    <t>00000000240cd968</t>
  </si>
  <si>
    <t>8ecff399</t>
  </si>
  <si>
    <t>00000000240ce0de</t>
  </si>
  <si>
    <t>058596fd</t>
  </si>
  <si>
    <t>00000000240cf224</t>
  </si>
  <si>
    <t>9a98a430</t>
  </si>
  <si>
    <t>43ae</t>
  </si>
  <si>
    <t>00000000240cf993</t>
  </si>
  <si>
    <t>886d266f</t>
  </si>
  <si>
    <t>00000000240d00e2</t>
  </si>
  <si>
    <t>c3d48fb5</t>
  </si>
  <si>
    <t>0000000024101dc8</t>
  </si>
  <si>
    <t>ef14e386</t>
  </si>
  <si>
    <t>ac498a6d</t>
  </si>
  <si>
    <t>0000000024102caa</t>
  </si>
  <si>
    <t>8eb9ba55</t>
  </si>
  <si>
    <t>0000000024103dee</t>
  </si>
  <si>
    <t>b8771e0b</t>
  </si>
  <si>
    <t>000000002410455c</t>
  </si>
  <si>
    <t>56cb0a91</t>
  </si>
  <si>
    <t>0000000024104cab</t>
  </si>
  <si>
    <t>91b45c5e</t>
  </si>
  <si>
    <t>5d9a3ddf</t>
  </si>
  <si>
    <t>000000002413697a</t>
  </si>
  <si>
    <t>941527ce</t>
  </si>
  <si>
    <t>4ff5305b</t>
  </si>
  <si>
    <t>000000002413ea86</t>
  </si>
  <si>
    <t>35414d1e</t>
  </si>
  <si>
    <t>000000002413fbcc</t>
  </si>
  <si>
    <t>e58a853d</t>
  </si>
  <si>
    <t>bc748f29</t>
  </si>
  <si>
    <t>0000000024140a65</t>
  </si>
  <si>
    <t>cb04768c</t>
  </si>
  <si>
    <t>ce92f74c</t>
  </si>
  <si>
    <t>44bf</t>
  </si>
  <si>
    <t>0000000024172dee</t>
  </si>
  <si>
    <t>5e6f20c6</t>
  </si>
  <si>
    <t>ae00</t>
  </si>
  <si>
    <t>ab7c3bb7</t>
  </si>
  <si>
    <t>00000000241746a5</t>
  </si>
  <si>
    <t>43d0</t>
  </si>
  <si>
    <t>56ca34d1</t>
  </si>
  <si>
    <t>000000002417555f</t>
  </si>
  <si>
    <t>f1a787b1</t>
  </si>
  <si>
    <t>5d9a4037</t>
  </si>
  <si>
    <t>0000000047daa663</t>
  </si>
  <si>
    <t>c1cff619</t>
  </si>
  <si>
    <t>0000000047daadc6</t>
  </si>
  <si>
    <t>95fa12cc</t>
  </si>
  <si>
    <t>0000000047dab537</t>
  </si>
  <si>
    <t>64a093f7</t>
  </si>
  <si>
    <t>0000000047dabc7c</t>
  </si>
  <si>
    <t>cf6dbfbc</t>
  </si>
  <si>
    <t>0000000047dddb69</t>
  </si>
  <si>
    <t>f6a36456</t>
  </si>
  <si>
    <t>0000000047dde2d6</t>
  </si>
  <si>
    <t>e9a1c5c5</t>
  </si>
  <si>
    <t>0000000047ddea4b</t>
  </si>
  <si>
    <t>1dbf2080</t>
  </si>
  <si>
    <t>0000000047ddfb8f</t>
  </si>
  <si>
    <t>3aa45b6b</t>
  </si>
  <si>
    <t>0000000047de02fc</t>
  </si>
  <si>
    <t>3fd57fb1</t>
  </si>
  <si>
    <t>0000000047de0a4c</t>
  </si>
  <si>
    <t>7b923b63</t>
  </si>
  <si>
    <t>0000000047e1272c</t>
  </si>
  <si>
    <t>656d630c</t>
  </si>
  <si>
    <t>0000000047e12e94</t>
  </si>
  <si>
    <t>81d4c55c</t>
  </si>
  <si>
    <t>0000000047e1ebc1</t>
  </si>
  <si>
    <t>005ed797</t>
  </si>
  <si>
    <t>0000000047e1fd47</t>
  </si>
  <si>
    <t>d430aa9b</t>
  </si>
  <si>
    <t>0000000047e204b7</t>
  </si>
  <si>
    <t>3f60c052</t>
  </si>
  <si>
    <t>0000000047e20c18</t>
  </si>
  <si>
    <t>bf6b490f</t>
  </si>
  <si>
    <t>5d9a4038</t>
  </si>
  <si>
    <t>0000000047e52a81</t>
  </si>
  <si>
    <t>a014a519</t>
  </si>
  <si>
    <t>0000000047e531ee</t>
  </si>
  <si>
    <t>7a2b60c2</t>
  </si>
  <si>
    <t>0000000047e53963</t>
  </si>
  <si>
    <t>0000000047e54aa6</t>
  </si>
  <si>
    <t>43ce</t>
  </si>
  <si>
    <t>0000000047e55216</t>
  </si>
  <si>
    <t>3b021aa6</t>
  </si>
  <si>
    <t>0000000047e55966</t>
  </si>
  <si>
    <t>31b75bc9</t>
  </si>
  <si>
    <t>0000000047e8765b</t>
  </si>
  <si>
    <t>d8c41fd8</t>
  </si>
  <si>
    <t>439d</t>
  </si>
  <si>
    <t>0000000047e87dc7</t>
  </si>
  <si>
    <t>72e48e1b</t>
  </si>
  <si>
    <t>0000000047e8853d</t>
  </si>
  <si>
    <t>fdbdb9ae</t>
  </si>
  <si>
    <t>0000000047e89680</t>
  </si>
  <si>
    <t>8751bbba</t>
  </si>
  <si>
    <t>43af</t>
  </si>
  <si>
    <t>0000000047e89ded</t>
  </si>
  <si>
    <t>2e34dbaa</t>
  </si>
  <si>
    <t>0000000047e8a53a</t>
  </si>
  <si>
    <t>b14cf29e</t>
  </si>
  <si>
    <t>5d9a4290</t>
  </si>
  <si>
    <t>000000006babf622</t>
  </si>
  <si>
    <t>4148f7b2</t>
  </si>
  <si>
    <t>000000006babfd86</t>
  </si>
  <si>
    <t>627a23f1</t>
  </si>
  <si>
    <t>000000006bac04f7</t>
  </si>
  <si>
    <t>3cb2f5c2</t>
  </si>
  <si>
    <t>000000006bac0c3e</t>
  </si>
  <si>
    <t>8dd20ac4</t>
  </si>
  <si>
    <t>000000006baf2b42</t>
  </si>
  <si>
    <t>7702ef0b</t>
  </si>
  <si>
    <t>000000006baf32b2</t>
  </si>
  <si>
    <t>9c5819a1</t>
  </si>
  <si>
    <t>000000006baf3a27</t>
  </si>
  <si>
    <t>ed614086</t>
  </si>
  <si>
    <t>000000006bafbe18</t>
  </si>
  <si>
    <t>e060756c</t>
  </si>
  <si>
    <t>000000006bafc566</t>
  </si>
  <si>
    <t>d7552c97</t>
  </si>
  <si>
    <t>000000006bafcca9</t>
  </si>
  <si>
    <t>c59d9936</t>
  </si>
  <si>
    <t>000000006bb2e832</t>
  </si>
  <si>
    <t>d32e2a99</t>
  </si>
  <si>
    <t>44c0</t>
  </si>
  <si>
    <t>000000006bb2ef9e</t>
  </si>
  <si>
    <t>708f88a4</t>
  </si>
  <si>
    <t>0a00</t>
  </si>
  <si>
    <t>000000006bb2f714</t>
  </si>
  <si>
    <t>d1c7b7e6</t>
  </si>
  <si>
    <t>000000006bb30858</t>
  </si>
  <si>
    <t>311f67d6</t>
  </si>
  <si>
    <t>43d1</t>
  </si>
  <si>
    <t>000000006bb30fc6</t>
  </si>
  <si>
    <t>f8ef2ac9</t>
  </si>
  <si>
    <t>000000006bb31716</t>
  </si>
  <si>
    <t>14dee220</t>
  </si>
  <si>
    <t>000000006bb633f1</t>
  </si>
  <si>
    <t>b4860d9b</t>
  </si>
  <si>
    <t>439b</t>
  </si>
  <si>
    <t>000000006bb63b60</t>
  </si>
  <si>
    <t>ebdf6cfb</t>
  </si>
  <si>
    <t>000000006bb642d5</t>
  </si>
  <si>
    <t>c252698b</t>
  </si>
  <si>
    <t>000000006bb65417</t>
  </si>
  <si>
    <t>c7b9eb64</t>
  </si>
  <si>
    <t>43ab</t>
  </si>
  <si>
    <t>000000006bb65b84</t>
  </si>
  <si>
    <t>900cfbfd</t>
  </si>
  <si>
    <t>000000006bb662d4</t>
  </si>
  <si>
    <t>eb1d08a7</t>
  </si>
  <si>
    <t>5d9a4291</t>
  </si>
  <si>
    <t>000000006bb97fb2</t>
  </si>
  <si>
    <t>1bb84ec6</t>
  </si>
  <si>
    <t>000000006bb9871f</t>
  </si>
  <si>
    <t>45becd59</t>
  </si>
  <si>
    <t>000000006bb98e94</t>
  </si>
  <si>
    <t>dba2f0b2</t>
  </si>
  <si>
    <t>000000006bb99fd8</t>
  </si>
  <si>
    <t>f84b69be</t>
  </si>
  <si>
    <t>000000006bb9a745</t>
  </si>
  <si>
    <t>6a2fda4d</t>
  </si>
  <si>
    <t>000000006bb9ae93</t>
  </si>
  <si>
    <t>5c962910</t>
  </si>
  <si>
    <t>5d9a44e9</t>
  </si>
  <si>
    <t>000000008f7cff92</t>
  </si>
  <si>
    <t>db2e0f64</t>
  </si>
  <si>
    <t>000000008f7d06f8</t>
  </si>
  <si>
    <t>a388dd98</t>
  </si>
  <si>
    <t>000000008f7d7f65</t>
  </si>
  <si>
    <t>6a302b36</t>
  </si>
  <si>
    <t>000000008f7d86aa</t>
  </si>
  <si>
    <t>3f94a1f9</t>
  </si>
  <si>
    <t>000000008f80a5e1</t>
  </si>
  <si>
    <t>a6cf7ae7</t>
  </si>
  <si>
    <t>000000008f80ad4e</t>
  </si>
  <si>
    <t>1bff95af</t>
  </si>
  <si>
    <t>000000008f80b4c4</t>
  </si>
  <si>
    <t>36dd9b9e</t>
  </si>
  <si>
    <t>000000008f80c60d</t>
  </si>
  <si>
    <t>5149b002</t>
  </si>
  <si>
    <t>43db</t>
  </si>
  <si>
    <t>000000008f80cd7d</t>
  </si>
  <si>
    <t>49e11b48</t>
  </si>
  <si>
    <t>000000008f80d4cb</t>
  </si>
  <si>
    <t>863d64d4</t>
  </si>
  <si>
    <t>000000008f83f1a1</t>
  </si>
  <si>
    <t>0c821d7e</t>
  </si>
  <si>
    <t>000000008f83f910</t>
  </si>
  <si>
    <t>68b55cd6</t>
  </si>
  <si>
    <t>000000008f840085</t>
  </si>
  <si>
    <t>367a1e67</t>
  </si>
  <si>
    <t>000000008f8411c9</t>
  </si>
  <si>
    <t>04304daf</t>
  </si>
  <si>
    <t>000000008f841938</t>
  </si>
  <si>
    <t>bf78cb85</t>
  </si>
  <si>
    <t>000000008f842085</t>
  </si>
  <si>
    <t>e4efc0f4</t>
  </si>
  <si>
    <t>000000008f873d71</t>
  </si>
  <si>
    <t>ea17ff34</t>
  </si>
  <si>
    <t>000000008f8744dd</t>
  </si>
  <si>
    <t>e18ee537</t>
  </si>
  <si>
    <t>000000008f874c52</t>
  </si>
  <si>
    <t>8675c471</t>
  </si>
  <si>
    <t>000000008f875d97</t>
  </si>
  <si>
    <t>d6698f0c</t>
  </si>
  <si>
    <t>442c</t>
  </si>
  <si>
    <t>000000008f876505</t>
  </si>
  <si>
    <t>337b9ecd</t>
  </si>
  <si>
    <t>000000008f876c54</t>
  </si>
  <si>
    <t>9e79a47b</t>
  </si>
  <si>
    <t>5d9a44ea</t>
  </si>
  <si>
    <t>000000008f8a8921</t>
  </si>
  <si>
    <t>30806aea</t>
  </si>
  <si>
    <t>448a</t>
  </si>
  <si>
    <t>000000008f8a908e</t>
  </si>
  <si>
    <t>b4c8494a</t>
  </si>
  <si>
    <t>000000008f8a9803</t>
  </si>
  <si>
    <t>5609c4ff</t>
  </si>
  <si>
    <t>000000008f8b1a80</t>
  </si>
  <si>
    <t>da1516a8</t>
  </si>
  <si>
    <t>441a</t>
  </si>
  <si>
    <t>000000008f8b2204</t>
  </si>
  <si>
    <t>0b40fddc</t>
  </si>
  <si>
    <t>000000008f8b2955</t>
  </si>
  <si>
    <t>0bee39d6</t>
  </si>
  <si>
    <t>5d9a4742</t>
  </si>
  <si>
    <t>00000000b34e7a4a</t>
  </si>
  <si>
    <t>0506e859</t>
  </si>
  <si>
    <t>00000000b34e81b2</t>
  </si>
  <si>
    <t>5055c078</t>
  </si>
  <si>
    <t>00000000b34e8919</t>
  </si>
  <si>
    <t>6073ebf8</t>
  </si>
  <si>
    <t>00000000b34e905e</t>
  </si>
  <si>
    <t>88ca99c9</t>
  </si>
  <si>
    <t>00000000b351af51</t>
  </si>
  <si>
    <t>2c319ecd</t>
  </si>
  <si>
    <t>00000000b351b6be</t>
  </si>
  <si>
    <t>37e95f5b</t>
  </si>
  <si>
    <t>00000000b351be33</t>
  </si>
  <si>
    <t>108d840b</t>
  </si>
  <si>
    <t>00000000b351cf77</t>
  </si>
  <si>
    <t>8b2b2c45</t>
  </si>
  <si>
    <t>43ac</t>
  </si>
  <si>
    <t>00000000b351d6e4</t>
  </si>
  <si>
    <t>bd758f53</t>
  </si>
  <si>
    <t>00000000b351de31</t>
  </si>
  <si>
    <t>9278e38b</t>
  </si>
  <si>
    <t>00000000b354fb11</t>
  </si>
  <si>
    <t>82f185e6</t>
  </si>
  <si>
    <t>00000000b355027e</t>
  </si>
  <si>
    <t>6cd22716</t>
  </si>
  <si>
    <t>00000000b35509f5</t>
  </si>
  <si>
    <t>93e314a8</t>
  </si>
  <si>
    <t>00000000b3551b3b</t>
  </si>
  <si>
    <t>161c8939</t>
  </si>
  <si>
    <t>00000000b35522a7</t>
  </si>
  <si>
    <t>108237ad</t>
  </si>
  <si>
    <t>00000000b35529f5</t>
  </si>
  <si>
    <t>487940ba</t>
  </si>
  <si>
    <t>00000000b35846d1</t>
  </si>
  <si>
    <t>41e46ec7</t>
  </si>
  <si>
    <t>00000000b3584e3e</t>
  </si>
  <si>
    <t>e964e5f3</t>
  </si>
  <si>
    <t>00000000b35855b3</t>
  </si>
  <si>
    <t>b8e174c8</t>
  </si>
  <si>
    <t>00000000b3591ba3</t>
  </si>
  <si>
    <t>e1d26b2b</t>
  </si>
  <si>
    <t>00000000b35922f3</t>
  </si>
  <si>
    <t>15e8cb1d</t>
  </si>
  <si>
    <t>00000000b3592a3a</t>
  </si>
  <si>
    <t>e8042b5e</t>
  </si>
  <si>
    <t>5d9a4743</t>
  </si>
  <si>
    <t>00000000b35c4650</t>
  </si>
  <si>
    <t>cb2961ee</t>
  </si>
  <si>
    <t>00000000b35c4dbd</t>
  </si>
  <si>
    <t>00000000b35c5532</t>
  </si>
  <si>
    <t>1d957b87</t>
  </si>
  <si>
    <t>00000000b35c6675</t>
  </si>
  <si>
    <t>0543cdd9</t>
  </si>
  <si>
    <t>00000000b35c6de4</t>
  </si>
  <si>
    <t>4a0a53ba</t>
  </si>
  <si>
    <t>00000000b35c7535</t>
  </si>
  <si>
    <t>8e4ef9aa</t>
  </si>
  <si>
    <t>5d9a499b</t>
  </si>
  <si>
    <t>00000000d71fc622</t>
  </si>
  <si>
    <t>00000000d71fcd88</t>
  </si>
  <si>
    <t>b5c2fac1</t>
  </si>
  <si>
    <t>00000000d71fd4ee</t>
  </si>
  <si>
    <t>33e84c5c</t>
  </si>
  <si>
    <t>00000000d71fdc33</t>
  </si>
  <si>
    <t>00000000d722fb29</t>
  </si>
  <si>
    <t>e8a68e1f</t>
  </si>
  <si>
    <t>00000000d7230296</t>
  </si>
  <si>
    <t>e00a4b70</t>
  </si>
  <si>
    <t>00000000d7230a0f</t>
  </si>
  <si>
    <t>01dbf10a</t>
  </si>
  <si>
    <t>00000000d7231b5a</t>
  </si>
  <si>
    <t>6efc6b90</t>
  </si>
  <si>
    <t>00000000d72322c7</t>
  </si>
  <si>
    <t>e583e922</t>
  </si>
  <si>
    <t>00000000d7232a14</t>
  </si>
  <si>
    <t>92ee74e7</t>
  </si>
  <si>
    <t>00000000d72646f9</t>
  </si>
  <si>
    <t>00000000d7264e65</t>
  </si>
  <si>
    <t>3e76d09b</t>
  </si>
  <si>
    <t>00000000d72655da</t>
  </si>
  <si>
    <t>43baa009</t>
  </si>
  <si>
    <t>00000000d726671f</t>
  </si>
  <si>
    <t>ed0b2a9e</t>
  </si>
  <si>
    <t>00000000d726e029</t>
  </si>
  <si>
    <t>3d40c143</t>
  </si>
  <si>
    <t>00000000d726e76c</t>
  </si>
  <si>
    <t>7ed735e9</t>
  </si>
  <si>
    <t>00000000d72a03f1</t>
  </si>
  <si>
    <t>b2d8eef4</t>
  </si>
  <si>
    <t>44be</t>
  </si>
  <si>
    <t>00000000d72a0b60</t>
  </si>
  <si>
    <t>8e9b6c23</t>
  </si>
  <si>
    <t>c200</t>
  </si>
  <si>
    <t>00000000d72a12d7</t>
  </si>
  <si>
    <t>df215820</t>
  </si>
  <si>
    <t>00000000d72a241a</t>
  </si>
  <si>
    <t>4f2f3bb3</t>
  </si>
  <si>
    <t>00000000d72a2b87</t>
  </si>
  <si>
    <t>6dbc2cff</t>
  </si>
  <si>
    <t>00000000d72a32d5</t>
  </si>
  <si>
    <t>a2e05958</t>
  </si>
  <si>
    <t>00000000d72d4fb1</t>
  </si>
  <si>
    <t>9d87b9e8</t>
  </si>
  <si>
    <t>00000000d72d571e</t>
  </si>
  <si>
    <t>e99808af</t>
  </si>
  <si>
    <t>00000000d72d5e94</t>
  </si>
  <si>
    <t>d10c2d9f</t>
  </si>
  <si>
    <t>00000000d72d6fdb</t>
  </si>
  <si>
    <t>b58e49de</t>
  </si>
  <si>
    <t>00000000d72d7748</t>
  </si>
  <si>
    <t>9acbdb89</t>
  </si>
  <si>
    <t>00000000d72d7e95</t>
  </si>
  <si>
    <t>5d9a4bf3</t>
  </si>
  <si>
    <t>00000000faf0cf92</t>
  </si>
  <si>
    <t>784318bf</t>
  </si>
  <si>
    <t>00000000faf0d6f6</t>
  </si>
  <si>
    <t>b8e17e9f</t>
  </si>
  <si>
    <t>00000000faf0de66</t>
  </si>
  <si>
    <t>39ccbc3b</t>
  </si>
  <si>
    <t>00000000faf0e5ac</t>
  </si>
  <si>
    <t>e5ce77b7</t>
  </si>
  <si>
    <t>5d9a4bf4</t>
  </si>
  <si>
    <t>00000000faf40499</t>
  </si>
  <si>
    <t>ec9060c8</t>
  </si>
  <si>
    <t>00000000faf40c07</t>
  </si>
  <si>
    <t>64a340d6</t>
  </si>
  <si>
    <t>00000000faf41380</t>
  </si>
  <si>
    <t>e1950f56</t>
  </si>
  <si>
    <t>00000000faf424c4</t>
  </si>
  <si>
    <t>7c2435f1</t>
  </si>
  <si>
    <t>43b9</t>
  </si>
  <si>
    <t>00000000faf42c30</t>
  </si>
  <si>
    <t>e92131a6</t>
  </si>
  <si>
    <t>00000000faf4a572</t>
  </si>
  <si>
    <t>47a86f69</t>
  </si>
  <si>
    <t>00000000faf7c1a1</t>
  </si>
  <si>
    <t>00000000faf7c910</t>
  </si>
  <si>
    <t>7774e71b</t>
  </si>
  <si>
    <t>00000000faf7d085</t>
  </si>
  <si>
    <t>d4a55961</t>
  </si>
  <si>
    <t>00000000faf7e1c8</t>
  </si>
  <si>
    <t>c159e488</t>
  </si>
  <si>
    <t>43dd</t>
  </si>
  <si>
    <t>00000000faf7e935</t>
  </si>
  <si>
    <t>c1303c41</t>
  </si>
  <si>
    <t>00000000faf7f082</t>
  </si>
  <si>
    <t>fe05670b</t>
  </si>
  <si>
    <t>00000000fafb0d7b</t>
  </si>
  <si>
    <t>780a1fe8</t>
  </si>
  <si>
    <t>439c</t>
  </si>
  <si>
    <t>00000000fafb14eb</t>
  </si>
  <si>
    <t>7efe6b56</t>
  </si>
  <si>
    <t>00000000fafb1c60</t>
  </si>
  <si>
    <t>0bddf0da</t>
  </si>
  <si>
    <t>00000000fafb2da5</t>
  </si>
  <si>
    <t>9c0f984b</t>
  </si>
  <si>
    <t>43b0</t>
  </si>
  <si>
    <t>00000000fafb3513</t>
  </si>
  <si>
    <t>d6f3c17a</t>
  </si>
  <si>
    <t>00000000fafb3c60</t>
  </si>
  <si>
    <t>975fb973</t>
  </si>
  <si>
    <t>00000000fafe5921</t>
  </si>
  <si>
    <t>2ba8fdb9</t>
  </si>
  <si>
    <t>00000000fafe608e</t>
  </si>
  <si>
    <t>4941f905</t>
  </si>
  <si>
    <t>00000000fafe6804</t>
  </si>
  <si>
    <t>c65f764e</t>
  </si>
  <si>
    <t>00000000fafe794b</t>
  </si>
  <si>
    <t>03a10d8f</t>
  </si>
  <si>
    <t>00000000fafe80bb</t>
  </si>
  <si>
    <t>8ac14926</t>
  </si>
  <si>
    <t>00000000fafe8809</t>
  </si>
  <si>
    <t>170a18b0</t>
  </si>
  <si>
    <t>5d9a4e4c</t>
  </si>
  <si>
    <t>000000001ec1d902</t>
  </si>
  <si>
    <t>9994a3ec</t>
  </si>
  <si>
    <t>000000001ec1e068</t>
  </si>
  <si>
    <t>2b0acc69</t>
  </si>
  <si>
    <t>000000001ec1e7d0</t>
  </si>
  <si>
    <t>180abaf8</t>
  </si>
  <si>
    <t>000000001ec1ef17</t>
  </si>
  <si>
    <t>4ed268f9</t>
  </si>
  <si>
    <t>5d9a4e4d</t>
  </si>
  <si>
    <t>000000001ec57f60</t>
  </si>
  <si>
    <t>9a606e07</t>
  </si>
  <si>
    <t>000000001ec586cf</t>
  </si>
  <si>
    <t>b773f802</t>
  </si>
  <si>
    <t>000000001ec58e46</t>
  </si>
  <si>
    <t>d006b510</t>
  </si>
  <si>
    <t>000000001ec59f8a</t>
  </si>
  <si>
    <t>942bca5f</t>
  </si>
  <si>
    <t>000000001ec5a6f7</t>
  </si>
  <si>
    <t>fff21b55</t>
  </si>
  <si>
    <t>000000001ec5ae45</t>
  </si>
  <si>
    <t>b773cf7a</t>
  </si>
  <si>
    <t>000000001ec8cb11</t>
  </si>
  <si>
    <t>3513d742</t>
  </si>
  <si>
    <t>000000001ec8d27e</t>
  </si>
  <si>
    <t>c37395f4</t>
  </si>
  <si>
    <t>000000001ec8d9f3</t>
  </si>
  <si>
    <t>e79fb631</t>
  </si>
  <si>
    <t>000000001ec8eb36</t>
  </si>
  <si>
    <t>15771a59</t>
  </si>
  <si>
    <t>43aa</t>
  </si>
  <si>
    <t>000000001ec8f2a3</t>
  </si>
  <si>
    <t>6aafc3a7</t>
  </si>
  <si>
    <t>000000001ec8f9f1</t>
  </si>
  <si>
    <t>e7f37773</t>
  </si>
  <si>
    <t>000000001ecc16d2</t>
  </si>
  <si>
    <t>04e157c6</t>
  </si>
  <si>
    <t>000000001ecc1e40</t>
  </si>
  <si>
    <t>25abc15c</t>
  </si>
  <si>
    <t>000000001ecc25b5</t>
  </si>
  <si>
    <t>1449862e</t>
  </si>
  <si>
    <t>000000001ecc3700</t>
  </si>
  <si>
    <t>f049ad0f</t>
  </si>
  <si>
    <t>000000001ecc3e70</t>
  </si>
  <si>
    <t>7acb878b</t>
  </si>
  <si>
    <t>000000001ecc45be</t>
  </si>
  <si>
    <t>714ee9c2</t>
  </si>
  <si>
    <t>000000001ecf6463</t>
  </si>
  <si>
    <t>a7c871f1</t>
  </si>
  <si>
    <t>000000001ecf6bcf</t>
  </si>
  <si>
    <t>41d8099f</t>
  </si>
  <si>
    <t>000000001ecf7310</t>
  </si>
  <si>
    <t>3b5de8d4</t>
  </si>
  <si>
    <t>000000001ecf8476</t>
  </si>
  <si>
    <t>84813a24</t>
  </si>
  <si>
    <t>43bc</t>
  </si>
  <si>
    <t>000000001ed041f3</t>
  </si>
  <si>
    <t>000000001ed04941</t>
  </si>
  <si>
    <t>5d5d2978</t>
  </si>
  <si>
    <t>5d9a50a5</t>
  </si>
  <si>
    <t>0000000042939a0d</t>
  </si>
  <si>
    <t>936e6e94</t>
  </si>
  <si>
    <t>000000004293a171</t>
  </si>
  <si>
    <t>e712d6c2</t>
  </si>
  <si>
    <t>000000004293a8d7</t>
  </si>
  <si>
    <t>b09eb0be</t>
  </si>
  <si>
    <t>000000004293b01c</t>
  </si>
  <si>
    <t>a5323cc5</t>
  </si>
  <si>
    <t>5d9a50a6</t>
  </si>
  <si>
    <t>000000004296cf11</t>
  </si>
  <si>
    <t>37820f8b</t>
  </si>
  <si>
    <t>000000004296d67f</t>
  </si>
  <si>
    <t>b6e57dab</t>
  </si>
  <si>
    <t>000000004296ddf4</t>
  </si>
  <si>
    <t>8af9fd7e</t>
  </si>
  <si>
    <t>000000004296ef37</t>
  </si>
  <si>
    <t>60e1f206</t>
  </si>
  <si>
    <t>000000004296f6a6</t>
  </si>
  <si>
    <t>b8b1303c</t>
  </si>
  <si>
    <t>000000004296fdf3</t>
  </si>
  <si>
    <t>0b6cce96</t>
  </si>
  <si>
    <t>00000000429a1ae1</t>
  </si>
  <si>
    <t>7f6a35a9</t>
  </si>
  <si>
    <t>00000000429a224e</t>
  </si>
  <si>
    <t>d90ed9d1</t>
  </si>
  <si>
    <t>00000000429a29c6</t>
  </si>
  <si>
    <t>e723c33f</t>
  </si>
  <si>
    <t>5d9a3c0e</t>
  </si>
  <si>
    <t>00000000429a3e08</t>
  </si>
  <si>
    <t>d319160b</t>
  </si>
  <si>
    <t>384435a6</t>
  </si>
  <si>
    <t>00000000429a4889</t>
  </si>
  <si>
    <t>52479d92</t>
  </si>
  <si>
    <t>00000000429a4fff</t>
  </si>
  <si>
    <t>89d85ae7</t>
  </si>
  <si>
    <t>00000000429d6e71</t>
  </si>
  <si>
    <t>c1790c9a</t>
  </si>
  <si>
    <t>00000000429d75de</t>
  </si>
  <si>
    <t>977f189b</t>
  </si>
  <si>
    <t>00000000429d7d54</t>
  </si>
  <si>
    <t>60ee3372</t>
  </si>
  <si>
    <t>00000000429d8e96</t>
  </si>
  <si>
    <t>b183d47f</t>
  </si>
  <si>
    <t>43b8</t>
  </si>
  <si>
    <t>00000000429d9603</t>
  </si>
  <si>
    <t>89674a32</t>
  </si>
  <si>
    <t>00000000429e1048</t>
  </si>
  <si>
    <t>5391f510</t>
  </si>
  <si>
    <t>0000000042a12b69</t>
  </si>
  <si>
    <t>726a3378</t>
  </si>
  <si>
    <t>0000000042a132d6</t>
  </si>
  <si>
    <t>c1269f70</t>
  </si>
  <si>
    <t>0000000042a13a4b</t>
  </si>
  <si>
    <t>ac7ba742</t>
  </si>
  <si>
    <t>0000000042a14b8e</t>
  </si>
  <si>
    <t>391373d6</t>
  </si>
  <si>
    <t>43d7</t>
  </si>
  <si>
    <t>0000000042a152fb</t>
  </si>
  <si>
    <t>b39fe53b</t>
  </si>
  <si>
    <t>0000000042a15a48</t>
  </si>
  <si>
    <t>9f0fb652</t>
  </si>
  <si>
    <t>5d9a52fe</t>
  </si>
  <si>
    <t>000000006664ab4a</t>
  </si>
  <si>
    <t>d6a2efbf</t>
  </si>
  <si>
    <t>000000006664b2ae</t>
  </si>
  <si>
    <t>fbb80abf</t>
  </si>
  <si>
    <t>000000006664ba17</t>
  </si>
  <si>
    <t>000000006664c15c</t>
  </si>
  <si>
    <t>8ee36748</t>
  </si>
  <si>
    <t>056b64ab</t>
  </si>
  <si>
    <t>000000006667e7c0</t>
  </si>
  <si>
    <t>5aec0a0f</t>
  </si>
  <si>
    <t>000000006667ef38</t>
  </si>
  <si>
    <t>d463c3e1</t>
  </si>
  <si>
    <t>000000006668007d</t>
  </si>
  <si>
    <t>727be04b</t>
  </si>
  <si>
    <t>00000000666807eb</t>
  </si>
  <si>
    <t>f2857989</t>
  </si>
  <si>
    <t>0000000066680f3b</t>
  </si>
  <si>
    <t>54066c41</t>
  </si>
  <si>
    <t>5d9a52ff</t>
  </si>
  <si>
    <t>00000000666b2c11</t>
  </si>
  <si>
    <t>0a99505e</t>
  </si>
  <si>
    <t>00000000666b337f</t>
  </si>
  <si>
    <t>3a9406ca</t>
  </si>
  <si>
    <t>00000000666b3af6</t>
  </si>
  <si>
    <t>1ec7930b</t>
  </si>
  <si>
    <t>00000000666b4c3b</t>
  </si>
  <si>
    <t>a435aefd</t>
  </si>
  <si>
    <t>43b7</t>
  </si>
  <si>
    <t>00000000666b53a8</t>
  </si>
  <si>
    <t>1d83d677</t>
  </si>
  <si>
    <t>00000000666b5af6</t>
  </si>
  <si>
    <t>69c020c7</t>
  </si>
  <si>
    <t>00000000666ee919</t>
  </si>
  <si>
    <t>b404398c</t>
  </si>
  <si>
    <t>00000000666ef088</t>
  </si>
  <si>
    <t>060841ce</t>
  </si>
  <si>
    <t>3a00</t>
  </si>
  <si>
    <t>00000000666ef801</t>
  </si>
  <si>
    <t>42d9d062</t>
  </si>
  <si>
    <t>00000000666f0945</t>
  </si>
  <si>
    <t>998fe15a</t>
  </si>
  <si>
    <t>00000000666f10b4</t>
  </si>
  <si>
    <t>636c8975</t>
  </si>
  <si>
    <t>00000000666f1802</t>
  </si>
  <si>
    <t>99dbe995</t>
  </si>
  <si>
    <t>00000000667234f3</t>
  </si>
  <si>
    <t>d571d3ac</t>
  </si>
  <si>
    <t>0000000066723c5f</t>
  </si>
  <si>
    <t>72a52100</t>
  </si>
  <si>
    <t>00000000667243d7</t>
  </si>
  <si>
    <t>88b19936</t>
  </si>
  <si>
    <t>000000006672551a</t>
  </si>
  <si>
    <t>60ab8f44</t>
  </si>
  <si>
    <t>43a9</t>
  </si>
  <si>
    <t>0000000066725c87</t>
  </si>
  <si>
    <t>e6a0a017</t>
  </si>
  <si>
    <t>00000000667263d4</t>
  </si>
  <si>
    <t>96c63445</t>
  </si>
  <si>
    <t>5d9a5557</t>
  </si>
  <si>
    <t>000000008a35b4ba</t>
  </si>
  <si>
    <t>fd4986f4</t>
  </si>
  <si>
    <t>000000008a35bc1e</t>
  </si>
  <si>
    <t>f5560174</t>
  </si>
  <si>
    <t>000000008a35c387</t>
  </si>
  <si>
    <t>6dd99445</t>
  </si>
  <si>
    <t>000000008a35cacc</t>
  </si>
  <si>
    <t>c614b80e</t>
  </si>
  <si>
    <t>000000008a38e9d0</t>
  </si>
  <si>
    <t>1f84d497</t>
  </si>
  <si>
    <t>000000008a38f13d</t>
  </si>
  <si>
    <t>000000008a38f8b2</t>
  </si>
  <si>
    <t>0d810169</t>
  </si>
  <si>
    <t>000000008a3909f9</t>
  </si>
  <si>
    <t>126089f2</t>
  </si>
  <si>
    <t>43bb</t>
  </si>
  <si>
    <t>000000008a391168</t>
  </si>
  <si>
    <t>9023bf68</t>
  </si>
  <si>
    <t>000000008a3918b7</t>
  </si>
  <si>
    <t>a5dcb464</t>
  </si>
  <si>
    <t>5d9a5558</t>
  </si>
  <si>
    <t>000000008a3c3577</t>
  </si>
  <si>
    <t>a20b0fc2</t>
  </si>
  <si>
    <t>000000008a3cae0e</t>
  </si>
  <si>
    <t>b763e703</t>
  </si>
  <si>
    <t>000000008a3cb5a7</t>
  </si>
  <si>
    <t>f3765564</t>
  </si>
  <si>
    <t>000000008a3cc6e8</t>
  </si>
  <si>
    <t>edc06fbb</t>
  </si>
  <si>
    <t>43d6</t>
  </si>
  <si>
    <t>000000008a3cce6c</t>
  </si>
  <si>
    <t>23b9c149</t>
  </si>
  <si>
    <t>000000008a3cd5b9</t>
  </si>
  <si>
    <t>fdee7d1f</t>
  </si>
  <si>
    <t>000000008a3ff289</t>
  </si>
  <si>
    <t>7ef32f09</t>
  </si>
  <si>
    <t>000000008a3ff9f8</t>
  </si>
  <si>
    <t>aa8dffd2</t>
  </si>
  <si>
    <t>000000008a40016d</t>
  </si>
  <si>
    <t>4986d324</t>
  </si>
  <si>
    <t>000000008a4012b2</t>
  </si>
  <si>
    <t>dec1467e</t>
  </si>
  <si>
    <t>000000008a401a1f</t>
  </si>
  <si>
    <t>670868c0</t>
  </si>
  <si>
    <t>000000008a40216e</t>
  </si>
  <si>
    <t>021a5c0d</t>
  </si>
  <si>
    <t>000000008a433e4a</t>
  </si>
  <si>
    <t>463ab575</t>
  </si>
  <si>
    <t>000000008a4345b6</t>
  </si>
  <si>
    <t>14fe9c00</t>
  </si>
  <si>
    <t>000000008a434d2d</t>
  </si>
  <si>
    <t>f15033b9</t>
  </si>
  <si>
    <t>000000008a435e72</t>
  </si>
  <si>
    <t>1b2f3a9e</t>
  </si>
  <si>
    <t>000000008a4365df</t>
  </si>
  <si>
    <t>e4e35f49</t>
  </si>
  <si>
    <t>000000008a436d2d</t>
  </si>
  <si>
    <t>a9b98849</t>
  </si>
  <si>
    <t>5d9a57b0</t>
  </si>
  <si>
    <t>00000000ae06be2a</t>
  </si>
  <si>
    <t>a476a285</t>
  </si>
  <si>
    <t>00000000ae06c590</t>
  </si>
  <si>
    <t>00000000ae06ccf8</t>
  </si>
  <si>
    <t>7924bb98</t>
  </si>
  <si>
    <t>00000000ae06d43f</t>
  </si>
  <si>
    <t>653e7bc8</t>
  </si>
  <si>
    <t>00000000ae09f331</t>
  </si>
  <si>
    <t>28ff7773</t>
  </si>
  <si>
    <t>44c1</t>
  </si>
  <si>
    <t>00000000ae0aafa2</t>
  </si>
  <si>
    <t>bba71b30</t>
  </si>
  <si>
    <t>00000000ae0ab6fc</t>
  </si>
  <si>
    <t>6a7ae915</t>
  </si>
  <si>
    <t>00000000ae0ac86e</t>
  </si>
  <si>
    <t>fd3536a5</t>
  </si>
  <si>
    <t>43d5</t>
  </si>
  <si>
    <t>00000000ae0acfc1</t>
  </si>
  <si>
    <t>a5a21116</t>
  </si>
  <si>
    <t>00000000ae0ad709</t>
  </si>
  <si>
    <t>dbffdcce</t>
  </si>
  <si>
    <t>5d9a57b1</t>
  </si>
  <si>
    <t>00000000ae0df2a1</t>
  </si>
  <si>
    <t>d19969e9</t>
  </si>
  <si>
    <t>00000000ae0dfa10</t>
  </si>
  <si>
    <t>154bf79c</t>
  </si>
  <si>
    <t>00000000ae0e0187</t>
  </si>
  <si>
    <t>6a158313</t>
  </si>
  <si>
    <t>00000000ae0e12d0</t>
  </si>
  <si>
    <t>ba493924</t>
  </si>
  <si>
    <t>00000000ae0e1a3e</t>
  </si>
  <si>
    <t>519f6b7e</t>
  </si>
  <si>
    <t>00000000ae0e218e</t>
  </si>
  <si>
    <t>0396fd37</t>
  </si>
  <si>
    <t>00000000ae113e70</t>
  </si>
  <si>
    <t>523e49fd</t>
  </si>
  <si>
    <t>00000000ae1145dd</t>
  </si>
  <si>
    <t>c100d86f</t>
  </si>
  <si>
    <t>00000000ae114d54</t>
  </si>
  <si>
    <t>2224744d</t>
  </si>
  <si>
    <t>00000000ae115e99</t>
  </si>
  <si>
    <t>feff2454</t>
  </si>
  <si>
    <t>00000000ae1165fe</t>
  </si>
  <si>
    <t>1adedf66</t>
  </si>
  <si>
    <t>00000000ae116d4c</t>
  </si>
  <si>
    <t>4104fcbd</t>
  </si>
  <si>
    <t>00000000ae148a23</t>
  </si>
  <si>
    <t>263ee0e4</t>
  </si>
  <si>
    <t>00000000ae149189</t>
  </si>
  <si>
    <t>87c70a82</t>
  </si>
  <si>
    <t>00000000ae149900</t>
  </si>
  <si>
    <t>228dd778</t>
  </si>
  <si>
    <t>00000000ae14aa45</t>
  </si>
  <si>
    <t>07815cf9</t>
  </si>
  <si>
    <t>00000000ae14b1b3</t>
  </si>
  <si>
    <t>e78374a0</t>
  </si>
  <si>
    <t>00000000ae14b901</t>
  </si>
  <si>
    <t>afba922b</t>
  </si>
  <si>
    <t>5d9a5a09</t>
  </si>
  <si>
    <t>00000000d1d87b4a</t>
  </si>
  <si>
    <t>fa3bb550</t>
  </si>
  <si>
    <t>00000000d1d882b0</t>
  </si>
  <si>
    <t>73509edf</t>
  </si>
  <si>
    <t>00000000d1d88a18</t>
  </si>
  <si>
    <t>da7fe4e5</t>
  </si>
  <si>
    <t>00000000d1d8915f</t>
  </si>
  <si>
    <t>00f0f456</t>
  </si>
  <si>
    <t>00000000d1dbb06a</t>
  </si>
  <si>
    <t>a37a4f2b</t>
  </si>
  <si>
    <t>00000000d1dbb7d9</t>
  </si>
  <si>
    <t>0e3eacbd</t>
  </si>
  <si>
    <t>00000000d1dbbf51</t>
  </si>
  <si>
    <t>e91a72b6</t>
  </si>
  <si>
    <t>00000000d1dbd096</t>
  </si>
  <si>
    <t>6266c669</t>
  </si>
  <si>
    <t>00000000d1dbd804</t>
  </si>
  <si>
    <t>0d9570a1</t>
  </si>
  <si>
    <t>00000000d1dbdf57</t>
  </si>
  <si>
    <t>6c82d12f</t>
  </si>
  <si>
    <t>00000000d1defc11</t>
  </si>
  <si>
    <t>3eaa257d</t>
  </si>
  <si>
    <t>00000000d1df0380</t>
  </si>
  <si>
    <t>dcd6ff10</t>
  </si>
  <si>
    <t>00000000d1df0af8</t>
  </si>
  <si>
    <t>608e2fd0</t>
  </si>
  <si>
    <t>00000000d1df1c40</t>
  </si>
  <si>
    <t>6d908116</t>
  </si>
  <si>
    <t>00000000d1df23ae</t>
  </si>
  <si>
    <t>19e531ef</t>
  </si>
  <si>
    <t>00000000d1df2afe</t>
  </si>
  <si>
    <t>f9a19a43</t>
  </si>
  <si>
    <t>5d9a5a0a</t>
  </si>
  <si>
    <t>00000000d1e247d2</t>
  </si>
  <si>
    <t>2f0ae135</t>
  </si>
  <si>
    <t>00000000d1e24f42</t>
  </si>
  <si>
    <t>ae85999b</t>
  </si>
  <si>
    <t>00000000d1e256b9</t>
  </si>
  <si>
    <t>44d38c6f</t>
  </si>
  <si>
    <t>00000000d1e267fd</t>
  </si>
  <si>
    <t>01b5a41c</t>
  </si>
  <si>
    <t>00000000d1e26f6d</t>
  </si>
  <si>
    <t>f2b51245</t>
  </si>
  <si>
    <t>00000000d1e276bd</t>
  </si>
  <si>
    <t>45e36126</t>
  </si>
  <si>
    <t>00000000d1e593ab</t>
  </si>
  <si>
    <t>e6c83e33</t>
  </si>
  <si>
    <t>00000000d1e612ef</t>
  </si>
  <si>
    <t>19a3de61</t>
  </si>
  <si>
    <t>00000000d1e61a33</t>
  </si>
  <si>
    <t>777acefb</t>
  </si>
  <si>
    <t>00000000d1e62b7a</t>
  </si>
  <si>
    <t>29ac1a4a</t>
  </si>
  <si>
    <t>00000000d1e632fd</t>
  </si>
  <si>
    <t>90cfaadc</t>
  </si>
  <si>
    <t>00000000d1e63a5f</t>
  </si>
  <si>
    <t>85ea723a</t>
  </si>
  <si>
    <t>5d9a5c62</t>
  </si>
  <si>
    <t>00000000f5a98c8a</t>
  </si>
  <si>
    <t>93e955aa</t>
  </si>
  <si>
    <t>00000000f5a993ee</t>
  </si>
  <si>
    <t>0511940c</t>
  </si>
  <si>
    <t>00000000f5a99b58</t>
  </si>
  <si>
    <t>5631d355</t>
  </si>
  <si>
    <t>00000000f5a9a29d</t>
  </si>
  <si>
    <t>28ba67ca</t>
  </si>
  <si>
    <t>00000000f5acc191</t>
  </si>
  <si>
    <t>12f7058a</t>
  </si>
  <si>
    <t>00000000f5acc900</t>
  </si>
  <si>
    <t>cae877e1</t>
  </si>
  <si>
    <t>00000000f5acd076</t>
  </si>
  <si>
    <t>121053f3</t>
  </si>
  <si>
    <t>00000000f5ace1bb</t>
  </si>
  <si>
    <t>4c22b42c</t>
  </si>
  <si>
    <t>00000000f5ace927</t>
  </si>
  <si>
    <t>760701ba</t>
  </si>
  <si>
    <t>00000000f5acf079</t>
  </si>
  <si>
    <t>945162a8</t>
  </si>
  <si>
    <t>00000000f5b00d60</t>
  </si>
  <si>
    <t>aa3e0556</t>
  </si>
  <si>
    <t>00000000f5b014d0</t>
  </si>
  <si>
    <t>e3e3a1fd</t>
  </si>
  <si>
    <t>00000000f5b01c46</t>
  </si>
  <si>
    <t>e12ffe77</t>
  </si>
  <si>
    <t>00000000f5b02d88</t>
  </si>
  <si>
    <t>8181176c</t>
  </si>
  <si>
    <t>440e</t>
  </si>
  <si>
    <t>00000000f5b034f5</t>
  </si>
  <si>
    <t>6c946f0f</t>
  </si>
  <si>
    <t>00000000f5b03c46</t>
  </si>
  <si>
    <t>d42bc911</t>
  </si>
  <si>
    <t>5d9a5c63</t>
  </si>
  <si>
    <t>00000000f5b35912</t>
  </si>
  <si>
    <t>dfdf270c</t>
  </si>
  <si>
    <t>00000000f5b36080</t>
  </si>
  <si>
    <t>615e2a56</t>
  </si>
  <si>
    <t>00000000f5b3da0b</t>
  </si>
  <si>
    <t>19dd01cf</t>
  </si>
  <si>
    <t>00000000f5b3eb55</t>
  </si>
  <si>
    <t>f17e63d7</t>
  </si>
  <si>
    <t>43d3</t>
  </si>
  <si>
    <t>00000000f5b3f2b7</t>
  </si>
  <si>
    <t>d520994b</t>
  </si>
  <si>
    <t>00000000f5b3f9ff</t>
  </si>
  <si>
    <t>10ee73b5</t>
  </si>
  <si>
    <t>00000000f5b71619</t>
  </si>
  <si>
    <t>38e50592</t>
  </si>
  <si>
    <t>00000000f5b71d88</t>
  </si>
  <si>
    <t>4c913731</t>
  </si>
  <si>
    <t>00000000f5b724fd</t>
  </si>
  <si>
    <t>1a536a5f</t>
  </si>
  <si>
    <t>00000000f5b73646</t>
  </si>
  <si>
    <t>465f3187</t>
  </si>
  <si>
    <t>00000000f5b73db3</t>
  </si>
  <si>
    <t>0cc1f9f2</t>
  </si>
  <si>
    <t>00000000f5b74503</t>
  </si>
  <si>
    <t>f77c9aba</t>
  </si>
  <si>
    <t>5d9a5ebb</t>
  </si>
  <si>
    <t>00000000197a95fb</t>
  </si>
  <si>
    <t>80dcefae</t>
  </si>
  <si>
    <t>00000000197a9d5f</t>
  </si>
  <si>
    <t>88c3682e</t>
  </si>
  <si>
    <t>00000000197aa4d0</t>
  </si>
  <si>
    <t>42bba0cd</t>
  </si>
  <si>
    <t>00000000197aac15</t>
  </si>
  <si>
    <t>fa6d13e0</t>
  </si>
  <si>
    <t>00000000197dcb01</t>
  </si>
  <si>
    <t>b4a4f89c</t>
  </si>
  <si>
    <t>00000000197dd270</t>
  </si>
  <si>
    <t>acd0c2df</t>
  </si>
  <si>
    <t>00000000197dd9e7</t>
  </si>
  <si>
    <t>b1c1f420</t>
  </si>
  <si>
    <t>00000000197deb2e</t>
  </si>
  <si>
    <t>9a1bbdb5</t>
  </si>
  <si>
    <t>440f</t>
  </si>
  <si>
    <t>00000000197df29b</t>
  </si>
  <si>
    <t>3f2756d1</t>
  </si>
  <si>
    <t>00000000197df9ea</t>
  </si>
  <si>
    <t>0619e36e</t>
  </si>
  <si>
    <t>00000000198116c1</t>
  </si>
  <si>
    <t>a7880bca</t>
  </si>
  <si>
    <t>966b9871</t>
  </si>
  <si>
    <t>000000001983f019</t>
  </si>
  <si>
    <t>f904e55c</t>
  </si>
  <si>
    <t>000000001984015e</t>
  </si>
  <si>
    <t>d49a9fb0</t>
  </si>
  <si>
    <t>43d2</t>
  </si>
  <si>
    <t>00000000198408bb</t>
  </si>
  <si>
    <t>f9f43b5b</t>
  </si>
  <si>
    <t>653f17ad</t>
  </si>
  <si>
    <t>5d9a5ebc</t>
  </si>
  <si>
    <t>0000000019872d59</t>
  </si>
  <si>
    <t>0502eeff</t>
  </si>
  <si>
    <t>00000000198734ca</t>
  </si>
  <si>
    <t>9affcbfb</t>
  </si>
  <si>
    <t>0000000019873c3e</t>
  </si>
  <si>
    <t>f9fef162</t>
  </si>
  <si>
    <t>0000000019874d81</t>
  </si>
  <si>
    <t>f81d836c</t>
  </si>
  <si>
    <t>43a8</t>
  </si>
  <si>
    <t>00000000198754ee</t>
  </si>
  <si>
    <t>baf1f4db</t>
  </si>
  <si>
    <t>0000000019875c3c</t>
  </si>
  <si>
    <t>8536f00c</t>
  </si>
  <si>
    <t>00000000198a7919</t>
  </si>
  <si>
    <t>a5d1a46c</t>
  </si>
  <si>
    <t>00000000198a8086</t>
  </si>
  <si>
    <t>f78d9eb7</t>
  </si>
  <si>
    <t>00000000198a87fb</t>
  </si>
  <si>
    <t>82375ceb</t>
  </si>
  <si>
    <t>00000000198a993f</t>
  </si>
  <si>
    <t>39488eaf</t>
  </si>
  <si>
    <t>00000000198aa0ac</t>
  </si>
  <si>
    <t>35d39451</t>
  </si>
  <si>
    <t>00000000198aa7fa</t>
  </si>
  <si>
    <t>09a1f3f2</t>
  </si>
  <si>
    <t>5d9a6114</t>
  </si>
  <si>
    <t>000000003d4df8fb</t>
  </si>
  <si>
    <t>fc1ea5b0</t>
  </si>
  <si>
    <t>000000003d4e005f</t>
  </si>
  <si>
    <t>e2fb7dd4</t>
  </si>
  <si>
    <t>000000003d4e07c7</t>
  </si>
  <si>
    <t>ea952b8d</t>
  </si>
  <si>
    <t>000000003d4e0f0e</t>
  </si>
  <si>
    <t>5bf5d48b</t>
  </si>
  <si>
    <t>000000003d512e01</t>
  </si>
  <si>
    <t>2b4fec50</t>
  </si>
  <si>
    <t>000000003d513570</t>
  </si>
  <si>
    <t>0b7f14e8</t>
  </si>
  <si>
    <t>000000003d513ce6</t>
  </si>
  <si>
    <t>74c4ea67</t>
  </si>
  <si>
    <t>000000003d53287d</t>
  </si>
  <si>
    <t>37c8fe7d</t>
  </si>
  <si>
    <t>000000003d532ffe</t>
  </si>
  <si>
    <t>5d87b52d</t>
  </si>
  <si>
    <t>000000003d533742</t>
  </si>
  <si>
    <t>cb365ccf</t>
  </si>
  <si>
    <t>000000003d56526a</t>
  </si>
  <si>
    <t>77ea74ff</t>
  </si>
  <si>
    <t>000000003d5659d6</t>
  </si>
  <si>
    <t>46411a29</t>
  </si>
  <si>
    <t>000000003d56614b</t>
  </si>
  <si>
    <t>7e7fb13f</t>
  </si>
  <si>
    <t>000000003d56728e</t>
  </si>
  <si>
    <t>55e32aee</t>
  </si>
  <si>
    <t>000000003d5679fb</t>
  </si>
  <si>
    <t>327c0b2d</t>
  </si>
  <si>
    <t>000000003d56814a</t>
  </si>
  <si>
    <t>0beb3d14</t>
  </si>
  <si>
    <t>5d9a6115</t>
  </si>
  <si>
    <t>000000003d599e29</t>
  </si>
  <si>
    <t>e357afe9</t>
  </si>
  <si>
    <t>000000003d59a596</t>
  </si>
  <si>
    <t>13f5b57d</t>
  </si>
  <si>
    <t>000000003d59ad0b</t>
  </si>
  <si>
    <t>f8b791ae</t>
  </si>
  <si>
    <t>000000003d59be51</t>
  </si>
  <si>
    <t>38e72e97</t>
  </si>
  <si>
    <t>000000003d59c5be</t>
  </si>
  <si>
    <t>124a4837</t>
  </si>
  <si>
    <t>000000003d59cd0b</t>
  </si>
  <si>
    <t>4bdbd03b</t>
  </si>
  <si>
    <t>000000003d5ce9f9</t>
  </si>
  <si>
    <t>000000003d5cf167</t>
  </si>
  <si>
    <t>bcb364f0</t>
  </si>
  <si>
    <t>000000003d5cf8de</t>
  </si>
  <si>
    <t>f243e388</t>
  </si>
  <si>
    <t>000000003d5d0a25</t>
  </si>
  <si>
    <t>e82f58d2</t>
  </si>
  <si>
    <t>000000003d5d1194</t>
  </si>
  <si>
    <t>7848152d</t>
  </si>
  <si>
    <t>000000003d5d18e3</t>
  </si>
  <si>
    <t>2a0996f1</t>
  </si>
  <si>
    <t>5d9a636d</t>
  </si>
  <si>
    <t>00000000612069cc</t>
  </si>
  <si>
    <t>b5d8f63e</t>
  </si>
  <si>
    <t>000000006120712f</t>
  </si>
  <si>
    <t>1fbdb7dc</t>
  </si>
  <si>
    <t>000000006120e9ac</t>
  </si>
  <si>
    <t>6b6fbebc</t>
  </si>
  <si>
    <t>000000006120f0fc</t>
  </si>
  <si>
    <t>0005494a</t>
  </si>
  <si>
    <t>f2f2d069</t>
  </si>
  <si>
    <t>b0f88699</t>
  </si>
  <si>
    <t>0000000061241efc</t>
  </si>
  <si>
    <t>586d79e4</t>
  </si>
  <si>
    <t>000000006124303e</t>
  </si>
  <si>
    <t>d2961d72</t>
  </si>
  <si>
    <t>00000000612437ab</t>
  </si>
  <si>
    <t>b9b691c5</t>
  </si>
  <si>
    <t>0000000061243ef9</t>
  </si>
  <si>
    <t>4ab8a22c</t>
  </si>
  <si>
    <t>0000000061275be9</t>
  </si>
  <si>
    <t>5e840ae2</t>
  </si>
  <si>
    <t>38c12f7b</t>
  </si>
  <si>
    <t>0000000061276acc</t>
  </si>
  <si>
    <t>e698a34f</t>
  </si>
  <si>
    <t>0000000061277c10</t>
  </si>
  <si>
    <t>50caaeed</t>
  </si>
  <si>
    <t>000000006127837d</t>
  </si>
  <si>
    <t>9bf41bc0</t>
  </si>
  <si>
    <t>0000000061278aca</t>
  </si>
  <si>
    <t>74d7e3fa</t>
  </si>
  <si>
    <t>5d9a636e</t>
  </si>
  <si>
    <t>00000000612aa79a</t>
  </si>
  <si>
    <t>1ed42b43</t>
  </si>
  <si>
    <t>00000000612aaf06</t>
  </si>
  <si>
    <t>4b7bc643</t>
  </si>
  <si>
    <t>00000000612ab67d</t>
  </si>
  <si>
    <t>127066f0</t>
  </si>
  <si>
    <t>00000000612ac7bf</t>
  </si>
  <si>
    <t>20c7c871</t>
  </si>
  <si>
    <t>00000000612acf2c</t>
  </si>
  <si>
    <t>042f85f8</t>
  </si>
  <si>
    <t>00000000612ad67d</t>
  </si>
  <si>
    <t>bc41784f</t>
  </si>
  <si>
    <t>00000000612df35a</t>
  </si>
  <si>
    <t>5e286726</t>
  </si>
  <si>
    <t>00000000612dfac6</t>
  </si>
  <si>
    <t>45d3d839</t>
  </si>
  <si>
    <t>8a00</t>
  </si>
  <si>
    <t>00000000612e023c</t>
  </si>
  <si>
    <t>6bd53410</t>
  </si>
  <si>
    <t>00000000612e84ca</t>
  </si>
  <si>
    <t>dcf5f9d8</t>
  </si>
  <si>
    <t>00000000612e8c4d</t>
  </si>
  <si>
    <t>f6f600c8</t>
  </si>
  <si>
    <t>00000000612e939c</t>
  </si>
  <si>
    <t>4b9d32d7</t>
  </si>
  <si>
    <t>5d9a65c6</t>
  </si>
  <si>
    <t>0000000084f1e484</t>
  </si>
  <si>
    <t>45f75be1</t>
  </si>
  <si>
    <t>0000000084f1ebe6</t>
  </si>
  <si>
    <t>70ae2d23</t>
  </si>
  <si>
    <t>0000000084f1f357</t>
  </si>
  <si>
    <t>f728ed88</t>
  </si>
  <si>
    <t>0000000084f1fa9c</t>
  </si>
  <si>
    <t>b15d42e3</t>
  </si>
  <si>
    <t>0000000084f51989</t>
  </si>
  <si>
    <t>d53a7a1f</t>
  </si>
  <si>
    <t>0000000084f520f6</t>
  </si>
  <si>
    <t>ec9675f2</t>
  </si>
  <si>
    <t>0000000084f5286b</t>
  </si>
  <si>
    <t>da5c4f0e</t>
  </si>
  <si>
    <t>0000000084f539b1</t>
  </si>
  <si>
    <t>7856baf1</t>
  </si>
  <si>
    <t>0000000084f5411e</t>
  </si>
  <si>
    <t>0f0ace02</t>
  </si>
  <si>
    <t>0000000084f54871</t>
  </si>
  <si>
    <t>8000224a</t>
  </si>
  <si>
    <t>0000000084f86549</t>
  </si>
  <si>
    <t>c50c1d06</t>
  </si>
  <si>
    <t>0000000084f86cb9</t>
  </si>
  <si>
    <t>23b89983</t>
  </si>
  <si>
    <t>0000000084f8742e</t>
  </si>
  <si>
    <t>2640e9ee</t>
  </si>
  <si>
    <t>0000000084f88571</t>
  </si>
  <si>
    <t>a39a0aa6</t>
  </si>
  <si>
    <t>0000000084f88cdf</t>
  </si>
  <si>
    <t>c6013a7f</t>
  </si>
  <si>
    <t>0000000084f89430</t>
  </si>
  <si>
    <t>9f659fc1</t>
  </si>
  <si>
    <t>5d9a65c7</t>
  </si>
  <si>
    <t>0000000084fbb123</t>
  </si>
  <si>
    <t>98023f41</t>
  </si>
  <si>
    <t>0000000084fbb891</t>
  </si>
  <si>
    <t>5f2f8d91</t>
  </si>
  <si>
    <t>0000000084fbc006</t>
  </si>
  <si>
    <t>b22435b4</t>
  </si>
  <si>
    <t>829e2281</t>
  </si>
  <si>
    <t>0000000085002b77</t>
  </si>
  <si>
    <t>22fdd3a4</t>
  </si>
  <si>
    <t>00000000850032ba</t>
  </si>
  <si>
    <t>3cacbd0a</t>
  </si>
  <si>
    <t>abf1874a</t>
  </si>
  <si>
    <t>00000000850355b0</t>
  </si>
  <si>
    <t>7810193d</t>
  </si>
  <si>
    <t>0000000085035d26</t>
  </si>
  <si>
    <t>c143de2a</t>
  </si>
  <si>
    <t>0000000085036e6b</t>
  </si>
  <si>
    <t>f52436ec</t>
  </si>
  <si>
    <t>00000000850375d9</t>
  </si>
  <si>
    <t>c056e17e</t>
  </si>
  <si>
    <t>0000000085037d29</t>
  </si>
  <si>
    <t>1be647aa</t>
  </si>
  <si>
    <t>5d9a681f</t>
  </si>
  <si>
    <t>00000000a8c6ce23</t>
  </si>
  <si>
    <t>e4b43ec3</t>
  </si>
  <si>
    <t>00000000a8c6d587</t>
  </si>
  <si>
    <t>8d44f8d1</t>
  </si>
  <si>
    <t>00000000a8c6dcf8</t>
  </si>
  <si>
    <t>25c7f4dd</t>
  </si>
  <si>
    <t>00000000a8c6e43c</t>
  </si>
  <si>
    <t>00000000a8ca0329</t>
  </si>
  <si>
    <t>3b48edd5</t>
  </si>
  <si>
    <t>00000000a8ca0a97</t>
  </si>
  <si>
    <t>31eb039f</t>
  </si>
  <si>
    <t>00000000a8ca1210</t>
  </si>
  <si>
    <t>5b790505</t>
  </si>
  <si>
    <t>00000000a8ca2356</t>
  </si>
  <si>
    <t>7e9cf908</t>
  </si>
  <si>
    <t>00000000a8ca2ac4</t>
  </si>
  <si>
    <t>a71fc6b9</t>
  </si>
  <si>
    <t>00000000a8ca3212</t>
  </si>
  <si>
    <t>bc842db2</t>
  </si>
  <si>
    <t>00000000a8cd4ee9</t>
  </si>
  <si>
    <t>e0b408a8</t>
  </si>
  <si>
    <t>00000000a8cd5658</t>
  </si>
  <si>
    <t>70cd6163</t>
  </si>
  <si>
    <t>00000000a8cd5dcd</t>
  </si>
  <si>
    <t>5175bdd2</t>
  </si>
  <si>
    <t>00000000a8cd6f0f</t>
  </si>
  <si>
    <t>35a806d4</t>
  </si>
  <si>
    <t>43cd</t>
  </si>
  <si>
    <t>5d9a6820</t>
  </si>
  <si>
    <t>00000000a8d0e8bc</t>
  </si>
  <si>
    <t>49cfaff4</t>
  </si>
  <si>
    <t>00000000a8d0f03d</t>
  </si>
  <si>
    <t>5a4b6186</t>
  </si>
  <si>
    <t>00000000a8d40d88</t>
  </si>
  <si>
    <t>e32ad25c</t>
  </si>
  <si>
    <t>00000000a8d414f7</t>
  </si>
  <si>
    <t>a8185f53</t>
  </si>
  <si>
    <t>00000000a8d41c6c</t>
  </si>
  <si>
    <t>db4dee8f</t>
  </si>
  <si>
    <t>00000000a8d42daf</t>
  </si>
  <si>
    <t>c34e1f47</t>
  </si>
  <si>
    <t>00000000a8d4351c</t>
  </si>
  <si>
    <t>17dcc74e</t>
  </si>
  <si>
    <t>00000000a8d43c69</t>
  </si>
  <si>
    <t>f56f4bba</t>
  </si>
  <si>
    <t>00000000a8d75939</t>
  </si>
  <si>
    <t>83dd774f</t>
  </si>
  <si>
    <t>00000000a8d760a6</t>
  </si>
  <si>
    <t>1a7b9ada</t>
  </si>
  <si>
    <t>00000000a8d7681b</t>
  </si>
  <si>
    <t>6a9109e2</t>
  </si>
  <si>
    <t>00000000a8d77961</t>
  </si>
  <si>
    <t>6303d6f9</t>
  </si>
  <si>
    <t>00000000a8d780d0</t>
  </si>
  <si>
    <t>ebb8e356</t>
  </si>
  <si>
    <t>00000000a8d7881d</t>
  </si>
  <si>
    <t>f770299c</t>
  </si>
  <si>
    <t>5d9a6a78</t>
  </si>
  <si>
    <t>00000000cc9ad91c</t>
  </si>
  <si>
    <t>ba441cb8</t>
  </si>
  <si>
    <t>00000000cc9ae07f</t>
  </si>
  <si>
    <t>7106cb99</t>
  </si>
  <si>
    <t>00000000cc9ae7e7</t>
  </si>
  <si>
    <t>79689dc0</t>
  </si>
  <si>
    <t>00000000cc9aef2b</t>
  </si>
  <si>
    <t>b8629649</t>
  </si>
  <si>
    <t>00000000cc9e0e21</t>
  </si>
  <si>
    <t>633bc1c2</t>
  </si>
  <si>
    <t>00000000cc9e1590</t>
  </si>
  <si>
    <t>45eb527b</t>
  </si>
  <si>
    <t>00000000cc9e1d05</t>
  </si>
  <si>
    <t>9a12ceda</t>
  </si>
  <si>
    <t>00000000cc9e2e4a</t>
  </si>
  <si>
    <t>3c350162</t>
  </si>
  <si>
    <t>43d9</t>
  </si>
  <si>
    <t>00000000cc9e35b8</t>
  </si>
  <si>
    <t>0db5ef3e</t>
  </si>
  <si>
    <t>00000000cca01079</t>
  </si>
  <si>
    <t>db3dc356</t>
  </si>
  <si>
    <t>5d9a6a79</t>
  </si>
  <si>
    <t>00000000cca32eba</t>
  </si>
  <si>
    <t>aaaacd2c</t>
  </si>
  <si>
    <t>00000000cca33627</t>
  </si>
  <si>
    <t>b687f236</t>
  </si>
  <si>
    <t>00000000cca33d9c</t>
  </si>
  <si>
    <t>3ffe83a4</t>
  </si>
  <si>
    <t>00000000cca34edf</t>
  </si>
  <si>
    <t>e2656f8e</t>
  </si>
  <si>
    <t>00000000cca3564c</t>
  </si>
  <si>
    <t>0d99974f</t>
  </si>
  <si>
    <t>00000000cca35d9b</t>
  </si>
  <si>
    <t>f1966e56</t>
  </si>
  <si>
    <t>00000000cca67a61</t>
  </si>
  <si>
    <t>63b79ccb</t>
  </si>
  <si>
    <t>00000000cca681ce</t>
  </si>
  <si>
    <t>2504f43e</t>
  </si>
  <si>
    <t>00000000cca68944</t>
  </si>
  <si>
    <t>e0ad98b9</t>
  </si>
  <si>
    <t>00000000cca69a88</t>
  </si>
  <si>
    <t>f4f56929</t>
  </si>
  <si>
    <t>00000000cca6a1f5</t>
  </si>
  <si>
    <t>edb66b61</t>
  </si>
  <si>
    <t>00000000cca6a943</t>
  </si>
  <si>
    <t>172992a7</t>
  </si>
  <si>
    <t>00000000cca9c622</t>
  </si>
  <si>
    <t>cf4e2a68</t>
  </si>
  <si>
    <t>00000000cca9cd8e</t>
  </si>
  <si>
    <t>8a3a1714</t>
  </si>
  <si>
    <t>00000000cca9d503</t>
  </si>
  <si>
    <t>f36bb160</t>
  </si>
  <si>
    <t>00000000cca9e64a</t>
  </si>
  <si>
    <t>0949bb72</t>
  </si>
  <si>
    <t>440d</t>
  </si>
  <si>
    <t>00000000cca9edb8</t>
  </si>
  <si>
    <t>5c6541bd</t>
  </si>
  <si>
    <t>00000000cca9f508</t>
  </si>
  <si>
    <t>74e6ae68</t>
  </si>
  <si>
    <t>5d9a6cd1</t>
  </si>
  <si>
    <t>00000000f06d4603</t>
  </si>
  <si>
    <t>8efae124</t>
  </si>
  <si>
    <t>00000000f06d4d68</t>
  </si>
  <si>
    <t>a613ea46</t>
  </si>
  <si>
    <t>00000000f06d54cf</t>
  </si>
  <si>
    <t>cc5aaefd</t>
  </si>
  <si>
    <t>00000000f06d5c14</t>
  </si>
  <si>
    <t>8e8320b3</t>
  </si>
  <si>
    <t>00000000f070ec51</t>
  </si>
  <si>
    <t>03eedfd3</t>
  </si>
  <si>
    <t>00000000f070f3c0</t>
  </si>
  <si>
    <t>24473c7d</t>
  </si>
  <si>
    <t>00000000f070fb35</t>
  </si>
  <si>
    <t>806bc7a6</t>
  </si>
  <si>
    <t>00000000f0710c77</t>
  </si>
  <si>
    <t>9eb59f27</t>
  </si>
  <si>
    <t>43ad</t>
  </si>
  <si>
    <t>00000000f07113e6</t>
  </si>
  <si>
    <t>cd29231e</t>
  </si>
  <si>
    <t>00000000f0711b34</t>
  </si>
  <si>
    <t>8973a8b6</t>
  </si>
  <si>
    <t>5d9a6cd2</t>
  </si>
  <si>
    <t>00000000f0743811</t>
  </si>
  <si>
    <t>aee20a41</t>
  </si>
  <si>
    <t>00000000f0743f80</t>
  </si>
  <si>
    <t>f16564e5</t>
  </si>
  <si>
    <t>00000000f07446f5</t>
  </si>
  <si>
    <t>7cef0425</t>
  </si>
  <si>
    <t>00000000f074583b</t>
  </si>
  <si>
    <t>004ef4e2</t>
  </si>
  <si>
    <t>00000000f0745fa9</t>
  </si>
  <si>
    <t>87dda939</t>
  </si>
  <si>
    <t>00000000f07466f7</t>
  </si>
  <si>
    <t>758c4fe6</t>
  </si>
  <si>
    <t>00000000f07783eb</t>
  </si>
  <si>
    <t>f6fdd869</t>
  </si>
  <si>
    <t>00000000f0778b57</t>
  </si>
  <si>
    <t>0b4b664e</t>
  </si>
  <si>
    <t>00000000f07792ce</t>
  </si>
  <si>
    <t>2b4b1239</t>
  </si>
  <si>
    <t>00000000f077a411</t>
  </si>
  <si>
    <t>61ba2ddc</t>
  </si>
  <si>
    <t>00000000f077ab7e</t>
  </si>
  <si>
    <t>be1848a5</t>
  </si>
  <si>
    <t>00000000f077b2cc</t>
  </si>
  <si>
    <t>0c2c18e6</t>
  </si>
  <si>
    <t>00000000f07acf91</t>
  </si>
  <si>
    <t>1239d311</t>
  </si>
  <si>
    <t>00000000f07ad6fe</t>
  </si>
  <si>
    <t>ba22047c</t>
  </si>
  <si>
    <t>00000000f07ade75</t>
  </si>
  <si>
    <t>c59e84fa</t>
  </si>
  <si>
    <t>00000000f07aefb7</t>
  </si>
  <si>
    <t>455a2e9c</t>
  </si>
  <si>
    <t>00000000f07dd476</t>
  </si>
  <si>
    <t>3b9d26ba</t>
  </si>
  <si>
    <t>00000000f07ddbd6</t>
  </si>
  <si>
    <t>d1692178</t>
  </si>
  <si>
    <t>5d9a6f2a</t>
  </si>
  <si>
    <t>0000000014412dd4</t>
  </si>
  <si>
    <t>879a9b90</t>
  </si>
  <si>
    <t>2dffda72</t>
  </si>
  <si>
    <t>0000000014413ca8</t>
  </si>
  <si>
    <t>00000000144143ee</t>
  </si>
  <si>
    <t>896fba80</t>
  </si>
  <si>
    <t>00000000144462d9</t>
  </si>
  <si>
    <t>c0661c63</t>
  </si>
  <si>
    <t>0000000014446a46</t>
  </si>
  <si>
    <t>ffc1430f</t>
  </si>
  <si>
    <t>00000000144471bd</t>
  </si>
  <si>
    <t>f6b629be</t>
  </si>
  <si>
    <t>1fe1d8fa</t>
  </si>
  <si>
    <t>0000000014448a70</t>
  </si>
  <si>
    <t>823877a3</t>
  </si>
  <si>
    <t>00000000144491bd</t>
  </si>
  <si>
    <t>f0d44532</t>
  </si>
  <si>
    <t>5d9a6f2b</t>
  </si>
  <si>
    <t>000000001447aeaa</t>
  </si>
  <si>
    <t>7b180ebd</t>
  </si>
  <si>
    <t>5d99bc89</t>
  </si>
  <si>
    <t>000000001447b71f</t>
  </si>
  <si>
    <t>b81615ab</t>
  </si>
  <si>
    <t>3ab7de2b</t>
  </si>
  <si>
    <t>000000001447c383</t>
  </si>
  <si>
    <t>b9a5cae2</t>
  </si>
  <si>
    <t>000000001447d503</t>
  </si>
  <si>
    <t>0833e91e</t>
  </si>
  <si>
    <t>000000001447dc76</t>
  </si>
  <si>
    <t>efdea174</t>
  </si>
  <si>
    <t>000000001447e3d6</t>
  </si>
  <si>
    <t>6b8b7086</t>
  </si>
  <si>
    <t>00000000144b0242</t>
  </si>
  <si>
    <t>de616e76</t>
  </si>
  <si>
    <t>00000000144b09b1</t>
  </si>
  <si>
    <t>b7256693</t>
  </si>
  <si>
    <t>00000000144b1128</t>
  </si>
  <si>
    <t>b47c3782</t>
  </si>
  <si>
    <t>00000000144b226b</t>
  </si>
  <si>
    <t>19bd8e6a</t>
  </si>
  <si>
    <t>00000000144b29d0</t>
  </si>
  <si>
    <t>4a8f5e66</t>
  </si>
  <si>
    <t>00000000144d0a71</t>
  </si>
  <si>
    <t>df0cf797</t>
  </si>
  <si>
    <t>00000000145026ab</t>
  </si>
  <si>
    <t>e62c999d</t>
  </si>
  <si>
    <t>81d9a2d0</t>
  </si>
  <si>
    <t>000000001450358d</t>
  </si>
  <si>
    <t>ebf78d97</t>
  </si>
  <si>
    <t>00000000145046d0</t>
  </si>
  <si>
    <t>54ec065c</t>
  </si>
  <si>
    <t>0000000014504e3e</t>
  </si>
  <si>
    <t>df66e14d</t>
  </si>
  <si>
    <t>000000001450558c</t>
  </si>
  <si>
    <t>c352a59b</t>
  </si>
  <si>
    <t>5d9a7183</t>
  </si>
  <si>
    <t>000000003813a675</t>
  </si>
  <si>
    <t>0a8026da</t>
  </si>
  <si>
    <t>000000003813add9</t>
  </si>
  <si>
    <t>27697aab</t>
  </si>
  <si>
    <t>000000003813b53f</t>
  </si>
  <si>
    <t>55e07e57</t>
  </si>
  <si>
    <t>000000003813bc85</t>
  </si>
  <si>
    <t>000000003816db92</t>
  </si>
  <si>
    <t>e0d3fe3e</t>
  </si>
  <si>
    <t>000000003816e2ff</t>
  </si>
  <si>
    <t>37c316fa</t>
  </si>
  <si>
    <t>000000003816ea74</t>
  </si>
  <si>
    <t>56e1df53</t>
  </si>
  <si>
    <t>000000003816fbb7</t>
  </si>
  <si>
    <t>2eb95209</t>
  </si>
  <si>
    <t>d785c03c</t>
  </si>
  <si>
    <t>0000000038170a74</t>
  </si>
  <si>
    <t>d96d86f0</t>
  </si>
  <si>
    <t>5d9a7184</t>
  </si>
  <si>
    <t>00000000381a273a</t>
  </si>
  <si>
    <t>edaceff8</t>
  </si>
  <si>
    <t>00000000381a2ea6</t>
  </si>
  <si>
    <t>f65750e7</t>
  </si>
  <si>
    <t>00000000381a361b</t>
  </si>
  <si>
    <t>f0f168e9</t>
  </si>
  <si>
    <t>00000000381a475e</t>
  </si>
  <si>
    <t>d2647dcc</t>
  </si>
  <si>
    <t>43d8</t>
  </si>
  <si>
    <t>00000000381a4ecb</t>
  </si>
  <si>
    <t>9550ce3d</t>
  </si>
  <si>
    <t>00000000381a5619</t>
  </si>
  <si>
    <t>0b06d870</t>
  </si>
  <si>
    <t>00000000381de441</t>
  </si>
  <si>
    <t>cfe3d544</t>
  </si>
  <si>
    <t>00000000381debae</t>
  </si>
  <si>
    <t>68467ed8</t>
  </si>
  <si>
    <t>00000000381df323</t>
  </si>
  <si>
    <t>eb12ff3e</t>
  </si>
  <si>
    <t>00000000381e0467</t>
  </si>
  <si>
    <t>513c41de</t>
  </si>
  <si>
    <t>00000000381e0bcc</t>
  </si>
  <si>
    <t>f31d305c</t>
  </si>
  <si>
    <t>00000000381e131c</t>
  </si>
  <si>
    <t>a39cb609</t>
  </si>
  <si>
    <t>01707cb4</t>
  </si>
  <si>
    <t>000000003821376e</t>
  </si>
  <si>
    <t>c952554a</t>
  </si>
  <si>
    <t>0000000038213ee3</t>
  </si>
  <si>
    <t>290cf7dd</t>
  </si>
  <si>
    <t>46bf2722</t>
  </si>
  <si>
    <t>d7372b6e</t>
  </si>
  <si>
    <t>0000000038215ee3</t>
  </si>
  <si>
    <t>58aaae5b</t>
  </si>
  <si>
    <t>5d9a73dc</t>
  </si>
  <si>
    <t>000000005be4afe4</t>
  </si>
  <si>
    <t>6c4c5d63</t>
  </si>
  <si>
    <t>000000005be4b746</t>
  </si>
  <si>
    <t>c7f26d87</t>
  </si>
  <si>
    <t>000000005be4beb7</t>
  </si>
  <si>
    <t>6571cfac</t>
  </si>
  <si>
    <t>000000005be4c5fc</t>
  </si>
  <si>
    <t>d3b5f893</t>
  </si>
  <si>
    <t>000000005be7e4e1</t>
  </si>
  <si>
    <t>458aeb14</t>
  </si>
  <si>
    <t>000000005be7ec48</t>
  </si>
  <si>
    <t>11d9a169</t>
  </si>
  <si>
    <t>d600</t>
  </si>
  <si>
    <t>000000005be7f3a9</t>
  </si>
  <si>
    <t>ab3d056e</t>
  </si>
  <si>
    <t>000000005be804f8</t>
  </si>
  <si>
    <t>6429abd7</t>
  </si>
  <si>
    <t>000000005be80c54</t>
  </si>
  <si>
    <t>5f5cc749</t>
  </si>
  <si>
    <t>000000005be813b6</t>
  </si>
  <si>
    <t>c7263313</t>
  </si>
  <si>
    <t>5d9a73dd</t>
  </si>
  <si>
    <t>000000005beb30b9</t>
  </si>
  <si>
    <t>db0fdfee</t>
  </si>
  <si>
    <t>000000005bebaf34</t>
  </si>
  <si>
    <t>ae57fe1c</t>
  </si>
  <si>
    <t>000000005bebb673</t>
  </si>
  <si>
    <t>4fa96515</t>
  </si>
  <si>
    <t>000000005bebc7c6</t>
  </si>
  <si>
    <t>50a298eb</t>
  </si>
  <si>
    <t>000000005bebcf47</t>
  </si>
  <si>
    <t>6679b678</t>
  </si>
  <si>
    <t>000000005bebd688</t>
  </si>
  <si>
    <t>ecfc9ba3</t>
  </si>
  <si>
    <t>000000005beef1b2</t>
  </si>
  <si>
    <t>98f72282</t>
  </si>
  <si>
    <t>000000005beef91f</t>
  </si>
  <si>
    <t>d24d40a0</t>
  </si>
  <si>
    <t>000000005bef0094</t>
  </si>
  <si>
    <t>8de70102</t>
  </si>
  <si>
    <t>000000005bef11dd</t>
  </si>
  <si>
    <t>0aac9b42</t>
  </si>
  <si>
    <t>000000005bef194c</t>
  </si>
  <si>
    <t>93ae8bec</t>
  </si>
  <si>
    <t>000000005bef2099</t>
  </si>
  <si>
    <t>2a9c13d6</t>
  </si>
  <si>
    <t>000000005bf23d59</t>
  </si>
  <si>
    <t>dd5cdb24</t>
  </si>
  <si>
    <t>000000005bf244c6</t>
  </si>
  <si>
    <t>a986efd5</t>
  </si>
  <si>
    <t>000000005bf24c3b</t>
  </si>
  <si>
    <t>307b0584</t>
  </si>
  <si>
    <t>000000005bf25d7f</t>
  </si>
  <si>
    <t>7a4669ac</t>
  </si>
  <si>
    <t>000000005bf264ec</t>
  </si>
  <si>
    <t>275e4737</t>
  </si>
  <si>
    <t>000000005bf26c3a</t>
  </si>
  <si>
    <t>a91e957c</t>
  </si>
  <si>
    <t>5d9a7635</t>
  </si>
  <si>
    <t>000000007fb5bd3a</t>
  </si>
  <si>
    <t>000000007fb5c49e</t>
  </si>
  <si>
    <t>797a9d4e</t>
  </si>
  <si>
    <t>000000007fb5cc0f</t>
  </si>
  <si>
    <t>8f506f7c</t>
  </si>
  <si>
    <t>000000007fb5d356</t>
  </si>
  <si>
    <t>cbbc87a8</t>
  </si>
  <si>
    <t>000000007fb8f241</t>
  </si>
  <si>
    <t>b7c8503b</t>
  </si>
  <si>
    <t>5d9a7636</t>
  </si>
  <si>
    <t>000000007fbdd220</t>
  </si>
  <si>
    <t>97d24c1e</t>
  </si>
  <si>
    <t>000000007fbdd974</t>
  </si>
  <si>
    <t>bda2038e</t>
  </si>
  <si>
    <t>000000007fbdeb07</t>
  </si>
  <si>
    <t>9cdbbf7a</t>
  </si>
  <si>
    <t>000000007fbdf273</t>
  </si>
  <si>
    <t>ba567496</t>
  </si>
  <si>
    <t>000000007fbdf9d3</t>
  </si>
  <si>
    <t>2785eb56</t>
  </si>
  <si>
    <t>000000007fc11831</t>
  </si>
  <si>
    <t>21f1557b</t>
  </si>
  <si>
    <t>000000007fc11f9e</t>
  </si>
  <si>
    <t>df4b933f</t>
  </si>
  <si>
    <t>000000007fc12713</t>
  </si>
  <si>
    <t>990a44fb</t>
  </si>
  <si>
    <t>000000007fc13859</t>
  </si>
  <si>
    <t>e7f6c461</t>
  </si>
  <si>
    <t>000000007fc13fc6</t>
  </si>
  <si>
    <t>7e88504c</t>
  </si>
  <si>
    <t>000000007fc14714</t>
  </si>
  <si>
    <t>a0504566</t>
  </si>
  <si>
    <t>000000007fc463f2</t>
  </si>
  <si>
    <t>e99ca4a7</t>
  </si>
  <si>
    <t>000000007fc46b5e</t>
  </si>
  <si>
    <t>e7997f53</t>
  </si>
  <si>
    <t>000000007fc472d3</t>
  </si>
  <si>
    <t>28bb1f8e</t>
  </si>
  <si>
    <t>000000007fc48416</t>
  </si>
  <si>
    <t>4f2ebb3f</t>
  </si>
  <si>
    <t>000000007fc48b83</t>
  </si>
  <si>
    <t>cf83cd2a</t>
  </si>
  <si>
    <t>000000007fc492d1</t>
  </si>
  <si>
    <t>939dda3e</t>
  </si>
  <si>
    <t>000000007fc7afcb</t>
  </si>
  <si>
    <t>d3900ab4</t>
  </si>
  <si>
    <t>000000007fc7b739</t>
  </si>
  <si>
    <t>31b8dae4</t>
  </si>
  <si>
    <t>000000007fc7beae</t>
  </si>
  <si>
    <t>c69d9603</t>
  </si>
  <si>
    <t>000000007fc7cff3</t>
  </si>
  <si>
    <t>8e85855f</t>
  </si>
  <si>
    <t>000000007fc7d760</t>
  </si>
  <si>
    <t>000000007fc7deaf</t>
  </si>
  <si>
    <t>79facd70</t>
  </si>
  <si>
    <t>5d9a788f</t>
  </si>
  <si>
    <t>00000000a38eb202</t>
  </si>
  <si>
    <t>6fe480c8</t>
  </si>
  <si>
    <t>00000000a38eb968</t>
  </si>
  <si>
    <t>300abb3c</t>
  </si>
  <si>
    <t>00000000a38ec0d0</t>
  </si>
  <si>
    <t>b2b699d5</t>
  </si>
  <si>
    <t>00000000a38ec815</t>
  </si>
  <si>
    <t>0a602af8</t>
  </si>
  <si>
    <t>00000000a391e709</t>
  </si>
  <si>
    <t>60e77e73</t>
  </si>
  <si>
    <t>00000000a391ee77</t>
  </si>
  <si>
    <t>f10a77fb</t>
  </si>
  <si>
    <t>00000000a391f5ee</t>
  </si>
  <si>
    <t>076ad688</t>
  </si>
  <si>
    <t>00000000a3920734</t>
  </si>
  <si>
    <t>745d2305</t>
  </si>
  <si>
    <t>00000000a3920ea4</t>
  </si>
  <si>
    <t>9e6c816f</t>
  </si>
  <si>
    <t>00000000a39215f3</t>
  </si>
  <si>
    <t>6db63234</t>
  </si>
  <si>
    <t>00000000a39532c9</t>
  </si>
  <si>
    <t>00c52545</t>
  </si>
  <si>
    <t>00000000a3953a38</t>
  </si>
  <si>
    <t>886da017</t>
  </si>
  <si>
    <t>00000000a39541ad</t>
  </si>
  <si>
    <t>b794e9cb</t>
  </si>
  <si>
    <t>00000000a39552ef</t>
  </si>
  <si>
    <t>a7df97cd</t>
  </si>
  <si>
    <t>00000000a3955a5c</t>
  </si>
  <si>
    <t>07f49e2c</t>
  </si>
  <si>
    <t>00000000a39561ac</t>
  </si>
  <si>
    <t>62b6d472</t>
  </si>
  <si>
    <t>00000000a3987e8a</t>
  </si>
  <si>
    <t>bb04a635</t>
  </si>
  <si>
    <t>00000000a39885f8</t>
  </si>
  <si>
    <t>5c43fcdb</t>
  </si>
  <si>
    <t>00000000a3988d6d</t>
  </si>
  <si>
    <t>fbff1a45</t>
  </si>
  <si>
    <t>00000000a3989eaf</t>
  </si>
  <si>
    <t>be94dd4c</t>
  </si>
  <si>
    <t>43cf</t>
  </si>
  <si>
    <t>00000000a398a61c</t>
  </si>
  <si>
    <t>24844c70</t>
  </si>
  <si>
    <t>00000000a398ad6a</t>
  </si>
  <si>
    <t>54d3e695</t>
  </si>
  <si>
    <t>00000000a39bca59</t>
  </si>
  <si>
    <t>2631f0be</t>
  </si>
  <si>
    <t>00000000a39da54e</t>
  </si>
  <si>
    <t>f367e9c4</t>
  </si>
  <si>
    <t>00000000a39dac92</t>
  </si>
  <si>
    <t>d17462b7</t>
  </si>
  <si>
    <t>00000000a39dbdd5</t>
  </si>
  <si>
    <t>b626f0e4</t>
  </si>
  <si>
    <t>00000000a39dc577</t>
  </si>
  <si>
    <t>b06fba3d</t>
  </si>
  <si>
    <t>00000000a39dccd8</t>
  </si>
  <si>
    <t>bca7f6dc</t>
  </si>
  <si>
    <t>5d9a7ae8</t>
  </si>
  <si>
    <t>00000000c7611eed</t>
  </si>
  <si>
    <t>77ee475d</t>
  </si>
  <si>
    <t>00000000c761264f</t>
  </si>
  <si>
    <t>49d4531b</t>
  </si>
  <si>
    <t>00000000c7612dc0</t>
  </si>
  <si>
    <t>6edccf89</t>
  </si>
  <si>
    <t>00000000c7613505</t>
  </si>
  <si>
    <t>9cc86ef5</t>
  </si>
  <si>
    <t>00000000c76453f1</t>
  </si>
  <si>
    <t>689482de</t>
  </si>
  <si>
    <t>00000000c7645b5e</t>
  </si>
  <si>
    <t>220ed115</t>
  </si>
  <si>
    <t>00000000c76462d5</t>
  </si>
  <si>
    <t>bdceefff</t>
  </si>
  <si>
    <t>00000000c7647418</t>
  </si>
  <si>
    <t>7b6d36b5</t>
  </si>
  <si>
    <t>00000000c7647b85</t>
  </si>
  <si>
    <t>6fa17169</t>
  </si>
  <si>
    <t>00000000c76482d3</t>
  </si>
  <si>
    <t>82f601b4</t>
  </si>
  <si>
    <t>00000000c7679fb1</t>
  </si>
  <si>
    <t>7b41e555</t>
  </si>
  <si>
    <t>00000000c767a71e</t>
  </si>
  <si>
    <t>19373cee</t>
  </si>
  <si>
    <t>00000000c767ae93</t>
  </si>
  <si>
    <t>1871fe9b</t>
  </si>
  <si>
    <t>00000000c767bfd6</t>
  </si>
  <si>
    <t>2df969de</t>
  </si>
  <si>
    <t>00000000c767c743</t>
  </si>
  <si>
    <t>480beb9f</t>
  </si>
  <si>
    <t>00000000c767ce93</t>
  </si>
  <si>
    <t>e849fca0</t>
  </si>
  <si>
    <t>00000000c76aeb80</t>
  </si>
  <si>
    <t>6914cace</t>
  </si>
  <si>
    <t>00000000c76af2ec</t>
  </si>
  <si>
    <t>067dd9c2</t>
  </si>
  <si>
    <t>00000000c76b6c76</t>
  </si>
  <si>
    <t>acb66ba8</t>
  </si>
  <si>
    <t>00000000c76b7dbc</t>
  </si>
  <si>
    <t>7048ad30</t>
  </si>
  <si>
    <t>00000000c76b8512</t>
  </si>
  <si>
    <t>394735d1</t>
  </si>
  <si>
    <t>00000000c76b8c5d</t>
  </si>
  <si>
    <t>d401e3ed</t>
  </si>
  <si>
    <t>00000000c76ea879</t>
  </si>
  <si>
    <t>7128346c</t>
  </si>
  <si>
    <t>00000000c76eafe6</t>
  </si>
  <si>
    <t>a94bc284</t>
  </si>
  <si>
    <t>00000000c76eb75b</t>
  </si>
  <si>
    <t>af943d10</t>
  </si>
  <si>
    <t>00000000c76ec8a0</t>
  </si>
  <si>
    <t>fb306969</t>
  </si>
  <si>
    <t>00000000c76ed00d</t>
  </si>
  <si>
    <t>67c3a25a</t>
  </si>
  <si>
    <t>00000000c76ed75c</t>
  </si>
  <si>
    <t>a59722bb</t>
  </si>
  <si>
    <t>5d9a7d40</t>
  </si>
  <si>
    <t>00000000eb32285c</t>
  </si>
  <si>
    <t>7b2aeed0</t>
  </si>
  <si>
    <t>00000000eb322fbf</t>
  </si>
  <si>
    <t>1c15a1ac</t>
  </si>
  <si>
    <t>00000000eb32372f</t>
  </si>
  <si>
    <t>d7fa7159</t>
  </si>
  <si>
    <t>00000000eb323e75</t>
  </si>
  <si>
    <t>16877de0</t>
  </si>
  <si>
    <t>5d9a7d41</t>
  </si>
  <si>
    <t>00000000eb355d61</t>
  </si>
  <si>
    <t>2b5947db</t>
  </si>
  <si>
    <t>44c2</t>
  </si>
  <si>
    <t>00000000eb3564ce</t>
  </si>
  <si>
    <t>30681a6a</t>
  </si>
  <si>
    <t>00000000eb356c43</t>
  </si>
  <si>
    <t>aff8b5e0</t>
  </si>
  <si>
    <t>00000000eb357d86</t>
  </si>
  <si>
    <t>00000000eb3584f3</t>
  </si>
  <si>
    <t>00000000eb358c41</t>
  </si>
  <si>
    <t>9c4fa16c</t>
  </si>
  <si>
    <t>00000000eb38a922</t>
  </si>
  <si>
    <t>bc84e01b</t>
  </si>
  <si>
    <t>00000000eb38b08e</t>
  </si>
  <si>
    <t>951fe822</t>
  </si>
  <si>
    <t>00000000eb3b8ae9</t>
  </si>
  <si>
    <t>4e6acd1f</t>
  </si>
  <si>
    <t>00000000eb3b9f2f</t>
  </si>
  <si>
    <t>5985ef58</t>
  </si>
  <si>
    <t>00000000eb3ba69a</t>
  </si>
  <si>
    <t>f5c43494</t>
  </si>
  <si>
    <t>00000000eb3bae1c</t>
  </si>
  <si>
    <t>621cbbce</t>
  </si>
  <si>
    <t>00000000eb3ecb80</t>
  </si>
  <si>
    <t>d71a5748</t>
  </si>
  <si>
    <t>00000000eb3ed2ed</t>
  </si>
  <si>
    <t>888b0d4f</t>
  </si>
  <si>
    <t>00000000eb3eda64</t>
  </si>
  <si>
    <t>7ffd74c6</t>
  </si>
  <si>
    <t>00000000eb3eebaa</t>
  </si>
  <si>
    <t>89cfe6ee</t>
  </si>
  <si>
    <t>00000000eb3ef317</t>
  </si>
  <si>
    <t>68d788f2</t>
  </si>
  <si>
    <t>00000000eb3efa64</t>
  </si>
  <si>
    <t>e8208d95</t>
  </si>
  <si>
    <t>00000000eb421731</t>
  </si>
  <si>
    <t>1b1acf75</t>
  </si>
  <si>
    <t>00000000eb421e9e</t>
  </si>
  <si>
    <t>55b41eec</t>
  </si>
  <si>
    <t>00000000eb422613</t>
  </si>
  <si>
    <t>3371d2ca</t>
  </si>
  <si>
    <t>00000000eb423757</t>
  </si>
  <si>
    <t>3aa57368</t>
  </si>
  <si>
    <t>43bd</t>
  </si>
  <si>
    <t>00000000eb423ec4</t>
  </si>
  <si>
    <t>a5d4d813</t>
  </si>
  <si>
    <t>00000000eb424612</t>
  </si>
  <si>
    <t>3e8f0b20</t>
  </si>
  <si>
    <t>5d9a7f99</t>
  </si>
  <si>
    <t>000000000f059713</t>
  </si>
  <si>
    <t>3a7c0283</t>
  </si>
  <si>
    <t>000000000f059e7d</t>
  </si>
  <si>
    <t>50c99fec</t>
  </si>
  <si>
    <t>000000000f05a5e6</t>
  </si>
  <si>
    <t>b25de1f0</t>
  </si>
  <si>
    <t>000000000f05ad2f</t>
  </si>
  <si>
    <t>033d1ef6</t>
  </si>
  <si>
    <t>5d9a7f9a</t>
  </si>
  <si>
    <t>000000000f08cc19</t>
  </si>
  <si>
    <t>fad4aafb</t>
  </si>
  <si>
    <t>000000000f08d389</t>
  </si>
  <si>
    <t>aa7a79c3</t>
  </si>
  <si>
    <t>000000000f08db02</t>
  </si>
  <si>
    <t>3536510a</t>
  </si>
  <si>
    <t>000000000f0ac6dd</t>
  </si>
  <si>
    <t>8f5ccc64</t>
  </si>
  <si>
    <t>43a7</t>
  </si>
  <si>
    <t>000000000f0ace4d</t>
  </si>
  <si>
    <t>941ba27b</t>
  </si>
  <si>
    <t>000000000f0ad594</t>
  </si>
  <si>
    <t>9f50380d</t>
  </si>
  <si>
    <t>000000000f0df082</t>
  </si>
  <si>
    <t>e8315b23</t>
  </si>
  <si>
    <t>000000000f0df7f2</t>
  </si>
  <si>
    <t>00e75222</t>
  </si>
  <si>
    <t>000000000f0dff6c</t>
  </si>
  <si>
    <t>2c57d686</t>
  </si>
  <si>
    <t>000000000f0e10b4</t>
  </si>
  <si>
    <t>6b59dfdd</t>
  </si>
  <si>
    <t>000000000f0e1824</t>
  </si>
  <si>
    <t>3896932b</t>
  </si>
  <si>
    <t>000000000f0e1f74</t>
  </si>
  <si>
    <t>9f67b87a</t>
  </si>
  <si>
    <t>000000000f113c41</t>
  </si>
  <si>
    <t>982f0a7f</t>
  </si>
  <si>
    <t>000000000f1143b1</t>
  </si>
  <si>
    <t>67a2e5c1</t>
  </si>
  <si>
    <t>000000000f114b28</t>
  </si>
  <si>
    <t>12a8b4d5</t>
  </si>
  <si>
    <t>000000000f115c6c</t>
  </si>
  <si>
    <t>a8e7617f</t>
  </si>
  <si>
    <t>43ba</t>
  </si>
  <si>
    <t>000000000f1163db</t>
  </si>
  <si>
    <t>fffab9f8</t>
  </si>
  <si>
    <t>000000000f116b2a</t>
  </si>
  <si>
    <t>4ad10d7d</t>
  </si>
  <si>
    <t>000000000f148801</t>
  </si>
  <si>
    <t>6891e2b8</t>
  </si>
  <si>
    <t>000000000f148f71</t>
  </si>
  <si>
    <t>d9d177cb</t>
  </si>
  <si>
    <t>000000000f1496e8</t>
  </si>
  <si>
    <t>d7c1c230</t>
  </si>
  <si>
    <t>000000000f14a82c</t>
  </si>
  <si>
    <t>a820c6bd</t>
  </si>
  <si>
    <t>43cc</t>
  </si>
  <si>
    <t>000000000f14af9a</t>
  </si>
  <si>
    <t>a74ee5fc</t>
  </si>
  <si>
    <t>000000000f14b6ea</t>
  </si>
  <si>
    <t>ef16239a</t>
  </si>
  <si>
    <t>5d9a81f2</t>
  </si>
  <si>
    <t>0000000032d807e4</t>
  </si>
  <si>
    <t>3f47ca6a</t>
  </si>
  <si>
    <t>0000000032d80f48</t>
  </si>
  <si>
    <t>3983c5d8</t>
  </si>
  <si>
    <t>5d9a81f3</t>
  </si>
  <si>
    <t>0000000032d887b8</t>
  </si>
  <si>
    <t>d9e4ea2c</t>
  </si>
  <si>
    <t>0000000032d88efe</t>
  </si>
  <si>
    <t>0c98bada</t>
  </si>
  <si>
    <t>0000000032dbae31</t>
  </si>
  <si>
    <t>eb612be4</t>
  </si>
  <si>
    <t>0000000032dbb59e</t>
  </si>
  <si>
    <t>93f005b6</t>
  </si>
  <si>
    <t>0000000032dbbd15</t>
  </si>
  <si>
    <t>7fa5a86a</t>
  </si>
  <si>
    <t>0000000032dbce59</t>
  </si>
  <si>
    <t>dd1ff5fb</t>
  </si>
  <si>
    <t>0000000032dbd5c5</t>
  </si>
  <si>
    <t>466c6b69</t>
  </si>
  <si>
    <t>0000000032dbdd13</t>
  </si>
  <si>
    <t>14a36887</t>
  </si>
  <si>
    <t>0000000032defa00</t>
  </si>
  <si>
    <t>62a37165</t>
  </si>
  <si>
    <t>5d9b0e46</t>
  </si>
  <si>
    <t>0000000032df0277</t>
  </si>
  <si>
    <t>613cfb5c</t>
  </si>
  <si>
    <t>3c1159f3</t>
  </si>
  <si>
    <t>0000000032df0ed5</t>
  </si>
  <si>
    <t>843c197d</t>
  </si>
  <si>
    <t>0000000032df2056</t>
  </si>
  <si>
    <t>8a549ed4</t>
  </si>
  <si>
    <t>0000000032df27c5</t>
  </si>
  <si>
    <t>2b43c7fc</t>
  </si>
  <si>
    <t>0000000032df2f26</t>
  </si>
  <si>
    <t>006d2a60</t>
  </si>
  <si>
    <t>0000000032e24d9a</t>
  </si>
  <si>
    <t>f48c2fb4</t>
  </si>
  <si>
    <t>0000000032e25507</t>
  </si>
  <si>
    <t>cba9832d</t>
  </si>
  <si>
    <t>2a00</t>
  </si>
  <si>
    <t>0000000032e25c7e</t>
  </si>
  <si>
    <t>d0e84401</t>
  </si>
  <si>
    <t>0000000032e26dc9</t>
  </si>
  <si>
    <t>8380578a</t>
  </si>
  <si>
    <t>0000000032e27536</t>
  </si>
  <si>
    <t>4eb48361</t>
  </si>
  <si>
    <t>0000000032e27c83</t>
  </si>
  <si>
    <t>0000000032e59941</t>
  </si>
  <si>
    <t>0000000032e5a0b0</t>
  </si>
  <si>
    <t>71c5ea21</t>
  </si>
  <si>
    <t>0000000032e5a825</t>
  </si>
  <si>
    <t>88a9d1ff</t>
  </si>
  <si>
    <t>0000000032e62aa9</t>
  </si>
  <si>
    <t>760347cc</t>
  </si>
  <si>
    <t>0000000032e6322e</t>
  </si>
  <si>
    <t>83256b70</t>
  </si>
  <si>
    <t>0000000032e6397b</t>
  </si>
  <si>
    <t>995da3eb</t>
  </si>
  <si>
    <t>5d9a844b</t>
  </si>
  <si>
    <t>0000000056a98a6a</t>
  </si>
  <si>
    <t>58f35dfa</t>
  </si>
  <si>
    <t>0000000056a991ce</t>
  </si>
  <si>
    <t>31039be8</t>
  </si>
  <si>
    <t>0000000056a99937</t>
  </si>
  <si>
    <t>844080b0</t>
  </si>
  <si>
    <t>0000000056a9a07c</t>
  </si>
  <si>
    <t>f0cb9a08</t>
  </si>
  <si>
    <t>5d9a844c</t>
  </si>
  <si>
    <t>0000000056acbf71</t>
  </si>
  <si>
    <t>5a6a93ed</t>
  </si>
  <si>
    <t>0000000056acc6de</t>
  </si>
  <si>
    <t>1c8beeb7</t>
  </si>
  <si>
    <t>0000000056acce53</t>
  </si>
  <si>
    <t>b121df61</t>
  </si>
  <si>
    <t>0000000056acdf97</t>
  </si>
  <si>
    <t>6614e3d5</t>
  </si>
  <si>
    <t>43b6</t>
  </si>
  <si>
    <t>0000000056ace704</t>
  </si>
  <si>
    <t>d8f1f0bf</t>
  </si>
  <si>
    <t>0000000056acee54</t>
  </si>
  <si>
    <t>5bf88a55</t>
  </si>
  <si>
    <t>0000000056b00b32</t>
  </si>
  <si>
    <t>202ab26f</t>
  </si>
  <si>
    <t>0000000056b012a0</t>
  </si>
  <si>
    <t>96ab3226</t>
  </si>
  <si>
    <t>0000000056b01a15</t>
  </si>
  <si>
    <t>fee10166</t>
  </si>
  <si>
    <t>0000000056b02b59</t>
  </si>
  <si>
    <t>7f2472cf</t>
  </si>
  <si>
    <t>0000000056b032c6</t>
  </si>
  <si>
    <t>3b2f2fb8</t>
  </si>
  <si>
    <t>0000000056b03a14</t>
  </si>
  <si>
    <t>b8ae5883</t>
  </si>
  <si>
    <t>0000000056b356f1</t>
  </si>
  <si>
    <t>2f14bc25</t>
  </si>
  <si>
    <t>0000000056b35e5e</t>
  </si>
  <si>
    <t>b12cc0ee</t>
  </si>
  <si>
    <t>0000000056b365d3</t>
  </si>
  <si>
    <t>145e6ceb</t>
  </si>
  <si>
    <t>5d9a844d</t>
  </si>
  <si>
    <t>0000000056b9c545</t>
  </si>
  <si>
    <t>b372df2e</t>
  </si>
  <si>
    <t>0000000056b9cc90</t>
  </si>
  <si>
    <t>4d7e39df</t>
  </si>
  <si>
    <t>0000000056b9d3dc</t>
  </si>
  <si>
    <t>b2b5be93</t>
  </si>
  <si>
    <t>0000000056bceff9</t>
  </si>
  <si>
    <t>08ef7298</t>
  </si>
  <si>
    <t>0000000056bcf768</t>
  </si>
  <si>
    <t>27f87e6c</t>
  </si>
  <si>
    <t>0000000056bcfedd</t>
  </si>
  <si>
    <t>9d448da2</t>
  </si>
  <si>
    <t>0000000056bd1021</t>
  </si>
  <si>
    <t>02ebe3e9</t>
  </si>
  <si>
    <t>0000000056bd1790</t>
  </si>
  <si>
    <t>47437a0b</t>
  </si>
  <si>
    <t>0000000056bd1edf</t>
  </si>
  <si>
    <t>8729d66b</t>
  </si>
  <si>
    <t>5d9a86a5</t>
  </si>
  <si>
    <t>000000007a806fdc</t>
  </si>
  <si>
    <t>7281ab47</t>
  </si>
  <si>
    <t>000000007a80773e</t>
  </si>
  <si>
    <t>afe3da33</t>
  </si>
  <si>
    <t>000000007a807eaf</t>
  </si>
  <si>
    <t>40d21940</t>
  </si>
  <si>
    <t>000000007a8085f4</t>
  </si>
  <si>
    <t>d022a650</t>
  </si>
  <si>
    <t>000000007a83a4e1</t>
  </si>
  <si>
    <t>48c63de5</t>
  </si>
  <si>
    <t>000000007a83ac4e</t>
  </si>
  <si>
    <t>f5f6d2ad</t>
  </si>
  <si>
    <t>000000007a83b3c3</t>
  </si>
  <si>
    <t>b03ddde5</t>
  </si>
  <si>
    <t>000000007a83c506</t>
  </si>
  <si>
    <t>1aa44c0a</t>
  </si>
  <si>
    <t>000000007a83cc76</t>
  </si>
  <si>
    <t>24d8fcc5</t>
  </si>
  <si>
    <t>000000007a83d3c4</t>
  </si>
  <si>
    <t>365ec343</t>
  </si>
  <si>
    <t>000000007a86f0b1</t>
  </si>
  <si>
    <t>fbb136aa</t>
  </si>
  <si>
    <t>000000007a86f81d</t>
  </si>
  <si>
    <t>5c65c406</t>
  </si>
  <si>
    <t>000000007a86ff94</t>
  </si>
  <si>
    <t>c8add9b6</t>
  </si>
  <si>
    <t>000000007a8710d7</t>
  </si>
  <si>
    <t>103637ce</t>
  </si>
  <si>
    <t>000000007a88f5f8</t>
  </si>
  <si>
    <t>f70f5d2e</t>
  </si>
  <si>
    <t>000000007a88fd4d</t>
  </si>
  <si>
    <t>b6266091</t>
  </si>
  <si>
    <t>000000007a8c18f1</t>
  </si>
  <si>
    <t>165d8b08</t>
  </si>
  <si>
    <t>000000007a8c2060</t>
  </si>
  <si>
    <t>5628afee</t>
  </si>
  <si>
    <t>000000007a8c27d5</t>
  </si>
  <si>
    <t>76cc1bf0</t>
  </si>
  <si>
    <t>5d9a86a6</t>
  </si>
  <si>
    <t>000000007a8c3919</t>
  </si>
  <si>
    <t>1d7494b6</t>
  </si>
  <si>
    <t>000000007a8c4086</t>
  </si>
  <si>
    <t>e8208d66</t>
  </si>
  <si>
    <t>000000007a8c47d4</t>
  </si>
  <si>
    <t>fb9a858a</t>
  </si>
  <si>
    <t>000000007a8f64cb</t>
  </si>
  <si>
    <t>6810e6dc</t>
  </si>
  <si>
    <t>000000007a8f6c37</t>
  </si>
  <si>
    <t>6d22d997</t>
  </si>
  <si>
    <t>000000007a8f73ad</t>
  </si>
  <si>
    <t>406e3661</t>
  </si>
  <si>
    <t>000000007a8f84ef</t>
  </si>
  <si>
    <t>1a87ad33</t>
  </si>
  <si>
    <t>000000007a8f8c5c</t>
  </si>
  <si>
    <t>404aa862</t>
  </si>
  <si>
    <t>000000007a8f93a9</t>
  </si>
  <si>
    <t>51c29b6e</t>
  </si>
  <si>
    <t>5d9a88fe</t>
  </si>
  <si>
    <t>000000009e52e493</t>
  </si>
  <si>
    <t>754b6eef</t>
  </si>
  <si>
    <t>000000009e52ebf8</t>
  </si>
  <si>
    <t>39cea089</t>
  </si>
  <si>
    <t>000000009e52f368</t>
  </si>
  <si>
    <t>f221707c</t>
  </si>
  <si>
    <t>000000009e52faad</t>
  </si>
  <si>
    <t>53ecf210</t>
  </si>
  <si>
    <t>000000009e5619b2</t>
  </si>
  <si>
    <t>d75e23f2</t>
  </si>
  <si>
    <t>000000009e56211f</t>
  </si>
  <si>
    <t>d8cbd73b</t>
  </si>
  <si>
    <t>000000009e562894</t>
  </si>
  <si>
    <t>000000009e5639d7</t>
  </si>
  <si>
    <t>6fe8ce55</t>
  </si>
  <si>
    <t>000000009e564144</t>
  </si>
  <si>
    <t>387f84b6</t>
  </si>
  <si>
    <t>000000009e56c87f</t>
  </si>
  <si>
    <t>6f773d08</t>
  </si>
  <si>
    <t>000000009e59e64f</t>
  </si>
  <si>
    <t>8c2a171c</t>
  </si>
  <si>
    <t>000000009e59edbd</t>
  </si>
  <si>
    <t>ec8f6628</t>
  </si>
  <si>
    <t>000000009e59f533</t>
  </si>
  <si>
    <t>28b56f0e</t>
  </si>
  <si>
    <t>000000009e5a0679</t>
  </si>
  <si>
    <t>0f4293e2</t>
  </si>
  <si>
    <t>000000009e5a0dea</t>
  </si>
  <si>
    <t>5363b1a3</t>
  </si>
  <si>
    <t>000000009e5a1539</t>
  </si>
  <si>
    <t>6a6c4ac1</t>
  </si>
  <si>
    <t>000000009e5d3201</t>
  </si>
  <si>
    <t>ff13d34c</t>
  </si>
  <si>
    <t>000000009e5d396f</t>
  </si>
  <si>
    <t>af51f8e7</t>
  </si>
  <si>
    <t>000000009e5d40e4</t>
  </si>
  <si>
    <t>489572d7</t>
  </si>
  <si>
    <t>000000009e5d5227</t>
  </si>
  <si>
    <t>580961c4</t>
  </si>
  <si>
    <t>000000009e5d5995</t>
  </si>
  <si>
    <t>5eee07c0</t>
  </si>
  <si>
    <t>000000009e5d60e5</t>
  </si>
  <si>
    <t>ef57a6a9</t>
  </si>
  <si>
    <t>5d9a88ff</t>
  </si>
  <si>
    <t>000000009e607dc2</t>
  </si>
  <si>
    <t>b157710c</t>
  </si>
  <si>
    <t>000000009e608530</t>
  </si>
  <si>
    <t>9085fb01</t>
  </si>
  <si>
    <t>000000009e608ca6</t>
  </si>
  <si>
    <t>acd7c804</t>
  </si>
  <si>
    <t>000000009e609deb</t>
  </si>
  <si>
    <t>bd71465e</t>
  </si>
  <si>
    <t>43cb</t>
  </si>
  <si>
    <t>000000009e60a558</t>
  </si>
  <si>
    <t>e7d8bdf4</t>
  </si>
  <si>
    <t>000000009e60aca5</t>
  </si>
  <si>
    <t>5ed3b25c</t>
  </si>
  <si>
    <t>5d9a8b57</t>
  </si>
  <si>
    <t>00000000c223fda3</t>
  </si>
  <si>
    <t>bf4aca92</t>
  </si>
  <si>
    <t>00000000c2240507</t>
  </si>
  <si>
    <t>a6a6ba2a</t>
  </si>
  <si>
    <t>00000000c2240c71</t>
  </si>
  <si>
    <t>77f90e82</t>
  </si>
  <si>
    <t>00000000c22413b9</t>
  </si>
  <si>
    <t>b41d4584</t>
  </si>
  <si>
    <t>00000000c227a3f1</t>
  </si>
  <si>
    <t>00000000c227ab5e</t>
  </si>
  <si>
    <t>00000000c227b2d5</t>
  </si>
  <si>
    <t>00000000c227c41b</t>
  </si>
  <si>
    <t>2bf0e2f7</t>
  </si>
  <si>
    <t>00000000c227cb7f</t>
  </si>
  <si>
    <t>2d4bd11e</t>
  </si>
  <si>
    <t>00000000c227d2cd</t>
  </si>
  <si>
    <t>1462bd66</t>
  </si>
  <si>
    <t>00000000c22aefb4</t>
  </si>
  <si>
    <t>03db6e66</t>
  </si>
  <si>
    <t>00000000c22af71c</t>
  </si>
  <si>
    <t>ae75166d</t>
  </si>
  <si>
    <t>00000000c22afe91</t>
  </si>
  <si>
    <t>d393fe86</t>
  </si>
  <si>
    <t>00000000c22b0fd4</t>
  </si>
  <si>
    <t>013fca37</t>
  </si>
  <si>
    <t>00000000c22b1744</t>
  </si>
  <si>
    <t>49b1a0f5</t>
  </si>
  <si>
    <t>00000000c22b1e92</t>
  </si>
  <si>
    <t>6ec0b22b</t>
  </si>
  <si>
    <t>00000000c22e3b8b</t>
  </si>
  <si>
    <t>57e0eb9c</t>
  </si>
  <si>
    <t>00000000c22e42f7</t>
  </si>
  <si>
    <t>5eaa66bc</t>
  </si>
  <si>
    <t>00000000c22e4a6d</t>
  </si>
  <si>
    <t>3c42bfe9</t>
  </si>
  <si>
    <t>00000000c22e5bb0</t>
  </si>
  <si>
    <t>93fc35cd</t>
  </si>
  <si>
    <t>43ca</t>
  </si>
  <si>
    <t>00000000c22e631d</t>
  </si>
  <si>
    <t>eecc2a81</t>
  </si>
  <si>
    <t>00000000c22e6a6a</t>
  </si>
  <si>
    <t>6d5325d7</t>
  </si>
  <si>
    <t>5d9a8b58</t>
  </si>
  <si>
    <t>00000000c2318731</t>
  </si>
  <si>
    <t>fce77b26</t>
  </si>
  <si>
    <t>00000000c2318e9e</t>
  </si>
  <si>
    <t>db21e971</t>
  </si>
  <si>
    <t>00000000c2319613</t>
  </si>
  <si>
    <t>5ce89335</t>
  </si>
  <si>
    <t>00000000c231a756</t>
  </si>
  <si>
    <t>aa5ff7ad</t>
  </si>
  <si>
    <t>00000000c2348341</t>
  </si>
  <si>
    <t>67849f8f</t>
  </si>
  <si>
    <t>00000000c2348a82</t>
  </si>
  <si>
    <t>a57bf813</t>
  </si>
  <si>
    <t>5d9a8db0</t>
  </si>
  <si>
    <t>00000000e5f7d9ba</t>
  </si>
  <si>
    <t>cee515fa</t>
  </si>
  <si>
    <t>00000000e5f7e11e</t>
  </si>
  <si>
    <t>19bca489</t>
  </si>
  <si>
    <t>00000000e5f7e88f</t>
  </si>
  <si>
    <t>f68d67fa</t>
  </si>
  <si>
    <t>00000000e5f7efd4</t>
  </si>
  <si>
    <t>de74765b</t>
  </si>
  <si>
    <t>00000000e5fb0ec1</t>
  </si>
  <si>
    <t>86367d9d</t>
  </si>
  <si>
    <t>00000000e5fb1630</t>
  </si>
  <si>
    <t>a395553d</t>
  </si>
  <si>
    <t>00000000e5fb1da5</t>
  </si>
  <si>
    <t>99fea26c</t>
  </si>
  <si>
    <t>00000000e5fb2ee8</t>
  </si>
  <si>
    <t>41ea9d81</t>
  </si>
  <si>
    <t>00000000e5fb3655</t>
  </si>
  <si>
    <t>8c02c1a0</t>
  </si>
  <si>
    <t>00000000e5fb3da4</t>
  </si>
  <si>
    <t>1699dd44</t>
  </si>
  <si>
    <t>00000000e5fe5a9b</t>
  </si>
  <si>
    <t>d5949fcc</t>
  </si>
  <si>
    <t>00000000e5fe6207</t>
  </si>
  <si>
    <t>95b68ed0</t>
  </si>
  <si>
    <t>00000000e5fe697f</t>
  </si>
  <si>
    <t>2df3160d</t>
  </si>
  <si>
    <t>00000000e5fe7ac3</t>
  </si>
  <si>
    <t>354a3e7a</t>
  </si>
  <si>
    <t>00000000e5fe8230</t>
  </si>
  <si>
    <t>d2c5530e</t>
  </si>
  <si>
    <t>00000000e5fe897f</t>
  </si>
  <si>
    <t>ccbd1d50</t>
  </si>
  <si>
    <t>00000000e601a641</t>
  </si>
  <si>
    <t>a7b691b4</t>
  </si>
  <si>
    <t>00000000e601adaf</t>
  </si>
  <si>
    <t>b39d1067</t>
  </si>
  <si>
    <t>00000000e601b526</t>
  </si>
  <si>
    <t>f1f3b629</t>
  </si>
  <si>
    <t>00000000e601c66a</t>
  </si>
  <si>
    <t>7e1d5f81</t>
  </si>
  <si>
    <t>00000000e601cdd9</t>
  </si>
  <si>
    <t>ab3c7351</t>
  </si>
  <si>
    <t>5d9a8db1</t>
  </si>
  <si>
    <t>00000000e603ac8e</t>
  </si>
  <si>
    <t>45682a88</t>
  </si>
  <si>
    <t>00000000e606cac3</t>
  </si>
  <si>
    <t>7f7c55d5</t>
  </si>
  <si>
    <t>00000000e606d231</t>
  </si>
  <si>
    <t>7e366573</t>
  </si>
  <si>
    <t>00000000e606d9a8</t>
  </si>
  <si>
    <t>3e82946c</t>
  </si>
  <si>
    <t>00000000e606eaee</t>
  </si>
  <si>
    <t>bfcd71d0</t>
  </si>
  <si>
    <t>00000000e606f25d</t>
  </si>
  <si>
    <t>d9318780</t>
  </si>
  <si>
    <t>00000000e606f9ae</t>
  </si>
  <si>
    <t>3d724106</t>
  </si>
  <si>
    <t>5d9a9009</t>
  </si>
  <si>
    <t>0000000009ca4a8d</t>
  </si>
  <si>
    <t>aab99df1</t>
  </si>
  <si>
    <t>0000000009ca51f3</t>
  </si>
  <si>
    <t>a54f6029</t>
  </si>
  <si>
    <t>0000000009ca595c</t>
  </si>
  <si>
    <t>92048fb0</t>
  </si>
  <si>
    <t>0000000009ca60a6</t>
  </si>
  <si>
    <t>5ae91612</t>
  </si>
  <si>
    <t>0000000009cd7faa</t>
  </si>
  <si>
    <t>e0aa96c6</t>
  </si>
  <si>
    <t>0000000009cd871a</t>
  </si>
  <si>
    <t>19b84c43</t>
  </si>
  <si>
    <t>0000000009cd8e88</t>
  </si>
  <si>
    <t>2ed2662a</t>
  </si>
  <si>
    <t>0000000009cd9fd6</t>
  </si>
  <si>
    <t>f78d04ef</t>
  </si>
  <si>
    <t>0000000009cda748</t>
  </si>
  <si>
    <t>f5d41023</t>
  </si>
  <si>
    <t>0000000009cdae99</t>
  </si>
  <si>
    <t>2d3f5741</t>
  </si>
  <si>
    <t>0000000009d0cb51</t>
  </si>
  <si>
    <t>5e92e6cd</t>
  </si>
  <si>
    <t>0000000009d0d2c1</t>
  </si>
  <si>
    <t>85f04bf6</t>
  </si>
  <si>
    <t>0000000009d0da3a</t>
  </si>
  <si>
    <t>837d1e2d</t>
  </si>
  <si>
    <t>0000000009d0eb82</t>
  </si>
  <si>
    <t>c4261dd3</t>
  </si>
  <si>
    <t>0000000009d0f2f2</t>
  </si>
  <si>
    <t>b6080b5f</t>
  </si>
  <si>
    <t>0000000009d0fa46</t>
  </si>
  <si>
    <t>0000000009d48859</t>
  </si>
  <si>
    <t>8c14dae5</t>
  </si>
  <si>
    <t>0000000009d48fca</t>
  </si>
  <si>
    <t>5dc16026</t>
  </si>
  <si>
    <t>0000000009d49742</t>
  </si>
  <si>
    <t>bd87aa45</t>
  </si>
  <si>
    <t>0000000009d4a88b</t>
  </si>
  <si>
    <t>61a7116d</t>
  </si>
  <si>
    <t>0000000009d4affc</t>
  </si>
  <si>
    <t>5608ef0a</t>
  </si>
  <si>
    <t>0000000009d4b750</t>
  </si>
  <si>
    <t>6437893a</t>
  </si>
  <si>
    <t>5d9a900a</t>
  </si>
  <si>
    <t>0000000009d7d41a</t>
  </si>
  <si>
    <t>4e045a0b</t>
  </si>
  <si>
    <t>0000000009d7db8d</t>
  </si>
  <si>
    <t>1eae21c1</t>
  </si>
  <si>
    <t>0000000009d7e306</t>
  </si>
  <si>
    <t>8c1a7495</t>
  </si>
  <si>
    <t>0000000009d7f44d</t>
  </si>
  <si>
    <t>3e65e62c</t>
  </si>
  <si>
    <t>43b5</t>
  </si>
  <si>
    <t>0000000009d7fbbe</t>
  </si>
  <si>
    <t>e0ff58e4</t>
  </si>
  <si>
    <t>0000000009d8030f</t>
  </si>
  <si>
    <t>cd0013fc</t>
  </si>
  <si>
    <t>5d9a9262</t>
  </si>
  <si>
    <t>000000002d9b53fa</t>
  </si>
  <si>
    <t>673563dc</t>
  </si>
  <si>
    <t>000000002d9b5b5e</t>
  </si>
  <si>
    <t>6f2ae45c</t>
  </si>
  <si>
    <t>000000002d9b62cf</t>
  </si>
  <si>
    <t>5f5d11dc</t>
  </si>
  <si>
    <t>000000002d9b6a14</t>
  </si>
  <si>
    <t>1d849f92</t>
  </si>
  <si>
    <t>000000002d9e8901</t>
  </si>
  <si>
    <t>7821cd59</t>
  </si>
  <si>
    <t>000000002d9e9070</t>
  </si>
  <si>
    <t>a9d86b09</t>
  </si>
  <si>
    <t>000000002d9e97e6</t>
  </si>
  <si>
    <t>87e1118c</t>
  </si>
  <si>
    <t>000000002d9ea929</t>
  </si>
  <si>
    <t>c8fa1dd3</t>
  </si>
  <si>
    <t>000000002d9eb096</t>
  </si>
  <si>
    <t>6c990dfb</t>
  </si>
  <si>
    <t>000000002d9eb7e5</t>
  </si>
  <si>
    <t>54f2c427</t>
  </si>
  <si>
    <t>000000002da1d4db</t>
  </si>
  <si>
    <t>3e057727</t>
  </si>
  <si>
    <t>000000002da2534d</t>
  </si>
  <si>
    <t>7be9c6fc</t>
  </si>
  <si>
    <t>000000002da25a8c</t>
  </si>
  <si>
    <t>0ce2e0ee</t>
  </si>
  <si>
    <t>000000002da26bf6</t>
  </si>
  <si>
    <t>0a2b7bae</t>
  </si>
  <si>
    <t>000000002da27364</t>
  </si>
  <si>
    <t>805b427d</t>
  </si>
  <si>
    <t>000000002da27aa5</t>
  </si>
  <si>
    <t>cddf547a</t>
  </si>
  <si>
    <t>000000002da595c0</t>
  </si>
  <si>
    <t>5a0b6853</t>
  </si>
  <si>
    <t>000000002da59d2e</t>
  </si>
  <si>
    <t>56662ae0</t>
  </si>
  <si>
    <t>000000002da5a4a3</t>
  </si>
  <si>
    <t>000000002da5b5e8</t>
  </si>
  <si>
    <t>ead0b8d9</t>
  </si>
  <si>
    <t>000000002da5bd55</t>
  </si>
  <si>
    <t>70d545ba</t>
  </si>
  <si>
    <t>000000002da5c4a2</t>
  </si>
  <si>
    <t>8078bbee</t>
  </si>
  <si>
    <t>5d9a9263</t>
  </si>
  <si>
    <t>000000002da8e171</t>
  </si>
  <si>
    <t>b29dd0ab</t>
  </si>
  <si>
    <t>000000002da8e8de</t>
  </si>
  <si>
    <t>16b60ea2</t>
  </si>
  <si>
    <t>000000002da8f054</t>
  </si>
  <si>
    <t>bcff4608</t>
  </si>
  <si>
    <t>000000002da90199</t>
  </si>
  <si>
    <t>531a7fe8</t>
  </si>
  <si>
    <t>43c8</t>
  </si>
  <si>
    <t>000000002da90907</t>
  </si>
  <si>
    <t>2ee0820a</t>
  </si>
  <si>
    <t>000000002da9105a</t>
  </si>
  <si>
    <t>f78ca724</t>
  </si>
  <si>
    <t>5d9a94bb</t>
  </si>
  <si>
    <t>00000000516c6155</t>
  </si>
  <si>
    <t>e8f47480</t>
  </si>
  <si>
    <t>00000000516c68b7</t>
  </si>
  <si>
    <t>664f26e4</t>
  </si>
  <si>
    <t>00000000516c7028</t>
  </si>
  <si>
    <t>3d1feb80</t>
  </si>
  <si>
    <t>00000000516c776d</t>
  </si>
  <si>
    <t>efe9c742</t>
  </si>
  <si>
    <t>00000000516f9659</t>
  </si>
  <si>
    <t>f09e9be7</t>
  </si>
  <si>
    <t>00000000516f9dc6</t>
  </si>
  <si>
    <t>000000005173e979</t>
  </si>
  <si>
    <t>a9414d1f</t>
  </si>
  <si>
    <t>000000005173fac0</t>
  </si>
  <si>
    <t>b5d3926a</t>
  </si>
  <si>
    <t>000000005174022d</t>
  </si>
  <si>
    <t>79befbf8</t>
  </si>
  <si>
    <t>22309df9</t>
  </si>
  <si>
    <t>00000000517727d8</t>
  </si>
  <si>
    <t>85ca4560</t>
  </si>
  <si>
    <t>0000000051772f46</t>
  </si>
  <si>
    <t>e3fd10c9</t>
  </si>
  <si>
    <t>00000000517736bc</t>
  </si>
  <si>
    <t>993ddc5e</t>
  </si>
  <si>
    <t>00000000517747fe</t>
  </si>
  <si>
    <t>22d0f7e8</t>
  </si>
  <si>
    <t>0000000051774f6b</t>
  </si>
  <si>
    <t>ed3c173a</t>
  </si>
  <si>
    <t>00000000517756b9</t>
  </si>
  <si>
    <t>5c9a830e</t>
  </si>
  <si>
    <t>00000000517a73b3</t>
  </si>
  <si>
    <t>89a5f6b3</t>
  </si>
  <si>
    <t>00000000517a7b1f</t>
  </si>
  <si>
    <t>ad9c4841</t>
  </si>
  <si>
    <t>5d9a94bc</t>
  </si>
  <si>
    <t>00000000517a8295</t>
  </si>
  <si>
    <t>e44b8de7</t>
  </si>
  <si>
    <t>00000000517a93d9</t>
  </si>
  <si>
    <t>0e37bc02</t>
  </si>
  <si>
    <t>00000000517a9b4a</t>
  </si>
  <si>
    <t>b0b65193</t>
  </si>
  <si>
    <t>00000000517aa297</t>
  </si>
  <si>
    <t>848914a7</t>
  </si>
  <si>
    <t>00000000517dbf59</t>
  </si>
  <si>
    <t>cf1b1edb</t>
  </si>
  <si>
    <t>00000000517dc6c6</t>
  </si>
  <si>
    <t>e13bc5d6</t>
  </si>
  <si>
    <t>00000000517dce3b</t>
  </si>
  <si>
    <t>e4ba867d</t>
  </si>
  <si>
    <t>00000000517ddf7e</t>
  </si>
  <si>
    <t>1f069cc5</t>
  </si>
  <si>
    <t>00000000517de6ec</t>
  </si>
  <si>
    <t>cbdb2be7</t>
  </si>
  <si>
    <t>00000000517dee3a</t>
  </si>
  <si>
    <t>a4e9bbf6</t>
  </si>
  <si>
    <t>5d9a9714</t>
  </si>
  <si>
    <t>000000007544b5f5</t>
  </si>
  <si>
    <t>12520e7c</t>
  </si>
  <si>
    <t>000000007544bd59</t>
  </si>
  <si>
    <t>149601ce</t>
  </si>
  <si>
    <t>000000007544c4c1</t>
  </si>
  <si>
    <t>ad4403ef</t>
  </si>
  <si>
    <t>000000007544cc07</t>
  </si>
  <si>
    <t>8c9be178</t>
  </si>
  <si>
    <t>000000007547eaf9</t>
  </si>
  <si>
    <t>6ce6d7fa</t>
  </si>
  <si>
    <t>000000007547f266</t>
  </si>
  <si>
    <t>64dab9ed</t>
  </si>
  <si>
    <t>000000007547f9dc</t>
  </si>
  <si>
    <t>0fbbf001</t>
  </si>
  <si>
    <t>0000000075480b22</t>
  </si>
  <si>
    <t>b129721f</t>
  </si>
  <si>
    <t>f27de00e</t>
  </si>
  <si>
    <t>00000000754b36ba</t>
  </si>
  <si>
    <t>a7a4b4a7</t>
  </si>
  <si>
    <t>00000000754b3e26</t>
  </si>
  <si>
    <t>a5443af9</t>
  </si>
  <si>
    <t>00000000754b459c</t>
  </si>
  <si>
    <t>99391c75</t>
  </si>
  <si>
    <t>00000000754b56de</t>
  </si>
  <si>
    <t>986c2693</t>
  </si>
  <si>
    <t>00000000754b5e4b</t>
  </si>
  <si>
    <t>724402f9</t>
  </si>
  <si>
    <t>00000000754b659b</t>
  </si>
  <si>
    <t>e2dd1766</t>
  </si>
  <si>
    <t>5d9a9715</t>
  </si>
  <si>
    <t>00000000754e8289</t>
  </si>
  <si>
    <t>896d68a5</t>
  </si>
  <si>
    <t>00000000754e89f5</t>
  </si>
  <si>
    <t>83471b1e</t>
  </si>
  <si>
    <t>00000000754e916b</t>
  </si>
  <si>
    <t>6a5f93c1</t>
  </si>
  <si>
    <t>00000000754ea2ae</t>
  </si>
  <si>
    <t>a909a5be</t>
  </si>
  <si>
    <t>00000000754eaa1d</t>
  </si>
  <si>
    <t>eacfb663</t>
  </si>
  <si>
    <t>00000000754eb16a</t>
  </si>
  <si>
    <t>cfcd7dc4</t>
  </si>
  <si>
    <t>000000007551ce3a</t>
  </si>
  <si>
    <t>90b36ed7</t>
  </si>
  <si>
    <t>000000007553b1e6</t>
  </si>
  <si>
    <t>4367af85</t>
  </si>
  <si>
    <t>000000007553b946</t>
  </si>
  <si>
    <t>1132a795</t>
  </si>
  <si>
    <t>000000007553ca8c</t>
  </si>
  <si>
    <t>c5b335d6</t>
  </si>
  <si>
    <t>000000007553d1e6</t>
  </si>
  <si>
    <t>d78825e8</t>
  </si>
  <si>
    <t>000000007553d946</t>
  </si>
  <si>
    <t>d0be0fc7</t>
  </si>
  <si>
    <t>5d9a996d</t>
  </si>
  <si>
    <t>0000000099172aad</t>
  </si>
  <si>
    <t>31a16a3b</t>
  </si>
  <si>
    <t>1717572a</t>
  </si>
  <si>
    <t>bd17c64d</t>
  </si>
  <si>
    <t>00000000991740c5</t>
  </si>
  <si>
    <t>de5dbef7</t>
  </si>
  <si>
    <t>00000000991a5fb1</t>
  </si>
  <si>
    <t>375742fb</t>
  </si>
  <si>
    <t>00000000991a671e</t>
  </si>
  <si>
    <t>55219b40</t>
  </si>
  <si>
    <t>00000000991a6e93</t>
  </si>
  <si>
    <t>736c92a8</t>
  </si>
  <si>
    <t>00000000991a7fd6</t>
  </si>
  <si>
    <t>61efce70</t>
  </si>
  <si>
    <t>00000000991a8743</t>
  </si>
  <si>
    <t>22b16769</t>
  </si>
  <si>
    <t>00000000991a8e90</t>
  </si>
  <si>
    <t>1d29279f</t>
  </si>
  <si>
    <t>00000000991dab8b</t>
  </si>
  <si>
    <t>84c4a975</t>
  </si>
  <si>
    <t>00000000991db2f7</t>
  </si>
  <si>
    <t>f61aaa1d</t>
  </si>
  <si>
    <t>00000000991dba6d</t>
  </si>
  <si>
    <t>2fe37d86</t>
  </si>
  <si>
    <t>00000000991dcbb0</t>
  </si>
  <si>
    <t>40d87724</t>
  </si>
  <si>
    <t>00000000991dd31d</t>
  </si>
  <si>
    <t>b3d34bcb</t>
  </si>
  <si>
    <t>00000000991dda6a</t>
  </si>
  <si>
    <t>dd7cee89</t>
  </si>
  <si>
    <t>5d9a996e</t>
  </si>
  <si>
    <t>000000009920f731</t>
  </si>
  <si>
    <t>ac40abb9</t>
  </si>
  <si>
    <t>000000009920fe9e</t>
  </si>
  <si>
    <t>cc794073</t>
  </si>
  <si>
    <t>11c70e57</t>
  </si>
  <si>
    <t>d4d9e2fe</t>
  </si>
  <si>
    <t>937d4267</t>
  </si>
  <si>
    <t>6fdf9f82</t>
  </si>
  <si>
    <t>000000009924b439</t>
  </si>
  <si>
    <t>7ec69791</t>
  </si>
  <si>
    <t>000000009924bba6</t>
  </si>
  <si>
    <t>fd21bdec</t>
  </si>
  <si>
    <t>000000009924c31c</t>
  </si>
  <si>
    <t>897b1efb</t>
  </si>
  <si>
    <t>000000009924d45f</t>
  </si>
  <si>
    <t>af006489</t>
  </si>
  <si>
    <t>000000009924dbcd</t>
  </si>
  <si>
    <t>b1c9873f</t>
  </si>
  <si>
    <t>000000009924e31b</t>
  </si>
  <si>
    <t>de76e0ab</t>
  </si>
  <si>
    <t>5d9a9bc6</t>
  </si>
  <si>
    <t>00000000bce8341b</t>
  </si>
  <si>
    <t>8c92e4b0</t>
  </si>
  <si>
    <t>00000000bce83b7f</t>
  </si>
  <si>
    <t>50a83747</t>
  </si>
  <si>
    <t>00000000bce842ef</t>
  </si>
  <si>
    <t>e7a1bd54</t>
  </si>
  <si>
    <t>00000000bce84a34</t>
  </si>
  <si>
    <t>a578331a</t>
  </si>
  <si>
    <t>00000000bceb6921</t>
  </si>
  <si>
    <t>0faaca2d</t>
  </si>
  <si>
    <t>00000000bceb7090</t>
  </si>
  <si>
    <t>4537aecd</t>
  </si>
  <si>
    <t>00000000bceb7805</t>
  </si>
  <si>
    <t>132da551</t>
  </si>
  <si>
    <t>00000000bceb8949</t>
  </si>
  <si>
    <t>02578c79</t>
  </si>
  <si>
    <t>00000000bceb90b8</t>
  </si>
  <si>
    <t>3750f0c6</t>
  </si>
  <si>
    <t>00000000bceb9806</t>
  </si>
  <si>
    <t>1f96721f</t>
  </si>
  <si>
    <t>00000000bceeb4e1</t>
  </si>
  <si>
    <t>a6937124</t>
  </si>
  <si>
    <t>00000000bceebc4e</t>
  </si>
  <si>
    <t>0227722a</t>
  </si>
  <si>
    <t>00000000bceec3c4</t>
  </si>
  <si>
    <t>acfee5a1</t>
  </si>
  <si>
    <t>5d9a9bc7</t>
  </si>
  <si>
    <t>00000000bcf1b669</t>
  </si>
  <si>
    <t>672db468</t>
  </si>
  <si>
    <t>00000000bcf1bdd6</t>
  </si>
  <si>
    <t>69884f81</t>
  </si>
  <si>
    <t>00000000bcf1c56b</t>
  </si>
  <si>
    <t>00000000bcf4e2e9</t>
  </si>
  <si>
    <t>00000000bcf4ea56</t>
  </si>
  <si>
    <t>a8841e40</t>
  </si>
  <si>
    <t>00000000bcf4f1cc</t>
  </si>
  <si>
    <t>4a727006</t>
  </si>
  <si>
    <t>00000000bcf50312</t>
  </si>
  <si>
    <t>3e41eefd</t>
  </si>
  <si>
    <t>00000000bcf50a80</t>
  </si>
  <si>
    <t>d6377510</t>
  </si>
  <si>
    <t>00000000bcf511d0</t>
  </si>
  <si>
    <t>13356df9</t>
  </si>
  <si>
    <t>00000000bcf82eac</t>
  </si>
  <si>
    <t>2a80e518</t>
  </si>
  <si>
    <t>00000000bcf83613</t>
  </si>
  <si>
    <t>c0c50865</t>
  </si>
  <si>
    <t>6a00</t>
  </si>
  <si>
    <t>00000000bcf83d8a</t>
  </si>
  <si>
    <t>0801b842</t>
  </si>
  <si>
    <t>00000000bcf84ecf</t>
  </si>
  <si>
    <t>8b2ce28f</t>
  </si>
  <si>
    <t>00000000bcf8563c</t>
  </si>
  <si>
    <t>32dd7c17</t>
  </si>
  <si>
    <t>00000000bcf85d8a</t>
  </si>
  <si>
    <t>704b2273</t>
  </si>
  <si>
    <t>5d9a9e1f</t>
  </si>
  <si>
    <t>00000000e0bbae8a</t>
  </si>
  <si>
    <t>00000000e0bbb5ee</t>
  </si>
  <si>
    <t>c30c3d85</t>
  </si>
  <si>
    <t>00000000e0bbbd57</t>
  </si>
  <si>
    <t>0093674d</t>
  </si>
  <si>
    <t>00000000e0bbc4a0</t>
  </si>
  <si>
    <t>46b6cd57</t>
  </si>
  <si>
    <t>00000000e0bee389</t>
  </si>
  <si>
    <t>a3eaf151</t>
  </si>
  <si>
    <t>00000000e0beeaf0</t>
  </si>
  <si>
    <t>ac636d7a</t>
  </si>
  <si>
    <t>00000000e0bef251</t>
  </si>
  <si>
    <t>d7a19206</t>
  </si>
  <si>
    <t>00000000e0c0e418</t>
  </si>
  <si>
    <t>2526ddcc</t>
  </si>
  <si>
    <t>00000000e0c0eb68</t>
  </si>
  <si>
    <t>e4d1e3dd</t>
  </si>
  <si>
    <t>00000000e0c0f2ea</t>
  </si>
  <si>
    <t>8d612238</t>
  </si>
  <si>
    <t>00000000e0c40fc9</t>
  </si>
  <si>
    <t>7e9be1a7</t>
  </si>
  <si>
    <t>5d9a9e20</t>
  </si>
  <si>
    <t>00000000e0c41738</t>
  </si>
  <si>
    <t>f0b31569</t>
  </si>
  <si>
    <t>00000000e0c41ead</t>
  </si>
  <si>
    <t>e354a426</t>
  </si>
  <si>
    <t>00000000e0c42fef</t>
  </si>
  <si>
    <t>d8701329</t>
  </si>
  <si>
    <t>00000000e0c4375c</t>
  </si>
  <si>
    <t>00000000e0c43eac</t>
  </si>
  <si>
    <t>4b381093</t>
  </si>
  <si>
    <t>00000000e0c75b89</t>
  </si>
  <si>
    <t>255e893d</t>
  </si>
  <si>
    <t>00000000e0c762f6</t>
  </si>
  <si>
    <t>d8e0b313</t>
  </si>
  <si>
    <t>00000000e0c76a6b</t>
  </si>
  <si>
    <t>c4a6df58</t>
  </si>
  <si>
    <t>00000000e0c77bae</t>
  </si>
  <si>
    <t>053a4426</t>
  </si>
  <si>
    <t>43c9</t>
  </si>
  <si>
    <t>00000000e0c7831c</t>
  </si>
  <si>
    <t>8332ed1f</t>
  </si>
  <si>
    <t>00000000e0c78a6a</t>
  </si>
  <si>
    <t>8bd949e0</t>
  </si>
  <si>
    <t>00000000e0caa763</t>
  </si>
  <si>
    <t>d550bfb9</t>
  </si>
  <si>
    <t>00000000e0caaecf</t>
  </si>
  <si>
    <t>6b9f7c54</t>
  </si>
  <si>
    <t>00000000e0cab645</t>
  </si>
  <si>
    <t>338b6442</t>
  </si>
  <si>
    <t>00000000e0cac789</t>
  </si>
  <si>
    <t>e09883aa</t>
  </si>
  <si>
    <t>00000000e0cacef6</t>
  </si>
  <si>
    <t>f501f628</t>
  </si>
  <si>
    <t>00000000e0cad645</t>
  </si>
  <si>
    <t>2d908b29</t>
  </si>
  <si>
    <t>5d9aa078</t>
  </si>
  <si>
    <t>00000000048e272c</t>
  </si>
  <si>
    <t>d1e9b30a</t>
  </si>
  <si>
    <t>00000000048e2e92</t>
  </si>
  <si>
    <t>3d8ffcb1</t>
  </si>
  <si>
    <t>00000000048ea6d8</t>
  </si>
  <si>
    <t>e1279d94</t>
  </si>
  <si>
    <t>00000000048eae21</t>
  </si>
  <si>
    <t>769e523e</t>
  </si>
  <si>
    <t>000000000491cd7b</t>
  </si>
  <si>
    <t>df6ae219</t>
  </si>
  <si>
    <t>000000000491d4e4</t>
  </si>
  <si>
    <t>944e6e22</t>
  </si>
  <si>
    <t>000000000491dc5b</t>
  </si>
  <si>
    <t>000000000491ed9f</t>
  </si>
  <si>
    <t>fd63bc08</t>
  </si>
  <si>
    <t>000000000491f510</t>
  </si>
  <si>
    <t>7fc9bb41</t>
  </si>
  <si>
    <t>000000000491fc5f</t>
  </si>
  <si>
    <t>0ec8b883</t>
  </si>
  <si>
    <t>f5e01b5e</t>
  </si>
  <si>
    <t>00000000049520b6</t>
  </si>
  <si>
    <t>e5e6a250</t>
  </si>
  <si>
    <t>000000000495282e</t>
  </si>
  <si>
    <t>221c7e20</t>
  </si>
  <si>
    <t>c1858a0a</t>
  </si>
  <si>
    <t>43c7</t>
  </si>
  <si>
    <t>3d94f7fb</t>
  </si>
  <si>
    <t>ed56ba41</t>
  </si>
  <si>
    <t>5d9aa079</t>
  </si>
  <si>
    <t>00000000049864fa</t>
  </si>
  <si>
    <t>22ba79c3</t>
  </si>
  <si>
    <t>0000000004986c68</t>
  </si>
  <si>
    <t>440f96c4</t>
  </si>
  <si>
    <t>b71dc0a3</t>
  </si>
  <si>
    <t>635928f9</t>
  </si>
  <si>
    <t>0000000004988c93</t>
  </si>
  <si>
    <t>29b24ba1</t>
  </si>
  <si>
    <t>f0565986</t>
  </si>
  <si>
    <t>00000000049bb0b9</t>
  </si>
  <si>
    <t>2a7dd7ab</t>
  </si>
  <si>
    <t>00000000049bb828</t>
  </si>
  <si>
    <t>b54ec5be</t>
  </si>
  <si>
    <t>00000000049bbf9e</t>
  </si>
  <si>
    <t>24068b4c</t>
  </si>
  <si>
    <t>00000000049c421c</t>
  </si>
  <si>
    <t>bfee49a4</t>
  </si>
  <si>
    <t>00000000049c49a1</t>
  </si>
  <si>
    <t>82d30ae4</t>
  </si>
  <si>
    <t>00000000049c50f1</t>
  </si>
  <si>
    <t>6bbc7e93</t>
  </si>
  <si>
    <t>5d9aa2d1</t>
  </si>
  <si>
    <t>00000000285fa1e5</t>
  </si>
  <si>
    <t>74d55dd8</t>
  </si>
  <si>
    <t>00000000285fa948</t>
  </si>
  <si>
    <t>051662fc</t>
  </si>
  <si>
    <t>00000000285fb0af</t>
  </si>
  <si>
    <t>198367d7</t>
  </si>
  <si>
    <t>00000000285fb7f4</t>
  </si>
  <si>
    <t>317a7676</t>
  </si>
  <si>
    <t>000000002862d6e9</t>
  </si>
  <si>
    <t>79c9e26e</t>
  </si>
  <si>
    <t>000000002862de56</t>
  </si>
  <si>
    <t>d94e1d42</t>
  </si>
  <si>
    <t>000000002862e5cc</t>
  </si>
  <si>
    <t>d01932ed</t>
  </si>
  <si>
    <t>000000002862f70e</t>
  </si>
  <si>
    <t>dbd2dc84</t>
  </si>
  <si>
    <t>000000002862fe7d</t>
  </si>
  <si>
    <t>bc1e5767</t>
  </si>
  <si>
    <t>00000000286305ca</t>
  </si>
  <si>
    <t>0d3e0171</t>
  </si>
  <si>
    <t>00000000286622a9</t>
  </si>
  <si>
    <t>78cc2f9b</t>
  </si>
  <si>
    <t>0000000028662a16</t>
  </si>
  <si>
    <t>fb434334</t>
  </si>
  <si>
    <t>000000002866318b</t>
  </si>
  <si>
    <t>3c6d68b2</t>
  </si>
  <si>
    <t>00000000286642ce</t>
  </si>
  <si>
    <t>de0dec15</t>
  </si>
  <si>
    <t>0000000028664a3c</t>
  </si>
  <si>
    <t>813f3ddd</t>
  </si>
  <si>
    <t>000000002866518a</t>
  </si>
  <si>
    <t>0f34f5de</t>
  </si>
  <si>
    <t>5d9aa2d2</t>
  </si>
  <si>
    <t>cd6a9dbc</t>
  </si>
  <si>
    <t>00000000286975ef</t>
  </si>
  <si>
    <t>0a5c4c2a</t>
  </si>
  <si>
    <t>0000000028697d66</t>
  </si>
  <si>
    <t>ae315974</t>
  </si>
  <si>
    <t>0000000028698eab</t>
  </si>
  <si>
    <t>b64b9a78</t>
  </si>
  <si>
    <t>00000000286de76f</t>
  </si>
  <si>
    <t>2ffb68dc</t>
  </si>
  <si>
    <t>00000000286deebc</t>
  </si>
  <si>
    <t>e5eb278d</t>
  </si>
  <si>
    <t>0000000028710ba4</t>
  </si>
  <si>
    <t>62df45fd</t>
  </si>
  <si>
    <t>000000002871130c</t>
  </si>
  <si>
    <t>bbcff1ba</t>
  </si>
  <si>
    <t>0000000028711a83</t>
  </si>
  <si>
    <t>ad0ab214</t>
  </si>
  <si>
    <t>0000000028712bc7</t>
  </si>
  <si>
    <t>330a0d6f</t>
  </si>
  <si>
    <t>eba0df70</t>
  </si>
  <si>
    <t>0000000028713a85</t>
  </si>
  <si>
    <t>297858ad</t>
  </si>
  <si>
    <t>5d9aa52a</t>
  </si>
  <si>
    <t>000000004c348b85</t>
  </si>
  <si>
    <t>50b5f203</t>
  </si>
  <si>
    <t>000000004c3492ea</t>
  </si>
  <si>
    <t>07c54dab</t>
  </si>
  <si>
    <t>000000004c349a51</t>
  </si>
  <si>
    <t>2a54764f</t>
  </si>
  <si>
    <t>000000004c34a198</t>
  </si>
  <si>
    <t>6f5fec79</t>
  </si>
  <si>
    <t>000000004c37c08c</t>
  </si>
  <si>
    <t>70c5085f</t>
  </si>
  <si>
    <t>000000004c37c7f4</t>
  </si>
  <si>
    <t>d137f0f1</t>
  </si>
  <si>
    <t>000000004c37cf69</t>
  </si>
  <si>
    <t>5bceca11</t>
  </si>
  <si>
    <t>000000004c37e0ac</t>
  </si>
  <si>
    <t>cec550e7</t>
  </si>
  <si>
    <t>000000004c37e819</t>
  </si>
  <si>
    <t>794f551c</t>
  </si>
  <si>
    <t>000000004c37ef67</t>
  </si>
  <si>
    <t>7ab1ec2e</t>
  </si>
  <si>
    <t>000000004c3b0c49</t>
  </si>
  <si>
    <t>f59e5f46</t>
  </si>
  <si>
    <t>000000004c3b13b8</t>
  </si>
  <si>
    <t>05ec7da8</t>
  </si>
  <si>
    <t>000000004c3b1b2e</t>
  </si>
  <si>
    <t>81af6f3a</t>
  </si>
  <si>
    <t>000000004c3b2c72</t>
  </si>
  <si>
    <t>c1fbce12</t>
  </si>
  <si>
    <t>5d9aa52b</t>
  </si>
  <si>
    <t>000000004c3ea9af</t>
  </si>
  <si>
    <t>a52150ba</t>
  </si>
  <si>
    <t>000000004c3eb124</t>
  </si>
  <si>
    <t>6a3c745f</t>
  </si>
  <si>
    <t>000000004c41ced0</t>
  </si>
  <si>
    <t>cb9c38af</t>
  </si>
  <si>
    <t>000000004c41d63d</t>
  </si>
  <si>
    <t>93af331f</t>
  </si>
  <si>
    <t>000000004c41ddb2</t>
  </si>
  <si>
    <t>fffd5a78</t>
  </si>
  <si>
    <t>000000004c41eef5</t>
  </si>
  <si>
    <t>05f69498</t>
  </si>
  <si>
    <t>000000004c41f664</t>
  </si>
  <si>
    <t>fac6a45a</t>
  </si>
  <si>
    <t>000000004c41fdb1</t>
  </si>
  <si>
    <t>09b57e35</t>
  </si>
  <si>
    <t>000000004c451a82</t>
  </si>
  <si>
    <t>aca4a0b0</t>
  </si>
  <si>
    <t>000000004c4521ef</t>
  </si>
  <si>
    <t>0d1120e5</t>
  </si>
  <si>
    <t>da00</t>
  </si>
  <si>
    <t>000000004c452965</t>
  </si>
  <si>
    <t>df678038</t>
  </si>
  <si>
    <t>000000004c453aa8</t>
  </si>
  <si>
    <t>f2711116</t>
  </si>
  <si>
    <t>000000004c454215</t>
  </si>
  <si>
    <t>df453df5</t>
  </si>
  <si>
    <t>000000004c454962</t>
  </si>
  <si>
    <t>efd14212</t>
  </si>
  <si>
    <t>5d9aa783</t>
  </si>
  <si>
    <t>0000000070089a64</t>
  </si>
  <si>
    <t>0f1fbc9a</t>
  </si>
  <si>
    <t>000000007008a1ca</t>
  </si>
  <si>
    <t>13beb734</t>
  </si>
  <si>
    <t>000000007008a933</t>
  </si>
  <si>
    <t>a6fdac6c</t>
  </si>
  <si>
    <t>000000007008b07a</t>
  </si>
  <si>
    <t>a9fcf35a</t>
  </si>
  <si>
    <t>00000000700bcf69</t>
  </si>
  <si>
    <t>fc43bd00</t>
  </si>
  <si>
    <t>00000000700bd6d9</t>
  </si>
  <si>
    <t>5bb0496e</t>
  </si>
  <si>
    <t>00000000700bde50</t>
  </si>
  <si>
    <t>3619501e</t>
  </si>
  <si>
    <t>00000000700bef97</t>
  </si>
  <si>
    <t>23281a6b</t>
  </si>
  <si>
    <t>00000000700bf705</t>
  </si>
  <si>
    <t>a95823b8</t>
  </si>
  <si>
    <t>5d9aa784</t>
  </si>
  <si>
    <t>00000000700dd463</t>
  </si>
  <si>
    <t>9d4e9a21</t>
  </si>
  <si>
    <t>000000007010f002</t>
  </si>
  <si>
    <t>0aef0eb4</t>
  </si>
  <si>
    <t>000000007010f774</t>
  </si>
  <si>
    <t>bf772128</t>
  </si>
  <si>
    <t>000000007010fee9</t>
  </si>
  <si>
    <t>3eca5d27</t>
  </si>
  <si>
    <t>000000007011102c</t>
  </si>
  <si>
    <t>996fc672</t>
  </si>
  <si>
    <t>000000007011179a</t>
  </si>
  <si>
    <t>737c4b1d</t>
  </si>
  <si>
    <t>0000000070111ee7</t>
  </si>
  <si>
    <t>8fc884f0</t>
  </si>
  <si>
    <t>0000000070143ba9</t>
  </si>
  <si>
    <t>64ecd28d</t>
  </si>
  <si>
    <t>eb545457</t>
  </si>
  <si>
    <t>0000000070144a8b</t>
  </si>
  <si>
    <t>45df4de9</t>
  </si>
  <si>
    <t>0000000070145bcd</t>
  </si>
  <si>
    <t>5b2440b9</t>
  </si>
  <si>
    <t>000000007014633a</t>
  </si>
  <si>
    <t>adaae71f</t>
  </si>
  <si>
    <t>0000000070146a87</t>
  </si>
  <si>
    <t>728f087a</t>
  </si>
  <si>
    <t>000000007017876a</t>
  </si>
  <si>
    <t>2cb71e6a</t>
  </si>
  <si>
    <t>0000000070178ed6</t>
  </si>
  <si>
    <t>2f2a123e</t>
  </si>
  <si>
    <t>000000007017964b</t>
  </si>
  <si>
    <t>68ff2ecf</t>
  </si>
  <si>
    <t>000000007017a78e</t>
  </si>
  <si>
    <t>0ebe407b</t>
  </si>
  <si>
    <t>000000007017aefc</t>
  </si>
  <si>
    <t>c5739699</t>
  </si>
  <si>
    <t>000000007017b64a</t>
  </si>
  <si>
    <t>837a57f0</t>
  </si>
  <si>
    <t>5d9aa9dc</t>
  </si>
  <si>
    <t>0000000093db074c</t>
  </si>
  <si>
    <t>06623b9c</t>
  </si>
  <si>
    <t>0000000093db0eb2</t>
  </si>
  <si>
    <t>9cd835b7</t>
  </si>
  <si>
    <t>0000000093db161a</t>
  </si>
  <si>
    <t>7f355ddc</t>
  </si>
  <si>
    <t>0000000093db1d5f</t>
  </si>
  <si>
    <t>0000000093dead99</t>
  </si>
  <si>
    <t>ea9fe120</t>
  </si>
  <si>
    <t>0000000093deb506</t>
  </si>
  <si>
    <t>cc1e9016</t>
  </si>
  <si>
    <t>0000000093debc7d</t>
  </si>
  <si>
    <t>55c76c04</t>
  </si>
  <si>
    <t>0000000093decdc1</t>
  </si>
  <si>
    <t>fa380f93</t>
  </si>
  <si>
    <t>0000000093ded530</t>
  </si>
  <si>
    <t>72e5382f</t>
  </si>
  <si>
    <t>0000000093dedc7d</t>
  </si>
  <si>
    <t>5f8e56c4</t>
  </si>
  <si>
    <t>5d9aa9dd</t>
  </si>
  <si>
    <t>0000000093e1f959</t>
  </si>
  <si>
    <t>97600d2e</t>
  </si>
  <si>
    <t>0000000093e200c8</t>
  </si>
  <si>
    <t>795438d9</t>
  </si>
  <si>
    <t>0000000093e2083e</t>
  </si>
  <si>
    <t>ac7bf0a1</t>
  </si>
  <si>
    <t>0000000093e21983</t>
  </si>
  <si>
    <t>bdb42783</t>
  </si>
  <si>
    <t>0000000093e220ef</t>
  </si>
  <si>
    <t>55a04ee3</t>
  </si>
  <si>
    <t>0000000093e2283d</t>
  </si>
  <si>
    <t>b9ee630c</t>
  </si>
  <si>
    <t>0000000093e54533</t>
  </si>
  <si>
    <t>757ecc00</t>
  </si>
  <si>
    <t>0000000093e54ca1</t>
  </si>
  <si>
    <t>0ad01246</t>
  </si>
  <si>
    <t>0000000093e55418</t>
  </si>
  <si>
    <t>f6e8de26</t>
  </si>
  <si>
    <t>0000000093e5655b</t>
  </si>
  <si>
    <t>b3795d1a</t>
  </si>
  <si>
    <t>0000000093e56cc8</t>
  </si>
  <si>
    <t>6f003380</t>
  </si>
  <si>
    <t>0000000093e57417</t>
  </si>
  <si>
    <t>45511b01</t>
  </si>
  <si>
    <t>0000000093e890d9</t>
  </si>
  <si>
    <t>c136656f</t>
  </si>
  <si>
    <t>0000000093e89846</t>
  </si>
  <si>
    <t>9ecd8f48</t>
  </si>
  <si>
    <t>0000000093e89fbb</t>
  </si>
  <si>
    <t>21c405a9</t>
  </si>
  <si>
    <t>0000000093e8b101</t>
  </si>
  <si>
    <t>d54b76b8</t>
  </si>
  <si>
    <t>0000000093e8b870</t>
  </si>
  <si>
    <t>882bb377</t>
  </si>
  <si>
    <t>0000000093eb9306</t>
  </si>
  <si>
    <t>fa74fe2f</t>
  </si>
  <si>
    <t>5d9aac35</t>
  </si>
  <si>
    <t>00000000b7aee364</t>
  </si>
  <si>
    <t>0413cba8</t>
  </si>
  <si>
    <t>00000000b7aeeac8</t>
  </si>
  <si>
    <t>1bccf55b</t>
  </si>
  <si>
    <t>00000000b7aef22f</t>
  </si>
  <si>
    <t>1e42c131</t>
  </si>
  <si>
    <t>00000000b7aef974</t>
  </si>
  <si>
    <t>9a0e9f9c</t>
  </si>
  <si>
    <t>00000000b7b21869</t>
  </si>
  <si>
    <t>d0b1bf18</t>
  </si>
  <si>
    <t>00000000b7b21fd6</t>
  </si>
  <si>
    <t>2a38857e</t>
  </si>
  <si>
    <t>00000000b7b2274b</t>
  </si>
  <si>
    <t>5db25ae4</t>
  </si>
  <si>
    <t>00000000b7b2388e</t>
  </si>
  <si>
    <t>6bb1b0b3</t>
  </si>
  <si>
    <t>00000000b7b23ffb</t>
  </si>
  <si>
    <t>c657df25</t>
  </si>
  <si>
    <t>00000000b7b24748</t>
  </si>
  <si>
    <t>0a244de3</t>
  </si>
  <si>
    <t>5d9aac36</t>
  </si>
  <si>
    <t>00000000b7b56443</t>
  </si>
  <si>
    <t>b4426a74</t>
  </si>
  <si>
    <t>00000000b7b56baf</t>
  </si>
  <si>
    <t>2a0b4f8f</t>
  </si>
  <si>
    <t>00000000b7b57326</t>
  </si>
  <si>
    <t>67cb890a</t>
  </si>
  <si>
    <t>00000000b7b5846c</t>
  </si>
  <si>
    <t>5107f813</t>
  </si>
  <si>
    <t>00000000b7b58bdd</t>
  </si>
  <si>
    <t>b38e1c25</t>
  </si>
  <si>
    <t>00000000b7b5932a</t>
  </si>
  <si>
    <t>a18a0144</t>
  </si>
  <si>
    <t>00000000b7b8afe9</t>
  </si>
  <si>
    <t>a297bd54</t>
  </si>
  <si>
    <t>00000000b7b8b756</t>
  </si>
  <si>
    <t>abb0b0df</t>
  </si>
  <si>
    <t>00000000b7b8becb</t>
  </si>
  <si>
    <t>dc0fdd20</t>
  </si>
  <si>
    <t>00000000b7b8d011</t>
  </si>
  <si>
    <t>a9bcfe91</t>
  </si>
  <si>
    <t>00000000b7b8d77e</t>
  </si>
  <si>
    <t>f00c9ef8</t>
  </si>
  <si>
    <t>00000000b7bab816</t>
  </si>
  <si>
    <t>b370ff38</t>
  </si>
  <si>
    <t>00000000b7bdd46b</t>
  </si>
  <si>
    <t>6b213d8e</t>
  </si>
  <si>
    <t>00000000b7bddbd7</t>
  </si>
  <si>
    <t>b0476a31</t>
  </si>
  <si>
    <t>00000000b7bde34d</t>
  </si>
  <si>
    <t>9cf0f6fc</t>
  </si>
  <si>
    <t>00000000b7bdf48f</t>
  </si>
  <si>
    <t>4928639f</t>
  </si>
  <si>
    <t>00000000b7bdfbfc</t>
  </si>
  <si>
    <t>80ec52c7</t>
  </si>
  <si>
    <t>00000000b7be0349</t>
  </si>
  <si>
    <t>b3ed9b57</t>
  </si>
  <si>
    <t>5d9aae8e</t>
  </si>
  <si>
    <t>00000000db815433</t>
  </si>
  <si>
    <t>d6bdf09b</t>
  </si>
  <si>
    <t>00000000db815b97</t>
  </si>
  <si>
    <t>91e3e1dc</t>
  </si>
  <si>
    <t>00000000db816307</t>
  </si>
  <si>
    <t>cf88158b</t>
  </si>
  <si>
    <t>00000000db816a4e</t>
  </si>
  <si>
    <t>8a4b58ec</t>
  </si>
  <si>
    <t>00000000db848952</t>
  </si>
  <si>
    <t>9632b283</t>
  </si>
  <si>
    <t>00000000db8490bf</t>
  </si>
  <si>
    <t>63e41239</t>
  </si>
  <si>
    <t>00000000db849834</t>
  </si>
  <si>
    <t>8546c70a</t>
  </si>
  <si>
    <t>00000000db84a979</t>
  </si>
  <si>
    <t>bfe033b3</t>
  </si>
  <si>
    <t>00000000db84b0e6</t>
  </si>
  <si>
    <t>fd7bdad6</t>
  </si>
  <si>
    <t>00000000db84b834</t>
  </si>
  <si>
    <t>4c2facf9</t>
  </si>
  <si>
    <t>5d9aae8f</t>
  </si>
  <si>
    <t>00000000db87d4f9</t>
  </si>
  <si>
    <t>cd1e41e0</t>
  </si>
  <si>
    <t>00000000db87dc66</t>
  </si>
  <si>
    <t>92e5abc7</t>
  </si>
  <si>
    <t>00000000db87e3db</t>
  </si>
  <si>
    <t>81cba495</t>
  </si>
  <si>
    <t>00000000db87f51f</t>
  </si>
  <si>
    <t>18024f9c</t>
  </si>
  <si>
    <t>00000000db87fc8e</t>
  </si>
  <si>
    <t>8534dd60</t>
  </si>
  <si>
    <t>00000000db8803dc</t>
  </si>
  <si>
    <t>5328ed76</t>
  </si>
  <si>
    <t>00000000db8b9201</t>
  </si>
  <si>
    <t>d1412a29</t>
  </si>
  <si>
    <t>00000000db8b9970</t>
  </si>
  <si>
    <t>96b1b58c</t>
  </si>
  <si>
    <t>00000000db8ba0e5</t>
  </si>
  <si>
    <t>00000000db8bb22a</t>
  </si>
  <si>
    <t>f893ab19</t>
  </si>
  <si>
    <t>00000000db8bb997</t>
  </si>
  <si>
    <t>29e7b0f2</t>
  </si>
  <si>
    <t>00000000db8bc0e5</t>
  </si>
  <si>
    <t>657d7bb3</t>
  </si>
  <si>
    <t>00000000db8eddc1</t>
  </si>
  <si>
    <t>3b0f79b8</t>
  </si>
  <si>
    <t>00000000db8ee530</t>
  </si>
  <si>
    <t>482e7541</t>
  </si>
  <si>
    <t>9a00</t>
  </si>
  <si>
    <t>00000000db8eeca5</t>
  </si>
  <si>
    <t>4ff21ed9</t>
  </si>
  <si>
    <t>00000000db8efde8</t>
  </si>
  <si>
    <t>fcd399a4</t>
  </si>
  <si>
    <t>00000000db8f0555</t>
  </si>
  <si>
    <t>96d54163</t>
  </si>
  <si>
    <t>00000000db8f0ca4</t>
  </si>
  <si>
    <t>de86627d</t>
  </si>
  <si>
    <t>5d9ab0e7</t>
  </si>
  <si>
    <t>00000000ff525da4</t>
  </si>
  <si>
    <t>002c7891</t>
  </si>
  <si>
    <t>00000000ff526509</t>
  </si>
  <si>
    <t>aea97146</t>
  </si>
  <si>
    <t>00000000ff526c71</t>
  </si>
  <si>
    <t>984ee8e9</t>
  </si>
  <si>
    <t>00000000ff5273b6</t>
  </si>
  <si>
    <t>cb15be7e</t>
  </si>
  <si>
    <t>00000000ff5592a9</t>
  </si>
  <si>
    <t>7fd7b347</t>
  </si>
  <si>
    <t>00000000ff559a16</t>
  </si>
  <si>
    <t>7b1ecce3</t>
  </si>
  <si>
    <t>00000000ff55a18b</t>
  </si>
  <si>
    <t>c21f9304</t>
  </si>
  <si>
    <t>00000000ff55b2d2</t>
  </si>
  <si>
    <t>3d6e6383</t>
  </si>
  <si>
    <t>00000000ff55ba3e</t>
  </si>
  <si>
    <t>97f7cdbf</t>
  </si>
  <si>
    <t>00000000ff55c18c</t>
  </si>
  <si>
    <t>7a664700</t>
  </si>
  <si>
    <t>5d9ab0e8</t>
  </si>
  <si>
    <t>00000000ff58de78</t>
  </si>
  <si>
    <t>05ae0d8e</t>
  </si>
  <si>
    <t>00000000ff595cb1</t>
  </si>
  <si>
    <t>d1ad8c6e</t>
  </si>
  <si>
    <t>00000000ff596414</t>
  </si>
  <si>
    <t>17f4bed6</t>
  </si>
  <si>
    <t>00000000ff59757b</t>
  </si>
  <si>
    <t>c07c0ff3</t>
  </si>
  <si>
    <t>00000000ff597cfe</t>
  </si>
  <si>
    <t>b6f6a2ca</t>
  </si>
  <si>
    <t>00000000ff59843f</t>
  </si>
  <si>
    <t>88d2df66</t>
  </si>
  <si>
    <t>00000000ff5c9f72</t>
  </si>
  <si>
    <t>0b103208</t>
  </si>
  <si>
    <t>00000000ff5ca6e2</t>
  </si>
  <si>
    <t>a6474284</t>
  </si>
  <si>
    <t>00000000ff5cae57</t>
  </si>
  <si>
    <t>228c4ba6</t>
  </si>
  <si>
    <t>00000000ff5cbf9a</t>
  </si>
  <si>
    <t>20af2032</t>
  </si>
  <si>
    <t>00000000ff5cc707</t>
  </si>
  <si>
    <t>f64c468f</t>
  </si>
  <si>
    <t>00000000ff5cce56</t>
  </si>
  <si>
    <t>7ed5ee03</t>
  </si>
  <si>
    <t>00000000ff5feb19</t>
  </si>
  <si>
    <t>00000000ff5ff286</t>
  </si>
  <si>
    <t>d3b838d9</t>
  </si>
  <si>
    <t>00000000ff5ff9fb</t>
  </si>
  <si>
    <t>fac318d4</t>
  </si>
  <si>
    <t>00000000ff600b3f</t>
  </si>
  <si>
    <t>2bcb001d</t>
  </si>
  <si>
    <t>00000000ff6012af</t>
  </si>
  <si>
    <t>00000000ff6019fd</t>
  </si>
  <si>
    <t>2a56765a</t>
  </si>
  <si>
    <t>5d9ab340</t>
  </si>
  <si>
    <t>0000000023236afb</t>
  </si>
  <si>
    <t>39bcc4a0</t>
  </si>
  <si>
    <t>000000002323725f</t>
  </si>
  <si>
    <t>7b615171</t>
  </si>
  <si>
    <t>00000000232379d0</t>
  </si>
  <si>
    <t>5c69cde3</t>
  </si>
  <si>
    <t>f0039f73</t>
  </si>
  <si>
    <t>000000002326a001</t>
  </si>
  <si>
    <t>1b6d48e2</t>
  </si>
  <si>
    <t>000000002326a76f</t>
  </si>
  <si>
    <t>87c6990e</t>
  </si>
  <si>
    <t>5d9ab341</t>
  </si>
  <si>
    <t>00000000232b043f</t>
  </si>
  <si>
    <t>20c025f6</t>
  </si>
  <si>
    <t>00000000232b1585</t>
  </si>
  <si>
    <t>67438ee4</t>
  </si>
  <si>
    <t>00000000232b1cd4</t>
  </si>
  <si>
    <t>00000000232b2435</t>
  </si>
  <si>
    <t>87f11249</t>
  </si>
  <si>
    <t>00000000232e4122</t>
  </si>
  <si>
    <t>e707bec6</t>
  </si>
  <si>
    <t>00000000232e4890</t>
  </si>
  <si>
    <t>bdaea5a7</t>
  </si>
  <si>
    <t>00000000232e5005</t>
  </si>
  <si>
    <t>aa4220a5</t>
  </si>
  <si>
    <t>00000000232e6149</t>
  </si>
  <si>
    <t>b8097e66</t>
  </si>
  <si>
    <t>00000000232e68b7</t>
  </si>
  <si>
    <t>915ad39d</t>
  </si>
  <si>
    <t>00000000232e7005</t>
  </si>
  <si>
    <t>b8ae9568</t>
  </si>
  <si>
    <t>0000000023318cf1</t>
  </si>
  <si>
    <t>91f370e6</t>
  </si>
  <si>
    <t>000000002331945d</t>
  </si>
  <si>
    <t>7ce5901b</t>
  </si>
  <si>
    <t>0000000023319bd2</t>
  </si>
  <si>
    <t>454a2dbf</t>
  </si>
  <si>
    <t>000000002331ad15</t>
  </si>
  <si>
    <t>aae11fb6</t>
  </si>
  <si>
    <t>000000002331b482</t>
  </si>
  <si>
    <t>86fdcbaa</t>
  </si>
  <si>
    <t>000000002331bbcf</t>
  </si>
  <si>
    <t>000000002334d8a2</t>
  </si>
  <si>
    <t>bb8d2a13</t>
  </si>
  <si>
    <t>000000002334e00e</t>
  </si>
  <si>
    <t>84e097d1</t>
  </si>
  <si>
    <t>000000002334e785</t>
  </si>
  <si>
    <t>d764eb63</t>
  </si>
  <si>
    <t>000000002334f8c8</t>
  </si>
  <si>
    <t>9384da25</t>
  </si>
  <si>
    <t>268f6a2a</t>
  </si>
  <si>
    <t>88d19532</t>
  </si>
  <si>
    <t>5d9ab599</t>
  </si>
  <si>
    <t>0000000046fbcf3b</t>
  </si>
  <si>
    <t>4b70aa20</t>
  </si>
  <si>
    <t>0000000046fbd69f</t>
  </si>
  <si>
    <t>10b60eb0</t>
  </si>
  <si>
    <t>0000000046fbde0e</t>
  </si>
  <si>
    <t>e69cfc82</t>
  </si>
  <si>
    <t>0000000046fbe555</t>
  </si>
  <si>
    <t>bd9694dc</t>
  </si>
  <si>
    <t>5d9ab59a</t>
  </si>
  <si>
    <t>0000000046ff0441</t>
  </si>
  <si>
    <t>a54dc2f1</t>
  </si>
  <si>
    <t>0000000046ff0bb0</t>
  </si>
  <si>
    <t>466b6e3c</t>
  </si>
  <si>
    <t>0000000046ff1326</t>
  </si>
  <si>
    <t>e02b11d2</t>
  </si>
  <si>
    <t>0000000046ff2469</t>
  </si>
  <si>
    <t>1596127b</t>
  </si>
  <si>
    <t>0000000046ff2bd6</t>
  </si>
  <si>
    <t>d68e05ce</t>
  </si>
  <si>
    <t>0000000046ff3325</t>
  </si>
  <si>
    <t>b2f858d6</t>
  </si>
  <si>
    <t>08e69cd7</t>
  </si>
  <si>
    <t>e92452ba</t>
  </si>
  <si>
    <t>0000000047025eea</t>
  </si>
  <si>
    <t>7698066b</t>
  </si>
  <si>
    <t>dc56e49d</t>
  </si>
  <si>
    <t>000000004702779f</t>
  </si>
  <si>
    <t>717ab198</t>
  </si>
  <si>
    <t>0000000047027eee</t>
  </si>
  <si>
    <t>344126a8</t>
  </si>
  <si>
    <t>0000000047059bdb</t>
  </si>
  <si>
    <t>43a1bf1d</t>
  </si>
  <si>
    <t>000000004705a349</t>
  </si>
  <si>
    <t>603bc6f1</t>
  </si>
  <si>
    <t>000000004705aac0</t>
  </si>
  <si>
    <t>f7b873c3</t>
  </si>
  <si>
    <t>000000004705bc06</t>
  </si>
  <si>
    <t>71ecffc3</t>
  </si>
  <si>
    <t>000000004705c376</t>
  </si>
  <si>
    <t>42b261a1</t>
  </si>
  <si>
    <t>000000004705cac5</t>
  </si>
  <si>
    <t>ba33738b</t>
  </si>
  <si>
    <t>000000004708e782</t>
  </si>
  <si>
    <t>da44f3e4</t>
  </si>
  <si>
    <t>00000000470acc30</t>
  </si>
  <si>
    <t>74aa09df</t>
  </si>
  <si>
    <t>00000000470ad393</t>
  </si>
  <si>
    <t>5a10f3c1</t>
  </si>
  <si>
    <t>00000000470ae4fa</t>
  </si>
  <si>
    <t>bcd9d195</t>
  </si>
  <si>
    <t>00000000470aec5a</t>
  </si>
  <si>
    <t>85632ab9</t>
  </si>
  <si>
    <t>00000000470af3b2</t>
  </si>
  <si>
    <t>45cfe895</t>
  </si>
  <si>
    <t>5d9ab7f2</t>
  </si>
  <si>
    <t>000000006ace43f2</t>
  </si>
  <si>
    <t>2c79ffca</t>
  </si>
  <si>
    <t>000000006ace4b57</t>
  </si>
  <si>
    <t>536148dc</t>
  </si>
  <si>
    <t>000000006ace52c7</t>
  </si>
  <si>
    <t>8195a968</t>
  </si>
  <si>
    <t>000000006ace5a0c</t>
  </si>
  <si>
    <t>defb3742</t>
  </si>
  <si>
    <t>5d9ab7f3</t>
  </si>
  <si>
    <t>000000006ad178f9</t>
  </si>
  <si>
    <t>cf7f531b</t>
  </si>
  <si>
    <t>000000006ad18066</t>
  </si>
  <si>
    <t>c3c7211c</t>
  </si>
  <si>
    <t>000000006ad187db</t>
  </si>
  <si>
    <t>fa664730</t>
  </si>
  <si>
    <t>000000006ad1991e</t>
  </si>
  <si>
    <t>a69ebabf</t>
  </si>
  <si>
    <t>000000006ad1a08b</t>
  </si>
  <si>
    <t>31b141bb</t>
  </si>
  <si>
    <t>000000006ad1a7d9</t>
  </si>
  <si>
    <t>9cb8ba1e</t>
  </si>
  <si>
    <t>000000006ad4c4c9</t>
  </si>
  <si>
    <t>a71d40e8</t>
  </si>
  <si>
    <t>000000006ad4cc32</t>
  </si>
  <si>
    <t>b2390f8e</t>
  </si>
  <si>
    <t>000000006ad4d3a9</t>
  </si>
  <si>
    <t>d79785ce</t>
  </si>
  <si>
    <t>000000006ad4e4ed</t>
  </si>
  <si>
    <t>1e70dc49</t>
  </si>
  <si>
    <t>000000006ad4ec5a</t>
  </si>
  <si>
    <t>3523fc51</t>
  </si>
  <si>
    <t>000000006ad4f3a8</t>
  </si>
  <si>
    <t>f7d76e63</t>
  </si>
  <si>
    <t>000000006ad81079</t>
  </si>
  <si>
    <t>80320a1b</t>
  </si>
  <si>
    <t>000000006ad817e7</t>
  </si>
  <si>
    <t>e6084995</t>
  </si>
  <si>
    <t>000000006ad8917d</t>
  </si>
  <si>
    <t>6d5200bf</t>
  </si>
  <si>
    <t>000000006ad8a2c4</t>
  </si>
  <si>
    <t>f3fb55c2</t>
  </si>
  <si>
    <t>000000006ad8aa1a</t>
  </si>
  <si>
    <t>60d341c6</t>
  </si>
  <si>
    <t>000000006ad8b165</t>
  </si>
  <si>
    <t>496a95f4</t>
  </si>
  <si>
    <t>000000006adbcd81</t>
  </si>
  <si>
    <t>0584753e</t>
  </si>
  <si>
    <t>000000006adbd4f0</t>
  </si>
  <si>
    <t>8a0646b5</t>
  </si>
  <si>
    <t>000000006adbdc66</t>
  </si>
  <si>
    <t>2b67625b</t>
  </si>
  <si>
    <t>000000006adbeda9</t>
  </si>
  <si>
    <t>b55fa5b4</t>
  </si>
  <si>
    <t>000000006adbf517</t>
  </si>
  <si>
    <t>649fb34a</t>
  </si>
  <si>
    <t>000000006adbfc64</t>
  </si>
  <si>
    <t>f9df30b4</t>
  </si>
  <si>
    <t>5d9aba4b</t>
  </si>
  <si>
    <t>000000008e9f4d64</t>
  </si>
  <si>
    <t>8ecc8bab</t>
  </si>
  <si>
    <t>000000008e9f54c7</t>
  </si>
  <si>
    <t>4b6eba98</t>
  </si>
  <si>
    <t>000000008e9f5c37</t>
  </si>
  <si>
    <t>87f11964</t>
  </si>
  <si>
    <t>000000008e9f637c</t>
  </si>
  <si>
    <t>a520a45a</t>
  </si>
  <si>
    <t>5d9aba4c</t>
  </si>
  <si>
    <t>000000008ea28269</t>
  </si>
  <si>
    <t>bcaa4df2</t>
  </si>
  <si>
    <t>000000008ea289d6</t>
  </si>
  <si>
    <t>f312d4de</t>
  </si>
  <si>
    <t>000000008ea2914b</t>
  </si>
  <si>
    <t>c10d6b49</t>
  </si>
  <si>
    <t>000000008ea2a291</t>
  </si>
  <si>
    <t>8aa24fac</t>
  </si>
  <si>
    <t>000000008ea2a9fe</t>
  </si>
  <si>
    <t>a231b94c</t>
  </si>
  <si>
    <t>000000008ea2b14c</t>
  </si>
  <si>
    <t>9f0f1f98</t>
  </si>
  <si>
    <t>000000008ea5ce29</t>
  </si>
  <si>
    <t>93f51aee</t>
  </si>
  <si>
    <t>000000008ea5d596</t>
  </si>
  <si>
    <t>b818abc0</t>
  </si>
  <si>
    <t>000000008ea5dd0b</t>
  </si>
  <si>
    <t>b5aa3fbe</t>
  </si>
  <si>
    <t>000000008ea8c531</t>
  </si>
  <si>
    <t>7b5f94f2</t>
  </si>
  <si>
    <t>000000008ea8cc94</t>
  </si>
  <si>
    <t>f6027395</t>
  </si>
  <si>
    <t>000000008ea8d3e3</t>
  </si>
  <si>
    <t>1307bc6b</t>
  </si>
  <si>
    <t>000000008eabf07a</t>
  </si>
  <si>
    <t>2acc2cd7</t>
  </si>
  <si>
    <t>000000008eabf7e6</t>
  </si>
  <si>
    <t>323017f7</t>
  </si>
  <si>
    <t>000000008eabff5b</t>
  </si>
  <si>
    <t>04417dec</t>
  </si>
  <si>
    <t>000000008eac10a1</t>
  </si>
  <si>
    <t>000000008eac180e</t>
  </si>
  <si>
    <t>5c3263e8</t>
  </si>
  <si>
    <t>000000008eac1f5e</t>
  </si>
  <si>
    <t>e2ca7d7c</t>
  </si>
  <si>
    <t>000000008eaf3c3a</t>
  </si>
  <si>
    <t>3c565dd9</t>
  </si>
  <si>
    <t>000000008eaf43a6</t>
  </si>
  <si>
    <t>7dc0af35</t>
  </si>
  <si>
    <t>000000008eaf4b1b</t>
  </si>
  <si>
    <t>ae7872d3</t>
  </si>
  <si>
    <t>000000008eaf5c5e</t>
  </si>
  <si>
    <t>039ecfed</t>
  </si>
  <si>
    <t>000000008eaf63cc</t>
  </si>
  <si>
    <t>41a0b5df</t>
  </si>
  <si>
    <t>000000008eaf6b1a</t>
  </si>
  <si>
    <t>371de22b</t>
  </si>
  <si>
    <t>5d9abca4</t>
  </si>
  <si>
    <t>00000000b272bc1c</t>
  </si>
  <si>
    <t>2ee398ce</t>
  </si>
  <si>
    <t>00000000b272c37f</t>
  </si>
  <si>
    <t>4382a76c</t>
  </si>
  <si>
    <t>00000000b272caef</t>
  </si>
  <si>
    <t>dbb45489</t>
  </si>
  <si>
    <t>00000000b272d234</t>
  </si>
  <si>
    <t>d3afc896</t>
  </si>
  <si>
    <t>5d9abca5</t>
  </si>
  <si>
    <t>00000000b275f121</t>
  </si>
  <si>
    <t>690f8d3e</t>
  </si>
  <si>
    <t>00000000b275f890</t>
  </si>
  <si>
    <t>ddae61c4</t>
  </si>
  <si>
    <t>00000000b2760005</t>
  </si>
  <si>
    <t>34507ef9</t>
  </si>
  <si>
    <t>00000000b277ec4b</t>
  </si>
  <si>
    <t>286ae1d8</t>
  </si>
  <si>
    <t>00000000b277f3b7</t>
  </si>
  <si>
    <t>ab185a38</t>
  </si>
  <si>
    <t>00000000b277fb1a</t>
  </si>
  <si>
    <t>77dd680b</t>
  </si>
  <si>
    <t>00000000b27b1972</t>
  </si>
  <si>
    <t>0754d99e</t>
  </si>
  <si>
    <t>00000000b27b20e0</t>
  </si>
  <si>
    <t>24517d75</t>
  </si>
  <si>
    <t>00000000b27b2855</t>
  </si>
  <si>
    <t>06a3ce2c</t>
  </si>
  <si>
    <t>00000000b27b3999</t>
  </si>
  <si>
    <t>b5e29a1e</t>
  </si>
  <si>
    <t>00000000b27b4106</t>
  </si>
  <si>
    <t>90202e9c</t>
  </si>
  <si>
    <t>00000000b27b4855</t>
  </si>
  <si>
    <t>aa21a3de</t>
  </si>
  <si>
    <t>00000000b27e6531</t>
  </si>
  <si>
    <t>6dc03da5</t>
  </si>
  <si>
    <t>00000000b27e6c9e</t>
  </si>
  <si>
    <t>eae3702f</t>
  </si>
  <si>
    <t>00000000b27e7413</t>
  </si>
  <si>
    <t>1b57180e</t>
  </si>
  <si>
    <t>00000000b27e8557</t>
  </si>
  <si>
    <t>878556f6</t>
  </si>
  <si>
    <t>00000000b27e8cc4</t>
  </si>
  <si>
    <t>9b4552fa</t>
  </si>
  <si>
    <t>00000000b27e9412</t>
  </si>
  <si>
    <t>6ec39425</t>
  </si>
  <si>
    <t>00000000b281b101</t>
  </si>
  <si>
    <t>10d539ff</t>
  </si>
  <si>
    <t>00000000b281b86e</t>
  </si>
  <si>
    <t>8bd4a5ce</t>
  </si>
  <si>
    <t>00000000b281bfe4</t>
  </si>
  <si>
    <t>026f2479</t>
  </si>
  <si>
    <t>00000000b281d12c</t>
  </si>
  <si>
    <t>201d52ff</t>
  </si>
  <si>
    <t>00000000b281d899</t>
  </si>
  <si>
    <t>5cbefd57</t>
  </si>
  <si>
    <t>00000000b281dfe6</t>
  </si>
  <si>
    <t>63fa7a3d</t>
  </si>
  <si>
    <t>5d9abefd</t>
  </si>
  <si>
    <t>00000000d64530d4</t>
  </si>
  <si>
    <t>630eb15a</t>
  </si>
  <si>
    <t>00000000d6453839</t>
  </si>
  <si>
    <t>6411cfee</t>
  </si>
  <si>
    <t>5d9abefe</t>
  </si>
  <si>
    <t>00000000d645b0ae</t>
  </si>
  <si>
    <t>79563c67</t>
  </si>
  <si>
    <t>00000000d645b809</t>
  </si>
  <si>
    <t>623c8f3e</t>
  </si>
  <si>
    <t>00000000d648d721</t>
  </si>
  <si>
    <t>c6d4171b</t>
  </si>
  <si>
    <t>00000000d648de8e</t>
  </si>
  <si>
    <t>62ffc912</t>
  </si>
  <si>
    <t>00000000d648e603</t>
  </si>
  <si>
    <t>bab7ae96</t>
  </si>
  <si>
    <t>00000000d648f748</t>
  </si>
  <si>
    <t>77d4b697</t>
  </si>
  <si>
    <t>00000000d648feb4</t>
  </si>
  <si>
    <t>d0d5cf0b</t>
  </si>
  <si>
    <t>00000000d6490604</t>
  </si>
  <si>
    <t>c2a07707</t>
  </si>
  <si>
    <t>00000000d64c22f1</t>
  </si>
  <si>
    <t>2ec578eb</t>
  </si>
  <si>
    <t>00000000d64c2a5d</t>
  </si>
  <si>
    <t>89118a47</t>
  </si>
  <si>
    <t>00000000d64c31d2</t>
  </si>
  <si>
    <t>35c6a402</t>
  </si>
  <si>
    <t>00000000d64c4317</t>
  </si>
  <si>
    <t>0ba03992</t>
  </si>
  <si>
    <t>00000000d64c4a86</t>
  </si>
  <si>
    <t>f96e5cb2</t>
  </si>
  <si>
    <t>00000000d64c51d3</t>
  </si>
  <si>
    <t>85ecd68c</t>
  </si>
  <si>
    <t>00000000d64f6ea1</t>
  </si>
  <si>
    <t>1b24974f</t>
  </si>
  <si>
    <t>00000000d64f760e</t>
  </si>
  <si>
    <t>0fb48aa0</t>
  </si>
  <si>
    <t>00000000d64f7d86</t>
  </si>
  <si>
    <t>27e06136</t>
  </si>
  <si>
    <t>00000000d64f8eca</t>
  </si>
  <si>
    <t>8fd080a1</t>
  </si>
  <si>
    <t>00000000d64f9637</t>
  </si>
  <si>
    <t>053b1c3e</t>
  </si>
  <si>
    <t>00000000d64f9d86</t>
  </si>
  <si>
    <t>c443de34</t>
  </si>
  <si>
    <t>00000000d652ba62</t>
  </si>
  <si>
    <t>e8e3347d</t>
  </si>
  <si>
    <t>00000000d652c1ce</t>
  </si>
  <si>
    <t>00000000d652c943</t>
  </si>
  <si>
    <t>a8974bc9</t>
  </si>
  <si>
    <t>00000000d6534bd0</t>
  </si>
  <si>
    <t>d10300c4</t>
  </si>
  <si>
    <t>00000000d6535357</t>
  </si>
  <si>
    <t>a794830f</t>
  </si>
  <si>
    <t>00000000d6535aa5</t>
  </si>
  <si>
    <t>327507f8</t>
  </si>
  <si>
    <t>5d9ac156</t>
  </si>
  <si>
    <t>00000000fa16ab8c</t>
  </si>
  <si>
    <t>71a67906</t>
  </si>
  <si>
    <t>00000000fa16b2f1</t>
  </si>
  <si>
    <t>d56fb7e6</t>
  </si>
  <si>
    <t>00000000fa16ba57</t>
  </si>
  <si>
    <t>9bf8e0db</t>
  </si>
  <si>
    <t>00000000fa16c19c</t>
  </si>
  <si>
    <t>c08454c4</t>
  </si>
  <si>
    <t>5d9ac157</t>
  </si>
  <si>
    <t>00000000fa19e091</t>
  </si>
  <si>
    <t>556dba00</t>
  </si>
  <si>
    <t>00000000fa19e7ff</t>
  </si>
  <si>
    <t>dddd2e7a</t>
  </si>
  <si>
    <t>00000000fa19ef75</t>
  </si>
  <si>
    <t>06cf2813</t>
  </si>
  <si>
    <t>00000000fa1a00ba</t>
  </si>
  <si>
    <t>b5035227</t>
  </si>
  <si>
    <t>00000000fa1a082a</t>
  </si>
  <si>
    <t>34fe85c3</t>
  </si>
  <si>
    <t>00000000fa1a0f7b</t>
  </si>
  <si>
    <t>62d1e812</t>
  </si>
  <si>
    <t>00000000fa1d2c54</t>
  </si>
  <si>
    <t>de25bca1</t>
  </si>
  <si>
    <t>00000000fa1d33ba</t>
  </si>
  <si>
    <t>7ec94a3f</t>
  </si>
  <si>
    <t>00000000fa1d3b2f</t>
  </si>
  <si>
    <t>0c6f1b3d</t>
  </si>
  <si>
    <t>00000000fa1d4c75</t>
  </si>
  <si>
    <t>e75b9b8a</t>
  </si>
  <si>
    <t>00000000fa1d53e3</t>
  </si>
  <si>
    <t>98cd9c49</t>
  </si>
  <si>
    <t>00000000fa1d5b30</t>
  </si>
  <si>
    <t>0efc29a0</t>
  </si>
  <si>
    <t>00000000fa207821</t>
  </si>
  <si>
    <t>0c2ed781</t>
  </si>
  <si>
    <t>00000000fa207f8e</t>
  </si>
  <si>
    <t>525beb6a</t>
  </si>
  <si>
    <t>00000000fa208704</t>
  </si>
  <si>
    <t>a14f3267</t>
  </si>
  <si>
    <t>00000000fa209848</t>
  </si>
  <si>
    <t>76d4a143</t>
  </si>
  <si>
    <t>00000000fa24ed30</t>
  </si>
  <si>
    <t>9a47c578</t>
  </si>
  <si>
    <t>00000000fa24f47e</t>
  </si>
  <si>
    <t>43973d4d</t>
  </si>
  <si>
    <t>5d9ac158</t>
  </si>
  <si>
    <t>00000000fa281161</t>
  </si>
  <si>
    <t>1f67d896</t>
  </si>
  <si>
    <t>00000000fa2818ce</t>
  </si>
  <si>
    <t>fb5e76ab</t>
  </si>
  <si>
    <t>00000000fa282044</t>
  </si>
  <si>
    <t>3955c1f3</t>
  </si>
  <si>
    <t>00000000fa283187</t>
  </si>
  <si>
    <t>d360e7ab</t>
  </si>
  <si>
    <t>00000000fa2838f4</t>
  </si>
  <si>
    <t>d4f0d903</t>
  </si>
  <si>
    <t>00000000fa284043</t>
  </si>
  <si>
    <t>4ea5d970</t>
  </si>
  <si>
    <t>5d9ac3b0</t>
  </si>
  <si>
    <t>000000001deb9143</t>
  </si>
  <si>
    <t>e4b9c900</t>
  </si>
  <si>
    <t>000000001deb98a1</t>
  </si>
  <si>
    <t>6a029b64</t>
  </si>
  <si>
    <t>000000001deba400</t>
  </si>
  <si>
    <t>01dbaa0d</t>
  </si>
  <si>
    <t>000000001debad6c</t>
  </si>
  <si>
    <t>0f1c332d</t>
  </si>
  <si>
    <t>000000001deeca41</t>
  </si>
  <si>
    <t>1d548437</t>
  </si>
  <si>
    <t>000000001deed1ad</t>
  </si>
  <si>
    <t>ea4c0f04</t>
  </si>
  <si>
    <t>000000001deed926</t>
  </si>
  <si>
    <t>33ae35c9</t>
  </si>
  <si>
    <t>000000001deeea6a</t>
  </si>
  <si>
    <t>000000001deef1db</t>
  </si>
  <si>
    <t>57e0ab2e</t>
  </si>
  <si>
    <t>000000001deef928</t>
  </si>
  <si>
    <t>693e70b0</t>
  </si>
  <si>
    <t>000000001df215f1</t>
  </si>
  <si>
    <t>c5a9b47f</t>
  </si>
  <si>
    <t>000000001df21d5e</t>
  </si>
  <si>
    <t>d53034d9</t>
  </si>
  <si>
    <t>000000001df224d3</t>
  </si>
  <si>
    <t>e26cc90b</t>
  </si>
  <si>
    <t>000000001df23617</t>
  </si>
  <si>
    <t>2283d881</t>
  </si>
  <si>
    <t>000000001df5b75b</t>
  </si>
  <si>
    <t>801d61fc</t>
  </si>
  <si>
    <t>000000001df5bed0</t>
  </si>
  <si>
    <t>5aaa9fab</t>
  </si>
  <si>
    <t>000000001df8dc6a</t>
  </si>
  <si>
    <t>b5db1762</t>
  </si>
  <si>
    <t>000000001df8e3d7</t>
  </si>
  <si>
    <t>2b475962</t>
  </si>
  <si>
    <t>000000001df8eb4c</t>
  </si>
  <si>
    <t>957197c0</t>
  </si>
  <si>
    <t>000000001df8fc8f</t>
  </si>
  <si>
    <t>e0d579e5</t>
  </si>
  <si>
    <t>000000001df903fd</t>
  </si>
  <si>
    <t>6eac3719</t>
  </si>
  <si>
    <t>000000001df90b4c</t>
  </si>
  <si>
    <t>80c1e7ac</t>
  </si>
  <si>
    <t>5d9ac3b1</t>
  </si>
  <si>
    <t>000000001dfc2812</t>
  </si>
  <si>
    <t>8ba7764a</t>
  </si>
  <si>
    <t>000000001dfc2f7e</t>
  </si>
  <si>
    <t>906a8544</t>
  </si>
  <si>
    <t>000000001dfc36f4</t>
  </si>
  <si>
    <t>9befc08b</t>
  </si>
  <si>
    <t>000000001dfc4837</t>
  </si>
  <si>
    <t>b5b49578</t>
  </si>
  <si>
    <t>000000001dfc4fa4</t>
  </si>
  <si>
    <t>8a3dd034</t>
  </si>
  <si>
    <t>000000001dfc56f2</t>
  </si>
  <si>
    <t>36d2c844</t>
  </si>
  <si>
    <t>5d9ac609</t>
  </si>
  <si>
    <t>0000000041bfa7f2</t>
  </si>
  <si>
    <t>3943509b</t>
  </si>
  <si>
    <t>0000000041bfaf50</t>
  </si>
  <si>
    <t>d83f722e</t>
  </si>
  <si>
    <t>0000000041bfbab9</t>
  </si>
  <si>
    <t>8fa7150e</t>
  </si>
  <si>
    <t>0000000041bfc42e</t>
  </si>
  <si>
    <t>cb71488b</t>
  </si>
  <si>
    <t>0000000041c2e0f0</t>
  </si>
  <si>
    <t>7c3b7919</t>
  </si>
  <si>
    <t>0000000041c2e85e</t>
  </si>
  <si>
    <t>5b3843d7</t>
  </si>
  <si>
    <t>fa00</t>
  </si>
  <si>
    <t>0000000041c2efd6</t>
  </si>
  <si>
    <t>b07fb2e5</t>
  </si>
  <si>
    <t>0000000041c30120</t>
  </si>
  <si>
    <t>aca55f85</t>
  </si>
  <si>
    <t>0000000041c30891</t>
  </si>
  <si>
    <t>9bc7b342</t>
  </si>
  <si>
    <t>0000000041c4f371</t>
  </si>
  <si>
    <t>80bfe520</t>
  </si>
  <si>
    <t>0000000041c81110</t>
  </si>
  <si>
    <t>dc01ce4b</t>
  </si>
  <si>
    <t>0000000041c81880</t>
  </si>
  <si>
    <t>8e5e4d4b</t>
  </si>
  <si>
    <t>0000000041c81ff7</t>
  </si>
  <si>
    <t>77506dd2</t>
  </si>
  <si>
    <t>0000000041c8313c</t>
  </si>
  <si>
    <t>6bb7dad8</t>
  </si>
  <si>
    <t>0000000041c838aa</t>
  </si>
  <si>
    <t>26fd4b7c</t>
  </si>
  <si>
    <t>0000000041c83ff9</t>
  </si>
  <si>
    <t>bef38be5</t>
  </si>
  <si>
    <t>0000000041cb5cc2</t>
  </si>
  <si>
    <t>f34df2a2</t>
  </si>
  <si>
    <t>0000000041cb6430</t>
  </si>
  <si>
    <t>a7e995d3</t>
  </si>
  <si>
    <t>0000000041cb6ba7</t>
  </si>
  <si>
    <t>056ac4aa</t>
  </si>
  <si>
    <t>0000000041cb7ced</t>
  </si>
  <si>
    <t>ddf2b78b</t>
  </si>
  <si>
    <t>0000000041cb845b</t>
  </si>
  <si>
    <t>8791b73c</t>
  </si>
  <si>
    <t>0000000041cb8bab</t>
  </si>
  <si>
    <t>8292bb15</t>
  </si>
  <si>
    <t>5d9ac60a</t>
  </si>
  <si>
    <t>0000000041cea881</t>
  </si>
  <si>
    <t>530e381f</t>
  </si>
  <si>
    <t>0000000041ceaff1</t>
  </si>
  <si>
    <t>664ee89b</t>
  </si>
  <si>
    <t>0000000041ceb768</t>
  </si>
  <si>
    <t>272c345f</t>
  </si>
  <si>
    <t>0000000041cec8ae</t>
  </si>
  <si>
    <t>8dc83233</t>
  </si>
  <si>
    <t>0000000041ced01c</t>
  </si>
  <si>
    <t>9c33f4f5</t>
  </si>
  <si>
    <t>0000000041ced76c</t>
  </si>
  <si>
    <t>d2944622</t>
  </si>
  <si>
    <t>5d9ac862</t>
  </si>
  <si>
    <t>aa6d854b</t>
  </si>
  <si>
    <t>0000000065922fc6</t>
  </si>
  <si>
    <t>25ea1e04</t>
  </si>
  <si>
    <t>000000006592372e</t>
  </si>
  <si>
    <t>b0db37ff</t>
  </si>
  <si>
    <t>efc2aee5</t>
  </si>
  <si>
    <t>000000006595ceb1</t>
  </si>
  <si>
    <t>f0bb2ea5</t>
  </si>
  <si>
    <t>000000006595d61b</t>
  </si>
  <si>
    <t>000000006595dd90</t>
  </si>
  <si>
    <t>e788a2e8</t>
  </si>
  <si>
    <t>000000006595eed3</t>
  </si>
  <si>
    <t>d66956a1</t>
  </si>
  <si>
    <t>43c6</t>
  </si>
  <si>
    <t>000000006595f640</t>
  </si>
  <si>
    <t>6506c91f</t>
  </si>
  <si>
    <t>000000006595fd8f</t>
  </si>
  <si>
    <t>342bb791</t>
  </si>
  <si>
    <t>0000000065991a72</t>
  </si>
  <si>
    <t>1e9844d0</t>
  </si>
  <si>
    <t>00000000659921de</t>
  </si>
  <si>
    <t>edc20c91</t>
  </si>
  <si>
    <t>330a5cfd</t>
  </si>
  <si>
    <t>0000000065993a99</t>
  </si>
  <si>
    <t>ac2e0750</t>
  </si>
  <si>
    <t>a87d4051</t>
  </si>
  <si>
    <t>82a6254b</t>
  </si>
  <si>
    <t>00000000659c6641</t>
  </si>
  <si>
    <t>2409d1d7</t>
  </si>
  <si>
    <t>00000000659c6dae</t>
  </si>
  <si>
    <t>dd4cc08a</t>
  </si>
  <si>
    <t>00000000659c7524</t>
  </si>
  <si>
    <t>f2ffeed5</t>
  </si>
  <si>
    <t>00000000659c8668</t>
  </si>
  <si>
    <t>282fe685</t>
  </si>
  <si>
    <t>00000000659c8dd5</t>
  </si>
  <si>
    <t>b5f77a18</t>
  </si>
  <si>
    <t>00000000659c9522</t>
  </si>
  <si>
    <t>76b241b0</t>
  </si>
  <si>
    <t>5d9ac863</t>
  </si>
  <si>
    <t>00000000659fb1f1</t>
  </si>
  <si>
    <t>342c9b99</t>
  </si>
  <si>
    <t>00000000659fb95e</t>
  </si>
  <si>
    <t>e40c71a9</t>
  </si>
  <si>
    <t>00000000659fc0d4</t>
  </si>
  <si>
    <t>725a5c80</t>
  </si>
  <si>
    <t>00000000659fd219</t>
  </si>
  <si>
    <t>c4c79565</t>
  </si>
  <si>
    <t>00000000659fd986</t>
  </si>
  <si>
    <t>603610b7</t>
  </si>
  <si>
    <t>0000000065a2b3b1</t>
  </si>
  <si>
    <t>a111ba09</t>
  </si>
  <si>
    <t>5d9acabb</t>
  </si>
  <si>
    <t>000000008966047a</t>
  </si>
  <si>
    <t>0000000089660be2</t>
  </si>
  <si>
    <t>7a3419a0</t>
  </si>
  <si>
    <t>000000008966134a</t>
  </si>
  <si>
    <t>99d971cb</t>
  </si>
  <si>
    <t>0000000089661a8f</t>
  </si>
  <si>
    <t>3814f3a7</t>
  </si>
  <si>
    <t>11b93a18</t>
  </si>
  <si>
    <t>00000000896940ee</t>
  </si>
  <si>
    <t>22c1ccd4</t>
  </si>
  <si>
    <t>3261f210</t>
  </si>
  <si>
    <t>00000000896959a6</t>
  </si>
  <si>
    <t>c1a4b806</t>
  </si>
  <si>
    <t>5750abe6</t>
  </si>
  <si>
    <t>8c0fa975</t>
  </si>
  <si>
    <t>00000000896c8af8</t>
  </si>
  <si>
    <t>f143cc10</t>
  </si>
  <si>
    <t>00000000896c9242</t>
  </si>
  <si>
    <t>72e839a4</t>
  </si>
  <si>
    <t>00000000896c99a4</t>
  </si>
  <si>
    <t>f46df433</t>
  </si>
  <si>
    <t>00000000896cab0c</t>
  </si>
  <si>
    <t>d7e6b324</t>
  </si>
  <si>
    <t>00000000896cb28f</t>
  </si>
  <si>
    <t>4e612e0f</t>
  </si>
  <si>
    <t>00000000896cb9d2</t>
  </si>
  <si>
    <t>ce840cc2</t>
  </si>
  <si>
    <t>00000000896fd502</t>
  </si>
  <si>
    <t>934e28d0</t>
  </si>
  <si>
    <t>00000000896fdc70</t>
  </si>
  <si>
    <t>62ae375e</t>
  </si>
  <si>
    <t>00000000896fe3e5</t>
  </si>
  <si>
    <t>049620f7</t>
  </si>
  <si>
    <t>00000000896ff52a</t>
  </si>
  <si>
    <t>2395f85a</t>
  </si>
  <si>
    <t>43be</t>
  </si>
  <si>
    <t>00000000896ffc97</t>
  </si>
  <si>
    <t>ddf83220</t>
  </si>
  <si>
    <t>5d9acabc</t>
  </si>
  <si>
    <t>000000008971e837</t>
  </si>
  <si>
    <t>edcc4b67</t>
  </si>
  <si>
    <t>9ac45fda</t>
  </si>
  <si>
    <t>0000000089750c87</t>
  </si>
  <si>
    <t>85b218ce</t>
  </si>
  <si>
    <t>00000000897513fe</t>
  </si>
  <si>
    <t>53a86ec5</t>
  </si>
  <si>
    <t>0d1dcefa</t>
  </si>
  <si>
    <t>0000000089752caf</t>
  </si>
  <si>
    <t>1e89a650</t>
  </si>
  <si>
    <t>00000000897533fd</t>
  </si>
  <si>
    <t>3d8c593c</t>
  </si>
  <si>
    <t>5d9acd14</t>
  </si>
  <si>
    <t>00000000ad3884ed</t>
  </si>
  <si>
    <t>d75e875b</t>
  </si>
  <si>
    <t>00000000ad388c51</t>
  </si>
  <si>
    <t>cc2d988d</t>
  </si>
  <si>
    <t>00000000ad3893bc</t>
  </si>
  <si>
    <t>6637d33e</t>
  </si>
  <si>
    <t>00000000ad389b01</t>
  </si>
  <si>
    <t>803f991d</t>
  </si>
  <si>
    <t>00000000ad3bba0a</t>
  </si>
  <si>
    <t>e2d43fcb</t>
  </si>
  <si>
    <t>00000000ad3bc179</t>
  </si>
  <si>
    <t>70dde4c1</t>
  </si>
  <si>
    <t>00000000ad3bc8ee</t>
  </si>
  <si>
    <t>c4790649</t>
  </si>
  <si>
    <t>00000000ad3bda34</t>
  </si>
  <si>
    <t>56a21515</t>
  </si>
  <si>
    <t>00000000ad3be1a1</t>
  </si>
  <si>
    <t>fc1fce04</t>
  </si>
  <si>
    <t>00000000ad3be8f0</t>
  </si>
  <si>
    <t>a605a2b2</t>
  </si>
  <si>
    <t>00000000ad3f05b2</t>
  </si>
  <si>
    <t>433a1ede</t>
  </si>
  <si>
    <t>00000000ad3f0d20</t>
  </si>
  <si>
    <t>0bcbd269</t>
  </si>
  <si>
    <t>00000000ad3f1498</t>
  </si>
  <si>
    <t>c357b1c7</t>
  </si>
  <si>
    <t>00000000ad3f25dc</t>
  </si>
  <si>
    <t>6c5e2af1</t>
  </si>
  <si>
    <t>00000000ad3f2d49</t>
  </si>
  <si>
    <t>dec1cc7b</t>
  </si>
  <si>
    <t>00000000ad3f3497</t>
  </si>
  <si>
    <t>d9680a2f</t>
  </si>
  <si>
    <t>00000000ad42c2b9</t>
  </si>
  <si>
    <t>0c7a7ddc</t>
  </si>
  <si>
    <t>00000000ad42ca27</t>
  </si>
  <si>
    <t>a086e29a</t>
  </si>
  <si>
    <t>00000000ad42d19c</t>
  </si>
  <si>
    <t>aaf1e904</t>
  </si>
  <si>
    <t>00000000ad42e2e1</t>
  </si>
  <si>
    <t>eca4dc6a</t>
  </si>
  <si>
    <t>00000000ad42ea4e</t>
  </si>
  <si>
    <t>c08021b2</t>
  </si>
  <si>
    <t>00000000ad42f19c</t>
  </si>
  <si>
    <t>5d9acd15</t>
  </si>
  <si>
    <t>00000000ad460e7a</t>
  </si>
  <si>
    <t>792aca0b</t>
  </si>
  <si>
    <t>00000000ad4615ea</t>
  </si>
  <si>
    <t>309bda6f</t>
  </si>
  <si>
    <t>00000000ad461d5f</t>
  </si>
  <si>
    <t>3b604203</t>
  </si>
  <si>
    <t>00000000ad462ea3</t>
  </si>
  <si>
    <t>034bd80b</t>
  </si>
  <si>
    <t>00000000ad463613</t>
  </si>
  <si>
    <t>2e8ce4f3</t>
  </si>
  <si>
    <t>00000000ad463d61</t>
  </si>
  <si>
    <t>b01bdbb9</t>
  </si>
  <si>
    <t>5d9acf6d</t>
  </si>
  <si>
    <t>00000000d1098e5c</t>
  </si>
  <si>
    <t>cd62d9fb</t>
  </si>
  <si>
    <t>00000000d10995c1</t>
  </si>
  <si>
    <t>fb9797e1</t>
  </si>
  <si>
    <t>00000000d1099d29</t>
  </si>
  <si>
    <t>2464ac4b</t>
  </si>
  <si>
    <t>00000000d109a46f</t>
  </si>
  <si>
    <t>2e5eca4e</t>
  </si>
  <si>
    <t>00000000d10cc361</t>
  </si>
  <si>
    <t>9e710c26</t>
  </si>
  <si>
    <t>00000000d10ccad1</t>
  </si>
  <si>
    <t>a731dcfa</t>
  </si>
  <si>
    <t>00000000d10cd248</t>
  </si>
  <si>
    <t>bbe28c78</t>
  </si>
  <si>
    <t>00000000d10ce38d</t>
  </si>
  <si>
    <t>b2a3da05</t>
  </si>
  <si>
    <t>00000000d10ceafd</t>
  </si>
  <si>
    <t>c9471b39</t>
  </si>
  <si>
    <t>00000000d10cf24c</t>
  </si>
  <si>
    <t>fb6b96c0</t>
  </si>
  <si>
    <t>00000000d1100f22</t>
  </si>
  <si>
    <t>03d7de5a</t>
  </si>
  <si>
    <t>44c3</t>
  </si>
  <si>
    <t>00000000d11087e1</t>
  </si>
  <si>
    <t>7caae8e4</t>
  </si>
  <si>
    <t>00000000d1108f6c</t>
  </si>
  <si>
    <t>81280ff4</t>
  </si>
  <si>
    <t>00000000d110a0a4</t>
  </si>
  <si>
    <t>3e7904bb</t>
  </si>
  <si>
    <t>00000000d110a82a</t>
  </si>
  <si>
    <t>9e8d83ab</t>
  </si>
  <si>
    <t>00000000d110af77</t>
  </si>
  <si>
    <t>c438c985</t>
  </si>
  <si>
    <t>00000000d113cc42</t>
  </si>
  <si>
    <t>acf485d6</t>
  </si>
  <si>
    <t>00000000d113d3af</t>
  </si>
  <si>
    <t>d2ee5b6f</t>
  </si>
  <si>
    <t>00000000d113db24</t>
  </si>
  <si>
    <t>17e73137</t>
  </si>
  <si>
    <t>00000000d113ec67</t>
  </si>
  <si>
    <t>629e29e1</t>
  </si>
  <si>
    <t>00000000d113f3d4</t>
  </si>
  <si>
    <t>24dbbeaa</t>
  </si>
  <si>
    <t>00000000d113fb21</t>
  </si>
  <si>
    <t>a14ace80</t>
  </si>
  <si>
    <t>5d9acf6e</t>
  </si>
  <si>
    <t>00000000d11717e9</t>
  </si>
  <si>
    <t>b1b8777b</t>
  </si>
  <si>
    <t>00000000d1171f56</t>
  </si>
  <si>
    <t>f25d68a1</t>
  </si>
  <si>
    <t>00000000d11726cb</t>
  </si>
  <si>
    <t>5aa433ad</t>
  </si>
  <si>
    <t>00000000d117380f</t>
  </si>
  <si>
    <t>fa275489</t>
  </si>
  <si>
    <t>00000000d1173f7d</t>
  </si>
  <si>
    <t>a0cded72</t>
  </si>
  <si>
    <t>00000000d11746cb</t>
  </si>
  <si>
    <t>7cb9720a</t>
  </si>
  <si>
    <t>5d9ad1c6</t>
  </si>
  <si>
    <t>00000000f4da97cc</t>
  </si>
  <si>
    <t>e1d89aa8</t>
  </si>
  <si>
    <t>00000000f4da9f2f</t>
  </si>
  <si>
    <t>017fc91b</t>
  </si>
  <si>
    <t>00000000f4daa697</t>
  </si>
  <si>
    <t>73baa4f7</t>
  </si>
  <si>
    <t>00000000f4daaddc</t>
  </si>
  <si>
    <t>ea41ea3e</t>
  </si>
  <si>
    <t>00000000f4ddccd1</t>
  </si>
  <si>
    <t>96b90e04</t>
  </si>
  <si>
    <t>00000000f4ddd441</t>
  </si>
  <si>
    <t>4aa97791</t>
  </si>
  <si>
    <t>00000000f4e227c4</t>
  </si>
  <si>
    <t>d6e07d5e</t>
  </si>
  <si>
    <t>00000000f4e23907</t>
  </si>
  <si>
    <t>af1f9262</t>
  </si>
  <si>
    <t>00000000f4e24097</t>
  </si>
  <si>
    <t>2409df05</t>
  </si>
  <si>
    <t>00000000f4e247fa</t>
  </si>
  <si>
    <t>0f86ebf0</t>
  </si>
  <si>
    <t>00000000f4e56621</t>
  </si>
  <si>
    <t>55941c53</t>
  </si>
  <si>
    <t>00000000f4e56d8e</t>
  </si>
  <si>
    <t>e081335b</t>
  </si>
  <si>
    <t>00000000f4e57504</t>
  </si>
  <si>
    <t>9b031b72</t>
  </si>
  <si>
    <t>00000000f4e5864a</t>
  </si>
  <si>
    <t>c1600bbd</t>
  </si>
  <si>
    <t>00000000f4e58db9</t>
  </si>
  <si>
    <t>a2240c6b</t>
  </si>
  <si>
    <t>00000000f4e59508</t>
  </si>
  <si>
    <t>3bf0af50</t>
  </si>
  <si>
    <t>5d9ad1c7</t>
  </si>
  <si>
    <t>00000000f4e8b1fd</t>
  </si>
  <si>
    <t>0b2b5664</t>
  </si>
  <si>
    <t>00000000f4e8ba71</t>
  </si>
  <si>
    <t>386f68d3</t>
  </si>
  <si>
    <t>3d0d7847</t>
  </si>
  <si>
    <t>00000000f4e8c6cd</t>
  </si>
  <si>
    <t>a0f6441c</t>
  </si>
  <si>
    <t>00000000f4e8d850</t>
  </si>
  <si>
    <t>0799050d</t>
  </si>
  <si>
    <t>00000000f4e8dfe3</t>
  </si>
  <si>
    <t>6c869755</t>
  </si>
  <si>
    <t>00000000f4e8e743</t>
  </si>
  <si>
    <t>5a278b90</t>
  </si>
  <si>
    <t>00000000f4ec058a</t>
  </si>
  <si>
    <t>42ea719b</t>
  </si>
  <si>
    <t>00000000f4ec0cf8</t>
  </si>
  <si>
    <t>93cb51a0</t>
  </si>
  <si>
    <t>00000000f4ec146f</t>
  </si>
  <si>
    <t>3a9f3dfd</t>
  </si>
  <si>
    <t>00000000f4ec25b2</t>
  </si>
  <si>
    <t>ef86b175</t>
  </si>
  <si>
    <t>43c1</t>
  </si>
  <si>
    <t>00000000f4ec2d1f</t>
  </si>
  <si>
    <t>88c3f39b</t>
  </si>
  <si>
    <t>00000000f4ec346c</t>
  </si>
  <si>
    <t>7103b2d4</t>
  </si>
  <si>
    <t>5d9ad41f</t>
  </si>
  <si>
    <t>0000000018b2fff5</t>
  </si>
  <si>
    <t>9719ab31</t>
  </si>
  <si>
    <t>0000000018b30758</t>
  </si>
  <si>
    <t>f3a41f9f</t>
  </si>
  <si>
    <t>0000000018b30ebf</t>
  </si>
  <si>
    <t>a5f308e5</t>
  </si>
  <si>
    <t>0000000018b31607</t>
  </si>
  <si>
    <t>7953a418</t>
  </si>
  <si>
    <t>0000000018b634f9</t>
  </si>
  <si>
    <t>f9cf2b2c</t>
  </si>
  <si>
    <t>0000000018b63c66</t>
  </si>
  <si>
    <t>3c5d6113</t>
  </si>
  <si>
    <t>0000000018b643db</t>
  </si>
  <si>
    <t>6a670f1e</t>
  </si>
  <si>
    <t>0000000018b65520</t>
  </si>
  <si>
    <t>6acc4768</t>
  </si>
  <si>
    <t>0000000018b65c8c</t>
  </si>
  <si>
    <t>00d304cf</t>
  </si>
  <si>
    <t>0000000018b663dd</t>
  </si>
  <si>
    <t>b450a736</t>
  </si>
  <si>
    <t>0000000018b980b9</t>
  </si>
  <si>
    <t>04e6463d</t>
  </si>
  <si>
    <t>0000000018b98828</t>
  </si>
  <si>
    <t>0000000018b98f9d</t>
  </si>
  <si>
    <t>dfd3e621</t>
  </si>
  <si>
    <t>0000000018b9a0e1</t>
  </si>
  <si>
    <t>e438e78b</t>
  </si>
  <si>
    <t>0000000018b9a84e</t>
  </si>
  <si>
    <t>a174599d</t>
  </si>
  <si>
    <t>0000000018b9af9c</t>
  </si>
  <si>
    <t>a82815ad</t>
  </si>
  <si>
    <t>5d9ad420</t>
  </si>
  <si>
    <t>0000000018bccc93</t>
  </si>
  <si>
    <t>74d2420a</t>
  </si>
  <si>
    <t>0000000018bcd402</t>
  </si>
  <si>
    <t>efe8cd56</t>
  </si>
  <si>
    <t>0000000018bcdb7a</t>
  </si>
  <si>
    <t>6012fbf7</t>
  </si>
  <si>
    <t>5d9b8d8f</t>
  </si>
  <si>
    <t>0000000018bcefbb</t>
  </si>
  <si>
    <t>50b6fe3c</t>
  </si>
  <si>
    <t>43c2</t>
  </si>
  <si>
    <t>384367a0</t>
  </si>
  <si>
    <t>0000000018bcfa2c</t>
  </si>
  <si>
    <t>cbbca79e</t>
  </si>
  <si>
    <t>0000000018bd01a2</t>
  </si>
  <si>
    <t>187a645a</t>
  </si>
  <si>
    <t>0000000018c02019</t>
  </si>
  <si>
    <t>d69f05e0</t>
  </si>
  <si>
    <t>0000000018c1fcb3</t>
  </si>
  <si>
    <t>62d7ddba</t>
  </si>
  <si>
    <t>0000000018c20434</t>
  </si>
  <si>
    <t>2b296260</t>
  </si>
  <si>
    <t>0000000018c215af</t>
  </si>
  <si>
    <t>45c25953</t>
  </si>
  <si>
    <t>0000000018c21d0f</t>
  </si>
  <si>
    <t>24cf609f</t>
  </si>
  <si>
    <t>0000000018c22466</t>
  </si>
  <si>
    <t>f2b7704f</t>
  </si>
  <si>
    <t>5d9ad678</t>
  </si>
  <si>
    <t>000000003c8574ab</t>
  </si>
  <si>
    <t>f13e616e</t>
  </si>
  <si>
    <t>000000003c857c0f</t>
  </si>
  <si>
    <t>f921e6ee</t>
  </si>
  <si>
    <t>000000003c858377</t>
  </si>
  <si>
    <t>8d20397a</t>
  </si>
  <si>
    <t>000000003c858abb</t>
  </si>
  <si>
    <t>553103b2</t>
  </si>
  <si>
    <t>000000003c88a9b1</t>
  </si>
  <si>
    <t>7875da7a</t>
  </si>
  <si>
    <t>000000003c88b11e</t>
  </si>
  <si>
    <t>2bc9a7eb</t>
  </si>
  <si>
    <t>000000003c88b893</t>
  </si>
  <si>
    <t>9c32daf7</t>
  </si>
  <si>
    <t>000000003c88c9d7</t>
  </si>
  <si>
    <t>a9b32962</t>
  </si>
  <si>
    <t>000000003c88d144</t>
  </si>
  <si>
    <t>e90e4ce9</t>
  </si>
  <si>
    <t>000000003c88d893</t>
  </si>
  <si>
    <t>774be388</t>
  </si>
  <si>
    <t>000000003c8bf581</t>
  </si>
  <si>
    <t>4ae446d7</t>
  </si>
  <si>
    <t>000000003c8bfced</t>
  </si>
  <si>
    <t>dc003741</t>
  </si>
  <si>
    <t>000000003c8c0464</t>
  </si>
  <si>
    <t>87604bbe</t>
  </si>
  <si>
    <t>000000003c8c15a8</t>
  </si>
  <si>
    <t>438d6700</t>
  </si>
  <si>
    <t>43c4</t>
  </si>
  <si>
    <t>000000003c8c1d17</t>
  </si>
  <si>
    <t>ca5ee7b5</t>
  </si>
  <si>
    <t>000000003c8c2464</t>
  </si>
  <si>
    <t>d2296dec</t>
  </si>
  <si>
    <t>5d9ad679</t>
  </si>
  <si>
    <t>000000003c8f4132</t>
  </si>
  <si>
    <t>885773c2</t>
  </si>
  <si>
    <t>000000003c8f489e</t>
  </si>
  <si>
    <t>28f155c0</t>
  </si>
  <si>
    <t>000000003c8fc25e</t>
  </si>
  <si>
    <t>0888ecde</t>
  </si>
  <si>
    <t>000000003c8fd3d8</t>
  </si>
  <si>
    <t>9b15ccee</t>
  </si>
  <si>
    <t>000000003c8fdb3b</t>
  </si>
  <si>
    <t>d5748f9e</t>
  </si>
  <si>
    <t>000000003c8fe28e</t>
  </si>
  <si>
    <t>d45f31a5</t>
  </si>
  <si>
    <t>000000003c92fe39</t>
  </si>
  <si>
    <t>6826281e</t>
  </si>
  <si>
    <t>000000003c9305a6</t>
  </si>
  <si>
    <t>ee94bc30</t>
  </si>
  <si>
    <t>000000003c930d1d</t>
  </si>
  <si>
    <t>9a5853d9</t>
  </si>
  <si>
    <t>000000003c931e61</t>
  </si>
  <si>
    <t>42c034d1</t>
  </si>
  <si>
    <t>000000003c9325ce</t>
  </si>
  <si>
    <t>e16c1e73</t>
  </si>
  <si>
    <t>000000003c932d1c</t>
  </si>
  <si>
    <t>804e2cc3</t>
  </si>
  <si>
    <t>5d9ad8d1</t>
  </si>
  <si>
    <t>0000000060567e1a</t>
  </si>
  <si>
    <t>ef6d3589</t>
  </si>
  <si>
    <t>000000006056857e</t>
  </si>
  <si>
    <t>4387c2c7</t>
  </si>
  <si>
    <t>0000000060568cef</t>
  </si>
  <si>
    <t>acb601b4</t>
  </si>
  <si>
    <t>4aa3fc87</t>
  </si>
  <si>
    <t>000000006059b321</t>
  </si>
  <si>
    <t>630958fc</t>
  </si>
  <si>
    <t>000000006059ba8f</t>
  </si>
  <si>
    <t>00a36a9e</t>
  </si>
  <si>
    <t>000000006059c206</t>
  </si>
  <si>
    <t>234e77f7</t>
  </si>
  <si>
    <t>000000006059d34b</t>
  </si>
  <si>
    <t>bb79e7cf</t>
  </si>
  <si>
    <t>000000006059dab7</t>
  </si>
  <si>
    <t>648199cc</t>
  </si>
  <si>
    <t>3297ba4f</t>
  </si>
  <si>
    <t>00000000605cfee2</t>
  </si>
  <si>
    <t>00000000605d064b</t>
  </si>
  <si>
    <t>fed15013</t>
  </si>
  <si>
    <t>e200</t>
  </si>
  <si>
    <t>00000000605d0dc1</t>
  </si>
  <si>
    <t>9f05f98f</t>
  </si>
  <si>
    <t>5d9ad8d2</t>
  </si>
  <si>
    <t>00000000605ffccd</t>
  </si>
  <si>
    <t>90beb9c0</t>
  </si>
  <si>
    <t>c662e3ba</t>
  </si>
  <si>
    <t>0000000060600b9e</t>
  </si>
  <si>
    <t>d06d1ab9</t>
  </si>
  <si>
    <t>c3b84627</t>
  </si>
  <si>
    <t>000000006063306c</t>
  </si>
  <si>
    <t>7b33ba60</t>
  </si>
  <si>
    <t>06642b2e</t>
  </si>
  <si>
    <t>8aac9583</t>
  </si>
  <si>
    <t>3d3bbe8a</t>
  </si>
  <si>
    <t>6f78f4d3</t>
  </si>
  <si>
    <t>00000000606674c2</t>
  </si>
  <si>
    <t>c80b34df</t>
  </si>
  <si>
    <t>0000000060667c30</t>
  </si>
  <si>
    <t>a4f3c31d</t>
  </si>
  <si>
    <t>00000000606683a5</t>
  </si>
  <si>
    <t>4992b3fb</t>
  </si>
  <si>
    <t>2a2362a1</t>
  </si>
  <si>
    <t>0000000060669c56</t>
  </si>
  <si>
    <t>cf12a01d</t>
  </si>
  <si>
    <t>000000006066a3a3</t>
  </si>
  <si>
    <t>8af844f9</t>
  </si>
  <si>
    <t>5d9adb2a</t>
  </si>
  <si>
    <t>000000008429f4a3</t>
  </si>
  <si>
    <t>000000008429fc07</t>
  </si>
  <si>
    <t>6d87d6a6</t>
  </si>
  <si>
    <t>00000000842a036f</t>
  </si>
  <si>
    <t>0677a70f</t>
  </si>
  <si>
    <t>00000000842a0ab9</t>
  </si>
  <si>
    <t>230464bd</t>
  </si>
  <si>
    <t>00000000842d29a9</t>
  </si>
  <si>
    <t>feb5c1d9</t>
  </si>
  <si>
    <t>00000000842d3116</t>
  </si>
  <si>
    <t>14f02ca4</t>
  </si>
  <si>
    <t>00000000842d388b</t>
  </si>
  <si>
    <t>3059976b</t>
  </si>
  <si>
    <t>00000000842f2192</t>
  </si>
  <si>
    <t>94092a49</t>
  </si>
  <si>
    <t>00000000842f2900</t>
  </si>
  <si>
    <t>5d8ff74e</t>
  </si>
  <si>
    <t>00000000842f3076</t>
  </si>
  <si>
    <t>6ba82100</t>
  </si>
  <si>
    <t>5d9adb2b</t>
  </si>
  <si>
    <t>11b2f709</t>
  </si>
  <si>
    <t>2f04d7fb</t>
  </si>
  <si>
    <t>0000000084325cf6</t>
  </si>
  <si>
    <t>e6bf40af</t>
  </si>
  <si>
    <t>a1692783</t>
  </si>
  <si>
    <t>00000000843275a6</t>
  </si>
  <si>
    <t>acb7aa3c</t>
  </si>
  <si>
    <t>0000000084327cf4</t>
  </si>
  <si>
    <t>e6d381ed</t>
  </si>
  <si>
    <t>00000000843599d1</t>
  </si>
  <si>
    <t>41e070e4</t>
  </si>
  <si>
    <t>000000008435a13e</t>
  </si>
  <si>
    <t>4cce0489</t>
  </si>
  <si>
    <t>000000008435a8b4</t>
  </si>
  <si>
    <t>30a409c6</t>
  </si>
  <si>
    <t>000000008435b9fa</t>
  </si>
  <si>
    <t>6832f1d4</t>
  </si>
  <si>
    <t>000000008435c167</t>
  </si>
  <si>
    <t>ca9667b4</t>
  </si>
  <si>
    <t>000000008435c8b5</t>
  </si>
  <si>
    <t>61be78f7</t>
  </si>
  <si>
    <t>000000008438e5ab</t>
  </si>
  <si>
    <t>7a624d6f</t>
  </si>
  <si>
    <t>000000008438ed17</t>
  </si>
  <si>
    <t>13126a27</t>
  </si>
  <si>
    <t>000000008438f48d</t>
  </si>
  <si>
    <t>f1e99426</t>
  </si>
  <si>
    <t>00000000843905d0</t>
  </si>
  <si>
    <t>f2e320d2</t>
  </si>
  <si>
    <t>0000000084390d3f</t>
  </si>
  <si>
    <t>ad919d5d</t>
  </si>
  <si>
    <t>719824aa</t>
  </si>
  <si>
    <t>5d9add83</t>
  </si>
  <si>
    <t>00000000a7fc6573</t>
  </si>
  <si>
    <t>f7cd8b52</t>
  </si>
  <si>
    <t>00000000a7fc6cd7</t>
  </si>
  <si>
    <t>e6c93d93</t>
  </si>
  <si>
    <t>00000000a7fce4fd</t>
  </si>
  <si>
    <t>77d33dee</t>
  </si>
  <si>
    <t>00000000a7fcec3f</t>
  </si>
  <si>
    <t>51611b60</t>
  </si>
  <si>
    <t>00000000a8000bc1</t>
  </si>
  <si>
    <t>8506ef56</t>
  </si>
  <si>
    <t>00000000a8001333</t>
  </si>
  <si>
    <t>3955aadd</t>
  </si>
  <si>
    <t>00000000a8001aaa</t>
  </si>
  <si>
    <t>4cbbc21d</t>
  </si>
  <si>
    <t>00000000a8002bef</t>
  </si>
  <si>
    <t>dcbe9ae9</t>
  </si>
  <si>
    <t>00000000a800335d</t>
  </si>
  <si>
    <t>c2e11eb8</t>
  </si>
  <si>
    <t>00000000a8003aad</t>
  </si>
  <si>
    <t>28ef227b</t>
  </si>
  <si>
    <t>00000000a8035791</t>
  </si>
  <si>
    <t>fa2512a3</t>
  </si>
  <si>
    <t>00000000a8035efe</t>
  </si>
  <si>
    <t>dceee25c</t>
  </si>
  <si>
    <t>00000000a8036676</t>
  </si>
  <si>
    <t>fa37604a</t>
  </si>
  <si>
    <t>00000000a80377bc</t>
  </si>
  <si>
    <t>3a9436a6</t>
  </si>
  <si>
    <t>00000000a8037f2a</t>
  </si>
  <si>
    <t>4081b5f3</t>
  </si>
  <si>
    <t>00000000a8038679</t>
  </si>
  <si>
    <t>2f03dcdd</t>
  </si>
  <si>
    <t>5d9add84</t>
  </si>
  <si>
    <t>00000000a806a341</t>
  </si>
  <si>
    <t>6e8c4bec</t>
  </si>
  <si>
    <t>00000000a806aaaf</t>
  </si>
  <si>
    <t>66d58b0d</t>
  </si>
  <si>
    <t>00000000a806b228</t>
  </si>
  <si>
    <t>29915f89</t>
  </si>
  <si>
    <t>00000000a806c36c</t>
  </si>
  <si>
    <t>5e4420ec</t>
  </si>
  <si>
    <t>00000000a806cada</t>
  </si>
  <si>
    <t>17b5f661</t>
  </si>
  <si>
    <t>00000000a806d229</t>
  </si>
  <si>
    <t>8fb9c2d7</t>
  </si>
  <si>
    <t>00000000a809ef01</t>
  </si>
  <si>
    <t>4fc04d48</t>
  </si>
  <si>
    <t>00000000a809f671</t>
  </si>
  <si>
    <t>b7454e55</t>
  </si>
  <si>
    <t>00000000a809fde8</t>
  </si>
  <si>
    <t>cdfb35dd</t>
  </si>
  <si>
    <t>00000000a80a8071</t>
  </si>
  <si>
    <t>ef0ca997</t>
  </si>
  <si>
    <t>00000000a80a87f8</t>
  </si>
  <si>
    <t>b1cd1848</t>
  </si>
  <si>
    <t>00000000a80a8f47</t>
  </si>
  <si>
    <t>ac312ef9</t>
  </si>
  <si>
    <t>5d9adfdc</t>
  </si>
  <si>
    <t>00000000cbcde02b</t>
  </si>
  <si>
    <t>29cea71c</t>
  </si>
  <si>
    <t>00000000cbcde78f</t>
  </si>
  <si>
    <t>a6493c53</t>
  </si>
  <si>
    <t>00000000cbcdeeff</t>
  </si>
  <si>
    <t>9e752dce</t>
  </si>
  <si>
    <t>00000000cbcdf644</t>
  </si>
  <si>
    <t>dbdcd089</t>
  </si>
  <si>
    <t>00000000cbd11531</t>
  </si>
  <si>
    <t>e03c7be5</t>
  </si>
  <si>
    <t>00000000cbd11c9e</t>
  </si>
  <si>
    <t>8005902f</t>
  </si>
  <si>
    <t>00000000cbd12414</t>
  </si>
  <si>
    <t>fc58f637</t>
  </si>
  <si>
    <t>00000000cbd13558</t>
  </si>
  <si>
    <t>513cda69</t>
  </si>
  <si>
    <t>00000000cbd13cc5</t>
  </si>
  <si>
    <t>a5e0b1f5</t>
  </si>
  <si>
    <t>00000000cbd14413</t>
  </si>
  <si>
    <t>1e6460a2</t>
  </si>
  <si>
    <t>00000000cbd460f1</t>
  </si>
  <si>
    <t>2fdbf60d</t>
  </si>
  <si>
    <t>00000000cbd46860</t>
  </si>
  <si>
    <t>19ead4a3</t>
  </si>
  <si>
    <t>00000000cbd46fd5</t>
  </si>
  <si>
    <t>62722d22</t>
  </si>
  <si>
    <t>00000000cbd48117</t>
  </si>
  <si>
    <t>313d2f3f</t>
  </si>
  <si>
    <t>00000000cbd48884</t>
  </si>
  <si>
    <t>932df228</t>
  </si>
  <si>
    <t>00000000cbd48fd2</t>
  </si>
  <si>
    <t>7fa6d1a5</t>
  </si>
  <si>
    <t>5d9adfdd</t>
  </si>
  <si>
    <t>00000000cbd7accb</t>
  </si>
  <si>
    <t>9ba51de7</t>
  </si>
  <si>
    <t>00000000cbd7b437</t>
  </si>
  <si>
    <t>43a33935</t>
  </si>
  <si>
    <t>a200</t>
  </si>
  <si>
    <t>00000000cbd7bbad</t>
  </si>
  <si>
    <t>5a07c20c</t>
  </si>
  <si>
    <t>00000000cbd7ccf3</t>
  </si>
  <si>
    <t>c6b0920c</t>
  </si>
  <si>
    <t>00000000cbdc2124</t>
  </si>
  <si>
    <t>26dc125c</t>
  </si>
  <si>
    <t>00000000cbdc2884</t>
  </si>
  <si>
    <t>9e5fe516</t>
  </si>
  <si>
    <t>00000000cbdf4601</t>
  </si>
  <si>
    <t>4a967c97</t>
  </si>
  <si>
    <t>00000000cbdf4d70</t>
  </si>
  <si>
    <t>e39baa14</t>
  </si>
  <si>
    <t>00000000cbdf54e5</t>
  </si>
  <si>
    <t>bc1dc009</t>
  </si>
  <si>
    <t>00000000cbdf662a</t>
  </si>
  <si>
    <t>6344fda7</t>
  </si>
  <si>
    <t>00000000cbdf6d97</t>
  </si>
  <si>
    <t>f13823ad</t>
  </si>
  <si>
    <t>00000000cbdf74e4</t>
  </si>
  <si>
    <t>198f2e0c</t>
  </si>
  <si>
    <t>5d9ae235</t>
  </si>
  <si>
    <t>00000000efa2c5e2</t>
  </si>
  <si>
    <t>44c687a3</t>
  </si>
  <si>
    <t>00000000efa2cd3e</t>
  </si>
  <si>
    <t>1207f92d</t>
  </si>
  <si>
    <t>00000000efa2d8a9</t>
  </si>
  <si>
    <t>f222c236</t>
  </si>
  <si>
    <t>00000000efa2e210</t>
  </si>
  <si>
    <t>fe37187d</t>
  </si>
  <si>
    <t>00000000efa5fee1</t>
  </si>
  <si>
    <t>ac5545cb</t>
  </si>
  <si>
    <t>00000000efa6064d</t>
  </si>
  <si>
    <t>8ef5a7fd</t>
  </si>
  <si>
    <t>00000000efa60dc4</t>
  </si>
  <si>
    <t>45a8e23d</t>
  </si>
  <si>
    <t>00000000efa61f09</t>
  </si>
  <si>
    <t>574d0fa7</t>
  </si>
  <si>
    <t>43c5</t>
  </si>
  <si>
    <t>00000000efa6267a</t>
  </si>
  <si>
    <t>5787dfbe</t>
  </si>
  <si>
    <t>00000000efa62dc7</t>
  </si>
  <si>
    <t>f2593181</t>
  </si>
  <si>
    <t>5d9ae236</t>
  </si>
  <si>
    <t>00000000efa94a91</t>
  </si>
  <si>
    <t>4c6e9aea</t>
  </si>
  <si>
    <t>00000000efa951fe</t>
  </si>
  <si>
    <t>96515f31</t>
  </si>
  <si>
    <t>a600</t>
  </si>
  <si>
    <t>00000000efa95973</t>
  </si>
  <si>
    <t>1ad94827</t>
  </si>
  <si>
    <t>00000000efa96ab5</t>
  </si>
  <si>
    <t>f503064b</t>
  </si>
  <si>
    <t>00000000eface62e</t>
  </si>
  <si>
    <t>01524f5f</t>
  </si>
  <si>
    <t>00000000efaced83</t>
  </si>
  <si>
    <t>6b0afadb</t>
  </si>
  <si>
    <t>00000000efb00930</t>
  </si>
  <si>
    <t>251c8dad</t>
  </si>
  <si>
    <t>00000000efb0109e</t>
  </si>
  <si>
    <t>9ffae2e0</t>
  </si>
  <si>
    <t>00000000efb01813</t>
  </si>
  <si>
    <t>94a66944</t>
  </si>
  <si>
    <t>00000000efb02956</t>
  </si>
  <si>
    <t>04a331b0</t>
  </si>
  <si>
    <t>00000000efb030c5</t>
  </si>
  <si>
    <t>ef6b4b23</t>
  </si>
  <si>
    <t>00000000efb03812</t>
  </si>
  <si>
    <t>6b71c5d0</t>
  </si>
  <si>
    <t>00000000efb354e1</t>
  </si>
  <si>
    <t>d99bf2af</t>
  </si>
  <si>
    <t>00000000efb35c4e</t>
  </si>
  <si>
    <t>87c9fd11</t>
  </si>
  <si>
    <t>00000000efb363c3</t>
  </si>
  <si>
    <t>bdebbc8c</t>
  </si>
  <si>
    <t>00000000efb37507</t>
  </si>
  <si>
    <t>0c87fcd3</t>
  </si>
  <si>
    <t>00000000efb37c77</t>
  </si>
  <si>
    <t>26e0098a</t>
  </si>
  <si>
    <t>00000000efb383c7</t>
  </si>
  <si>
    <t>fd5de3e8</t>
  </si>
  <si>
    <t>5d9ae48e</t>
  </si>
  <si>
    <t>000000001376d4c4</t>
  </si>
  <si>
    <t>440d3bba</t>
  </si>
  <si>
    <t>000000001376dc29</t>
  </si>
  <si>
    <t>4312450e</t>
  </si>
  <si>
    <t>000000001376e388</t>
  </si>
  <si>
    <t>03e627a4</t>
  </si>
  <si>
    <t>000000001376eacf</t>
  </si>
  <si>
    <t>a19d47c4</t>
  </si>
  <si>
    <t>00000000137a09c9</t>
  </si>
  <si>
    <t>4f576f5e</t>
  </si>
  <si>
    <t>00000000137a1138</t>
  </si>
  <si>
    <t>3476eeb4</t>
  </si>
  <si>
    <t>00000000137a18ad</t>
  </si>
  <si>
    <t>c1cd5d62</t>
  </si>
  <si>
    <t>00000000137a29ef</t>
  </si>
  <si>
    <t>183492d3</t>
  </si>
  <si>
    <t>00000000137a315c</t>
  </si>
  <si>
    <t>b745f890</t>
  </si>
  <si>
    <t>5d9ae48f</t>
  </si>
  <si>
    <t>00000000137c0d14</t>
  </si>
  <si>
    <t>b246628f</t>
  </si>
  <si>
    <t>00000000137f2a62</t>
  </si>
  <si>
    <t>a14ab4f7</t>
  </si>
  <si>
    <t>00000000137f31ce</t>
  </si>
  <si>
    <t>c794d814</t>
  </si>
  <si>
    <t>00000000137f3944</t>
  </si>
  <si>
    <t>ac91a0fd</t>
  </si>
  <si>
    <t>00000000137f4a87</t>
  </si>
  <si>
    <t>043d9575</t>
  </si>
  <si>
    <t>00000000137f51f5</t>
  </si>
  <si>
    <t>17e1ec99</t>
  </si>
  <si>
    <t>00000000137f5943</t>
  </si>
  <si>
    <t>c6816970</t>
  </si>
  <si>
    <t>d038fefc</t>
  </si>
  <si>
    <t>0000000013827d78</t>
  </si>
  <si>
    <t>c42c5d52</t>
  </si>
  <si>
    <t>00000000138284ed</t>
  </si>
  <si>
    <t>28d78cbb</t>
  </si>
  <si>
    <t>b6aee95c</t>
  </si>
  <si>
    <t>0000000013829d9e</t>
  </si>
  <si>
    <t>0559dd0c</t>
  </si>
  <si>
    <t>000000001382a4ef</t>
  </si>
  <si>
    <t>0b415655</t>
  </si>
  <si>
    <t>000000001385c1c9</t>
  </si>
  <si>
    <t>e59712b6</t>
  </si>
  <si>
    <t>000000001385c936</t>
  </si>
  <si>
    <t>19f0c90c</t>
  </si>
  <si>
    <t>000000001385d0ad</t>
  </si>
  <si>
    <t>f9608b88</t>
  </si>
  <si>
    <t>000000001385e1ef</t>
  </si>
  <si>
    <t>b2f4ef3b</t>
  </si>
  <si>
    <t>000000001385e95c</t>
  </si>
  <si>
    <t>a82b9a5e</t>
  </si>
  <si>
    <t>000000001385f0aa</t>
  </si>
  <si>
    <t>5d9ae6e7</t>
  </si>
  <si>
    <t>00000000374941ab</t>
  </si>
  <si>
    <t>6164442a</t>
  </si>
  <si>
    <t>000000003749490f</t>
  </si>
  <si>
    <t>697bc3aa</t>
  </si>
  <si>
    <t>155e4854</t>
  </si>
  <si>
    <t>00000000374957bc</t>
  </si>
  <si>
    <t>cda8cab1</t>
  </si>
  <si>
    <t>00000000374ce7f9</t>
  </si>
  <si>
    <t>52f0c719</t>
  </si>
  <si>
    <t>00000000374cef66</t>
  </si>
  <si>
    <t>97628d26</t>
  </si>
  <si>
    <t>00000000374cf6db</t>
  </si>
  <si>
    <t>801fc6cd</t>
  </si>
  <si>
    <t>00000000374d0820</t>
  </si>
  <si>
    <t>653174af</t>
  </si>
  <si>
    <t>00000000374d0f8e</t>
  </si>
  <si>
    <t>a235a22f</t>
  </si>
  <si>
    <t>00000000374d16de</t>
  </si>
  <si>
    <t>2a1249bb</t>
  </si>
  <si>
    <t>5d9ae6e8</t>
  </si>
  <si>
    <t>00000000375033b9</t>
  </si>
  <si>
    <t>0bfd1357</t>
  </si>
  <si>
    <t>0000000037503b27</t>
  </si>
  <si>
    <t>fe971063</t>
  </si>
  <si>
    <t>000000003750429c</t>
  </si>
  <si>
    <t>8efc8d27</t>
  </si>
  <si>
    <t>6c5dcd72</t>
  </si>
  <si>
    <t>0000000037505b4d</t>
  </si>
  <si>
    <t>1a89cbcd</t>
  </si>
  <si>
    <t>000000003750629b</t>
  </si>
  <si>
    <t>f7f5326b</t>
  </si>
  <si>
    <t>0000000037537f89</t>
  </si>
  <si>
    <t>73ae9dab</t>
  </si>
  <si>
    <t>00000000375386f5</t>
  </si>
  <si>
    <t>0c3948c7</t>
  </si>
  <si>
    <t>0000000037538e6c</t>
  </si>
  <si>
    <t>f38d3c25</t>
  </si>
  <si>
    <t>0000000037539fae</t>
  </si>
  <si>
    <t>983087fe</t>
  </si>
  <si>
    <t>000000003753a71b</t>
  </si>
  <si>
    <t>d496d416</t>
  </si>
  <si>
    <t>000000003753ae68</t>
  </si>
  <si>
    <t>596b95d8</t>
  </si>
  <si>
    <t>000000003756cb3a</t>
  </si>
  <si>
    <t>a7a4d6ca</t>
  </si>
  <si>
    <t>000000003756d2a6</t>
  </si>
  <si>
    <t>6b19d235</t>
  </si>
  <si>
    <t>000000003756da1b</t>
  </si>
  <si>
    <t>5439f5bd</t>
  </si>
  <si>
    <t>000000003756eb5e</t>
  </si>
  <si>
    <t>68150bfb</t>
  </si>
  <si>
    <t>000000003756f2cd</t>
  </si>
  <si>
    <t>3887a9b4</t>
  </si>
  <si>
    <t>000000003759cee3</t>
  </si>
  <si>
    <t>c4e65b0d</t>
  </si>
  <si>
    <t>5d9ae940</t>
  </si>
  <si>
    <t>000000005b1d1dc3</t>
  </si>
  <si>
    <t>5f88c567</t>
  </si>
  <si>
    <t>000000005b1d2527</t>
  </si>
  <si>
    <t>fe0d3584</t>
  </si>
  <si>
    <t>000000005b1d2c8f</t>
  </si>
  <si>
    <t>4e397eff</t>
  </si>
  <si>
    <t>000000005b1d33d4</t>
  </si>
  <si>
    <t>e4dbf707</t>
  </si>
  <si>
    <t>5d9ae941</t>
  </si>
  <si>
    <t>000000005b2052c9</t>
  </si>
  <si>
    <t>bb13775c</t>
  </si>
  <si>
    <t>000000005b205a36</t>
  </si>
  <si>
    <t>c9064968</t>
  </si>
  <si>
    <t>000000005b2061ad</t>
  </si>
  <si>
    <t>c171cb50</t>
  </si>
  <si>
    <t>000000005b2072f1</t>
  </si>
  <si>
    <t>167fb7b2</t>
  </si>
  <si>
    <t>000000005b207a5e</t>
  </si>
  <si>
    <t>8ea5d021</t>
  </si>
  <si>
    <t>000000005b2081ac</t>
  </si>
  <si>
    <t>57857ebf</t>
  </si>
  <si>
    <t>000000005b23a440</t>
  </si>
  <si>
    <t>6fd7b4ba</t>
  </si>
  <si>
    <t>000000005b23ab89</t>
  </si>
  <si>
    <t>d3f206c8</t>
  </si>
  <si>
    <t>000000005b23b2ed</t>
  </si>
  <si>
    <t>f67c6a01</t>
  </si>
  <si>
    <t>000000005b23c455</t>
  </si>
  <si>
    <t>771d6724</t>
  </si>
  <si>
    <t>000000005b23cbd7</t>
  </si>
  <si>
    <t>b3e4ee2a</t>
  </si>
  <si>
    <t>000000005b23d318</t>
  </si>
  <si>
    <t>bfd85d5a</t>
  </si>
  <si>
    <t>000000005b26ee4a</t>
  </si>
  <si>
    <t>835f38c0</t>
  </si>
  <si>
    <t>000000005b26f5b7</t>
  </si>
  <si>
    <t>dae5a6c2</t>
  </si>
  <si>
    <t>4a00</t>
  </si>
  <si>
    <t>000000005b26fd2c</t>
  </si>
  <si>
    <t>1a665cd2</t>
  </si>
  <si>
    <t>000000005b270e6f</t>
  </si>
  <si>
    <t>870d298e</t>
  </si>
  <si>
    <t>000000005b2715df</t>
  </si>
  <si>
    <t>9a5841b4</t>
  </si>
  <si>
    <t>000000005b271d2d</t>
  </si>
  <si>
    <t>752f4698</t>
  </si>
  <si>
    <t>000000005b2c12b2</t>
  </si>
  <si>
    <t>85a76989</t>
  </si>
  <si>
    <t>000000005b2c1a1f</t>
  </si>
  <si>
    <t>f591746e</t>
  </si>
  <si>
    <t>000000005b2c2194</t>
  </si>
  <si>
    <t>add2a8f5</t>
  </si>
  <si>
    <t>000000005b2c32d7</t>
  </si>
  <si>
    <t>3d11842e</t>
  </si>
  <si>
    <t>000000005b2c3a44</t>
  </si>
  <si>
    <t>f873dbf5</t>
  </si>
  <si>
    <t>000000005b2c4192</t>
  </si>
  <si>
    <t>fed2c6d4</t>
  </si>
  <si>
    <t>5d9aeb99</t>
  </si>
  <si>
    <t>000000007eef927d</t>
  </si>
  <si>
    <t>52b70085</t>
  </si>
  <si>
    <t>000000007eef99e1</t>
  </si>
  <si>
    <t>59876c58</t>
  </si>
  <si>
    <t>000000007eefa147</t>
  </si>
  <si>
    <t>c8560d96</t>
  </si>
  <si>
    <t>000000007eefa88e</t>
  </si>
  <si>
    <t>602dc3d1</t>
  </si>
  <si>
    <t>5d9aeb9a</t>
  </si>
  <si>
    <t>000000007ef2c79a</t>
  </si>
  <si>
    <t>ce01b8c6</t>
  </si>
  <si>
    <t>000000007ef2cf08</t>
  </si>
  <si>
    <t>fb837229</t>
  </si>
  <si>
    <t>000000007ef2d67f</t>
  </si>
  <si>
    <t>917f3f3d</t>
  </si>
  <si>
    <t>000000007ef2e7c2</t>
  </si>
  <si>
    <t>2edf1970</t>
  </si>
  <si>
    <t>000000007ef2ef2f</t>
  </si>
  <si>
    <t>6545c963</t>
  </si>
  <si>
    <t>000000007ef2f67c</t>
  </si>
  <si>
    <t>03d51d67</t>
  </si>
  <si>
    <t>000000007ef61342</t>
  </si>
  <si>
    <t>a4544ae7</t>
  </si>
  <si>
    <t>000000007ef61aae</t>
  </si>
  <si>
    <t>efaa84c4</t>
  </si>
  <si>
    <t>000000007ef62223</t>
  </si>
  <si>
    <t>cf20a8f6</t>
  </si>
  <si>
    <t>000000007ef63366</t>
  </si>
  <si>
    <t>1d39d646</t>
  </si>
  <si>
    <t>000000007ef63ad3</t>
  </si>
  <si>
    <t>08f23a20</t>
  </si>
  <si>
    <t>000000007ef64223</t>
  </si>
  <si>
    <t>15ed3be0</t>
  </si>
  <si>
    <t>000000007ef9d049</t>
  </si>
  <si>
    <t>d80d50df</t>
  </si>
  <si>
    <t>000000007ef9d7b7</t>
  </si>
  <si>
    <t>ddc151b9</t>
  </si>
  <si>
    <t>000000007ef9df2c</t>
  </si>
  <si>
    <t>ae94e065</t>
  </si>
  <si>
    <t>000000007ef9f06f</t>
  </si>
  <si>
    <t>8f6ead52</t>
  </si>
  <si>
    <t>000000007ef9f7dc</t>
  </si>
  <si>
    <t>561f1153</t>
  </si>
  <si>
    <t>000000007ef9ff2a</t>
  </si>
  <si>
    <t>3eb4df77</t>
  </si>
  <si>
    <t>000000007efd1c0c</t>
  </si>
  <si>
    <t>befdd55e</t>
  </si>
  <si>
    <t>000000007efd2374</t>
  </si>
  <si>
    <t>92f93113</t>
  </si>
  <si>
    <t>000000007efd2aea</t>
  </si>
  <si>
    <t>90abee36</t>
  </si>
  <si>
    <t>000000007efd3c2e</t>
  </si>
  <si>
    <t>eef3ecca</t>
  </si>
  <si>
    <t>000000007efd439b</t>
  </si>
  <si>
    <t>56fff1dc</t>
  </si>
  <si>
    <t>000000007efd4ae8</t>
  </si>
  <si>
    <t>9a72d6ae</t>
  </si>
  <si>
    <t>5d9aedf2</t>
  </si>
  <si>
    <t>00000000a2c09bec</t>
  </si>
  <si>
    <t>88c670dc</t>
  </si>
  <si>
    <t>00000000a2c0a34e</t>
  </si>
  <si>
    <t>b6fc649a</t>
  </si>
  <si>
    <t>00000000a2c0aabe</t>
  </si>
  <si>
    <t>6378f627</t>
  </si>
  <si>
    <t>00000000a2c0b204</t>
  </si>
  <si>
    <t>51d63bf6</t>
  </si>
  <si>
    <t>00000000a2c3d0f3</t>
  </si>
  <si>
    <t>5c623fd1</t>
  </si>
  <si>
    <t>00000000a2c3d85a</t>
  </si>
  <si>
    <t>083175ac</t>
  </si>
  <si>
    <t>00000000a2c3dfd1</t>
  </si>
  <si>
    <t>a30e8532</t>
  </si>
  <si>
    <t>00000000a2c3f116</t>
  </si>
  <si>
    <t>00000000a2c3f883</t>
  </si>
  <si>
    <t>3ed2acb9</t>
  </si>
  <si>
    <t>00000000a2c3ffd1</t>
  </si>
  <si>
    <t>80eb14b2</t>
  </si>
  <si>
    <t>5d9aedf3</t>
  </si>
  <si>
    <t>00000000a2c71cc3</t>
  </si>
  <si>
    <t>0d862ba0</t>
  </si>
  <si>
    <t>00000000a2c79b27</t>
  </si>
  <si>
    <t>ceab4bf7</t>
  </si>
  <si>
    <t>00000000a2c7a266</t>
  </si>
  <si>
    <t>00000000a2c7b3c4</t>
  </si>
  <si>
    <t>aa9742f7</t>
  </si>
  <si>
    <t>00000000a2c7bb46</t>
  </si>
  <si>
    <t>8b1dfd22</t>
  </si>
  <si>
    <t>00000000a2c7c287</t>
  </si>
  <si>
    <t>64990a02</t>
  </si>
  <si>
    <t>00000000a2caddba</t>
  </si>
  <si>
    <t>fe669764</t>
  </si>
  <si>
    <t>00000000a2cae527</t>
  </si>
  <si>
    <t>4d43f319</t>
  </si>
  <si>
    <t>00000000a2caec9c</t>
  </si>
  <si>
    <t>5c008091</t>
  </si>
  <si>
    <t>00000000a2cafde3</t>
  </si>
  <si>
    <t>69bf0644</t>
  </si>
  <si>
    <t>00000000a2cb0552</t>
  </si>
  <si>
    <t>a3debbf0</t>
  </si>
  <si>
    <t>00000000a2cb0ca1</t>
  </si>
  <si>
    <t>0198f040</t>
  </si>
  <si>
    <t>00000000a2ce2961</t>
  </si>
  <si>
    <t>98be105d</t>
  </si>
  <si>
    <t>00000000a2ce30ce</t>
  </si>
  <si>
    <t>26a955db</t>
  </si>
  <si>
    <t>00000000a2ce3843</t>
  </si>
  <si>
    <t>00000000a2ce498a</t>
  </si>
  <si>
    <t>da711cd8</t>
  </si>
  <si>
    <t>00000000a2ce50f7</t>
  </si>
  <si>
    <t>c8db702f</t>
  </si>
  <si>
    <t>00000000a2ce5845</t>
  </si>
  <si>
    <t>48f603e7</t>
  </si>
  <si>
    <t>5d9af04b</t>
  </si>
  <si>
    <t>00000000c691a944</t>
  </si>
  <si>
    <t>5216573a</t>
  </si>
  <si>
    <t>00000000c691b0a6</t>
  </si>
  <si>
    <t>966f170f</t>
  </si>
  <si>
    <t>00000000c691b80f</t>
  </si>
  <si>
    <t>48475da3</t>
  </si>
  <si>
    <t>00000000c691bf55</t>
  </si>
  <si>
    <t>17b97c94</t>
  </si>
  <si>
    <t>00000000c694de49</t>
  </si>
  <si>
    <t>02756c32</t>
  </si>
  <si>
    <t>00000000c694e5b8</t>
  </si>
  <si>
    <t>4410d6e7</t>
  </si>
  <si>
    <t>5d9af04c</t>
  </si>
  <si>
    <t>00000000c699d493</t>
  </si>
  <si>
    <t>e7cad539</t>
  </si>
  <si>
    <t>00000000c699e5ed</t>
  </si>
  <si>
    <t>932f46b3</t>
  </si>
  <si>
    <t>00000000c699ed59</t>
  </si>
  <si>
    <t>931b1948</t>
  </si>
  <si>
    <t>00000000c699f49d</t>
  </si>
  <si>
    <t>3726f523</t>
  </si>
  <si>
    <t>00000000c69d0ff0</t>
  </si>
  <si>
    <t>435bc502</t>
  </si>
  <si>
    <t>00000000c69d1762</t>
  </si>
  <si>
    <t>0fa394fc</t>
  </si>
  <si>
    <t>00000000c69d1ed8</t>
  </si>
  <si>
    <t>dd164c68</t>
  </si>
  <si>
    <t>00000000c69d301c</t>
  </si>
  <si>
    <t>a2d31dbf</t>
  </si>
  <si>
    <t>00000000c69d3789</t>
  </si>
  <si>
    <t>db78608c</t>
  </si>
  <si>
    <t>00000000c69d3ed7</t>
  </si>
  <si>
    <t>034205d9</t>
  </si>
  <si>
    <t>00000000c6a05bb2</t>
  </si>
  <si>
    <t>29ed0b2d</t>
  </si>
  <si>
    <t>00000000c6a06320</t>
  </si>
  <si>
    <t>e4592204</t>
  </si>
  <si>
    <t>00000000c6a06a97</t>
  </si>
  <si>
    <t>ca09a16b</t>
  </si>
  <si>
    <t>00000000c6a07bdb</t>
  </si>
  <si>
    <t>98edaaa1</t>
  </si>
  <si>
    <t>00000000c6a08348</t>
  </si>
  <si>
    <t>7076c734</t>
  </si>
  <si>
    <t>00000000c6a08a96</t>
  </si>
  <si>
    <t>0de7e6ef</t>
  </si>
  <si>
    <t>00000000c6a3a781</t>
  </si>
  <si>
    <t>2c727ad3</t>
  </si>
  <si>
    <t>00000000c6a3aeed</t>
  </si>
  <si>
    <t>8a3437d0</t>
  </si>
  <si>
    <t>00000000c6a3b662</t>
  </si>
  <si>
    <t>c898d177</t>
  </si>
  <si>
    <t>00000000c6a3c7a5</t>
  </si>
  <si>
    <t>6566a977</t>
  </si>
  <si>
    <t>00000000c6a3cf12</t>
  </si>
  <si>
    <t>5a2eccf9</t>
  </si>
  <si>
    <t>00000000c6a3d65f</t>
  </si>
  <si>
    <t>47c354c0</t>
  </si>
  <si>
    <t>5d9af2a4</t>
  </si>
  <si>
    <t>00000000ea672754</t>
  </si>
  <si>
    <t>5d9af2a5</t>
  </si>
  <si>
    <t>00000000ea6aa39b</t>
  </si>
  <si>
    <t>0a9c1c7f</t>
  </si>
  <si>
    <t>00000000ea6aaaf8</t>
  </si>
  <si>
    <t>b61e4c3c</t>
  </si>
  <si>
    <t>00000000ea6ab850</t>
  </si>
  <si>
    <t>8de6182f</t>
  </si>
  <si>
    <t>00000000ea6dd708</t>
  </si>
  <si>
    <t>749c74e0</t>
  </si>
  <si>
    <t>00000000ea6dde77</t>
  </si>
  <si>
    <t>92764dfe</t>
  </si>
  <si>
    <t>00000000ea6de5ec</t>
  </si>
  <si>
    <t>1dcc9378</t>
  </si>
  <si>
    <t>00000000ea6df730</t>
  </si>
  <si>
    <t>d9f0b40e</t>
  </si>
  <si>
    <t>00000000ea6dfe9f</t>
  </si>
  <si>
    <t>386d5797</t>
  </si>
  <si>
    <t>00000000ea6e05ec</t>
  </si>
  <si>
    <t>b06e3f62</t>
  </si>
  <si>
    <t>00000000ea7122ba</t>
  </si>
  <si>
    <t>2d04e9ac</t>
  </si>
  <si>
    <t>00000000ea712a28</t>
  </si>
  <si>
    <t>5faa433d</t>
  </si>
  <si>
    <t>00000000ea71319d</t>
  </si>
  <si>
    <t>c94bf3dc</t>
  </si>
  <si>
    <t>00000000ea7142df</t>
  </si>
  <si>
    <t>65cb4b0e</t>
  </si>
  <si>
    <t>00000000ea714a4e</t>
  </si>
  <si>
    <t>77e2a60a</t>
  </si>
  <si>
    <t>00000000ea71519d</t>
  </si>
  <si>
    <t>b3b21aa0</t>
  </si>
  <si>
    <t>00000000ea746e79</t>
  </si>
  <si>
    <t>756eb844</t>
  </si>
  <si>
    <t>00000000ea7475e6</t>
  </si>
  <si>
    <t>8f682632</t>
  </si>
  <si>
    <t>00000000ea747d5b</t>
  </si>
  <si>
    <t>dc5fae2e</t>
  </si>
  <si>
    <t>00000000ea748e9f</t>
  </si>
  <si>
    <t>00000000ea74960c</t>
  </si>
  <si>
    <t>3b1ac339</t>
  </si>
  <si>
    <t>00000000ea749d5c</t>
  </si>
  <si>
    <t>8281d615</t>
  </si>
  <si>
    <t>00000000ea77ba49</t>
  </si>
  <si>
    <t>b4a536aa</t>
  </si>
  <si>
    <t>5d9af2a6</t>
  </si>
  <si>
    <t>00000000ea7996fd</t>
  </si>
  <si>
    <t>1f7075bc</t>
  </si>
  <si>
    <t>00000000ea799e7f</t>
  </si>
  <si>
    <t>1c21365f</t>
  </si>
  <si>
    <t>00000000ea79aff8</t>
  </si>
  <si>
    <t>1c8f1eb9</t>
  </si>
  <si>
    <t>00000000ea79b74d</t>
  </si>
  <si>
    <t>4122d6ce</t>
  </si>
  <si>
    <t>00000000ea79bea3</t>
  </si>
  <si>
    <t>831b6e20</t>
  </si>
  <si>
    <t>5d9af4fe</t>
  </si>
  <si>
    <t>000000000e3d0edd</t>
  </si>
  <si>
    <t>520011b1</t>
  </si>
  <si>
    <t>000000000e3d1645</t>
  </si>
  <si>
    <t>3fb2f8e7</t>
  </si>
  <si>
    <t>000000000e3d1dac</t>
  </si>
  <si>
    <t>bc6ba018</t>
  </si>
  <si>
    <t>000000000e3d24f3</t>
  </si>
  <si>
    <t>d23a6edd</t>
  </si>
  <si>
    <t>000000000e4043e1</t>
  </si>
  <si>
    <t>2cf6cd12</t>
  </si>
  <si>
    <t>000000000e404b50</t>
  </si>
  <si>
    <t>123b6346</t>
  </si>
  <si>
    <t>000000000e4052c6</t>
  </si>
  <si>
    <t>1d1e5c15</t>
  </si>
  <si>
    <t>000000000e40640b</t>
  </si>
  <si>
    <t>a60628c3</t>
  </si>
  <si>
    <t>000000000e406b7d</t>
  </si>
  <si>
    <t>2b04516c</t>
  </si>
  <si>
    <t>000000000e4072ce</t>
  </si>
  <si>
    <t>fda77449</t>
  </si>
  <si>
    <t>000000000e438fa1</t>
  </si>
  <si>
    <t>3f23aa99</t>
  </si>
  <si>
    <t>000000000e439710</t>
  </si>
  <si>
    <t>af5ac352</t>
  </si>
  <si>
    <t>be00</t>
  </si>
  <si>
    <t>000000000e439e86</t>
  </si>
  <si>
    <t>e5470eb3</t>
  </si>
  <si>
    <t>000000000e43afcc</t>
  </si>
  <si>
    <t>894ecf0c</t>
  </si>
  <si>
    <t>000000000e43b73d</t>
  </si>
  <si>
    <t>beed85f3</t>
  </si>
  <si>
    <t>000000000e43be8c</t>
  </si>
  <si>
    <t>24274c56</t>
  </si>
  <si>
    <t>000000000e46db71</t>
  </si>
  <si>
    <t>61ec22f6</t>
  </si>
  <si>
    <t>000000000e46e2df</t>
  </si>
  <si>
    <t>ee6bb6c4</t>
  </si>
  <si>
    <t>000000000e475c77</t>
  </si>
  <si>
    <t>cf6bbc34</t>
  </si>
  <si>
    <t>000000000e476dbe</t>
  </si>
  <si>
    <t>c980c20c</t>
  </si>
  <si>
    <t>000000000e477510</t>
  </si>
  <si>
    <t>a382af59</t>
  </si>
  <si>
    <t>000000000e477c50</t>
  </si>
  <si>
    <t>46c9b122</t>
  </si>
  <si>
    <t>000000000e4a9869</t>
  </si>
  <si>
    <t>a0ce5f02</t>
  </si>
  <si>
    <t>000000000e4a9fd9</t>
  </si>
  <si>
    <t>f40c4186</t>
  </si>
  <si>
    <t>000000000e4aa752</t>
  </si>
  <si>
    <t>ce242ded</t>
  </si>
  <si>
    <t>000000000e4ab898</t>
  </si>
  <si>
    <t>ef1ae5f8</t>
  </si>
  <si>
    <t>000000000e4ac006</t>
  </si>
  <si>
    <t>697d4eec</t>
  </si>
  <si>
    <t>000000000e4ac757</t>
  </si>
  <si>
    <t>cdb8ba9f</t>
  </si>
  <si>
    <t>5d9af756</t>
  </si>
  <si>
    <t>00000000320e184d</t>
  </si>
  <si>
    <t>960cb005</t>
  </si>
  <si>
    <t>00000000320e1fb5</t>
  </si>
  <si>
    <t>7b563695</t>
  </si>
  <si>
    <t>00000000320e2b0b</t>
  </si>
  <si>
    <t>555e8001</t>
  </si>
  <si>
    <t>00000000320e3477</t>
  </si>
  <si>
    <t>5ab6bc92</t>
  </si>
  <si>
    <t>5d9af757</t>
  </si>
  <si>
    <t>f8bc1a31</t>
  </si>
  <si>
    <t>00000000321158b5</t>
  </si>
  <si>
    <t>aef5c476</t>
  </si>
  <si>
    <t>000000003211602b</t>
  </si>
  <si>
    <t>aeb98de5</t>
  </si>
  <si>
    <t>000000003211716d</t>
  </si>
  <si>
    <t>41d18690</t>
  </si>
  <si>
    <t>00000000321178da</t>
  </si>
  <si>
    <t>6782d25f</t>
  </si>
  <si>
    <t>8315f558</t>
  </si>
  <si>
    <t>0000000032149cf9</t>
  </si>
  <si>
    <t>4b42c255</t>
  </si>
  <si>
    <t>000000003214a466</t>
  </si>
  <si>
    <t>2ce5b8c1</t>
  </si>
  <si>
    <t>000000003214abdb</t>
  </si>
  <si>
    <t>72d6ebf3</t>
  </si>
  <si>
    <t>00000000321798c9</t>
  </si>
  <si>
    <t>1b5bd576</t>
  </si>
  <si>
    <t>000000003217a018</t>
  </si>
  <si>
    <t>443b4567</t>
  </si>
  <si>
    <t>000000003217a759</t>
  </si>
  <si>
    <t>691104be</t>
  </si>
  <si>
    <t>00000000321ac34a</t>
  </si>
  <si>
    <t>2e974cf2</t>
  </si>
  <si>
    <t>00000000321acab7</t>
  </si>
  <si>
    <t>ecbb42d5</t>
  </si>
  <si>
    <t>00000000321ad22c</t>
  </si>
  <si>
    <t>bb61c9f6</t>
  </si>
  <si>
    <t>00000000321ae370</t>
  </si>
  <si>
    <t>6df5ed30</t>
  </si>
  <si>
    <t>00000000321aeadd</t>
  </si>
  <si>
    <t>a2df0513</t>
  </si>
  <si>
    <t>00000000321af22c</t>
  </si>
  <si>
    <t>876a7411</t>
  </si>
  <si>
    <t>5d9af758</t>
  </si>
  <si>
    <t>00000000321e0ef2</t>
  </si>
  <si>
    <t>4dc9b942</t>
  </si>
  <si>
    <t>00000000321e1660</t>
  </si>
  <si>
    <t>328961fc</t>
  </si>
  <si>
    <t>00000000321e1dd5</t>
  </si>
  <si>
    <t>72e0343a</t>
  </si>
  <si>
    <t>00000000321e2f17</t>
  </si>
  <si>
    <t>01dce684</t>
  </si>
  <si>
    <t>00000000321e3686</t>
  </si>
  <si>
    <t>402c2890</t>
  </si>
  <si>
    <t>00000000321e3dd4</t>
  </si>
  <si>
    <t>26e1dc1a</t>
  </si>
  <si>
    <t>5d9af9b0</t>
  </si>
  <si>
    <t>0000000055e18ed5</t>
  </si>
  <si>
    <t>1c69161a</t>
  </si>
  <si>
    <t>0000000055e19637</t>
  </si>
  <si>
    <t>c10b676e</t>
  </si>
  <si>
    <t>0000000055e19d9f</t>
  </si>
  <si>
    <t>0000000055e1a4e6</t>
  </si>
  <si>
    <t>ff5505af</t>
  </si>
  <si>
    <t>0000000055e4c3d9</t>
  </si>
  <si>
    <t>1ea4c3fd</t>
  </si>
  <si>
    <t>0000000055e4cb46</t>
  </si>
  <si>
    <t>a6458f9a</t>
  </si>
  <si>
    <t>0000000055e4d2bb</t>
  </si>
  <si>
    <t>39e46c5b</t>
  </si>
  <si>
    <t>0000000055e4e3fe</t>
  </si>
  <si>
    <t>3ec00ee6</t>
  </si>
  <si>
    <t>0000000055e6c40f</t>
  </si>
  <si>
    <t>4986bd4a</t>
  </si>
  <si>
    <t>0000000055e6cb5e</t>
  </si>
  <si>
    <t>6c54bf7a</t>
  </si>
  <si>
    <t>0000000055e9e841</t>
  </si>
  <si>
    <t>9ed8b6b1</t>
  </si>
  <si>
    <t>0000000055e9efae</t>
  </si>
  <si>
    <t>16be3165</t>
  </si>
  <si>
    <t>0000000055e9f723</t>
  </si>
  <si>
    <t>36b8fe5d</t>
  </si>
  <si>
    <t>0000000055ea0867</t>
  </si>
  <si>
    <t>0007222b</t>
  </si>
  <si>
    <t>0000000055ea0fd9</t>
  </si>
  <si>
    <t>a863a000</t>
  </si>
  <si>
    <t>0000000055ea172a</t>
  </si>
  <si>
    <t>de31941e</t>
  </si>
  <si>
    <t>0000000055ed3401</t>
  </si>
  <si>
    <t>c280d5ee</t>
  </si>
  <si>
    <t>0000000055ed3b70</t>
  </si>
  <si>
    <t>5cd6e381</t>
  </si>
  <si>
    <t>0000000055ed42e5</t>
  </si>
  <si>
    <t>97fe87c2</t>
  </si>
  <si>
    <t>0000000055ed5427</t>
  </si>
  <si>
    <t>659a6766</t>
  </si>
  <si>
    <t>0000000055ed5b94</t>
  </si>
  <si>
    <t>f0bdee52</t>
  </si>
  <si>
    <t>0000000055ed62e2</t>
  </si>
  <si>
    <t>d95ff689</t>
  </si>
  <si>
    <t>5d9af9b1</t>
  </si>
  <si>
    <t>0000000055f07fc2</t>
  </si>
  <si>
    <t>d0e5f44a</t>
  </si>
  <si>
    <t>0000000055f0872e</t>
  </si>
  <si>
    <t>0b384324</t>
  </si>
  <si>
    <t>aa00</t>
  </si>
  <si>
    <t>0000000055f08ea5</t>
  </si>
  <si>
    <t>5d3d516b</t>
  </si>
  <si>
    <t>0000000055f09fe7</t>
  </si>
  <si>
    <t>d5758f33</t>
  </si>
  <si>
    <t>0000000055f0a754</t>
  </si>
  <si>
    <t>1566cd62</t>
  </si>
  <si>
    <t>0000000055f0aea2</t>
  </si>
  <si>
    <t>44c47137</t>
  </si>
  <si>
    <t>5d9afc09</t>
  </si>
  <si>
    <t>0000000079b3ffa2</t>
  </si>
  <si>
    <t>631eede8</t>
  </si>
  <si>
    <t>0000000079b40708</t>
  </si>
  <si>
    <t>9d4ab057</t>
  </si>
  <si>
    <t>0000000079b48a36</t>
  </si>
  <si>
    <t>6bfd9012</t>
  </si>
  <si>
    <t>0000000079b4919b</t>
  </si>
  <si>
    <t>f1ad8bc7</t>
  </si>
  <si>
    <t>0000000079b7adc1</t>
  </si>
  <si>
    <t>7046206f</t>
  </si>
  <si>
    <t>0000000079b7b530</t>
  </si>
  <si>
    <t>12e34dc3</t>
  </si>
  <si>
    <t>0000000079b7bca7</t>
  </si>
  <si>
    <t>559a54bf</t>
  </si>
  <si>
    <t>0000000079b7cded</t>
  </si>
  <si>
    <t>37897bf9</t>
  </si>
  <si>
    <t>0000000079b7d55b</t>
  </si>
  <si>
    <t>211f7926</t>
  </si>
  <si>
    <t>0000000079b7dcab</t>
  </si>
  <si>
    <t>aca9948b</t>
  </si>
  <si>
    <t>0000000079baf981</t>
  </si>
  <si>
    <t>d0956afc</t>
  </si>
  <si>
    <t>0000000079bb00f0</t>
  </si>
  <si>
    <t>d9bc630e</t>
  </si>
  <si>
    <t>0000000079bb086a</t>
  </si>
  <si>
    <t>fa8b2103</t>
  </si>
  <si>
    <t>0000000079bb19b4</t>
  </si>
  <si>
    <t>c9706bd6</t>
  </si>
  <si>
    <t>0000000079bb2124</t>
  </si>
  <si>
    <t>731880b7</t>
  </si>
  <si>
    <t>0000000079bb2874</t>
  </si>
  <si>
    <t>af5f4bff</t>
  </si>
  <si>
    <t>0000000079be455d</t>
  </si>
  <si>
    <t>1089bd6b</t>
  </si>
  <si>
    <t>0000000079be4cc5</t>
  </si>
  <si>
    <t>0c1fc66d</t>
  </si>
  <si>
    <t>0000000079be543e</t>
  </si>
  <si>
    <t>068837ac</t>
  </si>
  <si>
    <t>0000000079be6584</t>
  </si>
  <si>
    <t>6ae8af6b</t>
  </si>
  <si>
    <t>0000000079be6cf3</t>
  </si>
  <si>
    <t>0a49e091</t>
  </si>
  <si>
    <t>0000000079be7444</t>
  </si>
  <si>
    <t>dbaaa934</t>
  </si>
  <si>
    <t>0000000079c19102</t>
  </si>
  <si>
    <t>51a4de78</t>
  </si>
  <si>
    <t>0000000079c19872</t>
  </si>
  <si>
    <t>bd985aef</t>
  </si>
  <si>
    <t>0000000079c19fe9</t>
  </si>
  <si>
    <t>6e63b335</t>
  </si>
  <si>
    <t>0000000079c22269</t>
  </si>
  <si>
    <t>0000000079c229ee</t>
  </si>
  <si>
    <t>df66a765</t>
  </si>
  <si>
    <t>0000000079c2313d</t>
  </si>
  <si>
    <t>31d83443</t>
  </si>
  <si>
    <t>5d9afe62</t>
  </si>
  <si>
    <t>000000009d85822c</t>
  </si>
  <si>
    <t>50b7c47d</t>
  </si>
  <si>
    <t>000000009d85898f</t>
  </si>
  <si>
    <t>ede1859d</t>
  </si>
  <si>
    <t>000000009d8590ff</t>
  </si>
  <si>
    <t>9f1f8651</t>
  </si>
  <si>
    <t>000000009d859844</t>
  </si>
  <si>
    <t>000000009d88b731</t>
  </si>
  <si>
    <t>d13f932e</t>
  </si>
  <si>
    <t>000000009d88be9e</t>
  </si>
  <si>
    <t>82bef1a4</t>
  </si>
  <si>
    <t>000000009d88c613</t>
  </si>
  <si>
    <t>0b7dfbef</t>
  </si>
  <si>
    <t>000000009d88d757</t>
  </si>
  <si>
    <t>00f96036</t>
  </si>
  <si>
    <t>000000009d88dec6</t>
  </si>
  <si>
    <t>cb72d6e5</t>
  </si>
  <si>
    <t>000000009d88e614</t>
  </si>
  <si>
    <t>6f291b89</t>
  </si>
  <si>
    <t>000000009d8c02f1</t>
  </si>
  <si>
    <t>d4e0a3bf</t>
  </si>
  <si>
    <t>000000009d8c0a60</t>
  </si>
  <si>
    <t>a8b1515c</t>
  </si>
  <si>
    <t>000000009d8c11d6</t>
  </si>
  <si>
    <t>6b097d36</t>
  </si>
  <si>
    <t>000000009d8c231b</t>
  </si>
  <si>
    <t>084ae1e8</t>
  </si>
  <si>
    <t>000000009d8c2a89</t>
  </si>
  <si>
    <t>b88bb8e5</t>
  </si>
  <si>
    <t>000000009d8c31d7</t>
  </si>
  <si>
    <t>65ae9eb1</t>
  </si>
  <si>
    <t>000000009d8f4eb1</t>
  </si>
  <si>
    <t>fcb65c7f</t>
  </si>
  <si>
    <t>000000009d8f561e</t>
  </si>
  <si>
    <t>284c32e5</t>
  </si>
  <si>
    <t>000000009d8f5d93</t>
  </si>
  <si>
    <t>a3ebae36</t>
  </si>
  <si>
    <t>000000009d8f6ed6</t>
  </si>
  <si>
    <t>aa0ed0f4</t>
  </si>
  <si>
    <t>000000009d93c7cf</t>
  </si>
  <si>
    <t>7deb5e63</t>
  </si>
  <si>
    <t>000000009d93cf1c</t>
  </si>
  <si>
    <t>573922b8</t>
  </si>
  <si>
    <t>5d9afe63</t>
  </si>
  <si>
    <t>000000009d96ec03</t>
  </si>
  <si>
    <t>4164dc08</t>
  </si>
  <si>
    <t>000000009d96f373</t>
  </si>
  <si>
    <t>2ba94d50</t>
  </si>
  <si>
    <t>000000009d96fae8</t>
  </si>
  <si>
    <t>0774509d</t>
  </si>
  <si>
    <t>000000009d970c2e</t>
  </si>
  <si>
    <t>4bed4574</t>
  </si>
  <si>
    <t>000000009d97139d</t>
  </si>
  <si>
    <t>1f2323bb</t>
  </si>
  <si>
    <t>000000009d971aea</t>
  </si>
  <si>
    <t>2c102f19</t>
  </si>
  <si>
    <t>5d9b00bb</t>
  </si>
  <si>
    <t>00000000c15a6bcd</t>
  </si>
  <si>
    <t>78a708a9</t>
  </si>
  <si>
    <t>00000000c15a7333</t>
  </si>
  <si>
    <t>b1c42592</t>
  </si>
  <si>
    <t>00000000c15a7a9a</t>
  </si>
  <si>
    <t>76f75e7f</t>
  </si>
  <si>
    <t>00000000c15a81e1</t>
  </si>
  <si>
    <t>dd69c1a7</t>
  </si>
  <si>
    <t>00000000c15da0ea</t>
  </si>
  <si>
    <t>b88bcfad</t>
  </si>
  <si>
    <t>00000000c15da859</t>
  </si>
  <si>
    <t>11ba7caa</t>
  </si>
  <si>
    <t>00000000c15dafd0</t>
  </si>
  <si>
    <t>a8e6b18d</t>
  </si>
  <si>
    <t>00000000c15dc114</t>
  </si>
  <si>
    <t>8e821682</t>
  </si>
  <si>
    <t>00000000c15dc883</t>
  </si>
  <si>
    <t>00000000c15dcfd2</t>
  </si>
  <si>
    <t>691952b1</t>
  </si>
  <si>
    <t>00000000c160ec91</t>
  </si>
  <si>
    <t>0f2311d3</t>
  </si>
  <si>
    <t>00000000c160f3fe</t>
  </si>
  <si>
    <t>0ffc2b3e</t>
  </si>
  <si>
    <t>00000000c160fb76</t>
  </si>
  <si>
    <t>1dd608b2</t>
  </si>
  <si>
    <t>00000000c1610cbd</t>
  </si>
  <si>
    <t>72adb839</t>
  </si>
  <si>
    <t>00000000c161142d</t>
  </si>
  <si>
    <t>6404a409</t>
  </si>
  <si>
    <t>00000000c164a3b8</t>
  </si>
  <si>
    <t>5d9b00bc</t>
  </si>
  <si>
    <t>00000000c167bea8</t>
  </si>
  <si>
    <t>b985dd41</t>
  </si>
  <si>
    <t>00000000c167c618</t>
  </si>
  <si>
    <t>98767f79</t>
  </si>
  <si>
    <t>00000000c167cd8f</t>
  </si>
  <si>
    <t>6c61cfb6</t>
  </si>
  <si>
    <t>00000000c167ded5</t>
  </si>
  <si>
    <t>e226e7b5</t>
  </si>
  <si>
    <t>00000000c167e643</t>
  </si>
  <si>
    <t>5a5ae100</t>
  </si>
  <si>
    <t>00000000c167ed94</t>
  </si>
  <si>
    <t>821ac357</t>
  </si>
  <si>
    <t>00000000c16b0a79</t>
  </si>
  <si>
    <t>c1e2addb</t>
  </si>
  <si>
    <t>00000000c16b11e9</t>
  </si>
  <si>
    <t>c64b2b44</t>
  </si>
  <si>
    <t>00000000c16b1960</t>
  </si>
  <si>
    <t>40b48e7f</t>
  </si>
  <si>
    <t>00000000c16b2aa4</t>
  </si>
  <si>
    <t>bcee7bc2</t>
  </si>
  <si>
    <t>00000000c16b3213</t>
  </si>
  <si>
    <t>059aad58</t>
  </si>
  <si>
    <t>00000000c16b3963</t>
  </si>
  <si>
    <t>2e73f0b0</t>
  </si>
  <si>
    <t>5d9b0314</t>
  </si>
  <si>
    <t>00000000e52e8a4b</t>
  </si>
  <si>
    <t>979be2ca</t>
  </si>
  <si>
    <t>00000000e52e91b1</t>
  </si>
  <si>
    <t>72b8582b</t>
  </si>
  <si>
    <t>00000000e52e9919</t>
  </si>
  <si>
    <t>db972211</t>
  </si>
  <si>
    <t>00000000e52ea05f</t>
  </si>
  <si>
    <t>d1ad4414</t>
  </si>
  <si>
    <t>00000000e531bf6a</t>
  </si>
  <si>
    <t>26debe00</t>
  </si>
  <si>
    <t>00000000e531c6da</t>
  </si>
  <si>
    <t>a32f5854</t>
  </si>
  <si>
    <t>00000000e531ce51</t>
  </si>
  <si>
    <t>dd02d7e5</t>
  </si>
  <si>
    <t>00000000e531df97</t>
  </si>
  <si>
    <t>90c507d4</t>
  </si>
  <si>
    <t>00000000e531e708</t>
  </si>
  <si>
    <t>5ec1fb52</t>
  </si>
  <si>
    <t>00000000e533c4af</t>
  </si>
  <si>
    <t>9d05ea54</t>
  </si>
  <si>
    <t>00000000e536dfea</t>
  </si>
  <si>
    <t>abd44002</t>
  </si>
  <si>
    <t>00000000e536e757</t>
  </si>
  <si>
    <t>04efd182</t>
  </si>
  <si>
    <t>00000000e536eed2</t>
  </si>
  <si>
    <t>57c54eeb</t>
  </si>
  <si>
    <t>00000000e5370316</t>
  </si>
  <si>
    <t>9376a792</t>
  </si>
  <si>
    <t>00000000e5370d89</t>
  </si>
  <si>
    <t>520f3afb</t>
  </si>
  <si>
    <t>00000000e53714f8</t>
  </si>
  <si>
    <t>225ff446</t>
  </si>
  <si>
    <t>5d9b0315</t>
  </si>
  <si>
    <t>00000000e53a3370</t>
  </si>
  <si>
    <t>57a46b9f</t>
  </si>
  <si>
    <t>00000000e53a3ade</t>
  </si>
  <si>
    <t>89c43533</t>
  </si>
  <si>
    <t>00000000e53a4256</t>
  </si>
  <si>
    <t>1054a7be</t>
  </si>
  <si>
    <t>00000000e53a539a</t>
  </si>
  <si>
    <t>626c578c</t>
  </si>
  <si>
    <t>00000000e53a5b09</t>
  </si>
  <si>
    <t>5ef2b132</t>
  </si>
  <si>
    <t>00000000e53a625a</t>
  </si>
  <si>
    <t>bbc7e6ba</t>
  </si>
  <si>
    <t>00000000e53d7f21</t>
  </si>
  <si>
    <t>124b1c71</t>
  </si>
  <si>
    <t>00000000e53d868f</t>
  </si>
  <si>
    <t>d5db1353</t>
  </si>
  <si>
    <t>00000000e53d8e06</t>
  </si>
  <si>
    <t>00000000e53d9f4e</t>
  </si>
  <si>
    <t>81d2cf86</t>
  </si>
  <si>
    <t>00000000e53da6bd</t>
  </si>
  <si>
    <t>b4bc44fd</t>
  </si>
  <si>
    <t>00000000e53dae0c</t>
  </si>
  <si>
    <t>e71bf886</t>
  </si>
  <si>
    <t>5d9b056d</t>
  </si>
  <si>
    <t>000000000900ff03</t>
  </si>
  <si>
    <t>42b03678</t>
  </si>
  <si>
    <t>000000000901066e</t>
  </si>
  <si>
    <t>a4727127</t>
  </si>
  <si>
    <t>0000000009010ddb</t>
  </si>
  <si>
    <t>0fdf3074</t>
  </si>
  <si>
    <t>000000000904a551</t>
  </si>
  <si>
    <t>c8ef71cd</t>
  </si>
  <si>
    <t>000000000904acc3</t>
  </si>
  <si>
    <t>d7ce0323</t>
  </si>
  <si>
    <t>000000000904b43f</t>
  </si>
  <si>
    <t>2e8cf5f7</t>
  </si>
  <si>
    <t>000000000904c589</t>
  </si>
  <si>
    <t>35f01c5e</t>
  </si>
  <si>
    <t>000000000904ccfb</t>
  </si>
  <si>
    <t>91c53d60</t>
  </si>
  <si>
    <t>000000000904d44d</t>
  </si>
  <si>
    <t>d278a257</t>
  </si>
  <si>
    <t>000000000907f111</t>
  </si>
  <si>
    <t>62a21654</t>
  </si>
  <si>
    <t>000000000907f883</t>
  </si>
  <si>
    <t>8e82876c</t>
  </si>
  <si>
    <t>000000000907fffd</t>
  </si>
  <si>
    <t>a3afb6b8</t>
  </si>
  <si>
    <t>4b6c6bba</t>
  </si>
  <si>
    <t>00000000090818b7</t>
  </si>
  <si>
    <t>89ca340e</t>
  </si>
  <si>
    <t>000000000908200b</t>
  </si>
  <si>
    <t>2743e5b4</t>
  </si>
  <si>
    <t>00000000090b3cd1</t>
  </si>
  <si>
    <t>8e888483</t>
  </si>
  <si>
    <t>00000000090b4443</t>
  </si>
  <si>
    <t>d96bf79d</t>
  </si>
  <si>
    <t>00000000090b4bbd</t>
  </si>
  <si>
    <t>598cf4bb</t>
  </si>
  <si>
    <t>00000000090b5d05</t>
  </si>
  <si>
    <t>633a947a</t>
  </si>
  <si>
    <t>00000000090b6479</t>
  </si>
  <si>
    <t>b1e9384b</t>
  </si>
  <si>
    <t>00000000090b6bcb</t>
  </si>
  <si>
    <t>9de5e480</t>
  </si>
  <si>
    <t>5d9b056e</t>
  </si>
  <si>
    <t>00000000090e88a1</t>
  </si>
  <si>
    <t>6162602d</t>
  </si>
  <si>
    <t>00000000090e9012</t>
  </si>
  <si>
    <t>dcea54a0</t>
  </si>
  <si>
    <t>00000000090e978d</t>
  </si>
  <si>
    <t>a3aa3dd7</t>
  </si>
  <si>
    <t>00000000090ea8d5</t>
  </si>
  <si>
    <t>b364ad78</t>
  </si>
  <si>
    <t>00000000090eb047</t>
  </si>
  <si>
    <t>f609bcaa</t>
  </si>
  <si>
    <t>0000000009118dbe</t>
  </si>
  <si>
    <t>cf65a650</t>
  </si>
  <si>
    <t>5d9b07c6</t>
  </si>
  <si>
    <t>000000002cd4df03</t>
  </si>
  <si>
    <t>a85c1c36</t>
  </si>
  <si>
    <t>000000002cd4e66b</t>
  </si>
  <si>
    <t>f4cc129f</t>
  </si>
  <si>
    <t>000000002cd4edd3</t>
  </si>
  <si>
    <t>6b792b02</t>
  </si>
  <si>
    <t>000000002cd4f51b</t>
  </si>
  <si>
    <t>e7dcf6c3</t>
  </si>
  <si>
    <t>000000002cd81409</t>
  </si>
  <si>
    <t>21fa68a6</t>
  </si>
  <si>
    <t>000000002cd81b79</t>
  </si>
  <si>
    <t>8f870e21</t>
  </si>
  <si>
    <t>000000002cd822f2</t>
  </si>
  <si>
    <t>f59824ef</t>
  </si>
  <si>
    <t>000000002cd83437</t>
  </si>
  <si>
    <t>65f50d7d</t>
  </si>
  <si>
    <t>000000002cd83ba7</t>
  </si>
  <si>
    <t>52b5f53b</t>
  </si>
  <si>
    <t>000000002cd842f6</t>
  </si>
  <si>
    <t>b6ab4d0c</t>
  </si>
  <si>
    <t>000000002cdb5fc9</t>
  </si>
  <si>
    <t>ab558281</t>
  </si>
  <si>
    <t>000000002cdb6737</t>
  </si>
  <si>
    <t>d54f3a58</t>
  </si>
  <si>
    <t>000000002cdb6eae</t>
  </si>
  <si>
    <t>a36067d4</t>
  </si>
  <si>
    <t>000000002cdb7ff4</t>
  </si>
  <si>
    <t>7653b6e0</t>
  </si>
  <si>
    <t>000000002cdb8762</t>
  </si>
  <si>
    <t>d177481b</t>
  </si>
  <si>
    <t>000000002cdb8eb2</t>
  </si>
  <si>
    <t>6c276363</t>
  </si>
  <si>
    <t>5d9b07c7</t>
  </si>
  <si>
    <t>000000002cdeaba3</t>
  </si>
  <si>
    <t>6752f8d6</t>
  </si>
  <si>
    <t>000000002cdeb311</t>
  </si>
  <si>
    <t>adddfccd</t>
  </si>
  <si>
    <t>000000002cdeba88</t>
  </si>
  <si>
    <t>3df24783</t>
  </si>
  <si>
    <t>000000002cdecbcd</t>
  </si>
  <si>
    <t>b84f83fc</t>
  </si>
  <si>
    <t>000000002cded33b</t>
  </si>
  <si>
    <t>0a375ba1</t>
  </si>
  <si>
    <t>000000002cdeda8c</t>
  </si>
  <si>
    <t>e64e74e2</t>
  </si>
  <si>
    <t>000000002ce3d1c4</t>
  </si>
  <si>
    <t>4de7eb92</t>
  </si>
  <si>
    <t>000000002ce3d932</t>
  </si>
  <si>
    <t>dc94d4f9</t>
  </si>
  <si>
    <t>000000002ce3e072</t>
  </si>
  <si>
    <t>85510fda</t>
  </si>
  <si>
    <t>000000002ce3f1d3</t>
  </si>
  <si>
    <t>4b5a1625</t>
  </si>
  <si>
    <t>000000002ce3f956</t>
  </si>
  <si>
    <t>083bb860</t>
  </si>
  <si>
    <t>000000002ce4009b</t>
  </si>
  <si>
    <t>9d60371c</t>
  </si>
  <si>
    <t>5d9b0a1f</t>
  </si>
  <si>
    <t>0000000050a74fd4</t>
  </si>
  <si>
    <t>fbae64a4</t>
  </si>
  <si>
    <t>0000000050a75739</t>
  </si>
  <si>
    <t>b6730841</t>
  </si>
  <si>
    <t>0000000050a75ea2</t>
  </si>
  <si>
    <t>b997222c</t>
  </si>
  <si>
    <t>0000000050a765e9</t>
  </si>
  <si>
    <t>ff2a5a16</t>
  </si>
  <si>
    <t>0000000050aa84d9</t>
  </si>
  <si>
    <t>edaeefa0</t>
  </si>
  <si>
    <t>0000000050aa8c48</t>
  </si>
  <si>
    <t>91ff1d43</t>
  </si>
  <si>
    <t>0000000050aa93be</t>
  </si>
  <si>
    <t>71fe91f0</t>
  </si>
  <si>
    <t>0000000050aaa503</t>
  </si>
  <si>
    <t>17dd9d5b</t>
  </si>
  <si>
    <t>0000000050aaac73</t>
  </si>
  <si>
    <t>348e9e87</t>
  </si>
  <si>
    <t>0000000050aab3c2</t>
  </si>
  <si>
    <t>b9d2f6c8</t>
  </si>
  <si>
    <t>0000000050add0a9</t>
  </si>
  <si>
    <t>0000000050add817</t>
  </si>
  <si>
    <t>325e93ad</t>
  </si>
  <si>
    <t>0000000050addf8e</t>
  </si>
  <si>
    <t>04a50f66</t>
  </si>
  <si>
    <t>0000000050adf0d6</t>
  </si>
  <si>
    <t>23e70494</t>
  </si>
  <si>
    <t>0000000050adf846</t>
  </si>
  <si>
    <t>02ff0cad</t>
  </si>
  <si>
    <t>0000000050adff98</t>
  </si>
  <si>
    <t>3918d1c4</t>
  </si>
  <si>
    <t>5d9b0a20</t>
  </si>
  <si>
    <t>0000000050b18da1</t>
  </si>
  <si>
    <t>8349ee75</t>
  </si>
  <si>
    <t>0000000050b1950f</t>
  </si>
  <si>
    <t>e0dec30c</t>
  </si>
  <si>
    <t>0000000050b19c8a</t>
  </si>
  <si>
    <t>39d99dc1</t>
  </si>
  <si>
    <t>0000000050b1add2</t>
  </si>
  <si>
    <t>cf2bb683</t>
  </si>
  <si>
    <t>0000000050b1b540</t>
  </si>
  <si>
    <t>455b8f50</t>
  </si>
  <si>
    <t>0000000050b1bc8f</t>
  </si>
  <si>
    <t>115ad2be</t>
  </si>
  <si>
    <t>0000000050b4d962</t>
  </si>
  <si>
    <t>593827c4</t>
  </si>
  <si>
    <t>0000000050b4e0d0</t>
  </si>
  <si>
    <t>d6a5aa2f</t>
  </si>
  <si>
    <t>0000000050b4e847</t>
  </si>
  <si>
    <t>90291caf</t>
  </si>
  <si>
    <t>0000000050b4f98b</t>
  </si>
  <si>
    <t>0000000050b500fd</t>
  </si>
  <si>
    <t>8547faa1</t>
  </si>
  <si>
    <t>0000000050b5084e</t>
  </si>
  <si>
    <t>286e6a92</t>
  </si>
  <si>
    <t>5d9b0c78</t>
  </si>
  <si>
    <t>8ba09479</t>
  </si>
  <si>
    <t>00000000747860a8</t>
  </si>
  <si>
    <t>3de5dde9</t>
  </si>
  <si>
    <t>897db7b7</t>
  </si>
  <si>
    <t>0000000074786f57</t>
  </si>
  <si>
    <t>b585fa59</t>
  </si>
  <si>
    <t>00000000747b8e49</t>
  </si>
  <si>
    <t>71496f2a</t>
  </si>
  <si>
    <t>00000000747b95b7</t>
  </si>
  <si>
    <t>92f23311</t>
  </si>
  <si>
    <t>00000000747b9d2e</t>
  </si>
  <si>
    <t>9888d9a8</t>
  </si>
  <si>
    <t>00000000747bae73</t>
  </si>
  <si>
    <t>322bcee8</t>
  </si>
  <si>
    <t>00000000747bb5e1</t>
  </si>
  <si>
    <t>e1a1e037</t>
  </si>
  <si>
    <t>00000000747bbd31</t>
  </si>
  <si>
    <t>22d4d940</t>
  </si>
  <si>
    <t>00000000747eda0a</t>
  </si>
  <si>
    <t>468025bb</t>
  </si>
  <si>
    <t>00000000747f52ce</t>
  </si>
  <si>
    <t>df83b59c</t>
  </si>
  <si>
    <t>00000000747f5a51</t>
  </si>
  <si>
    <t>9fc8b4ce</t>
  </si>
  <si>
    <t>00000000747f6b8b</t>
  </si>
  <si>
    <t>30c93f11</t>
  </si>
  <si>
    <t>00000000747f7311</t>
  </si>
  <si>
    <t>c91188a8</t>
  </si>
  <si>
    <t>00000000747f7a60</t>
  </si>
  <si>
    <t>26d5fed0</t>
  </si>
  <si>
    <t>000000007482972c</t>
  </si>
  <si>
    <t>6d841bba</t>
  </si>
  <si>
    <t>0000000074829fa0</t>
  </si>
  <si>
    <t>dab59eb0</t>
  </si>
  <si>
    <t>3dbe5bf8</t>
  </si>
  <si>
    <t>000000007482abfc</t>
  </si>
  <si>
    <t>c0d5ec02</t>
  </si>
  <si>
    <t>000000007482bd7e</t>
  </si>
  <si>
    <t>9760bb98</t>
  </si>
  <si>
    <t>000000007482c4ef</t>
  </si>
  <si>
    <t>73d474bd</t>
  </si>
  <si>
    <t>000000007482cc51</t>
  </si>
  <si>
    <t>2a7f9e3d</t>
  </si>
  <si>
    <t>5d9b0c79</t>
  </si>
  <si>
    <t>000000007485eaba</t>
  </si>
  <si>
    <t>fc4d28b6</t>
  </si>
  <si>
    <t>000000007485f228</t>
  </si>
  <si>
    <t>ce53300f</t>
  </si>
  <si>
    <t>000000007485f9a1</t>
  </si>
  <si>
    <t>3d8fbfc1</t>
  </si>
  <si>
    <t>0000000074860ae6</t>
  </si>
  <si>
    <t>d242240e</t>
  </si>
  <si>
    <t>de14eb75</t>
  </si>
  <si>
    <t>00000000748619a7</t>
  </si>
  <si>
    <t>d0754605</t>
  </si>
  <si>
    <t>5d9b0ed1</t>
  </si>
  <si>
    <t>0000000098496a82</t>
  </si>
  <si>
    <t>f83e0361</t>
  </si>
  <si>
    <t>00000000984971ea</t>
  </si>
  <si>
    <t>031c4be8</t>
  </si>
  <si>
    <t>5ee78483</t>
  </si>
  <si>
    <t>000000009849809b</t>
  </si>
  <si>
    <t>0b430e4c</t>
  </si>
  <si>
    <t>00000000984c9fa2</t>
  </si>
  <si>
    <t>e4379ed5</t>
  </si>
  <si>
    <t>00000000984ca711</t>
  </si>
  <si>
    <t>acb42252</t>
  </si>
  <si>
    <t>000000009850f748</t>
  </si>
  <si>
    <t>b13a0ed2</t>
  </si>
  <si>
    <t>000000009851089a</t>
  </si>
  <si>
    <t>f6215667</t>
  </si>
  <si>
    <t>000000009851100c</t>
  </si>
  <si>
    <t>4163cd8b</t>
  </si>
  <si>
    <t>b9937b6a</t>
  </si>
  <si>
    <t>00000000985434f1</t>
  </si>
  <si>
    <t>0000000098543c61</t>
  </si>
  <si>
    <t>4644b123</t>
  </si>
  <si>
    <t>00000000985443d8</t>
  </si>
  <si>
    <t>c8867f47</t>
  </si>
  <si>
    <t>000000009854551c</t>
  </si>
  <si>
    <t>fb249180</t>
  </si>
  <si>
    <t>0000000098545c8a</t>
  </si>
  <si>
    <t>38e5d93b</t>
  </si>
  <si>
    <t>00000000985463da</t>
  </si>
  <si>
    <t>1c2249c6</t>
  </si>
  <si>
    <t>5d9b0ed2</t>
  </si>
  <si>
    <t>00000000985780b2</t>
  </si>
  <si>
    <t>1d24f07b</t>
  </si>
  <si>
    <t>f87c5322</t>
  </si>
  <si>
    <t>0000000098578f96</t>
  </si>
  <si>
    <t>f746b338</t>
  </si>
  <si>
    <t>000000009857a0db</t>
  </si>
  <si>
    <t>ac2451f7</t>
  </si>
  <si>
    <t>000000009857a84a</t>
  </si>
  <si>
    <t>12afa8fd</t>
  </si>
  <si>
    <t>000000009857af99</t>
  </si>
  <si>
    <t>07f5f2a3</t>
  </si>
  <si>
    <t>00000000985acc8b</t>
  </si>
  <si>
    <t>1635eb29</t>
  </si>
  <si>
    <t>439a</t>
  </si>
  <si>
    <t>00000000985ad3f9</t>
  </si>
  <si>
    <t>a87a6498</t>
  </si>
  <si>
    <t>00000000985adb70</t>
  </si>
  <si>
    <t>dda5d6df</t>
  </si>
  <si>
    <t>00000000985aecb4</t>
  </si>
  <si>
    <t>253dbe64</t>
  </si>
  <si>
    <t>43b1</t>
  </si>
  <si>
    <t>00000000985af423</t>
  </si>
  <si>
    <t>fe3e2e8e</t>
  </si>
  <si>
    <t>00000000985afb72</t>
  </si>
  <si>
    <t>9c70e06c</t>
  </si>
  <si>
    <t>5d9b112a</t>
  </si>
  <si>
    <t>00000000bc1e4c54</t>
  </si>
  <si>
    <t>d0f570da</t>
  </si>
  <si>
    <t>00000000bc21ca10</t>
  </si>
  <si>
    <t>f2d7024a</t>
  </si>
  <si>
    <t>00000000bc21d157</t>
  </si>
  <si>
    <t>0aa2c60b</t>
  </si>
  <si>
    <t>00000000bc21d8a2</t>
  </si>
  <si>
    <t>8db674cb</t>
  </si>
  <si>
    <t>00000000bc24f820</t>
  </si>
  <si>
    <t>66afa46a</t>
  </si>
  <si>
    <t>44af</t>
  </si>
  <si>
    <t>00000000bc24ff8a</t>
  </si>
  <si>
    <t>e89db47c</t>
  </si>
  <si>
    <t>00000000bc2506ff</t>
  </si>
  <si>
    <t>62ef9fe5</t>
  </si>
  <si>
    <t>00000000bc251844</t>
  </si>
  <si>
    <t>6326c422</t>
  </si>
  <si>
    <t>00000000bc251fb1</t>
  </si>
  <si>
    <t>8a8324be</t>
  </si>
  <si>
    <t>00000000bc2526fe</t>
  </si>
  <si>
    <t>3fbf3a56</t>
  </si>
  <si>
    <t>5d9b112b</t>
  </si>
  <si>
    <t>00000000bc2843d2</t>
  </si>
  <si>
    <t>2c4cad0e</t>
  </si>
  <si>
    <t>00000000bc284b40</t>
  </si>
  <si>
    <t>c9140e57</t>
  </si>
  <si>
    <t>00000000bc2852b7</t>
  </si>
  <si>
    <t>394131b9</t>
  </si>
  <si>
    <t>00000000bc2863fa</t>
  </si>
  <si>
    <t>9c977d84</t>
  </si>
  <si>
    <t>00000000bc286b67</t>
  </si>
  <si>
    <t>8b4f1778</t>
  </si>
  <si>
    <t>00000000bc2872b4</t>
  </si>
  <si>
    <t>7d90976d</t>
  </si>
  <si>
    <t>00000000bc2b8f92</t>
  </si>
  <si>
    <t>3f99ca85</t>
  </si>
  <si>
    <t>00000000bc2b96fe</t>
  </si>
  <si>
    <t>9049b31f</t>
  </si>
  <si>
    <t>00000000bc2b9e74</t>
  </si>
  <si>
    <t>a849608b</t>
  </si>
  <si>
    <t>00000000bc2bafb7</t>
  </si>
  <si>
    <t>f1f366b2</t>
  </si>
  <si>
    <t>43b4</t>
  </si>
  <si>
    <t>00000000bc2bb724</t>
  </si>
  <si>
    <t>30b28152</t>
  </si>
  <si>
    <t>00000000bc2bbe72</t>
  </si>
  <si>
    <t>38695f99</t>
  </si>
  <si>
    <t>00000000bc2edb61</t>
  </si>
  <si>
    <t>c3313398</t>
  </si>
  <si>
    <t>00000000bc30b890</t>
  </si>
  <si>
    <t>81017cc3</t>
  </si>
  <si>
    <t>00000000bc30bff7</t>
  </si>
  <si>
    <t>f79f3fa3</t>
  </si>
  <si>
    <t>00000000bc30d172</t>
  </si>
  <si>
    <t>bb324864</t>
  </si>
  <si>
    <t>442a</t>
  </si>
  <si>
    <t>00000000bc30d8ca</t>
  </si>
  <si>
    <t>e323481c</t>
  </si>
  <si>
    <t>00000000bc30e01d</t>
  </si>
  <si>
    <t>535c3fa7</t>
  </si>
  <si>
    <t>5d9b1383</t>
  </si>
  <si>
    <t>00000000dff42ff3</t>
  </si>
  <si>
    <t>00000000dff43757</t>
  </si>
  <si>
    <t>00000000dff43ebf</t>
  </si>
  <si>
    <t>93b608de</t>
  </si>
  <si>
    <t>00000000dff44606</t>
  </si>
  <si>
    <t>5decff12</t>
  </si>
  <si>
    <t>00000000dff764f9</t>
  </si>
  <si>
    <t>aefa3c02</t>
  </si>
  <si>
    <t>00000000dff76c67</t>
  </si>
  <si>
    <t>9f820af5</t>
  </si>
  <si>
    <t>00000000dff773de</t>
  </si>
  <si>
    <t>a748fd14</t>
  </si>
  <si>
    <t>00000000dff78521</t>
  </si>
  <si>
    <t>717df89b</t>
  </si>
  <si>
    <t>00000000dff78c8e</t>
  </si>
  <si>
    <t>3931325a</t>
  </si>
  <si>
    <t>00000000dff793dc</t>
  </si>
  <si>
    <t>3d799757</t>
  </si>
  <si>
    <t>5d9b1384</t>
  </si>
  <si>
    <t>00000000dffab0b9</t>
  </si>
  <si>
    <t>51cb8313</t>
  </si>
  <si>
    <t>00000000dffab826</t>
  </si>
  <si>
    <t>34bc16f1</t>
  </si>
  <si>
    <t>00000000dffabf9b</t>
  </si>
  <si>
    <t>a6f6bb3d</t>
  </si>
  <si>
    <t>00000000dffad0de</t>
  </si>
  <si>
    <t>f70a409d</t>
  </si>
  <si>
    <t>00000000dffad84c</t>
  </si>
  <si>
    <t>16a136a9</t>
  </si>
  <si>
    <t>00000000dffadf9c</t>
  </si>
  <si>
    <t>403bfd99</t>
  </si>
  <si>
    <t>00000000dffdfc95</t>
  </si>
  <si>
    <t>3a90f97c</t>
  </si>
  <si>
    <t>00000000dffe03fb</t>
  </si>
  <si>
    <t>b146788c</t>
  </si>
  <si>
    <t>00000000dffe7d7c</t>
  </si>
  <si>
    <t>44a70504</t>
  </si>
  <si>
    <t>00000000dffe8ec7</t>
  </si>
  <si>
    <t>b050305b</t>
  </si>
  <si>
    <t>442b</t>
  </si>
  <si>
    <t>00000000dffe961f</t>
  </si>
  <si>
    <t>2bbcabee</t>
  </si>
  <si>
    <t>00000000dffe9d68</t>
  </si>
  <si>
    <t>4c4d685e</t>
  </si>
  <si>
    <t>00000000e001b981</t>
  </si>
  <si>
    <t>b9d2f402</t>
  </si>
  <si>
    <t>44b2</t>
  </si>
  <si>
    <t>00000000e001c0f2</t>
  </si>
  <si>
    <t>8a781cb8</t>
  </si>
  <si>
    <t>00000000e001c868</t>
  </si>
  <si>
    <t>2a306729</t>
  </si>
  <si>
    <t>00000000e001d9ad</t>
  </si>
  <si>
    <t>fe1daf94</t>
  </si>
  <si>
    <t>00000000e001e11b</t>
  </si>
  <si>
    <t>e79f1560</t>
  </si>
  <si>
    <t>00000000e001e86a</t>
  </si>
  <si>
    <t>cb3262c6</t>
  </si>
  <si>
    <t>5d9b15dc</t>
  </si>
  <si>
    <t>0000000003c53963</t>
  </si>
  <si>
    <t>12cac611</t>
  </si>
  <si>
    <t>0000000003c540c9</t>
  </si>
  <si>
    <t>cb492421</t>
  </si>
  <si>
    <t>0000000003c54831</t>
  </si>
  <si>
    <t>090d0fef</t>
  </si>
  <si>
    <t>0000000003c54f7d</t>
  </si>
  <si>
    <t>a2279b89</t>
  </si>
  <si>
    <t>0000000003c86e78</t>
  </si>
  <si>
    <t>2dea3d52</t>
  </si>
  <si>
    <t>0000000003c875e6</t>
  </si>
  <si>
    <t>83e30031</t>
  </si>
  <si>
    <t>0000000003c87d5f</t>
  </si>
  <si>
    <t>f34e3db1</t>
  </si>
  <si>
    <t>0000000003c88ea4</t>
  </si>
  <si>
    <t>ec1b0c93</t>
  </si>
  <si>
    <t>0000000003c89614</t>
  </si>
  <si>
    <t>52ab4384</t>
  </si>
  <si>
    <t>0000000003c89d64</t>
  </si>
  <si>
    <t>d85932aa</t>
  </si>
  <si>
    <t>0000000003cbba2a</t>
  </si>
  <si>
    <t>4f9db3c8</t>
  </si>
  <si>
    <t>0000000003cbc198</t>
  </si>
  <si>
    <t>cb119654</t>
  </si>
  <si>
    <t>0000000003cbc90f</t>
  </si>
  <si>
    <t>f8aa4f3a</t>
  </si>
  <si>
    <t>5d9b15dd</t>
  </si>
  <si>
    <t>0000000003cec4b7</t>
  </si>
  <si>
    <t>71c58233</t>
  </si>
  <si>
    <t>0000000003cecc13</t>
  </si>
  <si>
    <t>9904838b</t>
  </si>
  <si>
    <t>0000000003ced364</t>
  </si>
  <si>
    <t>162f3c21</t>
  </si>
  <si>
    <t>0000000003d1f010</t>
  </si>
  <si>
    <t>85cdff10</t>
  </si>
  <si>
    <t>44b7</t>
  </si>
  <si>
    <t>0000000003d1f77f</t>
  </si>
  <si>
    <t>0ef5ac8e</t>
  </si>
  <si>
    <t>0000000003d1fef7</t>
  </si>
  <si>
    <t>3b2d0f4a</t>
  </si>
  <si>
    <t>0000000003d2103e</t>
  </si>
  <si>
    <t>15c9e3b8</t>
  </si>
  <si>
    <t>441b</t>
  </si>
  <si>
    <t>0000000003d217ac</t>
  </si>
  <si>
    <t>b5004e24</t>
  </si>
  <si>
    <t>0000000003d21efd</t>
  </si>
  <si>
    <t>8ec6c6ea</t>
  </si>
  <si>
    <t>0000000003d53bc1</t>
  </si>
  <si>
    <t>5b1ebb0b</t>
  </si>
  <si>
    <t>0000000003d54331</t>
  </si>
  <si>
    <t>32c561d0</t>
  </si>
  <si>
    <t>0000000003d54aa8</t>
  </si>
  <si>
    <t>03ace6f5</t>
  </si>
  <si>
    <t>0000000003d55bef</t>
  </si>
  <si>
    <t>f2df81b1</t>
  </si>
  <si>
    <t>43d4</t>
  </si>
  <si>
    <t>0000000003d5635d</t>
  </si>
  <si>
    <t>4c063962</t>
  </si>
  <si>
    <t>0000000003d56aae</t>
  </si>
  <si>
    <t>6403bbac</t>
  </si>
  <si>
    <t>5d9b1835</t>
  </si>
  <si>
    <t>000000002798bba2</t>
  </si>
  <si>
    <t>df43f774</t>
  </si>
  <si>
    <t>000000002798c306</t>
  </si>
  <si>
    <t>f8630902</t>
  </si>
  <si>
    <t>000000002798ca72</t>
  </si>
  <si>
    <t>c732dc86</t>
  </si>
  <si>
    <t>000000002798d1b7</t>
  </si>
  <si>
    <t>1e0b2e39</t>
  </si>
  <si>
    <t>00000000279bf0a9</t>
  </si>
  <si>
    <t>113d6c04</t>
  </si>
  <si>
    <t>00000000279bf817</t>
  </si>
  <si>
    <t>98152f86</t>
  </si>
  <si>
    <t>00000000279bff8d</t>
  </si>
  <si>
    <t>076cb4c0</t>
  </si>
  <si>
    <t>00000000279c10d2</t>
  </si>
  <si>
    <t>9d317d0b</t>
  </si>
  <si>
    <t>5d9b1836</t>
  </si>
  <si>
    <t>00000000279f5979</t>
  </si>
  <si>
    <t>109648cf</t>
  </si>
  <si>
    <t>00000000279f60cc</t>
  </si>
  <si>
    <t>59c21ac9</t>
  </si>
  <si>
    <t>0000000027a27c6f</t>
  </si>
  <si>
    <t>e63b3e1c</t>
  </si>
  <si>
    <t>0000000027a283de</t>
  </si>
  <si>
    <t>370c41e8</t>
  </si>
  <si>
    <t>0000000027a28b55</t>
  </si>
  <si>
    <t>4d62918d</t>
  </si>
  <si>
    <t>0000000027a29c97</t>
  </si>
  <si>
    <t>1bc9eb0c</t>
  </si>
  <si>
    <t>0000000027a2a406</t>
  </si>
  <si>
    <t>1a8b885d</t>
  </si>
  <si>
    <t>0000000027a2ab55</t>
  </si>
  <si>
    <t>90592fd5</t>
  </si>
  <si>
    <t>0000000027a5c84b</t>
  </si>
  <si>
    <t>5fdea7f4</t>
  </si>
  <si>
    <t>0000000027a5cfb8</t>
  </si>
  <si>
    <t>07ab49ac</t>
  </si>
  <si>
    <t>0000000027a5d72e</t>
  </si>
  <si>
    <t>123519fd</t>
  </si>
  <si>
    <t>0000000027a5e871</t>
  </si>
  <si>
    <t>1cbc0636</t>
  </si>
  <si>
    <t>0000000027a5efe0</t>
  </si>
  <si>
    <t>d6842557</t>
  </si>
  <si>
    <t>0000000027a5f72d</t>
  </si>
  <si>
    <t>84d365b2</t>
  </si>
  <si>
    <t>0000000027a913f1</t>
  </si>
  <si>
    <t>1fbc18d6</t>
  </si>
  <si>
    <t>0000000027a91b5e</t>
  </si>
  <si>
    <t>e1d8d156</t>
  </si>
  <si>
    <t>0000000027a922d3</t>
  </si>
  <si>
    <t>b2b88ee5</t>
  </si>
  <si>
    <t>0000000027a93416</t>
  </si>
  <si>
    <t>ebfd81ba</t>
  </si>
  <si>
    <t>43b2</t>
  </si>
  <si>
    <t>0000000027a93b83</t>
  </si>
  <si>
    <t>66b99824</t>
  </si>
  <si>
    <t>0000000027a942d1</t>
  </si>
  <si>
    <t>0314f753</t>
  </si>
  <si>
    <t>5d9b1a8e</t>
  </si>
  <si>
    <t>000000004b6c93d2</t>
  </si>
  <si>
    <t>dfe23528</t>
  </si>
  <si>
    <t>000000004b6c9b36</t>
  </si>
  <si>
    <t>a121f338</t>
  </si>
  <si>
    <t>000000004b6d137f</t>
  </si>
  <si>
    <t>e542a990</t>
  </si>
  <si>
    <t>000000004b6d1ac5</t>
  </si>
  <si>
    <t>000000004b703a21</t>
  </si>
  <si>
    <t>d9c8a155</t>
  </si>
  <si>
    <t>000000004b70418e</t>
  </si>
  <si>
    <t>000000004b704903</t>
  </si>
  <si>
    <t>a4cdab24</t>
  </si>
  <si>
    <t>000000004b705a47</t>
  </si>
  <si>
    <t>080e524d</t>
  </si>
  <si>
    <t>000000004b7061b8</t>
  </si>
  <si>
    <t>35a1424e</t>
  </si>
  <si>
    <t>000000004b706905</t>
  </si>
  <si>
    <t>ac62ceb4</t>
  </si>
  <si>
    <t>5d9b1a8f</t>
  </si>
  <si>
    <t>000000004b7385e1</t>
  </si>
  <si>
    <t>34cc7b88</t>
  </si>
  <si>
    <t>000000004b738d4f</t>
  </si>
  <si>
    <t>fefba456</t>
  </si>
  <si>
    <t>000000004b7394c5</t>
  </si>
  <si>
    <t>f92c3b4a</t>
  </si>
  <si>
    <t>000000004b73a60d</t>
  </si>
  <si>
    <t>3333fe68</t>
  </si>
  <si>
    <t>000000004b73ad7b</t>
  </si>
  <si>
    <t>e5882522</t>
  </si>
  <si>
    <t>000000004b73b4c9</t>
  </si>
  <si>
    <t>fbda4db7</t>
  </si>
  <si>
    <t>000000004b76d1a1</t>
  </si>
  <si>
    <t>9a0c60a3</t>
  </si>
  <si>
    <t>000000004b76d910</t>
  </si>
  <si>
    <t>9e679440</t>
  </si>
  <si>
    <t>000000004b76e085</t>
  </si>
  <si>
    <t>1ca14bb6</t>
  </si>
  <si>
    <t>000000004b76f1c7</t>
  </si>
  <si>
    <t>bbb3dcbe</t>
  </si>
  <si>
    <t>000000004b76f934</t>
  </si>
  <si>
    <t>2e4c512e</t>
  </si>
  <si>
    <t>000000004b770082</t>
  </si>
  <si>
    <t>b2cd16a9</t>
  </si>
  <si>
    <t>000000004b7a1d7b</t>
  </si>
  <si>
    <t>925f3a4f</t>
  </si>
  <si>
    <t>000000004b7a24e7</t>
  </si>
  <si>
    <t>68168ad0</t>
  </si>
  <si>
    <t>000000004b7a2c5c</t>
  </si>
  <si>
    <t>85f4053f</t>
  </si>
  <si>
    <t>000000004b7aaecf</t>
  </si>
  <si>
    <t>8151ec73</t>
  </si>
  <si>
    <t>000000004b7ab653</t>
  </si>
  <si>
    <t>0b504704</t>
  </si>
  <si>
    <t>000000004b7abda4</t>
  </si>
  <si>
    <t>516f430b</t>
  </si>
  <si>
    <t>5d9b1ce7</t>
  </si>
  <si>
    <t>000000006f3e0e8b</t>
  </si>
  <si>
    <t>b40cad20</t>
  </si>
  <si>
    <t>000000006f3e15f3</t>
  </si>
  <si>
    <t>5299f5cd</t>
  </si>
  <si>
    <t>000000006f3e1d59</t>
  </si>
  <si>
    <t>15b8eedb</t>
  </si>
  <si>
    <t>000000006f3e249e</t>
  </si>
  <si>
    <t>853d3b68</t>
  </si>
  <si>
    <t>000000006f414391</t>
  </si>
  <si>
    <t>1b732010</t>
  </si>
  <si>
    <t>000000006f414afe</t>
  </si>
  <si>
    <t>243c3ca9</t>
  </si>
  <si>
    <t>000000006f415273</t>
  </si>
  <si>
    <t>1defbb10</t>
  </si>
  <si>
    <t>000000006f4163b6</t>
  </si>
  <si>
    <t>3b17ed0b</t>
  </si>
  <si>
    <t>000000006f416b24</t>
  </si>
  <si>
    <t>7cc9f0f0</t>
  </si>
  <si>
    <t>000000006f417272</t>
  </si>
  <si>
    <t>eb8a1321</t>
  </si>
  <si>
    <t>5d9b1ce8</t>
  </si>
  <si>
    <t>000000006f448f6b</t>
  </si>
  <si>
    <t>f826ae6a</t>
  </si>
  <si>
    <t>000000006f4496d8</t>
  </si>
  <si>
    <t>21c6adfe</t>
  </si>
  <si>
    <t>000000006f449e4d</t>
  </si>
  <si>
    <t>9220fab8</t>
  </si>
  <si>
    <t>000000006f44af90</t>
  </si>
  <si>
    <t>5727fd8e</t>
  </si>
  <si>
    <t>000000006f44b6fd</t>
  </si>
  <si>
    <t>c8574727</t>
  </si>
  <si>
    <t>000000006f44be4a</t>
  </si>
  <si>
    <t>13b5c950</t>
  </si>
  <si>
    <t>000000006f47db11</t>
  </si>
  <si>
    <t>000000006f47e27e</t>
  </si>
  <si>
    <t>2ac6b633</t>
  </si>
  <si>
    <t>000000006f47e9f3</t>
  </si>
  <si>
    <t>abd0c3f3</t>
  </si>
  <si>
    <t>000000006f47fb37</t>
  </si>
  <si>
    <t>c304edcc</t>
  </si>
  <si>
    <t>000000006f4c31ee</t>
  </si>
  <si>
    <t>f0e8bbd8</t>
  </si>
  <si>
    <t>000000006f4c392c</t>
  </si>
  <si>
    <t>000000006f4f5520</t>
  </si>
  <si>
    <t>6eaaf406</t>
  </si>
  <si>
    <t>000000006f4f5c90</t>
  </si>
  <si>
    <t>9e9e8458</t>
  </si>
  <si>
    <t>000000006f4f6405</t>
  </si>
  <si>
    <t>cea793ca</t>
  </si>
  <si>
    <t>000000006f4f7549</t>
  </si>
  <si>
    <t>dfaa558a</t>
  </si>
  <si>
    <t>000000006f4f7cb6</t>
  </si>
  <si>
    <t>b2bf7d36</t>
  </si>
  <si>
    <t>000000006f4f8404</t>
  </si>
  <si>
    <t>eed83dbb</t>
  </si>
  <si>
    <t>5d9b1f40</t>
  </si>
  <si>
    <t>000000009312d505</t>
  </si>
  <si>
    <t>4ad55d6e</t>
  </si>
  <si>
    <t>000000009312dc69</t>
  </si>
  <si>
    <t>ce6ea12d</t>
  </si>
  <si>
    <t>000000009312e3cf</t>
  </si>
  <si>
    <t>10fe5624</t>
  </si>
  <si>
    <t>000000009312eb15</t>
  </si>
  <si>
    <t>2520e8fc</t>
  </si>
  <si>
    <t>0000000093160a09</t>
  </si>
  <si>
    <t>0aad0a26</t>
  </si>
  <si>
    <t>000000009316117d</t>
  </si>
  <si>
    <t>e47b3c23</t>
  </si>
  <si>
    <t>00000000931618f2</t>
  </si>
  <si>
    <t>7e80db86</t>
  </si>
  <si>
    <t>0000000093162a35</t>
  </si>
  <si>
    <t>a0ac0ed1</t>
  </si>
  <si>
    <t>00000000931631a4</t>
  </si>
  <si>
    <t>6477b148</t>
  </si>
  <si>
    <t>5d9b1f41</t>
  </si>
  <si>
    <t>00000000931638f1</t>
  </si>
  <si>
    <t>2dc92027</t>
  </si>
  <si>
    <t>8215b690</t>
  </si>
  <si>
    <t>0000000093195d4c</t>
  </si>
  <si>
    <t>5578a950</t>
  </si>
  <si>
    <t>00000000931964c1</t>
  </si>
  <si>
    <t>3040a6a7</t>
  </si>
  <si>
    <t>8c5c7f5b</t>
  </si>
  <si>
    <t>0000000093197d74</t>
  </si>
  <si>
    <t>b9090b7b</t>
  </si>
  <si>
    <t>00000000931cd82b</t>
  </si>
  <si>
    <t>5acf6f03</t>
  </si>
  <si>
    <t>00000000931ff51a</t>
  </si>
  <si>
    <t>059d9946</t>
  </si>
  <si>
    <t>00000000931ffc88</t>
  </si>
  <si>
    <t>94ce0e26</t>
  </si>
  <si>
    <t>00000000932003ff</t>
  </si>
  <si>
    <t>f3cae372</t>
  </si>
  <si>
    <t>76897d85</t>
  </si>
  <si>
    <t>0000000093201cb0</t>
  </si>
  <si>
    <t>7276ac59</t>
  </si>
  <si>
    <t>00000000932023fe</t>
  </si>
  <si>
    <t>184f9a4d</t>
  </si>
  <si>
    <t>00000000932340da</t>
  </si>
  <si>
    <t>2a3a1dff</t>
  </si>
  <si>
    <t>b55e3a10</t>
  </si>
  <si>
    <t>0000000093234fbb</t>
  </si>
  <si>
    <t>00000000932360fe</t>
  </si>
  <si>
    <t>9357815e</t>
  </si>
  <si>
    <t>000000009323686b</t>
  </si>
  <si>
    <t>040ca36c</t>
  </si>
  <si>
    <t>0000000093236fbc</t>
  </si>
  <si>
    <t>8702b315</t>
  </si>
  <si>
    <t>5d9b2199</t>
  </si>
  <si>
    <t>00000000b6e6c0bd</t>
  </si>
  <si>
    <t>5365412d</t>
  </si>
  <si>
    <t>00000000b6e6c820</t>
  </si>
  <si>
    <t>047f4ea5</t>
  </si>
  <si>
    <t>00000000b6e6cf87</t>
  </si>
  <si>
    <t>ba7735c1</t>
  </si>
  <si>
    <t>00000000b6e6d6cc</t>
  </si>
  <si>
    <t>5b780bdb</t>
  </si>
  <si>
    <t>5d9b219a</t>
  </si>
  <si>
    <t>00000000b6e9f5c1</t>
  </si>
  <si>
    <t>d251af1b</t>
  </si>
  <si>
    <t>00000000b6e9fd2e</t>
  </si>
  <si>
    <t>fadfe135</t>
  </si>
  <si>
    <t>00000000b6ea04a4</t>
  </si>
  <si>
    <t>03b5e389</t>
  </si>
  <si>
    <t>00000000b6ea15eb</t>
  </si>
  <si>
    <t>453877aa</t>
  </si>
  <si>
    <t>00000000b6ea1d58</t>
  </si>
  <si>
    <t>d4ccff65</t>
  </si>
  <si>
    <t>00000000b6ebf809</t>
  </si>
  <si>
    <t>104025ab</t>
  </si>
  <si>
    <t>00000000b6ef1641</t>
  </si>
  <si>
    <t>4e37f0a6</t>
  </si>
  <si>
    <t>00000000b6ef1dae</t>
  </si>
  <si>
    <t>aa77779a</t>
  </si>
  <si>
    <t>00000000b6ef2523</t>
  </si>
  <si>
    <t>9d325f14</t>
  </si>
  <si>
    <t>00000000b6ef3666</t>
  </si>
  <si>
    <t>6e533dbd</t>
  </si>
  <si>
    <t>00000000b6ef3dd2</t>
  </si>
  <si>
    <t>b0225ad0</t>
  </si>
  <si>
    <t>00000000b6ef4520</t>
  </si>
  <si>
    <t>a5a470da</t>
  </si>
  <si>
    <t>00000000b6f2621d</t>
  </si>
  <si>
    <t>734761a8</t>
  </si>
  <si>
    <t>00000000b6f26984</t>
  </si>
  <si>
    <t>b764e10b</t>
  </si>
  <si>
    <t>00000000b6f270fd</t>
  </si>
  <si>
    <t>433bf419</t>
  </si>
  <si>
    <t>00000000b6f2853e</t>
  </si>
  <si>
    <t>85c6c442</t>
  </si>
  <si>
    <t>3843b51a</t>
  </si>
  <si>
    <t>00000000b6f28fb9</t>
  </si>
  <si>
    <t>2d5922e1</t>
  </si>
  <si>
    <t>00000000b6f2972f</t>
  </si>
  <si>
    <t>383d711f</t>
  </si>
  <si>
    <t>00000000b6f5b5ab</t>
  </si>
  <si>
    <t>9a73324c</t>
  </si>
  <si>
    <t>00000000b6f5bd18</t>
  </si>
  <si>
    <t>104a12c8</t>
  </si>
  <si>
    <t>00000000b6f5c48d</t>
  </si>
  <si>
    <t>95880d39</t>
  </si>
  <si>
    <t>00000000b6f5d5d2</t>
  </si>
  <si>
    <t>c6bdcca1</t>
  </si>
  <si>
    <t>43b3</t>
  </si>
  <si>
    <t>00000000b6f5dd3f</t>
  </si>
  <si>
    <t>87f06373</t>
  </si>
  <si>
    <t>00000000b6f5e48c</t>
  </si>
  <si>
    <t>7e0d7406</t>
  </si>
  <si>
    <t>5d9b23f2</t>
  </si>
  <si>
    <t>00000000dab93573</t>
  </si>
  <si>
    <t>8aa15510</t>
  </si>
  <si>
    <t>00000000dab93cd6</t>
  </si>
  <si>
    <t>eca2d347</t>
  </si>
  <si>
    <t>00000000dab94447</t>
  </si>
  <si>
    <t>35b75883</t>
  </si>
  <si>
    <t>00000000dab94b8c</t>
  </si>
  <si>
    <t>2598506e</t>
  </si>
  <si>
    <t>5d9b23f3</t>
  </si>
  <si>
    <t>00000000dabcdbd0</t>
  </si>
  <si>
    <t>5c54c5e7</t>
  </si>
  <si>
    <t>00000000dabce33d</t>
  </si>
  <si>
    <t>f1bf5fbe</t>
  </si>
  <si>
    <t>00000000dabceab2</t>
  </si>
  <si>
    <t>cf87e110</t>
  </si>
  <si>
    <t>00000000dabcfbf5</t>
  </si>
  <si>
    <t>923e69d0</t>
  </si>
  <si>
    <t>00000000dabd0362</t>
  </si>
  <si>
    <t>6db1cb48</t>
  </si>
  <si>
    <t>00000000dabd0ab1</t>
  </si>
  <si>
    <t>55df6620</t>
  </si>
  <si>
    <t>00000000dac02781</t>
  </si>
  <si>
    <t>a5da9b00</t>
  </si>
  <si>
    <t>00000000dac02ef0</t>
  </si>
  <si>
    <t>fd1e136b</t>
  </si>
  <si>
    <t>00000000dac03665</t>
  </si>
  <si>
    <t>df54a507</t>
  </si>
  <si>
    <t>00000000dac047a9</t>
  </si>
  <si>
    <t>e578048f</t>
  </si>
  <si>
    <t>00000000dac04f18</t>
  </si>
  <si>
    <t>f3eaaea2</t>
  </si>
  <si>
    <t>00000000dac05665</t>
  </si>
  <si>
    <t>84bae388</t>
  </si>
  <si>
    <t>00000000dac37341</t>
  </si>
  <si>
    <t>e22f7fb9</t>
  </si>
  <si>
    <t>00000000dac37aae</t>
  </si>
  <si>
    <t>738cc6e8</t>
  </si>
  <si>
    <t>00000000dac38223</t>
  </si>
  <si>
    <t>652c451d</t>
  </si>
  <si>
    <t>00000000dac39366</t>
  </si>
  <si>
    <t>09b165ec</t>
  </si>
  <si>
    <t>00000000dac39ad5</t>
  </si>
  <si>
    <t>60feeb42</t>
  </si>
  <si>
    <t>00000000dac3a223</t>
  </si>
  <si>
    <t>1c6fdf3a</t>
  </si>
  <si>
    <t>00000000dac6bf01</t>
  </si>
  <si>
    <t>f5776480</t>
  </si>
  <si>
    <t>00000000dac6c66f</t>
  </si>
  <si>
    <t>acf4082a</t>
  </si>
  <si>
    <t>00000000dac6cde6</t>
  </si>
  <si>
    <t>00000000dac6df2a</t>
  </si>
  <si>
    <t>2cdcaab5</t>
  </si>
  <si>
    <t>00000000dac6e697</t>
  </si>
  <si>
    <t>662b047f</t>
  </si>
  <si>
    <t>00000000dac99e25</t>
  </si>
  <si>
    <t>23ee37b7</t>
  </si>
  <si>
    <t>5d9b264b</t>
  </si>
  <si>
    <t>00000000fe8cee62</t>
  </si>
  <si>
    <t>8dc3cba6</t>
  </si>
  <si>
    <t>00000000fe8cf5c6</t>
  </si>
  <si>
    <t>e4330db4</t>
  </si>
  <si>
    <t>00000000fe8cfd2f</t>
  </si>
  <si>
    <t>4cc70688</t>
  </si>
  <si>
    <t>00000000fe8d0475</t>
  </si>
  <si>
    <t>98c481bb</t>
  </si>
  <si>
    <t>5d9b264c</t>
  </si>
  <si>
    <t>00000000fe902382</t>
  </si>
  <si>
    <t>6aa7dd6f</t>
  </si>
  <si>
    <t>00000000fe902aef</t>
  </si>
  <si>
    <t>2662094b</t>
  </si>
  <si>
    <t>00000000fe903266</t>
  </si>
  <si>
    <t>7935bfcf</t>
  </si>
  <si>
    <t>00000000fe9043a9</t>
  </si>
  <si>
    <t>b30c135a</t>
  </si>
  <si>
    <t>00000000fe904b17</t>
  </si>
  <si>
    <t>7bc00e8c</t>
  </si>
  <si>
    <t>00000000fe905266</t>
  </si>
  <si>
    <t>503b1087</t>
  </si>
  <si>
    <t>00000000fe936f29</t>
  </si>
  <si>
    <t>7529195f</t>
  </si>
  <si>
    <t>00000000fe937696</t>
  </si>
  <si>
    <t>c523e3ab</t>
  </si>
  <si>
    <t>00000000fe937e0b</t>
  </si>
  <si>
    <t>24b5f769</t>
  </si>
  <si>
    <t>00000000fe938f4f</t>
  </si>
  <si>
    <t>9f6c720c</t>
  </si>
  <si>
    <t>00000000fe9396be</t>
  </si>
  <si>
    <t>2433ce4f</t>
  </si>
  <si>
    <t>00000000fe939e0c</t>
  </si>
  <si>
    <t>a3be6b17</t>
  </si>
  <si>
    <t>00000000fe96bae9</t>
  </si>
  <si>
    <t>14c9285e</t>
  </si>
  <si>
    <t>00000000fe96c256</t>
  </si>
  <si>
    <t>00000000fe96c9cb</t>
  </si>
  <si>
    <t>aabb7b46</t>
  </si>
  <si>
    <t>00000000fe96db11</t>
  </si>
  <si>
    <t>cba35444</t>
  </si>
  <si>
    <t>00000000fe96e27d</t>
  </si>
  <si>
    <t>8a66147c</t>
  </si>
  <si>
    <t>00000000fe96e9cb</t>
  </si>
  <si>
    <t>e4502f66</t>
  </si>
  <si>
    <t>00000000fe9be722</t>
  </si>
  <si>
    <t>1fb2832c</t>
  </si>
  <si>
    <t>00000000fe9bee8e</t>
  </si>
  <si>
    <t>1583da8a</t>
  </si>
  <si>
    <t>00000000fe9bf603</t>
  </si>
  <si>
    <t>0a5dcfc6</t>
  </si>
  <si>
    <t>00000000fe9c0749</t>
  </si>
  <si>
    <t>8e098247</t>
  </si>
  <si>
    <t>00000000fe9c0eba</t>
  </si>
  <si>
    <t>373c3f55</t>
  </si>
  <si>
    <t>00000000fe9c1609</t>
  </si>
  <si>
    <t>5d7e7d34</t>
  </si>
  <si>
    <t>5d9b28a4</t>
  </si>
  <si>
    <t>00000000225f6703</t>
  </si>
  <si>
    <t>453c4aab</t>
  </si>
  <si>
    <t>00000000225f6e69</t>
  </si>
  <si>
    <t>28e413dd</t>
  </si>
  <si>
    <t>00000000225f75cf</t>
  </si>
  <si>
    <t>079c0572</t>
  </si>
  <si>
    <t>00000000225f7d17</t>
  </si>
  <si>
    <t>dc4cda86</t>
  </si>
  <si>
    <t>5d9b28a5</t>
  </si>
  <si>
    <t>0000000022629c09</t>
  </si>
  <si>
    <t>210e932c</t>
  </si>
  <si>
    <t>000000002262a37a</t>
  </si>
  <si>
    <t>7dc208a9</t>
  </si>
  <si>
    <t>000000002262aaf0</t>
  </si>
  <si>
    <t>bb56c423</t>
  </si>
  <si>
    <t>000000002262bc33</t>
  </si>
  <si>
    <t>626c32ee</t>
  </si>
  <si>
    <t>000000002262c3a0</t>
  </si>
  <si>
    <t>07c9e892</t>
  </si>
  <si>
    <t>000000002262caef</t>
  </si>
  <si>
    <t>27eb4676</t>
  </si>
  <si>
    <t>000000002265e7c9</t>
  </si>
  <si>
    <t>73eee724</t>
  </si>
  <si>
    <t>000000002265ef36</t>
  </si>
  <si>
    <t>46d7b96e</t>
  </si>
  <si>
    <t>000000002265f6ab</t>
  </si>
  <si>
    <t>b960ded3</t>
  </si>
  <si>
    <t>00000000226607ef</t>
  </si>
  <si>
    <t>ed3173be</t>
  </si>
  <si>
    <t>0000000022660f5e</t>
  </si>
  <si>
    <t>d5e7fa23</t>
  </si>
  <si>
    <t>00000000226616ad</t>
  </si>
  <si>
    <t>b3b640c6</t>
  </si>
  <si>
    <t>000000002269a4ea</t>
  </si>
  <si>
    <t>03c773f4</t>
  </si>
  <si>
    <t>000000002269ac58</t>
  </si>
  <si>
    <t>3774fff5</t>
  </si>
  <si>
    <t>000000002269b3cd</t>
  </si>
  <si>
    <t>b2ed88cd</t>
  </si>
  <si>
    <t>000000002269c512</t>
  </si>
  <si>
    <t>dcad0fee</t>
  </si>
  <si>
    <t>43dc</t>
  </si>
  <si>
    <t>000000002269cc81</t>
  </si>
  <si>
    <t>90b9a74e</t>
  </si>
  <si>
    <t>000000002269d3ce</t>
  </si>
  <si>
    <t>df908559</t>
  </si>
  <si>
    <t>00000000226cf092</t>
  </si>
  <si>
    <t>8505d041</t>
  </si>
  <si>
    <t>00000000226cf800</t>
  </si>
  <si>
    <t>fdd9daa9</t>
  </si>
  <si>
    <t>00000000226cff77</t>
  </si>
  <si>
    <t>2e2d08c8</t>
  </si>
  <si>
    <t>00000000226d10bd</t>
  </si>
  <si>
    <t>00000000226d182a</t>
  </si>
  <si>
    <t>788bde44</t>
  </si>
  <si>
    <t>00000000226d1f77</t>
  </si>
  <si>
    <t>991a7183</t>
  </si>
  <si>
    <t>5d9b2afd</t>
  </si>
  <si>
    <t>3d717458</t>
  </si>
  <si>
    <t>00000000463077d7</t>
  </si>
  <si>
    <t>b2f6ef17</t>
  </si>
  <si>
    <t>0000000046307f47</t>
  </si>
  <si>
    <t>33db2db3</t>
  </si>
  <si>
    <t>000000004630868c</t>
  </si>
  <si>
    <t>5d9b2afe</t>
  </si>
  <si>
    <t>000000004633a588</t>
  </si>
  <si>
    <t>98fd8665</t>
  </si>
  <si>
    <t>000000004633acf4</t>
  </si>
  <si>
    <t>7da4573a</t>
  </si>
  <si>
    <t>000000004633b46a</t>
  </si>
  <si>
    <t>e58e7e23</t>
  </si>
  <si>
    <t>000000004633c5ae</t>
  </si>
  <si>
    <t>3fe734ed</t>
  </si>
  <si>
    <t>000000004633cd1b</t>
  </si>
  <si>
    <t>005c7969</t>
  </si>
  <si>
    <t>000000004633d46a</t>
  </si>
  <si>
    <t>96781dde</t>
  </si>
  <si>
    <t>000000004636f13a</t>
  </si>
  <si>
    <t>658e0e7e</t>
  </si>
  <si>
    <t>00000000463773ec</t>
  </si>
  <si>
    <t>483b4e27</t>
  </si>
  <si>
    <t>0000000046377b34</t>
  </si>
  <si>
    <t>e14138e4</t>
  </si>
  <si>
    <t>0000000046378cba</t>
  </si>
  <si>
    <t>038fbc00</t>
  </si>
  <si>
    <t>000000004637942a</t>
  </si>
  <si>
    <t>d8315848</t>
  </si>
  <si>
    <t>0000000046379b97</t>
  </si>
  <si>
    <t>dcbda5b7</t>
  </si>
  <si>
    <t>00000000463ab9f7</t>
  </si>
  <si>
    <t>b1e18c1a</t>
  </si>
  <si>
    <t>00000000463ac162</t>
  </si>
  <si>
    <t>78666aa7</t>
  </si>
  <si>
    <t>00000000463ac8d8</t>
  </si>
  <si>
    <t>60eeda91</t>
  </si>
  <si>
    <t>00000000463ada1a</t>
  </si>
  <si>
    <t>00000000463ae188</t>
  </si>
  <si>
    <t>ffa608fa</t>
  </si>
  <si>
    <t>00000000463ae8d7</t>
  </si>
  <si>
    <t>d8b52168</t>
  </si>
  <si>
    <t>00000000463e05cb</t>
  </si>
  <si>
    <t>d1f7b9f5</t>
  </si>
  <si>
    <t>00000000463e0e3f</t>
  </si>
  <si>
    <t>4d0d6ae5</t>
  </si>
  <si>
    <t>3df487fe</t>
  </si>
  <si>
    <t>00000000463e1a9e</t>
  </si>
  <si>
    <t>54080f73</t>
  </si>
  <si>
    <t>00000000463e2c22</t>
  </si>
  <si>
    <t>5c8d2010</t>
  </si>
  <si>
    <t>00000000463e3391</t>
  </si>
  <si>
    <t>54291d31</t>
  </si>
  <si>
    <t>00000000463e3af1</t>
  </si>
  <si>
    <t>f7b497de</t>
  </si>
  <si>
    <t>5d9b2d56</t>
  </si>
  <si>
    <t>000000006a018d6b</t>
  </si>
  <si>
    <t>c46feb97</t>
  </si>
  <si>
    <t>000000006a0194d1</t>
  </si>
  <si>
    <t>65a67264</t>
  </si>
  <si>
    <t>000000006a019c39</t>
  </si>
  <si>
    <t>ba5549ce</t>
  </si>
  <si>
    <t>000000006a01a380</t>
  </si>
  <si>
    <t>cb3767c0</t>
  </si>
  <si>
    <t>5d9b2d57</t>
  </si>
  <si>
    <t>000000006a04c271</t>
  </si>
  <si>
    <t>173bfde0</t>
  </si>
  <si>
    <t>000000006a04c9df</t>
  </si>
  <si>
    <t>88aae0ad</t>
  </si>
  <si>
    <t>000000006a090284</t>
  </si>
  <si>
    <t>92b21553</t>
  </si>
  <si>
    <t>000000006a0913ca</t>
  </si>
  <si>
    <t>cb99ac3b</t>
  </si>
  <si>
    <t>000000006a091b3b</t>
  </si>
  <si>
    <t>60500bec</t>
  </si>
  <si>
    <t>000000006a09229f</t>
  </si>
  <si>
    <t>9df91a0d</t>
  </si>
  <si>
    <t>000000006a0c4078</t>
  </si>
  <si>
    <t>6941ee35</t>
  </si>
  <si>
    <t>000000006a0c47e7</t>
  </si>
  <si>
    <t>e8b484af</t>
  </si>
  <si>
    <t>000000006a0c4f5d</t>
  </si>
  <si>
    <t>0849c175</t>
  </si>
  <si>
    <t>000000006a0c60a4</t>
  </si>
  <si>
    <t>634a08ba</t>
  </si>
  <si>
    <t>000000006a0c6814</t>
  </si>
  <si>
    <t>b6d834db</t>
  </si>
  <si>
    <t>000000006a0c6f63</t>
  </si>
  <si>
    <t>e5632d95</t>
  </si>
  <si>
    <t>000000006a0f8c2a</t>
  </si>
  <si>
    <t>892df8f6</t>
  </si>
  <si>
    <t>000000006a0f9398</t>
  </si>
  <si>
    <t>11ccd939</t>
  </si>
  <si>
    <t>000000006a0f9b0f</t>
  </si>
  <si>
    <t>763d1889</t>
  </si>
  <si>
    <t>000000006a0fac55</t>
  </si>
  <si>
    <t>ccf9ec2b</t>
  </si>
  <si>
    <t>000000006a0fb3c3</t>
  </si>
  <si>
    <t>8f59054d</t>
  </si>
  <si>
    <t>000000006a0fbb15</t>
  </si>
  <si>
    <t>716f9436</t>
  </si>
  <si>
    <t>000000006a12d7e9</t>
  </si>
  <si>
    <t>c6f1df40</t>
  </si>
  <si>
    <t>000000006a12df56</t>
  </si>
  <si>
    <t>5882191f</t>
  </si>
  <si>
    <t>000000006a12e6cb</t>
  </si>
  <si>
    <t>e089e34e</t>
  </si>
  <si>
    <t>000000006a12f80f</t>
  </si>
  <si>
    <t>8d6efcb2</t>
  </si>
  <si>
    <t>442d</t>
  </si>
  <si>
    <t>000000006a12ff7e</t>
  </si>
  <si>
    <t>d437ad08</t>
  </si>
  <si>
    <t>000000006a1306cd</t>
  </si>
  <si>
    <t>8d39af22</t>
  </si>
  <si>
    <t>5d9b2faf</t>
  </si>
  <si>
    <t>000000008dd657cd</t>
  </si>
  <si>
    <t>7dc33f17</t>
  </si>
  <si>
    <t>5d9b2fb0</t>
  </si>
  <si>
    <t>000000008dd9b25f</t>
  </si>
  <si>
    <t>29936a32</t>
  </si>
  <si>
    <t>000000008dd9b9a5</t>
  </si>
  <si>
    <t>2ef47313</t>
  </si>
  <si>
    <t>000000008dd9c0ea</t>
  </si>
  <si>
    <t>ad6be2b7</t>
  </si>
  <si>
    <t>000000008ddce07b</t>
  </si>
  <si>
    <t>c2cc73c8</t>
  </si>
  <si>
    <t>000000008ddce7e8</t>
  </si>
  <si>
    <t>4a8f5579</t>
  </si>
  <si>
    <t>000000008ddcef5d</t>
  </si>
  <si>
    <t>31cc7ada</t>
  </si>
  <si>
    <t>000000008ddd039f</t>
  </si>
  <si>
    <t>5df5168c</t>
  </si>
  <si>
    <t>3843c330</t>
  </si>
  <si>
    <t>000000008ddd0e1c</t>
  </si>
  <si>
    <t>2570935f</t>
  </si>
  <si>
    <t>000000008ddd158a</t>
  </si>
  <si>
    <t>e305c6e5</t>
  </si>
  <si>
    <t>000000008de0340b</t>
  </si>
  <si>
    <t>5aec1e1b</t>
  </si>
  <si>
    <t>000000008de03b79</t>
  </si>
  <si>
    <t>13abef35</t>
  </si>
  <si>
    <t>000000008de042ee</t>
  </si>
  <si>
    <t>9b48cb41</t>
  </si>
  <si>
    <t>000000008de05431</t>
  </si>
  <si>
    <t>e9f7f0dc</t>
  </si>
  <si>
    <t>000000008de05b9e</t>
  </si>
  <si>
    <t>252a3a18</t>
  </si>
  <si>
    <t>000000008de062ec</t>
  </si>
  <si>
    <t>f23856a4</t>
  </si>
  <si>
    <t>000000008de37fb1</t>
  </si>
  <si>
    <t>60936c1e</t>
  </si>
  <si>
    <t>000000008de3871a</t>
  </si>
  <si>
    <t>2d104604</t>
  </si>
  <si>
    <t>000000008de38e91</t>
  </si>
  <si>
    <t>0a03bad5</t>
  </si>
  <si>
    <t>000000008de39fda</t>
  </si>
  <si>
    <t>f4677bf0</t>
  </si>
  <si>
    <t>000000008de3a747</t>
  </si>
  <si>
    <t>fcb971f8</t>
  </si>
  <si>
    <t>000000008de3ae95</t>
  </si>
  <si>
    <t>023cdd1d</t>
  </si>
  <si>
    <t>5d9b2fb1</t>
  </si>
  <si>
    <t>000000008de6cb71</t>
  </si>
  <si>
    <t>6aee13ba</t>
  </si>
  <si>
    <t>000000008de8a4f4</t>
  </si>
  <si>
    <t>3290c155</t>
  </si>
  <si>
    <t>000000008de8ac6c</t>
  </si>
  <si>
    <t>35973f7d</t>
  </si>
  <si>
    <t>000000008de8bddc</t>
  </si>
  <si>
    <t>a1986347</t>
  </si>
  <si>
    <t>000000008de8c52a</t>
  </si>
  <si>
    <t>db569d8e</t>
  </si>
  <si>
    <t>000000008de8cc72</t>
  </si>
  <si>
    <t>ae9d5e02</t>
  </si>
  <si>
    <t>5d9b3209</t>
  </si>
  <si>
    <t>00000000b1ac1c2b</t>
  </si>
  <si>
    <t>8152b535</t>
  </si>
  <si>
    <t>00000000b1ac2391</t>
  </si>
  <si>
    <t>e345afe2</t>
  </si>
  <si>
    <t>00000000b1ac2af8</t>
  </si>
  <si>
    <t>bf1216bf</t>
  </si>
  <si>
    <t>00000000b1ac323f</t>
  </si>
  <si>
    <t>a308d6ef</t>
  </si>
  <si>
    <t>00000000b1af5131</t>
  </si>
  <si>
    <t>73c6a931</t>
  </si>
  <si>
    <t>00000000b1af58a0</t>
  </si>
  <si>
    <t>e8122095</t>
  </si>
  <si>
    <t>00000000b1af6017</t>
  </si>
  <si>
    <t>00000000b1af715f</t>
  </si>
  <si>
    <t>5ca29d1e</t>
  </si>
  <si>
    <t>00000000b1af78ce</t>
  </si>
  <si>
    <t>7a37ebaf</t>
  </si>
  <si>
    <t>00000000b1af801d</t>
  </si>
  <si>
    <t>ca7aa89d</t>
  </si>
  <si>
    <t>00000000b1b29cf1</t>
  </si>
  <si>
    <t>8208f2a1</t>
  </si>
  <si>
    <t>00000000b1b2a461</t>
  </si>
  <si>
    <t>b57ae6d1</t>
  </si>
  <si>
    <t>00000000b1b2abd8</t>
  </si>
  <si>
    <t>2bef279b</t>
  </si>
  <si>
    <t>00000000b1b2bd1e</t>
  </si>
  <si>
    <t>2ec84479</t>
  </si>
  <si>
    <t>00000000b1b2c48c</t>
  </si>
  <si>
    <t>ff2ef279</t>
  </si>
  <si>
    <t>00000000b1b2cbdc</t>
  </si>
  <si>
    <t>f95c9e7b</t>
  </si>
  <si>
    <t>00000000b1b5e8b1</t>
  </si>
  <si>
    <t>bac81946</t>
  </si>
  <si>
    <t>00000000b1b5f020</t>
  </si>
  <si>
    <t>7bf14577</t>
  </si>
  <si>
    <t>00000000b1b669d8</t>
  </si>
  <si>
    <t>25047dd4</t>
  </si>
  <si>
    <t>00000000b1b67b21</t>
  </si>
  <si>
    <t>0207b150</t>
  </si>
  <si>
    <t>00000000b1b68274</t>
  </si>
  <si>
    <t>55db9990</t>
  </si>
  <si>
    <t>00000000b1b689b4</t>
  </si>
  <si>
    <t>ed1e5948</t>
  </si>
  <si>
    <t>5d9b320a</t>
  </si>
  <si>
    <t>00000000b1b9a5d2</t>
  </si>
  <si>
    <t>1b33dd4d</t>
  </si>
  <si>
    <t>00000000b1b9ad41</t>
  </si>
  <si>
    <t>c97e3eb6</t>
  </si>
  <si>
    <t>ea00</t>
  </si>
  <si>
    <t>00000000b1b9b4b8</t>
  </si>
  <si>
    <t>f79d00cc</t>
  </si>
  <si>
    <t>00000000b1b9c5fe</t>
  </si>
  <si>
    <t>5cfc86db</t>
  </si>
  <si>
    <t>00000000b1b9cd6d</t>
  </si>
  <si>
    <t>1156adee</t>
  </si>
  <si>
    <t>00000000b1b9d4bc</t>
  </si>
  <si>
    <t>0467d1cd</t>
  </si>
  <si>
    <t>5d9b3462</t>
  </si>
  <si>
    <t>00000000d57d259b</t>
  </si>
  <si>
    <t>af90db6e</t>
  </si>
  <si>
    <t>00000000d57d2cff</t>
  </si>
  <si>
    <t>25f0af1f</t>
  </si>
  <si>
    <t>00000000d57d3470</t>
  </si>
  <si>
    <t>6317721f</t>
  </si>
  <si>
    <t>00000000d57d3bb4</t>
  </si>
  <si>
    <t>e3876763</t>
  </si>
  <si>
    <t>00000000d5805aba</t>
  </si>
  <si>
    <t>be2524e5</t>
  </si>
  <si>
    <t>00000000d5806227</t>
  </si>
  <si>
    <t>d096991d</t>
  </si>
  <si>
    <t>00000000d580699c</t>
  </si>
  <si>
    <t>48c76dfe</t>
  </si>
  <si>
    <t>00000000d5807de0</t>
  </si>
  <si>
    <t>462eb4f7</t>
  </si>
  <si>
    <t>442f</t>
  </si>
  <si>
    <t>3843c7e2</t>
  </si>
  <si>
    <t>00000000d580885c</t>
  </si>
  <si>
    <t>9dad8e48</t>
  </si>
  <si>
    <t>00000000d5808fc7</t>
  </si>
  <si>
    <t>94f6fd34</t>
  </si>
  <si>
    <t>00000000d583ae41</t>
  </si>
  <si>
    <t>e6dc9591</t>
  </si>
  <si>
    <t>00000000d583b5ad</t>
  </si>
  <si>
    <t>ffea4e67</t>
  </si>
  <si>
    <t>00000000d583bd22</t>
  </si>
  <si>
    <t>c308fbbc</t>
  </si>
  <si>
    <t>00000000d586802c</t>
  </si>
  <si>
    <t>c8f91f61</t>
  </si>
  <si>
    <t>441e</t>
  </si>
  <si>
    <t>00000000d5868799</t>
  </si>
  <si>
    <t>d015b485</t>
  </si>
  <si>
    <t>00000000d5868efb</t>
  </si>
  <si>
    <t>5d7e3be5</t>
  </si>
  <si>
    <t>00000000d589ad67</t>
  </si>
  <si>
    <t>126bc679</t>
  </si>
  <si>
    <t>00000000d589b4d6</t>
  </si>
  <si>
    <t>469f4776</t>
  </si>
  <si>
    <t>00000000d589bc4b</t>
  </si>
  <si>
    <t>7778108d</t>
  </si>
  <si>
    <t>00000000d589d08f</t>
  </si>
  <si>
    <t>8f5b3115</t>
  </si>
  <si>
    <t>00000000d589db0b</t>
  </si>
  <si>
    <t>9640f6dd</t>
  </si>
  <si>
    <t>00000000d589e283</t>
  </si>
  <si>
    <t>835da3a9</t>
  </si>
  <si>
    <t>5d9b3463</t>
  </si>
  <si>
    <t>00000000d58d0103</t>
  </si>
  <si>
    <t>4a742c42</t>
  </si>
  <si>
    <t>00000000d58d0872</t>
  </si>
  <si>
    <t>ac3c9e1b</t>
  </si>
  <si>
    <t>00000000d58d0fe9</t>
  </si>
  <si>
    <t>7054985e</t>
  </si>
  <si>
    <t>00000000d58d212e</t>
  </si>
  <si>
    <t>8ac50847</t>
  </si>
  <si>
    <t>00000000d58d289d</t>
  </si>
  <si>
    <t>a4a6e697</t>
  </si>
  <si>
    <t>00000000d58d2fea</t>
  </si>
  <si>
    <t>618d55e6</t>
  </si>
  <si>
    <t>5d9b36bb</t>
  </si>
  <si>
    <t>00000000f95080ca</t>
  </si>
  <si>
    <t>06ac10ca</t>
  </si>
  <si>
    <t>00000000f9508830</t>
  </si>
  <si>
    <t>8260ebb9</t>
  </si>
  <si>
    <t>00000000f9508f96</t>
  </si>
  <si>
    <t>4b6fa04b</t>
  </si>
  <si>
    <t>00000000f95096db</t>
  </si>
  <si>
    <t>43033b64</t>
  </si>
  <si>
    <t>00000000f953b5ea</t>
  </si>
  <si>
    <t>d5d22682</t>
  </si>
  <si>
    <t>00000000f953bd57</t>
  </si>
  <si>
    <t>d13b68cf</t>
  </si>
  <si>
    <t>00000000f953c4cc</t>
  </si>
  <si>
    <t>63b1ec86</t>
  </si>
  <si>
    <t>00000000f953d60f</t>
  </si>
  <si>
    <t>5b8854c3</t>
  </si>
  <si>
    <t>441d</t>
  </si>
  <si>
    <t>00000000f955b484</t>
  </si>
  <si>
    <t>23c86d12</t>
  </si>
  <si>
    <t>00000000f955bbe4</t>
  </si>
  <si>
    <t>9a346c5b</t>
  </si>
  <si>
    <t>00000000f958da53</t>
  </si>
  <si>
    <t>895fb523</t>
  </si>
  <si>
    <t>44bd</t>
  </si>
  <si>
    <t>00000000f958e1c0</t>
  </si>
  <si>
    <t>12b35f26</t>
  </si>
  <si>
    <t>00000000f958e935</t>
  </si>
  <si>
    <t>d4a6c0ea</t>
  </si>
  <si>
    <t>00000000f958fa78</t>
  </si>
  <si>
    <t>a08d3413</t>
  </si>
  <si>
    <t>00000000f95901e5</t>
  </si>
  <si>
    <t>ce2ae6d8</t>
  </si>
  <si>
    <t>00000000f9590936</t>
  </si>
  <si>
    <t>9c2ad477</t>
  </si>
  <si>
    <t>00000000f95c25fc</t>
  </si>
  <si>
    <t>5b1b5ef4</t>
  </si>
  <si>
    <t>00000000f95c2d62</t>
  </si>
  <si>
    <t>94fd2205</t>
  </si>
  <si>
    <t>00000000f95c34d9</t>
  </si>
  <si>
    <t>24c9d4b5</t>
  </si>
  <si>
    <t>00000000f95c461e</t>
  </si>
  <si>
    <t>4b25b916</t>
  </si>
  <si>
    <t>00000000f95c4d8b</t>
  </si>
  <si>
    <t>985203aa</t>
  </si>
  <si>
    <t>00000000f95c54db</t>
  </si>
  <si>
    <t>a992d3fe</t>
  </si>
  <si>
    <t>5d9b36bc</t>
  </si>
  <si>
    <t>00000000f95f71b9</t>
  </si>
  <si>
    <t>e55da02b</t>
  </si>
  <si>
    <t>00000000f95f7926</t>
  </si>
  <si>
    <t>fd8a2a72</t>
  </si>
  <si>
    <t>00000000f95f809b</t>
  </si>
  <si>
    <t>aef7556f</t>
  </si>
  <si>
    <t>00000000f95f91df</t>
  </si>
  <si>
    <t>0f18cb78</t>
  </si>
  <si>
    <t>00000000f95f994e</t>
  </si>
  <si>
    <t>118fd13e</t>
  </si>
  <si>
    <t>00000000f95fa09c</t>
  </si>
  <si>
    <t>40dfd06a</t>
  </si>
  <si>
    <t>5d9b3914</t>
  </si>
  <si>
    <t>000000001d22f19c</t>
  </si>
  <si>
    <t>76fed05d</t>
  </si>
  <si>
    <t>000000001d22f8ff</t>
  </si>
  <si>
    <t>62fa318f</t>
  </si>
  <si>
    <t>000000001d237138</t>
  </si>
  <si>
    <t>3582f441</t>
  </si>
  <si>
    <t>000000001d23787e</t>
  </si>
  <si>
    <t>e0fea4b7</t>
  </si>
  <si>
    <t>000000001d2697e9</t>
  </si>
  <si>
    <t>2a585b7c</t>
  </si>
  <si>
    <t>000000001d269f56</t>
  </si>
  <si>
    <t>175b0de1</t>
  </si>
  <si>
    <t>000000001d26a6cc</t>
  </si>
  <si>
    <t>d70cd511</t>
  </si>
  <si>
    <t>000000001d26b811</t>
  </si>
  <si>
    <t>9bc845ed</t>
  </si>
  <si>
    <t>43de</t>
  </si>
  <si>
    <t>000000001d26bf7e</t>
  </si>
  <si>
    <t>bff21f4d</t>
  </si>
  <si>
    <t>000000001d26c6cc</t>
  </si>
  <si>
    <t>003f1cb7</t>
  </si>
  <si>
    <t>000000001d29e3aa</t>
  </si>
  <si>
    <t>8582b099</t>
  </si>
  <si>
    <t>000000001d29eb16</t>
  </si>
  <si>
    <t>ff5838c7</t>
  </si>
  <si>
    <t>000000001d29f28c</t>
  </si>
  <si>
    <t>0a4537c5</t>
  </si>
  <si>
    <t>000000001d2a03d0</t>
  </si>
  <si>
    <t>798039dc</t>
  </si>
  <si>
    <t>000000001d2a0b3f</t>
  </si>
  <si>
    <t>2c25fb92</t>
  </si>
  <si>
    <t>000000001d2a128e</t>
  </si>
  <si>
    <t>967ebdca</t>
  </si>
  <si>
    <t>000000001d2d2f83</t>
  </si>
  <si>
    <t>a776186b</t>
  </si>
  <si>
    <t>000000001d2d36f0</t>
  </si>
  <si>
    <t>2598aa3a</t>
  </si>
  <si>
    <t>000000001d2d3e65</t>
  </si>
  <si>
    <t>a2769743</t>
  </si>
  <si>
    <t>000000001d2d52a9</t>
  </si>
  <si>
    <t>396b7d74</t>
  </si>
  <si>
    <t>3843cc94</t>
  </si>
  <si>
    <t>000000001d2d5d1a</t>
  </si>
  <si>
    <t>8701a78e</t>
  </si>
  <si>
    <t>000000001d2d6492</t>
  </si>
  <si>
    <t>1a9435a0</t>
  </si>
  <si>
    <t>5d9b3915</t>
  </si>
  <si>
    <t>000000001d308309</t>
  </si>
  <si>
    <t>ab2ca5d0</t>
  </si>
  <si>
    <t>000000001d308a77</t>
  </si>
  <si>
    <t>1d9b5c1f</t>
  </si>
  <si>
    <t>000000001d3091ec</t>
  </si>
  <si>
    <t>121b0930</t>
  </si>
  <si>
    <t>000000001d311455</t>
  </si>
  <si>
    <t>e6d99237</t>
  </si>
  <si>
    <t>000000001d311bd9</t>
  </si>
  <si>
    <t>9476da4c</t>
  </si>
  <si>
    <t>000000001d312327</t>
  </si>
  <si>
    <t>ea6f4823</t>
  </si>
  <si>
    <t>5d9b3b6d</t>
  </si>
  <si>
    <t>0000000040f47425</t>
  </si>
  <si>
    <t>6a218c35</t>
  </si>
  <si>
    <t>0000000040f47b87</t>
  </si>
  <si>
    <t>c41c3847</t>
  </si>
  <si>
    <t>0000000040f482f8</t>
  </si>
  <si>
    <t>7823d5f6</t>
  </si>
  <si>
    <t>0000000040f48a3c</t>
  </si>
  <si>
    <t>b7f2564d</t>
  </si>
  <si>
    <t>0000000040f7a942</t>
  </si>
  <si>
    <t>c74017aa</t>
  </si>
  <si>
    <t>0000000040f7b0af</t>
  </si>
  <si>
    <t>ef006e95</t>
  </si>
  <si>
    <t>0000000040f7b826</t>
  </si>
  <si>
    <t>21c6b66f</t>
  </si>
  <si>
    <t>0000000040f7c969</t>
  </si>
  <si>
    <t>1eebd99f</t>
  </si>
  <si>
    <t>0000000040f7d0d6</t>
  </si>
  <si>
    <t>b34503a3</t>
  </si>
  <si>
    <t>0000000040f7d825</t>
  </si>
  <si>
    <t>4315db30</t>
  </si>
  <si>
    <t>0000000040faf4e9</t>
  </si>
  <si>
    <t>8189dd80</t>
  </si>
  <si>
    <t>0000000040fafc56</t>
  </si>
  <si>
    <t>a2307711</t>
  </si>
  <si>
    <t>0000000040fb03cb</t>
  </si>
  <si>
    <t>b74e7458</t>
  </si>
  <si>
    <t>0000000040fb1511</t>
  </si>
  <si>
    <t>64a253e6</t>
  </si>
  <si>
    <t>442e</t>
  </si>
  <si>
    <t>0000000040fb1c7e</t>
  </si>
  <si>
    <t>e4bd7e7f</t>
  </si>
  <si>
    <t>0000000040fb23cc</t>
  </si>
  <si>
    <t>429a443d</t>
  </si>
  <si>
    <t>0000000040fe40a9</t>
  </si>
  <si>
    <t>70f55f70</t>
  </si>
  <si>
    <t>0000000040fe4816</t>
  </si>
  <si>
    <t>fa4ec55a</t>
  </si>
  <si>
    <t>0000000040fe4f8b</t>
  </si>
  <si>
    <t>db9141a1</t>
  </si>
  <si>
    <t>0000000040fe60ce</t>
  </si>
  <si>
    <t>264dd3fb</t>
  </si>
  <si>
    <t>441f</t>
  </si>
  <si>
    <t>5d9b3b6e</t>
  </si>
  <si>
    <t>bd8dafc4</t>
  </si>
  <si>
    <t>0000000041029cbb</t>
  </si>
  <si>
    <t>b77cac0d</t>
  </si>
  <si>
    <t>000000004105bac8</t>
  </si>
  <si>
    <t>9cb3c018</t>
  </si>
  <si>
    <t>000000004105c237</t>
  </si>
  <si>
    <t>25c57766</t>
  </si>
  <si>
    <t>000000004105c9ae</t>
  </si>
  <si>
    <t>87e62658</t>
  </si>
  <si>
    <t>000000004105daf3</t>
  </si>
  <si>
    <t>58af1e49</t>
  </si>
  <si>
    <t>43df</t>
  </si>
  <si>
    <t>3ad139f1</t>
  </si>
  <si>
    <t>000000004105e9b1</t>
  </si>
  <si>
    <t>6ae277a7</t>
  </si>
  <si>
    <t>5d9b3dc6</t>
  </si>
  <si>
    <t>0000000064c93a9b</t>
  </si>
  <si>
    <t>400e52e9</t>
  </si>
  <si>
    <t>0000000064c94201</t>
  </si>
  <si>
    <t>a64fb134</t>
  </si>
  <si>
    <t>0000000064c94969</t>
  </si>
  <si>
    <t>bf295a7d</t>
  </si>
  <si>
    <t>0000000064c950ae</t>
  </si>
  <si>
    <t>ba28ab6c</t>
  </si>
  <si>
    <t>0000000064cc6fa1</t>
  </si>
  <si>
    <t>0f628ace</t>
  </si>
  <si>
    <t>0000000064cc770f</t>
  </si>
  <si>
    <t>4b857282</t>
  </si>
  <si>
    <t>0000000064cc7e86</t>
  </si>
  <si>
    <t>d708d38d</t>
  </si>
  <si>
    <t>0000000064cc8fcc</t>
  </si>
  <si>
    <t>72f53815</t>
  </si>
  <si>
    <t>0000000064cc9739</t>
  </si>
  <si>
    <t>b1e94cc6</t>
  </si>
  <si>
    <t>0000000064cc9e86</t>
  </si>
  <si>
    <t>6eee2e1e</t>
  </si>
  <si>
    <t>0000000064cfbb7b</t>
  </si>
  <si>
    <t>8e760f46</t>
  </si>
  <si>
    <t>0000000064cfc2e9</t>
  </si>
  <si>
    <t>de1e9467</t>
  </si>
  <si>
    <t>0000000064cfca5e</t>
  </si>
  <si>
    <t>6c78ec20</t>
  </si>
  <si>
    <t>0000000064cfdba1</t>
  </si>
  <si>
    <t>9d6703f9</t>
  </si>
  <si>
    <t>0000000064cfe310</t>
  </si>
  <si>
    <t>1a812cae</t>
  </si>
  <si>
    <t>0000000064d33e98</t>
  </si>
  <si>
    <t>5d9b3dc7</t>
  </si>
  <si>
    <t>0000000064d65ab2</t>
  </si>
  <si>
    <t>2f273b43</t>
  </si>
  <si>
    <t>0000000064d6621e</t>
  </si>
  <si>
    <t>2980afb8</t>
  </si>
  <si>
    <t>0000000064d66993</t>
  </si>
  <si>
    <t>d28e20db</t>
  </si>
  <si>
    <t>0000000064d67ad6</t>
  </si>
  <si>
    <t>e096e672</t>
  </si>
  <si>
    <t>0000000064d68243</t>
  </si>
  <si>
    <t>8d75504a</t>
  </si>
  <si>
    <t>0000000064d68991</t>
  </si>
  <si>
    <t>9776cab3</t>
  </si>
  <si>
    <t>0000000064d9a68b</t>
  </si>
  <si>
    <t>c3775ac7</t>
  </si>
  <si>
    <t>0000000064d9adf7</t>
  </si>
  <si>
    <t>69b8f6a1</t>
  </si>
  <si>
    <t>0000000064d9b56c</t>
  </si>
  <si>
    <t>3933098b</t>
  </si>
  <si>
    <t>0000000064d9c6b2</t>
  </si>
  <si>
    <t>e965e5ba</t>
  </si>
  <si>
    <t>0000000064d9ce1e</t>
  </si>
  <si>
    <t>eedf5b10</t>
  </si>
  <si>
    <t>0000000064d9d56c</t>
  </si>
  <si>
    <t>5d9b401f</t>
  </si>
  <si>
    <t>00000000889d2654</t>
  </si>
  <si>
    <t>e1ad5133</t>
  </si>
  <si>
    <t>00000000889d2db7</t>
  </si>
  <si>
    <t>2a275143</t>
  </si>
  <si>
    <t>00000000889d3527</t>
  </si>
  <si>
    <t>e1c881b6</t>
  </si>
  <si>
    <t>00000000889d3c6c</t>
  </si>
  <si>
    <t>4a05adfd</t>
  </si>
  <si>
    <t>0000000088a05b59</t>
  </si>
  <si>
    <t>0000000088a062c6</t>
  </si>
  <si>
    <t>85a6f826</t>
  </si>
  <si>
    <t>0000000088a06a3b</t>
  </si>
  <si>
    <t>d87f8343</t>
  </si>
  <si>
    <t>0000000088a07b7e</t>
  </si>
  <si>
    <t>413dfb82</t>
  </si>
  <si>
    <t>0000000088a082eb</t>
  </si>
  <si>
    <t>f5af0f8e</t>
  </si>
  <si>
    <t>0000000088a08a3a</t>
  </si>
  <si>
    <t>7923f8ab</t>
  </si>
  <si>
    <t>0000000088a57bd9</t>
  </si>
  <si>
    <t>1fae53f0</t>
  </si>
  <si>
    <t>0000000088a58346</t>
  </si>
  <si>
    <t>d0e91d9d</t>
  </si>
  <si>
    <t>0000000088a58abb</t>
  </si>
  <si>
    <t>2f787a86</t>
  </si>
  <si>
    <t>0000000088a59bfe</t>
  </si>
  <si>
    <t>f43049a5</t>
  </si>
  <si>
    <t>0000000088a5a36b</t>
  </si>
  <si>
    <t>2823c3a4</t>
  </si>
  <si>
    <t>0000000088a5aab9</t>
  </si>
  <si>
    <t>e2938a2a</t>
  </si>
  <si>
    <t>5d9b4020</t>
  </si>
  <si>
    <t>0000000088a8c7b3</t>
  </si>
  <si>
    <t>03e9a652</t>
  </si>
  <si>
    <t>0000000088a8cf21</t>
  </si>
  <si>
    <t>b8ca90d0</t>
  </si>
  <si>
    <t>0000000088a8d696</t>
  </si>
  <si>
    <t>d7ed68a7</t>
  </si>
  <si>
    <t>0000000088a8e7da</t>
  </si>
  <si>
    <t>b2e907de</t>
  </si>
  <si>
    <t>0000000088a8ef48</t>
  </si>
  <si>
    <t>0941a287</t>
  </si>
  <si>
    <t>0000000088a8f697</t>
  </si>
  <si>
    <t>e55ebceb</t>
  </si>
  <si>
    <t>0000000088ac1359</t>
  </si>
  <si>
    <t>a16b05f3</t>
  </si>
  <si>
    <t>0000000088ac1ac8</t>
  </si>
  <si>
    <t>471f93ec</t>
  </si>
  <si>
    <t>0000000088ac223d</t>
  </si>
  <si>
    <t>b37a99ec</t>
  </si>
  <si>
    <t>0000000088ac3381</t>
  </si>
  <si>
    <t>ac0d2765</t>
  </si>
  <si>
    <t>0000000088ac3af0</t>
  </si>
  <si>
    <t>f8a028be</t>
  </si>
  <si>
    <t>0000000088ac423d</t>
  </si>
  <si>
    <t>66a4e415</t>
  </si>
  <si>
    <t>5d9b4278</t>
  </si>
  <si>
    <t>00000000ac6f933c</t>
  </si>
  <si>
    <t>9e914123</t>
  </si>
  <si>
    <t>00000000ac6f9a9f</t>
  </si>
  <si>
    <t>11f16241</t>
  </si>
  <si>
    <t>00000000ac6fa20f</t>
  </si>
  <si>
    <t>4f9a9616</t>
  </si>
  <si>
    <t>00000000ac6fa956</t>
  </si>
  <si>
    <t>25d8a997</t>
  </si>
  <si>
    <t>00000000ac734172</t>
  </si>
  <si>
    <t>e1a0ba52</t>
  </si>
  <si>
    <t>00000000ac7348df</t>
  </si>
  <si>
    <t>3601acc6</t>
  </si>
  <si>
    <t>00000000ac735055</t>
  </si>
  <si>
    <t>1a30f8bd</t>
  </si>
  <si>
    <t>00000000ac736198</t>
  </si>
  <si>
    <t>2411c944</t>
  </si>
  <si>
    <t>00000000ac736905</t>
  </si>
  <si>
    <t>0996c59e</t>
  </si>
  <si>
    <t>00000000ac737056</t>
  </si>
  <si>
    <t>000b0bdb</t>
  </si>
  <si>
    <t>00000000ac768d19</t>
  </si>
  <si>
    <t>5a44582b</t>
  </si>
  <si>
    <t>00000000ac769486</t>
  </si>
  <si>
    <t>d1208217</t>
  </si>
  <si>
    <t>00000000ac769bfb</t>
  </si>
  <si>
    <t>f8f629f7</t>
  </si>
  <si>
    <t>00000000ac76ad3e</t>
  </si>
  <si>
    <t>7a209530</t>
  </si>
  <si>
    <t>43c0</t>
  </si>
  <si>
    <t>00000000ac76b4ab</t>
  </si>
  <si>
    <t>3154f0b6</t>
  </si>
  <si>
    <t>00000000ac76bbf9</t>
  </si>
  <si>
    <t>cbc3f683</t>
  </si>
  <si>
    <t>5d9b4279</t>
  </si>
  <si>
    <t>00000000ac79d8da</t>
  </si>
  <si>
    <t>83c2314e</t>
  </si>
  <si>
    <t>00000000ac79e046</t>
  </si>
  <si>
    <t>9a76bc20</t>
  </si>
  <si>
    <t>00000000ac79e7bb</t>
  </si>
  <si>
    <t>bdf06c43</t>
  </si>
  <si>
    <t>00000000ac79f901</t>
  </si>
  <si>
    <t>0eb67323</t>
  </si>
  <si>
    <t>00000000ac7a0071</t>
  </si>
  <si>
    <t>5bbaa6c1</t>
  </si>
  <si>
    <t>00000000ac7a07c0</t>
  </si>
  <si>
    <t>3fbae1d3</t>
  </si>
  <si>
    <t>00000000ac7d24b3</t>
  </si>
  <si>
    <t>08aceedf</t>
  </si>
  <si>
    <t>00000000ac7d2c21</t>
  </si>
  <si>
    <t>6ee03d49</t>
  </si>
  <si>
    <t>00000000ac7d3396</t>
  </si>
  <si>
    <t>d6aba153</t>
  </si>
  <si>
    <t>00000000ac7d44d9</t>
  </si>
  <si>
    <t>d0dc51ec</t>
  </si>
  <si>
    <t>00000000ac7d4c46</t>
  </si>
  <si>
    <t>94132f11</t>
  </si>
  <si>
    <t>00000000ac800d87</t>
  </si>
  <si>
    <t>ac05c4da</t>
  </si>
  <si>
    <t>5d9b44d1</t>
  </si>
  <si>
    <t>00000000d0435fb2</t>
  </si>
  <si>
    <t>a6799316</t>
  </si>
  <si>
    <t>00000000d0436716</t>
  </si>
  <si>
    <t>00000000d0436e87</t>
  </si>
  <si>
    <t>9e11e116</t>
  </si>
  <si>
    <t>00000000d04375cc</t>
  </si>
  <si>
    <t>4d28bd8e</t>
  </si>
  <si>
    <t>00000000d04694b9</t>
  </si>
  <si>
    <t>5709ec9f</t>
  </si>
  <si>
    <t>00000000d0469c28</t>
  </si>
  <si>
    <t>d5c6547a</t>
  </si>
  <si>
    <t>00000000d046a39d</t>
  </si>
  <si>
    <t>0b23ef25</t>
  </si>
  <si>
    <t>00000000d046b4e1</t>
  </si>
  <si>
    <t>b7d74d29</t>
  </si>
  <si>
    <t>43bf</t>
  </si>
  <si>
    <t>00000000d046bc4e</t>
  </si>
  <si>
    <t>f4f27bbc</t>
  </si>
  <si>
    <t>00000000d046c39c</t>
  </si>
  <si>
    <t>6d915013</t>
  </si>
  <si>
    <t>00000000d049e07a</t>
  </si>
  <si>
    <t>156b845a</t>
  </si>
  <si>
    <t>00000000d049e7e6</t>
  </si>
  <si>
    <t>7371f63d</t>
  </si>
  <si>
    <t>00000000d049ef5b</t>
  </si>
  <si>
    <t>6afc270a</t>
  </si>
  <si>
    <t>00000000d04a00a1</t>
  </si>
  <si>
    <t>48b89e61</t>
  </si>
  <si>
    <t>00000000d04a080f</t>
  </si>
  <si>
    <t>733edaf5</t>
  </si>
  <si>
    <t>00000000d04a0f60</t>
  </si>
  <si>
    <t>9394b1ba</t>
  </si>
  <si>
    <t>5d9b44d2</t>
  </si>
  <si>
    <t>00000000d04d2c3a</t>
  </si>
  <si>
    <t>3a7cc991</t>
  </si>
  <si>
    <t>00000000d04d33a6</t>
  </si>
  <si>
    <t>777f1314</t>
  </si>
  <si>
    <t>00000000d04d3b1b</t>
  </si>
  <si>
    <t>358e8fbc</t>
  </si>
  <si>
    <t>00000000d04d4c5f</t>
  </si>
  <si>
    <t>72b36b33</t>
  </si>
  <si>
    <t>441c</t>
  </si>
  <si>
    <t>00000000d04d53b0</t>
  </si>
  <si>
    <t>03a6552f</t>
  </si>
  <si>
    <t>00000000d04d5b12</t>
  </si>
  <si>
    <t>b7880bfd</t>
  </si>
  <si>
    <t>00000000d05250a2</t>
  </si>
  <si>
    <t>00000000d0525810</t>
  </si>
  <si>
    <t>ce7cf3f5</t>
  </si>
  <si>
    <t>00000000d0525f85</t>
  </si>
  <si>
    <t>bf135f08</t>
  </si>
  <si>
    <t>00000000d05270ca</t>
  </si>
  <si>
    <t>965f914a</t>
  </si>
  <si>
    <t>00000000d0527837</t>
  </si>
  <si>
    <t>0bf51d57</t>
  </si>
  <si>
    <t>00000000d0527f86</t>
  </si>
  <si>
    <t>6a1ceecd</t>
  </si>
  <si>
    <t>5d9b472a</t>
  </si>
  <si>
    <t>00000000f415d084</t>
  </si>
  <si>
    <t>6d2d0e24</t>
  </si>
  <si>
    <t>00000000f415d7e9</t>
  </si>
  <si>
    <t>0012ef7f</t>
  </si>
  <si>
    <t>00000000f415df51</t>
  </si>
  <si>
    <t>b48a8521</t>
  </si>
  <si>
    <t>00000000f415e696</t>
  </si>
  <si>
    <t>240f5092</t>
  </si>
  <si>
    <t>00000000f4190589</t>
  </si>
  <si>
    <t>aeaed0c8</t>
  </si>
  <si>
    <t>00000000f4190cf7</t>
  </si>
  <si>
    <t>3f43d940</t>
  </si>
  <si>
    <t>00000000f419146e</t>
  </si>
  <si>
    <t>20c433e3</t>
  </si>
  <si>
    <t>00000000f41925b2</t>
  </si>
  <si>
    <t>9acb419c</t>
  </si>
  <si>
    <t>00000000f4192d1f</t>
  </si>
  <si>
    <t>76a5fed8</t>
  </si>
  <si>
    <t>00000000f419346d</t>
  </si>
  <si>
    <t>10b7df8c</t>
  </si>
  <si>
    <t>00000000f41c5163</t>
  </si>
  <si>
    <t>366d8115</t>
  </si>
  <si>
    <t>00000000f41c58d0</t>
  </si>
  <si>
    <t>d8c5aa19</t>
  </si>
  <si>
    <t>00000000f41c6047</t>
  </si>
  <si>
    <t>5ee34750</t>
  </si>
  <si>
    <t>00000000f41c7488</t>
  </si>
  <si>
    <t>38026f1b</t>
  </si>
  <si>
    <t>3843daaa</t>
  </si>
  <si>
    <t>00000000f41c7efb</t>
  </si>
  <si>
    <t>cc4ef9c2</t>
  </si>
  <si>
    <t>00000000f41c8670</t>
  </si>
  <si>
    <t>e77cdb3e</t>
  </si>
  <si>
    <t>5d9b472b</t>
  </si>
  <si>
    <t>00000000f41fa4e9</t>
  </si>
  <si>
    <t>47f654c9</t>
  </si>
  <si>
    <t>00000000f4201d5a</t>
  </si>
  <si>
    <t>a1aa732b</t>
  </si>
  <si>
    <t>00000000f42024bd</t>
  </si>
  <si>
    <t>ce6a73c3</t>
  </si>
  <si>
    <t>00000000f4203612</t>
  </si>
  <si>
    <t>113369ba</t>
  </si>
  <si>
    <t>00000000f4203db1</t>
  </si>
  <si>
    <t>ab8b2d50</t>
  </si>
  <si>
    <t>00000000f42044ff</t>
  </si>
  <si>
    <t>27a384dd</t>
  </si>
  <si>
    <t>00000000f42361e1</t>
  </si>
  <si>
    <t>d2d1e304</t>
  </si>
  <si>
    <t>00000000f4236950</t>
  </si>
  <si>
    <t>b6e6a2ac</t>
  </si>
  <si>
    <t>00000000f42370c5</t>
  </si>
  <si>
    <t>71d21d67</t>
  </si>
  <si>
    <t>00000000f4238208</t>
  </si>
  <si>
    <t>6ebe4525</t>
  </si>
  <si>
    <t>00000000f4238976</t>
  </si>
  <si>
    <t>57871dec</t>
  </si>
  <si>
    <t>00000000f42390c4</t>
  </si>
  <si>
    <t>9367ab05</t>
  </si>
  <si>
    <t>5d9b4983</t>
  </si>
  <si>
    <t>0000000017e6e1c5</t>
  </si>
  <si>
    <t>8f2d5fcb</t>
  </si>
  <si>
    <t>0000000017e6e929</t>
  </si>
  <si>
    <t>ff3511e9</t>
  </si>
  <si>
    <t>0000000017e6f094</t>
  </si>
  <si>
    <t>681eac28</t>
  </si>
  <si>
    <t>0000000017e6f7d9</t>
  </si>
  <si>
    <t>b43308d8</t>
  </si>
  <si>
    <t>0000000017ea16c9</t>
  </si>
  <si>
    <t>9c1bf791</t>
  </si>
  <si>
    <t>0000000017ea1e36</t>
  </si>
  <si>
    <t>14c2e067</t>
  </si>
  <si>
    <t>0000000017ea25ab</t>
  </si>
  <si>
    <t>c3c3d70a</t>
  </si>
  <si>
    <t>0000000017ea36f2</t>
  </si>
  <si>
    <t>a87e66c5</t>
  </si>
  <si>
    <t>0000000017ea3e5e</t>
  </si>
  <si>
    <t>93d813b8</t>
  </si>
  <si>
    <t>0000000017ea45ac</t>
  </si>
  <si>
    <t>f1c6666d</t>
  </si>
  <si>
    <t>0000000017ed6289</t>
  </si>
  <si>
    <t>a4db1c76</t>
  </si>
  <si>
    <t>0000000017eddb16</t>
  </si>
  <si>
    <t>82fe2c5f</t>
  </si>
  <si>
    <t>0000000017ede298</t>
  </si>
  <si>
    <t>e357c53b</t>
  </si>
  <si>
    <t>0000000017edf3e3</t>
  </si>
  <si>
    <t>710c73b9</t>
  </si>
  <si>
    <t>43da</t>
  </si>
  <si>
    <t>0000000017edfb68</t>
  </si>
  <si>
    <t>b5707921</t>
  </si>
  <si>
    <t>0000000017ee02b5</t>
  </si>
  <si>
    <t>1d9554a0</t>
  </si>
  <si>
    <t>5d9b4984</t>
  </si>
  <si>
    <t>0000000017f11f91</t>
  </si>
  <si>
    <t>5c7bb446</t>
  </si>
  <si>
    <t>0000000017f126fe</t>
  </si>
  <si>
    <t>ff26b8c4</t>
  </si>
  <si>
    <t>0000000017f12e74</t>
  </si>
  <si>
    <t>ba68e25c</t>
  </si>
  <si>
    <t>0000000017f13fb7</t>
  </si>
  <si>
    <t>0b1849cb</t>
  </si>
  <si>
    <t>0000000017f14725</t>
  </si>
  <si>
    <t>e2fc933c</t>
  </si>
  <si>
    <t>0000000017f14e73</t>
  </si>
  <si>
    <t>3a179894</t>
  </si>
  <si>
    <t>0000000017f46b6b</t>
  </si>
  <si>
    <t>4c8bd15d</t>
  </si>
  <si>
    <t>0000000017f472d7</t>
  </si>
  <si>
    <t>c5bebc2d</t>
  </si>
  <si>
    <t>0000000017f47a4d</t>
  </si>
  <si>
    <t>06276b06</t>
  </si>
  <si>
    <t>0000000017f48b94</t>
  </si>
  <si>
    <t>2f1d91ee</t>
  </si>
  <si>
    <t>0000000017f49301</t>
  </si>
  <si>
    <t>32c4f78a</t>
  </si>
  <si>
    <t>0000000017f49a50</t>
  </si>
  <si>
    <t>5d9b4bdc</t>
  </si>
  <si>
    <t>000000003bb7eb33</t>
  </si>
  <si>
    <t>0f98eaf3</t>
  </si>
  <si>
    <t>000000003bb7f299</t>
  </si>
  <si>
    <t>b3e66364</t>
  </si>
  <si>
    <t>000000003bb7f9ff</t>
  </si>
  <si>
    <t>4d38a52a</t>
  </si>
  <si>
    <t>000000003bb80145</t>
  </si>
  <si>
    <t>2ab4dc2a</t>
  </si>
  <si>
    <t>000000003bbb2052</t>
  </si>
  <si>
    <t>5c5e26b3</t>
  </si>
  <si>
    <t>000000003bbb27bf</t>
  </si>
  <si>
    <t>63a05c39</t>
  </si>
  <si>
    <t>000000003bbf5d08</t>
  </si>
  <si>
    <t>eebd9b65</t>
  </si>
  <si>
    <t>000000003bbf6e4e</t>
  </si>
  <si>
    <t>3146ec79</t>
  </si>
  <si>
    <t>000000003bbf75a8</t>
  </si>
  <si>
    <t>baf90985</t>
  </si>
  <si>
    <t>000000003bbf7d2b</t>
  </si>
  <si>
    <t>83afe58a</t>
  </si>
  <si>
    <t>000000003bc29a48</t>
  </si>
  <si>
    <t>e436ca24</t>
  </si>
  <si>
    <t>000000003bc2a1b6</t>
  </si>
  <si>
    <t>f25507f6</t>
  </si>
  <si>
    <t>000000003bc2a92d</t>
  </si>
  <si>
    <t>767d3928</t>
  </si>
  <si>
    <t>000000003bc2ba70</t>
  </si>
  <si>
    <t>495a0aca</t>
  </si>
  <si>
    <t>000000003bc2c1de</t>
  </si>
  <si>
    <t>a4fcff79</t>
  </si>
  <si>
    <t>000000003bc2c92c</t>
  </si>
  <si>
    <t>0b33337e</t>
  </si>
  <si>
    <t>5d9b4bdd</t>
  </si>
  <si>
    <t>000000003bc5e60a</t>
  </si>
  <si>
    <t>ed5adea4</t>
  </si>
  <si>
    <t>000000003bc5ed78</t>
  </si>
  <si>
    <t>60472cb0</t>
  </si>
  <si>
    <t>000000003bc5f4ed</t>
  </si>
  <si>
    <t>53e1db2c</t>
  </si>
  <si>
    <t>000000003bc60637</t>
  </si>
  <si>
    <t>f9e083d2</t>
  </si>
  <si>
    <t>000000003bc60da6</t>
  </si>
  <si>
    <t>5f2db9b8</t>
  </si>
  <si>
    <t>000000003bc614f5</t>
  </si>
  <si>
    <t>c7da7e4d</t>
  </si>
  <si>
    <t>000000003bc931c9</t>
  </si>
  <si>
    <t>2854e712</t>
  </si>
  <si>
    <t>000000003bc93936</t>
  </si>
  <si>
    <t>0711c216</t>
  </si>
  <si>
    <t>000000003bc940ac</t>
  </si>
  <si>
    <t>0152ee80</t>
  </si>
  <si>
    <t>000000003bc951f3</t>
  </si>
  <si>
    <t>9b4f09d5</t>
  </si>
  <si>
    <t>000000003bc95961</t>
  </si>
  <si>
    <t>f9122df3</t>
  </si>
  <si>
    <t>000000003bc960af</t>
  </si>
  <si>
    <t>b4f30747</t>
  </si>
  <si>
    <t>5d9b4e35</t>
  </si>
  <si>
    <t>000000005f8cb1ac</t>
  </si>
  <si>
    <t>c3ba4729</t>
  </si>
  <si>
    <t>000000005f900f85</t>
  </si>
  <si>
    <t>ff0f6c1e</t>
  </si>
  <si>
    <t>000000005f9016d3</t>
  </si>
  <si>
    <t>5ffcea2f</t>
  </si>
  <si>
    <t>000000005f901e2c</t>
  </si>
  <si>
    <t>212680b0</t>
  </si>
  <si>
    <t>000000005f933e43</t>
  </si>
  <si>
    <t>1009b266</t>
  </si>
  <si>
    <t>000000005f9345b1</t>
  </si>
  <si>
    <t>e28acf89</t>
  </si>
  <si>
    <t>000000005f934d26</t>
  </si>
  <si>
    <t>5a9ea539</t>
  </si>
  <si>
    <t>000000005f935e69</t>
  </si>
  <si>
    <t>bea54cc5</t>
  </si>
  <si>
    <t>000000005f9365d6</t>
  </si>
  <si>
    <t>b4b9d0d9</t>
  </si>
  <si>
    <t>000000005f936d24</t>
  </si>
  <si>
    <t>bf33b7f5</t>
  </si>
  <si>
    <t>5d9b4e36</t>
  </si>
  <si>
    <t>000000005f9689ea</t>
  </si>
  <si>
    <t>2bc16f7b</t>
  </si>
  <si>
    <t>000000005f969156</t>
  </si>
  <si>
    <t>dbb38601</t>
  </si>
  <si>
    <t>000000005f9698cd</t>
  </si>
  <si>
    <t>5a2d48f7</t>
  </si>
  <si>
    <t>000000005f96aa11</t>
  </si>
  <si>
    <t>afed6f5c</t>
  </si>
  <si>
    <t>000000005f96b17e</t>
  </si>
  <si>
    <t>19e7987c</t>
  </si>
  <si>
    <t>000000005f96b8cc</t>
  </si>
  <si>
    <t>8bfea57f</t>
  </si>
  <si>
    <t>000000005f99d5a9</t>
  </si>
  <si>
    <t>d9462a34</t>
  </si>
  <si>
    <t>000000005f99dd16</t>
  </si>
  <si>
    <t>e7fa16c4</t>
  </si>
  <si>
    <t>000000005f99e48b</t>
  </si>
  <si>
    <t>f12d378b</t>
  </si>
  <si>
    <t>000000005f99f5cf</t>
  </si>
  <si>
    <t>f8f99629</t>
  </si>
  <si>
    <t>000000005f99fd3c</t>
  </si>
  <si>
    <t>5d8e025e</t>
  </si>
  <si>
    <t>000000005f9a048b</t>
  </si>
  <si>
    <t>fc066fdf</t>
  </si>
  <si>
    <t>000000005f9d2179</t>
  </si>
  <si>
    <t>284c7485</t>
  </si>
  <si>
    <t>000000005f9d28e6</t>
  </si>
  <si>
    <t>eaacea14</t>
  </si>
  <si>
    <t>000000005f9f15c8</t>
  </si>
  <si>
    <t>b24929f8</t>
  </si>
  <si>
    <t>000000005f9f2760</t>
  </si>
  <si>
    <t>0913f37f</t>
  </si>
  <si>
    <t>000000005f9f2eb2</t>
  </si>
  <si>
    <t>6626fe2b</t>
  </si>
  <si>
    <t>000000005f9f35f1</t>
  </si>
  <si>
    <t>1831fdc8</t>
  </si>
  <si>
    <t>5d9b508e</t>
  </si>
  <si>
    <t>00000000836285ac</t>
  </si>
  <si>
    <t>4438a04e</t>
  </si>
  <si>
    <t>0000000083628d0f</t>
  </si>
  <si>
    <t>d243b26d</t>
  </si>
  <si>
    <t>000000008362946f</t>
  </si>
  <si>
    <t>bd0aa1c5</t>
  </si>
  <si>
    <t>0000000083629bb5</t>
  </si>
  <si>
    <t>c79589da</t>
  </si>
  <si>
    <t>000000008365bab3</t>
  </si>
  <si>
    <t>dcc6fb6d</t>
  </si>
  <si>
    <t>000000008365c21a</t>
  </si>
  <si>
    <t>995ef195</t>
  </si>
  <si>
    <t>000000008365c98f</t>
  </si>
  <si>
    <t>5821b77e</t>
  </si>
  <si>
    <t>000000008365dad4</t>
  </si>
  <si>
    <t>7a0738e3</t>
  </si>
  <si>
    <t>25b281f5</t>
  </si>
  <si>
    <t>000000008365e990</t>
  </si>
  <si>
    <t>ff20e8bc</t>
  </si>
  <si>
    <t>5d9b508f</t>
  </si>
  <si>
    <t>66b405d8</t>
  </si>
  <si>
    <t>0000000083690de1</t>
  </si>
  <si>
    <t>81446c9e</t>
  </si>
  <si>
    <t>d91192f3</t>
  </si>
  <si>
    <t>000000008369269b</t>
  </si>
  <si>
    <t>3a0c2774</t>
  </si>
  <si>
    <t>78583b48</t>
  </si>
  <si>
    <t>be4964e5</t>
  </si>
  <si>
    <t>00000000836c5241</t>
  </si>
  <si>
    <t>00000000836c59ae</t>
  </si>
  <si>
    <t>7c3d6adf</t>
  </si>
  <si>
    <t>00000000836cd8ad</t>
  </si>
  <si>
    <t>c093100c</t>
  </si>
  <si>
    <t>00000000836ce9f4</t>
  </si>
  <si>
    <t>ada852d7</t>
  </si>
  <si>
    <t>00000000836cf161</t>
  </si>
  <si>
    <t>19a01deb</t>
  </si>
  <si>
    <t>00000000836cf8c1</t>
  </si>
  <si>
    <t>cac1e77b</t>
  </si>
  <si>
    <t>3af6df55</t>
  </si>
  <si>
    <t>a9d4ce90</t>
  </si>
  <si>
    <t>909f8d7f</t>
  </si>
  <si>
    <t>12ff2f63</t>
  </si>
  <si>
    <t>0000000083703eb6</t>
  </si>
  <si>
    <t>5ed97f1b</t>
  </si>
  <si>
    <t>e27fe7e2</t>
  </si>
  <si>
    <t>5d9b52e7</t>
  </si>
  <si>
    <t>00000000a73396ec</t>
  </si>
  <si>
    <t>e5103b60</t>
  </si>
  <si>
    <t>00000000a7339e4f</t>
  </si>
  <si>
    <t>736b2943</t>
  </si>
  <si>
    <t>00000000a733a5bf</t>
  </si>
  <si>
    <t>4b9fef8f</t>
  </si>
  <si>
    <t>00000000a733ad04</t>
  </si>
  <si>
    <t>44f40099</t>
  </si>
  <si>
    <t>00000000a736cc0a</t>
  </si>
  <si>
    <t>a2816177</t>
  </si>
  <si>
    <t>00000000a736d379</t>
  </si>
  <si>
    <t>02a19d9e</t>
  </si>
  <si>
    <t>00000000a736daf0</t>
  </si>
  <si>
    <t>6a5d5fe4</t>
  </si>
  <si>
    <t>00000000a736ec33</t>
  </si>
  <si>
    <t>78ea910f</t>
  </si>
  <si>
    <t>00000000a736f3a1</t>
  </si>
  <si>
    <t>2212bab6</t>
  </si>
  <si>
    <t>00000000a736faef</t>
  </si>
  <si>
    <t>069992b4</t>
  </si>
  <si>
    <t>5d9b52e8</t>
  </si>
  <si>
    <t>00000000a73a17b2</t>
  </si>
  <si>
    <t>d35470a8</t>
  </si>
  <si>
    <t>00000000a73a1f1e</t>
  </si>
  <si>
    <t>b77fbe6e</t>
  </si>
  <si>
    <t>00000000a73a2693</t>
  </si>
  <si>
    <t>2dc22dff</t>
  </si>
  <si>
    <t>00000000a73cebad</t>
  </si>
  <si>
    <t>f232f38c</t>
  </si>
  <si>
    <t>00000000a73cf300</t>
  </si>
  <si>
    <t>ae816eb8</t>
  </si>
  <si>
    <t>00000000a73cfa47</t>
  </si>
  <si>
    <t>41fd9176</t>
  </si>
  <si>
    <t>00000000a74016f1</t>
  </si>
  <si>
    <t>7cfcbc45</t>
  </si>
  <si>
    <t>00000000a7401e5f</t>
  </si>
  <si>
    <t>95c3f018</t>
  </si>
  <si>
    <t>00000000a74025d5</t>
  </si>
  <si>
    <t>44ba7afb</t>
  </si>
  <si>
    <t>00000000a7403718</t>
  </si>
  <si>
    <t>395fafa8</t>
  </si>
  <si>
    <t>00000000a7403e85</t>
  </si>
  <si>
    <t>cbea4cb7</t>
  </si>
  <si>
    <t>00000000a74045d2</t>
  </si>
  <si>
    <t>add95c94</t>
  </si>
  <si>
    <t>00000000a743629a</t>
  </si>
  <si>
    <t>ef89063e</t>
  </si>
  <si>
    <t>00000000a7436a08</t>
  </si>
  <si>
    <t>89eff0da</t>
  </si>
  <si>
    <t>00000000a743717f</t>
  </si>
  <si>
    <t>000f4ddf</t>
  </si>
  <si>
    <t>00000000a74382c7</t>
  </si>
  <si>
    <t>b4c78449</t>
  </si>
  <si>
    <t>00000000a7438a34</t>
  </si>
  <si>
    <t>09ec9e7b</t>
  </si>
  <si>
    <t>00000000a7439183</t>
  </si>
  <si>
    <t>a99a2a04</t>
  </si>
  <si>
    <t>5d9b5540</t>
  </si>
  <si>
    <t>00000000cb06e27c</t>
  </si>
  <si>
    <t>6f058f4a</t>
  </si>
  <si>
    <t>00000000cb06e9e2</t>
  </si>
  <si>
    <t>8a3b82bb</t>
  </si>
  <si>
    <t>00000000cb06f14b</t>
  </si>
  <si>
    <t>1ed1da46</t>
  </si>
  <si>
    <t>00000000cb06f894</t>
  </si>
  <si>
    <t>427ea150</t>
  </si>
  <si>
    <t>00000000cb0a1781</t>
  </si>
  <si>
    <t>84bf8718</t>
  </si>
  <si>
    <t>00000000cb0a1eef</t>
  </si>
  <si>
    <t>00000000cb0a2668</t>
  </si>
  <si>
    <t>05f92388</t>
  </si>
  <si>
    <t>00000000cb0a37ae</t>
  </si>
  <si>
    <t>aa00c231</t>
  </si>
  <si>
    <t>00000000cb0c16f2</t>
  </si>
  <si>
    <t>2b2fdf94</t>
  </si>
  <si>
    <t>00000000cb0c1e69</t>
  </si>
  <si>
    <t>b13f5a19</t>
  </si>
  <si>
    <t>5d9b5541</t>
  </si>
  <si>
    <t>00000000cb0f3c03</t>
  </si>
  <si>
    <t>e0c94ed5</t>
  </si>
  <si>
    <t>00000000cb0f4373</t>
  </si>
  <si>
    <t>d575cbef</t>
  </si>
  <si>
    <t>00000000cb0f4aea</t>
  </si>
  <si>
    <t>41c78b03</t>
  </si>
  <si>
    <t>00000000cb0f5c30</t>
  </si>
  <si>
    <t>2a0e18b6</t>
  </si>
  <si>
    <t>00000000cb0f63a0</t>
  </si>
  <si>
    <t>00000000cb0f6af0</t>
  </si>
  <si>
    <t>f6bff668</t>
  </si>
  <si>
    <t>00000000cb1287aa</t>
  </si>
  <si>
    <t>5c0c12c9</t>
  </si>
  <si>
    <t>00000000cb128f18</t>
  </si>
  <si>
    <t>bccea82b</t>
  </si>
  <si>
    <t>00000000cb12968d</t>
  </si>
  <si>
    <t>11174bb8</t>
  </si>
  <si>
    <t>00000000cb12a7d1</t>
  </si>
  <si>
    <t>1eb5c20d</t>
  </si>
  <si>
    <t>00000000cb12af40</t>
  </si>
  <si>
    <t>bde8b485</t>
  </si>
  <si>
    <t>00000000cb12b68d</t>
  </si>
  <si>
    <t>e228b4fc</t>
  </si>
  <si>
    <t>00000000cb15d36a</t>
  </si>
  <si>
    <t>1cf05eac</t>
  </si>
  <si>
    <t>00000000cb15dad6</t>
  </si>
  <si>
    <t>00000000cb15e24c</t>
  </si>
  <si>
    <t>83dc76de</t>
  </si>
  <si>
    <t>00000000cb15f38f</t>
  </si>
  <si>
    <t>49fe302b</t>
  </si>
  <si>
    <t>00000000cb15fafc</t>
  </si>
  <si>
    <t>7876a376</t>
  </si>
  <si>
    <t>00000000cb16024a</t>
  </si>
  <si>
    <t>cc42cf0b</t>
  </si>
  <si>
    <t>5d9b5799</t>
  </si>
  <si>
    <t>00000000eed9534c</t>
  </si>
  <si>
    <t>196a2a41</t>
  </si>
  <si>
    <t>00000000eed95aaf</t>
  </si>
  <si>
    <t>e0d648b3</t>
  </si>
  <si>
    <t>00000000eed96220</t>
  </si>
  <si>
    <t>33b5b111</t>
  </si>
  <si>
    <t>00000000eed9da46</t>
  </si>
  <si>
    <t>20795ed6</t>
  </si>
  <si>
    <t>00000000eedcf999</t>
  </si>
  <si>
    <t>f597f0fd</t>
  </si>
  <si>
    <t>00000000eedd0106</t>
  </si>
  <si>
    <t>00000000eedd0881</t>
  </si>
  <si>
    <t>bec8b140</t>
  </si>
  <si>
    <t>00000000eedd19c7</t>
  </si>
  <si>
    <t>00000000eedd2135</t>
  </si>
  <si>
    <t>00000000eedd2886</t>
  </si>
  <si>
    <t>bc2e6d4a</t>
  </si>
  <si>
    <t>5d9b579a</t>
  </si>
  <si>
    <t>00000000eee0455a</t>
  </si>
  <si>
    <t>ab76a272</t>
  </si>
  <si>
    <t>00000000eee04cc6</t>
  </si>
  <si>
    <t>749f28ae</t>
  </si>
  <si>
    <t>00000000eee0543b</t>
  </si>
  <si>
    <t>06ccacd1</t>
  </si>
  <si>
    <t>00000000eee06581</t>
  </si>
  <si>
    <t>3f19d15e</t>
  </si>
  <si>
    <t>00000000eee06cee</t>
  </si>
  <si>
    <t>f1e756ad</t>
  </si>
  <si>
    <t>00000000eee0743c</t>
  </si>
  <si>
    <t>e74a491f</t>
  </si>
  <si>
    <t>00000000eee39133</t>
  </si>
  <si>
    <t>780ac5cc</t>
  </si>
  <si>
    <t>00000000eee398a1</t>
  </si>
  <si>
    <t>ae7532d2</t>
  </si>
  <si>
    <t>00000000eee3a016</t>
  </si>
  <si>
    <t>4088f882</t>
  </si>
  <si>
    <t>00000000eee3b159</t>
  </si>
  <si>
    <t>500335fa</t>
  </si>
  <si>
    <t>00000000eee3b8c8</t>
  </si>
  <si>
    <t>2f8f25f3</t>
  </si>
  <si>
    <t>00000000eee3c015</t>
  </si>
  <si>
    <t>50bb7c1a</t>
  </si>
  <si>
    <t>00000000eee6dcd9</t>
  </si>
  <si>
    <t>7bc93d09</t>
  </si>
  <si>
    <t>00000000eee6e447</t>
  </si>
  <si>
    <t>d5e54d39</t>
  </si>
  <si>
    <t>00000000eee6ebbc</t>
  </si>
  <si>
    <t>0b323c9e</t>
  </si>
  <si>
    <t>00000000eee76e31</t>
  </si>
  <si>
    <t>12c3ad9c</t>
  </si>
  <si>
    <t>00000000eee775b7</t>
  </si>
  <si>
    <t>b4929c73</t>
  </si>
  <si>
    <t>00000000eee77d05</t>
  </si>
  <si>
    <t>6570687e</t>
  </si>
  <si>
    <t>5d9b59f2</t>
  </si>
  <si>
    <t>0000000012aace02</t>
  </si>
  <si>
    <t>1619e25d</t>
  </si>
  <si>
    <t>0000000012aad568</t>
  </si>
  <si>
    <t>0335cbf8</t>
  </si>
  <si>
    <t>0000000012aadcd1</t>
  </si>
  <si>
    <t>d9b1a071</t>
  </si>
  <si>
    <t>0000000012aae416</t>
  </si>
  <si>
    <t>502f4483</t>
  </si>
  <si>
    <t>0000000012ae0322</t>
  </si>
  <si>
    <t>1c4da925</t>
  </si>
  <si>
    <t>0000000012ae0a91</t>
  </si>
  <si>
    <t>4f05cb95</t>
  </si>
  <si>
    <t>0000000012ae120a</t>
  </si>
  <si>
    <t>2b865e80</t>
  </si>
  <si>
    <t>0000000012ae2357</t>
  </si>
  <si>
    <t>b94c54e6</t>
  </si>
  <si>
    <t>0000000012ae2ac3</t>
  </si>
  <si>
    <t>aef63e25</t>
  </si>
  <si>
    <t>0000000012ae3211</t>
  </si>
  <si>
    <t>6c7b2cae</t>
  </si>
  <si>
    <t>5d9b59f3</t>
  </si>
  <si>
    <t>0000000012b14ec9</t>
  </si>
  <si>
    <t>6e435393</t>
  </si>
  <si>
    <t>448d</t>
  </si>
  <si>
    <t>0000000012b15636</t>
  </si>
  <si>
    <t>e50816de</t>
  </si>
  <si>
    <t>0000000012b15dac</t>
  </si>
  <si>
    <t>4c343ced</t>
  </si>
  <si>
    <t>0000000012b16eef</t>
  </si>
  <si>
    <t>3920ae1e</t>
  </si>
  <si>
    <t>0000000012b1765c</t>
  </si>
  <si>
    <t>5dd68837</t>
  </si>
  <si>
    <t>0000000012b17daa</t>
  </si>
  <si>
    <t>d5454e6c</t>
  </si>
  <si>
    <t>0000000012b49a8a</t>
  </si>
  <si>
    <t>0000000012b4a1f8</t>
  </si>
  <si>
    <t>d330a558</t>
  </si>
  <si>
    <t>0000000012b4a96c</t>
  </si>
  <si>
    <t>167d42eb</t>
  </si>
  <si>
    <t>0000000012b4baaf</t>
  </si>
  <si>
    <t>ac632d7e</t>
  </si>
  <si>
    <t>0000000012b8f38f</t>
  </si>
  <si>
    <t>14f50323</t>
  </si>
  <si>
    <t>0000000012b8fafc</t>
  </si>
  <si>
    <t>b82f40c2</t>
  </si>
  <si>
    <t>0000000012bc1890</t>
  </si>
  <si>
    <t>98cdd342</t>
  </si>
  <si>
    <t>0000000012bc1ffd</t>
  </si>
  <si>
    <t>2991c95f</t>
  </si>
  <si>
    <t>0000000012bc2772</t>
  </si>
  <si>
    <t>0377b479</t>
  </si>
  <si>
    <t>0000000012bc38b7</t>
  </si>
  <si>
    <t>b8a91e59</t>
  </si>
  <si>
    <t>0000000012bc4024</t>
  </si>
  <si>
    <t>3b65472b</t>
  </si>
  <si>
    <t>0000000012bc4772</t>
  </si>
  <si>
    <t>1d6c5b12</t>
  </si>
  <si>
    <t>5d9b5c4b</t>
  </si>
  <si>
    <t>00000000367f9864</t>
  </si>
  <si>
    <t>f8d5aed2</t>
  </si>
  <si>
    <t>00000000367f9fc6</t>
  </si>
  <si>
    <t>9e3190a8</t>
  </si>
  <si>
    <t>00000000367fa737</t>
  </si>
  <si>
    <t>faef3531</t>
  </si>
  <si>
    <t>00000000367fae7c</t>
  </si>
  <si>
    <t>5122197a</t>
  </si>
  <si>
    <t>000000003682cd82</t>
  </si>
  <si>
    <t>830bca62</t>
  </si>
  <si>
    <t>000000003682d4f1</t>
  </si>
  <si>
    <t>865a57a9</t>
  </si>
  <si>
    <t>000000003682dc66</t>
  </si>
  <si>
    <t>4eb3ae81</t>
  </si>
  <si>
    <t>000000003682eda8</t>
  </si>
  <si>
    <t>ddde7bc4</t>
  </si>
  <si>
    <t>000000003682f515</t>
  </si>
  <si>
    <t>e35a1c24</t>
  </si>
  <si>
    <t>000000003682fc63</t>
  </si>
  <si>
    <t>91020d91</t>
  </si>
  <si>
    <t>5d9b5c4c</t>
  </si>
  <si>
    <t>4433750c</t>
  </si>
  <si>
    <t>c86a14b5</t>
  </si>
  <si>
    <t>c600</t>
  </si>
  <si>
    <t>000000003686280c</t>
  </si>
  <si>
    <t>3ceb39db</t>
  </si>
  <si>
    <t>9f83f472</t>
  </si>
  <si>
    <t>00000000368640be</t>
  </si>
  <si>
    <t>1a229815</t>
  </si>
  <si>
    <t>0000000036899d09</t>
  </si>
  <si>
    <t>7e0c8a66</t>
  </si>
  <si>
    <t>00000000368cb879</t>
  </si>
  <si>
    <t>95d32c86</t>
  </si>
  <si>
    <t>00000000368cbfe6</t>
  </si>
  <si>
    <t>773ca5ab</t>
  </si>
  <si>
    <t>00000000368cc75b</t>
  </si>
  <si>
    <t>03c6fa64</t>
  </si>
  <si>
    <t>00000000368cd89f</t>
  </si>
  <si>
    <t>a9ad5cbe</t>
  </si>
  <si>
    <t>00000000368ce00c</t>
  </si>
  <si>
    <t>5ab3506b</t>
  </si>
  <si>
    <t>00000000368ce75c</t>
  </si>
  <si>
    <t>29858d38</t>
  </si>
  <si>
    <t>13245ef0</t>
  </si>
  <si>
    <t>0000000036900bc1</t>
  </si>
  <si>
    <t>87c9521d</t>
  </si>
  <si>
    <t>635d7817</t>
  </si>
  <si>
    <t>000000003690247c</t>
  </si>
  <si>
    <t>3d9b1bd9</t>
  </si>
  <si>
    <t>0000000036902be9</t>
  </si>
  <si>
    <t>0b7ce60a</t>
  </si>
  <si>
    <t>000000003690333a</t>
  </si>
  <si>
    <t>5d9b5ea4</t>
  </si>
  <si>
    <t>000000005a53841c</t>
  </si>
  <si>
    <t>e1a163b9</t>
  </si>
  <si>
    <t>000000005a538b7f</t>
  </si>
  <si>
    <t>a3ff25ed</t>
  </si>
  <si>
    <t>000000005a5392ef</t>
  </si>
  <si>
    <t>710bc459</t>
  </si>
  <si>
    <t>000000005a539a36</t>
  </si>
  <si>
    <t>dddc2b3b</t>
  </si>
  <si>
    <t>5d9b5ea5</t>
  </si>
  <si>
    <t>000000005a56b93a</t>
  </si>
  <si>
    <t>0093123d</t>
  </si>
  <si>
    <t>000000005a56c0a9</t>
  </si>
  <si>
    <t>a4e8c945</t>
  </si>
  <si>
    <t>f600</t>
  </si>
  <si>
    <t>000000005a56c81e</t>
  </si>
  <si>
    <t>54e365cd</t>
  </si>
  <si>
    <t>000000005a56d961</t>
  </si>
  <si>
    <t>893dad34</t>
  </si>
  <si>
    <t>000000005a56e0cd</t>
  </si>
  <si>
    <t>3339a666</t>
  </si>
  <si>
    <t>000000005a56e81c</t>
  </si>
  <si>
    <t>2b725ece</t>
  </si>
  <si>
    <t>000000005a5bd9a1</t>
  </si>
  <si>
    <t>0a6ba005</t>
  </si>
  <si>
    <t>000000005a5be111</t>
  </si>
  <si>
    <t>c61de7c8</t>
  </si>
  <si>
    <t>000000005a5be886</t>
  </si>
  <si>
    <t>688153a6</t>
  </si>
  <si>
    <t>000000005a5bf9c9</t>
  </si>
  <si>
    <t>cc6c311f</t>
  </si>
  <si>
    <t>000000005a5c0136</t>
  </si>
  <si>
    <t>284778c3</t>
  </si>
  <si>
    <t>000000005a5c0885</t>
  </si>
  <si>
    <t>3b30d0fc</t>
  </si>
  <si>
    <t>000000005a5f2571</t>
  </si>
  <si>
    <t>33b874bc</t>
  </si>
  <si>
    <t>000000005a5f2cdd</t>
  </si>
  <si>
    <t>306ec27c</t>
  </si>
  <si>
    <t>000000005a5f3452</t>
  </si>
  <si>
    <t>9e5f0021</t>
  </si>
  <si>
    <t>000000005a5f459a</t>
  </si>
  <si>
    <t>000000005a5f4d06</t>
  </si>
  <si>
    <t>82266d2d</t>
  </si>
  <si>
    <t>000000005a5f5455</t>
  </si>
  <si>
    <t>9bf27f41</t>
  </si>
  <si>
    <t>000000005a627122</t>
  </si>
  <si>
    <t>33be9a61</t>
  </si>
  <si>
    <t>000000005a62788e</t>
  </si>
  <si>
    <t>1eff16f2</t>
  </si>
  <si>
    <t>000000005a628003</t>
  </si>
  <si>
    <t>ed5e2555</t>
  </si>
  <si>
    <t>000000005a629147</t>
  </si>
  <si>
    <t>40f2a088</t>
  </si>
  <si>
    <t>000000005a6298b4</t>
  </si>
  <si>
    <t>000000005a62a002</t>
  </si>
  <si>
    <t>c9ef1ec9</t>
  </si>
  <si>
    <t>5d9b60fd</t>
  </si>
  <si>
    <t>000000007e25f104</t>
  </si>
  <si>
    <t>77621f71</t>
  </si>
  <si>
    <t>000000007e25f868</t>
  </si>
  <si>
    <t>f3d9e332</t>
  </si>
  <si>
    <t>000000007e25ffce</t>
  </si>
  <si>
    <t>3ad6a8c0</t>
  </si>
  <si>
    <t>000000007e260713</t>
  </si>
  <si>
    <t>8796dc5f</t>
  </si>
  <si>
    <t>5d9b60fe</t>
  </si>
  <si>
    <t>000000007e299751</t>
  </si>
  <si>
    <t>2734d9e5</t>
  </si>
  <si>
    <t>000000007e299ebe</t>
  </si>
  <si>
    <t>d6cbd5ff</t>
  </si>
  <si>
    <t>000000007e29a633</t>
  </si>
  <si>
    <t>8e0ce781</t>
  </si>
  <si>
    <t>000000007e29b778</t>
  </si>
  <si>
    <t>e0e839f9</t>
  </si>
  <si>
    <t>000000007e29bedc</t>
  </si>
  <si>
    <t>2d04e7a5</t>
  </si>
  <si>
    <t>000000007e29c62c</t>
  </si>
  <si>
    <t>b9672160</t>
  </si>
  <si>
    <t>000000007e2ce314</t>
  </si>
  <si>
    <t>6c1a12e3</t>
  </si>
  <si>
    <t>000000007e2cea7a</t>
  </si>
  <si>
    <t>c730de3a</t>
  </si>
  <si>
    <t>000000007e2cf1ef</t>
  </si>
  <si>
    <t>e3fbbac2</t>
  </si>
  <si>
    <t>000000007e2d0334</t>
  </si>
  <si>
    <t>1822f722</t>
  </si>
  <si>
    <t>000000007e2d0aa2</t>
  </si>
  <si>
    <t>5c5c9003</t>
  </si>
  <si>
    <t>000000007e2d11f4</t>
  </si>
  <si>
    <t>e2e3fabc</t>
  </si>
  <si>
    <t>000000007e302ed1</t>
  </si>
  <si>
    <t>ec7cd7cb</t>
  </si>
  <si>
    <t>000000007e30363e</t>
  </si>
  <si>
    <t>8e1aaec6</t>
  </si>
  <si>
    <t>000000007e303db3</t>
  </si>
  <si>
    <t>d7b3d5d7</t>
  </si>
  <si>
    <t>000000007e304ef6</t>
  </si>
  <si>
    <t>3c6155d5</t>
  </si>
  <si>
    <t>000000007e305663</t>
  </si>
  <si>
    <t>2d06c4f3</t>
  </si>
  <si>
    <t>000000007e305db2</t>
  </si>
  <si>
    <t>a7038531</t>
  </si>
  <si>
    <t>000000007e337aa1</t>
  </si>
  <si>
    <t>60e880fe</t>
  </si>
  <si>
    <t>000000007e33820d</t>
  </si>
  <si>
    <t>506ddfb1</t>
  </si>
  <si>
    <t>000000007e338984</t>
  </si>
  <si>
    <t>ec022355</t>
  </si>
  <si>
    <t>000000007e339ac8</t>
  </si>
  <si>
    <t>1a12f63c</t>
  </si>
  <si>
    <t>000000007e33a235</t>
  </si>
  <si>
    <t>58fe4cd2</t>
  </si>
  <si>
    <t>000000007e36656c</t>
  </si>
  <si>
    <t>0f1ce2fd</t>
  </si>
  <si>
    <t>5d9b6356</t>
  </si>
  <si>
    <t>00000000a1f9b5ab</t>
  </si>
  <si>
    <t>d27ce9a0</t>
  </si>
  <si>
    <t>00000000a1f9bd0f</t>
  </si>
  <si>
    <t>da636e20</t>
  </si>
  <si>
    <t>00000000a1f9c477</t>
  </si>
  <si>
    <t>c3bb8e79</t>
  </si>
  <si>
    <t>00000000a1f9cbbc</t>
  </si>
  <si>
    <t>d3948694</t>
  </si>
  <si>
    <t>5d9b6357</t>
  </si>
  <si>
    <t>00000000a1fceab1</t>
  </si>
  <si>
    <t>4beaed86</t>
  </si>
  <si>
    <t>00000000a1fcf21e</t>
  </si>
  <si>
    <t>82ec29ec</t>
  </si>
  <si>
    <t>00000000a1fcf993</t>
  </si>
  <si>
    <t>785a5c07</t>
  </si>
  <si>
    <t>00000000a1fd0ad9</t>
  </si>
  <si>
    <t>47d5c1e5</t>
  </si>
  <si>
    <t>00000000a1fd1248</t>
  </si>
  <si>
    <t>80f7ba1d</t>
  </si>
  <si>
    <t>00000000a1fd1996</t>
  </si>
  <si>
    <t>811d1b61</t>
  </si>
  <si>
    <t>00000000a2003671</t>
  </si>
  <si>
    <t>5368807f</t>
  </si>
  <si>
    <t>00000000a2003ddf</t>
  </si>
  <si>
    <t>f1df163b</t>
  </si>
  <si>
    <t>00000000a2004556</t>
  </si>
  <si>
    <t>1deeb30b</t>
  </si>
  <si>
    <t>00000000a200569c</t>
  </si>
  <si>
    <t>f8c429cf</t>
  </si>
  <si>
    <t>00000000a2005e0b</t>
  </si>
  <si>
    <t>2d337edf</t>
  </si>
  <si>
    <t>00000000a200655c</t>
  </si>
  <si>
    <t>ca6f5708</t>
  </si>
  <si>
    <t>00000000a2038241</t>
  </si>
  <si>
    <t>f75e6536</t>
  </si>
  <si>
    <t>00000000a20389af</t>
  </si>
  <si>
    <t>6098a8bb</t>
  </si>
  <si>
    <t>00000000a2039126</t>
  </si>
  <si>
    <t>ec5c20b4</t>
  </si>
  <si>
    <t>00000000a203a26a</t>
  </si>
  <si>
    <t>de8ce406</t>
  </si>
  <si>
    <t>00000000a203a9db</t>
  </si>
  <si>
    <t>00000000a203b12b</t>
  </si>
  <si>
    <t>058d2b7e</t>
  </si>
  <si>
    <t>00000000a208ba21</t>
  </si>
  <si>
    <t>a1265774</t>
  </si>
  <si>
    <t>00000000a208c18f</t>
  </si>
  <si>
    <t>00000000a208c906</t>
  </si>
  <si>
    <t>aa55cde4</t>
  </si>
  <si>
    <t>00000000a208da4c</t>
  </si>
  <si>
    <t>e7327de4</t>
  </si>
  <si>
    <t>00000000a208e1bb</t>
  </si>
  <si>
    <t>a8485e36</t>
  </si>
  <si>
    <t>00000000a208e90a</t>
  </si>
  <si>
    <t>a7ee92e4</t>
  </si>
  <si>
    <t>5d9b65af</t>
  </si>
  <si>
    <t>00000000c5cc3a05</t>
  </si>
  <si>
    <t>fea6a162</t>
  </si>
  <si>
    <t>00000000c5cc4169</t>
  </si>
  <si>
    <t>00000000c5cc48cf</t>
  </si>
  <si>
    <t>00000000c5cc5014</t>
  </si>
  <si>
    <t>3883bc36</t>
  </si>
  <si>
    <t>5d9b65b0</t>
  </si>
  <si>
    <t>00000000c5cf6f09</t>
  </si>
  <si>
    <t>09841dce</t>
  </si>
  <si>
    <t>00000000c5cf7679</t>
  </si>
  <si>
    <t>dc8c9155</t>
  </si>
  <si>
    <t>00000000c5cf7dee</t>
  </si>
  <si>
    <t>c99cea4b</t>
  </si>
  <si>
    <t>00000000c5cf8f38</t>
  </si>
  <si>
    <t>16ceb2ca</t>
  </si>
  <si>
    <t>00000000c5cf96a5</t>
  </si>
  <si>
    <t>6d1a9cc7</t>
  </si>
  <si>
    <t>00000000c5cf9df2</t>
  </si>
  <si>
    <t>2e9d0c9c</t>
  </si>
  <si>
    <t>00000000c5d2bad9</t>
  </si>
  <si>
    <t>67e6ce63</t>
  </si>
  <si>
    <t>00000000c5d2c245</t>
  </si>
  <si>
    <t>d7bd907a</t>
  </si>
  <si>
    <t>00000000c5d2c9ba</t>
  </si>
  <si>
    <t>a70f9818</t>
  </si>
  <si>
    <t>00000000c5d2daff</t>
  </si>
  <si>
    <t>c0fc7ceb</t>
  </si>
  <si>
    <t>00000000c5d2e26b</t>
  </si>
  <si>
    <t>8b5894f0</t>
  </si>
  <si>
    <t>00000000c5d2e9b9</t>
  </si>
  <si>
    <t>bbcb4626</t>
  </si>
  <si>
    <t>00000000c5d60689</t>
  </si>
  <si>
    <t>43f4d6ff</t>
  </si>
  <si>
    <t>00000000c5d67f02</t>
  </si>
  <si>
    <t>aa98000a</t>
  </si>
  <si>
    <t>00000000c5d6866a</t>
  </si>
  <si>
    <t>40c9bc0c</t>
  </si>
  <si>
    <t>00000000c5d697c2</t>
  </si>
  <si>
    <t>da4aa96e</t>
  </si>
  <si>
    <t>00000000c5d69f33</t>
  </si>
  <si>
    <t>88384ab9</t>
  </si>
  <si>
    <t>00000000c5d6a693</t>
  </si>
  <si>
    <t>80a5e59f</t>
  </si>
  <si>
    <t>00000000c5d9c391</t>
  </si>
  <si>
    <t>ed492a9f</t>
  </si>
  <si>
    <t>00000000c5d9cafe</t>
  </si>
  <si>
    <t>ecf20f55</t>
  </si>
  <si>
    <t>00000000c5d9d275</t>
  </si>
  <si>
    <t>e3861715</t>
  </si>
  <si>
    <t>00000000c5d9e3b9</t>
  </si>
  <si>
    <t>5d92fa15</t>
  </si>
  <si>
    <t>00000000c5d9eb26</t>
  </si>
  <si>
    <t>c4e1781f</t>
  </si>
  <si>
    <t>00000000c5d9f274</t>
  </si>
  <si>
    <t>4d4b49ea</t>
  </si>
  <si>
    <t>5d9b6808</t>
  </si>
  <si>
    <t>00000000e99d4373</t>
  </si>
  <si>
    <t>4b9c8740</t>
  </si>
  <si>
    <t>00000000e99d4ad9</t>
  </si>
  <si>
    <t>bd201c86</t>
  </si>
  <si>
    <t>00000000e99d5241</t>
  </si>
  <si>
    <t>00000000e99d5988</t>
  </si>
  <si>
    <t>e259e884</t>
  </si>
  <si>
    <t>5d9b6809</t>
  </si>
  <si>
    <t>00000000e9a07879</t>
  </si>
  <si>
    <t>e4548989</t>
  </si>
  <si>
    <t>00000000e9a07fe7</t>
  </si>
  <si>
    <t>12a6d385</t>
  </si>
  <si>
    <t>00000000e9a0875e</t>
  </si>
  <si>
    <t>81d340b6</t>
  </si>
  <si>
    <t>00000000e9a098a2</t>
  </si>
  <si>
    <t>bbc12deb</t>
  </si>
  <si>
    <t>00000000e9a0a010</t>
  </si>
  <si>
    <t>1f4ecb04</t>
  </si>
  <si>
    <t>00000000e9a0a761</t>
  </si>
  <si>
    <t>c2c831b3</t>
  </si>
  <si>
    <t>00000000e9a3c439</t>
  </si>
  <si>
    <t>d8be97f4</t>
  </si>
  <si>
    <t>00000000e9a43ce5</t>
  </si>
  <si>
    <t>d9555cff</t>
  </si>
  <si>
    <t>00000000e9a4447d</t>
  </si>
  <si>
    <t>015fe780</t>
  </si>
  <si>
    <t>00000000e9a455b7</t>
  </si>
  <si>
    <t>af41c8df</t>
  </si>
  <si>
    <t>00000000e9a45d3c</t>
  </si>
  <si>
    <t>d0671a9b</t>
  </si>
  <si>
    <t>00000000e9a4648b</t>
  </si>
  <si>
    <t>c6ad99cb</t>
  </si>
  <si>
    <t>00000000e9a78141</t>
  </si>
  <si>
    <t>0c677d66</t>
  </si>
  <si>
    <t>00000000e9a788b1</t>
  </si>
  <si>
    <t>add5bcef</t>
  </si>
  <si>
    <t>00000000e9a79028</t>
  </si>
  <si>
    <t>d24872fb</t>
  </si>
  <si>
    <t>00000000e9a7a16e</t>
  </si>
  <si>
    <t>22d8384f</t>
  </si>
  <si>
    <t>00000000e9a7a8dc</t>
  </si>
  <si>
    <t>5aa5bbbf</t>
  </si>
  <si>
    <t>00000000e9a7b02c</t>
  </si>
  <si>
    <t>7e0f314c</t>
  </si>
  <si>
    <t>00000000e9aacd1b</t>
  </si>
  <si>
    <t>d3cd56d6</t>
  </si>
  <si>
    <t>00000000e9aad489</t>
  </si>
  <si>
    <t>81b5f99b</t>
  </si>
  <si>
    <t>00000000e9aadc00</t>
  </si>
  <si>
    <t>4c696ecf</t>
  </si>
  <si>
    <t>00000000e9aaed46</t>
  </si>
  <si>
    <t>437903ef</t>
  </si>
  <si>
    <t>00000000e9aaf4b6</t>
  </si>
  <si>
    <t>b6645cc9</t>
  </si>
  <si>
    <t>00000000e9aafc05</t>
  </si>
  <si>
    <t>a2d1e992</t>
  </si>
  <si>
    <t>5d9b6a61</t>
  </si>
  <si>
    <t>000000000d6e4ce3</t>
  </si>
  <si>
    <t>26a1f4ef</t>
  </si>
  <si>
    <t>000000000d6e5448</t>
  </si>
  <si>
    <t>f4c37caf</t>
  </si>
  <si>
    <t>000000000d6e5bb0</t>
  </si>
  <si>
    <t>79c6c1a6</t>
  </si>
  <si>
    <t>000000000d6e62f7</t>
  </si>
  <si>
    <t>04fb9735</t>
  </si>
  <si>
    <t>000000000d718202</t>
  </si>
  <si>
    <t>fbc852e3</t>
  </si>
  <si>
    <t>000000000d718972</t>
  </si>
  <si>
    <t>85276b2b</t>
  </si>
  <si>
    <t>5d9b6a62</t>
  </si>
  <si>
    <t>000000000d7652fd</t>
  </si>
  <si>
    <t>0c3f2f27</t>
  </si>
  <si>
    <t>000000000d766445</t>
  </si>
  <si>
    <t>377ca428</t>
  </si>
  <si>
    <t>000000000d766bd5</t>
  </si>
  <si>
    <t>8d7e2947</t>
  </si>
  <si>
    <t>000000000d767336</t>
  </si>
  <si>
    <t>3a94dde8</t>
  </si>
  <si>
    <t>000000000d799069</t>
  </si>
  <si>
    <t>6ec2f79d</t>
  </si>
  <si>
    <t>000000000d7997d7</t>
  </si>
  <si>
    <t>a0cbc246</t>
  </si>
  <si>
    <t>000000000d799f4e</t>
  </si>
  <si>
    <t>b98f0609</t>
  </si>
  <si>
    <t>000000000d79b098</t>
  </si>
  <si>
    <t>21164d67</t>
  </si>
  <si>
    <t>000000000d79b806</t>
  </si>
  <si>
    <t>cf62fffb</t>
  </si>
  <si>
    <t>000000000d79bf57</t>
  </si>
  <si>
    <t>a056e4df</t>
  </si>
  <si>
    <t>000000000d7cdc29</t>
  </si>
  <si>
    <t>421974ef</t>
  </si>
  <si>
    <t>000000000d7ce397</t>
  </si>
  <si>
    <t>2fa27e67</t>
  </si>
  <si>
    <t>000000000d7ceb0e</t>
  </si>
  <si>
    <t>e7947eed</t>
  </si>
  <si>
    <t>000000000d7cfc54</t>
  </si>
  <si>
    <t>e9c3011e</t>
  </si>
  <si>
    <t>000000000d7d03c4</t>
  </si>
  <si>
    <t>e5406df3</t>
  </si>
  <si>
    <t>000000000d7d0b15</t>
  </si>
  <si>
    <t>ef83b412</t>
  </si>
  <si>
    <t>000000000d8027e9</t>
  </si>
  <si>
    <t>92eb049d</t>
  </si>
  <si>
    <t>000000000d802f59</t>
  </si>
  <si>
    <t>a2d3e620</t>
  </si>
  <si>
    <t>000000000d8036d0</t>
  </si>
  <si>
    <t>235e8ac5</t>
  </si>
  <si>
    <t>000000000d804815</t>
  </si>
  <si>
    <t>d46f9110</t>
  </si>
  <si>
    <t>000000000d804f83</t>
  </si>
  <si>
    <t>000000000d8056d2</t>
  </si>
  <si>
    <t>6883cb88</t>
  </si>
  <si>
    <t>5d9b6cba</t>
  </si>
  <si>
    <t>000000003143a7cc</t>
  </si>
  <si>
    <t>21dede98</t>
  </si>
  <si>
    <t>5d9b6cbb</t>
  </si>
  <si>
    <t>000000003147065f</t>
  </si>
  <si>
    <t>fecb4728</t>
  </si>
  <si>
    <t>0000000031470da6</t>
  </si>
  <si>
    <t>60a50fb3</t>
  </si>
  <si>
    <t>00000000314714ef</t>
  </si>
  <si>
    <t>6fa45085</t>
  </si>
  <si>
    <t>00000000314a3463</t>
  </si>
  <si>
    <t>6d16fc9b</t>
  </si>
  <si>
    <t>00000000314a3bcf</t>
  </si>
  <si>
    <t>45e9eb85</t>
  </si>
  <si>
    <t>00000000314a4345</t>
  </si>
  <si>
    <t>7d01d646</t>
  </si>
  <si>
    <t>00000000314a548b</t>
  </si>
  <si>
    <t>b6d0a1a4</t>
  </si>
  <si>
    <t>00000000314a5bf8</t>
  </si>
  <si>
    <t>a902ae71</t>
  </si>
  <si>
    <t>00000000314a6347</t>
  </si>
  <si>
    <t>00000000314d8009</t>
  </si>
  <si>
    <t>00000000314d8779</t>
  </si>
  <si>
    <t>8daa1a22</t>
  </si>
  <si>
    <t>00000000314d8eee</t>
  </si>
  <si>
    <t>540eaa29</t>
  </si>
  <si>
    <t>00000000314da033</t>
  </si>
  <si>
    <t>06f5a826</t>
  </si>
  <si>
    <t>00000000314da7a1</t>
  </si>
  <si>
    <t>5983112e</t>
  </si>
  <si>
    <t>00000000314daeef</t>
  </si>
  <si>
    <t>e16186a4</t>
  </si>
  <si>
    <t>000000003150cbc9</t>
  </si>
  <si>
    <t>d9806db9</t>
  </si>
  <si>
    <t>000000003150d336</t>
  </si>
  <si>
    <t>4519c154</t>
  </si>
  <si>
    <t>000000003150daab</t>
  </si>
  <si>
    <t>ca663e2f</t>
  </si>
  <si>
    <t>000000003150ebed</t>
  </si>
  <si>
    <t>60edf118</t>
  </si>
  <si>
    <t>000000003150f35a</t>
  </si>
  <si>
    <t>3ca374c9</t>
  </si>
  <si>
    <t>000000003150faa8</t>
  </si>
  <si>
    <t>708afe15</t>
  </si>
  <si>
    <t>5d9b6cbc</t>
  </si>
  <si>
    <t>e1b9632f</t>
  </si>
  <si>
    <t>0000000031541ef6</t>
  </si>
  <si>
    <t>8015493a</t>
  </si>
  <si>
    <t>000000003155f940</t>
  </si>
  <si>
    <t>3dbe8afa</t>
  </si>
  <si>
    <t>0000000031560ae4</t>
  </si>
  <si>
    <t>3eb89a6a</t>
  </si>
  <si>
    <t>642156cc</t>
  </si>
  <si>
    <t>00000000315619b3</t>
  </si>
  <si>
    <t>8efe11f1</t>
  </si>
  <si>
    <t>5d9b6f14</t>
  </si>
  <si>
    <t>0000000055196c2c</t>
  </si>
  <si>
    <t>bbe41b2a</t>
  </si>
  <si>
    <t>000000005519738f</t>
  </si>
  <si>
    <t>281c8d9f</t>
  </si>
  <si>
    <t>0000000055197aff</t>
  </si>
  <si>
    <t>10209c02</t>
  </si>
  <si>
    <t>e5f9f385</t>
  </si>
  <si>
    <t>00000000551ca131</t>
  </si>
  <si>
    <t>e81a7674</t>
  </si>
  <si>
    <t>00000000551ca89e</t>
  </si>
  <si>
    <t>5c52ab5d</t>
  </si>
  <si>
    <t>00000000551cb013</t>
  </si>
  <si>
    <t>28bbc665</t>
  </si>
  <si>
    <t>00000000551cc155</t>
  </si>
  <si>
    <t>d7d2e440</t>
  </si>
  <si>
    <t>00000000551cc8c2</t>
  </si>
  <si>
    <t>f53af7a6</t>
  </si>
  <si>
    <t>00000000551cd010</t>
  </si>
  <si>
    <t>f8126095</t>
  </si>
  <si>
    <t>00000000551fecf1</t>
  </si>
  <si>
    <t>34ef3bd5</t>
  </si>
  <si>
    <t>00000000551ff45e</t>
  </si>
  <si>
    <t>c31dc6cc</t>
  </si>
  <si>
    <t>00000000551ffbd3</t>
  </si>
  <si>
    <t>0a71d4e5</t>
  </si>
  <si>
    <t>0000000055200d17</t>
  </si>
  <si>
    <t>053e404a</t>
  </si>
  <si>
    <t>68f1ef33</t>
  </si>
  <si>
    <t>0000000055201bd5</t>
  </si>
  <si>
    <t>73818d92</t>
  </si>
  <si>
    <t>00000000552338cb</t>
  </si>
  <si>
    <t>3ac6fe88</t>
  </si>
  <si>
    <t>c4699735</t>
  </si>
  <si>
    <t>000000005523bf73</t>
  </si>
  <si>
    <t>7b908ce5</t>
  </si>
  <si>
    <t>000000005523d0c2</t>
  </si>
  <si>
    <t>c557631a</t>
  </si>
  <si>
    <t>000000005523d839</t>
  </si>
  <si>
    <t>77f069d3</t>
  </si>
  <si>
    <t>000000005523df99</t>
  </si>
  <si>
    <t>e79e70fb</t>
  </si>
  <si>
    <t>5d9b6f15</t>
  </si>
  <si>
    <t>000000005526fda3</t>
  </si>
  <si>
    <t>de92e241</t>
  </si>
  <si>
    <t>fccc3c62</t>
  </si>
  <si>
    <t>0000000055270c87</t>
  </si>
  <si>
    <t>27dc9a96</t>
  </si>
  <si>
    <t>0000000055271dcd</t>
  </si>
  <si>
    <t>3bce6b17</t>
  </si>
  <si>
    <t>000000005527253a</t>
  </si>
  <si>
    <t>5ece83cf</t>
  </si>
  <si>
    <t>0000000055272c87</t>
  </si>
  <si>
    <t>6b67f4cd</t>
  </si>
  <si>
    <t>5d9b716d</t>
  </si>
  <si>
    <t>0000000078ea7d6b</t>
  </si>
  <si>
    <t>803892b6</t>
  </si>
  <si>
    <t>0000000078ea84cf</t>
  </si>
  <si>
    <t>8580c5ca</t>
  </si>
  <si>
    <t>0000000078ea8c3f</t>
  </si>
  <si>
    <t>491f6636</t>
  </si>
  <si>
    <t>0000000078ea9384</t>
  </si>
  <si>
    <t>43f70db6</t>
  </si>
  <si>
    <t>0000000078edb289</t>
  </si>
  <si>
    <t>cf76a689</t>
  </si>
  <si>
    <t>0000000078edb9f6</t>
  </si>
  <si>
    <t>423c6167</t>
  </si>
  <si>
    <t>0000000078edc16c</t>
  </si>
  <si>
    <t>37b3a81a</t>
  </si>
  <si>
    <t>0000000078edd2af</t>
  </si>
  <si>
    <t>686c1401</t>
  </si>
  <si>
    <t>0000000078edda15</t>
  </si>
  <si>
    <t>bd9b93f2</t>
  </si>
  <si>
    <t>0000000078ede162</t>
  </si>
  <si>
    <t>835ec721</t>
  </si>
  <si>
    <t>0000000078f0fe34</t>
  </si>
  <si>
    <t>0000000078f1059a</t>
  </si>
  <si>
    <t>5832a148</t>
  </si>
  <si>
    <t>0000000078f10d11</t>
  </si>
  <si>
    <t>349efd21</t>
  </si>
  <si>
    <t>0000000078f3d4ee</t>
  </si>
  <si>
    <t>29554cfb</t>
  </si>
  <si>
    <t>0000000078f3dc5b</t>
  </si>
  <si>
    <t>d700f320</t>
  </si>
  <si>
    <t>0000000078f3e3de</t>
  </si>
  <si>
    <t>10fb9689</t>
  </si>
  <si>
    <t>0000000078f70150</t>
  </si>
  <si>
    <t>ee201724</t>
  </si>
  <si>
    <t>0000000078f708bf</t>
  </si>
  <si>
    <t>a2c66e13</t>
  </si>
  <si>
    <t>0000000078f71036</t>
  </si>
  <si>
    <t>8815ae7e</t>
  </si>
  <si>
    <t>0000000078f72181</t>
  </si>
  <si>
    <t>9a9a8d16</t>
  </si>
  <si>
    <t>0000000078f728ee</t>
  </si>
  <si>
    <t>c713790a</t>
  </si>
  <si>
    <t>0000000078f7303d</t>
  </si>
  <si>
    <t>62753de0</t>
  </si>
  <si>
    <t>5d9b716e</t>
  </si>
  <si>
    <t>0000000078fa4d01</t>
  </si>
  <si>
    <t>9fd5d9d9</t>
  </si>
  <si>
    <t>448c</t>
  </si>
  <si>
    <t>0000000078fa546f</t>
  </si>
  <si>
    <t>571bd782</t>
  </si>
  <si>
    <t>0000000078fa5be4</t>
  </si>
  <si>
    <t>d7ffb00f</t>
  </si>
  <si>
    <t>0000000078fa6d29</t>
  </si>
  <si>
    <t>2f0e0953</t>
  </si>
  <si>
    <t>0000000078fa7499</t>
  </si>
  <si>
    <t>cc93a2ae</t>
  </si>
  <si>
    <t>0000000078fa7be6</t>
  </si>
  <si>
    <t>ce3ffe56</t>
  </si>
  <si>
    <t>5d9b73c6</t>
  </si>
  <si>
    <t>000000009cbdcce5</t>
  </si>
  <si>
    <t>250c813e</t>
  </si>
  <si>
    <t>000000009cbdd449</t>
  </si>
  <si>
    <t>690a9cdd</t>
  </si>
  <si>
    <t>000000009cbddbb1</t>
  </si>
  <si>
    <t>e40f21d4</t>
  </si>
  <si>
    <t>000000009cbde2f7</t>
  </si>
  <si>
    <t>ee3547d1</t>
  </si>
  <si>
    <t>000000009cc10202</t>
  </si>
  <si>
    <t>5b97f77e</t>
  </si>
  <si>
    <t>000000009cc10972</t>
  </si>
  <si>
    <t>98b2a278</t>
  </si>
  <si>
    <t>000000009cc110e9</t>
  </si>
  <si>
    <t>4f43bfb6</t>
  </si>
  <si>
    <t>000000009cc1222c</t>
  </si>
  <si>
    <t>022f82c1</t>
  </si>
  <si>
    <t>000000009cc30402</t>
  </si>
  <si>
    <t>138fb036</t>
  </si>
  <si>
    <t>000000009cc30b47</t>
  </si>
  <si>
    <t>f53ce8f0</t>
  </si>
  <si>
    <t>000000009cc6266a</t>
  </si>
  <si>
    <t>ec59e937</t>
  </si>
  <si>
    <t>000000009cc62dd7</t>
  </si>
  <si>
    <t>849bb1b5</t>
  </si>
  <si>
    <t>000000009cc6354c</t>
  </si>
  <si>
    <t>400bc62d</t>
  </si>
  <si>
    <t>000000009cc64692</t>
  </si>
  <si>
    <t>2a28a46c</t>
  </si>
  <si>
    <t>000000009cc64dff</t>
  </si>
  <si>
    <t>cbc5e695</t>
  </si>
  <si>
    <t>000000009cc6554c</t>
  </si>
  <si>
    <t>69b8e741</t>
  </si>
  <si>
    <t>000000009cc97211</t>
  </si>
  <si>
    <t>fe059eee</t>
  </si>
  <si>
    <t>000000009cc97980</t>
  </si>
  <si>
    <t>444ddade</t>
  </si>
  <si>
    <t>000000009cc980f5</t>
  </si>
  <si>
    <t>c7cd8fbb</t>
  </si>
  <si>
    <t>000000009cc99237</t>
  </si>
  <si>
    <t>629cb42d</t>
  </si>
  <si>
    <t>000000009cc999a4</t>
  </si>
  <si>
    <t>5b921e71</t>
  </si>
  <si>
    <t>000000009cc9a0f2</t>
  </si>
  <si>
    <t>c8d50901</t>
  </si>
  <si>
    <t>5d9b73c7</t>
  </si>
  <si>
    <t>000000009cccbdd1</t>
  </si>
  <si>
    <t>38b34177</t>
  </si>
  <si>
    <t>000000009cccc53e</t>
  </si>
  <si>
    <t>41e43fe8</t>
  </si>
  <si>
    <t>000000009cccccb3</t>
  </si>
  <si>
    <t>e72e0789</t>
  </si>
  <si>
    <t>000000009cccddf7</t>
  </si>
  <si>
    <t>9fa9f3ff</t>
  </si>
  <si>
    <t>000000009ccce564</t>
  </si>
  <si>
    <t>6a60b65d</t>
  </si>
  <si>
    <t>000000009cccecb2</t>
  </si>
  <si>
    <t>e477bebe</t>
  </si>
  <si>
    <t>5d9b761f</t>
  </si>
  <si>
    <t>00000000c0903db5</t>
  </si>
  <si>
    <t>ac0359b9</t>
  </si>
  <si>
    <t>00000000c0904519</t>
  </si>
  <si>
    <t>85f82ffd</t>
  </si>
  <si>
    <t>00000000c0904c7f</t>
  </si>
  <si>
    <t>49108b31</t>
  </si>
  <si>
    <t>00000000c090c4bb</t>
  </si>
  <si>
    <t>bd4290c1</t>
  </si>
  <si>
    <t>00000000c093e401</t>
  </si>
  <si>
    <t>7ad4844c</t>
  </si>
  <si>
    <t>00000000c093eb70</t>
  </si>
  <si>
    <t>aa493d3b</t>
  </si>
  <si>
    <t>00000000c093f2e5</t>
  </si>
  <si>
    <t>8920e4ae</t>
  </si>
  <si>
    <t>00000000c0940429</t>
  </si>
  <si>
    <t>04ba950d</t>
  </si>
  <si>
    <t>00000000c0940b9b</t>
  </si>
  <si>
    <t>37b20268</t>
  </si>
  <si>
    <t>00000000c09412ec</t>
  </si>
  <si>
    <t>b268d1f2</t>
  </si>
  <si>
    <t>00000000c0972fc1</t>
  </si>
  <si>
    <t>ceb7e0a5</t>
  </si>
  <si>
    <t>00000000c097372e</t>
  </si>
  <si>
    <t>6214d3aa</t>
  </si>
  <si>
    <t>00000000c0973ea3</t>
  </si>
  <si>
    <t>c3e19718</t>
  </si>
  <si>
    <t>00000000c0974fe6</t>
  </si>
  <si>
    <t>1eaa62bb</t>
  </si>
  <si>
    <t>00000000c0975753</t>
  </si>
  <si>
    <t>49d0d50d</t>
  </si>
  <si>
    <t>00000000c0975ea2</t>
  </si>
  <si>
    <t>b850b016</t>
  </si>
  <si>
    <t>00000000c09a7b9b</t>
  </si>
  <si>
    <t>9306534c</t>
  </si>
  <si>
    <t>00000000c09a8309</t>
  </si>
  <si>
    <t>ff66b819</t>
  </si>
  <si>
    <t>00000000c09a8a80</t>
  </si>
  <si>
    <t>c64e1ee3</t>
  </si>
  <si>
    <t>00000000c09a9bc3</t>
  </si>
  <si>
    <t>b82225b4</t>
  </si>
  <si>
    <t>00000000c09aa330</t>
  </si>
  <si>
    <t>c0e06bd8</t>
  </si>
  <si>
    <t>00000000c09aaa7d</t>
  </si>
  <si>
    <t>c136e837</t>
  </si>
  <si>
    <t>5d9b7620</t>
  </si>
  <si>
    <t>00000000c09dc741</t>
  </si>
  <si>
    <t>49b790b4</t>
  </si>
  <si>
    <t>00000000c09dceae</t>
  </si>
  <si>
    <t>d81429e5</t>
  </si>
  <si>
    <t>00000000c09dd623</t>
  </si>
  <si>
    <t>ed84d0f0</t>
  </si>
  <si>
    <t>00000000c09e5896</t>
  </si>
  <si>
    <t>b575a39d</t>
  </si>
  <si>
    <t>00000000c09e601a</t>
  </si>
  <si>
    <t>56e70b0c</t>
  </si>
  <si>
    <t>00000000c09e676b</t>
  </si>
  <si>
    <t>4bb8feaf</t>
  </si>
  <si>
    <t>5d9b7878</t>
  </si>
  <si>
    <t>00000000e461b86c</t>
  </si>
  <si>
    <t>a865a297</t>
  </si>
  <si>
    <t>00000000e461bfcf</t>
  </si>
  <si>
    <t>b986ac7b</t>
  </si>
  <si>
    <t>00000000e461c73f</t>
  </si>
  <si>
    <t>5a267671</t>
  </si>
  <si>
    <t>00000000e461ce84</t>
  </si>
  <si>
    <t>4c56a826</t>
  </si>
  <si>
    <t>00000000e464ed8a</t>
  </si>
  <si>
    <t>686ce44f</t>
  </si>
  <si>
    <t>00000000e464f4f7</t>
  </si>
  <si>
    <t>23ad414a</t>
  </si>
  <si>
    <t>00000000e464fc6c</t>
  </si>
  <si>
    <t>9d422c38</t>
  </si>
  <si>
    <t>00000000e4650daf</t>
  </si>
  <si>
    <t>6c3ef501</t>
  </si>
  <si>
    <t>00000000e465151f</t>
  </si>
  <si>
    <t>96b86fbd</t>
  </si>
  <si>
    <t>00000000e4651c6d</t>
  </si>
  <si>
    <t>e6baaaef</t>
  </si>
  <si>
    <t>00000000e4683931</t>
  </si>
  <si>
    <t>d8917734</t>
  </si>
  <si>
    <t>00000000e468409e</t>
  </si>
  <si>
    <t>ce01797a</t>
  </si>
  <si>
    <t>00000000e4684814</t>
  </si>
  <si>
    <t>56cf59be</t>
  </si>
  <si>
    <t>00000000e4685957</t>
  </si>
  <si>
    <t>0957842c</t>
  </si>
  <si>
    <t>00000000e46860c5</t>
  </si>
  <si>
    <t>eff1c601</t>
  </si>
  <si>
    <t>00000000e4686815</t>
  </si>
  <si>
    <t>e3433c05</t>
  </si>
  <si>
    <t>00000000e46b84f2</t>
  </si>
  <si>
    <t>89d18a92</t>
  </si>
  <si>
    <t>00000000e46b8c5e</t>
  </si>
  <si>
    <t>145a1e18</t>
  </si>
  <si>
    <t>00000000e46b93d3</t>
  </si>
  <si>
    <t>c1865f20</t>
  </si>
  <si>
    <t>00000000e46ba516</t>
  </si>
  <si>
    <t>b2c3e5c2</t>
  </si>
  <si>
    <t>5d9b7879</t>
  </si>
  <si>
    <t>00000000e46fddd9</t>
  </si>
  <si>
    <t>5e8faee3</t>
  </si>
  <si>
    <t>00000000e46fe54e</t>
  </si>
  <si>
    <t>1c70a10b</t>
  </si>
  <si>
    <t>00000000e47302f8</t>
  </si>
  <si>
    <t>0193baca</t>
  </si>
  <si>
    <t>00000000e4730a68</t>
  </si>
  <si>
    <t>291ef2df</t>
  </si>
  <si>
    <t>00000000e47311df</t>
  </si>
  <si>
    <t>ff9d54a0</t>
  </si>
  <si>
    <t>00000000e4732323</t>
  </si>
  <si>
    <t>8ce7f8a7</t>
  </si>
  <si>
    <t>00000000e4732a90</t>
  </si>
  <si>
    <t>839d4bc1</t>
  </si>
  <si>
    <t>00000000e47331de</t>
  </si>
  <si>
    <t>8a369d57</t>
  </si>
  <si>
    <t>5d9b7ad1</t>
  </si>
  <si>
    <t>00000000083682cc</t>
  </si>
  <si>
    <t>e2b2fd39</t>
  </si>
  <si>
    <t>0000000008368a31</t>
  </si>
  <si>
    <t>f81a93e9</t>
  </si>
  <si>
    <t>47dd98d7</t>
  </si>
  <si>
    <t>00000000083698df</t>
  </si>
  <si>
    <t>e5a6f8b7</t>
  </si>
  <si>
    <t>000000000839b7ea</t>
  </si>
  <si>
    <t>d1b59720</t>
  </si>
  <si>
    <t>000000000839bf5a</t>
  </si>
  <si>
    <t>e18d759d</t>
  </si>
  <si>
    <t>000000000839c6d2</t>
  </si>
  <si>
    <t>35bc98e0</t>
  </si>
  <si>
    <t>000000000839db15</t>
  </si>
  <si>
    <t>6d150dd0</t>
  </si>
  <si>
    <t>000000000839e58b</t>
  </si>
  <si>
    <t>30e5badd</t>
  </si>
  <si>
    <t>000000000839ecfa</t>
  </si>
  <si>
    <t>16370bb3</t>
  </si>
  <si>
    <t>00000000083d0b7a</t>
  </si>
  <si>
    <t>6ec34d0c</t>
  </si>
  <si>
    <t>00000000083d12ec</t>
  </si>
  <si>
    <t>9c7b2f94</t>
  </si>
  <si>
    <t>00000000083d1a59</t>
  </si>
  <si>
    <t>ad994022</t>
  </si>
  <si>
    <t>00000000083d2b9d</t>
  </si>
  <si>
    <t>d5c342a7</t>
  </si>
  <si>
    <t>00000000083d330c</t>
  </si>
  <si>
    <t>7d19ce83</t>
  </si>
  <si>
    <t>0000000008408dd7</t>
  </si>
  <si>
    <t>c318041b</t>
  </si>
  <si>
    <t>5d9b7ad2</t>
  </si>
  <si>
    <t>000000000843aab1</t>
  </si>
  <si>
    <t>b28ba203</t>
  </si>
  <si>
    <t>000000000843b221</t>
  </si>
  <si>
    <t>6d0e9489</t>
  </si>
  <si>
    <t>000000000843b99a</t>
  </si>
  <si>
    <t>766a1e74</t>
  </si>
  <si>
    <t>000000000843cadf</t>
  </si>
  <si>
    <t>6d96d929</t>
  </si>
  <si>
    <t>000000000843d24e</t>
  </si>
  <si>
    <t>77227b54</t>
  </si>
  <si>
    <t>000000000843d99d</t>
  </si>
  <si>
    <t>9bf8e82a</t>
  </si>
  <si>
    <t>000000000846f68b</t>
  </si>
  <si>
    <t>6442ab02</t>
  </si>
  <si>
    <t>000000000846fdfb</t>
  </si>
  <si>
    <t>8e923734</t>
  </si>
  <si>
    <t>cfec0ffe</t>
  </si>
  <si>
    <t>00000000084716b9</t>
  </si>
  <si>
    <t>e3c33f8b</t>
  </si>
  <si>
    <t>bf0b78e5</t>
  </si>
  <si>
    <t>251c9e38</t>
  </si>
  <si>
    <t>5d9b7d2a</t>
  </si>
  <si>
    <t>000000002c0a7654</t>
  </si>
  <si>
    <t>98e8a055</t>
  </si>
  <si>
    <t>000000002c0a7db9</t>
  </si>
  <si>
    <t>b4da8d22</t>
  </si>
  <si>
    <t>000000002c0a8521</t>
  </si>
  <si>
    <t>2f902609</t>
  </si>
  <si>
    <t>000000002c0a8c69</t>
  </si>
  <si>
    <t>1d545bf8</t>
  </si>
  <si>
    <t>000000002c0dab72</t>
  </si>
  <si>
    <t>335be210</t>
  </si>
  <si>
    <t>000000002c0db2e0</t>
  </si>
  <si>
    <t>c68e4491</t>
  </si>
  <si>
    <t>000000002c0dba57</t>
  </si>
  <si>
    <t>95bfc522</t>
  </si>
  <si>
    <t>000000002c0dcb9c</t>
  </si>
  <si>
    <t>01fe1a1a</t>
  </si>
  <si>
    <t>000000002c0dd30c</t>
  </si>
  <si>
    <t>be7f13e3</t>
  </si>
  <si>
    <t>000000002c0dda5d</t>
  </si>
  <si>
    <t>fc50f91e</t>
  </si>
  <si>
    <t>000000002c12cfc1</t>
  </si>
  <si>
    <t>77d84ac8</t>
  </si>
  <si>
    <t>000000002c12d72e</t>
  </si>
  <si>
    <t>fb906300</t>
  </si>
  <si>
    <t>000000002c12dea4</t>
  </si>
  <si>
    <t>0669177a</t>
  </si>
  <si>
    <t>000000002c12efea</t>
  </si>
  <si>
    <t>5e0acbf8</t>
  </si>
  <si>
    <t>000000002c12f758</t>
  </si>
  <si>
    <t>c86407d6</t>
  </si>
  <si>
    <t>000000002c12fea8</t>
  </si>
  <si>
    <t>6991a427</t>
  </si>
  <si>
    <t>5d9b7d2b</t>
  </si>
  <si>
    <t>000000002c161b9b</t>
  </si>
  <si>
    <t>09404ea6</t>
  </si>
  <si>
    <t>000000002c162309</t>
  </si>
  <si>
    <t>c3458d0f</t>
  </si>
  <si>
    <t>000000002c162a82</t>
  </si>
  <si>
    <t>be7a3c33</t>
  </si>
  <si>
    <t>000000002c163bc5</t>
  </si>
  <si>
    <t>00fd4a25</t>
  </si>
  <si>
    <t>000000002c164333</t>
  </si>
  <si>
    <t>7d4a59c3</t>
  </si>
  <si>
    <t>000000002c164a80</t>
  </si>
  <si>
    <t>0b7952a6</t>
  </si>
  <si>
    <t>000000002c196741</t>
  </si>
  <si>
    <t>e79004ab</t>
  </si>
  <si>
    <t>000000002c196eb0</t>
  </si>
  <si>
    <t>52ec0fe0</t>
  </si>
  <si>
    <t>000000002c197626</t>
  </si>
  <si>
    <t>f003672d</t>
  </si>
  <si>
    <t>000000002c19876b</t>
  </si>
  <si>
    <t>72bf6243</t>
  </si>
  <si>
    <t>000000002c198ed7</t>
  </si>
  <si>
    <t>97891b52</t>
  </si>
  <si>
    <t>000000002c199625</t>
  </si>
  <si>
    <t>e158616d</t>
  </si>
  <si>
    <t>5d9b7f83</t>
  </si>
  <si>
    <t>000000004fdce723</t>
  </si>
  <si>
    <t>d2b60a74</t>
  </si>
  <si>
    <t>000000004fdcee89</t>
  </si>
  <si>
    <t>240a91b2</t>
  </si>
  <si>
    <t>000000004fdcf5f1</t>
  </si>
  <si>
    <t>6a1978ce</t>
  </si>
  <si>
    <t>000000004fdcfd36</t>
  </si>
  <si>
    <t>3cc1aacf</t>
  </si>
  <si>
    <t>000000004fe0955a</t>
  </si>
  <si>
    <t>8370ae03</t>
  </si>
  <si>
    <t>000000004fe09cc8</t>
  </si>
  <si>
    <t>3cb40330</t>
  </si>
  <si>
    <t>000000004fe0a43f</t>
  </si>
  <si>
    <t>e666028a</t>
  </si>
  <si>
    <t>000000004fe0b585</t>
  </si>
  <si>
    <t>000000004fe0bcf2</t>
  </si>
  <si>
    <t>1076df16</t>
  </si>
  <si>
    <t>000000004fe0c440</t>
  </si>
  <si>
    <t>7fdf9cf7</t>
  </si>
  <si>
    <t>000000004fe3e101</t>
  </si>
  <si>
    <t>36dc24d4</t>
  </si>
  <si>
    <t>000000004fe3e870</t>
  </si>
  <si>
    <t>7ef45555</t>
  </si>
  <si>
    <t>000000004fe3efe4</t>
  </si>
  <si>
    <t>192c06d5</t>
  </si>
  <si>
    <t>000000004fe40128</t>
  </si>
  <si>
    <t>3fb50503</t>
  </si>
  <si>
    <t>000000004fe4089a</t>
  </si>
  <si>
    <t>0597dbdb</t>
  </si>
  <si>
    <t>000000004fe40feb</t>
  </si>
  <si>
    <t>b0e8f5fa</t>
  </si>
  <si>
    <t>5d9b7f84</t>
  </si>
  <si>
    <t>000000004fe72cc1</t>
  </si>
  <si>
    <t>b0848a72</t>
  </si>
  <si>
    <t>000000004fe7342e</t>
  </si>
  <si>
    <t>71b846cf</t>
  </si>
  <si>
    <t>000000004fe73ba3</t>
  </si>
  <si>
    <t>310d4b29</t>
  </si>
  <si>
    <t>000000004fe74ce7</t>
  </si>
  <si>
    <t>179e38fa</t>
  </si>
  <si>
    <t>000000004fe75454</t>
  </si>
  <si>
    <t>ec58a6ef</t>
  </si>
  <si>
    <t>000000004fe75ba2</t>
  </si>
  <si>
    <t>101a6780</t>
  </si>
  <si>
    <t>000000004fea789a</t>
  </si>
  <si>
    <t>9a32090d</t>
  </si>
  <si>
    <t>000000004fea800a</t>
  </si>
  <si>
    <t>1b1ad588</t>
  </si>
  <si>
    <t>000000004fea8781</t>
  </si>
  <si>
    <t>8d601c22</t>
  </si>
  <si>
    <t>000000004fea98c4</t>
  </si>
  <si>
    <t>5875dac0</t>
  </si>
  <si>
    <t>000000004feaa031</t>
  </si>
  <si>
    <t>4fa8624c</t>
  </si>
  <si>
    <t>000000004fed61d8</t>
  </si>
  <si>
    <t>176755bf</t>
  </si>
  <si>
    <t>5d9b81dc</t>
  </si>
  <si>
    <t>0000000073b0b39c</t>
  </si>
  <si>
    <t>0fe17be9</t>
  </si>
  <si>
    <t>0000000073b0bb01</t>
  </si>
  <si>
    <t>58fb7461</t>
  </si>
  <si>
    <t>0000000073b0c269</t>
  </si>
  <si>
    <t>5c94845c</t>
  </si>
  <si>
    <t>0000000073b0c9ae</t>
  </si>
  <si>
    <t>2161059e</t>
  </si>
  <si>
    <t>0000000073b3e8a1</t>
  </si>
  <si>
    <t>44e76751</t>
  </si>
  <si>
    <t>448f</t>
  </si>
  <si>
    <t>0000000073b3f00d</t>
  </si>
  <si>
    <t>5d929719</t>
  </si>
  <si>
    <t>0000000073b3f784</t>
  </si>
  <si>
    <t>e2135301</t>
  </si>
  <si>
    <t>0000000073b408c8</t>
  </si>
  <si>
    <t>3b520716</t>
  </si>
  <si>
    <t>0000000073b41038</t>
  </si>
  <si>
    <t>b708dc3a</t>
  </si>
  <si>
    <t>0000000073b41788</t>
  </si>
  <si>
    <t>51ad1e76</t>
  </si>
  <si>
    <t>0000000073b73461</t>
  </si>
  <si>
    <t>f507872e</t>
  </si>
  <si>
    <t>0000000073b73bcf</t>
  </si>
  <si>
    <t>3063be03</t>
  </si>
  <si>
    <t>0000000073b74346</t>
  </si>
  <si>
    <t>5f2d22af</t>
  </si>
  <si>
    <t>0000000073b75489</t>
  </si>
  <si>
    <t>2ec1da11</t>
  </si>
  <si>
    <t>0000000073b75bf5</t>
  </si>
  <si>
    <t>db5f1fb3</t>
  </si>
  <si>
    <t>0000000073b76343</t>
  </si>
  <si>
    <t>d594ead3</t>
  </si>
  <si>
    <t>5d9b81dd</t>
  </si>
  <si>
    <t>0000000073ba803b</t>
  </si>
  <si>
    <t>e1b3d368</t>
  </si>
  <si>
    <t>0000000073ba87a7</t>
  </si>
  <si>
    <t>279f6731</t>
  </si>
  <si>
    <t>0000000073ba8f1d</t>
  </si>
  <si>
    <t>b59b0b20</t>
  </si>
  <si>
    <t>0000000073baa062</t>
  </si>
  <si>
    <t>766a4248</t>
  </si>
  <si>
    <t>0000000073baa7c6</t>
  </si>
  <si>
    <t>455904d1</t>
  </si>
  <si>
    <t>0000000073baaf15</t>
  </si>
  <si>
    <t>fef467c8</t>
  </si>
  <si>
    <t>0000000073bfac5a</t>
  </si>
  <si>
    <t>e4fc2be3</t>
  </si>
  <si>
    <t>0000000073bfb3c6</t>
  </si>
  <si>
    <t>7d8ec785</t>
  </si>
  <si>
    <t>0000000073bfbb3b</t>
  </si>
  <si>
    <t>d278fa1e</t>
  </si>
  <si>
    <t>0000000073bfcc80</t>
  </si>
  <si>
    <t>f7ed275c</t>
  </si>
  <si>
    <t>0000000073bfd3ed</t>
  </si>
  <si>
    <t>cb857454</t>
  </si>
  <si>
    <t>0000000073bfdb3a</t>
  </si>
  <si>
    <t>a46940b2</t>
  </si>
  <si>
    <t>5d9b8435</t>
  </si>
  <si>
    <t>0000000097832c3d</t>
  </si>
  <si>
    <t>57650f10</t>
  </si>
  <si>
    <t>00000000978333a1</t>
  </si>
  <si>
    <t>72fbb498</t>
  </si>
  <si>
    <t>0000000097833b07</t>
  </si>
  <si>
    <t>3c6ce3a5</t>
  </si>
  <si>
    <t>000000009783424e</t>
  </si>
  <si>
    <t>5690d734</t>
  </si>
  <si>
    <t>05adabcb</t>
  </si>
  <si>
    <t>00000000978668af</t>
  </si>
  <si>
    <t>3dd9ad75</t>
  </si>
  <si>
    <t>0da3af44</t>
  </si>
  <si>
    <t>098b9c99</t>
  </si>
  <si>
    <t>00000000978688d7</t>
  </si>
  <si>
    <t>4febd214</t>
  </si>
  <si>
    <t>65d7f261</t>
  </si>
  <si>
    <t>000000009789ad1b</t>
  </si>
  <si>
    <t>e200cc5e</t>
  </si>
  <si>
    <t>000000009789b489</t>
  </si>
  <si>
    <t>17d56adf</t>
  </si>
  <si>
    <t>000000009789bbfe</t>
  </si>
  <si>
    <t>3b17fbaf</t>
  </si>
  <si>
    <t>000000009789cd42</t>
  </si>
  <si>
    <t>85a0127b</t>
  </si>
  <si>
    <t>000000009789d4ae</t>
  </si>
  <si>
    <t>c7437b1a</t>
  </si>
  <si>
    <t>000000009789dbfc</t>
  </si>
  <si>
    <t>c4ac1523</t>
  </si>
  <si>
    <t>5d9b8436</t>
  </si>
  <si>
    <t>00000000978cf8c2</t>
  </si>
  <si>
    <t>e585f111</t>
  </si>
  <si>
    <t>00000000978d7135</t>
  </si>
  <si>
    <t>804ee20c</t>
  </si>
  <si>
    <t>00000000978d789a</t>
  </si>
  <si>
    <t>3d4b6b5c</t>
  </si>
  <si>
    <t>00000000978d89dc</t>
  </si>
  <si>
    <t>3886b220</t>
  </si>
  <si>
    <t>00000000978d914d</t>
  </si>
  <si>
    <t>ffa4c9d8</t>
  </si>
  <si>
    <t>00000000978d98ad</t>
  </si>
  <si>
    <t>5aa20fac</t>
  </si>
  <si>
    <t>000000009790b5c9</t>
  </si>
  <si>
    <t>22bc43c5</t>
  </si>
  <si>
    <t>000000009790bd36</t>
  </si>
  <si>
    <t>f9ab4d4a</t>
  </si>
  <si>
    <t>000000009790c4ab</t>
  </si>
  <si>
    <t>e56e0c48</t>
  </si>
  <si>
    <t>000000009790d5f0</t>
  </si>
  <si>
    <t>08aefcb8</t>
  </si>
  <si>
    <t>000000009790dd5f</t>
  </si>
  <si>
    <t>28cdcab3</t>
  </si>
  <si>
    <t>000000009790e4ac</t>
  </si>
  <si>
    <t>66ab05db</t>
  </si>
  <si>
    <t>5d9b868e</t>
  </si>
  <si>
    <t>00000000bb5435ac</t>
  </si>
  <si>
    <t>e78bb894</t>
  </si>
  <si>
    <t>00000000bb543d0f</t>
  </si>
  <si>
    <t>71f0aab7</t>
  </si>
  <si>
    <t>00000000bb544477</t>
  </si>
  <si>
    <t>68284aee</t>
  </si>
  <si>
    <t>00000000bb544bbc</t>
  </si>
  <si>
    <t>00000000bb576ab1</t>
  </si>
  <si>
    <t>f38f41e0</t>
  </si>
  <si>
    <t>00000000bb57721e</t>
  </si>
  <si>
    <t>9abf43b4</t>
  </si>
  <si>
    <t>00000000bb577993</t>
  </si>
  <si>
    <t>5d41b58c</t>
  </si>
  <si>
    <t>00000000bb578ad7</t>
  </si>
  <si>
    <t>19ca2ab3</t>
  </si>
  <si>
    <t>00000000bb579244</t>
  </si>
  <si>
    <t>fffb1866</t>
  </si>
  <si>
    <t>00000000bb579993</t>
  </si>
  <si>
    <t>5fd20931</t>
  </si>
  <si>
    <t>00000000bb5ab674</t>
  </si>
  <si>
    <t>3dd46e9f</t>
  </si>
  <si>
    <t>00000000bb5b2ef6</t>
  </si>
  <si>
    <t>4bf56e6a</t>
  </si>
  <si>
    <t>00000000bb5b3659</t>
  </si>
  <si>
    <t>c5757161</t>
  </si>
  <si>
    <t>00000000bb5b47b0</t>
  </si>
  <si>
    <t>bd528e2f</t>
  </si>
  <si>
    <t>00000000bb5b4f21</t>
  </si>
  <si>
    <t>a3c59469</t>
  </si>
  <si>
    <t>00000000bb5b5681</t>
  </si>
  <si>
    <t>579714dd</t>
  </si>
  <si>
    <t>5d9b868f</t>
  </si>
  <si>
    <t>00000000bb5e7379</t>
  </si>
  <si>
    <t>e59a8db6</t>
  </si>
  <si>
    <t>00000000bb5e7ae6</t>
  </si>
  <si>
    <t>a35073a2</t>
  </si>
  <si>
    <t>00000000bb5e825b</t>
  </si>
  <si>
    <t>af8d3988</t>
  </si>
  <si>
    <t>00000000bb5e939e</t>
  </si>
  <si>
    <t>00000000bb5e9b0b</t>
  </si>
  <si>
    <t>fd577a16</t>
  </si>
  <si>
    <t>00000000bb5ea25b</t>
  </si>
  <si>
    <t>ab802aa3</t>
  </si>
  <si>
    <t>00000000bb61bf53</t>
  </si>
  <si>
    <t>76597e8f</t>
  </si>
  <si>
    <t>00000000bb61c6bf</t>
  </si>
  <si>
    <t>8f1c60eb</t>
  </si>
  <si>
    <t>00000000bb61ce35</t>
  </si>
  <si>
    <t>3289b1c9</t>
  </si>
  <si>
    <t>00000000bb61df79</t>
  </si>
  <si>
    <t>d8f5802c</t>
  </si>
  <si>
    <t>00000000bb61e6e6</t>
  </si>
  <si>
    <t>805bd42a</t>
  </si>
  <si>
    <t>00000000bb61ee34</t>
  </si>
  <si>
    <t>8555ee09</t>
  </si>
  <si>
    <t>5d9b88e7</t>
  </si>
  <si>
    <t>00000000df253f1c</t>
  </si>
  <si>
    <t>d97b86ed</t>
  </si>
  <si>
    <t>00000000df25467f</t>
  </si>
  <si>
    <t>e2401ec9</t>
  </si>
  <si>
    <t>00000000df254def</t>
  </si>
  <si>
    <t>48408fae</t>
  </si>
  <si>
    <t>00000000df255534</t>
  </si>
  <si>
    <t>405b13b1</t>
  </si>
  <si>
    <t>00000000df28743a</t>
  </si>
  <si>
    <t>58446ce2</t>
  </si>
  <si>
    <t>00000000df287ba7</t>
  </si>
  <si>
    <t>3c4ac8d5</t>
  </si>
  <si>
    <t>00000000df2cbfbe</t>
  </si>
  <si>
    <t>e96a002b</t>
  </si>
  <si>
    <t>00000000df2cd12f</t>
  </si>
  <si>
    <t>f10a34ab</t>
  </si>
  <si>
    <t>00000000df2cd89d</t>
  </si>
  <si>
    <t>1a00c4b4</t>
  </si>
  <si>
    <t>00000000df2ce000</t>
  </si>
  <si>
    <t>af222090</t>
  </si>
  <si>
    <t>00000000df2ffdd1</t>
  </si>
  <si>
    <t>00000000df30053e</t>
  </si>
  <si>
    <t>2c6506d1</t>
  </si>
  <si>
    <t>00000000df300cb6</t>
  </si>
  <si>
    <t>583a681b</t>
  </si>
  <si>
    <t>00000000df301dfb</t>
  </si>
  <si>
    <t>02c7e030</t>
  </si>
  <si>
    <t>00000000df30256a</t>
  </si>
  <si>
    <t>814991ad</t>
  </si>
  <si>
    <t>00000000df302cb8</t>
  </si>
  <si>
    <t>ee64746d</t>
  </si>
  <si>
    <t>5d9b88e8</t>
  </si>
  <si>
    <t>00000000df334991</t>
  </si>
  <si>
    <t>bc62dd7c</t>
  </si>
  <si>
    <t>00000000df3350fe</t>
  </si>
  <si>
    <t>89fda3a0</t>
  </si>
  <si>
    <t>00000000df335873</t>
  </si>
  <si>
    <t>30dce40d</t>
  </si>
  <si>
    <t>00000000df3369b7</t>
  </si>
  <si>
    <t>eb0120f1</t>
  </si>
  <si>
    <t>00000000df337126</t>
  </si>
  <si>
    <t>226e40a3</t>
  </si>
  <si>
    <t>00000000df337874</t>
  </si>
  <si>
    <t>01806f07</t>
  </si>
  <si>
    <t>00000000df36956b</t>
  </si>
  <si>
    <t>ca4c8e86</t>
  </si>
  <si>
    <t>00000000df369cd7</t>
  </si>
  <si>
    <t>a98d3799</t>
  </si>
  <si>
    <t>00000000df36a44c</t>
  </si>
  <si>
    <t>e6b1ea1f</t>
  </si>
  <si>
    <t>00000000df36b590</t>
  </si>
  <si>
    <t>654ddd62</t>
  </si>
  <si>
    <t>00000000df36bcfe</t>
  </si>
  <si>
    <t>6eda445e</t>
  </si>
  <si>
    <t>00000000df36c44c</t>
  </si>
  <si>
    <t>a2ef47e5</t>
  </si>
  <si>
    <t>5d9b8b40</t>
  </si>
  <si>
    <t>0000000002fa1534</t>
  </si>
  <si>
    <t>babca550</t>
  </si>
  <si>
    <t>0000000002fd7b66</t>
  </si>
  <si>
    <t>d095af5d</t>
  </si>
  <si>
    <t>0000000002fd82ae</t>
  </si>
  <si>
    <t>39af64c3</t>
  </si>
  <si>
    <t>0000000002fd8a00</t>
  </si>
  <si>
    <t>5b196f3e</t>
  </si>
  <si>
    <t>000000000300a990</t>
  </si>
  <si>
    <t>6bffd819</t>
  </si>
  <si>
    <t>000000000300b101</t>
  </si>
  <si>
    <t>e4272e42</t>
  </si>
  <si>
    <t>000000000300b87b</t>
  </si>
  <si>
    <t>e0606cd3</t>
  </si>
  <si>
    <t>000000000300c9c1</t>
  </si>
  <si>
    <t>02848e0e</t>
  </si>
  <si>
    <t>000000000300d135</t>
  </si>
  <si>
    <t>490afbad</t>
  </si>
  <si>
    <t>000000000300d887</t>
  </si>
  <si>
    <t>0bc9ca7e</t>
  </si>
  <si>
    <t>5d9b8b41</t>
  </si>
  <si>
    <t>000000000303f541</t>
  </si>
  <si>
    <t>000000000303fcb1</t>
  </si>
  <si>
    <t>86f56041</t>
  </si>
  <si>
    <t>8e9e4ce7</t>
  </si>
  <si>
    <t>f41a0b0e</t>
  </si>
  <si>
    <t>0000000003041ce5</t>
  </si>
  <si>
    <t>847c0538</t>
  </si>
  <si>
    <t>0aaf854d</t>
  </si>
  <si>
    <t>13fbcf52</t>
  </si>
  <si>
    <t>0000000003074fed</t>
  </si>
  <si>
    <t>6dbfdc78</t>
  </si>
  <si>
    <t>bbb9bcba</t>
  </si>
  <si>
    <t>00000000030768a4</t>
  </si>
  <si>
    <t>ea2bfa9d</t>
  </si>
  <si>
    <t>0000000003076ff4</t>
  </si>
  <si>
    <t>a60f2327</t>
  </si>
  <si>
    <t>00000000030a8cdb</t>
  </si>
  <si>
    <t>78ee0173</t>
  </si>
  <si>
    <t>00000000030a944c</t>
  </si>
  <si>
    <t>84c5ce94</t>
  </si>
  <si>
    <t>00000000030c7267</t>
  </si>
  <si>
    <t>eba18748</t>
  </si>
  <si>
    <t>00000000030c8410</t>
  </si>
  <si>
    <t>a8e6b023</t>
  </si>
  <si>
    <t>00000000030c8b80</t>
  </si>
  <si>
    <t>1d407fdb</t>
  </si>
  <si>
    <t>00000000030c92e4</t>
  </si>
  <si>
    <t>d535941f</t>
  </si>
  <si>
    <t>5d9b8d99</t>
  </si>
  <si>
    <t>0000000026cfe54d</t>
  </si>
  <si>
    <t>3f931542</t>
  </si>
  <si>
    <t>0000000026cfecaf</t>
  </si>
  <si>
    <t>b1284726</t>
  </si>
  <si>
    <t>0000000026cff41f</t>
  </si>
  <si>
    <t>41a9b71b</t>
  </si>
  <si>
    <t>0000000026cffb65</t>
  </si>
  <si>
    <t>ede03cec</t>
  </si>
  <si>
    <t>0000000026d31a51</t>
  </si>
  <si>
    <t>e5ed8404</t>
  </si>
  <si>
    <t>0000000026d321bf</t>
  </si>
  <si>
    <t>30e9d6cb</t>
  </si>
  <si>
    <t>0000000026d32934</t>
  </si>
  <si>
    <t>c2235ea1</t>
  </si>
  <si>
    <t>0000000026d33a77</t>
  </si>
  <si>
    <t>b28e7989</t>
  </si>
  <si>
    <t>0000000026d341e4</t>
  </si>
  <si>
    <t>e16026b5</t>
  </si>
  <si>
    <t>0000000026d34932</t>
  </si>
  <si>
    <t>dd87d4f7</t>
  </si>
  <si>
    <t>5d9b8d9a</t>
  </si>
  <si>
    <t>0000000026d66612</t>
  </si>
  <si>
    <t>b6f45cfa</t>
  </si>
  <si>
    <t>0000000026d66d7e</t>
  </si>
  <si>
    <t>61d055b3</t>
  </si>
  <si>
    <t>0000000026d674f4</t>
  </si>
  <si>
    <t>c76dddef</t>
  </si>
  <si>
    <t>0000000026d6863d</t>
  </si>
  <si>
    <t>53b1ce9d</t>
  </si>
  <si>
    <t>0000000026d68daa</t>
  </si>
  <si>
    <t>49b8c038</t>
  </si>
  <si>
    <t>0000000026d694f7</t>
  </si>
  <si>
    <t>1d4ec719</t>
  </si>
  <si>
    <t>0000000026d9b1eb</t>
  </si>
  <si>
    <t>b7b002a7</t>
  </si>
  <si>
    <t>0000000026d9b959</t>
  </si>
  <si>
    <t>4a5d0b56</t>
  </si>
  <si>
    <t>0000000026da32c3</t>
  </si>
  <si>
    <t>ebbf32ee</t>
  </si>
  <si>
    <t>0000000026da4424</t>
  </si>
  <si>
    <t>c70c2af5</t>
  </si>
  <si>
    <t>3a2626c6</t>
  </si>
  <si>
    <t>0000000026da516e</t>
  </si>
  <si>
    <t>e76b7b31</t>
  </si>
  <si>
    <t>0000000026da58ce</t>
  </si>
  <si>
    <t>f6787661</t>
  </si>
  <si>
    <t>0000000026dd76c3</t>
  </si>
  <si>
    <t>01b74308</t>
  </si>
  <si>
    <t>0000000026dd7e32</t>
  </si>
  <si>
    <t>e9437311</t>
  </si>
  <si>
    <t>0000000026dd85a8</t>
  </si>
  <si>
    <t>5c63fdad</t>
  </si>
  <si>
    <t>0000000026dd96eb</t>
  </si>
  <si>
    <t>7a9644cc</t>
  </si>
  <si>
    <t>43ef</t>
  </si>
  <si>
    <t>0000000026dd9e57</t>
  </si>
  <si>
    <t>3efb6195</t>
  </si>
  <si>
    <t>0000000026dda5a5</t>
  </si>
  <si>
    <t>f21765f8</t>
  </si>
  <si>
    <t>5d9b8ff2</t>
  </si>
  <si>
    <t>000000004aa0f68d</t>
  </si>
  <si>
    <t>2da09d82</t>
  </si>
  <si>
    <t>000000004aa0fdef</t>
  </si>
  <si>
    <t>7c952e44</t>
  </si>
  <si>
    <t>000000004aa1055f</t>
  </si>
  <si>
    <t>d3a847a2</t>
  </si>
  <si>
    <t>000000004aa10ca6</t>
  </si>
  <si>
    <t>5d0ab949</t>
  </si>
  <si>
    <t>000000004aa42baa</t>
  </si>
  <si>
    <t>f3525108</t>
  </si>
  <si>
    <t>000000004aa43318</t>
  </si>
  <si>
    <t>99388ace</t>
  </si>
  <si>
    <t>000000004aa43a8d</t>
  </si>
  <si>
    <t>043c8609</t>
  </si>
  <si>
    <t>000000004aa44bd4</t>
  </si>
  <si>
    <t>31f83a46</t>
  </si>
  <si>
    <t>000000004aa45341</t>
  </si>
  <si>
    <t>5ef618ed</t>
  </si>
  <si>
    <t>000000004aa45a8e</t>
  </si>
  <si>
    <t>28f87c6c</t>
  </si>
  <si>
    <t>5d9b8ff3</t>
  </si>
  <si>
    <t>000000004aa77751</t>
  </si>
  <si>
    <t>da0ec2de</t>
  </si>
  <si>
    <t>000000004aa77ebf</t>
  </si>
  <si>
    <t>3c7952fa</t>
  </si>
  <si>
    <t>000000004aa78634</t>
  </si>
  <si>
    <t>7b4cd9d2</t>
  </si>
  <si>
    <t>000000004aaa531c</t>
  </si>
  <si>
    <t>3bb9d1d4</t>
  </si>
  <si>
    <t>000000004aaa5a67</t>
  </si>
  <si>
    <t>a17c2830</t>
  </si>
  <si>
    <t>000000004aaa61b5</t>
  </si>
  <si>
    <t>df16b00b</t>
  </si>
  <si>
    <t>000000004aad7e58</t>
  </si>
  <si>
    <t>7f8744e5</t>
  </si>
  <si>
    <t>000000004aad85c5</t>
  </si>
  <si>
    <t>055374c6</t>
  </si>
  <si>
    <t>000000004aad8d3c</t>
  </si>
  <si>
    <t>d0f1cc9e</t>
  </si>
  <si>
    <t>000000004aad9e80</t>
  </si>
  <si>
    <t>b91bb13d</t>
  </si>
  <si>
    <t>43ee</t>
  </si>
  <si>
    <t>000000004aada5ed</t>
  </si>
  <si>
    <t>255fca93</t>
  </si>
  <si>
    <t>000000004aadad3b</t>
  </si>
  <si>
    <t>e7b123fa</t>
  </si>
  <si>
    <t>000000004ab0ca09</t>
  </si>
  <si>
    <t>f7bc7e18</t>
  </si>
  <si>
    <t>000000004ab0d177</t>
  </si>
  <si>
    <t>47339b31</t>
  </si>
  <si>
    <t>000000004ab0d8ec</t>
  </si>
  <si>
    <t>22db1f14</t>
  </si>
  <si>
    <t>000000004ab0ea2f</t>
  </si>
  <si>
    <t>a0df8395</t>
  </si>
  <si>
    <t>000000004ab0f19c</t>
  </si>
  <si>
    <t>97fdf1e0</t>
  </si>
  <si>
    <t>000000004ab0f8ea</t>
  </si>
  <si>
    <t>d2557804</t>
  </si>
  <si>
    <t>5d9b924b</t>
  </si>
  <si>
    <t>000000006e7449eb</t>
  </si>
  <si>
    <t>796b3283</t>
  </si>
  <si>
    <t>000000006e74514f</t>
  </si>
  <si>
    <t>3bb6a752</t>
  </si>
  <si>
    <t>000000006e7458c0</t>
  </si>
  <si>
    <t>2e885942</t>
  </si>
  <si>
    <t>000000006e746005</t>
  </si>
  <si>
    <t>4918dc9c</t>
  </si>
  <si>
    <t>000000006e777ef1</t>
  </si>
  <si>
    <t>5e2fbffb</t>
  </si>
  <si>
    <t>000000006e77865e</t>
  </si>
  <si>
    <t>b4248e25</t>
  </si>
  <si>
    <t>000000006e778dd3</t>
  </si>
  <si>
    <t>95c9e392</t>
  </si>
  <si>
    <t>000000006e779f17</t>
  </si>
  <si>
    <t>40c966c9</t>
  </si>
  <si>
    <t>000000006e79857d</t>
  </si>
  <si>
    <t>952c792d</t>
  </si>
  <si>
    <t>000000006e798cdf</t>
  </si>
  <si>
    <t>18d26e31</t>
  </si>
  <si>
    <t>5d9b924c</t>
  </si>
  <si>
    <t>000000006e7cab41</t>
  </si>
  <si>
    <t>0135bf05</t>
  </si>
  <si>
    <t>000000006e7cb2b3</t>
  </si>
  <si>
    <t>79122edb</t>
  </si>
  <si>
    <t>000000006e7cba28</t>
  </si>
  <si>
    <t>22caad77</t>
  </si>
  <si>
    <t>000000006e7ccb6b</t>
  </si>
  <si>
    <t>af9941a6</t>
  </si>
  <si>
    <t>43f1</t>
  </si>
  <si>
    <t>000000006e7cd2d8</t>
  </si>
  <si>
    <t>6673f014</t>
  </si>
  <si>
    <t>000000006e7cda25</t>
  </si>
  <si>
    <t>bc5d584f</t>
  </si>
  <si>
    <t>000000006e7ff6e9</t>
  </si>
  <si>
    <t>d46b099f</t>
  </si>
  <si>
    <t>000000006e7ffe58</t>
  </si>
  <si>
    <t>0ed07205</t>
  </si>
  <si>
    <t>000000006e8005d0</t>
  </si>
  <si>
    <t>0574e9eb</t>
  </si>
  <si>
    <t>000000006e801716</t>
  </si>
  <si>
    <t>107e4c80</t>
  </si>
  <si>
    <t>000000006e801e83</t>
  </si>
  <si>
    <t>5033125e</t>
  </si>
  <si>
    <t>000000006e8025d1</t>
  </si>
  <si>
    <t>028247ff</t>
  </si>
  <si>
    <t>000000006e8342a9</t>
  </si>
  <si>
    <t>9ec0a907</t>
  </si>
  <si>
    <t>000000006e834a17</t>
  </si>
  <si>
    <t>2d649540</t>
  </si>
  <si>
    <t>000000006e83518c</t>
  </si>
  <si>
    <t>efd33f39</t>
  </si>
  <si>
    <t>000000006e8362cf</t>
  </si>
  <si>
    <t>bf7f151a</t>
  </si>
  <si>
    <t>000000006e836a3c</t>
  </si>
  <si>
    <t>4311e7d5</t>
  </si>
  <si>
    <t>000000006e83718a</t>
  </si>
  <si>
    <t>31e49711</t>
  </si>
  <si>
    <t>5d9b94a4</t>
  </si>
  <si>
    <t>000000009246c28a</t>
  </si>
  <si>
    <t>000000009246c9ee</t>
  </si>
  <si>
    <t>203192a2</t>
  </si>
  <si>
    <t>000000009246d15f</t>
  </si>
  <si>
    <t>a7b75209</t>
  </si>
  <si>
    <t>9c5b7041</t>
  </si>
  <si>
    <t>00000000924a68d9</t>
  </si>
  <si>
    <t>7f904377</t>
  </si>
  <si>
    <t>00000000924a7046</t>
  </si>
  <si>
    <t>2daffe0d</t>
  </si>
  <si>
    <t>00000000924a77bd</t>
  </si>
  <si>
    <t>82fa44b0</t>
  </si>
  <si>
    <t>00000000924a88ff</t>
  </si>
  <si>
    <t>e30969b4</t>
  </si>
  <si>
    <t>43f2</t>
  </si>
  <si>
    <t>00000000924a906d</t>
  </si>
  <si>
    <t>c25b95d7</t>
  </si>
  <si>
    <t>00000000924a97bb</t>
  </si>
  <si>
    <t>f3d53dc1</t>
  </si>
  <si>
    <t>5d9b94a5</t>
  </si>
  <si>
    <t>00000000924db499</t>
  </si>
  <si>
    <t>36f58a32</t>
  </si>
  <si>
    <t>00000000924dbc06</t>
  </si>
  <si>
    <t>3098fc67</t>
  </si>
  <si>
    <t>00000000924dc37d</t>
  </si>
  <si>
    <t>8c1f444a</t>
  </si>
  <si>
    <t>00000000924dd4bf</t>
  </si>
  <si>
    <t>91ef38ba</t>
  </si>
  <si>
    <t>43ea</t>
  </si>
  <si>
    <t>00000000924ddc2c</t>
  </si>
  <si>
    <t>4186475b</t>
  </si>
  <si>
    <t>00000000924de37a</t>
  </si>
  <si>
    <t>4a2fe43d</t>
  </si>
  <si>
    <t>e3bfb0fc</t>
  </si>
  <si>
    <t>1fbdf027</t>
  </si>
  <si>
    <t>0000000092510f58</t>
  </si>
  <si>
    <t>f5d16af4</t>
  </si>
  <si>
    <t>000000009251209c</t>
  </si>
  <si>
    <t>6e87b48c</t>
  </si>
  <si>
    <t>0000000092512f58</t>
  </si>
  <si>
    <t>c28567e9</t>
  </si>
  <si>
    <t>0000000092544c1a</t>
  </si>
  <si>
    <t>8dd6abe2</t>
  </si>
  <si>
    <t>14a44784</t>
  </si>
  <si>
    <t>0000000092545afb</t>
  </si>
  <si>
    <t>7ef8ec33</t>
  </si>
  <si>
    <t>0000000092546c3f</t>
  </si>
  <si>
    <t>43bc07d5</t>
  </si>
  <si>
    <t>000000009254e4ad</t>
  </si>
  <si>
    <t>22370de7</t>
  </si>
  <si>
    <t>000000009254ec0f</t>
  </si>
  <si>
    <t>4a494a7f</t>
  </si>
  <si>
    <t>5d9b96fd</t>
  </si>
  <si>
    <t>00000000b6183d43</t>
  </si>
  <si>
    <t>7a8d1ff4</t>
  </si>
  <si>
    <t>00000000b61844a7</t>
  </si>
  <si>
    <t>326a9153</t>
  </si>
  <si>
    <t>00000000b6184c17</t>
  </si>
  <si>
    <t>8829733f</t>
  </si>
  <si>
    <t>00000000b618535c</t>
  </si>
  <si>
    <t>3f7ceaa3</t>
  </si>
  <si>
    <t>00000000b61b7262</t>
  </si>
  <si>
    <t>0b248856</t>
  </si>
  <si>
    <t>00000000b61b79d0</t>
  </si>
  <si>
    <t>63bbf1b5</t>
  </si>
  <si>
    <t>00000000b61b8145</t>
  </si>
  <si>
    <t>93523b1c</t>
  </si>
  <si>
    <t>00000000b61b9288</t>
  </si>
  <si>
    <t>056f2c0e</t>
  </si>
  <si>
    <t>00000000b61b99f9</t>
  </si>
  <si>
    <t>f703e306</t>
  </si>
  <si>
    <t>00000000b61ba149</t>
  </si>
  <si>
    <t>e845d3ce</t>
  </si>
  <si>
    <t>5d9b96fe</t>
  </si>
  <si>
    <t>00000000b61ebe0a</t>
  </si>
  <si>
    <t>00000000b61ec579</t>
  </si>
  <si>
    <t>9fb176aa</t>
  </si>
  <si>
    <t>00000000b61eccee</t>
  </si>
  <si>
    <t>00413f8b</t>
  </si>
  <si>
    <t>00000000b61ede33</t>
  </si>
  <si>
    <t>3a56b82d</t>
  </si>
  <si>
    <t>00000000b61ee5a0</t>
  </si>
  <si>
    <t>bf58241c</t>
  </si>
  <si>
    <t>00000000b61eecf0</t>
  </si>
  <si>
    <t>f1ed7108</t>
  </si>
  <si>
    <t>00000000b62209cc</t>
  </si>
  <si>
    <t>e4b6445e</t>
  </si>
  <si>
    <t>00000000b6221134</t>
  </si>
  <si>
    <t>18062ef5</t>
  </si>
  <si>
    <t>00000000b62218ab</t>
  </si>
  <si>
    <t>2cb260e1</t>
  </si>
  <si>
    <t>00000000b62229ef</t>
  </si>
  <si>
    <t>c3bf4d5c</t>
  </si>
  <si>
    <t>00000000b62659f2</t>
  </si>
  <si>
    <t>d9c9c333</t>
  </si>
  <si>
    <t>00000000b6266155</t>
  </si>
  <si>
    <t>422e4acb</t>
  </si>
  <si>
    <t>00000000b6297c19</t>
  </si>
  <si>
    <t>4c120057</t>
  </si>
  <si>
    <t>00000000b6298386</t>
  </si>
  <si>
    <t>f28d3999</t>
  </si>
  <si>
    <t>00000000b6298afc</t>
  </si>
  <si>
    <t>0003d8fc</t>
  </si>
  <si>
    <t>00000000b6299c42</t>
  </si>
  <si>
    <t>fe3f2715</t>
  </si>
  <si>
    <t>00000000b629a3af</t>
  </si>
  <si>
    <t>78d86970</t>
  </si>
  <si>
    <t>00000000b629aafc</t>
  </si>
  <si>
    <t>7b1078a0</t>
  </si>
  <si>
    <t>5d9b9956</t>
  </si>
  <si>
    <t>00000000d9ecfbea</t>
  </si>
  <si>
    <t>0e550f95</t>
  </si>
  <si>
    <t>00000000d9ed0352</t>
  </si>
  <si>
    <t>07355fd0</t>
  </si>
  <si>
    <t>00000000d9ed0abc</t>
  </si>
  <si>
    <t>28bef00e</t>
  </si>
  <si>
    <t>00000000d9ed1204</t>
  </si>
  <si>
    <t>f41e5cf3</t>
  </si>
  <si>
    <t>00000000d9f0310a</t>
  </si>
  <si>
    <t>c211e252</t>
  </si>
  <si>
    <t>00000000d9f03879</t>
  </si>
  <si>
    <t>aa0b846c</t>
  </si>
  <si>
    <t>00000000d9f03ff0</t>
  </si>
  <si>
    <t>5a02d735</t>
  </si>
  <si>
    <t>00000000d9f05135</t>
  </si>
  <si>
    <t>0160f81a</t>
  </si>
  <si>
    <t>00000000d9f058a3</t>
  </si>
  <si>
    <t>c4e21d50</t>
  </si>
  <si>
    <t>00000000d9f05ff0</t>
  </si>
  <si>
    <t>d3380217</t>
  </si>
  <si>
    <t>5d9b9957</t>
  </si>
  <si>
    <t>00000000d9f37cb2</t>
  </si>
  <si>
    <t>574142be</t>
  </si>
  <si>
    <t>00000000d9f3841e</t>
  </si>
  <si>
    <t>f9d5fb5f</t>
  </si>
  <si>
    <t>00000000d9f38b93</t>
  </si>
  <si>
    <t>0a8eecb5</t>
  </si>
  <si>
    <t>00000000d9f39cd9</t>
  </si>
  <si>
    <t>c3b55550</t>
  </si>
  <si>
    <t>00000000d9f3a446</t>
  </si>
  <si>
    <t>5816382c</t>
  </si>
  <si>
    <t>00000000d9f70850</t>
  </si>
  <si>
    <t>b965e565</t>
  </si>
  <si>
    <t>00000000d9fa23d2</t>
  </si>
  <si>
    <t>280159f2</t>
  </si>
  <si>
    <t>00000000d9fa2b40</t>
  </si>
  <si>
    <t>7412ec42</t>
  </si>
  <si>
    <t>00000000d9fa32b5</t>
  </si>
  <si>
    <t>8af45aeb</t>
  </si>
  <si>
    <t>00000000d9fa43fa</t>
  </si>
  <si>
    <t>68a3c67d</t>
  </si>
  <si>
    <t>00000000d9fa4b67</t>
  </si>
  <si>
    <t>2e465910</t>
  </si>
  <si>
    <t>00000000d9fa52b4</t>
  </si>
  <si>
    <t>4790a169</t>
  </si>
  <si>
    <t>00000000d9fd6fab</t>
  </si>
  <si>
    <t>585b86e6</t>
  </si>
  <si>
    <t>00000000d9fd7717</t>
  </si>
  <si>
    <t>6b054a15</t>
  </si>
  <si>
    <t>00000000d9fd7e8e</t>
  </si>
  <si>
    <t>15d0ddcf</t>
  </si>
  <si>
    <t>00000000d9fd8fd0</t>
  </si>
  <si>
    <t>d118816c</t>
  </si>
  <si>
    <t>00000000d9fd973d</t>
  </si>
  <si>
    <t>66b4091c</t>
  </si>
  <si>
    <t>00000000d9fd9e8c</t>
  </si>
  <si>
    <t>67de3eb2</t>
  </si>
  <si>
    <t>5d9b9baf</t>
  </si>
  <si>
    <t>00000000fdc0ef73</t>
  </si>
  <si>
    <t>898fd131</t>
  </si>
  <si>
    <t>00000000fdc0f6d7</t>
  </si>
  <si>
    <t>d24975a1</t>
  </si>
  <si>
    <t>00000000fdc0fe48</t>
  </si>
  <si>
    <t>c3dbaa94</t>
  </si>
  <si>
    <t>00000000fdc1058d</t>
  </si>
  <si>
    <t>455ec1f0</t>
  </si>
  <si>
    <t>5d9b9bb0</t>
  </si>
  <si>
    <t>00000000fdc42492</t>
  </si>
  <si>
    <t>4a9b4249</t>
  </si>
  <si>
    <t>00000000fdc42bff</t>
  </si>
  <si>
    <t>8e07a771</t>
  </si>
  <si>
    <t>00000000fdc43376</t>
  </si>
  <si>
    <t>e39dde60</t>
  </si>
  <si>
    <t>00000000fdc444ba</t>
  </si>
  <si>
    <t>0a39ddc6</t>
  </si>
  <si>
    <t>00000000fdc44c29</t>
  </si>
  <si>
    <t>27367f29</t>
  </si>
  <si>
    <t>00000000fdc45376</t>
  </si>
  <si>
    <t>9d95e72d</t>
  </si>
  <si>
    <t>00000000fdc94512</t>
  </si>
  <si>
    <t>d31d08dc</t>
  </si>
  <si>
    <t>00000000fdc94c81</t>
  </si>
  <si>
    <t>bb116fd6</t>
  </si>
  <si>
    <t>00000000fdc953f6</t>
  </si>
  <si>
    <t>f8628437</t>
  </si>
  <si>
    <t>00000000fdc96539</t>
  </si>
  <si>
    <t>facf89ec</t>
  </si>
  <si>
    <t>00000000fdc96ca6</t>
  </si>
  <si>
    <t>18f15f95</t>
  </si>
  <si>
    <t>00000000fdc973f3</t>
  </si>
  <si>
    <t>81fb3923</t>
  </si>
  <si>
    <t>00000000fdcc90ba</t>
  </si>
  <si>
    <t>f194d0b7</t>
  </si>
  <si>
    <t>00000000fdcc9826</t>
  </si>
  <si>
    <t>b3662edd</t>
  </si>
  <si>
    <t>00000000fdcc9f9b</t>
  </si>
  <si>
    <t>bbfb879b</t>
  </si>
  <si>
    <t>00000000fdccb0de</t>
  </si>
  <si>
    <t>3e250d86</t>
  </si>
  <si>
    <t>00000000fdccb84d</t>
  </si>
  <si>
    <t>14aa7ed7</t>
  </si>
  <si>
    <t>00000000fdccbf9b</t>
  </si>
  <si>
    <t>76deb27d</t>
  </si>
  <si>
    <t>00000000fdcfdc7a</t>
  </si>
  <si>
    <t>347aac57</t>
  </si>
  <si>
    <t>00000000fdcfe3e6</t>
  </si>
  <si>
    <t>c2b971c0</t>
  </si>
  <si>
    <t>00000000fdcfeb5b</t>
  </si>
  <si>
    <t>e6073d8c</t>
  </si>
  <si>
    <t>00000000fdcffca0</t>
  </si>
  <si>
    <t>d712efed</t>
  </si>
  <si>
    <t>00000000fdd0040d</t>
  </si>
  <si>
    <t>39edcd90</t>
  </si>
  <si>
    <t>00000000fdd00b5e</t>
  </si>
  <si>
    <t>414e89e0</t>
  </si>
  <si>
    <t>5d9b9e08</t>
  </si>
  <si>
    <t>0000000021935c5d</t>
  </si>
  <si>
    <t>fe25932c</t>
  </si>
  <si>
    <t>00000000219363c1</t>
  </si>
  <si>
    <t>4e3f0c06</t>
  </si>
  <si>
    <t>0000000021936b2c</t>
  </si>
  <si>
    <t>e1a6c323</t>
  </si>
  <si>
    <t>1a732944</t>
  </si>
  <si>
    <t>5d9b9e09</t>
  </si>
  <si>
    <t>f6c9fa6f</t>
  </si>
  <si>
    <t>0000000021970b0c</t>
  </si>
  <si>
    <t>02ada544</t>
  </si>
  <si>
    <t>2fb992b0</t>
  </si>
  <si>
    <t>00000000219723c0</t>
  </si>
  <si>
    <t>90c393ce</t>
  </si>
  <si>
    <t>0000000021972b10</t>
  </si>
  <si>
    <t>63815d40</t>
  </si>
  <si>
    <t>000000002197324f</t>
  </si>
  <si>
    <t>cb1c5c7e</t>
  </si>
  <si>
    <t>00000000219a4e5f</t>
  </si>
  <si>
    <t>3812c770</t>
  </si>
  <si>
    <t>00000000219a55ce</t>
  </si>
  <si>
    <t>b828ddb0</t>
  </si>
  <si>
    <t>00000000219a5d44</t>
  </si>
  <si>
    <t>49faa1d3</t>
  </si>
  <si>
    <t>00000000219a6e89</t>
  </si>
  <si>
    <t>d2ccc8e1</t>
  </si>
  <si>
    <t>00000000219a75f7</t>
  </si>
  <si>
    <t>bdf16857</t>
  </si>
  <si>
    <t>00000000219a7d47</t>
  </si>
  <si>
    <t>b600813b</t>
  </si>
  <si>
    <t>00000000219d9a2a</t>
  </si>
  <si>
    <t>f866545d</t>
  </si>
  <si>
    <t>00000000219da198</t>
  </si>
  <si>
    <t>916f9434</t>
  </si>
  <si>
    <t>00000000219da90f</t>
  </si>
  <si>
    <t>2fa8f8f7</t>
  </si>
  <si>
    <t>00000000219dba5c</t>
  </si>
  <si>
    <t>c46ef824</t>
  </si>
  <si>
    <t>00000000219dc1cb</t>
  </si>
  <si>
    <t>0bbe83c7</t>
  </si>
  <si>
    <t>00000000219dc91c</t>
  </si>
  <si>
    <t>d3bf6a2e</t>
  </si>
  <si>
    <t>0000000021a0e5f9</t>
  </si>
  <si>
    <t>63a8c4c9</t>
  </si>
  <si>
    <t>0000000021a0ed67</t>
  </si>
  <si>
    <t>d1eea783</t>
  </si>
  <si>
    <t>0000000021a0f4de</t>
  </si>
  <si>
    <t>2eb39db8</t>
  </si>
  <si>
    <t>0000000021a10624</t>
  </si>
  <si>
    <t>ffb1fc6a</t>
  </si>
  <si>
    <t>0000000021a10d94</t>
  </si>
  <si>
    <t>3ba8c97f</t>
  </si>
  <si>
    <t>0000000021a3d2cf</t>
  </si>
  <si>
    <t>bb35233b</t>
  </si>
  <si>
    <t>5d9ba061</t>
  </si>
  <si>
    <t>00000000456724ec</t>
  </si>
  <si>
    <t>25d6dde4</t>
  </si>
  <si>
    <t>0000000045672c4f</t>
  </si>
  <si>
    <t>b3adcfc7</t>
  </si>
  <si>
    <t>00000000456733bf</t>
  </si>
  <si>
    <t>7ab1e8ad</t>
  </si>
  <si>
    <t>0000000045673b04</t>
  </si>
  <si>
    <t>75da07bb</t>
  </si>
  <si>
    <t>5d9ba062</t>
  </si>
  <si>
    <t>00000000456a59f1</t>
  </si>
  <si>
    <t>a573737f</t>
  </si>
  <si>
    <t>00000000456a615e</t>
  </si>
  <si>
    <t>8717daf0</t>
  </si>
  <si>
    <t>00000000456a68d3</t>
  </si>
  <si>
    <t>bdf2cce5</t>
  </si>
  <si>
    <t>00000000456a7a1d</t>
  </si>
  <si>
    <t>a28cf69f</t>
  </si>
  <si>
    <t>00000000456a818a</t>
  </si>
  <si>
    <t>f7d393d7</t>
  </si>
  <si>
    <t>00000000456a88d8</t>
  </si>
  <si>
    <t>431c863a</t>
  </si>
  <si>
    <t>00000000456da5b1</t>
  </si>
  <si>
    <t>6ee98adb</t>
  </si>
  <si>
    <t>00000000456dad1e</t>
  </si>
  <si>
    <t>6a6b4feb</t>
  </si>
  <si>
    <t>00000000456db493</t>
  </si>
  <si>
    <t>b3a8ebc4</t>
  </si>
  <si>
    <t>00000000456dc5d6</t>
  </si>
  <si>
    <t>c8284955</t>
  </si>
  <si>
    <t>00000000456dcd43</t>
  </si>
  <si>
    <t>90977ff7</t>
  </si>
  <si>
    <t>00000000456dd491</t>
  </si>
  <si>
    <t>2aa13924</t>
  </si>
  <si>
    <t>000000004570f18b</t>
  </si>
  <si>
    <t>62ccfb1a</t>
  </si>
  <si>
    <t>000000004570f8f7</t>
  </si>
  <si>
    <t>87952a45</t>
  </si>
  <si>
    <t>000000004571006c</t>
  </si>
  <si>
    <t>c3aa5256</t>
  </si>
  <si>
    <t>00000000457111b2</t>
  </si>
  <si>
    <t>729fb61b</t>
  </si>
  <si>
    <t>000000004571191f</t>
  </si>
  <si>
    <t>4367d0da</t>
  </si>
  <si>
    <t>000000004571206d</t>
  </si>
  <si>
    <t>fa4636e0</t>
  </si>
  <si>
    <t>00000000457615f3</t>
  </si>
  <si>
    <t>028d484e</t>
  </si>
  <si>
    <t>0000000045761d61</t>
  </si>
  <si>
    <t>adb53b5a</t>
  </si>
  <si>
    <t>00000000457624d6</t>
  </si>
  <si>
    <t>06f80bfd</t>
  </si>
  <si>
    <t>000000004576391c</t>
  </si>
  <si>
    <t>6a396e07</t>
  </si>
  <si>
    <t>43eb</t>
  </si>
  <si>
    <t>000000004576438e</t>
  </si>
  <si>
    <t>3e77ed6f</t>
  </si>
  <si>
    <t>0000000045764b04</t>
  </si>
  <si>
    <t>3ac23379</t>
  </si>
  <si>
    <t>5d9ba2ba</t>
  </si>
  <si>
    <t>0000000069399d8b</t>
  </si>
  <si>
    <t>dd66200b</t>
  </si>
  <si>
    <t>000000006939a4f0</t>
  </si>
  <si>
    <t>05486f7c</t>
  </si>
  <si>
    <t>000000006939ac58</t>
  </si>
  <si>
    <t>ac671546</t>
  </si>
  <si>
    <t>000000006939b39d</t>
  </si>
  <si>
    <t>113222fd</t>
  </si>
  <si>
    <t>5d9ba2bb</t>
  </si>
  <si>
    <t>00000000693cd291</t>
  </si>
  <si>
    <t>0e32367c</t>
  </si>
  <si>
    <t>00000000693cda00</t>
  </si>
  <si>
    <t>8cfd8e99</t>
  </si>
  <si>
    <t>00000000693ce176</t>
  </si>
  <si>
    <t>ed2fcebb</t>
  </si>
  <si>
    <t>00000000693cf2b9</t>
  </si>
  <si>
    <t>bee9e6f6</t>
  </si>
  <si>
    <t>00000000693cfa26</t>
  </si>
  <si>
    <t>bb495584</t>
  </si>
  <si>
    <t>00000000693d0174</t>
  </si>
  <si>
    <t>0070791d</t>
  </si>
  <si>
    <t>0000000069401e6b</t>
  </si>
  <si>
    <t>69fe2408</t>
  </si>
  <si>
    <t>00000000694025d9</t>
  </si>
  <si>
    <t>0024fd82</t>
  </si>
  <si>
    <t>0000000069402d50</t>
  </si>
  <si>
    <t>b20d96f0</t>
  </si>
  <si>
    <t>2f9cd2d9</t>
  </si>
  <si>
    <t>0000000069404d52</t>
  </si>
  <si>
    <t>b52af4d8</t>
  </si>
  <si>
    <t>0000000069436a13</t>
  </si>
  <si>
    <t>7e35dfad</t>
  </si>
  <si>
    <t>000000006943e2a5</t>
  </si>
  <si>
    <t>f1fd0516</t>
  </si>
  <si>
    <t>000000006943ea3c</t>
  </si>
  <si>
    <t>4dbe7bd4</t>
  </si>
  <si>
    <t>000000006943fb7d</t>
  </si>
  <si>
    <t>ac8f747b</t>
  </si>
  <si>
    <t>5b93fe56</t>
  </si>
  <si>
    <t>0000000069440a51</t>
  </si>
  <si>
    <t>b9fbee61</t>
  </si>
  <si>
    <t>dc3eaf27</t>
  </si>
  <si>
    <t>c348e833</t>
  </si>
  <si>
    <t>00000000694735fb</t>
  </si>
  <si>
    <t>43f5ac4b</t>
  </si>
  <si>
    <t>000000006947473d</t>
  </si>
  <si>
    <t>952a7c83</t>
  </si>
  <si>
    <t>0000000069474eaa</t>
  </si>
  <si>
    <t>1c199644</t>
  </si>
  <si>
    <t>00000000694755f8</t>
  </si>
  <si>
    <t>43d8a36d</t>
  </si>
  <si>
    <t>5d9ba513</t>
  </si>
  <si>
    <t>000000008d0aa6fa</t>
  </si>
  <si>
    <t>133d2cf1</t>
  </si>
  <si>
    <t>000000008d0aae60</t>
  </si>
  <si>
    <t>da43b6da</t>
  </si>
  <si>
    <t>000000008d0ab5c9</t>
  </si>
  <si>
    <t>6584bde4</t>
  </si>
  <si>
    <t>000000008d0abd0f</t>
  </si>
  <si>
    <t>445b5f73</t>
  </si>
  <si>
    <t>5d9ba514</t>
  </si>
  <si>
    <t>000000008d0ddc01</t>
  </si>
  <si>
    <t>c5cb873a</t>
  </si>
  <si>
    <t>000000008d0de371</t>
  </si>
  <si>
    <t>00dd54e6</t>
  </si>
  <si>
    <t>000000008d0deae9</t>
  </si>
  <si>
    <t>7ec57892</t>
  </si>
  <si>
    <t>000000008d0dfc30</t>
  </si>
  <si>
    <t>117bff70</t>
  </si>
  <si>
    <t>000000008d0e039e</t>
  </si>
  <si>
    <t>e0310128</t>
  </si>
  <si>
    <t>000000008d0e0af1</t>
  </si>
  <si>
    <t>7ddfe7ba</t>
  </si>
  <si>
    <t>000000008d1127c1</t>
  </si>
  <si>
    <t>bcdb27e8</t>
  </si>
  <si>
    <t>000000008d112f2e</t>
  </si>
  <si>
    <t>f35a14d0</t>
  </si>
  <si>
    <t>000000008d11a80a</t>
  </si>
  <si>
    <t>bbfd6c94</t>
  </si>
  <si>
    <t>000000008d11b942</t>
  </si>
  <si>
    <t>43f0</t>
  </si>
  <si>
    <t>000000008d11c0c7</t>
  </si>
  <si>
    <t>8979983d</t>
  </si>
  <si>
    <t>000000008d11c815</t>
  </si>
  <si>
    <t>d483d29f</t>
  </si>
  <si>
    <t>000000008d14e4e2</t>
  </si>
  <si>
    <t>f8a010fc</t>
  </si>
  <si>
    <t>000000008d14ec4f</t>
  </si>
  <si>
    <t>eb8ceeac</t>
  </si>
  <si>
    <t>000000008d14f3c4</t>
  </si>
  <si>
    <t>226dc503</t>
  </si>
  <si>
    <t>000000008d150509</t>
  </si>
  <si>
    <t>9935df44</t>
  </si>
  <si>
    <t>000000008d150c79</t>
  </si>
  <si>
    <t>93a22e96</t>
  </si>
  <si>
    <t>000000008d1513ca</t>
  </si>
  <si>
    <t>c2c8609b</t>
  </si>
  <si>
    <t>000000008d183089</t>
  </si>
  <si>
    <t>ce8e5153</t>
  </si>
  <si>
    <t>000000008d1837f6</t>
  </si>
  <si>
    <t>8c6b3a06</t>
  </si>
  <si>
    <t>000000008d183f6d</t>
  </si>
  <si>
    <t>ba2708dd</t>
  </si>
  <si>
    <t>000000008d1850b3</t>
  </si>
  <si>
    <t>7d95bf94</t>
  </si>
  <si>
    <t>000000008d185820</t>
  </si>
  <si>
    <t>11dff586</t>
  </si>
  <si>
    <t>000000008d185f6d</t>
  </si>
  <si>
    <t>331dddff</t>
  </si>
  <si>
    <t>5d9ba76c</t>
  </si>
  <si>
    <t>00000000b0dbb06b</t>
  </si>
  <si>
    <t>2d4899b6</t>
  </si>
  <si>
    <t>00000000b0dbb7d0</t>
  </si>
  <si>
    <t>2fc70f0c</t>
  </si>
  <si>
    <t>00000000b0dbbf39</t>
  </si>
  <si>
    <t>00000000b0dbc680</t>
  </si>
  <si>
    <t>5072c2bd</t>
  </si>
  <si>
    <t>00000000b0dee58a</t>
  </si>
  <si>
    <t>73254acd</t>
  </si>
  <si>
    <t>00000000b0deecf7</t>
  </si>
  <si>
    <t>c6215b43</t>
  </si>
  <si>
    <t>5d9ba76d</t>
  </si>
  <si>
    <t>00000000b0e3216d</t>
  </si>
  <si>
    <t>e2431635</t>
  </si>
  <si>
    <t>00000000b0e332be</t>
  </si>
  <si>
    <t>b7cad3f2</t>
  </si>
  <si>
    <t>00000000b0e33a2b</t>
  </si>
  <si>
    <t>ac3addd4</t>
  </si>
  <si>
    <t>00000000b0e3418e</t>
  </si>
  <si>
    <t>f4526ed1</t>
  </si>
  <si>
    <t>00000000b0e65f82</t>
  </si>
  <si>
    <t>5ed724a6</t>
  </si>
  <si>
    <t>00000000b0e666ee</t>
  </si>
  <si>
    <t>67c52f62</t>
  </si>
  <si>
    <t>00000000b0e66e63</t>
  </si>
  <si>
    <t>ce19aa47</t>
  </si>
  <si>
    <t>00000000b0e67fa6</t>
  </si>
  <si>
    <t>e7bab807</t>
  </si>
  <si>
    <t>00000000b0e68714</t>
  </si>
  <si>
    <t>4876e330</t>
  </si>
  <si>
    <t>00000000b0e68e62</t>
  </si>
  <si>
    <t>cd2191be</t>
  </si>
  <si>
    <t>00000000b0e9ab42</t>
  </si>
  <si>
    <t>be3f8592</t>
  </si>
  <si>
    <t>00000000b0e9b2ae</t>
  </si>
  <si>
    <t>06b17398</t>
  </si>
  <si>
    <t>00000000b0e9ba25</t>
  </si>
  <si>
    <t>4d6dfac4</t>
  </si>
  <si>
    <t>00000000b0e9cb67</t>
  </si>
  <si>
    <t>802c66a0</t>
  </si>
  <si>
    <t>00000000b0e9d2d4</t>
  </si>
  <si>
    <t>2434f0b7</t>
  </si>
  <si>
    <t>00000000b0e9da22</t>
  </si>
  <si>
    <t>9757c29d</t>
  </si>
  <si>
    <t>00000000b0ecf71b</t>
  </si>
  <si>
    <t>bc4dbc71</t>
  </si>
  <si>
    <t>00000000b0ecfe87</t>
  </si>
  <si>
    <t>f91e8f56</t>
  </si>
  <si>
    <t>00000000b0ed05fc</t>
  </si>
  <si>
    <t>9dd0024a</t>
  </si>
  <si>
    <t>00000000b0ed1744</t>
  </si>
  <si>
    <t>08cf351d</t>
  </si>
  <si>
    <t>00000000b0ed1eb3</t>
  </si>
  <si>
    <t>cbce6f3c</t>
  </si>
  <si>
    <t>00000000b0ed2600</t>
  </si>
  <si>
    <t>2aaf87f2</t>
  </si>
  <si>
    <t>5d9ba9c5</t>
  </si>
  <si>
    <t>00000000d4b076e5</t>
  </si>
  <si>
    <t>1ce007c8</t>
  </si>
  <si>
    <t>5d9ba9c6</t>
  </si>
  <si>
    <t>00000000d4b3d927</t>
  </si>
  <si>
    <t>6aa3ec97</t>
  </si>
  <si>
    <t>00000000d4b3e06c</t>
  </si>
  <si>
    <t>3cd222dd</t>
  </si>
  <si>
    <t>00000000d4b3e7c4</t>
  </si>
  <si>
    <t>309f90da</t>
  </si>
  <si>
    <t>00000000d4b70749</t>
  </si>
  <si>
    <t>00000000d4b70eb9</t>
  </si>
  <si>
    <t>437adb4e</t>
  </si>
  <si>
    <t>00000000d4b71630</t>
  </si>
  <si>
    <t>3f89b174</t>
  </si>
  <si>
    <t>00000000d4b72773</t>
  </si>
  <si>
    <t>c2634151</t>
  </si>
  <si>
    <t>00000000d4b72ee0</t>
  </si>
  <si>
    <t>8c840519</t>
  </si>
  <si>
    <t>00000000d4b7362f</t>
  </si>
  <si>
    <t>ec2aa40d</t>
  </si>
  <si>
    <t>00000000d4ba5309</t>
  </si>
  <si>
    <t>21d2aa00</t>
  </si>
  <si>
    <t>00000000d4ba5a79</t>
  </si>
  <si>
    <t>2a279134</t>
  </si>
  <si>
    <t>00000000d4ba61ee</t>
  </si>
  <si>
    <t>b2c83f21</t>
  </si>
  <si>
    <t>00000000d4ba7331</t>
  </si>
  <si>
    <t>8cbe6aee</t>
  </si>
  <si>
    <t>00000000d4ba7a9d</t>
  </si>
  <si>
    <t>f243504e</t>
  </si>
  <si>
    <t>00000000d4ba81eb</t>
  </si>
  <si>
    <t>4cecf83a</t>
  </si>
  <si>
    <t>00000000d4bd9eca</t>
  </si>
  <si>
    <t>58a4868c</t>
  </si>
  <si>
    <t>00000000d4bda636</t>
  </si>
  <si>
    <t>9618d341</t>
  </si>
  <si>
    <t>00000000d4bdadab</t>
  </si>
  <si>
    <t>b76d1d81</t>
  </si>
  <si>
    <t>00000000d4bdbeef</t>
  </si>
  <si>
    <t>96ce2abb</t>
  </si>
  <si>
    <t>00000000d4bdc65c</t>
  </si>
  <si>
    <t>cfcc6421</t>
  </si>
  <si>
    <t>00000000d4bdcda9</t>
  </si>
  <si>
    <t>697cd2da</t>
  </si>
  <si>
    <t>5d9ba9c7</t>
  </si>
  <si>
    <t>00000000d4c0eaa3</t>
  </si>
  <si>
    <t>6ccb0cc2</t>
  </si>
  <si>
    <t>00000000d4c0f211</t>
  </si>
  <si>
    <t>fcbee725</t>
  </si>
  <si>
    <t>00000000d4c2ce0e</t>
  </si>
  <si>
    <t>6974bba1</t>
  </si>
  <si>
    <t>00000000d4c2df5a</t>
  </si>
  <si>
    <t>19f50c70</t>
  </si>
  <si>
    <t>00000000d4c2e6df</t>
  </si>
  <si>
    <t>d9ef1580</t>
  </si>
  <si>
    <t>00000000d4c2ee2d</t>
  </si>
  <si>
    <t>a602855f</t>
  </si>
  <si>
    <t>5d9bac1f</t>
  </si>
  <si>
    <t>00000000f8863f2d</t>
  </si>
  <si>
    <t>05e63041</t>
  </si>
  <si>
    <t>00000000f8864691</t>
  </si>
  <si>
    <t>28b16720</t>
  </si>
  <si>
    <t>00000000f8864df7</t>
  </si>
  <si>
    <t>d66fa16e</t>
  </si>
  <si>
    <t>00000000f886553d</t>
  </si>
  <si>
    <t>b4c41d83</t>
  </si>
  <si>
    <t>00000000f8897431</t>
  </si>
  <si>
    <t>4151d792</t>
  </si>
  <si>
    <t>00000000f8897b9e</t>
  </si>
  <si>
    <t>2de25150</t>
  </si>
  <si>
    <t>00000000f8898314</t>
  </si>
  <si>
    <t>634c2be3</t>
  </si>
  <si>
    <t>00000000f8899456</t>
  </si>
  <si>
    <t>dc138c57</t>
  </si>
  <si>
    <t>00000000f8899bc3</t>
  </si>
  <si>
    <t>cbed2c32</t>
  </si>
  <si>
    <t>00000000f889a311</t>
  </si>
  <si>
    <t>b353e838</t>
  </si>
  <si>
    <t>00000000f88cbff1</t>
  </si>
  <si>
    <t>f4f0d94c</t>
  </si>
  <si>
    <t>00000000f88cc75e</t>
  </si>
  <si>
    <t>3857c3ca</t>
  </si>
  <si>
    <t>00000000f88cced3</t>
  </si>
  <si>
    <t>63485db6</t>
  </si>
  <si>
    <t>00000000f88ce017</t>
  </si>
  <si>
    <t>00000000f88ce784</t>
  </si>
  <si>
    <t>870d51a6</t>
  </si>
  <si>
    <t>00000000f88ceed3</t>
  </si>
  <si>
    <t>e2974b35</t>
  </si>
  <si>
    <t>00000000f8900bcb</t>
  </si>
  <si>
    <t>a7693156</t>
  </si>
  <si>
    <t>00000000f8901339</t>
  </si>
  <si>
    <t>fc0af7ef</t>
  </si>
  <si>
    <t>00000000f8901ab0</t>
  </si>
  <si>
    <t>788132a7</t>
  </si>
  <si>
    <t>00000000f8909e89</t>
  </si>
  <si>
    <t>43ec</t>
  </si>
  <si>
    <t>00000000f890a5d7</t>
  </si>
  <si>
    <t>60af9c94</t>
  </si>
  <si>
    <t>00000000f890ad1f</t>
  </si>
  <si>
    <t>e12450a6</t>
  </si>
  <si>
    <t>5d9bac20</t>
  </si>
  <si>
    <t>00000000f893c8b9</t>
  </si>
  <si>
    <t>0a7b1491</t>
  </si>
  <si>
    <t>00000000f893d027</t>
  </si>
  <si>
    <t>ec459986</t>
  </si>
  <si>
    <t>00000000f893d79c</t>
  </si>
  <si>
    <t>381da69b</t>
  </si>
  <si>
    <t>00000000f893e8df</t>
  </si>
  <si>
    <t>2bc4a88c</t>
  </si>
  <si>
    <t>00000000f893f04c</t>
  </si>
  <si>
    <t>961f1009</t>
  </si>
  <si>
    <t>00000000f893f79b</t>
  </si>
  <si>
    <t>dd89da52</t>
  </si>
  <si>
    <t>5d9bae78</t>
  </si>
  <si>
    <t>000000001c57489c</t>
  </si>
  <si>
    <t>305fe952</t>
  </si>
  <si>
    <t>000000001c574fff</t>
  </si>
  <si>
    <t>bad8250e</t>
  </si>
  <si>
    <t>000000001c575767</t>
  </si>
  <si>
    <t>7fec7dc9</t>
  </si>
  <si>
    <t>000000001c575eac</t>
  </si>
  <si>
    <t>3999d2a2</t>
  </si>
  <si>
    <t>000000001c5a7da1</t>
  </si>
  <si>
    <t>8ab99ec9</t>
  </si>
  <si>
    <t>000000001c5a850e</t>
  </si>
  <si>
    <t>dd78c3d9</t>
  </si>
  <si>
    <t>000000001c5a8c85</t>
  </si>
  <si>
    <t>1979eaf5</t>
  </si>
  <si>
    <t>000000001c5a9dc9</t>
  </si>
  <si>
    <t>8744d89d</t>
  </si>
  <si>
    <t>000000001c5aa536</t>
  </si>
  <si>
    <t>5155d4b9</t>
  </si>
  <si>
    <t>000000001c5aac83</t>
  </si>
  <si>
    <t>6a39ec23</t>
  </si>
  <si>
    <t>000000001c5dc961</t>
  </si>
  <si>
    <t>943b2140</t>
  </si>
  <si>
    <t>000000001c5dd0ce</t>
  </si>
  <si>
    <t>a4bca395</t>
  </si>
  <si>
    <t>000000001c5dd843</t>
  </si>
  <si>
    <t>e6e05afe</t>
  </si>
  <si>
    <t>000000001c60a0c4</t>
  </si>
  <si>
    <t>bae18cd8</t>
  </si>
  <si>
    <t>000000001c60ab1c</t>
  </si>
  <si>
    <t>c9834983</t>
  </si>
  <si>
    <t>384441f8</t>
  </si>
  <si>
    <t>000000001c60b567</t>
  </si>
  <si>
    <t>b7bd3470</t>
  </si>
  <si>
    <t>000000001c63d072</t>
  </si>
  <si>
    <t>a570011c</t>
  </si>
  <si>
    <t>000000001c63d7e0</t>
  </si>
  <si>
    <t>87a2cebe</t>
  </si>
  <si>
    <t>000000001c63df55</t>
  </si>
  <si>
    <t>2c896228</t>
  </si>
  <si>
    <t>000000001c63f098</t>
  </si>
  <si>
    <t>60c1720a</t>
  </si>
  <si>
    <t>000000001c63f807</t>
  </si>
  <si>
    <t>04d42d0e</t>
  </si>
  <si>
    <t>000000001c63ff59</t>
  </si>
  <si>
    <t>272e5946</t>
  </si>
  <si>
    <t>5d9bae79</t>
  </si>
  <si>
    <t>000000001c671c19</t>
  </si>
  <si>
    <t>082d9d11</t>
  </si>
  <si>
    <t>000000001c672388</t>
  </si>
  <si>
    <t>5dc9e5be</t>
  </si>
  <si>
    <t>000000001c672afd</t>
  </si>
  <si>
    <t>f173a6c7</t>
  </si>
  <si>
    <t>000000001c673c3f</t>
  </si>
  <si>
    <t>5f4e609c</t>
  </si>
  <si>
    <t>000000001c6743ac</t>
  </si>
  <si>
    <t>f39f1a62</t>
  </si>
  <si>
    <t>000000001c674afa</t>
  </si>
  <si>
    <t>e62de646</t>
  </si>
  <si>
    <t>5d9bb0d1</t>
  </si>
  <si>
    <t>00000000402a9bfd</t>
  </si>
  <si>
    <t>0c6de0b5</t>
  </si>
  <si>
    <t>00000000402aa361</t>
  </si>
  <si>
    <t>f336e958</t>
  </si>
  <si>
    <t>00000000402aaac7</t>
  </si>
  <si>
    <t>a4ba8f24</t>
  </si>
  <si>
    <t>00000000402ab20c</t>
  </si>
  <si>
    <t>b116035f</t>
  </si>
  <si>
    <t>00000000402dd101</t>
  </si>
  <si>
    <t>ffd885e7</t>
  </si>
  <si>
    <t>00000000402dd86f</t>
  </si>
  <si>
    <t>13f40c32</t>
  </si>
  <si>
    <t>00000000402ddfe6</t>
  </si>
  <si>
    <t>d9b72f3f</t>
  </si>
  <si>
    <t>00000000402df129</t>
  </si>
  <si>
    <t>4f03556d</t>
  </si>
  <si>
    <t>00000000402fd180</t>
  </si>
  <si>
    <t>25455d08</t>
  </si>
  <si>
    <t>00000000402fd8c5</t>
  </si>
  <si>
    <t>fcd969fc</t>
  </si>
  <si>
    <t>000000004032f569</t>
  </si>
  <si>
    <t>5a236966</t>
  </si>
  <si>
    <t>000000004032fcd6</t>
  </si>
  <si>
    <t>1e67bbf1</t>
  </si>
  <si>
    <t>000000004033044b</t>
  </si>
  <si>
    <t>4eff64b5</t>
  </si>
  <si>
    <t>d114e6d7</t>
  </si>
  <si>
    <t>0000000040331cfc</t>
  </si>
  <si>
    <t>cf824b4a</t>
  </si>
  <si>
    <t>000000004033244a</t>
  </si>
  <si>
    <t>8bc3d2b2</t>
  </si>
  <si>
    <t>ab5feb96</t>
  </si>
  <si>
    <t>ab710f83</t>
  </si>
  <si>
    <t>000000004036500d</t>
  </si>
  <si>
    <t>13a0a095</t>
  </si>
  <si>
    <t>70ef6ae8</t>
  </si>
  <si>
    <t>00000000403668be</t>
  </si>
  <si>
    <t>819bf529</t>
  </si>
  <si>
    <t>000000004036700c</t>
  </si>
  <si>
    <t>b6324e90</t>
  </si>
  <si>
    <t>5d9bb0d2</t>
  </si>
  <si>
    <t>0000000040398ce9</t>
  </si>
  <si>
    <t>7cbefbdd</t>
  </si>
  <si>
    <t>c8539a98</t>
  </si>
  <si>
    <t>0000000040399bcb</t>
  </si>
  <si>
    <t>309e3a38</t>
  </si>
  <si>
    <t>000000004039ad0f</t>
  </si>
  <si>
    <t>a9a2f5a1</t>
  </si>
  <si>
    <t>000000004039b47e</t>
  </si>
  <si>
    <t>d7915d60</t>
  </si>
  <si>
    <t>000000004039bbcc</t>
  </si>
  <si>
    <t>ae066c81</t>
  </si>
  <si>
    <t>5d9bb32a</t>
  </si>
  <si>
    <t>0000000063fd0cca</t>
  </si>
  <si>
    <t>4f059c46</t>
  </si>
  <si>
    <t>0000000063fd1432</t>
  </si>
  <si>
    <t>6f051448</t>
  </si>
  <si>
    <t>0000000063fd1b9a</t>
  </si>
  <si>
    <t>896bf8b5</t>
  </si>
  <si>
    <t>0000000063fd93c2</t>
  </si>
  <si>
    <t>84803c2a</t>
  </si>
  <si>
    <t>000000006400b319</t>
  </si>
  <si>
    <t>5b2e1f0a</t>
  </si>
  <si>
    <t>000000006400ba89</t>
  </si>
  <si>
    <t>d4e7458f</t>
  </si>
  <si>
    <t>000000006400c200</t>
  </si>
  <si>
    <t>91532bdb</t>
  </si>
  <si>
    <t>000000006400d347</t>
  </si>
  <si>
    <t>a2ea548c</t>
  </si>
  <si>
    <t>000000006400dab5</t>
  </si>
  <si>
    <t>3171fea9</t>
  </si>
  <si>
    <t>d5966f76</t>
  </si>
  <si>
    <t>000000006403fef3</t>
  </si>
  <si>
    <t>5c609b7d</t>
  </si>
  <si>
    <t>eb9fe9d4</t>
  </si>
  <si>
    <t>0000000064040dda</t>
  </si>
  <si>
    <t>4cadba37</t>
  </si>
  <si>
    <t>a39bad7f</t>
  </si>
  <si>
    <t>384446aa</t>
  </si>
  <si>
    <t>0000000064042c93</t>
  </si>
  <si>
    <t>7b403932</t>
  </si>
  <si>
    <t>d31407a2</t>
  </si>
  <si>
    <t>54b6aa7a</t>
  </si>
  <si>
    <t>a7f51976</t>
  </si>
  <si>
    <t>000000006407615d</t>
  </si>
  <si>
    <t>001d2f0c</t>
  </si>
  <si>
    <t>00000000640772a7</t>
  </si>
  <si>
    <t>b0b32dd9</t>
  </si>
  <si>
    <t>0000000064077a16</t>
  </si>
  <si>
    <t>48dcced2</t>
  </si>
  <si>
    <t>d210a78b</t>
  </si>
  <si>
    <t>5d9bb32b</t>
  </si>
  <si>
    <t>00000000640a9e21</t>
  </si>
  <si>
    <t>49ea6cee</t>
  </si>
  <si>
    <t>00000000640aa58a</t>
  </si>
  <si>
    <t>ca29f82a</t>
  </si>
  <si>
    <t>00000000640aacec</t>
  </si>
  <si>
    <t>d1cf99cf</t>
  </si>
  <si>
    <t>00000000640abe3a</t>
  </si>
  <si>
    <t>46e1dd72</t>
  </si>
  <si>
    <t>00000000640b36b4</t>
  </si>
  <si>
    <t>befbf1bd</t>
  </si>
  <si>
    <t>00000000640b3e15</t>
  </si>
  <si>
    <t>cb6c3ce1</t>
  </si>
  <si>
    <t>5d9bb583</t>
  </si>
  <si>
    <t>0000000087ce8f53</t>
  </si>
  <si>
    <t>ec51b578</t>
  </si>
  <si>
    <t>0000000087ce96b7</t>
  </si>
  <si>
    <t>c14b5078</t>
  </si>
  <si>
    <t>0000000087ce9e27</t>
  </si>
  <si>
    <t>406692dc</t>
  </si>
  <si>
    <t>0000000087cea56c</t>
  </si>
  <si>
    <t>06dbeae6</t>
  </si>
  <si>
    <t>0000000087d1c459</t>
  </si>
  <si>
    <t>4014448a</t>
  </si>
  <si>
    <t>0000000087d1cbc5</t>
  </si>
  <si>
    <t>f32b1615</t>
  </si>
  <si>
    <t>0000000087d1d33b</t>
  </si>
  <si>
    <t>a62f76e3</t>
  </si>
  <si>
    <t>0000000087d1e47d</t>
  </si>
  <si>
    <t>f979d82b</t>
  </si>
  <si>
    <t>0000000087d1ebea</t>
  </si>
  <si>
    <t>bd4375ac</t>
  </si>
  <si>
    <t>0000000087d1f338</t>
  </si>
  <si>
    <t>84afa56d</t>
  </si>
  <si>
    <t>0000000087d51019</t>
  </si>
  <si>
    <t>d495addd</t>
  </si>
  <si>
    <t>0000000087d51786</t>
  </si>
  <si>
    <t>36a93d13</t>
  </si>
  <si>
    <t>0000000087d51efb</t>
  </si>
  <si>
    <t>41e7aae3</t>
  </si>
  <si>
    <t>0000000087d53041</t>
  </si>
  <si>
    <t>344b0c6b</t>
  </si>
  <si>
    <t>0000000087d537af</t>
  </si>
  <si>
    <t>b068bfca</t>
  </si>
  <si>
    <t>0000000087d53efd</t>
  </si>
  <si>
    <t>68e2eea4</t>
  </si>
  <si>
    <t>0000000087d85bd9</t>
  </si>
  <si>
    <t>54a46af0</t>
  </si>
  <si>
    <t>0000000087d86346</t>
  </si>
  <si>
    <t>09a54ad3</t>
  </si>
  <si>
    <t>0000000087d86abc</t>
  </si>
  <si>
    <t>f095a56b</t>
  </si>
  <si>
    <t>0000000087d87bff</t>
  </si>
  <si>
    <t>03c7977d</t>
  </si>
  <si>
    <t>0000000087dcc103</t>
  </si>
  <si>
    <t>e08c9752</t>
  </si>
  <si>
    <t>0000000087dcc963</t>
  </si>
  <si>
    <t>0c5ba594</t>
  </si>
  <si>
    <t>5d9bb584</t>
  </si>
  <si>
    <t>0000000087dfe971</t>
  </si>
  <si>
    <t>3b74f65c</t>
  </si>
  <si>
    <t>0000000087dff0de</t>
  </si>
  <si>
    <t>284526fe</t>
  </si>
  <si>
    <t>0000000087dff854</t>
  </si>
  <si>
    <t>4a08d388</t>
  </si>
  <si>
    <t>0000000087e00998</t>
  </si>
  <si>
    <t>8301a113</t>
  </si>
  <si>
    <t>0000000087e01108</t>
  </si>
  <si>
    <t>80a39d19</t>
  </si>
  <si>
    <t>0000000087e01858</t>
  </si>
  <si>
    <t>9995e3f8</t>
  </si>
  <si>
    <t>5d9bb7dc</t>
  </si>
  <si>
    <t>00000000aba36953</t>
  </si>
  <si>
    <t>e780f77d</t>
  </si>
  <si>
    <t>00000000aba370b7</t>
  </si>
  <si>
    <t>ca9a127d</t>
  </si>
  <si>
    <t>00000000aba37828</t>
  </si>
  <si>
    <t>db08cd48</t>
  </si>
  <si>
    <t>00000000aba37f6f</t>
  </si>
  <si>
    <t>e7f080a6</t>
  </si>
  <si>
    <t>00000000aba69e72</t>
  </si>
  <si>
    <t>beb838dd</t>
  </si>
  <si>
    <t>00000000aba6a5df</t>
  </si>
  <si>
    <t>e7a0806c</t>
  </si>
  <si>
    <t>00000000aba6ad54</t>
  </si>
  <si>
    <t>38eaa27a</t>
  </si>
  <si>
    <t>00000000aba6be98</t>
  </si>
  <si>
    <t>7b094bcb</t>
  </si>
  <si>
    <t>00000000aba6c607</t>
  </si>
  <si>
    <t>3e6e7693</t>
  </si>
  <si>
    <t>00000000aba6cd56</t>
  </si>
  <si>
    <t>8db70bfd</t>
  </si>
  <si>
    <t>00000000aba9ea19</t>
  </si>
  <si>
    <t>24d77bc2</t>
  </si>
  <si>
    <t>00000000aba9f186</t>
  </si>
  <si>
    <t>fd204aa6</t>
  </si>
  <si>
    <t>00000000aba9f8fb</t>
  </si>
  <si>
    <t>f0477edf</t>
  </si>
  <si>
    <t>00000000abaa0a3e</t>
  </si>
  <si>
    <t>cd0fdfce</t>
  </si>
  <si>
    <t>00000000abaa11ae</t>
  </si>
  <si>
    <t>679fbb28</t>
  </si>
  <si>
    <t>00000000abad7b14</t>
  </si>
  <si>
    <t>a14d3c1e</t>
  </si>
  <si>
    <t>5d9bb7dd</t>
  </si>
  <si>
    <t>00000000abb09922</t>
  </si>
  <si>
    <t>9542346f</t>
  </si>
  <si>
    <t>00000000abb0a08f</t>
  </si>
  <si>
    <t>4033cd8d</t>
  </si>
  <si>
    <t>00000000abb0a804</t>
  </si>
  <si>
    <t>fa1e9c50</t>
  </si>
  <si>
    <t>00000000abb0b949</t>
  </si>
  <si>
    <t>ca4cf4cf</t>
  </si>
  <si>
    <t>00000000abb0c0b5</t>
  </si>
  <si>
    <t>4cc6d39e</t>
  </si>
  <si>
    <t>00000000abb0c803</t>
  </si>
  <si>
    <t>f65f2087</t>
  </si>
  <si>
    <t>00000000abb3e4c9</t>
  </si>
  <si>
    <t>3a4db67d</t>
  </si>
  <si>
    <t>00000000abb3ec36</t>
  </si>
  <si>
    <t>af422e09</t>
  </si>
  <si>
    <t>00000000abb3f3ac</t>
  </si>
  <si>
    <t>b3811792</t>
  </si>
  <si>
    <t>00000000abb404ef</t>
  </si>
  <si>
    <t>a39b8a3b</t>
  </si>
  <si>
    <t>00000000abb40c5d</t>
  </si>
  <si>
    <t>fecbd62f</t>
  </si>
  <si>
    <t>00000000abb413ad</t>
  </si>
  <si>
    <t>ffadf3c1</t>
  </si>
  <si>
    <t>5d9bba35</t>
  </si>
  <si>
    <t>00000000cf7764ad</t>
  </si>
  <si>
    <t>00000000cf776c0f</t>
  </si>
  <si>
    <t>b4f83526</t>
  </si>
  <si>
    <t>00000000cf777377</t>
  </si>
  <si>
    <t>9e87195e</t>
  </si>
  <si>
    <t>00000000cf777abc</t>
  </si>
  <si>
    <t>d8f2b635</t>
  </si>
  <si>
    <t>00000000cf7a99ca</t>
  </si>
  <si>
    <t>67ff85a4</t>
  </si>
  <si>
    <t>00000000cf7aa137</t>
  </si>
  <si>
    <t>c341769e</t>
  </si>
  <si>
    <t>00000000cf7aa8ac</t>
  </si>
  <si>
    <t>413baee5</t>
  </si>
  <si>
    <t>00000000cf7ab9ef</t>
  </si>
  <si>
    <t>a9952993</t>
  </si>
  <si>
    <t>00000000cf7ac15c</t>
  </si>
  <si>
    <t>bb05f035</t>
  </si>
  <si>
    <t>00000000cf7ac8ab</t>
  </si>
  <si>
    <t>59cb8eaf</t>
  </si>
  <si>
    <t>00000000cf7fba4a</t>
  </si>
  <si>
    <t>3225b30e</t>
  </si>
  <si>
    <t>00000000cf7fc1b9</t>
  </si>
  <si>
    <t>00000000cf7fc930</t>
  </si>
  <si>
    <t>73669e3b</t>
  </si>
  <si>
    <t>00000000cf7fda73</t>
  </si>
  <si>
    <t>18370c73</t>
  </si>
  <si>
    <t>00000000cf7fe1e2</t>
  </si>
  <si>
    <t>6ff11b40</t>
  </si>
  <si>
    <t>00000000cf7fe930</t>
  </si>
  <si>
    <t>346109ac</t>
  </si>
  <si>
    <t>5d9bba36</t>
  </si>
  <si>
    <t>00000000cf8305f2</t>
  </si>
  <si>
    <t>11918cb6</t>
  </si>
  <si>
    <t>00000000cf830d60</t>
  </si>
  <si>
    <t>90eddc12</t>
  </si>
  <si>
    <t>00000000cf8314d7</t>
  </si>
  <si>
    <t>130d8ffb</t>
  </si>
  <si>
    <t>00000000cf83261b</t>
  </si>
  <si>
    <t>6604fdd9</t>
  </si>
  <si>
    <t>00000000cf832d8a</t>
  </si>
  <si>
    <t>72a7e9ea</t>
  </si>
  <si>
    <t>00000000cf8334d8</t>
  </si>
  <si>
    <t>c9a8167b</t>
  </si>
  <si>
    <t>00000000cf8651b2</t>
  </si>
  <si>
    <t>bf51979d</t>
  </si>
  <si>
    <t>00000000cf86591b</t>
  </si>
  <si>
    <t>154f8e05</t>
  </si>
  <si>
    <t>00000000cf866092</t>
  </si>
  <si>
    <t>3b6067fe</t>
  </si>
  <si>
    <t>00000000cf8671d6</t>
  </si>
  <si>
    <t>70e04aac</t>
  </si>
  <si>
    <t>00000000cf867943</t>
  </si>
  <si>
    <t>094621b8</t>
  </si>
  <si>
    <t>00000000cf868093</t>
  </si>
  <si>
    <t>f87ff04b</t>
  </si>
  <si>
    <t>5d9bbc8e</t>
  </si>
  <si>
    <t>00000000f349d192</t>
  </si>
  <si>
    <t>2977c1d7</t>
  </si>
  <si>
    <t>00000000f349d8f6</t>
  </si>
  <si>
    <t>a317b5a6</t>
  </si>
  <si>
    <t>00000000f349e067</t>
  </si>
  <si>
    <t>8a7b7167</t>
  </si>
  <si>
    <t>00000000f349e7ae</t>
  </si>
  <si>
    <t>bc8392ae</t>
  </si>
  <si>
    <t>00000000f34d0691</t>
  </si>
  <si>
    <t>00000000f34d8034</t>
  </si>
  <si>
    <t>54081b24</t>
  </si>
  <si>
    <t>00000000f34d87a4</t>
  </si>
  <si>
    <t>e187c674</t>
  </si>
  <si>
    <t>00000000f34d98ea</t>
  </si>
  <si>
    <t>099652f4</t>
  </si>
  <si>
    <t>00000000f34da037</t>
  </si>
  <si>
    <t>2a171bbf</t>
  </si>
  <si>
    <t>00000000f34da783</t>
  </si>
  <si>
    <t>8bf87c82</t>
  </si>
  <si>
    <t>00000000f350c3a1</t>
  </si>
  <si>
    <t>b5c32282</t>
  </si>
  <si>
    <t>00000000f350cb0e</t>
  </si>
  <si>
    <t>6cd73e37</t>
  </si>
  <si>
    <t>00000000f350d285</t>
  </si>
  <si>
    <t>c0581159</t>
  </si>
  <si>
    <t>00000000f350e3c8</t>
  </si>
  <si>
    <t>04c3830e</t>
  </si>
  <si>
    <t>00000000f350eb38</t>
  </si>
  <si>
    <t>a11d4aed</t>
  </si>
  <si>
    <t>00000000f350f286</t>
  </si>
  <si>
    <t>2012dac4</t>
  </si>
  <si>
    <t>5d9bbc8f</t>
  </si>
  <si>
    <t>00000000f3540f7a</t>
  </si>
  <si>
    <t>d3ff0d03</t>
  </si>
  <si>
    <t>00000000f35416ec</t>
  </si>
  <si>
    <t>41c8c333</t>
  </si>
  <si>
    <t>00000000f3541e61</t>
  </si>
  <si>
    <t>32f8c717</t>
  </si>
  <si>
    <t>00000000f3542fa5</t>
  </si>
  <si>
    <t>40fdba36</t>
  </si>
  <si>
    <t>00000000f3543712</t>
  </si>
  <si>
    <t>55d24433</t>
  </si>
  <si>
    <t>00000000f3543e5f</t>
  </si>
  <si>
    <t>00a625f8</t>
  </si>
  <si>
    <t>00000000f3575b21</t>
  </si>
  <si>
    <t>f3d7a376</t>
  </si>
  <si>
    <t>00000000f357628e</t>
  </si>
  <si>
    <t>f14837f3</t>
  </si>
  <si>
    <t>00000000f3576a03</t>
  </si>
  <si>
    <t>cdbe5119</t>
  </si>
  <si>
    <t>00000000f3577b47</t>
  </si>
  <si>
    <t>d2681f6b</t>
  </si>
  <si>
    <t>00000000f35782b4</t>
  </si>
  <si>
    <t>94bc2e57</t>
  </si>
  <si>
    <t>00000000f35a41ee</t>
  </si>
  <si>
    <t>bd9d619e</t>
  </si>
  <si>
    <t>5d9bbee7</t>
  </si>
  <si>
    <t>00000000171d9254</t>
  </si>
  <si>
    <t>46b90d55</t>
  </si>
  <si>
    <t>00000000171d99b8</t>
  </si>
  <si>
    <t>1d8c10b4</t>
  </si>
  <si>
    <t>00000000171da11f</t>
  </si>
  <si>
    <t>fb5a41ec</t>
  </si>
  <si>
    <t>00000000171da864</t>
  </si>
  <si>
    <t>764e5d0b</t>
  </si>
  <si>
    <t>000000001720c759</t>
  </si>
  <si>
    <t>9b10c455</t>
  </si>
  <si>
    <t>000000001720cec6</t>
  </si>
  <si>
    <t>a0500088</t>
  </si>
  <si>
    <t>000000001720d63d</t>
  </si>
  <si>
    <t>666ad0f0</t>
  </si>
  <si>
    <t>000000001720e780</t>
  </si>
  <si>
    <t>e171d655</t>
  </si>
  <si>
    <t>000000001720eeed</t>
  </si>
  <si>
    <t>13b3ab98</t>
  </si>
  <si>
    <t>000000001720f63b</t>
  </si>
  <si>
    <t>9f56b345</t>
  </si>
  <si>
    <t>000000001724131a</t>
  </si>
  <si>
    <t>96987cb8</t>
  </si>
  <si>
    <t>0000000017241a86</t>
  </si>
  <si>
    <t>aeb849c7</t>
  </si>
  <si>
    <t>00000000172421fc</t>
  </si>
  <si>
    <t>caa06d04</t>
  </si>
  <si>
    <t>ef4f8cb4</t>
  </si>
  <si>
    <t>0000000017243aae</t>
  </si>
  <si>
    <t>e2b49746</t>
  </si>
  <si>
    <t>00000000172441fc</t>
  </si>
  <si>
    <t>885f2ab4</t>
  </si>
  <si>
    <t>5d9bbee8</t>
  </si>
  <si>
    <t>0000000017275ef3</t>
  </si>
  <si>
    <t>d76666a4</t>
  </si>
  <si>
    <t>000000001727665f</t>
  </si>
  <si>
    <t>06258ba3</t>
  </si>
  <si>
    <t>0000000017276dd6</t>
  </si>
  <si>
    <t>470d5991</t>
  </si>
  <si>
    <t>0000000017277f1b</t>
  </si>
  <si>
    <t>e5c245df</t>
  </si>
  <si>
    <t>536e7975</t>
  </si>
  <si>
    <t>0000000017278dd5</t>
  </si>
  <si>
    <t>7abfaa92</t>
  </si>
  <si>
    <t>00000000172c8351</t>
  </si>
  <si>
    <t>d77df0d3</t>
  </si>
  <si>
    <t>00000000172c8abd</t>
  </si>
  <si>
    <t>dc914ec4</t>
  </si>
  <si>
    <t>00000000172c9232</t>
  </si>
  <si>
    <t>a7ce4678</t>
  </si>
  <si>
    <t>00000000172ca375</t>
  </si>
  <si>
    <t>6e106c72</t>
  </si>
  <si>
    <t>00000000172caae2</t>
  </si>
  <si>
    <t>3ab55f30</t>
  </si>
  <si>
    <t>00000000172cb230</t>
  </si>
  <si>
    <t>e9565936</t>
  </si>
  <si>
    <t>5d9bc140</t>
  </si>
  <si>
    <t>000000003af00323</t>
  </si>
  <si>
    <t>946757b1</t>
  </si>
  <si>
    <t>000000003af00a89</t>
  </si>
  <si>
    <t>62dbcc77</t>
  </si>
  <si>
    <t>000000003af011f1</t>
  </si>
  <si>
    <t>2cc8250b</t>
  </si>
  <si>
    <t>000000003af01937</t>
  </si>
  <si>
    <t>0d17c79c</t>
  </si>
  <si>
    <t>000000003af33842</t>
  </si>
  <si>
    <t>d8413d71</t>
  </si>
  <si>
    <t>000000003af340b7</t>
  </si>
  <si>
    <t>65f6b3bb</t>
  </si>
  <si>
    <t>3c9bb540</t>
  </si>
  <si>
    <t>000000003af34d1d</t>
  </si>
  <si>
    <t>5f769b5b</t>
  </si>
  <si>
    <t>000000003af35e94</t>
  </si>
  <si>
    <t>94bcda63</t>
  </si>
  <si>
    <t>000000003af36603</t>
  </si>
  <si>
    <t>dc52e6a8</t>
  </si>
  <si>
    <t>000000003af36d65</t>
  </si>
  <si>
    <t>ff7b6f65</t>
  </si>
  <si>
    <t>000000003af68bd2</t>
  </si>
  <si>
    <t>e16d91a5</t>
  </si>
  <si>
    <t>000000003af6933f</t>
  </si>
  <si>
    <t>64c84390</t>
  </si>
  <si>
    <t>000000003af69ab4</t>
  </si>
  <si>
    <t>8b1b3335</t>
  </si>
  <si>
    <t>000000003af6abf7</t>
  </si>
  <si>
    <t>2f073d92</t>
  </si>
  <si>
    <t>43c3</t>
  </si>
  <si>
    <t>000000003af6b365</t>
  </si>
  <si>
    <t>d4baf55b</t>
  </si>
  <si>
    <t>000000003af6bab3</t>
  </si>
  <si>
    <t>ef4fd353</t>
  </si>
  <si>
    <t>5d9bc141</t>
  </si>
  <si>
    <t>000000003af9d779</t>
  </si>
  <si>
    <t>aa40aae3</t>
  </si>
  <si>
    <t>000000003afa4ffb</t>
  </si>
  <si>
    <t>bc2c842c</t>
  </si>
  <si>
    <t>000000003afa575e</t>
  </si>
  <si>
    <t>ef041acd</t>
  </si>
  <si>
    <t>000000003afa68b5</t>
  </si>
  <si>
    <t>000000003afa7026</t>
  </si>
  <si>
    <t>f4b8cc01</t>
  </si>
  <si>
    <t>000000003afa7788</t>
  </si>
  <si>
    <t>5b93b71a</t>
  </si>
  <si>
    <t>000000003afd9481</t>
  </si>
  <si>
    <t>c57b64d7</t>
  </si>
  <si>
    <t>000000003afd9bee</t>
  </si>
  <si>
    <t>15dcf590</t>
  </si>
  <si>
    <t>000000003afda363</t>
  </si>
  <si>
    <t>3dcecd50</t>
  </si>
  <si>
    <t>000000003afdb4a6</t>
  </si>
  <si>
    <t>e51fa9cc</t>
  </si>
  <si>
    <t>000000003afdbc13</t>
  </si>
  <si>
    <t>e6920aed</t>
  </si>
  <si>
    <t>000000003afdc363</t>
  </si>
  <si>
    <t>108c3c0d</t>
  </si>
  <si>
    <t>5d9bc399</t>
  </si>
  <si>
    <t>000000005ec11463</t>
  </si>
  <si>
    <t>ca845a1b</t>
  </si>
  <si>
    <t>000000005ec11bc7</t>
  </si>
  <si>
    <t>8dda4b5c</t>
  </si>
  <si>
    <t>000000005ec12338</t>
  </si>
  <si>
    <t>0ebcc3c2</t>
  </si>
  <si>
    <t>000000005ec12a7e</t>
  </si>
  <si>
    <t>dbc09334</t>
  </si>
  <si>
    <t>000000005ec44969</t>
  </si>
  <si>
    <t>6be83898</t>
  </si>
  <si>
    <t>000000005ec450d5</t>
  </si>
  <si>
    <t>000000005ec4584b</t>
  </si>
  <si>
    <t>eaf07f78</t>
  </si>
  <si>
    <t>000000005ec4698d</t>
  </si>
  <si>
    <t>49e16689</t>
  </si>
  <si>
    <t>000000005ec470fa</t>
  </si>
  <si>
    <t>9cee3655</t>
  </si>
  <si>
    <t>000000005ec47848</t>
  </si>
  <si>
    <t>b76e1f81</t>
  </si>
  <si>
    <t>000000005ec7952a</t>
  </si>
  <si>
    <t>abf61cf8</t>
  </si>
  <si>
    <t>000000005ec79c96</t>
  </si>
  <si>
    <t>16e72a9e</t>
  </si>
  <si>
    <t>000000005ec81566</t>
  </si>
  <si>
    <t>824c7c7d</t>
  </si>
  <si>
    <t>000000005ec826a7</t>
  </si>
  <si>
    <t>eca105f1</t>
  </si>
  <si>
    <t>000000005ec82e2c</t>
  </si>
  <si>
    <t>08d43773</t>
  </si>
  <si>
    <t>000000005ec8357b</t>
  </si>
  <si>
    <t>ad4cf0db</t>
  </si>
  <si>
    <t>5d9bc39a</t>
  </si>
  <si>
    <t>000000005ecb524a</t>
  </si>
  <si>
    <t>5268f988</t>
  </si>
  <si>
    <t>000000005ecb59b7</t>
  </si>
  <si>
    <t>000000005ecb612d</t>
  </si>
  <si>
    <t>21830b63</t>
  </si>
  <si>
    <t>000000005ecb7274</t>
  </si>
  <si>
    <t>16679c53</t>
  </si>
  <si>
    <t>000000005ecb79e1</t>
  </si>
  <si>
    <t>e260f3da</t>
  </si>
  <si>
    <t>000000005ecb812e</t>
  </si>
  <si>
    <t>396a0986</t>
  </si>
  <si>
    <t>000000005ece9df2</t>
  </si>
  <si>
    <t>dd7bcb5c</t>
  </si>
  <si>
    <t>000000005ecea55e</t>
  </si>
  <si>
    <t>b815a5f3</t>
  </si>
  <si>
    <t>000000005eceacd4</t>
  </si>
  <si>
    <t>1bffdabe</t>
  </si>
  <si>
    <t>000000005ecebe18</t>
  </si>
  <si>
    <t>33e7eb89</t>
  </si>
  <si>
    <t>000000005ecec585</t>
  </si>
  <si>
    <t>fd424e54</t>
  </si>
  <si>
    <t>000000005ececcd5</t>
  </si>
  <si>
    <t>ee9d8ff0</t>
  </si>
  <si>
    <t>5d9bc5f2</t>
  </si>
  <si>
    <t>0000000082921dd6</t>
  </si>
  <si>
    <t>711d5fa7</t>
  </si>
  <si>
    <t>474a76cc</t>
  </si>
  <si>
    <t>f86ac5df</t>
  </si>
  <si>
    <t>00000000829239fe</t>
  </si>
  <si>
    <t>86c7a870</t>
  </si>
  <si>
    <t>00000000829556d0</t>
  </si>
  <si>
    <t>c6db10b6</t>
  </si>
  <si>
    <t>0000000082955e3d</t>
  </si>
  <si>
    <t>7ebd76f3</t>
  </si>
  <si>
    <t>f200</t>
  </si>
  <si>
    <t>000000008299902a</t>
  </si>
  <si>
    <t>48f2d695</t>
  </si>
  <si>
    <t>000000008299a196</t>
  </si>
  <si>
    <t>1b6926df</t>
  </si>
  <si>
    <t>000000008299a903</t>
  </si>
  <si>
    <t>a5f6f6e3</t>
  </si>
  <si>
    <t>000000008299b05f</t>
  </si>
  <si>
    <t>00000000829ccce8</t>
  </si>
  <si>
    <t>6aa6f137</t>
  </si>
  <si>
    <t>00000000829cd456</t>
  </si>
  <si>
    <t>93c0df21</t>
  </si>
  <si>
    <t>00000000829cdbcc</t>
  </si>
  <si>
    <t>5d35b0c1</t>
  </si>
  <si>
    <t>00000000829ced0f</t>
  </si>
  <si>
    <t>c8bdcfdd</t>
  </si>
  <si>
    <t>00000000829cf47e</t>
  </si>
  <si>
    <t>44f23971</t>
  </si>
  <si>
    <t>00000000829cfbcb</t>
  </si>
  <si>
    <t>a1ee0a25</t>
  </si>
  <si>
    <t>5d9bc5f3</t>
  </si>
  <si>
    <t>0000000082a018aa</t>
  </si>
  <si>
    <t>2d2ad927</t>
  </si>
  <si>
    <t>0000000082a02016</t>
  </si>
  <si>
    <t>e839cb22</t>
  </si>
  <si>
    <t>0000000082a0278b</t>
  </si>
  <si>
    <t>bea252b2</t>
  </si>
  <si>
    <t>0000000082a038cf</t>
  </si>
  <si>
    <t>959c3480</t>
  </si>
  <si>
    <t>0000000082a0403c</t>
  </si>
  <si>
    <t>ba423b8a</t>
  </si>
  <si>
    <t>0000000082a0478a</t>
  </si>
  <si>
    <t>cae3d265</t>
  </si>
  <si>
    <t>0000000082a36478</t>
  </si>
  <si>
    <t>c43be27c</t>
  </si>
  <si>
    <t>0000000082a36be5</t>
  </si>
  <si>
    <t>093776f0</t>
  </si>
  <si>
    <t>0000000082a3735c</t>
  </si>
  <si>
    <t>7b3972b6</t>
  </si>
  <si>
    <t>0000000082a3849f</t>
  </si>
  <si>
    <t>b4c13a99</t>
  </si>
  <si>
    <t>0000000082a38c0c</t>
  </si>
  <si>
    <t>0fcad6cf</t>
  </si>
  <si>
    <t>0000000082a3935d</t>
  </si>
  <si>
    <t>7c4d175a</t>
  </si>
  <si>
    <t>5d9bc84b</t>
  </si>
  <si>
    <t>00000000a666e44d</t>
  </si>
  <si>
    <t>5f1a518c</t>
  </si>
  <si>
    <t>00000000a66a4beb</t>
  </si>
  <si>
    <t>5157646a</t>
  </si>
  <si>
    <t>00000000a66a5351</t>
  </si>
  <si>
    <t>41037d49</t>
  </si>
  <si>
    <t>00000000a66a5ab8</t>
  </si>
  <si>
    <t>d21693c6</t>
  </si>
  <si>
    <t>00000000a66d7899</t>
  </si>
  <si>
    <t>476207d9</t>
  </si>
  <si>
    <t>00000000a66d8008</t>
  </si>
  <si>
    <t>b14debca</t>
  </si>
  <si>
    <t>00000000a66d877f</t>
  </si>
  <si>
    <t>51f68444</t>
  </si>
  <si>
    <t>00000000a66d98c2</t>
  </si>
  <si>
    <t>f54f209b</t>
  </si>
  <si>
    <t>00000000a66da02f</t>
  </si>
  <si>
    <t>91a2b50a</t>
  </si>
  <si>
    <t>00000000a66da77e</t>
  </si>
  <si>
    <t>c89314bc</t>
  </si>
  <si>
    <t>5d9bc84c</t>
  </si>
  <si>
    <t>00000000a670c459</t>
  </si>
  <si>
    <t>e4e97937</t>
  </si>
  <si>
    <t>00000000a670cbc5</t>
  </si>
  <si>
    <t>8a93ebce</t>
  </si>
  <si>
    <t>00000000a670d33b</t>
  </si>
  <si>
    <t>05736e4a</t>
  </si>
  <si>
    <t>00000000a670e480</t>
  </si>
  <si>
    <t>9e886b37</t>
  </si>
  <si>
    <t>00000000a670ebed</t>
  </si>
  <si>
    <t>1b09ecca</t>
  </si>
  <si>
    <t>00000000a670f33c</t>
  </si>
  <si>
    <t>682804ad</t>
  </si>
  <si>
    <t>00000000a6741035</t>
  </si>
  <si>
    <t>42b0fc83</t>
  </si>
  <si>
    <t>00000000a67418a7</t>
  </si>
  <si>
    <t>a42f6e26</t>
  </si>
  <si>
    <t>3c99194c</t>
  </si>
  <si>
    <t>00000000a6742503</t>
  </si>
  <si>
    <t>326b0498</t>
  </si>
  <si>
    <t>00000000a6743686</t>
  </si>
  <si>
    <t>c3ecc143</t>
  </si>
  <si>
    <t>00000000a6743df5</t>
  </si>
  <si>
    <t>4e0af060</t>
  </si>
  <si>
    <t>00000000a6744557</t>
  </si>
  <si>
    <t>81e16336</t>
  </si>
  <si>
    <t>00000000a67763c2</t>
  </si>
  <si>
    <t>673d0f50</t>
  </si>
  <si>
    <t>00000000a6776b30</t>
  </si>
  <si>
    <t>8fc5bd65</t>
  </si>
  <si>
    <t>00000000a6794763</t>
  </si>
  <si>
    <t>3d27dea6</t>
  </si>
  <si>
    <t>00000000a67958a4</t>
  </si>
  <si>
    <t>e52a55dd</t>
  </si>
  <si>
    <t>00000000a6796027</t>
  </si>
  <si>
    <t>00000000a6796776</t>
  </si>
  <si>
    <t>4917f868</t>
  </si>
  <si>
    <t>5d9bcaa4</t>
  </si>
  <si>
    <t>00000000ca3cb84b</t>
  </si>
  <si>
    <t>51d69b3b</t>
  </si>
  <si>
    <t>00000000ca3cbfaf</t>
  </si>
  <si>
    <t>a88d41e4</t>
  </si>
  <si>
    <t>00000000ca3cc71f</t>
  </si>
  <si>
    <t>3df1da7e</t>
  </si>
  <si>
    <t>00000000ca3cce64</t>
  </si>
  <si>
    <t>b0e5c699</t>
  </si>
  <si>
    <t>00000000ca3fed51</t>
  </si>
  <si>
    <t>21591f66</t>
  </si>
  <si>
    <t>00000000ca3ff4be</t>
  </si>
  <si>
    <t>e7c41e96</t>
  </si>
  <si>
    <t>00000000ca3ffc33</t>
  </si>
  <si>
    <t>dade02dc</t>
  </si>
  <si>
    <t>00000000ca400d79</t>
  </si>
  <si>
    <t>05d537cf</t>
  </si>
  <si>
    <t>00000000ca4014e9</t>
  </si>
  <si>
    <t>5fc08b44</t>
  </si>
  <si>
    <t>00000000ca401c36</t>
  </si>
  <si>
    <t>70085a50</t>
  </si>
  <si>
    <t>5d9bcaa5</t>
  </si>
  <si>
    <t>00000000ca43392b</t>
  </si>
  <si>
    <t>3e4d0228</t>
  </si>
  <si>
    <t>00000000ca434099</t>
  </si>
  <si>
    <t>3cdac69e</t>
  </si>
  <si>
    <t>00000000ca43480e</t>
  </si>
  <si>
    <t>d3ed8185</t>
  </si>
  <si>
    <t>00000000ca435953</t>
  </si>
  <si>
    <t>1584cc53</t>
  </si>
  <si>
    <t>00000000ca4360c0</t>
  </si>
  <si>
    <t>68d227b7</t>
  </si>
  <si>
    <t>00000000ca43680d</t>
  </si>
  <si>
    <t>e8c1dd10</t>
  </si>
  <si>
    <t>00000000ca4684d1</t>
  </si>
  <si>
    <t>34850b34</t>
  </si>
  <si>
    <t>00000000ca468c40</t>
  </si>
  <si>
    <t>08c689e3</t>
  </si>
  <si>
    <t>d200</t>
  </si>
  <si>
    <t>00000000ca4693b6</t>
  </si>
  <si>
    <t>684f570c</t>
  </si>
  <si>
    <t>00000000ca4717a2</t>
  </si>
  <si>
    <t>b6cdc48e</t>
  </si>
  <si>
    <t>00000000ca471ef0</t>
  </si>
  <si>
    <t>693a74b8</t>
  </si>
  <si>
    <t>00000000ca472642</t>
  </si>
  <si>
    <t>81c06ded</t>
  </si>
  <si>
    <t>00000000ca4a41d9</t>
  </si>
  <si>
    <t>85c95969</t>
  </si>
  <si>
    <t>00000000ca4a4946</t>
  </si>
  <si>
    <t>a792acf5</t>
  </si>
  <si>
    <t>00000000ca4a50bb</t>
  </si>
  <si>
    <t>35a8cc86</t>
  </si>
  <si>
    <t>00000000ca4a61fe</t>
  </si>
  <si>
    <t>a5ad9472</t>
  </si>
  <si>
    <t>00000000ca4a696b</t>
  </si>
  <si>
    <t>fd12a2d0</t>
  </si>
  <si>
    <t>00000000ca4a70b8</t>
  </si>
  <si>
    <t>593f8832</t>
  </si>
  <si>
    <t>5d9bccfd</t>
  </si>
  <si>
    <t>00000000ee0dc1bc</t>
  </si>
  <si>
    <t>55e40e9f</t>
  </si>
  <si>
    <t>00000000ee0dc922</t>
  </si>
  <si>
    <t>9bf750ad</t>
  </si>
  <si>
    <t>00000000ee0dd08a</t>
  </si>
  <si>
    <t>00000000ee0dd7d4</t>
  </si>
  <si>
    <t>3992eca9</t>
  </si>
  <si>
    <t>00000000ee10f6c1</t>
  </si>
  <si>
    <t>b7cef966</t>
  </si>
  <si>
    <t>00000000ee10fe2e</t>
  </si>
  <si>
    <t>658c9e8a</t>
  </si>
  <si>
    <t>00000000ee1105a3</t>
  </si>
  <si>
    <t>449c58e8</t>
  </si>
  <si>
    <t>00000000ee1116e7</t>
  </si>
  <si>
    <t>2a95b992</t>
  </si>
  <si>
    <t>00000000ee111e54</t>
  </si>
  <si>
    <t>304accf7</t>
  </si>
  <si>
    <t>00000000ee1125a4</t>
  </si>
  <si>
    <t>92b27321</t>
  </si>
  <si>
    <t>00000000ee144284</t>
  </si>
  <si>
    <t>36d88f19</t>
  </si>
  <si>
    <t>00000000ee1449ea</t>
  </si>
  <si>
    <t>0cb4b180</t>
  </si>
  <si>
    <t>00000000ee145161</t>
  </si>
  <si>
    <t>2c3c12ec</t>
  </si>
  <si>
    <t>5d9bccfe</t>
  </si>
  <si>
    <t>00000000ee171d08</t>
  </si>
  <si>
    <t>c4d4dfc7</t>
  </si>
  <si>
    <t>00000000ee172498</t>
  </si>
  <si>
    <t>d1534fd5</t>
  </si>
  <si>
    <t>00000000ee172bf8</t>
  </si>
  <si>
    <t>50bcf622</t>
  </si>
  <si>
    <t>00000000ee1a4979</t>
  </si>
  <si>
    <t>2533c9bc</t>
  </si>
  <si>
    <t>00000000ee1a50e6</t>
  </si>
  <si>
    <t>54b11f30</t>
  </si>
  <si>
    <t>00000000ee1a585b</t>
  </si>
  <si>
    <t>b6653f99</t>
  </si>
  <si>
    <t>00000000ee1a69a5</t>
  </si>
  <si>
    <t>2f382f33</t>
  </si>
  <si>
    <t>00000000ee1a7112</t>
  </si>
  <si>
    <t>e8254a24</t>
  </si>
  <si>
    <t>00000000ee1a785f</t>
  </si>
  <si>
    <t>2d8ab229</t>
  </si>
  <si>
    <t>00000000ee1d953a</t>
  </si>
  <si>
    <t>e2244500</t>
  </si>
  <si>
    <t>00000000ee1d9ca8</t>
  </si>
  <si>
    <t>5de0e833</t>
  </si>
  <si>
    <t>00000000ee1da41d</t>
  </si>
  <si>
    <t>121e9385</t>
  </si>
  <si>
    <t>00000000ee1db561</t>
  </si>
  <si>
    <t>9bf3b50c</t>
  </si>
  <si>
    <t>00000000ee1dbcd0</t>
  </si>
  <si>
    <t>7a876746</t>
  </si>
  <si>
    <t>00000000ee1dc41d</t>
  </si>
  <si>
    <t>5d9bcf56</t>
  </si>
  <si>
    <t>0000000011e1151c</t>
  </si>
  <si>
    <t>955d256b</t>
  </si>
  <si>
    <t>0000000011e11c7e</t>
  </si>
  <si>
    <t>f65ef42f</t>
  </si>
  <si>
    <t>0000000011e123ef</t>
  </si>
  <si>
    <t>9073a629</t>
  </si>
  <si>
    <t>0000000011e12b34</t>
  </si>
  <si>
    <t>d2aa2867</t>
  </si>
  <si>
    <t>0000000011e44a21</t>
  </si>
  <si>
    <t>beba8065</t>
  </si>
  <si>
    <t>0000000011e4518e</t>
  </si>
  <si>
    <t>ffe1870e</t>
  </si>
  <si>
    <t>de00</t>
  </si>
  <si>
    <t>0000000011e45905</t>
  </si>
  <si>
    <t>433c985e</t>
  </si>
  <si>
    <t>0000000011e46a49</t>
  </si>
  <si>
    <t>78bd117f</t>
  </si>
  <si>
    <t>0000000011e64bad</t>
  </si>
  <si>
    <t>7b7412e9</t>
  </si>
  <si>
    <t>0000000011e652eb</t>
  </si>
  <si>
    <t>e0e52409</t>
  </si>
  <si>
    <t>5d9bcf57</t>
  </si>
  <si>
    <t>0000000011e96e89</t>
  </si>
  <si>
    <t>88fccd09</t>
  </si>
  <si>
    <t>0000000011e975f7</t>
  </si>
  <si>
    <t>c1d3726c</t>
  </si>
  <si>
    <t>0000000011e97d6d</t>
  </si>
  <si>
    <t>26d5b727</t>
  </si>
  <si>
    <t>0000000011e98eaf</t>
  </si>
  <si>
    <t>1465e7ca</t>
  </si>
  <si>
    <t>0000000011e9961c</t>
  </si>
  <si>
    <t>c93af5d7</t>
  </si>
  <si>
    <t>0000000011e99d6a</t>
  </si>
  <si>
    <t>4bb1981c</t>
  </si>
  <si>
    <t>0000000011ecba4a</t>
  </si>
  <si>
    <t>690e9cf3</t>
  </si>
  <si>
    <t>0000000011ecc1b8</t>
  </si>
  <si>
    <t>e62dfea7</t>
  </si>
  <si>
    <t>0000000011ecc92d</t>
  </si>
  <si>
    <t>ed3d0409</t>
  </si>
  <si>
    <t>0000000011ecda74</t>
  </si>
  <si>
    <t>dd78b62d</t>
  </si>
  <si>
    <t>0000000011ece1e1</t>
  </si>
  <si>
    <t>ed7fd4c7</t>
  </si>
  <si>
    <t>0000000011ece92e</t>
  </si>
  <si>
    <t>870baaf7</t>
  </si>
  <si>
    <t>0000000011f00623</t>
  </si>
  <si>
    <t>002cfeaf</t>
  </si>
  <si>
    <t>0000000011f00d92</t>
  </si>
  <si>
    <t>9b94c3c4</t>
  </si>
  <si>
    <t>0000000011f01509</t>
  </si>
  <si>
    <t>4e1a6fa1</t>
  </si>
  <si>
    <t>0000000011f0264e</t>
  </si>
  <si>
    <t>b6419b3a</t>
  </si>
  <si>
    <t>0000000011f02dbb</t>
  </si>
  <si>
    <t>ffc5e69a</t>
  </si>
  <si>
    <t>0000000011f03508</t>
  </si>
  <si>
    <t>b1cdc335</t>
  </si>
  <si>
    <t>5d9bd1af</t>
  </si>
  <si>
    <t>0000000035b385ed</t>
  </si>
  <si>
    <t>6dfc6bd6</t>
  </si>
  <si>
    <t>0000000035b38d50</t>
  </si>
  <si>
    <t>0000000035b394b7</t>
  </si>
  <si>
    <t>1d1d41bd</t>
  </si>
  <si>
    <t>0000000035b40d2a</t>
  </si>
  <si>
    <t>ad6e8688</t>
  </si>
  <si>
    <t>0000000035b72c39</t>
  </si>
  <si>
    <t>dce9b808</t>
  </si>
  <si>
    <t>0000000035b733a8</t>
  </si>
  <si>
    <t>1c89e405</t>
  </si>
  <si>
    <t>0000000035b73b1e</t>
  </si>
  <si>
    <t>14c19428</t>
  </si>
  <si>
    <t>0000000035b74c61</t>
  </si>
  <si>
    <t>cc4e56bb</t>
  </si>
  <si>
    <t>0000000035b753ce</t>
  </si>
  <si>
    <t>0000000035b75b1c</t>
  </si>
  <si>
    <t>f086cfc4</t>
  </si>
  <si>
    <t>5d9bd1b0</t>
  </si>
  <si>
    <t>0000000035ba7812</t>
  </si>
  <si>
    <t>d523c7eb</t>
  </si>
  <si>
    <t>0000000035ba7f7f</t>
  </si>
  <si>
    <t>b93a1d90</t>
  </si>
  <si>
    <t>0000000035ba86f4</t>
  </si>
  <si>
    <t>88e67279</t>
  </si>
  <si>
    <t>0000000035ba9838</t>
  </si>
  <si>
    <t>400ca103</t>
  </si>
  <si>
    <t>0000000035ba9fa8</t>
  </si>
  <si>
    <t>ae04971c</t>
  </si>
  <si>
    <t>0000000035baa6f7</t>
  </si>
  <si>
    <t>4b56a248</t>
  </si>
  <si>
    <t>0000000035bdc3ba</t>
  </si>
  <si>
    <t>0f508dc7</t>
  </si>
  <si>
    <t>0000000035bdcb28</t>
  </si>
  <si>
    <t>f3a6e7aa</t>
  </si>
  <si>
    <t>0000000035bdd29d</t>
  </si>
  <si>
    <t>d929f535</t>
  </si>
  <si>
    <t>0000000035bde3df</t>
  </si>
  <si>
    <t>b7e66060</t>
  </si>
  <si>
    <t>0000000035bdeb4c</t>
  </si>
  <si>
    <t>965735cd</t>
  </si>
  <si>
    <t>0000000035bdf29a</t>
  </si>
  <si>
    <t>e5686db9</t>
  </si>
  <si>
    <t>0000000035c10f7a</t>
  </si>
  <si>
    <t>ae904601</t>
  </si>
  <si>
    <t>0000000035c116ea</t>
  </si>
  <si>
    <t>6b9b0ed5</t>
  </si>
  <si>
    <t>0000000035c11e61</t>
  </si>
  <si>
    <t>d8e8714e</t>
  </si>
  <si>
    <t>0000000035c12fa3</t>
  </si>
  <si>
    <t>d4f15401</t>
  </si>
  <si>
    <t>0000000035c1a864</t>
  </si>
  <si>
    <t>8e86e9e4</t>
  </si>
  <si>
    <t>0000000035c1afb1</t>
  </si>
  <si>
    <t>59c32400</t>
  </si>
  <si>
    <t>5d9bd408</t>
  </si>
  <si>
    <t>00000000598500a5</t>
  </si>
  <si>
    <t>64f53b82</t>
  </si>
  <si>
    <t>000000005985080b</t>
  </si>
  <si>
    <t>8c3f551c</t>
  </si>
  <si>
    <t>0000000059850f76</t>
  </si>
  <si>
    <t>543115b2</t>
  </si>
  <si>
    <t>00000000598516be</t>
  </si>
  <si>
    <t>c18ff932</t>
  </si>
  <si>
    <t>00000000598835a9</t>
  </si>
  <si>
    <t>8fcd4c23</t>
  </si>
  <si>
    <t>0000000059883d18</t>
  </si>
  <si>
    <t>8b75a123</t>
  </si>
  <si>
    <t>000000005988448f</t>
  </si>
  <si>
    <t>06b483db</t>
  </si>
  <si>
    <t>00000000598855d6</t>
  </si>
  <si>
    <t>3a6017fb</t>
  </si>
  <si>
    <t>0000000059885d45</t>
  </si>
  <si>
    <t>7733005f</t>
  </si>
  <si>
    <t>85b201f4</t>
  </si>
  <si>
    <t>00000000598b8169</t>
  </si>
  <si>
    <t>96465b76</t>
  </si>
  <si>
    <t>00000000598b88d7</t>
  </si>
  <si>
    <t>41736cb9</t>
  </si>
  <si>
    <t>00000000598b904e</t>
  </si>
  <si>
    <t>cce2acad</t>
  </si>
  <si>
    <t>00000000598ba192</t>
  </si>
  <si>
    <t>00000000598ba903</t>
  </si>
  <si>
    <t>113183b0</t>
  </si>
  <si>
    <t>00000000598bb054</t>
  </si>
  <si>
    <t>79caebbd</t>
  </si>
  <si>
    <t>5d9bd409</t>
  </si>
  <si>
    <t>00000000598ecd43</t>
  </si>
  <si>
    <t>00000000598ed4b4</t>
  </si>
  <si>
    <t>cbca21ab</t>
  </si>
  <si>
    <t>ca00</t>
  </si>
  <si>
    <t>00000000598edc21</t>
  </si>
  <si>
    <t>2f90696a</t>
  </si>
  <si>
    <t>00000000598eed65</t>
  </si>
  <si>
    <t>57e2b98c</t>
  </si>
  <si>
    <t>a81f2e81</t>
  </si>
  <si>
    <t>45650a0d</t>
  </si>
  <si>
    <t>0000000059964b21</t>
  </si>
  <si>
    <t>dcd18970</t>
  </si>
  <si>
    <t>8b635e83</t>
  </si>
  <si>
    <t>0000000059965a07</t>
  </si>
  <si>
    <t>6fe170d1</t>
  </si>
  <si>
    <t>0000000059966b4d</t>
  </si>
  <si>
    <t>1dbbdc73</t>
  </si>
  <si>
    <t>00000000599672bb</t>
  </si>
  <si>
    <t>1ff020a6</t>
  </si>
  <si>
    <t>0000000059967a0b</t>
  </si>
  <si>
    <t>c6220bae</t>
  </si>
  <si>
    <t>5d9bd661</t>
  </si>
  <si>
    <t>000000007d59cb05</t>
  </si>
  <si>
    <t>c5db8510</t>
  </si>
  <si>
    <t>000000007d59d269</t>
  </si>
  <si>
    <t>0ba26b02</t>
  </si>
  <si>
    <t>000000007d59d9d3</t>
  </si>
  <si>
    <t>7a1933b3</t>
  </si>
  <si>
    <t>000000007d59e118</t>
  </si>
  <si>
    <t>fa319b6a</t>
  </si>
  <si>
    <t>000000007d5d0009</t>
  </si>
  <si>
    <t>ab0d050d</t>
  </si>
  <si>
    <t>000000007d5d077e</t>
  </si>
  <si>
    <t>7d706300</t>
  </si>
  <si>
    <t>000000007d5d0ef7</t>
  </si>
  <si>
    <t>0e98eee0</t>
  </si>
  <si>
    <t>000000007d5d203d</t>
  </si>
  <si>
    <t>0fd789c8</t>
  </si>
  <si>
    <t>000000007d5d27ab</t>
  </si>
  <si>
    <t>0402eda0</t>
  </si>
  <si>
    <t>000000007d5d2efc</t>
  </si>
  <si>
    <t>cafc3c62</t>
  </si>
  <si>
    <t>5d9bd662</t>
  </si>
  <si>
    <t>000000007d604bc9</t>
  </si>
  <si>
    <t>36da1b75</t>
  </si>
  <si>
    <t>000000007d605336</t>
  </si>
  <si>
    <t>ea51c7ac</t>
  </si>
  <si>
    <t>000000007d605aab</t>
  </si>
  <si>
    <t>b4e25ff2</t>
  </si>
  <si>
    <t>000000007d606bee</t>
  </si>
  <si>
    <t>16bed66e</t>
  </si>
  <si>
    <t>000000007d60735b</t>
  </si>
  <si>
    <t>b9d18180</t>
  </si>
  <si>
    <t>000000007d63d3ea</t>
  </si>
  <si>
    <t>8b1217b9</t>
  </si>
  <si>
    <t>000000007d66ef19</t>
  </si>
  <si>
    <t>7eefccfe</t>
  </si>
  <si>
    <t>000000007d66f687</t>
  </si>
  <si>
    <t>a5fcf361</t>
  </si>
  <si>
    <t>000000007d66fdfd</t>
  </si>
  <si>
    <t>c9dd8791</t>
  </si>
  <si>
    <t>000000007d670f40</t>
  </si>
  <si>
    <t>230ee0a7</t>
  </si>
  <si>
    <t>000000007d6716b0</t>
  </si>
  <si>
    <t>15b060c2</t>
  </si>
  <si>
    <t>000000007d671dfd</t>
  </si>
  <si>
    <t>000000007d6a3ac1</t>
  </si>
  <si>
    <t>03b25e26</t>
  </si>
  <si>
    <t>000000007d6a422f</t>
  </si>
  <si>
    <t>d3e186b5</t>
  </si>
  <si>
    <t>000000007d6a49a4</t>
  </si>
  <si>
    <t>0093fb57</t>
  </si>
  <si>
    <t>000000007d6a5aea</t>
  </si>
  <si>
    <t>da199013</t>
  </si>
  <si>
    <t>000000007d6a6257</t>
  </si>
  <si>
    <t>f48609c0</t>
  </si>
  <si>
    <t>000000007d6a69a7</t>
  </si>
  <si>
    <t>e428e0fb</t>
  </si>
  <si>
    <t>5d9bd8ba</t>
  </si>
  <si>
    <t>00000000a12dbaa2</t>
  </si>
  <si>
    <t>0cacd216</t>
  </si>
  <si>
    <t>00000000a12dc208</t>
  </si>
  <si>
    <t>cc340167</t>
  </si>
  <si>
    <t>00000000a12dc972</t>
  </si>
  <si>
    <t>26eb9b66</t>
  </si>
  <si>
    <t>00000000a12dd0b7</t>
  </si>
  <si>
    <t>cde40b5b</t>
  </si>
  <si>
    <t>5d9bd8bb</t>
  </si>
  <si>
    <t>00000000a130efa9</t>
  </si>
  <si>
    <t>1750ec80</t>
  </si>
  <si>
    <t>00000000a130f716</t>
  </si>
  <si>
    <t>6091a84c</t>
  </si>
  <si>
    <t>e600</t>
  </si>
  <si>
    <t>00000000a130fe8b</t>
  </si>
  <si>
    <t>a90c698e</t>
  </si>
  <si>
    <t>00000000a1310fcf</t>
  </si>
  <si>
    <t>fcd7ede4</t>
  </si>
  <si>
    <t>00000000a131173e</t>
  </si>
  <si>
    <t>9fc3534d</t>
  </si>
  <si>
    <t>00000000a1311e8c</t>
  </si>
  <si>
    <t>dce5eaaf</t>
  </si>
  <si>
    <t>00000000a1361042</t>
  </si>
  <si>
    <t>b72156b0</t>
  </si>
  <si>
    <t>00000000a13617af</t>
  </si>
  <si>
    <t>ace9aff3</t>
  </si>
  <si>
    <t>00000000a1361f24</t>
  </si>
  <si>
    <t>0d5a95ea</t>
  </si>
  <si>
    <t>00000000a1363068</t>
  </si>
  <si>
    <t>e9f4e716</t>
  </si>
  <si>
    <t>00000000a13637d5</t>
  </si>
  <si>
    <t>1e49d692</t>
  </si>
  <si>
    <t>00000000a1363f23</t>
  </si>
  <si>
    <t>a46a0d54</t>
  </si>
  <si>
    <t>00000000a1395be9</t>
  </si>
  <si>
    <t>eef4fd23</t>
  </si>
  <si>
    <t>00000000a1396356</t>
  </si>
  <si>
    <t>d2b20bd7</t>
  </si>
  <si>
    <t>00000000a1396acc</t>
  </si>
  <si>
    <t>d59bbb6c</t>
  </si>
  <si>
    <t>00000000a1397c10</t>
  </si>
  <si>
    <t>e0ba592c</t>
  </si>
  <si>
    <t>00000000a139837d</t>
  </si>
  <si>
    <t>d162e0b1</t>
  </si>
  <si>
    <t>00000000a1398acb</t>
  </si>
  <si>
    <t>297f4454</t>
  </si>
  <si>
    <t>00000000a13ca7a9</t>
  </si>
  <si>
    <t>26ead0e9</t>
  </si>
  <si>
    <t>00000000a13caf16</t>
  </si>
  <si>
    <t>22098a3f</t>
  </si>
  <si>
    <t>00000000a13cb68c</t>
  </si>
  <si>
    <t>861293b5</t>
  </si>
  <si>
    <t>00000000a13cc7cf</t>
  </si>
  <si>
    <t>f72c23f1</t>
  </si>
  <si>
    <t>00000000a13ccf3c</t>
  </si>
  <si>
    <t>0195aeff</t>
  </si>
  <si>
    <t>00000000a13cd68c</t>
  </si>
  <si>
    <t>95f7266e</t>
  </si>
  <si>
    <t>5d9bdb13</t>
  </si>
  <si>
    <t>00000000c500278d</t>
  </si>
  <si>
    <t>4473214b</t>
  </si>
  <si>
    <t>00000000c5002ef1</t>
  </si>
  <si>
    <t>dd7fcd6c</t>
  </si>
  <si>
    <t>00000000c5003659</t>
  </si>
  <si>
    <t>3e92a507</t>
  </si>
  <si>
    <t>00000000c5003da1</t>
  </si>
  <si>
    <t>f50109f8</t>
  </si>
  <si>
    <t>5d9bdb14</t>
  </si>
  <si>
    <t>00000000c5035c91</t>
  </si>
  <si>
    <t>b2f964c6</t>
  </si>
  <si>
    <t>00000000c503d636</t>
  </si>
  <si>
    <t>00000000c503dda8</t>
  </si>
  <si>
    <t>a86b38d2</t>
  </si>
  <si>
    <t>00000000c503eef2</t>
  </si>
  <si>
    <t>a05bc4cc</t>
  </si>
  <si>
    <t>00000000c503f642</t>
  </si>
  <si>
    <t>997e8133</t>
  </si>
  <si>
    <t>00000000c503fd82</t>
  </si>
  <si>
    <t>fb006d06</t>
  </si>
  <si>
    <t>00000000c5071999</t>
  </si>
  <si>
    <t>3625ff68</t>
  </si>
  <si>
    <t>00000000c5072107</t>
  </si>
  <si>
    <t>5b25aad1</t>
  </si>
  <si>
    <t>00000000c5072880</t>
  </si>
  <si>
    <t>5295161c</t>
  </si>
  <si>
    <t>00000000c50739c6</t>
  </si>
  <si>
    <t>489fcb7d</t>
  </si>
  <si>
    <t>00000000c5074134</t>
  </si>
  <si>
    <t>cdd02d64</t>
  </si>
  <si>
    <t>00000000c5074884</t>
  </si>
  <si>
    <t>1af9cf05</t>
  </si>
  <si>
    <t>00000000c50a6573</t>
  </si>
  <si>
    <t>fda851a7</t>
  </si>
  <si>
    <t>00000000c50a6ce1</t>
  </si>
  <si>
    <t>2bd7a6b9</t>
  </si>
  <si>
    <t>00000000c50a7458</t>
  </si>
  <si>
    <t>3635b0d5</t>
  </si>
  <si>
    <t>00000000c50a859d</t>
  </si>
  <si>
    <t>f48e31e6</t>
  </si>
  <si>
    <t>00000000c50a8d0b</t>
  </si>
  <si>
    <t>c509258f</t>
  </si>
  <si>
    <t>00000000c50a945e</t>
  </si>
  <si>
    <t>48b4a96f</t>
  </si>
  <si>
    <t>00000000c50db119</t>
  </si>
  <si>
    <t>b0d4cf7f</t>
  </si>
  <si>
    <t>00000000c50db888</t>
  </si>
  <si>
    <t>481aa56c</t>
  </si>
  <si>
    <t>00000000c50dbffe</t>
  </si>
  <si>
    <t>00000000c50dd143</t>
  </si>
  <si>
    <t>4e7d40e0</t>
  </si>
  <si>
    <t>00000000c50dd8b1</t>
  </si>
  <si>
    <t>fa963ff0</t>
  </si>
  <si>
    <t>00000000c510a059</t>
  </si>
  <si>
    <t>43ec6245</t>
  </si>
  <si>
    <t>5d9bdd6c</t>
  </si>
  <si>
    <t>00000000e8d3f01c</t>
  </si>
  <si>
    <t>f2915188</t>
  </si>
  <si>
    <t>00000000e8d3f77f</t>
  </si>
  <si>
    <t>78169dd4</t>
  </si>
  <si>
    <t>00000000e8d3feef</t>
  </si>
  <si>
    <t>e0206e31</t>
  </si>
  <si>
    <t>00000000e8d40635</t>
  </si>
  <si>
    <t>c40d27d1</t>
  </si>
  <si>
    <t>5d9bdd6d</t>
  </si>
  <si>
    <t>00000000e8d72521</t>
  </si>
  <si>
    <t>0ea3fa33</t>
  </si>
  <si>
    <t>00000000e8d72c90</t>
  </si>
  <si>
    <t>d3b94ce4</t>
  </si>
  <si>
    <t>00000000e8d73405</t>
  </si>
  <si>
    <t>17d58a20</t>
  </si>
  <si>
    <t>00000000e8d7454c</t>
  </si>
  <si>
    <t>48b7d0a3</t>
  </si>
  <si>
    <t>00000000e8d74cb9</t>
  </si>
  <si>
    <t>b82e322b</t>
  </si>
  <si>
    <t>00000000e8d75407</t>
  </si>
  <si>
    <t>9c2f6721</t>
  </si>
  <si>
    <t>00000000e8da70fa</t>
  </si>
  <si>
    <t>d0b6cb2d</t>
  </si>
  <si>
    <t>00000000e8da7867</t>
  </si>
  <si>
    <t>bcffbcd1</t>
  </si>
  <si>
    <t>00000000e8da7fdc</t>
  </si>
  <si>
    <t>a589bc96</t>
  </si>
  <si>
    <t>00000000e8da911f</t>
  </si>
  <si>
    <t>575943a5</t>
  </si>
  <si>
    <t>00000000e8da988c</t>
  </si>
  <si>
    <t>6ff32749</t>
  </si>
  <si>
    <t>00000000e8da9fda</t>
  </si>
  <si>
    <t>7f708153</t>
  </si>
  <si>
    <t>00000000e8ddbca1</t>
  </si>
  <si>
    <t>4e0fcd96</t>
  </si>
  <si>
    <t>00000000e8ddc40f</t>
  </si>
  <si>
    <t>3683c20f</t>
  </si>
  <si>
    <t>00000000e8ddcb88</t>
  </si>
  <si>
    <t>24968e8d</t>
  </si>
  <si>
    <t>00000000e8dddccb</t>
  </si>
  <si>
    <t>967f72a5</t>
  </si>
  <si>
    <t>00000000e8dde438</t>
  </si>
  <si>
    <t>4e58e314</t>
  </si>
  <si>
    <t>00000000e8ddeb86</t>
  </si>
  <si>
    <t>9d85bb06</t>
  </si>
  <si>
    <t>00000000e8e2e123</t>
  </si>
  <si>
    <t>6d9bae2e</t>
  </si>
  <si>
    <t>00000000e8e2e88f</t>
  </si>
  <si>
    <t>e90b0be5</t>
  </si>
  <si>
    <t>00000000e8e2f008</t>
  </si>
  <si>
    <t>bbe69e52</t>
  </si>
  <si>
    <t>00000000e8e3014c</t>
  </si>
  <si>
    <t>ffc017ee</t>
  </si>
  <si>
    <t>00000000e8e308bb</t>
  </si>
  <si>
    <t>60ab1621</t>
  </si>
  <si>
    <t>00000000e8e3100a</t>
  </si>
  <si>
    <t>2459c033</t>
  </si>
  <si>
    <t>5d9bdfc5</t>
  </si>
  <si>
    <t>000000000ca660eb</t>
  </si>
  <si>
    <t>e7dc2473</t>
  </si>
  <si>
    <t>000000000ca66851</t>
  </si>
  <si>
    <t>15cc9e90</t>
  </si>
  <si>
    <t>000000000ca66fb9</t>
  </si>
  <si>
    <t>4da7b9f5</t>
  </si>
  <si>
    <t>000000000ca67700</t>
  </si>
  <si>
    <t>e600259e</t>
  </si>
  <si>
    <t>5d9bdfc6</t>
  </si>
  <si>
    <t>000000000ca9960a</t>
  </si>
  <si>
    <t>0881a131</t>
  </si>
  <si>
    <t>000000000ca99d7c</t>
  </si>
  <si>
    <t>ffa8b416</t>
  </si>
  <si>
    <t>000000000ca9a4e9</t>
  </si>
  <si>
    <t>db536396</t>
  </si>
  <si>
    <t>000000000ca9b62d</t>
  </si>
  <si>
    <t>28e56c2a</t>
  </si>
  <si>
    <t>000000000ca9bd9c</t>
  </si>
  <si>
    <t>97459eeb</t>
  </si>
  <si>
    <t>000000000ca9c4eb</t>
  </si>
  <si>
    <t>969246b5</t>
  </si>
  <si>
    <t>000000000cace1b2</t>
  </si>
  <si>
    <t>ab8eb755</t>
  </si>
  <si>
    <t>000000000cace920</t>
  </si>
  <si>
    <t>0ec46438</t>
  </si>
  <si>
    <t>000000000cacf099</t>
  </si>
  <si>
    <t>1eee6338</t>
  </si>
  <si>
    <t>000000000cad01dd</t>
  </si>
  <si>
    <t>39d50e95</t>
  </si>
  <si>
    <t>000000000cad094e</t>
  </si>
  <si>
    <t>0e75ced7</t>
  </si>
  <si>
    <t>000000000cad10a1</t>
  </si>
  <si>
    <t>62e55c3b</t>
  </si>
  <si>
    <t>000000000cb02d71</t>
  </si>
  <si>
    <t>db90e609</t>
  </si>
  <si>
    <t>000000000cb0a604</t>
  </si>
  <si>
    <t>a9bad37b</t>
  </si>
  <si>
    <t>000000000cb0ad9e</t>
  </si>
  <si>
    <t>9f0c57eb</t>
  </si>
  <si>
    <t>000000000cb0bee2</t>
  </si>
  <si>
    <t>f810a1fc</t>
  </si>
  <si>
    <t>000000000cb0c667</t>
  </si>
  <si>
    <t>32c22111</t>
  </si>
  <si>
    <t>000000000cb0cdb6</t>
  </si>
  <si>
    <t>6d94bd09</t>
  </si>
  <si>
    <t>000000000cb3ea79</t>
  </si>
  <si>
    <t>53b691eb</t>
  </si>
  <si>
    <t>000000000cb3f1e8</t>
  </si>
  <si>
    <t>10a0aea2</t>
  </si>
  <si>
    <t>000000000cb3f95f</t>
  </si>
  <si>
    <t>0e77b8d4</t>
  </si>
  <si>
    <t>000000000cb40aa6</t>
  </si>
  <si>
    <t>0e01e715</t>
  </si>
  <si>
    <t>000000000cb4121a</t>
  </si>
  <si>
    <t>c21d6af2</t>
  </si>
  <si>
    <t>000000000cb41969</t>
  </si>
  <si>
    <t>bdfee433</t>
  </si>
  <si>
    <t>5d9be21e</t>
  </si>
  <si>
    <t>0000000030776a5b</t>
  </si>
  <si>
    <t>ebbbb107</t>
  </si>
  <si>
    <t>00000000307771c1</t>
  </si>
  <si>
    <t>432a6abe</t>
  </si>
  <si>
    <t>ebde6182</t>
  </si>
  <si>
    <t>000000003077806d</t>
  </si>
  <si>
    <t>b3178173</t>
  </si>
  <si>
    <t>5d9be21f</t>
  </si>
  <si>
    <t>00000000307a9f61</t>
  </si>
  <si>
    <t>13b89032</t>
  </si>
  <si>
    <t>00000000307aa6ce</t>
  </si>
  <si>
    <t>f551d179</t>
  </si>
  <si>
    <t>00000000307aae43</t>
  </si>
  <si>
    <t>c40d6d0b</t>
  </si>
  <si>
    <t>00000000307abf8a</t>
  </si>
  <si>
    <t>a10ed3b2</t>
  </si>
  <si>
    <t>00000000307ac6f8</t>
  </si>
  <si>
    <t>aa11502c</t>
  </si>
  <si>
    <t>00000000307ace46</t>
  </si>
  <si>
    <t>54a25937</t>
  </si>
  <si>
    <t>00000000307deb3b</t>
  </si>
  <si>
    <t>d61a82af</t>
  </si>
  <si>
    <t>00000000307df2a8</t>
  </si>
  <si>
    <t>54c814b8</t>
  </si>
  <si>
    <t>00000000307e70c7</t>
  </si>
  <si>
    <t>b2e6679b</t>
  </si>
  <si>
    <t>00000000307e8219</t>
  </si>
  <si>
    <t>a5e9f12e</t>
  </si>
  <si>
    <t>00000000307e8986</t>
  </si>
  <si>
    <t>f61717c7</t>
  </si>
  <si>
    <t>00000000307e90c7</t>
  </si>
  <si>
    <t>005f2af2</t>
  </si>
  <si>
    <t>000000003081ac2a</t>
  </si>
  <si>
    <t>bf4cf12b</t>
  </si>
  <si>
    <t>000000003081b397</t>
  </si>
  <si>
    <t>aaee6785</t>
  </si>
  <si>
    <t>000000003081bb0c</t>
  </si>
  <si>
    <t>4b8565c8</t>
  </si>
  <si>
    <t>000000003081cc52</t>
  </si>
  <si>
    <t>94853f50</t>
  </si>
  <si>
    <t>000000003081d3bf</t>
  </si>
  <si>
    <t>d6229c97</t>
  </si>
  <si>
    <t>000000003081db0c</t>
  </si>
  <si>
    <t>453d8f39</t>
  </si>
  <si>
    <t>000000003084f7d2</t>
  </si>
  <si>
    <t>53aecd71</t>
  </si>
  <si>
    <t>000000003084ff3e</t>
  </si>
  <si>
    <t>6596fd7f</t>
  </si>
  <si>
    <t>00000000308506b3</t>
  </si>
  <si>
    <t>51861d56</t>
  </si>
  <si>
    <t>00000000308517f7</t>
  </si>
  <si>
    <t>57fcdc3f</t>
  </si>
  <si>
    <t>0000000030851f64</t>
  </si>
  <si>
    <t>00000000308526b1</t>
  </si>
  <si>
    <t>d0c9098d</t>
  </si>
  <si>
    <t>5d9be477</t>
  </si>
  <si>
    <t>00000000544877b5</t>
  </si>
  <si>
    <t>35c89725</t>
  </si>
  <si>
    <t>0000000054487f18</t>
  </si>
  <si>
    <t>440ba801</t>
  </si>
  <si>
    <t>b15d02fd</t>
  </si>
  <si>
    <t>0000000054488dc8</t>
  </si>
  <si>
    <t>c6a82d18</t>
  </si>
  <si>
    <t>00000000544bacb9</t>
  </si>
  <si>
    <t>149313ec</t>
  </si>
  <si>
    <t>00000000544bb426</t>
  </si>
  <si>
    <t>3b26945f</t>
  </si>
  <si>
    <t>5d9be478</t>
  </si>
  <si>
    <t>0000000054507b84</t>
  </si>
  <si>
    <t>6bfe0582</t>
  </si>
  <si>
    <t>0000000054508d14</t>
  </si>
  <si>
    <t>ef4b06c8</t>
  </si>
  <si>
    <t>5dd66e49</t>
  </si>
  <si>
    <t>0000000054509bb6</t>
  </si>
  <si>
    <t>86b12322</t>
  </si>
  <si>
    <t>000000005453b751</t>
  </si>
  <si>
    <t>def88f25</t>
  </si>
  <si>
    <t>000000005453bebe</t>
  </si>
  <si>
    <t>52a79c84</t>
  </si>
  <si>
    <t>000000005453c634</t>
  </si>
  <si>
    <t>90f1fba1</t>
  </si>
  <si>
    <t>000000005453d779</t>
  </si>
  <si>
    <t>9e5a10aa</t>
  </si>
  <si>
    <t>000000005453dee6</t>
  </si>
  <si>
    <t>7e6e16aa</t>
  </si>
  <si>
    <t>000000005453e634</t>
  </si>
  <si>
    <t>6e305e55</t>
  </si>
  <si>
    <t>5feef95a</t>
  </si>
  <si>
    <t>0000000054570a7c</t>
  </si>
  <si>
    <t>9d615203</t>
  </si>
  <si>
    <t>00000000545711f5</t>
  </si>
  <si>
    <t>afa30699</t>
  </si>
  <si>
    <t>9f5fdd5f</t>
  </si>
  <si>
    <t>0000000054572aa6</t>
  </si>
  <si>
    <t>ae43f598</t>
  </si>
  <si>
    <t>00000000545731f4</t>
  </si>
  <si>
    <t>dca92524</t>
  </si>
  <si>
    <t>00000000545a4eeb</t>
  </si>
  <si>
    <t>3fe3b4cc</t>
  </si>
  <si>
    <t>00000000545a5658</t>
  </si>
  <si>
    <t>9c0265ae</t>
  </si>
  <si>
    <t>00000000545a5dce</t>
  </si>
  <si>
    <t>52f37594</t>
  </si>
  <si>
    <t>00000000545a6f11</t>
  </si>
  <si>
    <t>fefee6ff</t>
  </si>
  <si>
    <t>00000000545a767e</t>
  </si>
  <si>
    <t>8e696447</t>
  </si>
  <si>
    <t>00000000545a7dcc</t>
  </si>
  <si>
    <t>5dd29d2b</t>
  </si>
  <si>
    <t>5d9be6d0</t>
  </si>
  <si>
    <t>00000000781dceb2</t>
  </si>
  <si>
    <t>9a08d4b2</t>
  </si>
  <si>
    <t>5d9be6d1</t>
  </si>
  <si>
    <t>0000000078212ec7</t>
  </si>
  <si>
    <t>cf6ec023</t>
  </si>
  <si>
    <t>000000007821362b</t>
  </si>
  <si>
    <t>5d322dc1</t>
  </si>
  <si>
    <t>0000000078213dba</t>
  </si>
  <si>
    <t>a2cf58c2</t>
  </si>
  <si>
    <t>0000000078245b30</t>
  </si>
  <si>
    <t>e12ee8d2</t>
  </si>
  <si>
    <t>000000007824629f</t>
  </si>
  <si>
    <t>d9c43f03</t>
  </si>
  <si>
    <t>0000000078246a15</t>
  </si>
  <si>
    <t>73c7d052</t>
  </si>
  <si>
    <t>0000000078247b59</t>
  </si>
  <si>
    <t>502e495e</t>
  </si>
  <si>
    <t>00000000782482c6</t>
  </si>
  <si>
    <t>196cc22d</t>
  </si>
  <si>
    <t>0000000078248a14</t>
  </si>
  <si>
    <t>31fb927e</t>
  </si>
  <si>
    <t>000000007827a6f1</t>
  </si>
  <si>
    <t>ae193b5d</t>
  </si>
  <si>
    <t>000000007827ae5e</t>
  </si>
  <si>
    <t>2df7c814</t>
  </si>
  <si>
    <t>000000007827b5d3</t>
  </si>
  <si>
    <t>9e44f1dd</t>
  </si>
  <si>
    <t>000000007827c716</t>
  </si>
  <si>
    <t>fc7b4ab2</t>
  </si>
  <si>
    <t>000000007827ce83</t>
  </si>
  <si>
    <t>9078e7a5</t>
  </si>
  <si>
    <t>000000007827d5d0</t>
  </si>
  <si>
    <t>a482e468</t>
  </si>
  <si>
    <t>00000000782af2cd</t>
  </si>
  <si>
    <t>57794cd9</t>
  </si>
  <si>
    <t>5d9c6003</t>
  </si>
  <si>
    <t>00000000782afb3f</t>
  </si>
  <si>
    <t>83dd1352</t>
  </si>
  <si>
    <t>3e388051</t>
  </si>
  <si>
    <t>00000000782b07a5</t>
  </si>
  <si>
    <t>667a78d8</t>
  </si>
  <si>
    <t>00000000782b191c</t>
  </si>
  <si>
    <t>0a0fb259</t>
  </si>
  <si>
    <t>00000000782b208f</t>
  </si>
  <si>
    <t>868173f1</t>
  </si>
  <si>
    <t>00000000782b27ef</t>
  </si>
  <si>
    <t>436acf27</t>
  </si>
  <si>
    <t>5d9be6d2</t>
  </si>
  <si>
    <t>00000000782e465a</t>
  </si>
  <si>
    <t>873fb59b</t>
  </si>
  <si>
    <t>00000000782e4dc7</t>
  </si>
  <si>
    <t>9aa17e58</t>
  </si>
  <si>
    <t>00000000783034b3</t>
  </si>
  <si>
    <t>0ea079a2</t>
  </si>
  <si>
    <t>00000000783045fb</t>
  </si>
  <si>
    <t>0b91a78e</t>
  </si>
  <si>
    <t>0000000078304d69</t>
  </si>
  <si>
    <t>00000000783054fe</t>
  </si>
  <si>
    <t>a8fc5a30</t>
  </si>
  <si>
    <t>5d9be92a</t>
  </si>
  <si>
    <t>000000009bf3a6a0</t>
  </si>
  <si>
    <t>51f045a0</t>
  </si>
  <si>
    <t>000000009bf3ae02</t>
  </si>
  <si>
    <t>b08c6715</t>
  </si>
  <si>
    <t>000000009bf3b56d</t>
  </si>
  <si>
    <t>7d4c0bae</t>
  </si>
  <si>
    <t>000000009bf3bcb4</t>
  </si>
  <si>
    <t>c880d58d</t>
  </si>
  <si>
    <t>000000009bf6dba1</t>
  </si>
  <si>
    <t>f2cada09</t>
  </si>
  <si>
    <t>000000009bf6e310</t>
  </si>
  <si>
    <t>f488fd0d</t>
  </si>
  <si>
    <t>000000009bf6ea86</t>
  </si>
  <si>
    <t>963c4dc4</t>
  </si>
  <si>
    <t>000000009bf6fbc9</t>
  </si>
  <si>
    <t>34cd4b13</t>
  </si>
  <si>
    <t>000000009bf70336</t>
  </si>
  <si>
    <t>245a0d0c</t>
  </si>
  <si>
    <t>000000009bf70a89</t>
  </si>
  <si>
    <t>c548a4b7</t>
  </si>
  <si>
    <t>000000009bfa277b</t>
  </si>
  <si>
    <t>25dfb616</t>
  </si>
  <si>
    <t>000000009bfa2ee7</t>
  </si>
  <si>
    <t>a3a0a0b8</t>
  </si>
  <si>
    <t>000000009bfa365d</t>
  </si>
  <si>
    <t>e1a07e0d</t>
  </si>
  <si>
    <t>000000009bfa47a1</t>
  </si>
  <si>
    <t>36cebaa9</t>
  </si>
  <si>
    <t>000000009bfa4f0e</t>
  </si>
  <si>
    <t>000000009bfa565f</t>
  </si>
  <si>
    <t>8b89d985</t>
  </si>
  <si>
    <t>000000009bfd7321</t>
  </si>
  <si>
    <t>75f98029</t>
  </si>
  <si>
    <t>000000009bfd7a8e</t>
  </si>
  <si>
    <t>000000009bfd8203</t>
  </si>
  <si>
    <t>61e72893</t>
  </si>
  <si>
    <t>000000009bfe05d1</t>
  </si>
  <si>
    <t>a38d4ece</t>
  </si>
  <si>
    <t>000000009bfe0d2b</t>
  </si>
  <si>
    <t>fba9dd20</t>
  </si>
  <si>
    <t>000000009bfe147f</t>
  </si>
  <si>
    <t>cd394639</t>
  </si>
  <si>
    <t>5d9be92b</t>
  </si>
  <si>
    <t>000000009c013029</t>
  </si>
  <si>
    <t>9604b293</t>
  </si>
  <si>
    <t>000000009c013799</t>
  </si>
  <si>
    <t>622373ca</t>
  </si>
  <si>
    <t>000000009c013f10</t>
  </si>
  <si>
    <t>5379f75a</t>
  </si>
  <si>
    <t>000000009c015056</t>
  </si>
  <si>
    <t>23a9e94b</t>
  </si>
  <si>
    <t>000000009c0157c5</t>
  </si>
  <si>
    <t>54a88eee</t>
  </si>
  <si>
    <t>000000009c015f14</t>
  </si>
  <si>
    <t>d671569b</t>
  </si>
  <si>
    <t>5d9beb83</t>
  </si>
  <si>
    <t>00000000bfc4b00a</t>
  </si>
  <si>
    <t>39ed9577</t>
  </si>
  <si>
    <t>00000000bfc4b770</t>
  </si>
  <si>
    <t>d701f1eb</t>
  </si>
  <si>
    <t>00000000bfc4bed8</t>
  </si>
  <si>
    <t>6735ba90</t>
  </si>
  <si>
    <t>00000000bfc4c61d</t>
  </si>
  <si>
    <t>f0dc704b</t>
  </si>
  <si>
    <t>00000000bfc7e511</t>
  </si>
  <si>
    <t>3e6521bc</t>
  </si>
  <si>
    <t>00000000bfc7ec7e</t>
  </si>
  <si>
    <t>9cae94b4</t>
  </si>
  <si>
    <t>00000000bfc7f3f3</t>
  </si>
  <si>
    <t>491f68fd</t>
  </si>
  <si>
    <t>00000000bfc80536</t>
  </si>
  <si>
    <t>dea77cd4</t>
  </si>
  <si>
    <t>00000000bfc80ca4</t>
  </si>
  <si>
    <t>27fe629c</t>
  </si>
  <si>
    <t>00000000bfc813f4</t>
  </si>
  <si>
    <t>0c609573</t>
  </si>
  <si>
    <t>00000000bfcb30d1</t>
  </si>
  <si>
    <t>50542b32</t>
  </si>
  <si>
    <t>00000000bfcb383e</t>
  </si>
  <si>
    <t>220aaf92</t>
  </si>
  <si>
    <t>00000000bfcb3fb5</t>
  </si>
  <si>
    <t>dd172437</t>
  </si>
  <si>
    <t>00000000bfcb50f7</t>
  </si>
  <si>
    <t>f74e99ba</t>
  </si>
  <si>
    <t>00000000bfce1292</t>
  </si>
  <si>
    <t>7e4d8d2b</t>
  </si>
  <si>
    <t>00000000bfce19f2</t>
  </si>
  <si>
    <t>13d36f85</t>
  </si>
  <si>
    <t>00000000bfd137c9</t>
  </si>
  <si>
    <t>1dc80305</t>
  </si>
  <si>
    <t>00000000bfd13f3a</t>
  </si>
  <si>
    <t>e1fe7bf2</t>
  </si>
  <si>
    <t>00000000bfd146af</t>
  </si>
  <si>
    <t>c8981c40</t>
  </si>
  <si>
    <t>00000000bfd157f3</t>
  </si>
  <si>
    <t>aed3edc2</t>
  </si>
  <si>
    <t>00000000bfd15f60</t>
  </si>
  <si>
    <t>3e1623e3</t>
  </si>
  <si>
    <t>00000000bfd166ad</t>
  </si>
  <si>
    <t>d7f9b853</t>
  </si>
  <si>
    <t>5d9beb84</t>
  </si>
  <si>
    <t>00000000bfd4838a</t>
  </si>
  <si>
    <t>101ed7b1</t>
  </si>
  <si>
    <t>00000000bfd48af6</t>
  </si>
  <si>
    <t>6fd79a67</t>
  </si>
  <si>
    <t>00000000bfd4926b</t>
  </si>
  <si>
    <t>5c5f41f8</t>
  </si>
  <si>
    <t>00000000bfd4a3ae</t>
  </si>
  <si>
    <t>a9734b10</t>
  </si>
  <si>
    <t>00000000bfd4ab1b</t>
  </si>
  <si>
    <t>c07522bb</t>
  </si>
  <si>
    <t>00000000bfd4b268</t>
  </si>
  <si>
    <t>80e2f498</t>
  </si>
  <si>
    <t>5d9beddc</t>
  </si>
  <si>
    <t>00000000e398036b</t>
  </si>
  <si>
    <t>8838a0ec</t>
  </si>
  <si>
    <t>00000000e3980ad1</t>
  </si>
  <si>
    <t>63332b4e</t>
  </si>
  <si>
    <t>00000000e3981239</t>
  </si>
  <si>
    <t>f60202b5</t>
  </si>
  <si>
    <t>00000000e3981981</t>
  </si>
  <si>
    <t>4b4defda</t>
  </si>
  <si>
    <t>00000000e39b3871</t>
  </si>
  <si>
    <t>03c96298</t>
  </si>
  <si>
    <t>00000000e39b3fdf</t>
  </si>
  <si>
    <t>d0a45ec4</t>
  </si>
  <si>
    <t>00000000e39b4754</t>
  </si>
  <si>
    <t>a06e656d</t>
  </si>
  <si>
    <t>00000000e39b5897</t>
  </si>
  <si>
    <t>3fb712a0</t>
  </si>
  <si>
    <t>00000000e39d4298</t>
  </si>
  <si>
    <t>76d85461</t>
  </si>
  <si>
    <t>00000000e39d4a0d</t>
  </si>
  <si>
    <t>a12aa77d</t>
  </si>
  <si>
    <t>00000000e3a06891</t>
  </si>
  <si>
    <t>3146d7c5</t>
  </si>
  <si>
    <t>00000000e3a06ffe</t>
  </si>
  <si>
    <t>b3516c92</t>
  </si>
  <si>
    <t>00000000e3a07773</t>
  </si>
  <si>
    <t>7b307cc2</t>
  </si>
  <si>
    <t>00000000e3a088b7</t>
  </si>
  <si>
    <t>addffd06</t>
  </si>
  <si>
    <t>00000000e3a09026</t>
  </si>
  <si>
    <t>f98af511</t>
  </si>
  <si>
    <t>00000000e3a09774</t>
  </si>
  <si>
    <t>af7128ac</t>
  </si>
  <si>
    <t>00000000e3a3b451</t>
  </si>
  <si>
    <t>85e9213f</t>
  </si>
  <si>
    <t>00000000e3a3bbbe</t>
  </si>
  <si>
    <t>825069ef</t>
  </si>
  <si>
    <t>00000000e3a3c333</t>
  </si>
  <si>
    <t>64d11a88</t>
  </si>
  <si>
    <t>00000000e3a3d477</t>
  </si>
  <si>
    <t>22f393b7</t>
  </si>
  <si>
    <t>00000000e3a3dbe4</t>
  </si>
  <si>
    <t>6b7385e8</t>
  </si>
  <si>
    <t>00000000e3a3e332</t>
  </si>
  <si>
    <t>8f5463b7</t>
  </si>
  <si>
    <t>5d9beddd</t>
  </si>
  <si>
    <t>00000000e3a7002b</t>
  </si>
  <si>
    <t>a5e26e3e</t>
  </si>
  <si>
    <t>00000000e3a70799</t>
  </si>
  <si>
    <t>61c858d1</t>
  </si>
  <si>
    <t>00000000e3a70f10</t>
  </si>
  <si>
    <t>0fec5850</t>
  </si>
  <si>
    <t>5d9cdf10</t>
  </si>
  <si>
    <t>00000000e3a72356</t>
  </si>
  <si>
    <t>29a0eb95</t>
  </si>
  <si>
    <t>38432fdd</t>
  </si>
  <si>
    <t>00000000e3a72dc7</t>
  </si>
  <si>
    <t>b39a37d5</t>
  </si>
  <si>
    <t>00000000e3a7353c</t>
  </si>
  <si>
    <t>5291037d</t>
  </si>
  <si>
    <t>5d9bf035</t>
  </si>
  <si>
    <t>00000000076a87c3</t>
  </si>
  <si>
    <t>a4429a40</t>
  </si>
  <si>
    <t>00000000076a8f29</t>
  </si>
  <si>
    <t>3d397157</t>
  </si>
  <si>
    <t>00000000076a9691</t>
  </si>
  <si>
    <t>da783819</t>
  </si>
  <si>
    <t>00000000076b0ef9</t>
  </si>
  <si>
    <t>ba4ab44c</t>
  </si>
  <si>
    <t>00000000076e2e11</t>
  </si>
  <si>
    <t>fc34ecab</t>
  </si>
  <si>
    <t>00000000076e3580</t>
  </si>
  <si>
    <t>62b40a67</t>
  </si>
  <si>
    <t>00000000076e3cf8</t>
  </si>
  <si>
    <t>2bba7176</t>
  </si>
  <si>
    <t>00000000076e4e40</t>
  </si>
  <si>
    <t>954fbabc</t>
  </si>
  <si>
    <t>00000000076e55af</t>
  </si>
  <si>
    <t>801c64d6</t>
  </si>
  <si>
    <t>00000000076e5cfe</t>
  </si>
  <si>
    <t>f096404f</t>
  </si>
  <si>
    <t>00000000077179eb</t>
  </si>
  <si>
    <t>43dcd877</t>
  </si>
  <si>
    <t>4d6eaaea</t>
  </si>
  <si>
    <t>00000000077188d0</t>
  </si>
  <si>
    <t>9e63f8d7</t>
  </si>
  <si>
    <t>0000000007719a14</t>
  </si>
  <si>
    <t>0b67cb07</t>
  </si>
  <si>
    <t>000000000771a186</t>
  </si>
  <si>
    <t>a9bacb0c</t>
  </si>
  <si>
    <t>000000000771a8d7</t>
  </si>
  <si>
    <t>df6ce957</t>
  </si>
  <si>
    <t>000000000774c591</t>
  </si>
  <si>
    <t>bdb7630a</t>
  </si>
  <si>
    <t>000000000774cd01</t>
  </si>
  <si>
    <t>2b6508ce</t>
  </si>
  <si>
    <t>000000000774d47c</t>
  </si>
  <si>
    <t>a8e70a79</t>
  </si>
  <si>
    <t>000000000774e5c2</t>
  </si>
  <si>
    <t>cabb1b34</t>
  </si>
  <si>
    <t>000000000774ed30</t>
  </si>
  <si>
    <t>da8139ab</t>
  </si>
  <si>
    <t>000000000774f47f</t>
  </si>
  <si>
    <t>0f08527b</t>
  </si>
  <si>
    <t>5d9bf036</t>
  </si>
  <si>
    <t>f3106400</t>
  </si>
  <si>
    <t>00000000077818c1</t>
  </si>
  <si>
    <t>58efbd4c</t>
  </si>
  <si>
    <t>727e12f3</t>
  </si>
  <si>
    <t>000000000778317c</t>
  </si>
  <si>
    <t>33a14005</t>
  </si>
  <si>
    <t>000000000778aa44</t>
  </si>
  <si>
    <t>9915702b</t>
  </si>
  <si>
    <t>000000000778b193</t>
  </si>
  <si>
    <t>2f6837cf</t>
  </si>
  <si>
    <t>5d9bf28e</t>
  </si>
  <si>
    <t>000000002b3c027a</t>
  </si>
  <si>
    <t>1c1a319f</t>
  </si>
  <si>
    <t>000000002b3c09e0</t>
  </si>
  <si>
    <t>fe49f877</t>
  </si>
  <si>
    <t>000000002b3c1148</t>
  </si>
  <si>
    <t>1da4901c</t>
  </si>
  <si>
    <t>000000002b3c188d</t>
  </si>
  <si>
    <t>bc691270</t>
  </si>
  <si>
    <t>000000002b3f3783</t>
  </si>
  <si>
    <t>306b6da7</t>
  </si>
  <si>
    <t>000000002b3f3eea</t>
  </si>
  <si>
    <t>d6e5e8be</t>
  </si>
  <si>
    <t>000000002b3f465f</t>
  </si>
  <si>
    <t>dfcfab82</t>
  </si>
  <si>
    <t>000000002b3f57a2</t>
  </si>
  <si>
    <t>09154a8c</t>
  </si>
  <si>
    <t>000000002b3f5f10</t>
  </si>
  <si>
    <t>64cd0f7f</t>
  </si>
  <si>
    <t>000000002b3f6660</t>
  </si>
  <si>
    <t>4c507351</t>
  </si>
  <si>
    <t>000000002b428341</t>
  </si>
  <si>
    <t>000000002b428aae</t>
  </si>
  <si>
    <t>d6f268ac</t>
  </si>
  <si>
    <t>000000002b429223</t>
  </si>
  <si>
    <t>0b44d88b</t>
  </si>
  <si>
    <t>000000002b42a367</t>
  </si>
  <si>
    <t>cee2a309</t>
  </si>
  <si>
    <t>000000002b42aad6</t>
  </si>
  <si>
    <t>484a15b6</t>
  </si>
  <si>
    <t>000000002b42b224</t>
  </si>
  <si>
    <t>af6953b3</t>
  </si>
  <si>
    <t>000000002b45cf1b</t>
  </si>
  <si>
    <t>4bbcf0e2</t>
  </si>
  <si>
    <t>000000002b45d687</t>
  </si>
  <si>
    <t>a33777d4</t>
  </si>
  <si>
    <t>000000002b45ddfd</t>
  </si>
  <si>
    <t>7b9c8606</t>
  </si>
  <si>
    <t>000000002b45ef42</t>
  </si>
  <si>
    <t>dc6561c2</t>
  </si>
  <si>
    <t>000000002b45f6ae</t>
  </si>
  <si>
    <t>fedabde8</t>
  </si>
  <si>
    <t>5d9bf28f</t>
  </si>
  <si>
    <t>000000002b4a3060</t>
  </si>
  <si>
    <t>047dbae0</t>
  </si>
  <si>
    <t>000000002b4d4cf9</t>
  </si>
  <si>
    <t>0c7efdc5</t>
  </si>
  <si>
    <t>000000002b4d5468</t>
  </si>
  <si>
    <t>000000002b4d5bdd</t>
  </si>
  <si>
    <t>bf3f76c5</t>
  </si>
  <si>
    <t>000000002b4d6d21</t>
  </si>
  <si>
    <t>1803ee12</t>
  </si>
  <si>
    <t>000000002b4d7490</t>
  </si>
  <si>
    <t>d3e99b42</t>
  </si>
  <si>
    <t>000000002b4d7bdd</t>
  </si>
  <si>
    <t>fc2a7855</t>
  </si>
  <si>
    <t>5d9bf4e7</t>
  </si>
  <si>
    <t>000000004f10ccdc</t>
  </si>
  <si>
    <t>0e1b55ea</t>
  </si>
  <si>
    <t>000000004f10d441</t>
  </si>
  <si>
    <t>13c34833</t>
  </si>
  <si>
    <t>000000004f10dfa0</t>
  </si>
  <si>
    <t>9ec198fe</t>
  </si>
  <si>
    <t>000000004f10e906</t>
  </si>
  <si>
    <t>b369004c</t>
  </si>
  <si>
    <t>000000004f1405d9</t>
  </si>
  <si>
    <t>2b270fd1</t>
  </si>
  <si>
    <t>000000004f140d49</t>
  </si>
  <si>
    <t>bdf56415</t>
  </si>
  <si>
    <t>b600</t>
  </si>
  <si>
    <t>000000004f1414c0</t>
  </si>
  <si>
    <t>037ba866</t>
  </si>
  <si>
    <t>000000004f142605</t>
  </si>
  <si>
    <t>0a01ba9d</t>
  </si>
  <si>
    <t>000000004f142d77</t>
  </si>
  <si>
    <t>7c4b973c</t>
  </si>
  <si>
    <t>000000004f1434c4</t>
  </si>
  <si>
    <t>000000004f17518a</t>
  </si>
  <si>
    <t>05d42996</t>
  </si>
  <si>
    <t>000000004f1758f8</t>
  </si>
  <si>
    <t>e02f738e</t>
  </si>
  <si>
    <t>000000004f17606d</t>
  </si>
  <si>
    <t>fc5a1885</t>
  </si>
  <si>
    <t>000000004f1771b0</t>
  </si>
  <si>
    <t>46b68854</t>
  </si>
  <si>
    <t>000000004f17791d</t>
  </si>
  <si>
    <t>360b0668</t>
  </si>
  <si>
    <t>000000004f1adf57</t>
  </si>
  <si>
    <t>5d9bf4e8</t>
  </si>
  <si>
    <t>000000004f1dfca0</t>
  </si>
  <si>
    <t>17e868e3</t>
  </si>
  <si>
    <t>000000004f1e040d</t>
  </si>
  <si>
    <t>71f73303</t>
  </si>
  <si>
    <t>000000004f1e0b87</t>
  </si>
  <si>
    <t>000000004f1e1ccf</t>
  </si>
  <si>
    <t>8637054d</t>
  </si>
  <si>
    <t>000000004f1e243e</t>
  </si>
  <si>
    <t>d7c29125</t>
  </si>
  <si>
    <t>000000004f1e2b8b</t>
  </si>
  <si>
    <t>7c80a576</t>
  </si>
  <si>
    <t>000000004f214851</t>
  </si>
  <si>
    <t>708add21</t>
  </si>
  <si>
    <t>000000004f214fbe</t>
  </si>
  <si>
    <t>e29021bb</t>
  </si>
  <si>
    <t>000000004f215733</t>
  </si>
  <si>
    <t>4e76eefe</t>
  </si>
  <si>
    <t>000000004f216876</t>
  </si>
  <si>
    <t>50ee103a</t>
  </si>
  <si>
    <t>000000004f216fe4</t>
  </si>
  <si>
    <t>e19cdc85</t>
  </si>
  <si>
    <t>000000004f217732</t>
  </si>
  <si>
    <t>67398fd2</t>
  </si>
  <si>
    <t>5d9bf740</t>
  </si>
  <si>
    <t>0000000072e4c834</t>
  </si>
  <si>
    <t>1fd855f2</t>
  </si>
  <si>
    <t>0000000072e4cf96</t>
  </si>
  <si>
    <t>793c6b88</t>
  </si>
  <si>
    <t>0000000072e4d707</t>
  </si>
  <si>
    <t>c5d48beb</t>
  </si>
  <si>
    <t>0000000072e4de4d</t>
  </si>
  <si>
    <t>191e9736</t>
  </si>
  <si>
    <t>0000000072e7fd39</t>
  </si>
  <si>
    <t>89793fcf</t>
  </si>
  <si>
    <t>0000000072e804a6</t>
  </si>
  <si>
    <t>8aa988a7</t>
  </si>
  <si>
    <t>0000000072e80c1d</t>
  </si>
  <si>
    <t>164429da</t>
  </si>
  <si>
    <t>0000000072e81d69</t>
  </si>
  <si>
    <t>a7da8638</t>
  </si>
  <si>
    <t>0000000072e824d5</t>
  </si>
  <si>
    <t>7b8a2f44</t>
  </si>
  <si>
    <t>0000000072e82c23</t>
  </si>
  <si>
    <t>f423ecc7</t>
  </si>
  <si>
    <t>0000000072ed1dd2</t>
  </si>
  <si>
    <t>ed487205</t>
  </si>
  <si>
    <t>0000000072ed2541</t>
  </si>
  <si>
    <t>e3d6e812</t>
  </si>
  <si>
    <t>0000000072ed2cb6</t>
  </si>
  <si>
    <t>e6f56101</t>
  </si>
  <si>
    <t>0000000072ed3dfc</t>
  </si>
  <si>
    <t>b4f007ba</t>
  </si>
  <si>
    <t>0000000072ed456b</t>
  </si>
  <si>
    <t>d1f1adf1</t>
  </si>
  <si>
    <t>0000000072ed4cb8</t>
  </si>
  <si>
    <t>69479a9b</t>
  </si>
  <si>
    <t>5d9bf741</t>
  </si>
  <si>
    <t>0000000072f06979</t>
  </si>
  <si>
    <t>e49a90f7</t>
  </si>
  <si>
    <t>0000000072f070e6</t>
  </si>
  <si>
    <t>6f07765a</t>
  </si>
  <si>
    <t>0000000072f0785d</t>
  </si>
  <si>
    <t>3365e33d</t>
  </si>
  <si>
    <t>0000000072f0899f</t>
  </si>
  <si>
    <t>e3677884</t>
  </si>
  <si>
    <t>0000000072f0910c</t>
  </si>
  <si>
    <t>35de53b6</t>
  </si>
  <si>
    <t>0000000072f0985b</t>
  </si>
  <si>
    <t>59b62f2c</t>
  </si>
  <si>
    <t>0000000072f3b539</t>
  </si>
  <si>
    <t>bd8de52d</t>
  </si>
  <si>
    <t>0000000072f3bca6</t>
  </si>
  <si>
    <t>a2fba239</t>
  </si>
  <si>
    <t>0000000072f3c41b</t>
  </si>
  <si>
    <t>5adb7579</t>
  </si>
  <si>
    <t>0000000072f3d55f</t>
  </si>
  <si>
    <t>6c4b1635</t>
  </si>
  <si>
    <t>0000000072f3dccc</t>
  </si>
  <si>
    <t>e21538eb</t>
  </si>
  <si>
    <t>0000000072f3e41a</t>
  </si>
  <si>
    <t>4dd019e5</t>
  </si>
  <si>
    <t>5d9bf999</t>
  </si>
  <si>
    <t>0000000096b7351b</t>
  </si>
  <si>
    <t>8491760c</t>
  </si>
  <si>
    <t>0000000096b73c81</t>
  </si>
  <si>
    <t>54f4dd66</t>
  </si>
  <si>
    <t>0000000096b743e7</t>
  </si>
  <si>
    <t>e179a7da</t>
  </si>
  <si>
    <t>0000000096b74b2c</t>
  </si>
  <si>
    <t>be1739f0</t>
  </si>
  <si>
    <t>0000000096ba6a21</t>
  </si>
  <si>
    <t>3f011719</t>
  </si>
  <si>
    <t>0000000096bae3d2</t>
  </si>
  <si>
    <t>9cdcc0bc</t>
  </si>
  <si>
    <t>0000000096baeb37</t>
  </si>
  <si>
    <t>223517f4</t>
  </si>
  <si>
    <t>0000000096bafc84</t>
  </si>
  <si>
    <t>ae4c3130</t>
  </si>
  <si>
    <t>0000000096bb03d3</t>
  </si>
  <si>
    <t>f8bfe4f5</t>
  </si>
  <si>
    <t>0000000096bb0b12</t>
  </si>
  <si>
    <t>e01c705a</t>
  </si>
  <si>
    <t>0000000096be2729</t>
  </si>
  <si>
    <t>730406bf</t>
  </si>
  <si>
    <t>0000000096be2e99</t>
  </si>
  <si>
    <t>4d3d3b4c</t>
  </si>
  <si>
    <t>0000000096be360e</t>
  </si>
  <si>
    <t>1707b5e2</t>
  </si>
  <si>
    <t>0000000096be4754</t>
  </si>
  <si>
    <t>28a73c4b</t>
  </si>
  <si>
    <t>0000000096be4ec1</t>
  </si>
  <si>
    <t>993248d9</t>
  </si>
  <si>
    <t>0000000096be560f</t>
  </si>
  <si>
    <t>d5cd2eab</t>
  </si>
  <si>
    <t>5d9bf99a</t>
  </si>
  <si>
    <t>0000000096c17303</t>
  </si>
  <si>
    <t>0000000096c17a71</t>
  </si>
  <si>
    <t>d1859d40</t>
  </si>
  <si>
    <t>0000000096c181e6</t>
  </si>
  <si>
    <t>50ca83f1</t>
  </si>
  <si>
    <t>0000000096c19329</t>
  </si>
  <si>
    <t>0000000096c19a96</t>
  </si>
  <si>
    <t>4492661c</t>
  </si>
  <si>
    <t>0000000096c1a1e4</t>
  </si>
  <si>
    <t>f43d2ffa</t>
  </si>
  <si>
    <t>0000000096c4bea9</t>
  </si>
  <si>
    <t>5ed4658f</t>
  </si>
  <si>
    <t>0000000096c4c616</t>
  </si>
  <si>
    <t>9238c59d</t>
  </si>
  <si>
    <t>0000000096c4cd8b</t>
  </si>
  <si>
    <t>81b52fef</t>
  </si>
  <si>
    <t>0000000096c4dece</t>
  </si>
  <si>
    <t>f815a601</t>
  </si>
  <si>
    <t>0000000096c4e63d</t>
  </si>
  <si>
    <t>66f70ef3</t>
  </si>
  <si>
    <t>0000000096c4ed8c</t>
  </si>
  <si>
    <t>4199ebf6</t>
  </si>
  <si>
    <t>5d9bfbf2</t>
  </si>
  <si>
    <t>00000000ba8af84a</t>
  </si>
  <si>
    <t>fa3d176c</t>
  </si>
  <si>
    <t>00000000ba8affa1</t>
  </si>
  <si>
    <t>93d9d022</t>
  </si>
  <si>
    <t>00000000ba8b06fb</t>
  </si>
  <si>
    <t>00000000ba8b0e43</t>
  </si>
  <si>
    <t>f3423d4f</t>
  </si>
  <si>
    <t>00000000ba8e2ae1</t>
  </si>
  <si>
    <t>00000000ba8e3250</t>
  </si>
  <si>
    <t>5473ec43</t>
  </si>
  <si>
    <t>00000000ba8e39c5</t>
  </si>
  <si>
    <t>7408d4d2</t>
  </si>
  <si>
    <t>00000000ba8e4b08</t>
  </si>
  <si>
    <t>f28354ca</t>
  </si>
  <si>
    <t>00000000ba8e5277</t>
  </si>
  <si>
    <t>29578c24</t>
  </si>
  <si>
    <t>00000000ba8e59c5</t>
  </si>
  <si>
    <t>bedbcc7a</t>
  </si>
  <si>
    <t>00000000ba9176bb</t>
  </si>
  <si>
    <t>cd9346dd</t>
  </si>
  <si>
    <t>00000000ba917e27</t>
  </si>
  <si>
    <t>52f76132</t>
  </si>
  <si>
    <t>00000000ba91859c</t>
  </si>
  <si>
    <t>812d0254</t>
  </si>
  <si>
    <t>00000000ba9196e3</t>
  </si>
  <si>
    <t>e6b73025</t>
  </si>
  <si>
    <t>00000000ba919e47</t>
  </si>
  <si>
    <t>9435b4f7</t>
  </si>
  <si>
    <t>00000000ba91a595</t>
  </si>
  <si>
    <t>382ad5a6</t>
  </si>
  <si>
    <t>5d9bfbf3</t>
  </si>
  <si>
    <t>00000000ba94c261</t>
  </si>
  <si>
    <t>3a8cc003</t>
  </si>
  <si>
    <t>00000000ba94c9d0</t>
  </si>
  <si>
    <t>15ca6723</t>
  </si>
  <si>
    <t>00000000ba94d145</t>
  </si>
  <si>
    <t>2764d3cb</t>
  </si>
  <si>
    <t>00000000ba94e287</t>
  </si>
  <si>
    <t>f68bff3e</t>
  </si>
  <si>
    <t>00000000ba94e9f4</t>
  </si>
  <si>
    <t>0cc9b784</t>
  </si>
  <si>
    <t>00000000ba94f144</t>
  </si>
  <si>
    <t>5bc090bd</t>
  </si>
  <si>
    <t>00000000ba99e6e3</t>
  </si>
  <si>
    <t>c00a50fa</t>
  </si>
  <si>
    <t>00000000ba99ee51</t>
  </si>
  <si>
    <t>802d35c5</t>
  </si>
  <si>
    <t>00000000ba99f5c6</t>
  </si>
  <si>
    <t>0b6c48b4</t>
  </si>
  <si>
    <t>00000000ba9a070d</t>
  </si>
  <si>
    <t>d271bfa3</t>
  </si>
  <si>
    <t>00000000ba9a0e7d</t>
  </si>
  <si>
    <t>62acf301</t>
  </si>
  <si>
    <t>00000000ba9a15ce</t>
  </si>
  <si>
    <t>ebfca116</t>
  </si>
  <si>
    <t>5d9bfe4b</t>
  </si>
  <si>
    <t>00000000de5d66ab</t>
  </si>
  <si>
    <t>fc9e9c75</t>
  </si>
  <si>
    <t>00000000de5d6e0f</t>
  </si>
  <si>
    <t>f4811bf5</t>
  </si>
  <si>
    <t>00000000de5d7577</t>
  </si>
  <si>
    <t>ba92f289</t>
  </si>
  <si>
    <t>00000000de5d7cbc</t>
  </si>
  <si>
    <t>fce75de2</t>
  </si>
  <si>
    <t>00000000de609bc0</t>
  </si>
  <si>
    <t>e338a7f9</t>
  </si>
  <si>
    <t>00000000de60a32d</t>
  </si>
  <si>
    <t>8418f74f</t>
  </si>
  <si>
    <t>00000000de60aaa2</t>
  </si>
  <si>
    <t>291d7d8c</t>
  </si>
  <si>
    <t>00000000de60bbe6</t>
  </si>
  <si>
    <t>b45b5a74</t>
  </si>
  <si>
    <t>00000000de60c34a</t>
  </si>
  <si>
    <t>67d1c8a5</t>
  </si>
  <si>
    <t>00000000de60ca98</t>
  </si>
  <si>
    <t>b200cfe9</t>
  </si>
  <si>
    <t>00000000de63e774</t>
  </si>
  <si>
    <t>aef858cf</t>
  </si>
  <si>
    <t>00000000de63eeda</t>
  </si>
  <si>
    <t>e316491d</t>
  </si>
  <si>
    <t>00000000de63f650</t>
  </si>
  <si>
    <t>7f1b4f6b</t>
  </si>
  <si>
    <t>00000000de640792</t>
  </si>
  <si>
    <t>ac4aa639</t>
  </si>
  <si>
    <t>00000000de640f01</t>
  </si>
  <si>
    <t>a05c5960</t>
  </si>
  <si>
    <t>00000000de641652</t>
  </si>
  <si>
    <t>e4296db8</t>
  </si>
  <si>
    <t>5d9bfe4c</t>
  </si>
  <si>
    <t>00000000de673332</t>
  </si>
  <si>
    <t>b77b7964</t>
  </si>
  <si>
    <t>00000000de67aba8</t>
  </si>
  <si>
    <t>6e3ee73e</t>
  </si>
  <si>
    <t>00000000de67b30b</t>
  </si>
  <si>
    <t>65cbfc9d</t>
  </si>
  <si>
    <t>00000000de67c450</t>
  </si>
  <si>
    <t>5fd052b8</t>
  </si>
  <si>
    <t>00000000de67cbc1</t>
  </si>
  <si>
    <t>d39007bc</t>
  </si>
  <si>
    <t>00000000de67d323</t>
  </si>
  <si>
    <t>c9e784df</t>
  </si>
  <si>
    <t>00000000de6af039</t>
  </si>
  <si>
    <t>c8a6b732</t>
  </si>
  <si>
    <t>00000000de6af7a6</t>
  </si>
  <si>
    <t>f726db0b</t>
  </si>
  <si>
    <t>00000000de6aff1d</t>
  </si>
  <si>
    <t>486b14c5</t>
  </si>
  <si>
    <t>00000000de6b1062</t>
  </si>
  <si>
    <t>7b49fa47</t>
  </si>
  <si>
    <t>00000000de6b17cf</t>
  </si>
  <si>
    <t>7c5d1bc5</t>
  </si>
  <si>
    <t>00000000de6b1f1d</t>
  </si>
  <si>
    <t>3b8a11f3</t>
  </si>
  <si>
    <t>5d9c00a4</t>
  </si>
  <si>
    <t>00000000022e701b</t>
  </si>
  <si>
    <t>d363ad95</t>
  </si>
  <si>
    <t>00000000022e7782</t>
  </si>
  <si>
    <t>048c7acb</t>
  </si>
  <si>
    <t>00000000022e7eed</t>
  </si>
  <si>
    <t>b1b866a3</t>
  </si>
  <si>
    <t>00000000022e8635</t>
  </si>
  <si>
    <t>7ed458ea</t>
  </si>
  <si>
    <t>000000000231a521</t>
  </si>
  <si>
    <t>b63dcb5f</t>
  </si>
  <si>
    <t>000000000231ac91</t>
  </si>
  <si>
    <t>01dce7ee</t>
  </si>
  <si>
    <t>000000000231b40c</t>
  </si>
  <si>
    <t>c734c92c</t>
  </si>
  <si>
    <t>000000000231c555</t>
  </si>
  <si>
    <t>9442490f</t>
  </si>
  <si>
    <t>000000000231ccc7</t>
  </si>
  <si>
    <t>eb670492</t>
  </si>
  <si>
    <t>000000000231d419</t>
  </si>
  <si>
    <t>a0a01707</t>
  </si>
  <si>
    <t>000000000234f0fb</t>
  </si>
  <si>
    <t>113c9b6f</t>
  </si>
  <si>
    <t>000000000234f86b</t>
  </si>
  <si>
    <t>44c2d522</t>
  </si>
  <si>
    <t>89378a20</t>
  </si>
  <si>
    <t>00000000023587ce</t>
  </si>
  <si>
    <t>36d98698</t>
  </si>
  <si>
    <t>0000000002358f3e</t>
  </si>
  <si>
    <t>cf6d1495</t>
  </si>
  <si>
    <t>c416d68c</t>
  </si>
  <si>
    <t>5d9c00a5</t>
  </si>
  <si>
    <t>000000000238b1ea</t>
  </si>
  <si>
    <t>8c8f28fe</t>
  </si>
  <si>
    <t>000000000238b95a</t>
  </si>
  <si>
    <t>8269d642</t>
  </si>
  <si>
    <t>000000000238c0c8</t>
  </si>
  <si>
    <t>8dabd737</t>
  </si>
  <si>
    <t>000000000238d20f</t>
  </si>
  <si>
    <t>02d55abf</t>
  </si>
  <si>
    <t>000000000238d983</t>
  </si>
  <si>
    <t>388b3dea</t>
  </si>
  <si>
    <t>000000000238e0d3</t>
  </si>
  <si>
    <t>67210be7</t>
  </si>
  <si>
    <t>00000000023bfd92</t>
  </si>
  <si>
    <t>8cdb6fa0</t>
  </si>
  <si>
    <t>00000000023c0502</t>
  </si>
  <si>
    <t>d66c2ad9</t>
  </si>
  <si>
    <t>00000000023c0c7e</t>
  </si>
  <si>
    <t>78d9abf4</t>
  </si>
  <si>
    <t>00000000023c1dc6</t>
  </si>
  <si>
    <t>ab0643f6</t>
  </si>
  <si>
    <t>00000000023c2538</t>
  </si>
  <si>
    <t>10bf1de9</t>
  </si>
  <si>
    <t>00000000023c2c89</t>
  </si>
  <si>
    <t>c19ee18c</t>
  </si>
  <si>
    <t>5d9c02fd</t>
  </si>
  <si>
    <t>0000000025ff7d72</t>
  </si>
  <si>
    <t>3909e5b4</t>
  </si>
  <si>
    <t>0000000025ff84da</t>
  </si>
  <si>
    <t>3507fee3</t>
  </si>
  <si>
    <t>0000000025ff8c44</t>
  </si>
  <si>
    <t>0000000025ff938b</t>
  </si>
  <si>
    <t>0e12cfe5</t>
  </si>
  <si>
    <t>000000002602b279</t>
  </si>
  <si>
    <t>0577d2bf</t>
  </si>
  <si>
    <t>000000002602b9eb</t>
  </si>
  <si>
    <t>88851d0e</t>
  </si>
  <si>
    <t>000000002602c165</t>
  </si>
  <si>
    <t>2021de9d</t>
  </si>
  <si>
    <t>0000000026070d17</t>
  </si>
  <si>
    <t>da01b2ae</t>
  </si>
  <si>
    <t>690035c2</t>
  </si>
  <si>
    <t>0000000026071bc4</t>
  </si>
  <si>
    <t>4ccfb4c3</t>
  </si>
  <si>
    <t>00000000260a3841</t>
  </si>
  <si>
    <t>e20a4b58</t>
  </si>
  <si>
    <t>00000000260a3fb3</t>
  </si>
  <si>
    <t>d4d65ca2</t>
  </si>
  <si>
    <t>00000000260a472b</t>
  </si>
  <si>
    <t>d3329d05</t>
  </si>
  <si>
    <t>00000000260a5873</t>
  </si>
  <si>
    <t>5fca2dad</t>
  </si>
  <si>
    <t>00000000260a5fe3</t>
  </si>
  <si>
    <t>bd7cecf0</t>
  </si>
  <si>
    <t>00000000260a6734</t>
  </si>
  <si>
    <t>cf4683e9</t>
  </si>
  <si>
    <t>5d9c02fe</t>
  </si>
  <si>
    <t>00000000260d841b</t>
  </si>
  <si>
    <t>1d063846</t>
  </si>
  <si>
    <t>00000000260d8b8c</t>
  </si>
  <si>
    <t>c775f957</t>
  </si>
  <si>
    <t>00000000260d92fb</t>
  </si>
  <si>
    <t>59ebaa7b</t>
  </si>
  <si>
    <t>00000000260da441</t>
  </si>
  <si>
    <t>13d6f8dc</t>
  </si>
  <si>
    <t>00000000260dabb2</t>
  </si>
  <si>
    <t>c14c70a2</t>
  </si>
  <si>
    <t>00000000260db302</t>
  </si>
  <si>
    <t>8fd1eb54</t>
  </si>
  <si>
    <t>000000002610cfc1</t>
  </si>
  <si>
    <t>7c73a561</t>
  </si>
  <si>
    <t>000000002610d730</t>
  </si>
  <si>
    <t>000000002610deaa</t>
  </si>
  <si>
    <t>dcd2d48d</t>
  </si>
  <si>
    <t>000000002610efee</t>
  </si>
  <si>
    <t>52cce048</t>
  </si>
  <si>
    <t>000000002610f75d</t>
  </si>
  <si>
    <t>f2e0f40d</t>
  </si>
  <si>
    <t>000000002610feae</t>
  </si>
  <si>
    <t>12d67b67</t>
  </si>
  <si>
    <t>5d9c0556</t>
  </si>
  <si>
    <t>0000000049d44fa4</t>
  </si>
  <si>
    <t>7a0c20d6</t>
  </si>
  <si>
    <t>0000000049d7b62a</t>
  </si>
  <si>
    <t>a6490025</t>
  </si>
  <si>
    <t>0000000049d7bda8</t>
  </si>
  <si>
    <t>fff0e00a</t>
  </si>
  <si>
    <t>0000000049d7c4f1</t>
  </si>
  <si>
    <t>88bbc4ff</t>
  </si>
  <si>
    <t>0000000049dae3f1</t>
  </si>
  <si>
    <t>2146312d</t>
  </si>
  <si>
    <t>0000000049daeb60</t>
  </si>
  <si>
    <t>5eef54c6</t>
  </si>
  <si>
    <t>0000000049daf2d6</t>
  </si>
  <si>
    <t>511757db</t>
  </si>
  <si>
    <t>0000000049db041b</t>
  </si>
  <si>
    <t>618e6985</t>
  </si>
  <si>
    <t>0000000049db0b8b</t>
  </si>
  <si>
    <t>0ccd42ae</t>
  </si>
  <si>
    <t>0000000049db12de</t>
  </si>
  <si>
    <t>533369a8</t>
  </si>
  <si>
    <t>5d9c0557</t>
  </si>
  <si>
    <t>0000000049de2fb1</t>
  </si>
  <si>
    <t>20a75460</t>
  </si>
  <si>
    <t>0000000049de3720</t>
  </si>
  <si>
    <t>8bb01d63</t>
  </si>
  <si>
    <t>0000000049de3e96</t>
  </si>
  <si>
    <t>a086b2db</t>
  </si>
  <si>
    <t>0000000049de4fdb</t>
  </si>
  <si>
    <t>f8d7eb53</t>
  </si>
  <si>
    <t>0000000049de5749</t>
  </si>
  <si>
    <t>8fc10f8e</t>
  </si>
  <si>
    <t>0000000049de5e9b</t>
  </si>
  <si>
    <t>d6cd87eb</t>
  </si>
  <si>
    <t>0000000049e17b8b</t>
  </si>
  <si>
    <t>174bb72f</t>
  </si>
  <si>
    <t>0000000049e182f9</t>
  </si>
  <si>
    <t>1cea003a</t>
  </si>
  <si>
    <t>0000000049e18a71</t>
  </si>
  <si>
    <t>2f25610c</t>
  </si>
  <si>
    <t>0000000049e19bb8</t>
  </si>
  <si>
    <t>e60f7907</t>
  </si>
  <si>
    <t>0000000049e1a32a</t>
  </si>
  <si>
    <t>ff92ecf5</t>
  </si>
  <si>
    <t>0000000049e1aa79</t>
  </si>
  <si>
    <t>dbce9cfb</t>
  </si>
  <si>
    <t>0000000049e4c732</t>
  </si>
  <si>
    <t>eb4d9f58</t>
  </si>
  <si>
    <t>0000000049e4cea0</t>
  </si>
  <si>
    <t>5489326b</t>
  </si>
  <si>
    <t>0000000049e6ae85</t>
  </si>
  <si>
    <t>bfc5284d</t>
  </si>
  <si>
    <t>0000000049e6bfdf</t>
  </si>
  <si>
    <t>c17e7adf</t>
  </si>
  <si>
    <t>0000000049e6c73b</t>
  </si>
  <si>
    <t>0d2f4559</t>
  </si>
  <si>
    <t>0000000049e6ce9f</t>
  </si>
  <si>
    <t>817b431e</t>
  </si>
  <si>
    <t>5d9c07af</t>
  </si>
  <si>
    <t>000000006daa1fbd</t>
  </si>
  <si>
    <t>eb430d8d</t>
  </si>
  <si>
    <t>000000006daa2723</t>
  </si>
  <si>
    <t>fa16654c</t>
  </si>
  <si>
    <t>000000006daa2e8b</t>
  </si>
  <si>
    <t>4a222e37</t>
  </si>
  <si>
    <t>000000006daa35d1</t>
  </si>
  <si>
    <t>f3ab525d</t>
  </si>
  <si>
    <t>000000006dad54c1</t>
  </si>
  <si>
    <t>ec55dabe</t>
  </si>
  <si>
    <t>000000006dad5c30</t>
  </si>
  <si>
    <t>4032e0b4</t>
  </si>
  <si>
    <t>000000006dad63a7</t>
  </si>
  <si>
    <t>54e3bfea</t>
  </si>
  <si>
    <t>000000006dad74ec</t>
  </si>
  <si>
    <t>2ce4febb</t>
  </si>
  <si>
    <t>000000006dad7c5b</t>
  </si>
  <si>
    <t>2747da28</t>
  </si>
  <si>
    <t>000000006dad83aa</t>
  </si>
  <si>
    <t>5d9c07b0</t>
  </si>
  <si>
    <t>000000006db0a091</t>
  </si>
  <si>
    <t>000000006db0a7ff</t>
  </si>
  <si>
    <t>05f63519</t>
  </si>
  <si>
    <t>000000006db0af77</t>
  </si>
  <si>
    <t>c80432c1</t>
  </si>
  <si>
    <t>000000006db0c0be</t>
  </si>
  <si>
    <t>4eaf185c</t>
  </si>
  <si>
    <t>000000006db0c82d</t>
  </si>
  <si>
    <t>e25c38d8</t>
  </si>
  <si>
    <t>000000006db0cf7c</t>
  </si>
  <si>
    <t>6968af74</t>
  </si>
  <si>
    <t>000000006db3ec41</t>
  </si>
  <si>
    <t>48307ef4</t>
  </si>
  <si>
    <t>000000006db3f3b0</t>
  </si>
  <si>
    <t>3fd756f2</t>
  </si>
  <si>
    <t>000000006db3fb27</t>
  </si>
  <si>
    <t>6c0db583</t>
  </si>
  <si>
    <t>000000006db47eb2</t>
  </si>
  <si>
    <t>3a567f9d</t>
  </si>
  <si>
    <t>000000006db48602</t>
  </si>
  <si>
    <t>c1def8f6</t>
  </si>
  <si>
    <t>000000006db48d44</t>
  </si>
  <si>
    <t>1ff33d16</t>
  </si>
  <si>
    <t>000000006db7a949</t>
  </si>
  <si>
    <t>ccece55a</t>
  </si>
  <si>
    <t>000000006db7b0b8</t>
  </si>
  <si>
    <t>99c583e4</t>
  </si>
  <si>
    <t>000000006db7b82f</t>
  </si>
  <si>
    <t>410bae3f</t>
  </si>
  <si>
    <t>000000006db7c975</t>
  </si>
  <si>
    <t>9694aea8</t>
  </si>
  <si>
    <t>000000006db7d0e4</t>
  </si>
  <si>
    <t>d76460bc</t>
  </si>
  <si>
    <t>000000006db7d833</t>
  </si>
  <si>
    <t>b8d22145</t>
  </si>
  <si>
    <t>5d9c0a08</t>
  </si>
  <si>
    <t>00000000917b292b</t>
  </si>
  <si>
    <t>4ef33804</t>
  </si>
  <si>
    <t>00000000917b3094</t>
  </si>
  <si>
    <t>9f505578</t>
  </si>
  <si>
    <t>00000000917b37fe</t>
  </si>
  <si>
    <t>c48d9011</t>
  </si>
  <si>
    <t>00000000917b3f47</t>
  </si>
  <si>
    <t>25e81e2b</t>
  </si>
  <si>
    <t>00000000917e5e31</t>
  </si>
  <si>
    <t>9d4386cb</t>
  </si>
  <si>
    <t>00000000917e65a1</t>
  </si>
  <si>
    <t>fcbcdec3</t>
  </si>
  <si>
    <t>00000000917e6d1a</t>
  </si>
  <si>
    <t>91c2799b</t>
  </si>
  <si>
    <t>00000000917e7e62</t>
  </si>
  <si>
    <t>ea4ffef5</t>
  </si>
  <si>
    <t>00000000917e85d3</t>
  </si>
  <si>
    <t>cc1198a0</t>
  </si>
  <si>
    <t>00000000917e8d23</t>
  </si>
  <si>
    <t>aae67142</t>
  </si>
  <si>
    <t>000000009181a9f1</t>
  </si>
  <si>
    <t>e34207ec</t>
  </si>
  <si>
    <t>000000009181b163</t>
  </si>
  <si>
    <t>12703adc</t>
  </si>
  <si>
    <t>000000009181b8dc</t>
  </si>
  <si>
    <t>83e8cf5b</t>
  </si>
  <si>
    <t>000000009181ca25</t>
  </si>
  <si>
    <t>3cc67597</t>
  </si>
  <si>
    <t>5d9c0a09</t>
  </si>
  <si>
    <t>0000000091848cd7</t>
  </si>
  <si>
    <t>89a0eb10</t>
  </si>
  <si>
    <t>41959c2b</t>
  </si>
  <si>
    <t>000000009187b0e9</t>
  </si>
  <si>
    <t>78d85e53</t>
  </si>
  <si>
    <t>000000009187b85a</t>
  </si>
  <si>
    <t>c8472460</t>
  </si>
  <si>
    <t>000000009187bfd3</t>
  </si>
  <si>
    <t>19e675a7</t>
  </si>
  <si>
    <t>000000009187d119</t>
  </si>
  <si>
    <t>a969aa7b</t>
  </si>
  <si>
    <t>000000009187d88a</t>
  </si>
  <si>
    <t>b6b31ba2</t>
  </si>
  <si>
    <t>000000009187dfdb</t>
  </si>
  <si>
    <t>af0e0cfa</t>
  </si>
  <si>
    <t>00000000918afcaa</t>
  </si>
  <si>
    <t>c319dd23</t>
  </si>
  <si>
    <t>00000000918b041a</t>
  </si>
  <si>
    <t>7bdb1da5</t>
  </si>
  <si>
    <t>00000000918b0b94</t>
  </si>
  <si>
    <t>234bf7b5</t>
  </si>
  <si>
    <t>00000000918b1cdc</t>
  </si>
  <si>
    <t>3529cc23</t>
  </si>
  <si>
    <t>00000000918b244d</t>
  </si>
  <si>
    <t>539deef5</t>
  </si>
  <si>
    <t>00000000918b2b9d</t>
  </si>
  <si>
    <t>2c99fccb</t>
  </si>
  <si>
    <t>5d9c0c61</t>
  </si>
  <si>
    <t>00000000b54e7c8b</t>
  </si>
  <si>
    <t>afc76a57</t>
  </si>
  <si>
    <t>00000000b54e83f0</t>
  </si>
  <si>
    <t>ea4955e8</t>
  </si>
  <si>
    <t>00000000b54e8b59</t>
  </si>
  <si>
    <t>34611f44</t>
  </si>
  <si>
    <t>00000000b54e92a0</t>
  </si>
  <si>
    <t>f001f3fe</t>
  </si>
  <si>
    <t>00000000b551b191</t>
  </si>
  <si>
    <t>73ecb40c</t>
  </si>
  <si>
    <t>00000000b551b901</t>
  </si>
  <si>
    <t>2612fa41</t>
  </si>
  <si>
    <t>00000000b551c07a</t>
  </si>
  <si>
    <t>12be9f49</t>
  </si>
  <si>
    <t>00000000b551d1bf</t>
  </si>
  <si>
    <t>da2d8eb6</t>
  </si>
  <si>
    <t>00000000b553b678</t>
  </si>
  <si>
    <t>a753c337</t>
  </si>
  <si>
    <t>00000000b553bdc7</t>
  </si>
  <si>
    <t>fcb87c34</t>
  </si>
  <si>
    <t>5d9c0c62</t>
  </si>
  <si>
    <t>00000000b556d9e0</t>
  </si>
  <si>
    <t>c5083e49</t>
  </si>
  <si>
    <t>00000000b556e152</t>
  </si>
  <si>
    <t>a0a54447</t>
  </si>
  <si>
    <t>00000000b556e8c8</t>
  </si>
  <si>
    <t>a6608e5c</t>
  </si>
  <si>
    <t>00000000b556fa0d</t>
  </si>
  <si>
    <t>b5f08b3f</t>
  </si>
  <si>
    <t>00000000b557017d</t>
  </si>
  <si>
    <t>a94ed33f</t>
  </si>
  <si>
    <t>00000000b55708ce</t>
  </si>
  <si>
    <t>fe28364c</t>
  </si>
  <si>
    <t>00000000b55a25a2</t>
  </si>
  <si>
    <t>ecc94920</t>
  </si>
  <si>
    <t>00000000b55a2d10</t>
  </si>
  <si>
    <t>72edba85</t>
  </si>
  <si>
    <t>00000000b55a3487</t>
  </si>
  <si>
    <t>3f3265d3</t>
  </si>
  <si>
    <t>00000000b55a45cb</t>
  </si>
  <si>
    <t>adb0a7a9</t>
  </si>
  <si>
    <t>00000000b55a4d3a</t>
  </si>
  <si>
    <t>c4338600</t>
  </si>
  <si>
    <t>00000000b55a548b</t>
  </si>
  <si>
    <t>553206a9</t>
  </si>
  <si>
    <t>00000000b55d717b</t>
  </si>
  <si>
    <t>c85ead85</t>
  </si>
  <si>
    <t>00000000b55d78e9</t>
  </si>
  <si>
    <t>00000000b55d8060</t>
  </si>
  <si>
    <t>7d78ebd9</t>
  </si>
  <si>
    <t>00000000b55d91a5</t>
  </si>
  <si>
    <t>e7a1fd68</t>
  </si>
  <si>
    <t>00000000b55d9914</t>
  </si>
  <si>
    <t>43a4458d</t>
  </si>
  <si>
    <t>00000000b55da063</t>
  </si>
  <si>
    <t>1e41cfa6</t>
  </si>
  <si>
    <t>5d9c0eba</t>
  </si>
  <si>
    <t>00000000d920f144</t>
  </si>
  <si>
    <t>8b2ff238</t>
  </si>
  <si>
    <t>00000000d920f8a9</t>
  </si>
  <si>
    <t>952bbdcd</t>
  </si>
  <si>
    <t>00000000d9210011</t>
  </si>
  <si>
    <t>34cd5c19</t>
  </si>
  <si>
    <t>00000000d9217872</t>
  </si>
  <si>
    <t>9c91901f</t>
  </si>
  <si>
    <t>00000000d9249791</t>
  </si>
  <si>
    <t>015fdaf1</t>
  </si>
  <si>
    <t>00000000d9249f02</t>
  </si>
  <si>
    <t>d9609973</t>
  </si>
  <si>
    <t>00000000d924a67a</t>
  </si>
  <si>
    <t>21e30e1f</t>
  </si>
  <si>
    <t>00000000d924b7c0</t>
  </si>
  <si>
    <t>985dc3e3</t>
  </si>
  <si>
    <t>00000000d924bf2f</t>
  </si>
  <si>
    <t>079614fa</t>
  </si>
  <si>
    <t>00000000d924c680</t>
  </si>
  <si>
    <t>ada4b8d5</t>
  </si>
  <si>
    <t>5d9c0ebb</t>
  </si>
  <si>
    <t>00000000d927e36b</t>
  </si>
  <si>
    <t>0259d71b</t>
  </si>
  <si>
    <t>00000000d927eadb</t>
  </si>
  <si>
    <t>b6fead56</t>
  </si>
  <si>
    <t>00000000d927f252</t>
  </si>
  <si>
    <t>6adaf430</t>
  </si>
  <si>
    <t>00000000d9280392</t>
  </si>
  <si>
    <t>83f075a0</t>
  </si>
  <si>
    <t>00000000d9280b03</t>
  </si>
  <si>
    <t>87c80d4b</t>
  </si>
  <si>
    <t>00000000d9281257</t>
  </si>
  <si>
    <t>00000000d92b2f12</t>
  </si>
  <si>
    <t>45d57fa5</t>
  </si>
  <si>
    <t>00000000d92b3680</t>
  </si>
  <si>
    <t>b000d924</t>
  </si>
  <si>
    <t>00000000d92b3df8</t>
  </si>
  <si>
    <t>e4cc1fe8</t>
  </si>
  <si>
    <t>00000000d92b4f3d</t>
  </si>
  <si>
    <t>9b137589</t>
  </si>
  <si>
    <t>00000000d92b56ab</t>
  </si>
  <si>
    <t>c9c55b17</t>
  </si>
  <si>
    <t>00000000d92b5dfb</t>
  </si>
  <si>
    <t>226756c8</t>
  </si>
  <si>
    <t>00000000d92e7ad1</t>
  </si>
  <si>
    <t>86bf8755</t>
  </si>
  <si>
    <t>00000000d92e8240</t>
  </si>
  <si>
    <t>add5ab20</t>
  </si>
  <si>
    <t>00000000d92e89b7</t>
  </si>
  <si>
    <t>7f01933f</t>
  </si>
  <si>
    <t>00000000d92e9afe</t>
  </si>
  <si>
    <t>63fa1532</t>
  </si>
  <si>
    <t>00000000d92f13b0</t>
  </si>
  <si>
    <t>95cdda89</t>
  </si>
  <si>
    <t>00000000d92f1aff</t>
  </si>
  <si>
    <t>450d81e2</t>
  </si>
  <si>
    <t>5d9c1113</t>
  </si>
  <si>
    <t>00000000fcf26bfc</t>
  </si>
  <si>
    <t>4278fb96</t>
  </si>
  <si>
    <t>00000000fcf2735e</t>
  </si>
  <si>
    <t>e9c6cb72</t>
  </si>
  <si>
    <t>00000000fcf27acf</t>
  </si>
  <si>
    <t>06f70801</t>
  </si>
  <si>
    <t>00000000fcf28219</t>
  </si>
  <si>
    <t>2e231b4f</t>
  </si>
  <si>
    <t>00000000fcf5a101</t>
  </si>
  <si>
    <t>fd493619</t>
  </si>
  <si>
    <t>00000000fcf5a870</t>
  </si>
  <si>
    <t>a58dbe72</t>
  </si>
  <si>
    <t>00000000fcf5afe5</t>
  </si>
  <si>
    <t>4533664b</t>
  </si>
  <si>
    <t>00000000fcf5c128</t>
  </si>
  <si>
    <t>caec9900</t>
  </si>
  <si>
    <t>00000000fcf5c896</t>
  </si>
  <si>
    <t>dcfb322e</t>
  </si>
  <si>
    <t>00000000fcf5cfe4</t>
  </si>
  <si>
    <t>552d6eaf</t>
  </si>
  <si>
    <t>00000000fcf8ecc2</t>
  </si>
  <si>
    <t>b22b0708</t>
  </si>
  <si>
    <t>00000000fcf8f431</t>
  </si>
  <si>
    <t>9eb6cdb6</t>
  </si>
  <si>
    <t>00000000fcf8fba6</t>
  </si>
  <si>
    <t>8e2a8e62</t>
  </si>
  <si>
    <t>00000000fcf90ce9</t>
  </si>
  <si>
    <t>51c13b41</t>
  </si>
  <si>
    <t>00000000fcf91458</t>
  </si>
  <si>
    <t>c27597ad</t>
  </si>
  <si>
    <t>00000000fcf91ba5</t>
  </si>
  <si>
    <t>8353331b</t>
  </si>
  <si>
    <t>5d9c1114</t>
  </si>
  <si>
    <t>00000000fcfc389b</t>
  </si>
  <si>
    <t>26a02b56</t>
  </si>
  <si>
    <t>00000000fcfc4008</t>
  </si>
  <si>
    <t>c5684d57</t>
  </si>
  <si>
    <t>00000000fcfc477e</t>
  </si>
  <si>
    <t>28cbef4a</t>
  </si>
  <si>
    <t>00000000fcfc58c5</t>
  </si>
  <si>
    <t>df6460d0</t>
  </si>
  <si>
    <t>00000000fcfc6032</t>
  </si>
  <si>
    <t>2913fbe7</t>
  </si>
  <si>
    <t>00000000fd009d8b</t>
  </si>
  <si>
    <t>0fd1ce25</t>
  </si>
  <si>
    <t>00000000fd03ba61</t>
  </si>
  <si>
    <t>00000000fd03c1d0</t>
  </si>
  <si>
    <t>33f51b2c</t>
  </si>
  <si>
    <t>00000000fd03c947</t>
  </si>
  <si>
    <t>24c4c650</t>
  </si>
  <si>
    <t>00000000fd03da8b</t>
  </si>
  <si>
    <t>4191a506</t>
  </si>
  <si>
    <t>00000000fd03e1fb</t>
  </si>
  <si>
    <t>37f29fa2</t>
  </si>
  <si>
    <t>00000000fd03e94b</t>
  </si>
  <si>
    <t>ccbe4ade</t>
  </si>
  <si>
    <t>5d9c136c</t>
  </si>
  <si>
    <t>0000000020c73a42</t>
  </si>
  <si>
    <t>a8ccf46b</t>
  </si>
  <si>
    <t>0000000020c741a7</t>
  </si>
  <si>
    <t>a51a28d8</t>
  </si>
  <si>
    <t>0000000020c74918</t>
  </si>
  <si>
    <t>8fe6d725</t>
  </si>
  <si>
    <t>0000000020c7505d</t>
  </si>
  <si>
    <t>8951c438</t>
  </si>
  <si>
    <t>0000000020ca6f49</t>
  </si>
  <si>
    <t>b86d7dce</t>
  </si>
  <si>
    <t>0000000020ca76b6</t>
  </si>
  <si>
    <t>845dca1a</t>
  </si>
  <si>
    <t>0000000020ca7e2b</t>
  </si>
  <si>
    <t>f99fee04</t>
  </si>
  <si>
    <t>0000000020ca8f70</t>
  </si>
  <si>
    <t>a9fc5af8</t>
  </si>
  <si>
    <t>0000000020ca96dd</t>
  </si>
  <si>
    <t>570e2e51</t>
  </si>
  <si>
    <t>0000000020ca9e2d</t>
  </si>
  <si>
    <t>9eb278a5</t>
  </si>
  <si>
    <t>5d9c136d</t>
  </si>
  <si>
    <t>0000000020cdbb0b</t>
  </si>
  <si>
    <t>d7df5faf</t>
  </si>
  <si>
    <t>0000000020cdc274</t>
  </si>
  <si>
    <t>0000000020cdc9e9</t>
  </si>
  <si>
    <t>f02e4a26</t>
  </si>
  <si>
    <t>0000000020cddb2d</t>
  </si>
  <si>
    <t>70c5ed27</t>
  </si>
  <si>
    <t>0000000020cde29a</t>
  </si>
  <si>
    <t>7a02752e</t>
  </si>
  <si>
    <t>0000000020d146b8</t>
  </si>
  <si>
    <t>7bcb56d8</t>
  </si>
  <si>
    <t>0000000020d46238</t>
  </si>
  <si>
    <t>2b02d810</t>
  </si>
  <si>
    <t>0000000020d469a7</t>
  </si>
  <si>
    <t>983ec33f</t>
  </si>
  <si>
    <t>0000000020d4711c</t>
  </si>
  <si>
    <t>cecbc958</t>
  </si>
  <si>
    <t>0000000020d4825e</t>
  </si>
  <si>
    <t>c147b343</t>
  </si>
  <si>
    <t>0000000020d489cb</t>
  </si>
  <si>
    <t>42e4a553</t>
  </si>
  <si>
    <t>0000000020d49119</t>
  </si>
  <si>
    <t>96c71047</t>
  </si>
  <si>
    <t>0000000020d7ade9</t>
  </si>
  <si>
    <t>94f24f8a</t>
  </si>
  <si>
    <t>0000000020d7b556</t>
  </si>
  <si>
    <t>7eb7a2f7</t>
  </si>
  <si>
    <t>0000000020d7bccb</t>
  </si>
  <si>
    <t>020b61d2</t>
  </si>
  <si>
    <t>0000000020d7ce10</t>
  </si>
  <si>
    <t>0ea96184</t>
  </si>
  <si>
    <t>0000000020d7d57f</t>
  </si>
  <si>
    <t>6b78548b</t>
  </si>
  <si>
    <t>0000000020d7dccd</t>
  </si>
  <si>
    <t>5d9c15c5</t>
  </si>
  <si>
    <t>00000000449b2dcd</t>
  </si>
  <si>
    <t>44b31d3c</t>
  </si>
  <si>
    <t>00000000449b3530</t>
  </si>
  <si>
    <t>14d961bd</t>
  </si>
  <si>
    <t>00000000449b3ca0</t>
  </si>
  <si>
    <t>8cef9258</t>
  </si>
  <si>
    <t>00000000449b43e5</t>
  </si>
  <si>
    <t>b9ff4d64</t>
  </si>
  <si>
    <t>5d9c15c6</t>
  </si>
  <si>
    <t>00000000449e62d1</t>
  </si>
  <si>
    <t>507286f8</t>
  </si>
  <si>
    <t>00000000449e6a3e</t>
  </si>
  <si>
    <t>d819170b</t>
  </si>
  <si>
    <t>00000000449e71b5</t>
  </si>
  <si>
    <t>7d5e0645</t>
  </si>
  <si>
    <t>00000000449e82fb</t>
  </si>
  <si>
    <t>c55de010</t>
  </si>
  <si>
    <t>00000000449e8a68</t>
  </si>
  <si>
    <t>a6b3e895</t>
  </si>
  <si>
    <t>00000000449e91b5</t>
  </si>
  <si>
    <t>e1e30a30</t>
  </si>
  <si>
    <t>0000000044a38f21</t>
  </si>
  <si>
    <t>2aac8f86</t>
  </si>
  <si>
    <t>0000000044a3968f</t>
  </si>
  <si>
    <t>aaecba7c</t>
  </si>
  <si>
    <t>0000000044a39e04</t>
  </si>
  <si>
    <t>f54a7fad</t>
  </si>
  <si>
    <t>0000000044a3af50</t>
  </si>
  <si>
    <t>88c0b65c</t>
  </si>
  <si>
    <t>0000000044a3b6bd</t>
  </si>
  <si>
    <t>9083455f</t>
  </si>
  <si>
    <t>0000000044a3be0a</t>
  </si>
  <si>
    <t>958cae63</t>
  </si>
  <si>
    <t>0000000044a6dac9</t>
  </si>
  <si>
    <t>457a8e36</t>
  </si>
  <si>
    <t>0000000044a6e236</t>
  </si>
  <si>
    <t>d1e3afc8</t>
  </si>
  <si>
    <t>0000000044a6e9ab</t>
  </si>
  <si>
    <t>4354502f</t>
  </si>
  <si>
    <t>0000000044a6faee</t>
  </si>
  <si>
    <t>651e432d</t>
  </si>
  <si>
    <t>0000000044a7025b</t>
  </si>
  <si>
    <t>f5913853</t>
  </si>
  <si>
    <t>0000000044a709aa</t>
  </si>
  <si>
    <t>f8d5bda6</t>
  </si>
  <si>
    <t>0000000044aa268a</t>
  </si>
  <si>
    <t>1bbcc9c9</t>
  </si>
  <si>
    <t>0000000044aa2df6</t>
  </si>
  <si>
    <t>2bc9dc54</t>
  </si>
  <si>
    <t>0000000044aa356b</t>
  </si>
  <si>
    <t>8be8d052</t>
  </si>
  <si>
    <t>0000000044aa46ae</t>
  </si>
  <si>
    <t>52a81a6d</t>
  </si>
  <si>
    <t>0000000044aa4e1b</t>
  </si>
  <si>
    <t>8cb360c9</t>
  </si>
  <si>
    <t>0000000044aa5569</t>
  </si>
  <si>
    <t>48a44023</t>
  </si>
  <si>
    <t>5d9c181e</t>
  </si>
  <si>
    <t>00000000686da66c</t>
  </si>
  <si>
    <t>00000000686dadd1</t>
  </si>
  <si>
    <t>424df8f1</t>
  </si>
  <si>
    <t>00000000686db537</t>
  </si>
  <si>
    <t>30c4fc0d</t>
  </si>
  <si>
    <t>00000000686dbc7e</t>
  </si>
  <si>
    <t>7507b16a</t>
  </si>
  <si>
    <t>5d9c181f</t>
  </si>
  <si>
    <t>000000006870db71</t>
  </si>
  <si>
    <t>b761a11f</t>
  </si>
  <si>
    <t>0000000068715f9b</t>
  </si>
  <si>
    <t>f9b7647b</t>
  </si>
  <si>
    <t>00000000687166fb</t>
  </si>
  <si>
    <t>3b9c994f</t>
  </si>
  <si>
    <t>0b61c04e</t>
  </si>
  <si>
    <t>0000000068717fa5</t>
  </si>
  <si>
    <t>b0643c04</t>
  </si>
  <si>
    <t>a8c1108b</t>
  </si>
  <si>
    <t>000000006874a430</t>
  </si>
  <si>
    <t>19141dfc</t>
  </si>
  <si>
    <t>000000006874ab9e</t>
  </si>
  <si>
    <t>01e6fd54</t>
  </si>
  <si>
    <t>000000006874b315</t>
  </si>
  <si>
    <t>cb0e8ea8</t>
  </si>
  <si>
    <t>000000006874c45a</t>
  </si>
  <si>
    <t>c164a2cf</t>
  </si>
  <si>
    <t>000000006874cbc7</t>
  </si>
  <si>
    <t>234edf15</t>
  </si>
  <si>
    <t>000000006874d314</t>
  </si>
  <si>
    <t>ddefab14</t>
  </si>
  <si>
    <t>000000006877f00a</t>
  </si>
  <si>
    <t>000000006877f77a</t>
  </si>
  <si>
    <t>6c19f84d</t>
  </si>
  <si>
    <t>000000006877feef</t>
  </si>
  <si>
    <t>cfa477a6</t>
  </si>
  <si>
    <t>6e43b2da</t>
  </si>
  <si>
    <t>000000006878179f</t>
  </si>
  <si>
    <t>24ac4ce7</t>
  </si>
  <si>
    <t>0000000068781eec</t>
  </si>
  <si>
    <t>ef482c48</t>
  </si>
  <si>
    <t>00000000687b3bb1</t>
  </si>
  <si>
    <t>7e2e7fa2</t>
  </si>
  <si>
    <t>00000000687b431e</t>
  </si>
  <si>
    <t>afa6d637</t>
  </si>
  <si>
    <t>00000000687b4a93</t>
  </si>
  <si>
    <t>5442503c</t>
  </si>
  <si>
    <t>00000000687b5bd7</t>
  </si>
  <si>
    <t>afe88cba</t>
  </si>
  <si>
    <t>00000000687b6344</t>
  </si>
  <si>
    <t>8037c123</t>
  </si>
  <si>
    <t>00000000687b6a92</t>
  </si>
  <si>
    <t>91c3681f</t>
  </si>
  <si>
    <t>5d9c1a77</t>
  </si>
  <si>
    <t>000000008c417d13</t>
  </si>
  <si>
    <t>3b1d7a22</t>
  </si>
  <si>
    <t>000000008c41846a</t>
  </si>
  <si>
    <t>c6c78337</t>
  </si>
  <si>
    <t>000000008c418bc3</t>
  </si>
  <si>
    <t>57ae5f5c</t>
  </si>
  <si>
    <t>000000008c41930a</t>
  </si>
  <si>
    <t>ac0cb20b</t>
  </si>
  <si>
    <t>5d9c1a78</t>
  </si>
  <si>
    <t>000000008c44afb9</t>
  </si>
  <si>
    <t>2f05f01c</t>
  </si>
  <si>
    <t>000000008c44b727</t>
  </si>
  <si>
    <t>14ada48e</t>
  </si>
  <si>
    <t>000000008c44be9c</t>
  </si>
  <si>
    <t>fcfedcef</t>
  </si>
  <si>
    <t>000000008c44cfdf</t>
  </si>
  <si>
    <t>fec30304</t>
  </si>
  <si>
    <t>000000008c44d750</t>
  </si>
  <si>
    <t>4a3654dd</t>
  </si>
  <si>
    <t>000000008c44de9d</t>
  </si>
  <si>
    <t>31796e5b</t>
  </si>
  <si>
    <t>000000008c47fb93</t>
  </si>
  <si>
    <t>282f1fc3</t>
  </si>
  <si>
    <t>000000008c4802ff</t>
  </si>
  <si>
    <t>d2ddd288</t>
  </si>
  <si>
    <t>000000008c480a76</t>
  </si>
  <si>
    <t>326da757</t>
  </si>
  <si>
    <t>000000008c481bba</t>
  </si>
  <si>
    <t>2f556fac</t>
  </si>
  <si>
    <t>000000008c482327</t>
  </si>
  <si>
    <t>c62b5284</t>
  </si>
  <si>
    <t>000000008c482a75</t>
  </si>
  <si>
    <t>dd890c01</t>
  </si>
  <si>
    <t>000000008c4b4739</t>
  </si>
  <si>
    <t>5f464de5</t>
  </si>
  <si>
    <t>000000008c4b4ea6</t>
  </si>
  <si>
    <t>9e339c6b</t>
  </si>
  <si>
    <t>000000008c4b561b</t>
  </si>
  <si>
    <t>7b9b6f00</t>
  </si>
  <si>
    <t>000000008c4b6760</t>
  </si>
  <si>
    <t>c89fdcc5</t>
  </si>
  <si>
    <t>000000008c4b6ecd</t>
  </si>
  <si>
    <t>730bf8aa</t>
  </si>
  <si>
    <t>000000008c4b761d</t>
  </si>
  <si>
    <t>786bba6a</t>
  </si>
  <si>
    <t>000000008c507389</t>
  </si>
  <si>
    <t>3f7e410f</t>
  </si>
  <si>
    <t>000000008c507af9</t>
  </si>
  <si>
    <t>aec8ff51</t>
  </si>
  <si>
    <t>000000008c50826e</t>
  </si>
  <si>
    <t>0946f947</t>
  </si>
  <si>
    <t>000000008c5093b3</t>
  </si>
  <si>
    <t>b7e63783</t>
  </si>
  <si>
    <t>000000008c509b20</t>
  </si>
  <si>
    <t>9657622e</t>
  </si>
  <si>
    <t>000000008c50a26e</t>
  </si>
  <si>
    <t>bd611bb8</t>
  </si>
  <si>
    <t>5d9c1cd0</t>
  </si>
  <si>
    <t>00000000b013f354</t>
  </si>
  <si>
    <t>2ebb3971</t>
  </si>
  <si>
    <t>00000000b013fab7</t>
  </si>
  <si>
    <t>d7075b83</t>
  </si>
  <si>
    <t>00000000b014021e</t>
  </si>
  <si>
    <t>18dce617</t>
  </si>
  <si>
    <t>00000000b0140965</t>
  </si>
  <si>
    <t>a7fe9872</t>
  </si>
  <si>
    <t>5d9c1cd1</t>
  </si>
  <si>
    <t>00000000b0172872</t>
  </si>
  <si>
    <t>c66f76a8</t>
  </si>
  <si>
    <t>00000000b0172fdf</t>
  </si>
  <si>
    <t>ec57ae05</t>
  </si>
  <si>
    <t>00000000b0173756</t>
  </si>
  <si>
    <t>22d90836</t>
  </si>
  <si>
    <t>00000000b017489a</t>
  </si>
  <si>
    <t>1da92b97</t>
  </si>
  <si>
    <t>00000000b0175007</t>
  </si>
  <si>
    <t>dc995ed3</t>
  </si>
  <si>
    <t>00000000b0175756</t>
  </si>
  <si>
    <t>c2ff81b3</t>
  </si>
  <si>
    <t>00000000b01a7419</t>
  </si>
  <si>
    <t>02d94f73</t>
  </si>
  <si>
    <t>00000000b01a7b87</t>
  </si>
  <si>
    <t>e2f109ed</t>
  </si>
  <si>
    <t>00000000b01a82fe</t>
  </si>
  <si>
    <t>b8d73895</t>
  </si>
  <si>
    <t>00000000b01a9442</t>
  </si>
  <si>
    <t>b0f46831</t>
  </si>
  <si>
    <t>00000000b01a9baf</t>
  </si>
  <si>
    <t>d8cd6cec</t>
  </si>
  <si>
    <t>00000000b01aa2fd</t>
  </si>
  <si>
    <t>062961a8</t>
  </si>
  <si>
    <t>00000000b01dbfd9</t>
  </si>
  <si>
    <t>b4fc95c3</t>
  </si>
  <si>
    <t>00000000b01e384d</t>
  </si>
  <si>
    <t>858ed9bd</t>
  </si>
  <si>
    <t>00000000b01e3fb0</t>
  </si>
  <si>
    <t>8fff6b74</t>
  </si>
  <si>
    <t>00000000b01e50f1</t>
  </si>
  <si>
    <t>4a033091</t>
  </si>
  <si>
    <t>00000000b01e5864</t>
  </si>
  <si>
    <t>7837ccb9</t>
  </si>
  <si>
    <t>00000000b01e5fc4</t>
  </si>
  <si>
    <t>4a51be13</t>
  </si>
  <si>
    <t>00000000b0217ce1</t>
  </si>
  <si>
    <t>5158b524</t>
  </si>
  <si>
    <t>00000000b021844e</t>
  </si>
  <si>
    <t>00000000b0218bc3</t>
  </si>
  <si>
    <t>dbd71abd</t>
  </si>
  <si>
    <t>00000000b0219d07</t>
  </si>
  <si>
    <t>4fbe6c16</t>
  </si>
  <si>
    <t>00000000b021a476</t>
  </si>
  <si>
    <t>30fe4224</t>
  </si>
  <si>
    <t>00000000b021abc4</t>
  </si>
  <si>
    <t>d42cd531</t>
  </si>
  <si>
    <t>5d9c1f29</t>
  </si>
  <si>
    <t>00000000d3e4fcc3</t>
  </si>
  <si>
    <t>8f32d023</t>
  </si>
  <si>
    <t>00000000d3e50427</t>
  </si>
  <si>
    <t>e48f9db9</t>
  </si>
  <si>
    <t>00000000d3e50b8e</t>
  </si>
  <si>
    <t>75e641d2</t>
  </si>
  <si>
    <t>00000000d3e512d5</t>
  </si>
  <si>
    <t>895e6fac</t>
  </si>
  <si>
    <t>5d9c1f2a</t>
  </si>
  <si>
    <t>00000000d3e831c9</t>
  </si>
  <si>
    <t>69433ff0</t>
  </si>
  <si>
    <t>00000000d3e83936</t>
  </si>
  <si>
    <t>e1b00d74</t>
  </si>
  <si>
    <t>00000000d3e840ad</t>
  </si>
  <si>
    <t>a38e47bc</t>
  </si>
  <si>
    <t>00000000d3e851f0</t>
  </si>
  <si>
    <t>4351808d</t>
  </si>
  <si>
    <t>00000000d3e8595d</t>
  </si>
  <si>
    <t>12f55307</t>
  </si>
  <si>
    <t>00000000d3e860ad</t>
  </si>
  <si>
    <t>e2cb7357</t>
  </si>
  <si>
    <t>00000000d3eb7da3</t>
  </si>
  <si>
    <t>9aae09e6</t>
  </si>
  <si>
    <t>00000000d3eb8511</t>
  </si>
  <si>
    <t>e96f7d23</t>
  </si>
  <si>
    <t>00000000d3ec01cc</t>
  </si>
  <si>
    <t>c4974a3f</t>
  </si>
  <si>
    <t>00000000d3ec153e</t>
  </si>
  <si>
    <t>ac914de7</t>
  </si>
  <si>
    <t>00000000d3ec1cab</t>
  </si>
  <si>
    <t>c092e0f0</t>
  </si>
  <si>
    <t>00000000d3ec240c</t>
  </si>
  <si>
    <t>ebed1739</t>
  </si>
  <si>
    <t>00000000d3ef4270</t>
  </si>
  <si>
    <t>daa30868</t>
  </si>
  <si>
    <t>00000000d3ef49df</t>
  </si>
  <si>
    <t>d13a1d52</t>
  </si>
  <si>
    <t>00000000d3ef5154</t>
  </si>
  <si>
    <t>3cd9a533</t>
  </si>
  <si>
    <t>00000000d3ef6297</t>
  </si>
  <si>
    <t>61a307c3</t>
  </si>
  <si>
    <t>00000000d3ef6a05</t>
  </si>
  <si>
    <t>5c77f14f</t>
  </si>
  <si>
    <t>00000000d3ef7154</t>
  </si>
  <si>
    <t>b6ba4a7c</t>
  </si>
  <si>
    <t>00000000d3f28e21</t>
  </si>
  <si>
    <t>b57ec16b</t>
  </si>
  <si>
    <t>00000000d3f2958e</t>
  </si>
  <si>
    <t>2af54979</t>
  </si>
  <si>
    <t>00000000d3f29d03</t>
  </si>
  <si>
    <t>ea233322</t>
  </si>
  <si>
    <t>00000000d3f2ae47</t>
  </si>
  <si>
    <t>94c17d76</t>
  </si>
  <si>
    <t>00000000d3f2b5b4</t>
  </si>
  <si>
    <t>c9f9a4bd</t>
  </si>
  <si>
    <t>00000000d3f2bd01</t>
  </si>
  <si>
    <t>fe1d27cb</t>
  </si>
  <si>
    <t>5d9c2182</t>
  </si>
  <si>
    <t>00000000f7b60e02</t>
  </si>
  <si>
    <t>1578cd37</t>
  </si>
  <si>
    <t>00000000f7b6156a</t>
  </si>
  <si>
    <t>ee5a85be</t>
  </si>
  <si>
    <t>00000000f7b61cd0</t>
  </si>
  <si>
    <t>add7bf8d</t>
  </si>
  <si>
    <t>00000000f7b62416</t>
  </si>
  <si>
    <t>534e6be9</t>
  </si>
  <si>
    <t>00000000f7b942ff</t>
  </si>
  <si>
    <t>c9836ecd</t>
  </si>
  <si>
    <t>00000000f7b94a6c</t>
  </si>
  <si>
    <t>222e817d</t>
  </si>
  <si>
    <t>00000000f7b951cd</t>
  </si>
  <si>
    <t>a5d043d8</t>
  </si>
  <si>
    <t>5d9c2183</t>
  </si>
  <si>
    <t>00000000f7bd924a</t>
  </si>
  <si>
    <t>f3280c9c</t>
  </si>
  <si>
    <t>00000000f7bd99ac</t>
  </si>
  <si>
    <t>044d56c4</t>
  </si>
  <si>
    <t>00000000f7bda110</t>
  </si>
  <si>
    <t>3498db8f</t>
  </si>
  <si>
    <t>00000000f7c0bd1a</t>
  </si>
  <si>
    <t>c69cc2d4</t>
  </si>
  <si>
    <t>00000000f7c0c486</t>
  </si>
  <si>
    <t>0f8018c7</t>
  </si>
  <si>
    <t>00000000f7c0cbfd</t>
  </si>
  <si>
    <t>581c4828</t>
  </si>
  <si>
    <t>00000000f7c0dd40</t>
  </si>
  <si>
    <t>38354d4b</t>
  </si>
  <si>
    <t>00000000f7c0e4ad</t>
  </si>
  <si>
    <t>247605ed</t>
  </si>
  <si>
    <t>00000000f7c0ebfd</t>
  </si>
  <si>
    <t>833b921e</t>
  </si>
  <si>
    <t>00000000f7c408e9</t>
  </si>
  <si>
    <t>7c939353</t>
  </si>
  <si>
    <t>00000000f7c41057</t>
  </si>
  <si>
    <t>a2856870</t>
  </si>
  <si>
    <t>00000000f7c417cc</t>
  </si>
  <si>
    <t>e08cbd90</t>
  </si>
  <si>
    <t>00000000f7c4290f</t>
  </si>
  <si>
    <t>a98f9d2f</t>
  </si>
  <si>
    <t>00000000f7c4307e</t>
  </si>
  <si>
    <t>b844c232</t>
  </si>
  <si>
    <t>00000000f7c437cb</t>
  </si>
  <si>
    <t>6eb7eeb3</t>
  </si>
  <si>
    <t>00000000f7c7549a</t>
  </si>
  <si>
    <t>a1d71fd4</t>
  </si>
  <si>
    <t>00000000f7c75c06</t>
  </si>
  <si>
    <t>e0b0aea1</t>
  </si>
  <si>
    <t>00000000f7c7637d</t>
  </si>
  <si>
    <t>d2c43b5d</t>
  </si>
  <si>
    <t>00000000f7c774c1</t>
  </si>
  <si>
    <t>d800efd8</t>
  </si>
  <si>
    <t>00000000f7c77c2f</t>
  </si>
  <si>
    <t>062d9933</t>
  </si>
  <si>
    <t>00000000f7c7837f</t>
  </si>
  <si>
    <t>d297bfc3</t>
  </si>
  <si>
    <t>5d9c23db</t>
  </si>
  <si>
    <t>000000001b8ad47d</t>
  </si>
  <si>
    <t>c5c9496b</t>
  </si>
  <si>
    <t>5d9c23dc</t>
  </si>
  <si>
    <t>000000001b8e3eb5</t>
  </si>
  <si>
    <t>86f2b7e3</t>
  </si>
  <si>
    <t>000000001b8e45fc</t>
  </si>
  <si>
    <t>fcc23502</t>
  </si>
  <si>
    <t>000000001b8e4d44</t>
  </si>
  <si>
    <t>6aa08bae</t>
  </si>
  <si>
    <t>000000001b916cb1</t>
  </si>
  <si>
    <t>4772a877</t>
  </si>
  <si>
    <t>000000001b91741e</t>
  </si>
  <si>
    <t>f092255a</t>
  </si>
  <si>
    <t>000000001b917b93</t>
  </si>
  <si>
    <t>d06a3988</t>
  </si>
  <si>
    <t>000000001b918cd6</t>
  </si>
  <si>
    <t>da30f3b2</t>
  </si>
  <si>
    <t>000000001b919443</t>
  </si>
  <si>
    <t>eed45b49</t>
  </si>
  <si>
    <t>000000001b919b91</t>
  </si>
  <si>
    <t>986c8950</t>
  </si>
  <si>
    <t>000000001b94b872</t>
  </si>
  <si>
    <t>a680f98d</t>
  </si>
  <si>
    <t>000000001b94bfdf</t>
  </si>
  <si>
    <t>31724dee</t>
  </si>
  <si>
    <t>000000001b94c755</t>
  </si>
  <si>
    <t>d8708162</t>
  </si>
  <si>
    <t>000000001b94d89d</t>
  </si>
  <si>
    <t>e3223111</t>
  </si>
  <si>
    <t>000000001b94e00a</t>
  </si>
  <si>
    <t>371f3ca2</t>
  </si>
  <si>
    <t>000000001b94e759</t>
  </si>
  <si>
    <t>6a4f4f7d</t>
  </si>
  <si>
    <t>000000001b98044b</t>
  </si>
  <si>
    <t>b8ef6955</t>
  </si>
  <si>
    <t>000000001b980bb9</t>
  </si>
  <si>
    <t>7c9fb7f3</t>
  </si>
  <si>
    <t>000000001b981330</t>
  </si>
  <si>
    <t>17eb47c5</t>
  </si>
  <si>
    <t>000000001b982474</t>
  </si>
  <si>
    <t>8be73c18</t>
  </si>
  <si>
    <t>000000001b982be1</t>
  </si>
  <si>
    <t>dd5c7480</t>
  </si>
  <si>
    <t>000000001b98332e</t>
  </si>
  <si>
    <t>a30f2e86</t>
  </si>
  <si>
    <t>000000001b9b4ff1</t>
  </si>
  <si>
    <t>82901b50</t>
  </si>
  <si>
    <t>000000001b9b575e</t>
  </si>
  <si>
    <t>b8973cec</t>
  </si>
  <si>
    <t>5d9c23dd</t>
  </si>
  <si>
    <t>000000001b9d340d</t>
  </si>
  <si>
    <t>0996a14a</t>
  </si>
  <si>
    <t>000000001b9d4577</t>
  </si>
  <si>
    <t>7fb8e1ec</t>
  </si>
  <si>
    <t>000000001b9d4cca</t>
  </si>
  <si>
    <t>9bc488cf</t>
  </si>
  <si>
    <t>000000001b9d542a</t>
  </si>
  <si>
    <t>704de359</t>
  </si>
  <si>
    <t>5d9c2635</t>
  </si>
  <si>
    <t>000000003f60a495</t>
  </si>
  <si>
    <t>dbdfa6f5</t>
  </si>
  <si>
    <t>000000003f60abf8</t>
  </si>
  <si>
    <t>7e39cda6</t>
  </si>
  <si>
    <t>000000003f60b368</t>
  </si>
  <si>
    <t>b5d61d53</t>
  </si>
  <si>
    <t>000000003f60baad</t>
  </si>
  <si>
    <t>141b9f3f</t>
  </si>
  <si>
    <t>000000003f63d999</t>
  </si>
  <si>
    <t>02d93953</t>
  </si>
  <si>
    <t>000000003f63e108</t>
  </si>
  <si>
    <t>5f50b745</t>
  </si>
  <si>
    <t>000000003f63e87e</t>
  </si>
  <si>
    <t>baeeffb1</t>
  </si>
  <si>
    <t>000000003f63f9c1</t>
  </si>
  <si>
    <t>e20798e5</t>
  </si>
  <si>
    <t>000000003f640130</t>
  </si>
  <si>
    <t>81c84975</t>
  </si>
  <si>
    <t>000000003f640880</t>
  </si>
  <si>
    <t>bd72c803</t>
  </si>
  <si>
    <t>000000003f672569</t>
  </si>
  <si>
    <t>0064cd22</t>
  </si>
  <si>
    <t>000000003f672cd7</t>
  </si>
  <si>
    <t>8d780cf2</t>
  </si>
  <si>
    <t>000000003f67344e</t>
  </si>
  <si>
    <t>f2fb054c</t>
  </si>
  <si>
    <t>000000003f674594</t>
  </si>
  <si>
    <t>b67f74f6</t>
  </si>
  <si>
    <t>000000003f674d01</t>
  </si>
  <si>
    <t>3cf2d946</t>
  </si>
  <si>
    <t>000000003f675450</t>
  </si>
  <si>
    <t>1fe05dc5</t>
  </si>
  <si>
    <t>000000003f6a710f</t>
  </si>
  <si>
    <t>72ba024c</t>
  </si>
  <si>
    <t>000000003f6a787f</t>
  </si>
  <si>
    <t>5ec6d0dc</t>
  </si>
  <si>
    <t>000000003f6a7ff4</t>
  </si>
  <si>
    <t>67df3f46</t>
  </si>
  <si>
    <t>000000003f6b0370</t>
  </si>
  <si>
    <t>be214370</t>
  </si>
  <si>
    <t>000000003f6b0ac0</t>
  </si>
  <si>
    <t>6a0dfc84</t>
  </si>
  <si>
    <t>000000003f6b120b</t>
  </si>
  <si>
    <t>5d9c2636</t>
  </si>
  <si>
    <t>000000003f6e2e21</t>
  </si>
  <si>
    <t>adcbda01</t>
  </si>
  <si>
    <t>000000003f6e3590</t>
  </si>
  <si>
    <t>169fe009</t>
  </si>
  <si>
    <t>000000003f6e3d07</t>
  </si>
  <si>
    <t>fdaa6e9c</t>
  </si>
  <si>
    <t>000000003f6e4e4c</t>
  </si>
  <si>
    <t>ebdff091</t>
  </si>
  <si>
    <t>000000003f6e55b8</t>
  </si>
  <si>
    <t>e9d38f52</t>
  </si>
  <si>
    <t>000000003f6e5d06</t>
  </si>
  <si>
    <t>247f0983</t>
  </si>
  <si>
    <t>5d9c288e</t>
  </si>
  <si>
    <t>000000006331ae03</t>
  </si>
  <si>
    <t>000000006331b56c</t>
  </si>
  <si>
    <t>65473f4a</t>
  </si>
  <si>
    <t>000000006331bcd2</t>
  </si>
  <si>
    <t>21a7c160</t>
  </si>
  <si>
    <t>000000006331c417</t>
  </si>
  <si>
    <t>b64e0bbb</t>
  </si>
  <si>
    <t>000000006334e309</t>
  </si>
  <si>
    <t>ebaf92b2</t>
  </si>
  <si>
    <t>000000006334ea78</t>
  </si>
  <si>
    <t>d0a2e08d</t>
  </si>
  <si>
    <t>000000006334f1ed</t>
  </si>
  <si>
    <t>429073d2</t>
  </si>
  <si>
    <t>62f58e09</t>
  </si>
  <si>
    <t>0000000063350aa3</t>
  </si>
  <si>
    <t>127e9598</t>
  </si>
  <si>
    <t>00000000633511f3</t>
  </si>
  <si>
    <t>8e366c47</t>
  </si>
  <si>
    <t>0000000063382ec9</t>
  </si>
  <si>
    <t>b5914adf</t>
  </si>
  <si>
    <t>0000000063383dae</t>
  </si>
  <si>
    <t>cf531914</t>
  </si>
  <si>
    <t>0000000063384ef0</t>
  </si>
  <si>
    <t>2d97bf18</t>
  </si>
  <si>
    <t>00000000633b1b34</t>
  </si>
  <si>
    <t>00000000633b227b</t>
  </si>
  <si>
    <t>a7e59a69</t>
  </si>
  <si>
    <t>00000000633e3d92</t>
  </si>
  <si>
    <t>9e5eb539</t>
  </si>
  <si>
    <t>00000000633e44fe</t>
  </si>
  <si>
    <t>5735f1f8</t>
  </si>
  <si>
    <t>00000000633e4c73</t>
  </si>
  <si>
    <t>88a68a39</t>
  </si>
  <si>
    <t>00000000633e5db6</t>
  </si>
  <si>
    <t>d74a669d</t>
  </si>
  <si>
    <t>00000000633e6523</t>
  </si>
  <si>
    <t>6b0559d7</t>
  </si>
  <si>
    <t>00000000633e6c72</t>
  </si>
  <si>
    <t>6c6edafb</t>
  </si>
  <si>
    <t>5d9c288f</t>
  </si>
  <si>
    <t>544c76a1</t>
  </si>
  <si>
    <t>00000000634190bd</t>
  </si>
  <si>
    <t>ecc280ab</t>
  </si>
  <si>
    <t>d774fd78</t>
  </si>
  <si>
    <t>000000006341a976</t>
  </si>
  <si>
    <t>7428bbba</t>
  </si>
  <si>
    <t>000000006341b0e3</t>
  </si>
  <si>
    <t>a2d8778d</t>
  </si>
  <si>
    <t>000000006341b830</t>
  </si>
  <si>
    <t>3890562e</t>
  </si>
  <si>
    <t>5d9c2ae7</t>
  </si>
  <si>
    <t>d7b011a0</t>
  </si>
  <si>
    <t>000000008705109a</t>
  </si>
  <si>
    <t>6ca35c2e</t>
  </si>
  <si>
    <t>e35516b8</t>
  </si>
  <si>
    <t>0000000087051f4b</t>
  </si>
  <si>
    <t>79b93415</t>
  </si>
  <si>
    <t>00000000870845a7</t>
  </si>
  <si>
    <t>352154a8</t>
  </si>
  <si>
    <t>0000000087084d1e</t>
  </si>
  <si>
    <t>ee09aa12</t>
  </si>
  <si>
    <t>00000000870a3d98</t>
  </si>
  <si>
    <t>1d366717</t>
  </si>
  <si>
    <t>00000000870a450e</t>
  </si>
  <si>
    <t>f32f9108</t>
  </si>
  <si>
    <t>00000000870d62a2</t>
  </si>
  <si>
    <t>0ea1ae6a</t>
  </si>
  <si>
    <t>00000000870d6a0e</t>
  </si>
  <si>
    <t>d7400c62</t>
  </si>
  <si>
    <t>00000000870d7188</t>
  </si>
  <si>
    <t>0d33144d</t>
  </si>
  <si>
    <t>00000000870d82cf</t>
  </si>
  <si>
    <t>73361cb1</t>
  </si>
  <si>
    <t>00000000870d8a3d</t>
  </si>
  <si>
    <t>be9ae7ab</t>
  </si>
  <si>
    <t>00000000870d918d</t>
  </si>
  <si>
    <t>9546a60c</t>
  </si>
  <si>
    <t>000000008710ae61</t>
  </si>
  <si>
    <t>7f7d9501</t>
  </si>
  <si>
    <t>000000008710b5cf</t>
  </si>
  <si>
    <t>6d172135</t>
  </si>
  <si>
    <t>000000008710bd44</t>
  </si>
  <si>
    <t>d8f6ce87</t>
  </si>
  <si>
    <t>000000008710ce87</t>
  </si>
  <si>
    <t>4303e539</t>
  </si>
  <si>
    <t>000000008710d5f6</t>
  </si>
  <si>
    <t>1d8ddefe</t>
  </si>
  <si>
    <t>000000008710dd44</t>
  </si>
  <si>
    <t>459ece0e</t>
  </si>
  <si>
    <t>5d9c2ae8</t>
  </si>
  <si>
    <t>000000008713fa3b</t>
  </si>
  <si>
    <t>f7ebc433</t>
  </si>
  <si>
    <t>00000000871401a7</t>
  </si>
  <si>
    <t>917d62ae</t>
  </si>
  <si>
    <t>000000008714091e</t>
  </si>
  <si>
    <t>9bd16581</t>
  </si>
  <si>
    <t>0000000087141a64</t>
  </si>
  <si>
    <t>47e431ed</t>
  </si>
  <si>
    <t>00000000871421d1</t>
  </si>
  <si>
    <t>4c8d73cf</t>
  </si>
  <si>
    <t>000000008714291e</t>
  </si>
  <si>
    <t>bc266d06</t>
  </si>
  <si>
    <t>5d9c2d40</t>
  </si>
  <si>
    <t>00000000aad77a05</t>
  </si>
  <si>
    <t>3c30594e</t>
  </si>
  <si>
    <t>00000000aad78169</t>
  </si>
  <si>
    <t>9e012632</t>
  </si>
  <si>
    <t>00000000aad788d1</t>
  </si>
  <si>
    <t>33827d2d</t>
  </si>
  <si>
    <t>00000000aad80136</t>
  </si>
  <si>
    <t>77f061d3</t>
  </si>
  <si>
    <t>00000000aadb2051</t>
  </si>
  <si>
    <t>511fea76</t>
  </si>
  <si>
    <t>00000000aadb27be</t>
  </si>
  <si>
    <t>80eff1d0</t>
  </si>
  <si>
    <t>00000000aadb2f33</t>
  </si>
  <si>
    <t>c1039e1e</t>
  </si>
  <si>
    <t>00000000aadb4077</t>
  </si>
  <si>
    <t>f60558fe</t>
  </si>
  <si>
    <t>00000000aadb47e6</t>
  </si>
  <si>
    <t>c86f5014</t>
  </si>
  <si>
    <t>00000000aadb4f34</t>
  </si>
  <si>
    <t>2ad3cb3c</t>
  </si>
  <si>
    <t>00000000aade6c2b</t>
  </si>
  <si>
    <t>bbc8b0b6</t>
  </si>
  <si>
    <t>00000000aade7397</t>
  </si>
  <si>
    <t>c491bc7e</t>
  </si>
  <si>
    <t>00000000aade7b0d</t>
  </si>
  <si>
    <t>23ec679d</t>
  </si>
  <si>
    <t>00000000aade8c51</t>
  </si>
  <si>
    <t>458c87aa</t>
  </si>
  <si>
    <t>00000000aade93be</t>
  </si>
  <si>
    <t>15aac172</t>
  </si>
  <si>
    <t>00000000aade9b0c</t>
  </si>
  <si>
    <t>fdaeaf02</t>
  </si>
  <si>
    <t>00000000aae1b7d2</t>
  </si>
  <si>
    <t>00000000aae1bf3e</t>
  </si>
  <si>
    <t>2330843e</t>
  </si>
  <si>
    <t>00000000aae1c6b3</t>
  </si>
  <si>
    <t>9ca71d1f</t>
  </si>
  <si>
    <t>00000000aae1d7f7</t>
  </si>
  <si>
    <t>0c41a745</t>
  </si>
  <si>
    <t>00000000aae1df66</t>
  </si>
  <si>
    <t>12d6bd03</t>
  </si>
  <si>
    <t>00000000aae1e6b5</t>
  </si>
  <si>
    <t>1e741dec</t>
  </si>
  <si>
    <t>00000000aae50391</t>
  </si>
  <si>
    <t>5a27973d</t>
  </si>
  <si>
    <t>00000000aae50b00</t>
  </si>
  <si>
    <t>258ef2d6</t>
  </si>
  <si>
    <t>00000000aae51278</t>
  </si>
  <si>
    <t>54fa2407</t>
  </si>
  <si>
    <t>5d9c2d41</t>
  </si>
  <si>
    <t>00000000aae523bc</t>
  </si>
  <si>
    <t>8deda77b</t>
  </si>
  <si>
    <t>00000000aae59c39</t>
  </si>
  <si>
    <t>a0c26681</t>
  </si>
  <si>
    <t>00000000aae5a399</t>
  </si>
  <si>
    <t>2c13bd19</t>
  </si>
  <si>
    <t>5d9c2f99</t>
  </si>
  <si>
    <t>00000000cea8f4bc</t>
  </si>
  <si>
    <t>7c358fc5</t>
  </si>
  <si>
    <t>00000000cea8fc1f</t>
  </si>
  <si>
    <t>ea4e9de6</t>
  </si>
  <si>
    <t>00000000cea9038f</t>
  </si>
  <si>
    <t>315c420f</t>
  </si>
  <si>
    <t>00000000cea90ad8</t>
  </si>
  <si>
    <t>8e90320b</t>
  </si>
  <si>
    <t>00000000ceac29c1</t>
  </si>
  <si>
    <t>2979fba5</t>
  </si>
  <si>
    <t>00000000ceac312e</t>
  </si>
  <si>
    <t>11e56d54</t>
  </si>
  <si>
    <t>00000000ceac38a3</t>
  </si>
  <si>
    <t>a5ef10b7</t>
  </si>
  <si>
    <t>00000000ceac49e6</t>
  </si>
  <si>
    <t>f96479bb</t>
  </si>
  <si>
    <t>00000000ceac5153</t>
  </si>
  <si>
    <t>d0777d80</t>
  </si>
  <si>
    <t>00000000ceac58a1</t>
  </si>
  <si>
    <t>55fa9ef0</t>
  </si>
  <si>
    <t>00000000ceaf7581</t>
  </si>
  <si>
    <t>4bed1634</t>
  </si>
  <si>
    <t>00000000ceaf7cee</t>
  </si>
  <si>
    <t>2a0a86b5</t>
  </si>
  <si>
    <t>00000000ceaf8465</t>
  </si>
  <si>
    <t>69bc3195</t>
  </si>
  <si>
    <t>00000000ceaf95a8</t>
  </si>
  <si>
    <t>47cb2166</t>
  </si>
  <si>
    <t>00000000ceaf9d15</t>
  </si>
  <si>
    <t>2565fda9</t>
  </si>
  <si>
    <t>00000000ceafa463</t>
  </si>
  <si>
    <t>56bb9a02</t>
  </si>
  <si>
    <t>00000000ceb2c15b</t>
  </si>
  <si>
    <t>b9bc7661</t>
  </si>
  <si>
    <t>00000000ceb2c8c7</t>
  </si>
  <si>
    <t>35b1c0b6</t>
  </si>
  <si>
    <t>00000000ceb2d03d</t>
  </si>
  <si>
    <t>b886b22d</t>
  </si>
  <si>
    <t>00000000ceb2e17f</t>
  </si>
  <si>
    <t>00d1eac0</t>
  </si>
  <si>
    <t>00000000ceb2e8ee</t>
  </si>
  <si>
    <t>c7ce8e23</t>
  </si>
  <si>
    <t>00000000ceb7201b</t>
  </si>
  <si>
    <t>67f8965d</t>
  </si>
  <si>
    <t>5d9c2f9a</t>
  </si>
  <si>
    <t>00000000ceba3b51</t>
  </si>
  <si>
    <t>80a4fb35</t>
  </si>
  <si>
    <t>00000000ceba42be</t>
  </si>
  <si>
    <t>3d7e6d6e</t>
  </si>
  <si>
    <t>00000000ceba4a33</t>
  </si>
  <si>
    <t>6531ee6e</t>
  </si>
  <si>
    <t>00000000ceba5b76</t>
  </si>
  <si>
    <t>50b9792b</t>
  </si>
  <si>
    <t>43ed</t>
  </si>
  <si>
    <t>00000000ceba62e3</t>
  </si>
  <si>
    <t>d29da215</t>
  </si>
  <si>
    <t>00000000ceba6a31</t>
  </si>
  <si>
    <t>de95e026</t>
  </si>
  <si>
    <t>5d9c31f2</t>
  </si>
  <si>
    <t>00000000f27dbb33</t>
  </si>
  <si>
    <t>a03d5c5e</t>
  </si>
  <si>
    <t>00000000f27dc297</t>
  </si>
  <si>
    <t>9e069369</t>
  </si>
  <si>
    <t>00000000f27dc9ff</t>
  </si>
  <si>
    <t>00000000f27dd144</t>
  </si>
  <si>
    <t>c2c98567</t>
  </si>
  <si>
    <t>00000000f280f039</t>
  </si>
  <si>
    <t>a61ea962</t>
  </si>
  <si>
    <t>00000000f280f7a6</t>
  </si>
  <si>
    <t>247e8ce7</t>
  </si>
  <si>
    <t>00000000f280ff1b</t>
  </si>
  <si>
    <t>3f9ee8ff</t>
  </si>
  <si>
    <t>00000000f281105f</t>
  </si>
  <si>
    <t>4d99a806</t>
  </si>
  <si>
    <t>00000000f28117ce</t>
  </si>
  <si>
    <t>47e1dd60</t>
  </si>
  <si>
    <t>00000000f2811f1c</t>
  </si>
  <si>
    <t>cd161d3b</t>
  </si>
  <si>
    <t>00000000f2843bf9</t>
  </si>
  <si>
    <t>127dcd8b</t>
  </si>
  <si>
    <t>00000000f2844365</t>
  </si>
  <si>
    <t>fb9a2a92</t>
  </si>
  <si>
    <t>00000000f2844ada</t>
  </si>
  <si>
    <t>b096f517</t>
  </si>
  <si>
    <t>00000000f2845c1d</t>
  </si>
  <si>
    <t>8f4c4a58</t>
  </si>
  <si>
    <t>00000000f284638a</t>
  </si>
  <si>
    <t>b7cfbb24</t>
  </si>
  <si>
    <t>00000000f287cdb2</t>
  </si>
  <si>
    <t>5d9c31f3</t>
  </si>
  <si>
    <t>00000000f28aeb02</t>
  </si>
  <si>
    <t>a4cf1a49</t>
  </si>
  <si>
    <t>00000000f28af270</t>
  </si>
  <si>
    <t>f256084c</t>
  </si>
  <si>
    <t>00000000f28af9e7</t>
  </si>
  <si>
    <t>da7e3ff1</t>
  </si>
  <si>
    <t>00000000f28b0b2c</t>
  </si>
  <si>
    <t>374fd28f</t>
  </si>
  <si>
    <t>00000000f28b129a</t>
  </si>
  <si>
    <t>9fa7ef72</t>
  </si>
  <si>
    <t>00000000f28b19e8</t>
  </si>
  <si>
    <t>32c21988</t>
  </si>
  <si>
    <t>00000000f28e36a9</t>
  </si>
  <si>
    <t>d65473a7</t>
  </si>
  <si>
    <t>00000000f28e3e16</t>
  </si>
  <si>
    <t>12f77f76</t>
  </si>
  <si>
    <t>00000000f28e458b</t>
  </si>
  <si>
    <t>b91fc813</t>
  </si>
  <si>
    <t>00000000f28e56ce</t>
  </si>
  <si>
    <t>7095b029</t>
  </si>
  <si>
    <t>00000000f28e5e3b</t>
  </si>
  <si>
    <t>6598e7d3</t>
  </si>
  <si>
    <t>00000000f28e6589</t>
  </si>
  <si>
    <t>d06f55f6</t>
  </si>
  <si>
    <t>5d9c344b</t>
  </si>
  <si>
    <t>000000001651b68b</t>
  </si>
  <si>
    <t>ba8dcdc4</t>
  </si>
  <si>
    <t>000000001651bdef</t>
  </si>
  <si>
    <t>02dbdb37</t>
  </si>
  <si>
    <t>000000001651c557</t>
  </si>
  <si>
    <t>997cc89f</t>
  </si>
  <si>
    <t>000000001651cc9c</t>
  </si>
  <si>
    <t>df0967f4</t>
  </si>
  <si>
    <t>000000001654eb91</t>
  </si>
  <si>
    <t>0656bf23</t>
  </si>
  <si>
    <t>000000001654f300</t>
  </si>
  <si>
    <t>0962aebf</t>
  </si>
  <si>
    <t>000000001654fa78</t>
  </si>
  <si>
    <t>3bd2122f</t>
  </si>
  <si>
    <t>0000000016550bbb</t>
  </si>
  <si>
    <t>92bbb3fc</t>
  </si>
  <si>
    <t>1db8b779</t>
  </si>
  <si>
    <t>0000000016551a77</t>
  </si>
  <si>
    <t>ff87c115</t>
  </si>
  <si>
    <t>00000000165a0c11</t>
  </si>
  <si>
    <t>f04f7422</t>
  </si>
  <si>
    <t>00000000165a1380</t>
  </si>
  <si>
    <t>c98f7263</t>
  </si>
  <si>
    <t>00000000165a1af5</t>
  </si>
  <si>
    <t>906bfeb8</t>
  </si>
  <si>
    <t>00000000165a2c37</t>
  </si>
  <si>
    <t>a72c89af</t>
  </si>
  <si>
    <t>00000000165a33a4</t>
  </si>
  <si>
    <t>d223ad05</t>
  </si>
  <si>
    <t>00000000165a3af3</t>
  </si>
  <si>
    <t>a07fbbc0</t>
  </si>
  <si>
    <t>5d9c344c</t>
  </si>
  <si>
    <t>00000000165d57d2</t>
  </si>
  <si>
    <t>ca4318fb</t>
  </si>
  <si>
    <t>00000000165d5f3e</t>
  </si>
  <si>
    <t>fc821464</t>
  </si>
  <si>
    <t>00000000165d66b4</t>
  </si>
  <si>
    <t>7044372d</t>
  </si>
  <si>
    <t>00000000165d77f7</t>
  </si>
  <si>
    <t>0429b4cc</t>
  </si>
  <si>
    <t>00000000165d7f65</t>
  </si>
  <si>
    <t>bf811195</t>
  </si>
  <si>
    <t>00000000165d86b3</t>
  </si>
  <si>
    <t>dfea0005</t>
  </si>
  <si>
    <t>000000001660a391</t>
  </si>
  <si>
    <t>79f55aab</t>
  </si>
  <si>
    <t>000000001660aafe</t>
  </si>
  <si>
    <t>6561cc72</t>
  </si>
  <si>
    <t>000000001660b273</t>
  </si>
  <si>
    <t>dfe035e5</t>
  </si>
  <si>
    <t>000000001660c3b6</t>
  </si>
  <si>
    <t>a9e8d8b5</t>
  </si>
  <si>
    <t>000000001660cb23</t>
  </si>
  <si>
    <t>d04eb3a1</t>
  </si>
  <si>
    <t>000000001660d271</t>
  </si>
  <si>
    <t>cec5b81d</t>
  </si>
  <si>
    <t>5d9c36a4</t>
  </si>
  <si>
    <t>000000003a242375</t>
  </si>
  <si>
    <t>b51a48ba</t>
  </si>
  <si>
    <t>000000003a242ad8</t>
  </si>
  <si>
    <t>ddc246df</t>
  </si>
  <si>
    <t>000000003a243248</t>
  </si>
  <si>
    <t>162d962a</t>
  </si>
  <si>
    <t>000000003a24398d</t>
  </si>
  <si>
    <t>85d676c4</t>
  </si>
  <si>
    <t>000000003a275879</t>
  </si>
  <si>
    <t>3a46709a</t>
  </si>
  <si>
    <t>000000003a27d20e</t>
  </si>
  <si>
    <t>9b4f964c</t>
  </si>
  <si>
    <t>000000003a27d97f</t>
  </si>
  <si>
    <t>25c80542</t>
  </si>
  <si>
    <t>000000003a27eac7</t>
  </si>
  <si>
    <t>d0867ef9</t>
  </si>
  <si>
    <t>000000003a27f21c</t>
  </si>
  <si>
    <t>322adaeb</t>
  </si>
  <si>
    <t>000000003a27f967</t>
  </si>
  <si>
    <t>a1c4ea63</t>
  </si>
  <si>
    <t>000000003a2b159a</t>
  </si>
  <si>
    <t>4f880b74</t>
  </si>
  <si>
    <t>000000003a2b1d09</t>
  </si>
  <si>
    <t>431567f6</t>
  </si>
  <si>
    <t>000000003a2b2480</t>
  </si>
  <si>
    <t>2f4ff657</t>
  </si>
  <si>
    <t>000000003a2b38b8</t>
  </si>
  <si>
    <t>7457fb87</t>
  </si>
  <si>
    <t>384378a4</t>
  </si>
  <si>
    <t>000000003a2b4333</t>
  </si>
  <si>
    <t>c0f3e864</t>
  </si>
  <si>
    <t>000000003a2b4aa9</t>
  </si>
  <si>
    <t>5d4f5d0a</t>
  </si>
  <si>
    <t>000000003a2e692b</t>
  </si>
  <si>
    <t>76af7c7f</t>
  </si>
  <si>
    <t>000000003a2e7098</t>
  </si>
  <si>
    <t>12560ac6</t>
  </si>
  <si>
    <t>000000003a2e780f</t>
  </si>
  <si>
    <t>91e46a82</t>
  </si>
  <si>
    <t>000000003a2e8955</t>
  </si>
  <si>
    <t>8f868f7a</t>
  </si>
  <si>
    <t>000000003a2e90c2</t>
  </si>
  <si>
    <t>4bf7a652</t>
  </si>
  <si>
    <t>000000003a2e980f</t>
  </si>
  <si>
    <t>7de9b54b</t>
  </si>
  <si>
    <t>5d9c36a5</t>
  </si>
  <si>
    <t>000000003a31b4d1</t>
  </si>
  <si>
    <t>1f502c21</t>
  </si>
  <si>
    <t>000000003a31bc3e</t>
  </si>
  <si>
    <t>50d11f19</t>
  </si>
  <si>
    <t>000000003a31c3b3</t>
  </si>
  <si>
    <t>72b598bf</t>
  </si>
  <si>
    <t>000000003a31d4f6</t>
  </si>
  <si>
    <t>cf4dae3f</t>
  </si>
  <si>
    <t>000000003a31dc47</t>
  </si>
  <si>
    <t>520dc529</t>
  </si>
  <si>
    <t>000000003a31e3a9</t>
  </si>
  <si>
    <t>46be0a36</t>
  </si>
  <si>
    <t>5d9c38fd</t>
  </si>
  <si>
    <t>000000005df7f633</t>
  </si>
  <si>
    <t>3fec1e08</t>
  </si>
  <si>
    <t>000000005df7fd8c</t>
  </si>
  <si>
    <t>96bb03a7</t>
  </si>
  <si>
    <t>000000005df804e7</t>
  </si>
  <si>
    <t>3b027d56</t>
  </si>
  <si>
    <t>000000005df80c31</t>
  </si>
  <si>
    <t>076a8fa5</t>
  </si>
  <si>
    <t>000000005dfb28da</t>
  </si>
  <si>
    <t>b8fc3f4e</t>
  </si>
  <si>
    <t>000000005dfb3046</t>
  </si>
  <si>
    <t>0e40e947</t>
  </si>
  <si>
    <t>000000005dfb37bd</t>
  </si>
  <si>
    <t>6aa9fc89</t>
  </si>
  <si>
    <t>000000005dfb48ff</t>
  </si>
  <si>
    <t>86efdc7c</t>
  </si>
  <si>
    <t>000000005dfb506c</t>
  </si>
  <si>
    <t>a067843f</t>
  </si>
  <si>
    <t>000000005dfb57ba</t>
  </si>
  <si>
    <t>b093c4d0</t>
  </si>
  <si>
    <t>000000005dfe74b3</t>
  </si>
  <si>
    <t>9c573601</t>
  </si>
  <si>
    <t>000000005dfe7c21</t>
  </si>
  <si>
    <t>e71e73f6</t>
  </si>
  <si>
    <t>000000005dfe8396</t>
  </si>
  <si>
    <t>bbbbd51f</t>
  </si>
  <si>
    <t>000000005dfe94db</t>
  </si>
  <si>
    <t>91aa7055</t>
  </si>
  <si>
    <t>000000005dfe9c48</t>
  </si>
  <si>
    <t>61330b3f</t>
  </si>
  <si>
    <t>000000005dfea397</t>
  </si>
  <si>
    <t>bcf0f52f</t>
  </si>
  <si>
    <t>5d9c38fe</t>
  </si>
  <si>
    <t>000000005e01c05c</t>
  </si>
  <si>
    <t>b9eb0592</t>
  </si>
  <si>
    <t>000000005e01c7c5</t>
  </si>
  <si>
    <t>1c07ea52</t>
  </si>
  <si>
    <t>000000005e01cf3d</t>
  </si>
  <si>
    <t>568c4fdd</t>
  </si>
  <si>
    <t>000000005e01e081</t>
  </si>
  <si>
    <t>c4e7d38b</t>
  </si>
  <si>
    <t>000000005e01e7f0</t>
  </si>
  <si>
    <t>205ecb8d</t>
  </si>
  <si>
    <t>000000005e01ef3f</t>
  </si>
  <si>
    <t>942a968c</t>
  </si>
  <si>
    <t>000000005e06e4c1</t>
  </si>
  <si>
    <t>c3f21d48</t>
  </si>
  <si>
    <t>000000005e06ec30</t>
  </si>
  <si>
    <t>b203fec7</t>
  </si>
  <si>
    <t>000000005e06f3a8</t>
  </si>
  <si>
    <t>90bfe549</t>
  </si>
  <si>
    <t>000000005e0704ec</t>
  </si>
  <si>
    <t>c97b8434</t>
  </si>
  <si>
    <t>000000005e070c5c</t>
  </si>
  <si>
    <t>7bcce031</t>
  </si>
  <si>
    <t>000000005e0713ad</t>
  </si>
  <si>
    <t>5d9c3b56</t>
  </si>
  <si>
    <t>0000000081ca64a4</t>
  </si>
  <si>
    <t>df0727a7</t>
  </si>
  <si>
    <t>0000000081ca6c09</t>
  </si>
  <si>
    <t>aec41883</t>
  </si>
  <si>
    <t>0000000081ca7371</t>
  </si>
  <si>
    <t>84bb34fb</t>
  </si>
  <si>
    <t>0000000081ca7ab6</t>
  </si>
  <si>
    <t>cb78d7bb</t>
  </si>
  <si>
    <t>0000000081cd99c2</t>
  </si>
  <si>
    <t>97ec00d0</t>
  </si>
  <si>
    <t>0000000081cda130</t>
  </si>
  <si>
    <t>a3c7cb09</t>
  </si>
  <si>
    <t>0000000081cda8a7</t>
  </si>
  <si>
    <t>678bac6b</t>
  </si>
  <si>
    <t>0000000081cdb9ec</t>
  </si>
  <si>
    <t>ce54756f</t>
  </si>
  <si>
    <t>0000000081cdc159</t>
  </si>
  <si>
    <t>30d434aa</t>
  </si>
  <si>
    <t>0000000081cdc8a6</t>
  </si>
  <si>
    <t>78864a60</t>
  </si>
  <si>
    <t>0000000081d0e569</t>
  </si>
  <si>
    <t>419c7c69</t>
  </si>
  <si>
    <t>0000000081d0ecd6</t>
  </si>
  <si>
    <t>0667c493</t>
  </si>
  <si>
    <t>0000000081d0f44c</t>
  </si>
  <si>
    <t>1d0963a0</t>
  </si>
  <si>
    <t>0000000081d10591</t>
  </si>
  <si>
    <t>bdacc34e</t>
  </si>
  <si>
    <t>0000000081d10cff</t>
  </si>
  <si>
    <t>970822b6</t>
  </si>
  <si>
    <t>0000000081d11450</t>
  </si>
  <si>
    <t>6345b5c2</t>
  </si>
  <si>
    <t>5d9c3b57</t>
  </si>
  <si>
    <t>0000000081d43129</t>
  </si>
  <si>
    <t>c266817d</t>
  </si>
  <si>
    <t>0000000081d4a9b0</t>
  </si>
  <si>
    <t>81bf0182</t>
  </si>
  <si>
    <t>0000000081d4b160</t>
  </si>
  <si>
    <t>c8ff2aa0</t>
  </si>
  <si>
    <t>0000000081d4c2a1</t>
  </si>
  <si>
    <t>0e7e64c3</t>
  </si>
  <si>
    <t>0000000081d4ca26</t>
  </si>
  <si>
    <t>0000000081d4d174</t>
  </si>
  <si>
    <t>dc209a08</t>
  </si>
  <si>
    <t>0000000081d7ee42</t>
  </si>
  <si>
    <t>1ce05e24</t>
  </si>
  <si>
    <t>0000000081d7f6b4</t>
  </si>
  <si>
    <t>2e5d0dd0</t>
  </si>
  <si>
    <t>3f28c5d7</t>
  </si>
  <si>
    <t>0000000081d80326</t>
  </si>
  <si>
    <t>92570f1c</t>
  </si>
  <si>
    <t>0000000081d814a1</t>
  </si>
  <si>
    <t>d006ff3e</t>
  </si>
  <si>
    <t>0000000081d81c12</t>
  </si>
  <si>
    <t>e77e20af</t>
  </si>
  <si>
    <t>0000000081d82372</t>
  </si>
  <si>
    <t>cb5723ee</t>
  </si>
  <si>
    <t>5d9c3daf</t>
  </si>
  <si>
    <t>00000000a59b75e3</t>
  </si>
  <si>
    <t>1103a9ec</t>
  </si>
  <si>
    <t>00000000a59b7d49</t>
  </si>
  <si>
    <t>fea4036b</t>
  </si>
  <si>
    <t>00000000a59b84b1</t>
  </si>
  <si>
    <t>3147f859</t>
  </si>
  <si>
    <t>00000000a59b8bf6</t>
  </si>
  <si>
    <t>c5663fbf</t>
  </si>
  <si>
    <t>00000000a59eaae9</t>
  </si>
  <si>
    <t>b9da31a6</t>
  </si>
  <si>
    <t>00000000a59eb256</t>
  </si>
  <si>
    <t>caddf228</t>
  </si>
  <si>
    <t>00000000a59eb9cb</t>
  </si>
  <si>
    <t>5d4f0ce5</t>
  </si>
  <si>
    <t>00000000a59ecb0f</t>
  </si>
  <si>
    <t>9cbf70df</t>
  </si>
  <si>
    <t>00000000a59ed27d</t>
  </si>
  <si>
    <t>2861b5af</t>
  </si>
  <si>
    <t>00000000a59ed9cb</t>
  </si>
  <si>
    <t>16bfc1d4</t>
  </si>
  <si>
    <t>00000000a5a1f6c3</t>
  </si>
  <si>
    <t>5b584885</t>
  </si>
  <si>
    <t>00000000a5a1fe30</t>
  </si>
  <si>
    <t>c4a7ca26</t>
  </si>
  <si>
    <t>00000000a5a27688</t>
  </si>
  <si>
    <t>d03a77a9</t>
  </si>
  <si>
    <t>00000000a5a287c9</t>
  </si>
  <si>
    <t>9f050ba7</t>
  </si>
  <si>
    <t>00000000a5a28f3d</t>
  </si>
  <si>
    <t>9cba80bd</t>
  </si>
  <si>
    <t>00000000a5a2969d</t>
  </si>
  <si>
    <t>fe2e9138</t>
  </si>
  <si>
    <t>00000000a5a5b3b1</t>
  </si>
  <si>
    <t>6f544b09</t>
  </si>
  <si>
    <t>00000000a5a5bb20</t>
  </si>
  <si>
    <t>8dc746a7</t>
  </si>
  <si>
    <t>00000000a5a5c295</t>
  </si>
  <si>
    <t>b2566bad</t>
  </si>
  <si>
    <t>5d9c3db0</t>
  </si>
  <si>
    <t>00000000a5a5d3d7</t>
  </si>
  <si>
    <t>cdeb35b1</t>
  </si>
  <si>
    <t>00000000a5a5db44</t>
  </si>
  <si>
    <t>1c6b136d</t>
  </si>
  <si>
    <t>00000000a5a5e292</t>
  </si>
  <si>
    <t>2608e989</t>
  </si>
  <si>
    <t>00000000a5a8ff72</t>
  </si>
  <si>
    <t>4a54c6f9</t>
  </si>
  <si>
    <t>00000000a5a906de</t>
  </si>
  <si>
    <t>6f6e5781</t>
  </si>
  <si>
    <t>00000000a5a90e55</t>
  </si>
  <si>
    <t>9a391e40</t>
  </si>
  <si>
    <t>00000000a5a91f9b</t>
  </si>
  <si>
    <t>dcd4592c</t>
  </si>
  <si>
    <t>00000000a5a92708</t>
  </si>
  <si>
    <t>ddb60b94</t>
  </si>
  <si>
    <t>00000000a5a92e59</t>
  </si>
  <si>
    <t>355b8f75</t>
  </si>
  <si>
    <t>5d9c4008</t>
  </si>
  <si>
    <t>00000000c96c7f55</t>
  </si>
  <si>
    <t>8be79b3c</t>
  </si>
  <si>
    <t>00000000c96c86b9</t>
  </si>
  <si>
    <t>f65805e2</t>
  </si>
  <si>
    <t>00000000c96c8e23</t>
  </si>
  <si>
    <t>97a02e58</t>
  </si>
  <si>
    <t>00000000c96c9569</t>
  </si>
  <si>
    <t>339e4256</t>
  </si>
  <si>
    <t>00000000c96fb459</t>
  </si>
  <si>
    <t>e07e0da4</t>
  </si>
  <si>
    <t>00000000c96fbbc9</t>
  </si>
  <si>
    <t>e47b2922</t>
  </si>
  <si>
    <t>00000000c96fc340</t>
  </si>
  <si>
    <t>a1c024a3</t>
  </si>
  <si>
    <t>00000000c9740c04</t>
  </si>
  <si>
    <t>d921141e</t>
  </si>
  <si>
    <t>00000000c9741358</t>
  </si>
  <si>
    <t>56fedc3a</t>
  </si>
  <si>
    <t>00000000c9741aa3</t>
  </si>
  <si>
    <t>9016766a</t>
  </si>
  <si>
    <t>00000000c9773639</t>
  </si>
  <si>
    <t>b64c64fd</t>
  </si>
  <si>
    <t>00000000c9773da8</t>
  </si>
  <si>
    <t>7ff23a90</t>
  </si>
  <si>
    <t>00000000c977451f</t>
  </si>
  <si>
    <t>ed330566</t>
  </si>
  <si>
    <t>00000000c977566c</t>
  </si>
  <si>
    <t>d85af6f3</t>
  </si>
  <si>
    <t>00000000c9775ddb</t>
  </si>
  <si>
    <t>be11b8e0</t>
  </si>
  <si>
    <t>00000000c977652a</t>
  </si>
  <si>
    <t>e5c890ff</t>
  </si>
  <si>
    <t>5d9c4009</t>
  </si>
  <si>
    <t>00000000c97a8213</t>
  </si>
  <si>
    <t>f2fd4187</t>
  </si>
  <si>
    <t>00000000c97a8981</t>
  </si>
  <si>
    <t>7f0f8e36</t>
  </si>
  <si>
    <t>00000000c97a90f9</t>
  </si>
  <si>
    <t>0c507c34</t>
  </si>
  <si>
    <t>00000000c97aa241</t>
  </si>
  <si>
    <t>f2f6092f</t>
  </si>
  <si>
    <t>00000000c97aa9b1</t>
  </si>
  <si>
    <t>0ed2d7c0</t>
  </si>
  <si>
    <t>00000000c97ab102</t>
  </si>
  <si>
    <t>a757ff79</t>
  </si>
  <si>
    <t>00000000c97dcdb9</t>
  </si>
  <si>
    <t>b6504e3e</t>
  </si>
  <si>
    <t>00000000c97dd528</t>
  </si>
  <si>
    <t>caa37ec1</t>
  </si>
  <si>
    <t>00000000c97ddc9e</t>
  </si>
  <si>
    <t>62790cb7</t>
  </si>
  <si>
    <t>00000000c97dede6</t>
  </si>
  <si>
    <t>c8ea7a2b</t>
  </si>
  <si>
    <t>00000000c97df555</t>
  </si>
  <si>
    <t>9463cf2f</t>
  </si>
  <si>
    <t>00000000c97dfca4</t>
  </si>
  <si>
    <t>5d9c4261</t>
  </si>
  <si>
    <t>00000000ed414d9b</t>
  </si>
  <si>
    <t>f1bb2ae2</t>
  </si>
  <si>
    <t>00000000ed4154ff</t>
  </si>
  <si>
    <t>31194cc2</t>
  </si>
  <si>
    <t>00000000ed44babc</t>
  </si>
  <si>
    <t>a1019b89</t>
  </si>
  <si>
    <t>00000000ed44c201</t>
  </si>
  <si>
    <t>6836a85c</t>
  </si>
  <si>
    <t>00000000ed47e1e9</t>
  </si>
  <si>
    <t>01e8dfca</t>
  </si>
  <si>
    <t>00000000ed47e958</t>
  </si>
  <si>
    <t>22f3fe1c</t>
  </si>
  <si>
    <t>00000000ed47f0cd</t>
  </si>
  <si>
    <t>9e1c5f54</t>
  </si>
  <si>
    <t>00000000ed48020f</t>
  </si>
  <si>
    <t>00000000ed48097f</t>
  </si>
  <si>
    <t>98b9e3c2</t>
  </si>
  <si>
    <t>00000000ed4810cf</t>
  </si>
  <si>
    <t>93b276bd</t>
  </si>
  <si>
    <t>5d9c4262</t>
  </si>
  <si>
    <t>00000000ed4b2da9</t>
  </si>
  <si>
    <t>20ecc3b9</t>
  </si>
  <si>
    <t>00000000ed4b3515</t>
  </si>
  <si>
    <t>aded2c9b</t>
  </si>
  <si>
    <t>00000000ed4b3c8a</t>
  </si>
  <si>
    <t>a7fe2609</t>
  </si>
  <si>
    <t>00000000ed4b4dd1</t>
  </si>
  <si>
    <t>0b250dc2</t>
  </si>
  <si>
    <t>00000000ed4b5542</t>
  </si>
  <si>
    <t>4255a25d</t>
  </si>
  <si>
    <t>00000000ed4b5c8f</t>
  </si>
  <si>
    <t>e8251c3a</t>
  </si>
  <si>
    <t>00000000ed4e7983</t>
  </si>
  <si>
    <t>234b50d4</t>
  </si>
  <si>
    <t>00000000ed4e80ef</t>
  </si>
  <si>
    <t>b2405378</t>
  </si>
  <si>
    <t>00000000ed4e8864</t>
  </si>
  <si>
    <t>593445dd</t>
  </si>
  <si>
    <t>00000000ed4e99a7</t>
  </si>
  <si>
    <t>51dc1b3b</t>
  </si>
  <si>
    <t>00000000ed4ea114</t>
  </si>
  <si>
    <t>251be653</t>
  </si>
  <si>
    <t>00000000ed4ea861</t>
  </si>
  <si>
    <t>b78cc280</t>
  </si>
  <si>
    <t>00000000ed51c52a</t>
  </si>
  <si>
    <t>d34b4e61</t>
  </si>
  <si>
    <t>00000000ed51cc96</t>
  </si>
  <si>
    <t>b3cca182</t>
  </si>
  <si>
    <t>00000000ed53a86d</t>
  </si>
  <si>
    <t>70168f70</t>
  </si>
  <si>
    <t>00000000ed53b9b0</t>
  </si>
  <si>
    <t>53758a7d</t>
  </si>
  <si>
    <t>00000000ed53c10a</t>
  </si>
  <si>
    <t>ace46c5c</t>
  </si>
  <si>
    <t>00000000ed53c86c</t>
  </si>
  <si>
    <t>79a4088f</t>
  </si>
  <si>
    <t>5d9c44ba</t>
  </si>
  <si>
    <t>00000000111719cb</t>
  </si>
  <si>
    <t>7bcab7f8</t>
  </si>
  <si>
    <t>57474aee</t>
  </si>
  <si>
    <t>00000000111728a0</t>
  </si>
  <si>
    <t>cf71b90b</t>
  </si>
  <si>
    <t>0000000011172fe7</t>
  </si>
  <si>
    <t>f389f4e5</t>
  </si>
  <si>
    <t>00000000111a4eea</t>
  </si>
  <si>
    <t>82e69509</t>
  </si>
  <si>
    <t>00000000111a5760</t>
  </si>
  <si>
    <t>7b370b9f</t>
  </si>
  <si>
    <t>3f374fba</t>
  </si>
  <si>
    <t>00000000111a63c8</t>
  </si>
  <si>
    <t>8b370bab</t>
  </si>
  <si>
    <t>00000000111a7541</t>
  </si>
  <si>
    <t>efba5c83</t>
  </si>
  <si>
    <t>00000000111a7cb0</t>
  </si>
  <si>
    <t>8b3909fd</t>
  </si>
  <si>
    <t>00000000111a8411</t>
  </si>
  <si>
    <t>5d9c44bb</t>
  </si>
  <si>
    <t>00000000111da27a</t>
  </si>
  <si>
    <t>9216b86b</t>
  </si>
  <si>
    <t>00000000111da9e6</t>
  </si>
  <si>
    <t>1fbfc00c</t>
  </si>
  <si>
    <t>00000000111db15d</t>
  </si>
  <si>
    <t>23b28041</t>
  </si>
  <si>
    <t>00000000111dc2a0</t>
  </si>
  <si>
    <t>8107b4d4</t>
  </si>
  <si>
    <t>00000000111dca0f</t>
  </si>
  <si>
    <t>5edb964b</t>
  </si>
  <si>
    <t>00000000111dd15e</t>
  </si>
  <si>
    <t>b0f2eb3b</t>
  </si>
  <si>
    <t>000000001120ee21</t>
  </si>
  <si>
    <t>1ed046dd</t>
  </si>
  <si>
    <t>000000001120f58e</t>
  </si>
  <si>
    <t>5f8b41b6</t>
  </si>
  <si>
    <t>000000001120fd03</t>
  </si>
  <si>
    <t>8537b398</t>
  </si>
  <si>
    <t>00000000112187c7</t>
  </si>
  <si>
    <t>1cfb7153</t>
  </si>
  <si>
    <t>0000000011218f0f</t>
  </si>
  <si>
    <t>7de1845a</t>
  </si>
  <si>
    <t>000000001124ab29</t>
  </si>
  <si>
    <t>9a0cdd73</t>
  </si>
  <si>
    <t>000000001124b298</t>
  </si>
  <si>
    <t>5704b37b</t>
  </si>
  <si>
    <t>000000001124ba0e</t>
  </si>
  <si>
    <t>23759d48</t>
  </si>
  <si>
    <t>000000001124cb53</t>
  </si>
  <si>
    <t>5fcb7224</t>
  </si>
  <si>
    <t>000000001124d2c0</t>
  </si>
  <si>
    <t>bdcec2a3</t>
  </si>
  <si>
    <t>000000001124da0d</t>
  </si>
  <si>
    <t>8cc288cf</t>
  </si>
  <si>
    <t>5d9c4713</t>
  </si>
  <si>
    <t>0000000034e82b0b</t>
  </si>
  <si>
    <t>879ac56c</t>
  </si>
  <si>
    <t>0000000034e83271</t>
  </si>
  <si>
    <t>bd379e2f</t>
  </si>
  <si>
    <t>0000000034e839d7</t>
  </si>
  <si>
    <t>d88d9ad1</t>
  </si>
  <si>
    <t>0000000034e8411c</t>
  </si>
  <si>
    <t>a8dc7d0d</t>
  </si>
  <si>
    <t>0000000034eb6011</t>
  </si>
  <si>
    <t>23547eee</t>
  </si>
  <si>
    <t>0000000034eb677d</t>
  </si>
  <si>
    <t>82d33090</t>
  </si>
  <si>
    <t>0000000034eb6ef2</t>
  </si>
  <si>
    <t>0df870e4</t>
  </si>
  <si>
    <t>0000000034eb8037</t>
  </si>
  <si>
    <t>bfcd542d</t>
  </si>
  <si>
    <t>0000000034eb87a4</t>
  </si>
  <si>
    <t>a8baa3b1</t>
  </si>
  <si>
    <t>0000000034eb8ef1</t>
  </si>
  <si>
    <t>1abf12ca</t>
  </si>
  <si>
    <t>0000000034eeabd1</t>
  </si>
  <si>
    <t>96f57030</t>
  </si>
  <si>
    <t>0000000034eeb33e</t>
  </si>
  <si>
    <t>8a5f6508</t>
  </si>
  <si>
    <t>0000000034eebab4</t>
  </si>
  <si>
    <t>ada26a89</t>
  </si>
  <si>
    <t>0000000034eecbf7</t>
  </si>
  <si>
    <t>31efc2b8</t>
  </si>
  <si>
    <t>5d9c4714</t>
  </si>
  <si>
    <t>0000000034f19932</t>
  </si>
  <si>
    <t>ef2bec07</t>
  </si>
  <si>
    <t>0000000034f1a096</t>
  </si>
  <si>
    <t>ad42de4c</t>
  </si>
  <si>
    <t>0000000034f4be80</t>
  </si>
  <si>
    <t>c8fcbc29</t>
  </si>
  <si>
    <t>0000000034f4c5ee</t>
  </si>
  <si>
    <t>037f743f</t>
  </si>
  <si>
    <t>0000000034f4cd65</t>
  </si>
  <si>
    <t>91ee4eb8</t>
  </si>
  <si>
    <t>0000000034f4dea7</t>
  </si>
  <si>
    <t>18e13e37</t>
  </si>
  <si>
    <t>0000000034f4e615</t>
  </si>
  <si>
    <t>1a5c4e72</t>
  </si>
  <si>
    <t>0000000034f4ed62</t>
  </si>
  <si>
    <t>45905f0a</t>
  </si>
  <si>
    <t>0000000034f80a41</t>
  </si>
  <si>
    <t>ad2cdcd7</t>
  </si>
  <si>
    <t>0000000034f811af</t>
  </si>
  <si>
    <t>8e6550ee</t>
  </si>
  <si>
    <t>0000000034f81924</t>
  </si>
  <si>
    <t>537f4883</t>
  </si>
  <si>
    <t>0000000034f82a68</t>
  </si>
  <si>
    <t>6af03ccb</t>
  </si>
  <si>
    <t>0000000034f831d5</t>
  </si>
  <si>
    <t>09ed14dd</t>
  </si>
  <si>
    <t>0000000034f83925</t>
  </si>
  <si>
    <t>17dda539</t>
  </si>
  <si>
    <t>5d9c496c</t>
  </si>
  <si>
    <t>0000000058bb8a25</t>
  </si>
  <si>
    <t>c289a1ee</t>
  </si>
  <si>
    <t>0000000058bb9188</t>
  </si>
  <si>
    <t>d2a5df58</t>
  </si>
  <si>
    <t>0000000058bb98f7</t>
  </si>
  <si>
    <t>7a26d354</t>
  </si>
  <si>
    <t>0000000058bba03c</t>
  </si>
  <si>
    <t>fa0e7b8d</t>
  </si>
  <si>
    <t>0000000058bebf29</t>
  </si>
  <si>
    <t>27a287f7</t>
  </si>
  <si>
    <t>0000000058bec696</t>
  </si>
  <si>
    <t>2c8599dd</t>
  </si>
  <si>
    <t>ce00</t>
  </si>
  <si>
    <t>0000000058bece0c</t>
  </si>
  <si>
    <t>9c5a9a13</t>
  </si>
  <si>
    <t>0000000058bedf50</t>
  </si>
  <si>
    <t>7b6c791a</t>
  </si>
  <si>
    <t>0000000058bee6bd</t>
  </si>
  <si>
    <t>a5b6ae21</t>
  </si>
  <si>
    <t>0000000058c0c667</t>
  </si>
  <si>
    <t>e860ede1</t>
  </si>
  <si>
    <t>5d9c496d</t>
  </si>
  <si>
    <t>0000000058c3e391</t>
  </si>
  <si>
    <t>bf444151</t>
  </si>
  <si>
    <t>0000000058c3eafe</t>
  </si>
  <si>
    <t>1ec9a2a5</t>
  </si>
  <si>
    <t>0000000058c3f273</t>
  </si>
  <si>
    <t>b8d8150f</t>
  </si>
  <si>
    <t>0000000058c403b7</t>
  </si>
  <si>
    <t>26927d17</t>
  </si>
  <si>
    <t>0000000058c40b26</t>
  </si>
  <si>
    <t>3952ff98</t>
  </si>
  <si>
    <t>0000000058c41275</t>
  </si>
  <si>
    <t>80ffd7ba</t>
  </si>
  <si>
    <t>0000000058c72f51</t>
  </si>
  <si>
    <t>4466b37f</t>
  </si>
  <si>
    <t>0000000058c736be</t>
  </si>
  <si>
    <t>221e6d52</t>
  </si>
  <si>
    <t>0000000058c73e33</t>
  </si>
  <si>
    <t>648739cd</t>
  </si>
  <si>
    <t>0000000058c74f77</t>
  </si>
  <si>
    <t>e37c01f7</t>
  </si>
  <si>
    <t>0000000058c756e5</t>
  </si>
  <si>
    <t>64f57062</t>
  </si>
  <si>
    <t>0000000058c75e33</t>
  </si>
  <si>
    <t>686fe947</t>
  </si>
  <si>
    <t>0000000058ca7b2a</t>
  </si>
  <si>
    <t>55be10c8</t>
  </si>
  <si>
    <t>0000000058ca8297</t>
  </si>
  <si>
    <t>afdb48dd</t>
  </si>
  <si>
    <t>0000000058ca8a0c</t>
  </si>
  <si>
    <t>67dad398</t>
  </si>
  <si>
    <t>0000000058ca9b50</t>
  </si>
  <si>
    <t>abfa27d4</t>
  </si>
  <si>
    <t>0000000058caa2bd</t>
  </si>
  <si>
    <t>32df8972</t>
  </si>
  <si>
    <t>0000000058caaa0b</t>
  </si>
  <si>
    <t>297ba2d3</t>
  </si>
  <si>
    <t>5d9c4bc5</t>
  </si>
  <si>
    <t>000000007c8dfaf2</t>
  </si>
  <si>
    <t>b645daae</t>
  </si>
  <si>
    <t>000000007c8e0256</t>
  </si>
  <si>
    <t>a8a002ca</t>
  </si>
  <si>
    <t>000000007c8e09c0</t>
  </si>
  <si>
    <t>ebc33698</t>
  </si>
  <si>
    <t>000000007c8e8209</t>
  </si>
  <si>
    <t>4a0d0216</t>
  </si>
  <si>
    <t>000000007c91a150</t>
  </si>
  <si>
    <t>8a89ac8e</t>
  </si>
  <si>
    <t>000000007c91a8bd</t>
  </si>
  <si>
    <t>f52474f3</t>
  </si>
  <si>
    <t>000000007c91b032</t>
  </si>
  <si>
    <t>b99bd683</t>
  </si>
  <si>
    <t>000000007c91c175</t>
  </si>
  <si>
    <t>b49a4fbc</t>
  </si>
  <si>
    <t>000000007c91c8e2</t>
  </si>
  <si>
    <t>c6a6f0f6</t>
  </si>
  <si>
    <t>000000007c91d031</t>
  </si>
  <si>
    <t>2adbbdf9</t>
  </si>
  <si>
    <t>5d9c4bc6</t>
  </si>
  <si>
    <t>000000007c94ed01</t>
  </si>
  <si>
    <t>f56f33cb</t>
  </si>
  <si>
    <t>000000007c94f470</t>
  </si>
  <si>
    <t>778b9501</t>
  </si>
  <si>
    <t>000000007c94fbe7</t>
  </si>
  <si>
    <t>000000007c950d2b</t>
  </si>
  <si>
    <t>61823f14</t>
  </si>
  <si>
    <t>000000007c951499</t>
  </si>
  <si>
    <t>dd656e49</t>
  </si>
  <si>
    <t>000000007c951be7</t>
  </si>
  <si>
    <t>a122a384</t>
  </si>
  <si>
    <t>000000007c9838c1</t>
  </si>
  <si>
    <t>9b5e3945</t>
  </si>
  <si>
    <t>000000007c98402d</t>
  </si>
  <si>
    <t>58b64417</t>
  </si>
  <si>
    <t>000000007c9847a2</t>
  </si>
  <si>
    <t>449b6df5</t>
  </si>
  <si>
    <t>000000007c9858e5</t>
  </si>
  <si>
    <t>d24aeae1</t>
  </si>
  <si>
    <t>000000007c986052</t>
  </si>
  <si>
    <t>a1e0d390</t>
  </si>
  <si>
    <t>000000007c9867a0</t>
  </si>
  <si>
    <t>f92307d3</t>
  </si>
  <si>
    <t>000000007c9b8481</t>
  </si>
  <si>
    <t>a7b42738</t>
  </si>
  <si>
    <t>000000007c9b8bee</t>
  </si>
  <si>
    <t>8eb3ec33</t>
  </si>
  <si>
    <t>000000007c9b9363</t>
  </si>
  <si>
    <t>fe23562d</t>
  </si>
  <si>
    <t>000000007c9ba4a6</t>
  </si>
  <si>
    <t>87d0ea23</t>
  </si>
  <si>
    <t>000000007c9c1d5f</t>
  </si>
  <si>
    <t>1d40d2e0</t>
  </si>
  <si>
    <t>000000007c9c24ad</t>
  </si>
  <si>
    <t>14d89710</t>
  </si>
  <si>
    <t>5d9c4e1e</t>
  </si>
  <si>
    <t>00000000a05f75ab</t>
  </si>
  <si>
    <t>8a1d44a5</t>
  </si>
  <si>
    <t>00000000a05f7d0f</t>
  </si>
  <si>
    <t>8202c325</t>
  </si>
  <si>
    <t>00000000a05f8479</t>
  </si>
  <si>
    <t>47e19630</t>
  </si>
  <si>
    <t>00000000a05f8bbe</t>
  </si>
  <si>
    <t>5e78d2f6</t>
  </si>
  <si>
    <t>00000000a062aab1</t>
  </si>
  <si>
    <t>150b78a3</t>
  </si>
  <si>
    <t>00000000a062b21f</t>
  </si>
  <si>
    <t>d6798a07</t>
  </si>
  <si>
    <t>00000000a062b996</t>
  </si>
  <si>
    <t>eb0596c9</t>
  </si>
  <si>
    <t>00000000a062cadb</t>
  </si>
  <si>
    <t>cd7bc790</t>
  </si>
  <si>
    <t>00000000a062d248</t>
  </si>
  <si>
    <t>24eeb7d2</t>
  </si>
  <si>
    <t>00000000a062d996</t>
  </si>
  <si>
    <t>66ce93da</t>
  </si>
  <si>
    <t>00000000a065f670</t>
  </si>
  <si>
    <t>ea298e58</t>
  </si>
  <si>
    <t>00000000a065fddd</t>
  </si>
  <si>
    <t>0b787d0c</t>
  </si>
  <si>
    <t>00000000a0660556</t>
  </si>
  <si>
    <t>9add7814</t>
  </si>
  <si>
    <t>00000000a066169a</t>
  </si>
  <si>
    <t>e6249459</t>
  </si>
  <si>
    <t>00000000a0661e07</t>
  </si>
  <si>
    <t>2cb93ec3</t>
  </si>
  <si>
    <t>00000000a0662556</t>
  </si>
  <si>
    <t>1ff3bea6</t>
  </si>
  <si>
    <t>5d9c4e1f</t>
  </si>
  <si>
    <t>00000000a069424a</t>
  </si>
  <si>
    <t>b2edd171</t>
  </si>
  <si>
    <t>00000000a06949b7</t>
  </si>
  <si>
    <t>e1872d16</t>
  </si>
  <si>
    <t>00000000a069512c</t>
  </si>
  <si>
    <t>edb1ba53</t>
  </si>
  <si>
    <t>00000000a069626f</t>
  </si>
  <si>
    <t>7c877d46</t>
  </si>
  <si>
    <t>00000000a06969dc</t>
  </si>
  <si>
    <t>446b8817</t>
  </si>
  <si>
    <t>00000000a06da363</t>
  </si>
  <si>
    <t>8e9d8060</t>
  </si>
  <si>
    <t>00000000a070c029</t>
  </si>
  <si>
    <t>7c1483a5</t>
  </si>
  <si>
    <t>00000000a070c796</t>
  </si>
  <si>
    <t>185f468e</t>
  </si>
  <si>
    <t>00000000a070cf0b</t>
  </si>
  <si>
    <t>8487db40</t>
  </si>
  <si>
    <t>00000000a070e04f</t>
  </si>
  <si>
    <t>5dab3fb8</t>
  </si>
  <si>
    <t>00000000a070e7bc</t>
  </si>
  <si>
    <t>bbd97809</t>
  </si>
  <si>
    <t>00000000a070ef0c</t>
  </si>
  <si>
    <t>89cf6781</t>
  </si>
  <si>
    <t>5d9c5077</t>
  </si>
  <si>
    <t>00000000c434400c</t>
  </si>
  <si>
    <t>59ff7269</t>
  </si>
  <si>
    <t>00000000c4344771</t>
  </si>
  <si>
    <t>00000000c4344ed7</t>
  </si>
  <si>
    <t>7efbe52a</t>
  </si>
  <si>
    <t>00000000c434561c</t>
  </si>
  <si>
    <t>6b576951</t>
  </si>
  <si>
    <t>00000000c4377511</t>
  </si>
  <si>
    <t>d2e90830</t>
  </si>
  <si>
    <t>00000000c4377c7f</t>
  </si>
  <si>
    <t>39bc6cca</t>
  </si>
  <si>
    <t>00000000c43783f4</t>
  </si>
  <si>
    <t>38d0ce9f</t>
  </si>
  <si>
    <t>00000000c4379537</t>
  </si>
  <si>
    <t>4e7022f3</t>
  </si>
  <si>
    <t>00000000c4379ca4</t>
  </si>
  <si>
    <t>073d9277</t>
  </si>
  <si>
    <t>00000000c437a3f3</t>
  </si>
  <si>
    <t>1293b9c3</t>
  </si>
  <si>
    <t>5d9c5078</t>
  </si>
  <si>
    <t>00000000c43ac0d2</t>
  </si>
  <si>
    <t>9e579d45</t>
  </si>
  <si>
    <t>00000000c43ac83e</t>
  </si>
  <si>
    <t>8ca01213</t>
  </si>
  <si>
    <t>00000000c43acfb3</t>
  </si>
  <si>
    <t>4c242f9f</t>
  </si>
  <si>
    <t>00000000c43ae0f6</t>
  </si>
  <si>
    <t>273a01e4</t>
  </si>
  <si>
    <t>00000000c43ae865</t>
  </si>
  <si>
    <t>d2035e3b</t>
  </si>
  <si>
    <t>00000000c43aefb4</t>
  </si>
  <si>
    <t>1bca98f9</t>
  </si>
  <si>
    <t>00000000c441778f</t>
  </si>
  <si>
    <t>78ad0fc2</t>
  </si>
  <si>
    <t>00000000c4417f00</t>
  </si>
  <si>
    <t>006d8a44</t>
  </si>
  <si>
    <t>00000000c441867a</t>
  </si>
  <si>
    <t>cb807110</t>
  </si>
  <si>
    <t>00000000c44197c2</t>
  </si>
  <si>
    <t>3e549dd1</t>
  </si>
  <si>
    <t>00000000c4419f2f</t>
  </si>
  <si>
    <t>3835527d</t>
  </si>
  <si>
    <t>00000000c441a67c</t>
  </si>
  <si>
    <t>eb8abfd6</t>
  </si>
  <si>
    <t>00000000c444c352</t>
  </si>
  <si>
    <t>06ad08fc</t>
  </si>
  <si>
    <t>00000000c444cac2</t>
  </si>
  <si>
    <t>373b71a8</t>
  </si>
  <si>
    <t>00000000c444d237</t>
  </si>
  <si>
    <t>e26d557c</t>
  </si>
  <si>
    <t>00000000c444e37b</t>
  </si>
  <si>
    <t>c171e8e0</t>
  </si>
  <si>
    <t>00000000c444eae8</t>
  </si>
  <si>
    <t>dbd8646f</t>
  </si>
  <si>
    <t>00000000c444f236</t>
  </si>
  <si>
    <t>2a1237ef</t>
  </si>
  <si>
    <t>5d9c52d0</t>
  </si>
  <si>
    <t>00000000e8084333</t>
  </si>
  <si>
    <t>87113ffd</t>
  </si>
  <si>
    <t>00000000e8084a98</t>
  </si>
  <si>
    <t>06aa94ad</t>
  </si>
  <si>
    <t>00000000e8085201</t>
  </si>
  <si>
    <t>b499fcfc</t>
  </si>
  <si>
    <t>00000000e808594a</t>
  </si>
  <si>
    <t>2d62b235</t>
  </si>
  <si>
    <t>5d9c52d1</t>
  </si>
  <si>
    <t>00000000e80b7839</t>
  </si>
  <si>
    <t>062cf9ae</t>
  </si>
  <si>
    <t>00000000e80b7fa9</t>
  </si>
  <si>
    <t>17668ea5</t>
  </si>
  <si>
    <t>00000000e80b8720</t>
  </si>
  <si>
    <t>c0d70675</t>
  </si>
  <si>
    <t>00000000e80b9867</t>
  </si>
  <si>
    <t>c46b2a63</t>
  </si>
  <si>
    <t>00000000e80b9fd5</t>
  </si>
  <si>
    <t>9affcc66</t>
  </si>
  <si>
    <t>00000000e80ba725</t>
  </si>
  <si>
    <t>00000000e81098ba</t>
  </si>
  <si>
    <t>3c909449</t>
  </si>
  <si>
    <t>00000000e810a026</t>
  </si>
  <si>
    <t>a2620a2c</t>
  </si>
  <si>
    <t>00000000e810a79d</t>
  </si>
  <si>
    <t>6b2f0ed0</t>
  </si>
  <si>
    <t>00000000e810b8e1</t>
  </si>
  <si>
    <t>00000000e810c04e</t>
  </si>
  <si>
    <t>694f5b12</t>
  </si>
  <si>
    <t>00000000e810c79c</t>
  </si>
  <si>
    <t>c0f9c93e</t>
  </si>
  <si>
    <t>00000000e813e479</t>
  </si>
  <si>
    <t>bf318fe0</t>
  </si>
  <si>
    <t>00000000e813ebe6</t>
  </si>
  <si>
    <t>556dffb0</t>
  </si>
  <si>
    <t>00000000e813f35b</t>
  </si>
  <si>
    <t>00000000e81404a1</t>
  </si>
  <si>
    <t>7ce26cbd</t>
  </si>
  <si>
    <t>00000000e8140c0f</t>
  </si>
  <si>
    <t>e781f7f4</t>
  </si>
  <si>
    <t>00000000e8141360</t>
  </si>
  <si>
    <t>a6a634dd</t>
  </si>
  <si>
    <t>00000000e8173039</t>
  </si>
  <si>
    <t>2bb066b7</t>
  </si>
  <si>
    <t>00000000e81737a6</t>
  </si>
  <si>
    <t>00000000e8173f1b</t>
  </si>
  <si>
    <t>295206a9</t>
  </si>
  <si>
    <t>00000000e817505f</t>
  </si>
  <si>
    <t>fa7695af</t>
  </si>
  <si>
    <t>00000000e81757cc</t>
  </si>
  <si>
    <t>109e83ac</t>
  </si>
  <si>
    <t>00000000e8175f1a</t>
  </si>
  <si>
    <t>421ee32f</t>
  </si>
  <si>
    <t>5d9c5529</t>
  </si>
  <si>
    <t>000000000bdab01d</t>
  </si>
  <si>
    <t>f618e17c</t>
  </si>
  <si>
    <t>000000000bdab781</t>
  </si>
  <si>
    <t>519dc2ad</t>
  </si>
  <si>
    <t>000000000bdabee9</t>
  </si>
  <si>
    <t>7acd4b66</t>
  </si>
  <si>
    <t>000000000bdac62f</t>
  </si>
  <si>
    <t>742dd007</t>
  </si>
  <si>
    <t>5d9c552a</t>
  </si>
  <si>
    <t>000000000bdde521</t>
  </si>
  <si>
    <t>6a1e74c5</t>
  </si>
  <si>
    <t>000000000bde5f01</t>
  </si>
  <si>
    <t>20e7e284</t>
  </si>
  <si>
    <t>000000000bde6669</t>
  </si>
  <si>
    <t>54a7ab96</t>
  </si>
  <si>
    <t>000000000bde77fa</t>
  </si>
  <si>
    <t>2ac4758a</t>
  </si>
  <si>
    <t>000000000bde7f4a</t>
  </si>
  <si>
    <t>84b5fba1</t>
  </si>
  <si>
    <t>000000000bde8697</t>
  </si>
  <si>
    <t>59daea6a</t>
  </si>
  <si>
    <t>000000000be1a238</t>
  </si>
  <si>
    <t>9c3c1933</t>
  </si>
  <si>
    <t>000000000be1a9a7</t>
  </si>
  <si>
    <t>cf9a75e2</t>
  </si>
  <si>
    <t>000000000be1b11e</t>
  </si>
  <si>
    <t>59726a8e</t>
  </si>
  <si>
    <t>000000000be1c266</t>
  </si>
  <si>
    <t>65f852b5</t>
  </si>
  <si>
    <t>000000000be1c9d5</t>
  </si>
  <si>
    <t>0b7a9a28</t>
  </si>
  <si>
    <t>000000000be1d125</t>
  </si>
  <si>
    <t>e4915320</t>
  </si>
  <si>
    <t>000000000be4edea</t>
  </si>
  <si>
    <t>85cb3bea</t>
  </si>
  <si>
    <t>000000000be4f558</t>
  </si>
  <si>
    <t>15bed00d</t>
  </si>
  <si>
    <t>000000000be4fcd1</t>
  </si>
  <si>
    <t>c690cace</t>
  </si>
  <si>
    <t>000000000be50e15</t>
  </si>
  <si>
    <t>ccb242ad</t>
  </si>
  <si>
    <t>000000000be51586</t>
  </si>
  <si>
    <t>807884a2</t>
  </si>
  <si>
    <t>000000000be51cd5</t>
  </si>
  <si>
    <t>6b2aa692</t>
  </si>
  <si>
    <t>000000000be839aa</t>
  </si>
  <si>
    <t>1f598305</t>
  </si>
  <si>
    <t>000000000be8411a</t>
  </si>
  <si>
    <t>404c687a</t>
  </si>
  <si>
    <t>000000000be84890</t>
  </si>
  <si>
    <t>34aa0b2c</t>
  </si>
  <si>
    <t>000000000be859d7</t>
  </si>
  <si>
    <t>44fab9f1</t>
  </si>
  <si>
    <t>440c</t>
  </si>
  <si>
    <t>000000000be86146</t>
  </si>
  <si>
    <t>ce6a1b9b</t>
  </si>
  <si>
    <t>000000000be86897</t>
  </si>
  <si>
    <t>3ffed383</t>
  </si>
  <si>
    <t>5d9c5782</t>
  </si>
  <si>
    <t>000000002fae7723</t>
  </si>
  <si>
    <t>ad6e89b7</t>
  </si>
  <si>
    <t>000000002fae7e7a</t>
  </si>
  <si>
    <t>7f66b1d7</t>
  </si>
  <si>
    <t>000000002fae85d4</t>
  </si>
  <si>
    <t>00bbdca6</t>
  </si>
  <si>
    <t>000000002fae8d1d</t>
  </si>
  <si>
    <t>b1db23a0</t>
  </si>
  <si>
    <t>5d9c5783</t>
  </si>
  <si>
    <t>000000002fb1a9ca</t>
  </si>
  <si>
    <t>2365a19b</t>
  </si>
  <si>
    <t>000000002fb1b136</t>
  </si>
  <si>
    <t>785dd0f4</t>
  </si>
  <si>
    <t>000000002fb1b8ac</t>
  </si>
  <si>
    <t>e37806c5</t>
  </si>
  <si>
    <t>000000002fb1c9f2</t>
  </si>
  <si>
    <t>7e702e70</t>
  </si>
  <si>
    <t>000000002fb1d15f</t>
  </si>
  <si>
    <t>000000002fb1d8ac</t>
  </si>
  <si>
    <t>000000002fb4f5a3</t>
  </si>
  <si>
    <t>07cea8d4</t>
  </si>
  <si>
    <t>000000002fb4fd11</t>
  </si>
  <si>
    <t>9a55311c</t>
  </si>
  <si>
    <t>000000002fb50486</t>
  </si>
  <si>
    <t>79a9a7ca</t>
  </si>
  <si>
    <t>000000002fb515cb</t>
  </si>
  <si>
    <t>0bf184b7</t>
  </si>
  <si>
    <t>000000002fb51d39</t>
  </si>
  <si>
    <t>3c686afe</t>
  </si>
  <si>
    <t>000000002fb52487</t>
  </si>
  <si>
    <t>77ed0d7b</t>
  </si>
  <si>
    <t>000000002fb8414a</t>
  </si>
  <si>
    <t>57ab60d0</t>
  </si>
  <si>
    <t>000000002fb848b6</t>
  </si>
  <si>
    <t>fc3aa26d</t>
  </si>
  <si>
    <t>000000002fb8502b</t>
  </si>
  <si>
    <t>b2a71303</t>
  </si>
  <si>
    <t>000000002fb8616f</t>
  </si>
  <si>
    <t>99c1cce7</t>
  </si>
  <si>
    <t>000000002fb868dc</t>
  </si>
  <si>
    <t>006c28db</t>
  </si>
  <si>
    <t>000000002fb8702d</t>
  </si>
  <si>
    <t>c15a9bf1</t>
  </si>
  <si>
    <t>000000002fbb8d0a</t>
  </si>
  <si>
    <t>447e075b</t>
  </si>
  <si>
    <t>000000002fbd6ce4</t>
  </si>
  <si>
    <t>ca16877a</t>
  </si>
  <si>
    <t>000000002fbd7444</t>
  </si>
  <si>
    <t>be824844</t>
  </si>
  <si>
    <t>000000002fbd8587</t>
  </si>
  <si>
    <t>0bc952ae</t>
  </si>
  <si>
    <t>000000002fbd8ce3</t>
  </si>
  <si>
    <t>9df824d4</t>
  </si>
  <si>
    <t>000000002fbd9443</t>
  </si>
  <si>
    <t>779e4300</t>
  </si>
  <si>
    <t>5d9c59db</t>
  </si>
  <si>
    <t>000000005380e594</t>
  </si>
  <si>
    <t>681ef450</t>
  </si>
  <si>
    <t>000000005380ecf8</t>
  </si>
  <si>
    <t>eca50813</t>
  </si>
  <si>
    <t>000000005380f460</t>
  </si>
  <si>
    <t>299150d4</t>
  </si>
  <si>
    <t>000000005380fba5</t>
  </si>
  <si>
    <t>de06753e</t>
  </si>
  <si>
    <t>5d9c59dc</t>
  </si>
  <si>
    <t>0000000053841ab2</t>
  </si>
  <si>
    <t>023823a5</t>
  </si>
  <si>
    <t>86144dc9</t>
  </si>
  <si>
    <t>f356c3d6</t>
  </si>
  <si>
    <t>0000000053843ad8</t>
  </si>
  <si>
    <t>2a31d393</t>
  </si>
  <si>
    <t>1205d97a</t>
  </si>
  <si>
    <t>5b56357b</t>
  </si>
  <si>
    <t>b42c90f6</t>
  </si>
  <si>
    <t>0000000053876dc5</t>
  </si>
  <si>
    <t>ddf33d5f</t>
  </si>
  <si>
    <t>000000005387753a</t>
  </si>
  <si>
    <t>ed55f1bf</t>
  </si>
  <si>
    <t>000000005387867d</t>
  </si>
  <si>
    <t>c6bbdb19</t>
  </si>
  <si>
    <t>0000000053878dea</t>
  </si>
  <si>
    <t>4c0c0a65</t>
  </si>
  <si>
    <t>000000005387953c</t>
  </si>
  <si>
    <t>5e53d9eb</t>
  </si>
  <si>
    <t>00000000538ab219</t>
  </si>
  <si>
    <t>2f7c422e</t>
  </si>
  <si>
    <t>00000000538b2a93</t>
  </si>
  <si>
    <t>1079b374</t>
  </si>
  <si>
    <t>00000000538b31f6</t>
  </si>
  <si>
    <t>4ea1aaf3</t>
  </si>
  <si>
    <t>00000000538b4337</t>
  </si>
  <si>
    <t>ef25a9f8</t>
  </si>
  <si>
    <t>00000000538b4aa8</t>
  </si>
  <si>
    <t>4e544705</t>
  </si>
  <si>
    <t>00000000538b520a</t>
  </si>
  <si>
    <t>e89763f1</t>
  </si>
  <si>
    <t>00000000538e6f3a</t>
  </si>
  <si>
    <t>be8420d2</t>
  </si>
  <si>
    <t>00000000538e76a7</t>
  </si>
  <si>
    <t>bb61376a</t>
  </si>
  <si>
    <t>00000000538e7e1c</t>
  </si>
  <si>
    <t>2d1e37fa</t>
  </si>
  <si>
    <t>00000000538e9260</t>
  </si>
  <si>
    <t>312ad200</t>
  </si>
  <si>
    <t>38439bdc</t>
  </si>
  <si>
    <t>00000000538e9cd3</t>
  </si>
  <si>
    <t>1abd67be</t>
  </si>
  <si>
    <t>00000000538ea449</t>
  </si>
  <si>
    <t>e4472651</t>
  </si>
  <si>
    <t>5d9c5c34</t>
  </si>
  <si>
    <t>000000007751f6d4</t>
  </si>
  <si>
    <t>df901642</t>
  </si>
  <si>
    <t>000000007751fe38</t>
  </si>
  <si>
    <t>af885860</t>
  </si>
  <si>
    <t>000000007752059e</t>
  </si>
  <si>
    <t>dcc8037a</t>
  </si>
  <si>
    <t>0000000077520ce7</t>
  </si>
  <si>
    <t>bfd27eb1</t>
  </si>
  <si>
    <t>5d9c5c35</t>
  </si>
  <si>
    <t>0000000077552bd9</t>
  </si>
  <si>
    <t>cda2075d</t>
  </si>
  <si>
    <t>6b8efa7e</t>
  </si>
  <si>
    <t>0000000077553abc</t>
  </si>
  <si>
    <t>179bd949</t>
  </si>
  <si>
    <t>0000000077554bff</t>
  </si>
  <si>
    <t>6ab8b5d5</t>
  </si>
  <si>
    <t>000000007755536c</t>
  </si>
  <si>
    <t>868de122</t>
  </si>
  <si>
    <t>0000000077555abc</t>
  </si>
  <si>
    <t>ad1b5b6b</t>
  </si>
  <si>
    <t>00000000775877b2</t>
  </si>
  <si>
    <t>0000000077587f21</t>
  </si>
  <si>
    <t>d81f8b81</t>
  </si>
  <si>
    <t>000000007758f7a5</t>
  </si>
  <si>
    <t>416a6455</t>
  </si>
  <si>
    <t>00000000775908f0</t>
  </si>
  <si>
    <t>28494de6</t>
  </si>
  <si>
    <t>9a4915bf</t>
  </si>
  <si>
    <t>00000000775917c3</t>
  </si>
  <si>
    <t>a8fde188</t>
  </si>
  <si>
    <t>00000000775c34a1</t>
  </si>
  <si>
    <t>51f7cb42</t>
  </si>
  <si>
    <t>00000000775c3c0e</t>
  </si>
  <si>
    <t>af401b21</t>
  </si>
  <si>
    <t>00000000775c4385</t>
  </si>
  <si>
    <t>b41235d3</t>
  </si>
  <si>
    <t>00000000775c54c9</t>
  </si>
  <si>
    <t>6789155d</t>
  </si>
  <si>
    <t>00000000775c5c36</t>
  </si>
  <si>
    <t>3d1036f3</t>
  </si>
  <si>
    <t>00000000775c6384</t>
  </si>
  <si>
    <t>8dfe5165</t>
  </si>
  <si>
    <t>00000000775f8061</t>
  </si>
  <si>
    <t>487cdc17</t>
  </si>
  <si>
    <t>00000000775f87ce</t>
  </si>
  <si>
    <t>919cea14</t>
  </si>
  <si>
    <t>00000000775f8f43</t>
  </si>
  <si>
    <t>5ecc69a2</t>
  </si>
  <si>
    <t>00000000775fa085</t>
  </si>
  <si>
    <t>6a758206</t>
  </si>
  <si>
    <t>00000000775fa7f4</t>
  </si>
  <si>
    <t>73537b9f</t>
  </si>
  <si>
    <t>00000000775faf41</t>
  </si>
  <si>
    <t>7bfb5906</t>
  </si>
  <si>
    <t>5d9c5e8d</t>
  </si>
  <si>
    <t>000000009b230043</t>
  </si>
  <si>
    <t>d8f3b2db</t>
  </si>
  <si>
    <t>000000009b2307a9</t>
  </si>
  <si>
    <t>c6104503</t>
  </si>
  <si>
    <t>000000009b230f13</t>
  </si>
  <si>
    <t>9c864e71</t>
  </si>
  <si>
    <t>000000009b23165a</t>
  </si>
  <si>
    <t>000000009b263549</t>
  </si>
  <si>
    <t>d4bb31f7</t>
  </si>
  <si>
    <t>000000009b263cb6</t>
  </si>
  <si>
    <t>000000009b26442b</t>
  </si>
  <si>
    <t>e4e61c31</t>
  </si>
  <si>
    <t>5d9c5e8e</t>
  </si>
  <si>
    <t>000000009b2b1a99</t>
  </si>
  <si>
    <t>61cb280a</t>
  </si>
  <si>
    <t>000000009b2b2208</t>
  </si>
  <si>
    <t>5c95808c</t>
  </si>
  <si>
    <t>000000009b2b296a</t>
  </si>
  <si>
    <t>8e4e55a2</t>
  </si>
  <si>
    <t>000000009b2e47b1</t>
  </si>
  <si>
    <t>4d4a3dd0</t>
  </si>
  <si>
    <t>000000009b2e4f1e</t>
  </si>
  <si>
    <t>aed25ea0</t>
  </si>
  <si>
    <t>000000009b2e5693</t>
  </si>
  <si>
    <t>9a54236b</t>
  </si>
  <si>
    <t>000000009b2e67d7</t>
  </si>
  <si>
    <t>6cf581cd</t>
  </si>
  <si>
    <t>000000009b2e6f44</t>
  </si>
  <si>
    <t>12343a5b</t>
  </si>
  <si>
    <t>000000009b2e7692</t>
  </si>
  <si>
    <t>6c8c057e</t>
  </si>
  <si>
    <t>000000009b31938b</t>
  </si>
  <si>
    <t>000000009b319af9</t>
  </si>
  <si>
    <t>7ba3d91e</t>
  </si>
  <si>
    <t>000000009b31a26e</t>
  </si>
  <si>
    <t>03b852b9</t>
  </si>
  <si>
    <t>000000009b31b3b3</t>
  </si>
  <si>
    <t>d404c0da</t>
  </si>
  <si>
    <t>000000009b31bb21</t>
  </si>
  <si>
    <t>8e2677d1</t>
  </si>
  <si>
    <t>000000009b31c26f</t>
  </si>
  <si>
    <t>3f4faf1e</t>
  </si>
  <si>
    <t>000000009b34df31</t>
  </si>
  <si>
    <t>08db9844</t>
  </si>
  <si>
    <t>000000009b34e69f</t>
  </si>
  <si>
    <t>44a3301c</t>
  </si>
  <si>
    <t>000000009b34ee15</t>
  </si>
  <si>
    <t>84770be7</t>
  </si>
  <si>
    <t>000000009b34ff59</t>
  </si>
  <si>
    <t>cedc095e</t>
  </si>
  <si>
    <t>000000009b3506c7</t>
  </si>
  <si>
    <t>1aff898e</t>
  </si>
  <si>
    <t>000000009b350e19</t>
  </si>
  <si>
    <t>6bb20bfe</t>
  </si>
  <si>
    <t>5d9c60e6</t>
  </si>
  <si>
    <t>00000000bef85f13</t>
  </si>
  <si>
    <t>30878a9b</t>
  </si>
  <si>
    <t>00000000bef86677</t>
  </si>
  <si>
    <t>65a1c819</t>
  </si>
  <si>
    <t>5d9c60e7</t>
  </si>
  <si>
    <t>00000000befbcaa1</t>
  </si>
  <si>
    <t>a4653def</t>
  </si>
  <si>
    <t>00000000befbd227</t>
  </si>
  <si>
    <t>b9a48cb9</t>
  </si>
  <si>
    <t>00000000befeef7a</t>
  </si>
  <si>
    <t>bbbdff41</t>
  </si>
  <si>
    <t>00000000befef6e6</t>
  </si>
  <si>
    <t>69ba07b2</t>
  </si>
  <si>
    <t>00000000befefe5d</t>
  </si>
  <si>
    <t>b8b1310a</t>
  </si>
  <si>
    <t>00000000beff0fa2</t>
  </si>
  <si>
    <t>7ce360ae</t>
  </si>
  <si>
    <t>00000000beff1711</t>
  </si>
  <si>
    <t>ae183024</t>
  </si>
  <si>
    <t>00000000beff1e5f</t>
  </si>
  <si>
    <t>76149d00</t>
  </si>
  <si>
    <t>00000000bf023b39</t>
  </si>
  <si>
    <t>b55e02a1</t>
  </si>
  <si>
    <t>00000000bf0242a9</t>
  </si>
  <si>
    <t>8bd41f6b</t>
  </si>
  <si>
    <t>00000000bf024a20</t>
  </si>
  <si>
    <t>6193125b</t>
  </si>
  <si>
    <t>00000000bf025b64</t>
  </si>
  <si>
    <t>d593189d</t>
  </si>
  <si>
    <t>00000000bf0262d3</t>
  </si>
  <si>
    <t>7f9b7a3b</t>
  </si>
  <si>
    <t>00000000bf026a22</t>
  </si>
  <si>
    <t>a335cb0a</t>
  </si>
  <si>
    <t>00000000bf058713</t>
  </si>
  <si>
    <t>23da3c46</t>
  </si>
  <si>
    <t>00000000bf058e81</t>
  </si>
  <si>
    <t>9f8bde6a</t>
  </si>
  <si>
    <t>00000000bf0595f8</t>
  </si>
  <si>
    <t>26f37958</t>
  </si>
  <si>
    <t>00000000bf05a743</t>
  </si>
  <si>
    <t>cddf15c2</t>
  </si>
  <si>
    <t>00000000bf05aeb2</t>
  </si>
  <si>
    <t>d18f6251</t>
  </si>
  <si>
    <t>00000000bf05b603</t>
  </si>
  <si>
    <t>5d9c60e8</t>
  </si>
  <si>
    <t>00000000bf08d2ba</t>
  </si>
  <si>
    <t>9c7dd299</t>
  </si>
  <si>
    <t>00000000bf08da28</t>
  </si>
  <si>
    <t>3a715708</t>
  </si>
  <si>
    <t>00000000bf0ab9de</t>
  </si>
  <si>
    <t>b8fde3e5</t>
  </si>
  <si>
    <t>00000000bf0acb21</t>
  </si>
  <si>
    <t>73ceb9f1</t>
  </si>
  <si>
    <t>00000000bf0ad27e</t>
  </si>
  <si>
    <t>de8f5e68</t>
  </si>
  <si>
    <t>00000000bf0ad9df</t>
  </si>
  <si>
    <t>0779f1a0</t>
  </si>
  <si>
    <t>5d9c6340</t>
  </si>
  <si>
    <t>00000000e2ce2b45</t>
  </si>
  <si>
    <t>2468abf5</t>
  </si>
  <si>
    <t>00000000e2ce32a7</t>
  </si>
  <si>
    <t>e011ebc0</t>
  </si>
  <si>
    <t>00000000e2ce3a18</t>
  </si>
  <si>
    <t>caed143d</t>
  </si>
  <si>
    <t>00000000e2ce415d</t>
  </si>
  <si>
    <t>9b910e05</t>
  </si>
  <si>
    <t>00000000e2d16049</t>
  </si>
  <si>
    <t>614eff32</t>
  </si>
  <si>
    <t>00000000e2d167b6</t>
  </si>
  <si>
    <t>53297f02</t>
  </si>
  <si>
    <t>00000000e2d16f2d</t>
  </si>
  <si>
    <t>d9488a6f</t>
  </si>
  <si>
    <t>00000000e2d1806f</t>
  </si>
  <si>
    <t>fdd7d5f1</t>
  </si>
  <si>
    <t>00000000e2d187dc</t>
  </si>
  <si>
    <t>0c58db20</t>
  </si>
  <si>
    <t>00000000e2d18f2c</t>
  </si>
  <si>
    <t>08a4223b</t>
  </si>
  <si>
    <t>00000000e2d4ac23</t>
  </si>
  <si>
    <t>adad2ddd</t>
  </si>
  <si>
    <t>00000000e2d4b38f</t>
  </si>
  <si>
    <t>cc05678d</t>
  </si>
  <si>
    <t>00000000e2d4bb06</t>
  </si>
  <si>
    <t>1054cf76</t>
  </si>
  <si>
    <t>00000000e2d4cc4a</t>
  </si>
  <si>
    <t>ecd4c354</t>
  </si>
  <si>
    <t>00000000e2d4d3b7</t>
  </si>
  <si>
    <t>1f4c418b</t>
  </si>
  <si>
    <t>00000000e2d4db06</t>
  </si>
  <si>
    <t>22a6d55e</t>
  </si>
  <si>
    <t>00000000e2d7f7ca</t>
  </si>
  <si>
    <t>2f724dc7</t>
  </si>
  <si>
    <t>00000000e2d7ff36</t>
  </si>
  <si>
    <t>d99288b9</t>
  </si>
  <si>
    <t>00000000e2d806ac</t>
  </si>
  <si>
    <t>5a7d92a9</t>
  </si>
  <si>
    <t>00000000e2d88a27</t>
  </si>
  <si>
    <t>70eecf56</t>
  </si>
  <si>
    <t>00000000e2d89175</t>
  </si>
  <si>
    <t>0cac9f41</t>
  </si>
  <si>
    <t>00000000e2d898b5</t>
  </si>
  <si>
    <t>cc80255d</t>
  </si>
  <si>
    <t>5d9c6341</t>
  </si>
  <si>
    <t>00000000e2dbb4d1</t>
  </si>
  <si>
    <t>602275ca</t>
  </si>
  <si>
    <t>00000000e2dbbc3e</t>
  </si>
  <si>
    <t>558388f7</t>
  </si>
  <si>
    <t>00000000e2dbc3b3</t>
  </si>
  <si>
    <t>8d5955b7</t>
  </si>
  <si>
    <t>00000000e2dbd4f8</t>
  </si>
  <si>
    <t>5787dad3</t>
  </si>
  <si>
    <t>00000000e2dbdc65</t>
  </si>
  <si>
    <t>136895c7</t>
  </si>
  <si>
    <t>00000000e2dbe3b3</t>
  </si>
  <si>
    <t>5d9c6599</t>
  </si>
  <si>
    <t>00000000069f34b4</t>
  </si>
  <si>
    <t>a251722c</t>
  </si>
  <si>
    <t>00000000069f3c19</t>
  </si>
  <si>
    <t>d3924d08</t>
  </si>
  <si>
    <t>00000000069f4383</t>
  </si>
  <si>
    <t>d2148983</t>
  </si>
  <si>
    <t>00000000069f4ac9</t>
  </si>
  <si>
    <t>0ede955e</t>
  </si>
  <si>
    <t>0000000006a269b9</t>
  </si>
  <si>
    <t>b7213124</t>
  </si>
  <si>
    <t>0000000006a27127</t>
  </si>
  <si>
    <t>8c8965b6</t>
  </si>
  <si>
    <t>0000000006a2789e</t>
  </si>
  <si>
    <t>3700d79f</t>
  </si>
  <si>
    <t>0000000006a289e4</t>
  </si>
  <si>
    <t>ec6fb353</t>
  </si>
  <si>
    <t>0000000006a29152</t>
  </si>
  <si>
    <t>6c2ee6d6</t>
  </si>
  <si>
    <t>0000000006a298a3</t>
  </si>
  <si>
    <t>4a13a598</t>
  </si>
  <si>
    <t>0000000006a5b579</t>
  </si>
  <si>
    <t>04876f02</t>
  </si>
  <si>
    <t>0000000006a5bceb</t>
  </si>
  <si>
    <t>4176d762</t>
  </si>
  <si>
    <t>0000000006a5c461</t>
  </si>
  <si>
    <t>08d755cf</t>
  </si>
  <si>
    <t>0000000006a5d5a8</t>
  </si>
  <si>
    <t>8044ba35</t>
  </si>
  <si>
    <t>0000000006a8a445</t>
  </si>
  <si>
    <t>ad96fdf0</t>
  </si>
  <si>
    <t>0000000006a8ab97</t>
  </si>
  <si>
    <t>f1a51cec</t>
  </si>
  <si>
    <t>0000000006abc828</t>
  </si>
  <si>
    <t>88e424d1</t>
  </si>
  <si>
    <t>0000000006abcf98</t>
  </si>
  <si>
    <t>61ec569b</t>
  </si>
  <si>
    <t>0000000006abd70f</t>
  </si>
  <si>
    <t>0e977274</t>
  </si>
  <si>
    <t>0000000006abe858</t>
  </si>
  <si>
    <t>5d8f2d9d</t>
  </si>
  <si>
    <t>0000000006abefc7</t>
  </si>
  <si>
    <t>0d851932</t>
  </si>
  <si>
    <t>0000000006abf718</t>
  </si>
  <si>
    <t>c3afa393</t>
  </si>
  <si>
    <t>5d9c659a</t>
  </si>
  <si>
    <t>0000000006af13e9</t>
  </si>
  <si>
    <t>38cf5e3a</t>
  </si>
  <si>
    <t>0000000006af1b57</t>
  </si>
  <si>
    <t>2c0e6c1e</t>
  </si>
  <si>
    <t>0000000006af22d0</t>
  </si>
  <si>
    <t>144c3f3b</t>
  </si>
  <si>
    <t>0000000006af3414</t>
  </si>
  <si>
    <t>31ec3e2c</t>
  </si>
  <si>
    <t>0000000006af3b82</t>
  </si>
  <si>
    <t>720c378b</t>
  </si>
  <si>
    <t>0000000006af42d3</t>
  </si>
  <si>
    <t>88a2348a</t>
  </si>
  <si>
    <t>5d9c67f2</t>
  </si>
  <si>
    <t>000000002a7293cb</t>
  </si>
  <si>
    <t>12b0a89e</t>
  </si>
  <si>
    <t>000000002a729b2f</t>
  </si>
  <si>
    <t>6c736e8e</t>
  </si>
  <si>
    <t>000000002a72a2a0</t>
  </si>
  <si>
    <t>a60ba66d</t>
  </si>
  <si>
    <t>000000002a72a9e7</t>
  </si>
  <si>
    <t>3646a48f</t>
  </si>
  <si>
    <t>000000002a75c8d1</t>
  </si>
  <si>
    <t>fbb5a991</t>
  </si>
  <si>
    <t>000000002a75d03e</t>
  </si>
  <si>
    <t>e459ea55</t>
  </si>
  <si>
    <t>000000002a75d7b3</t>
  </si>
  <si>
    <t>a7b7f837</t>
  </si>
  <si>
    <t>000000002a75e8f6</t>
  </si>
  <si>
    <t>dbd1648a</t>
  </si>
  <si>
    <t>000000002a75f063</t>
  </si>
  <si>
    <t>143a99fc</t>
  </si>
  <si>
    <t>000000002a77d1de</t>
  </si>
  <si>
    <t>63babf85</t>
  </si>
  <si>
    <t>000000002a7aed39</t>
  </si>
  <si>
    <t>b6cb5401</t>
  </si>
  <si>
    <t>000000002a7af4a7</t>
  </si>
  <si>
    <t>2a271203</t>
  </si>
  <si>
    <t>000000002a7afc1e</t>
  </si>
  <si>
    <t>ac6b1551</t>
  </si>
  <si>
    <t>000000002a7b0d62</t>
  </si>
  <si>
    <t>000000002a7b14d3</t>
  </si>
  <si>
    <t>20ca1993</t>
  </si>
  <si>
    <t>000000002a7b1c20</t>
  </si>
  <si>
    <t>1a1addfd</t>
  </si>
  <si>
    <t>000000002a7e38f9</t>
  </si>
  <si>
    <t>d6e90f37</t>
  </si>
  <si>
    <t>000000002a7e4068</t>
  </si>
  <si>
    <t>46c679bc</t>
  </si>
  <si>
    <t>000000002a7e47de</t>
  </si>
  <si>
    <t>a3fb4906</t>
  </si>
  <si>
    <t>000000002a7e5927</t>
  </si>
  <si>
    <t>db8ef6d0</t>
  </si>
  <si>
    <t>43f4</t>
  </si>
  <si>
    <t>000000002a7e6094</t>
  </si>
  <si>
    <t>9acfd0d3</t>
  </si>
  <si>
    <t>000000002a7e67e1</t>
  </si>
  <si>
    <t>05c2a2bb</t>
  </si>
  <si>
    <t>5d9c67f3</t>
  </si>
  <si>
    <t>000000002a8184d2</t>
  </si>
  <si>
    <t>9bc6376d</t>
  </si>
  <si>
    <t>000000002a818c3f</t>
  </si>
  <si>
    <t>fe3688ad</t>
  </si>
  <si>
    <t>000000002a8193b4</t>
  </si>
  <si>
    <t>623c8158</t>
  </si>
  <si>
    <t>000000002a81a4f7</t>
  </si>
  <si>
    <t>55ac9b5a</t>
  </si>
  <si>
    <t>000000002a81ac64</t>
  </si>
  <si>
    <t>d42b08c9</t>
  </si>
  <si>
    <t>000000002a81b3b5</t>
  </si>
  <si>
    <t>f2eb1505</t>
  </si>
  <si>
    <t>5d9c6a4b</t>
  </si>
  <si>
    <t>000000004e45049d</t>
  </si>
  <si>
    <t>2ae12eb5</t>
  </si>
  <si>
    <t>000000004e450c01</t>
  </si>
  <si>
    <t>0afc11ab</t>
  </si>
  <si>
    <t>000000004e45136d</t>
  </si>
  <si>
    <t>3a59e9ae</t>
  </si>
  <si>
    <t>000000004e458bb3</t>
  </si>
  <si>
    <t>79ab1975</t>
  </si>
  <si>
    <t>000000004e48aae9</t>
  </si>
  <si>
    <t>0db2f3cb</t>
  </si>
  <si>
    <t>000000004e48b258</t>
  </si>
  <si>
    <t>8371660c</t>
  </si>
  <si>
    <t>000000004e48b9cf</t>
  </si>
  <si>
    <t>000000004e48cb13</t>
  </si>
  <si>
    <t>3cd6eefd</t>
  </si>
  <si>
    <t>000000004e48d280</t>
  </si>
  <si>
    <t>6cbd7023</t>
  </si>
  <si>
    <t>000000004e48d9ce</t>
  </si>
  <si>
    <t>cc0dd31d</t>
  </si>
  <si>
    <t>000000004e4bf6c3</t>
  </si>
  <si>
    <t>c241961c</t>
  </si>
  <si>
    <t>000000004e4bfe2f</t>
  </si>
  <si>
    <t>6ec31fe9</t>
  </si>
  <si>
    <t>000000004e4c05a5</t>
  </si>
  <si>
    <t>8d771e26</t>
  </si>
  <si>
    <t>000000004e4c16e9</t>
  </si>
  <si>
    <t>5221e671</t>
  </si>
  <si>
    <t>43fd</t>
  </si>
  <si>
    <t>000000004e4c1e56</t>
  </si>
  <si>
    <t>5b1e8103</t>
  </si>
  <si>
    <t>000000004e4c25a5</t>
  </si>
  <si>
    <t>000000004e4f4269</t>
  </si>
  <si>
    <t>73e21f8a</t>
  </si>
  <si>
    <t>000000004e4f49d6</t>
  </si>
  <si>
    <t>b85ac351</t>
  </si>
  <si>
    <t>000000004e4f514b</t>
  </si>
  <si>
    <t>0c4bc458</t>
  </si>
  <si>
    <t>000000004e4f628f</t>
  </si>
  <si>
    <t>bfe520b7</t>
  </si>
  <si>
    <t>000000004e4f69fc</t>
  </si>
  <si>
    <t>68d3db1a</t>
  </si>
  <si>
    <t>000000004e4f714c</t>
  </si>
  <si>
    <t>8d3dbe86</t>
  </si>
  <si>
    <t>5d9c6a4c</t>
  </si>
  <si>
    <t>000000004e528e29</t>
  </si>
  <si>
    <t>12ee9bb2</t>
  </si>
  <si>
    <t>000000004e529596</t>
  </si>
  <si>
    <t>6a340f74</t>
  </si>
  <si>
    <t>000000004e529d0d</t>
  </si>
  <si>
    <t>7de661bd</t>
  </si>
  <si>
    <t>000000004e52ae51</t>
  </si>
  <si>
    <t>c95e1acc</t>
  </si>
  <si>
    <t>000000004e5326e3</t>
  </si>
  <si>
    <t>0eaa6b79</t>
  </si>
  <si>
    <t>000000004e532e45</t>
  </si>
  <si>
    <t>00074a4b</t>
  </si>
  <si>
    <t>5d9c6ca4</t>
  </si>
  <si>
    <t>0000000072167f55</t>
  </si>
  <si>
    <t>4f032d87</t>
  </si>
  <si>
    <t>00000000721686ba</t>
  </si>
  <si>
    <t>abb5e2e3</t>
  </si>
  <si>
    <t>ca4dc959</t>
  </si>
  <si>
    <t>feccb8c6</t>
  </si>
  <si>
    <t>000000007219b459</t>
  </si>
  <si>
    <t>2d80427b</t>
  </si>
  <si>
    <t>000000007219bbc6</t>
  </si>
  <si>
    <t>7d4596b8</t>
  </si>
  <si>
    <t>000000007219c33b</t>
  </si>
  <si>
    <t>7c928818</t>
  </si>
  <si>
    <t>000000007219d47d</t>
  </si>
  <si>
    <t>649491df</t>
  </si>
  <si>
    <t>43fb</t>
  </si>
  <si>
    <t>000000007219dbea</t>
  </si>
  <si>
    <t>b7ba174d</t>
  </si>
  <si>
    <t>000000007219e338</t>
  </si>
  <si>
    <t>6d4b45a0</t>
  </si>
  <si>
    <t>00000000721d001a</t>
  </si>
  <si>
    <t>45f59131</t>
  </si>
  <si>
    <t>00000000721d0788</t>
  </si>
  <si>
    <t>00000000721d0efe</t>
  </si>
  <si>
    <t>63ffb6b9</t>
  </si>
  <si>
    <t>00000000721d2043</t>
  </si>
  <si>
    <t>d22c0011</t>
  </si>
  <si>
    <t>00000000721d27b1</t>
  </si>
  <si>
    <t>534cb24d</t>
  </si>
  <si>
    <t>00000000721d2f01</t>
  </si>
  <si>
    <t>23b8e1d4</t>
  </si>
  <si>
    <t>0000000072204bf3</t>
  </si>
  <si>
    <t>a31d2be0</t>
  </si>
  <si>
    <t>000000007220535f</t>
  </si>
  <si>
    <t>8eb2a18b</t>
  </si>
  <si>
    <t>0000000072205ad5</t>
  </si>
  <si>
    <t>79318ee6</t>
  </si>
  <si>
    <t>0000000072206c17</t>
  </si>
  <si>
    <t>ce55e336</t>
  </si>
  <si>
    <t>a79c2db2</t>
  </si>
  <si>
    <t>000000007224b48f</t>
  </si>
  <si>
    <t>c2404b57</t>
  </si>
  <si>
    <t>5d9c6ca5</t>
  </si>
  <si>
    <t>000000007227d1a1</t>
  </si>
  <si>
    <t>bfe27b6e</t>
  </si>
  <si>
    <t>000000007227d90e</t>
  </si>
  <si>
    <t>4155ab0d</t>
  </si>
  <si>
    <t>2b3aabfc</t>
  </si>
  <si>
    <t>000000007227f1ca</t>
  </si>
  <si>
    <t>e0ecbbce</t>
  </si>
  <si>
    <t>000000007227f937</t>
  </si>
  <si>
    <t>49544a5f</t>
  </si>
  <si>
    <t>43608d62</t>
  </si>
  <si>
    <t>5d9c6efd</t>
  </si>
  <si>
    <t>0000000095eb5183</t>
  </si>
  <si>
    <t>0704ed58</t>
  </si>
  <si>
    <t>0000000095eb58eb</t>
  </si>
  <si>
    <t>84d2d502</t>
  </si>
  <si>
    <t>0000000095eb6053</t>
  </si>
  <si>
    <t>ef0c89af</t>
  </si>
  <si>
    <t>0000000095eb679a</t>
  </si>
  <si>
    <t>d9f46a66</t>
  </si>
  <si>
    <t>0000000095ee8689</t>
  </si>
  <si>
    <t>6704ff1a</t>
  </si>
  <si>
    <t>0000000095ee8df8</t>
  </si>
  <si>
    <t>0df615f3</t>
  </si>
  <si>
    <t>0000000095ee956e</t>
  </si>
  <si>
    <t>5cda4160</t>
  </si>
  <si>
    <t>0000000095eea6b1</t>
  </si>
  <si>
    <t>ca683ff4</t>
  </si>
  <si>
    <t>0000000095eeae1e</t>
  </si>
  <si>
    <t>6480d0e0</t>
  </si>
  <si>
    <t>0000000095eeb56d</t>
  </si>
  <si>
    <t>d390b234</t>
  </si>
  <si>
    <t>0000000095f1d249</t>
  </si>
  <si>
    <t>35cd41b7</t>
  </si>
  <si>
    <t>0000000095f1d9b6</t>
  </si>
  <si>
    <t>710986b0</t>
  </si>
  <si>
    <t>0000000095f1e12d</t>
  </si>
  <si>
    <t>09b72f5e</t>
  </si>
  <si>
    <t>0000000095f1f271</t>
  </si>
  <si>
    <t>98a18159</t>
  </si>
  <si>
    <t>0000000095f1f9de</t>
  </si>
  <si>
    <t>6d2d4dbe</t>
  </si>
  <si>
    <t>0000000095f2012c</t>
  </si>
  <si>
    <t>7e651d2c</t>
  </si>
  <si>
    <t>5d9c6efe</t>
  </si>
  <si>
    <t>0000000095f87d60</t>
  </si>
  <si>
    <t>68bc7eb7</t>
  </si>
  <si>
    <t>0000000095f884cd</t>
  </si>
  <si>
    <t>15feaa4f</t>
  </si>
  <si>
    <t>0000000095f88c43</t>
  </si>
  <si>
    <t>26f152a2</t>
  </si>
  <si>
    <t>0000000095f89d87</t>
  </si>
  <si>
    <t>1846a652</t>
  </si>
  <si>
    <t>0000000095f8a4f4</t>
  </si>
  <si>
    <t>dd46218b</t>
  </si>
  <si>
    <t>0000000095f8ac42</t>
  </si>
  <si>
    <t>c62b9b67</t>
  </si>
  <si>
    <t>0000000095fbc912</t>
  </si>
  <si>
    <t>5458bb42</t>
  </si>
  <si>
    <t>0000000095fbd07e</t>
  </si>
  <si>
    <t>66b2aa9d</t>
  </si>
  <si>
    <t>0000000095fbd7f4</t>
  </si>
  <si>
    <t>4da20926</t>
  </si>
  <si>
    <t>0000000095fbe938</t>
  </si>
  <si>
    <t>0a8d0ae4</t>
  </si>
  <si>
    <t>43f8</t>
  </si>
  <si>
    <t>0000000095fbf0a8</t>
  </si>
  <si>
    <t>e695c0cc</t>
  </si>
  <si>
    <t>0000000095fbf7f6</t>
  </si>
  <si>
    <t>5d9c7156</t>
  </si>
  <si>
    <t>00000000b9bf48f4</t>
  </si>
  <si>
    <t>6360f061</t>
  </si>
  <si>
    <t>00000000b9bf5057</t>
  </si>
  <si>
    <t>bfd9f013</t>
  </si>
  <si>
    <t>00000000b9bf57c7</t>
  </si>
  <si>
    <t>b96c2e78</t>
  </si>
  <si>
    <t>00000000b9bf5f0d</t>
  </si>
  <si>
    <t>910580c4</t>
  </si>
  <si>
    <t>00000000b9c27def</t>
  </si>
  <si>
    <t>5f7a6a57</t>
  </si>
  <si>
    <t>00000000b9c2855c</t>
  </si>
  <si>
    <t>7c35c7a0</t>
  </si>
  <si>
    <t>00000000b9c28cbd</t>
  </si>
  <si>
    <t>e55cd53f</t>
  </si>
  <si>
    <t>00000000b9c29e0a</t>
  </si>
  <si>
    <t>eaa3805d</t>
  </si>
  <si>
    <t>00000000b9c2a566</t>
  </si>
  <si>
    <t>9f392a64</t>
  </si>
  <si>
    <t>00000000b9c2acc6</t>
  </si>
  <si>
    <t>aa5be189</t>
  </si>
  <si>
    <t>00000000b9c79e7a</t>
  </si>
  <si>
    <t>ac876f58</t>
  </si>
  <si>
    <t>00000000b9c7a5e6</t>
  </si>
  <si>
    <t>04a4080e</t>
  </si>
  <si>
    <t>00000000b9c7ad61</t>
  </si>
  <si>
    <t>f1ce560c</t>
  </si>
  <si>
    <t>00000000b9c7bea7</t>
  </si>
  <si>
    <t>d18bb941</t>
  </si>
  <si>
    <t>00000000b9c7c614</t>
  </si>
  <si>
    <t>c6685db1</t>
  </si>
  <si>
    <t>00000000b9c7cd62</t>
  </si>
  <si>
    <t>5d9c7157</t>
  </si>
  <si>
    <t>00000000b9caea3a</t>
  </si>
  <si>
    <t>8eab152a</t>
  </si>
  <si>
    <t>00000000b9caf1a6</t>
  </si>
  <si>
    <t>d37ac6e7</t>
  </si>
  <si>
    <t>00000000b9caf91b</t>
  </si>
  <si>
    <t>2851eedb</t>
  </si>
  <si>
    <t>00000000b9cb0a5e</t>
  </si>
  <si>
    <t>8b227562</t>
  </si>
  <si>
    <t>00000000b9cb11cc</t>
  </si>
  <si>
    <t>21b8051f</t>
  </si>
  <si>
    <t>00000000b9cb191c</t>
  </si>
  <si>
    <t>1ce2d33d</t>
  </si>
  <si>
    <t>00000000b9ce35fa</t>
  </si>
  <si>
    <t>1466a696</t>
  </si>
  <si>
    <t>00000000b9ce3d66</t>
  </si>
  <si>
    <t>569458fc</t>
  </si>
  <si>
    <t>00000000b9ce44dc</t>
  </si>
  <si>
    <t>9d41ae7c</t>
  </si>
  <si>
    <t>00000000b9ce561e</t>
  </si>
  <si>
    <t>ed3be441</t>
  </si>
  <si>
    <t>00000000b9ce5d8b</t>
  </si>
  <si>
    <t>ceae346f</t>
  </si>
  <si>
    <t>00000000b9ce64db</t>
  </si>
  <si>
    <t>059b5bb9</t>
  </si>
  <si>
    <t>5d9c73af</t>
  </si>
  <si>
    <t>00000000dd91b5db</t>
  </si>
  <si>
    <t>d194fc8a</t>
  </si>
  <si>
    <t>00000000dd91bd3f</t>
  </si>
  <si>
    <t>af573a9a</t>
  </si>
  <si>
    <t>00000000dd91c4b0</t>
  </si>
  <si>
    <t>9556bd7c</t>
  </si>
  <si>
    <t>00000000dd91cbf5</t>
  </si>
  <si>
    <t>8f791bb6</t>
  </si>
  <si>
    <t>00000000dd94eae1</t>
  </si>
  <si>
    <t>6417cc27</t>
  </si>
  <si>
    <t>00000000dd9564b8</t>
  </si>
  <si>
    <t>bf4aad84</t>
  </si>
  <si>
    <t>00000000dd956c1d</t>
  </si>
  <si>
    <t>1c335d80</t>
  </si>
  <si>
    <t>00000000dd957dab</t>
  </si>
  <si>
    <t>dd364e91</t>
  </si>
  <si>
    <t>00000000dd9584fa</t>
  </si>
  <si>
    <t>c6153574</t>
  </si>
  <si>
    <t>00000000dd958c4c</t>
  </si>
  <si>
    <t>6f210cc9</t>
  </si>
  <si>
    <t>00000000dd98a7e9</t>
  </si>
  <si>
    <t>26018c39</t>
  </si>
  <si>
    <t>00000000dd98af57</t>
  </si>
  <si>
    <t>cf5f5f82</t>
  </si>
  <si>
    <t>00000000dd98b6cc</t>
  </si>
  <si>
    <t>4b9db7bd</t>
  </si>
  <si>
    <t>00000000dd98c80f</t>
  </si>
  <si>
    <t>9de7e0ce</t>
  </si>
  <si>
    <t>00000000dd98cf7e</t>
  </si>
  <si>
    <t>48eca1f1</t>
  </si>
  <si>
    <t>00000000dd98d6cc</t>
  </si>
  <si>
    <t>166f955c</t>
  </si>
  <si>
    <t>5d9c73b0</t>
  </si>
  <si>
    <t>00000000dd9bf3c3</t>
  </si>
  <si>
    <t>5252ee46</t>
  </si>
  <si>
    <t>00000000dd9bfb2f</t>
  </si>
  <si>
    <t>40a56110</t>
  </si>
  <si>
    <t>00000000dd9c02a5</t>
  </si>
  <si>
    <t>4a538481</t>
  </si>
  <si>
    <t>00000000dd9c13e9</t>
  </si>
  <si>
    <t>c2329e2b</t>
  </si>
  <si>
    <t>00000000dd9c1b56</t>
  </si>
  <si>
    <t>6c42d248</t>
  </si>
  <si>
    <t>00000000dd9c22a5</t>
  </si>
  <si>
    <t>83d9a644</t>
  </si>
  <si>
    <t>00000000dd9f3f69</t>
  </si>
  <si>
    <t>0417942e</t>
  </si>
  <si>
    <t>00000000dd9f46d7</t>
  </si>
  <si>
    <t>5c01395b</t>
  </si>
  <si>
    <t>00000000dd9f4e4e</t>
  </si>
  <si>
    <t>2900b997</t>
  </si>
  <si>
    <t>00000000dd9f5f93</t>
  </si>
  <si>
    <t>2c68b859</t>
  </si>
  <si>
    <t>00000000dd9f6700</t>
  </si>
  <si>
    <t>9f64c4b8</t>
  </si>
  <si>
    <t>00000000dd9f6e4f</t>
  </si>
  <si>
    <t>5d9c7608</t>
  </si>
  <si>
    <t>000000000165906b</t>
  </si>
  <si>
    <t>4aa566ad</t>
  </si>
  <si>
    <t>00000000016597c5</t>
  </si>
  <si>
    <t>25f714fc</t>
  </si>
  <si>
    <t>0000000001659f22</t>
  </si>
  <si>
    <t>6abb32c7</t>
  </si>
  <si>
    <t>000000000165a66d</t>
  </si>
  <si>
    <t>195dec66</t>
  </si>
  <si>
    <t>000000000168c311</t>
  </si>
  <si>
    <t>2b5c0924</t>
  </si>
  <si>
    <t>000000000168ca83</t>
  </si>
  <si>
    <t>899d3276</t>
  </si>
  <si>
    <t>000000000168d1fc</t>
  </si>
  <si>
    <t>bbbbe66b</t>
  </si>
  <si>
    <t>000000000168e342</t>
  </si>
  <si>
    <t>5c50711a</t>
  </si>
  <si>
    <t>43f6</t>
  </si>
  <si>
    <t>000000000168eab3</t>
  </si>
  <si>
    <t>3ad9f41d</t>
  </si>
  <si>
    <t>000000000168f203</t>
  </si>
  <si>
    <t>124f0dba</t>
  </si>
  <si>
    <t>00000000016c0eea</t>
  </si>
  <si>
    <t>786e236f</t>
  </si>
  <si>
    <t>00000000016c165b</t>
  </si>
  <si>
    <t>e8174aa4</t>
  </si>
  <si>
    <t>00000000016c1dca</t>
  </si>
  <si>
    <t>ed668eb2</t>
  </si>
  <si>
    <t>00000000016c2f11</t>
  </si>
  <si>
    <t>ce7441ca</t>
  </si>
  <si>
    <t>00000000016c3682</t>
  </si>
  <si>
    <t>0105425a</t>
  </si>
  <si>
    <t>00000000016c3dd8</t>
  </si>
  <si>
    <t>3bc54322</t>
  </si>
  <si>
    <t>5d9c7609</t>
  </si>
  <si>
    <t>00000000016f5a92</t>
  </si>
  <si>
    <t>ed5ae82b</t>
  </si>
  <si>
    <t>00000000016f6202</t>
  </si>
  <si>
    <t>80f836d5</t>
  </si>
  <si>
    <t>00000000016f697c</t>
  </si>
  <si>
    <t>baffd090</t>
  </si>
  <si>
    <t>00000000016f7ac3</t>
  </si>
  <si>
    <t>7458f139</t>
  </si>
  <si>
    <t>00000000016f8233</t>
  </si>
  <si>
    <t>4591c3c5</t>
  </si>
  <si>
    <t>00000000016f8986</t>
  </si>
  <si>
    <t>1b3911c1</t>
  </si>
  <si>
    <t>000000000172a654</t>
  </si>
  <si>
    <t>33aa113c</t>
  </si>
  <si>
    <t>00000000017486df</t>
  </si>
  <si>
    <t>15049b58</t>
  </si>
  <si>
    <t>bcb5cff6</t>
  </si>
  <si>
    <t>0000000001749fa4</t>
  </si>
  <si>
    <t>94f44efa</t>
  </si>
  <si>
    <t>000000000174a6f2</t>
  </si>
  <si>
    <t>da4977f2</t>
  </si>
  <si>
    <t>000000000174ae39</t>
  </si>
  <si>
    <t>fbe15dca</t>
  </si>
  <si>
    <t>5d9c7861</t>
  </si>
  <si>
    <t>000000002537fedc</t>
  </si>
  <si>
    <t>4abfc350</t>
  </si>
  <si>
    <t>75425ace</t>
  </si>
  <si>
    <t>0000000025380da7</t>
  </si>
  <si>
    <t>11232f36</t>
  </si>
  <si>
    <t>00000000253814ee</t>
  </si>
  <si>
    <t>1e227000</t>
  </si>
  <si>
    <t>00000000253b33fa</t>
  </si>
  <si>
    <t>a79b7ca5</t>
  </si>
  <si>
    <t>00000000253b3b67</t>
  </si>
  <si>
    <t>926eb259</t>
  </si>
  <si>
    <t>00000000253b42dc</t>
  </si>
  <si>
    <t>51a2c738</t>
  </si>
  <si>
    <t>00000000253b541f</t>
  </si>
  <si>
    <t>4dadcbe0</t>
  </si>
  <si>
    <t>00000000253b5b8c</t>
  </si>
  <si>
    <t>9e447da7</t>
  </si>
  <si>
    <t>00000000253b62db</t>
  </si>
  <si>
    <t>231781b8</t>
  </si>
  <si>
    <t>00000000253e7fa1</t>
  </si>
  <si>
    <t>0125363b</t>
  </si>
  <si>
    <t>00000000253e8710</t>
  </si>
  <si>
    <t>eb142fd5</t>
  </si>
  <si>
    <t>00000000253e8e85</t>
  </si>
  <si>
    <t>7085b49d</t>
  </si>
  <si>
    <t>00000000253e9fc7</t>
  </si>
  <si>
    <t>eb605d68</t>
  </si>
  <si>
    <t>00000000253ea734</t>
  </si>
  <si>
    <t>7582f59a</t>
  </si>
  <si>
    <t>00000000253eae82</t>
  </si>
  <si>
    <t>5568a30a</t>
  </si>
  <si>
    <t>5d9c7862</t>
  </si>
  <si>
    <t>000000002541cb61</t>
  </si>
  <si>
    <t>7cc88c9f</t>
  </si>
  <si>
    <t>0000000025424c5d</t>
  </si>
  <si>
    <t>00000000254253bd</t>
  </si>
  <si>
    <t>b052aeab</t>
  </si>
  <si>
    <t>58564a6c</t>
  </si>
  <si>
    <t>0000000025426c6e</t>
  </si>
  <si>
    <t>bdf0ac93</t>
  </si>
  <si>
    <t>00000000254273b3</t>
  </si>
  <si>
    <t>33f446a1</t>
  </si>
  <si>
    <t>5b521878</t>
  </si>
  <si>
    <t>00000000254597d3</t>
  </si>
  <si>
    <t>2b16b1f3</t>
  </si>
  <si>
    <t>0000000025459f54</t>
  </si>
  <si>
    <t>9d180183</t>
  </si>
  <si>
    <t>000000002545b0a1</t>
  </si>
  <si>
    <t>3c841a1c</t>
  </si>
  <si>
    <t>000000002545b80f</t>
  </si>
  <si>
    <t>d89e5774</t>
  </si>
  <si>
    <t>000000002545bf54</t>
  </si>
  <si>
    <t>0c64129a</t>
  </si>
  <si>
    <t>5d9c7aba</t>
  </si>
  <si>
    <t>000000004909101d</t>
  </si>
  <si>
    <t>ab8360ec</t>
  </si>
  <si>
    <t>7c6cb7b2</t>
  </si>
  <si>
    <t>0000000049091ee6</t>
  </si>
  <si>
    <t>b7e9d767</t>
  </si>
  <si>
    <t>000000004909262d</t>
  </si>
  <si>
    <t>37c17fbe</t>
  </si>
  <si>
    <t>00000000490c4521</t>
  </si>
  <si>
    <t>0d8c1dfe</t>
  </si>
  <si>
    <t>00000000490c4c91</t>
  </si>
  <si>
    <t>9d1de47a</t>
  </si>
  <si>
    <t>00000000490c5408</t>
  </si>
  <si>
    <t>471fa569</t>
  </si>
  <si>
    <t>00000000490c654f</t>
  </si>
  <si>
    <t>22e829d1</t>
  </si>
  <si>
    <t>00000000490c6cbd</t>
  </si>
  <si>
    <t>f088aafd</t>
  </si>
  <si>
    <t>00000000490c740d</t>
  </si>
  <si>
    <t>8352b319</t>
  </si>
  <si>
    <t>00000000490f90f1</t>
  </si>
  <si>
    <t>00000000490f985f</t>
  </si>
  <si>
    <t>9cba1597</t>
  </si>
  <si>
    <t>00000000491016d7</t>
  </si>
  <si>
    <t>699eb195</t>
  </si>
  <si>
    <t>000000004910282d</t>
  </si>
  <si>
    <t>d1bf42f9</t>
  </si>
  <si>
    <t>0000000049102f9a</t>
  </si>
  <si>
    <t>b400deac</t>
  </si>
  <si>
    <t>00000000491036dd</t>
  </si>
  <si>
    <t>e2fbfd4d</t>
  </si>
  <si>
    <t>5d9c7abb</t>
  </si>
  <si>
    <t>cf40c883</t>
  </si>
  <si>
    <t>000000004913594d</t>
  </si>
  <si>
    <t>1f6a3628</t>
  </si>
  <si>
    <t>00000000491360c2</t>
  </si>
  <si>
    <t>8199e950</t>
  </si>
  <si>
    <t>b163f5c7</t>
  </si>
  <si>
    <t>3bf63d50</t>
  </si>
  <si>
    <t>00000000491380c1</t>
  </si>
  <si>
    <t>f23c8d69</t>
  </si>
  <si>
    <t>0000000049169d91</t>
  </si>
  <si>
    <t>89c6d380</t>
  </si>
  <si>
    <t>000000004916a4fe</t>
  </si>
  <si>
    <t>29dd89fe</t>
  </si>
  <si>
    <t>000000004916ac74</t>
  </si>
  <si>
    <t>20c2ddfe</t>
  </si>
  <si>
    <t>000000004916bdb7</t>
  </si>
  <si>
    <t>dea52e0d</t>
  </si>
  <si>
    <t>000000004916c526</t>
  </si>
  <si>
    <t>5eaacfd2</t>
  </si>
  <si>
    <t>000000004916cc75</t>
  </si>
  <si>
    <t>d8e35c24</t>
  </si>
  <si>
    <t>5d9c7d13</t>
  </si>
  <si>
    <t>000000006cda1d73</t>
  </si>
  <si>
    <t>06dfa955</t>
  </si>
  <si>
    <t>000000006cda24d9</t>
  </si>
  <si>
    <t>2f250460</t>
  </si>
  <si>
    <t>000000006cda2c41</t>
  </si>
  <si>
    <t>a0d34ef6</t>
  </si>
  <si>
    <t>000000006cda3386</t>
  </si>
  <si>
    <t>f3881861</t>
  </si>
  <si>
    <t>000000006cdd5279</t>
  </si>
  <si>
    <t>dcc36f6b</t>
  </si>
  <si>
    <t>000000006cdd59e6</t>
  </si>
  <si>
    <t>924ab0a9</t>
  </si>
  <si>
    <t>000000006cdd615b</t>
  </si>
  <si>
    <t>b83de25b</t>
  </si>
  <si>
    <t>000000006ce1a6c2</t>
  </si>
  <si>
    <t>cd3b61f0</t>
  </si>
  <si>
    <t>000000006ce1ae32</t>
  </si>
  <si>
    <t>c7a43559</t>
  </si>
  <si>
    <t>000000006ce1b573</t>
  </si>
  <si>
    <t>53a65e14</t>
  </si>
  <si>
    <t>000000006ce4d071</t>
  </si>
  <si>
    <t>f017c38f</t>
  </si>
  <si>
    <t>000000006ce4d7de</t>
  </si>
  <si>
    <t>ba808663</t>
  </si>
  <si>
    <t>000000006ce4df54</t>
  </si>
  <si>
    <t>34844ed8</t>
  </si>
  <si>
    <t>000000006ce4f098</t>
  </si>
  <si>
    <t>acafe123</t>
  </si>
  <si>
    <t>43f7</t>
  </si>
  <si>
    <t>000000006ce4f805</t>
  </si>
  <si>
    <t>4aafa193</t>
  </si>
  <si>
    <t>000000006ce4ff54</t>
  </si>
  <si>
    <t>ebefcafb</t>
  </si>
  <si>
    <t>5d9c7d14</t>
  </si>
  <si>
    <t>000000006ce81c4b</t>
  </si>
  <si>
    <t>3c2f16d2</t>
  </si>
  <si>
    <t>000000006ce823b8</t>
  </si>
  <si>
    <t>33d73445</t>
  </si>
  <si>
    <t>000000006ce82b2f</t>
  </si>
  <si>
    <t>bc0fdf12</t>
  </si>
  <si>
    <t>000000006ce83c78</t>
  </si>
  <si>
    <t>06910fb4</t>
  </si>
  <si>
    <t>000000006ce843e8</t>
  </si>
  <si>
    <t>031224f4</t>
  </si>
  <si>
    <t>000000006ce84b39</t>
  </si>
  <si>
    <t>61d5c50b</t>
  </si>
  <si>
    <t>000000006ceb67f1</t>
  </si>
  <si>
    <t>d9165224</t>
  </si>
  <si>
    <t>000000006ceb6f5e</t>
  </si>
  <si>
    <t>27729ba4</t>
  </si>
  <si>
    <t>000000006ceb76d3</t>
  </si>
  <si>
    <t>c9334be3</t>
  </si>
  <si>
    <t>000000006ceb8816</t>
  </si>
  <si>
    <t>2e74960e</t>
  </si>
  <si>
    <t>000000006ceb8f84</t>
  </si>
  <si>
    <t>d2fd450e</t>
  </si>
  <si>
    <t>000000006ceb96d4</t>
  </si>
  <si>
    <t>cd4b387f</t>
  </si>
  <si>
    <t>5d9c7f6c</t>
  </si>
  <si>
    <t>0000000090aee7d5</t>
  </si>
  <si>
    <t>639e1315</t>
  </si>
  <si>
    <t>0000000090aeef38</t>
  </si>
  <si>
    <t>64816da1</t>
  </si>
  <si>
    <t>0000000090b25c5d</t>
  </si>
  <si>
    <t>3a7684f1</t>
  </si>
  <si>
    <t>0000000090b263c1</t>
  </si>
  <si>
    <t>00107eb8</t>
  </si>
  <si>
    <t>0000000090b58009</t>
  </si>
  <si>
    <t>9e535674</t>
  </si>
  <si>
    <t>0000000090b58778</t>
  </si>
  <si>
    <t>f5fa611a</t>
  </si>
  <si>
    <t>0000000090b58eed</t>
  </si>
  <si>
    <t>ec51d5ce</t>
  </si>
  <si>
    <t>0000000090b5a02f</t>
  </si>
  <si>
    <t>c930abf9</t>
  </si>
  <si>
    <t>0000000090b5a79c</t>
  </si>
  <si>
    <t>d49b2594</t>
  </si>
  <si>
    <t>0000000090b5aeea</t>
  </si>
  <si>
    <t>5d9c7f6d</t>
  </si>
  <si>
    <t>0000000090b8cbc9</t>
  </si>
  <si>
    <t>0919851a</t>
  </si>
  <si>
    <t>0000000090b8d337</t>
  </si>
  <si>
    <t>a2956955</t>
  </si>
  <si>
    <t>0000000090b8daac</t>
  </si>
  <si>
    <t>da71169d</t>
  </si>
  <si>
    <t>0000000090b8ebef</t>
  </si>
  <si>
    <t>5e7a7897</t>
  </si>
  <si>
    <t>0000000090b8f35c</t>
  </si>
  <si>
    <t>d322dfc5</t>
  </si>
  <si>
    <t>0000000090b8faab</t>
  </si>
  <si>
    <t>610f3fe6</t>
  </si>
  <si>
    <t>0000000090bc17a3</t>
  </si>
  <si>
    <t>8efa2f93</t>
  </si>
  <si>
    <t>0000000090bc1f0f</t>
  </si>
  <si>
    <t>e997b7a9</t>
  </si>
  <si>
    <t>0000000090bc2686</t>
  </si>
  <si>
    <t>db28106f</t>
  </si>
  <si>
    <t>0000000090bc37c9</t>
  </si>
  <si>
    <t>a6f3dfa5</t>
  </si>
  <si>
    <t>0000000090bc3f36</t>
  </si>
  <si>
    <t>8ebdb8c4</t>
  </si>
  <si>
    <t>0000000090bc4684</t>
  </si>
  <si>
    <t>7178dcb9</t>
  </si>
  <si>
    <t>0000000090bf6349</t>
  </si>
  <si>
    <t>8730265e</t>
  </si>
  <si>
    <t>0000000090bf6ab5</t>
  </si>
  <si>
    <t>92fec732</t>
  </si>
  <si>
    <t>0000000090c14770</t>
  </si>
  <si>
    <t>40a74a89</t>
  </si>
  <si>
    <t>0000000090c158d8</t>
  </si>
  <si>
    <t>720f733c</t>
  </si>
  <si>
    <t>0000000090c1602e</t>
  </si>
  <si>
    <t>93236dd6</t>
  </si>
  <si>
    <t>0000000090c1678d</t>
  </si>
  <si>
    <t>6b688e0c</t>
  </si>
  <si>
    <t>5d9c81c5</t>
  </si>
  <si>
    <t>00000000b484b7ed</t>
  </si>
  <si>
    <t>ad2f851d</t>
  </si>
  <si>
    <t>00000000b484bf50</t>
  </si>
  <si>
    <t>c15baa5d</t>
  </si>
  <si>
    <t>00000000b484c6c0</t>
  </si>
  <si>
    <t>7652204e</t>
  </si>
  <si>
    <t>00000000b484ce07</t>
  </si>
  <si>
    <t>208af24f</t>
  </si>
  <si>
    <t>00000000b487ecf4</t>
  </si>
  <si>
    <t>da2a7d74</t>
  </si>
  <si>
    <t>00000000b487f45b</t>
  </si>
  <si>
    <t>b05c29dc</t>
  </si>
  <si>
    <t>00000000b487fbd0</t>
  </si>
  <si>
    <t>4c6ec080</t>
  </si>
  <si>
    <t>00000000b4880d13</t>
  </si>
  <si>
    <t>b897d3ed</t>
  </si>
  <si>
    <t>00000000b4881481</t>
  </si>
  <si>
    <t>dd77396e</t>
  </si>
  <si>
    <t>00000000b4881bd1</t>
  </si>
  <si>
    <t>42f5911c</t>
  </si>
  <si>
    <t>5d9c81c6</t>
  </si>
  <si>
    <t>00000000b48b38cb</t>
  </si>
  <si>
    <t>b98f95f3</t>
  </si>
  <si>
    <t>00000000b48b4037</t>
  </si>
  <si>
    <t>9ab625cb</t>
  </si>
  <si>
    <t>00000000b48b47ad</t>
  </si>
  <si>
    <t>23654f94</t>
  </si>
  <si>
    <t>00000000b48b58f0</t>
  </si>
  <si>
    <t>7d934ba2</t>
  </si>
  <si>
    <t>00000000b48b605d</t>
  </si>
  <si>
    <t>6fa29fa3</t>
  </si>
  <si>
    <t>00000000b48b67aa</t>
  </si>
  <si>
    <t>7bc6d10f</t>
  </si>
  <si>
    <t>00000000b48e8471</t>
  </si>
  <si>
    <t>dc80ec3e</t>
  </si>
  <si>
    <t>00000000b48e8bde</t>
  </si>
  <si>
    <t>6d76aa9a</t>
  </si>
  <si>
    <t>00000000b48e9354</t>
  </si>
  <si>
    <t>033ae2c8</t>
  </si>
  <si>
    <t>00000000b48f16db</t>
  </si>
  <si>
    <t>b8dc78b5</t>
  </si>
  <si>
    <t>00000000b48f1e2a</t>
  </si>
  <si>
    <t>c5441c8a</t>
  </si>
  <si>
    <t>00000000b48f2568</t>
  </si>
  <si>
    <t>4999d774</t>
  </si>
  <si>
    <t>00000000b4924179</t>
  </si>
  <si>
    <t>71ea1d13</t>
  </si>
  <si>
    <t>00000000b49248e6</t>
  </si>
  <si>
    <t>5005bb63</t>
  </si>
  <si>
    <t>00000000b492505d</t>
  </si>
  <si>
    <t>cf09327e</t>
  </si>
  <si>
    <t>00000000b49261a1</t>
  </si>
  <si>
    <t>7c8c3f85</t>
  </si>
  <si>
    <t>43fc</t>
  </si>
  <si>
    <t>00000000b492690e</t>
  </si>
  <si>
    <t>b5929116</t>
  </si>
  <si>
    <t>00000000b492705d</t>
  </si>
  <si>
    <t>38c71d0b</t>
  </si>
  <si>
    <t>5d9c841e</t>
  </si>
  <si>
    <t>00000000d855c15b</t>
  </si>
  <si>
    <t>7b884ec8</t>
  </si>
  <si>
    <t>00000000d855c8c0</t>
  </si>
  <si>
    <t>dcead534</t>
  </si>
  <si>
    <t>00000000d855d026</t>
  </si>
  <si>
    <t>ae63d1c8</t>
  </si>
  <si>
    <t>00000000d855d76b</t>
  </si>
  <si>
    <t>724e7538</t>
  </si>
  <si>
    <t>00000000d858f661</t>
  </si>
  <si>
    <t>6d3cce72</t>
  </si>
  <si>
    <t>00000000d858fdce</t>
  </si>
  <si>
    <t>00000000d8590543</t>
  </si>
  <si>
    <t>10932cec</t>
  </si>
  <si>
    <t>00000000d8591688</t>
  </si>
  <si>
    <t>fbbc51a7</t>
  </si>
  <si>
    <t>00000000d8591df5</t>
  </si>
  <si>
    <t>26ff5e8c</t>
  </si>
  <si>
    <t>00000000d8592542</t>
  </si>
  <si>
    <t>a1531742</t>
  </si>
  <si>
    <t>00000000d85c4221</t>
  </si>
  <si>
    <t>9c404c82</t>
  </si>
  <si>
    <t>00000000d85c498e</t>
  </si>
  <si>
    <t>54f57c31</t>
  </si>
  <si>
    <t>00000000d85c5103</t>
  </si>
  <si>
    <t>930783fe</t>
  </si>
  <si>
    <t>00000000d85c624b</t>
  </si>
  <si>
    <t>b449bcb4</t>
  </si>
  <si>
    <t>5d9c841f</t>
  </si>
  <si>
    <t>00000000d85f29be</t>
  </si>
  <si>
    <t>bd1fc680</t>
  </si>
  <si>
    <t>00000000d85f3105</t>
  </si>
  <si>
    <t>6c1f3c90</t>
  </si>
  <si>
    <t>00000000d8624d01</t>
  </si>
  <si>
    <t>1938ac5c</t>
  </si>
  <si>
    <t>00000000d862546f</t>
  </si>
  <si>
    <t>581f887b</t>
  </si>
  <si>
    <t>00000000d8625be5</t>
  </si>
  <si>
    <t>a5661afe</t>
  </si>
  <si>
    <t>00000000d8626d27</t>
  </si>
  <si>
    <t>4e5b51d1</t>
  </si>
  <si>
    <t>43f3</t>
  </si>
  <si>
    <t>00000000d8627494</t>
  </si>
  <si>
    <t>e7ed5528</t>
  </si>
  <si>
    <t>00000000d8627be1</t>
  </si>
  <si>
    <t>bfaa42d7</t>
  </si>
  <si>
    <t>00000000d86598c1</t>
  </si>
  <si>
    <t>7b5c4933</t>
  </si>
  <si>
    <t>00000000d865a02e</t>
  </si>
  <si>
    <t>2fe4a12c</t>
  </si>
  <si>
    <t>00000000d865a7a3</t>
  </si>
  <si>
    <t>907e2fd7</t>
  </si>
  <si>
    <t>00000000d865b8e6</t>
  </si>
  <si>
    <t>5b388428</t>
  </si>
  <si>
    <t>00000000d865c053</t>
  </si>
  <si>
    <t>5afeede8</t>
  </si>
  <si>
    <t>00000000d865c7a3</t>
  </si>
  <si>
    <t>972a0691</t>
  </si>
  <si>
    <t>5d9c8677</t>
  </si>
  <si>
    <t>00000000fc2918a3</t>
  </si>
  <si>
    <t>1e9a042f</t>
  </si>
  <si>
    <t>00000000fc292009</t>
  </si>
  <si>
    <t>2e7b985b</t>
  </si>
  <si>
    <t>00000000fc292771</t>
  </si>
  <si>
    <t>861f2c7a</t>
  </si>
  <si>
    <t>00000000fc292eb7</t>
  </si>
  <si>
    <t>bedbffac</t>
  </si>
  <si>
    <t>00000000fc2c4da9</t>
  </si>
  <si>
    <t>772feca4</t>
  </si>
  <si>
    <t>00000000fc2c5516</t>
  </si>
  <si>
    <t>c3c28de1</t>
  </si>
  <si>
    <t>00000000fc2c5c8c</t>
  </si>
  <si>
    <t>d66aee82</t>
  </si>
  <si>
    <t>00000000fc2c6dd0</t>
  </si>
  <si>
    <t>db985d4c</t>
  </si>
  <si>
    <t>00000000fc2c753d</t>
  </si>
  <si>
    <t>f8c3776d</t>
  </si>
  <si>
    <t>00000000fc2e557c</t>
  </si>
  <si>
    <t>1de0b04c</t>
  </si>
  <si>
    <t>5d9c8678</t>
  </si>
  <si>
    <t>00000000fc317211</t>
  </si>
  <si>
    <t>210c02d4</t>
  </si>
  <si>
    <t>00000000fc317981</t>
  </si>
  <si>
    <t>9f4c50be</t>
  </si>
  <si>
    <t>00000000fc3180f6</t>
  </si>
  <si>
    <t>a496b3dd</t>
  </si>
  <si>
    <t>00000000fc319239</t>
  </si>
  <si>
    <t>5a2d0510</t>
  </si>
  <si>
    <t>00000000fc3199a8</t>
  </si>
  <si>
    <t>10ee9ab4</t>
  </si>
  <si>
    <t>00000000fc31a0f6</t>
  </si>
  <si>
    <t>e1225707</t>
  </si>
  <si>
    <t>00000000fc34bdd1</t>
  </si>
  <si>
    <t>f0c1c90e</t>
  </si>
  <si>
    <t>00000000fc34c53f</t>
  </si>
  <si>
    <t>00000000fc34ccb6</t>
  </si>
  <si>
    <t>158efb66</t>
  </si>
  <si>
    <t>00000000fc34ddf9</t>
  </si>
  <si>
    <t>b0635681</t>
  </si>
  <si>
    <t>00000000fc34e566</t>
  </si>
  <si>
    <t>27add55c</t>
  </si>
  <si>
    <t>00000000fc34ecb5</t>
  </si>
  <si>
    <t>5a5e2a5a</t>
  </si>
  <si>
    <t>00000000fc3809ab</t>
  </si>
  <si>
    <t>c9a2c3f4</t>
  </si>
  <si>
    <t>00000000fc381119</t>
  </si>
  <si>
    <t>a3c81832</t>
  </si>
  <si>
    <t>00000000fc38188e</t>
  </si>
  <si>
    <t>e39b6bef</t>
  </si>
  <si>
    <t>00000000fc3829d1</t>
  </si>
  <si>
    <t>fc1c23a6</t>
  </si>
  <si>
    <t>00000000fc38313e</t>
  </si>
  <si>
    <t>832746f2</t>
  </si>
  <si>
    <t>00000000fc38388b</t>
  </si>
  <si>
    <t>0f73d6c9</t>
  </si>
  <si>
    <t>5d9c88d0</t>
  </si>
  <si>
    <t>000000001ffb8975</t>
  </si>
  <si>
    <t>cdbb188b</t>
  </si>
  <si>
    <t>000000001ffb90d8</t>
  </si>
  <si>
    <t>efa104bf</t>
  </si>
  <si>
    <t>000000001ffb9840</t>
  </si>
  <si>
    <t>000000001ffc107a</t>
  </si>
  <si>
    <t>cb4f9c47</t>
  </si>
  <si>
    <t>000000001fff2fc1</t>
  </si>
  <si>
    <t>b684b6c2</t>
  </si>
  <si>
    <t>000000001fff372e</t>
  </si>
  <si>
    <t>b4be7a84</t>
  </si>
  <si>
    <t>000000001fff3ea3</t>
  </si>
  <si>
    <t>a6d15947</t>
  </si>
  <si>
    <t>000000001fff4fe6</t>
  </si>
  <si>
    <t>669934dc</t>
  </si>
  <si>
    <t>000000001fff5753</t>
  </si>
  <si>
    <t>b10f64ad</t>
  </si>
  <si>
    <t>000000001fff5ea2</t>
  </si>
  <si>
    <t>bd2d6f7d</t>
  </si>
  <si>
    <t>5d9c88d1</t>
  </si>
  <si>
    <t>0000000020027b9a</t>
  </si>
  <si>
    <t>96c5bad9</t>
  </si>
  <si>
    <t>5034b89f</t>
  </si>
  <si>
    <t>0000000020028a81</t>
  </si>
  <si>
    <t>2f1d696b</t>
  </si>
  <si>
    <t>0000000020029bc5</t>
  </si>
  <si>
    <t>000000002002a334</t>
  </si>
  <si>
    <t>7e1d234b</t>
  </si>
  <si>
    <t>000000002002aa85</t>
  </si>
  <si>
    <t>33cd552c</t>
  </si>
  <si>
    <t>000000002005c741</t>
  </si>
  <si>
    <t>cafb46b4</t>
  </si>
  <si>
    <t>000000002005ceb0</t>
  </si>
  <si>
    <t>5bb1ce36</t>
  </si>
  <si>
    <t>000000002005d626</t>
  </si>
  <si>
    <t>6c421bb8</t>
  </si>
  <si>
    <t>000000002005e76b</t>
  </si>
  <si>
    <t>942ef712</t>
  </si>
  <si>
    <t>000000002005eed9</t>
  </si>
  <si>
    <t>309235ae</t>
  </si>
  <si>
    <t>000000002005f629</t>
  </si>
  <si>
    <t>7b83fae0</t>
  </si>
  <si>
    <t>5069fe5b</t>
  </si>
  <si>
    <t>0000000020091a71</t>
  </si>
  <si>
    <t>c1f56577</t>
  </si>
  <si>
    <t>88bc27dd</t>
  </si>
  <si>
    <t>000000002009332e</t>
  </si>
  <si>
    <t>7ed6bb72</t>
  </si>
  <si>
    <t>000000002009abd5</t>
  </si>
  <si>
    <t>92dabc49</t>
  </si>
  <si>
    <t>000000002009b324</t>
  </si>
  <si>
    <t>9624e4f7</t>
  </si>
  <si>
    <t>5d9c8b29</t>
  </si>
  <si>
    <t>0000000043cd042c</t>
  </si>
  <si>
    <t>217ef027</t>
  </si>
  <si>
    <t>0000000043cd0b91</t>
  </si>
  <si>
    <t>024b49a0</t>
  </si>
  <si>
    <t>0000000043cd12fb</t>
  </si>
  <si>
    <t>8dd7b316</t>
  </si>
  <si>
    <t>0000000043cd1a40</t>
  </si>
  <si>
    <t>82bc5c00</t>
  </si>
  <si>
    <t>0000000043d03931</t>
  </si>
  <si>
    <t>74098e0c</t>
  </si>
  <si>
    <t>0000000043d0409e</t>
  </si>
  <si>
    <t>0000000043d04813</t>
  </si>
  <si>
    <t>df18b319</t>
  </si>
  <si>
    <t>0000000043d05956</t>
  </si>
  <si>
    <t>d2c84d82</t>
  </si>
  <si>
    <t>43fe</t>
  </si>
  <si>
    <t>0000000043d060c3</t>
  </si>
  <si>
    <t>59215ca8</t>
  </si>
  <si>
    <t>0000000043d06810</t>
  </si>
  <si>
    <t>d5de82f7</t>
  </si>
  <si>
    <t>0000000043d384f2</t>
  </si>
  <si>
    <t>254973aa</t>
  </si>
  <si>
    <t>0000000043d38c5e</t>
  </si>
  <si>
    <t>65543ea5</t>
  </si>
  <si>
    <t>0000000043d393d3</t>
  </si>
  <si>
    <t>375be489</t>
  </si>
  <si>
    <t>0000000043d3a516</t>
  </si>
  <si>
    <t>1e5b1cfa</t>
  </si>
  <si>
    <t>0000000043d3ac83</t>
  </si>
  <si>
    <t>7fb1de66</t>
  </si>
  <si>
    <t>0000000043d3b3d1</t>
  </si>
  <si>
    <t>103cee56</t>
  </si>
  <si>
    <t>5d9c8b2a</t>
  </si>
  <si>
    <t>0000000043d6d0cb</t>
  </si>
  <si>
    <t>9bdd9ddc</t>
  </si>
  <si>
    <t>0000000043d6d837</t>
  </si>
  <si>
    <t>f754f8ba</t>
  </si>
  <si>
    <t>0000000043d6dfac</t>
  </si>
  <si>
    <t>f7285500</t>
  </si>
  <si>
    <t>0000000043d6f0f2</t>
  </si>
  <si>
    <t>41b66da4</t>
  </si>
  <si>
    <t>0000000043d6f85f</t>
  </si>
  <si>
    <t>5ef31444</t>
  </si>
  <si>
    <t>0000000043db3121</t>
  </si>
  <si>
    <t>cabf3c4a</t>
  </si>
  <si>
    <t>0000000043de4ea9</t>
  </si>
  <si>
    <t>d9b06b84</t>
  </si>
  <si>
    <t>0000000043de5616</t>
  </si>
  <si>
    <t>8abe9010</t>
  </si>
  <si>
    <t>0000000043de5d8b</t>
  </si>
  <si>
    <t>6a9e4ee6</t>
  </si>
  <si>
    <t>0000000043de6ece</t>
  </si>
  <si>
    <t>8f08e70f</t>
  </si>
  <si>
    <t>0000000043de763e</t>
  </si>
  <si>
    <t>3e74b72a</t>
  </si>
  <si>
    <t>0000000043de7d8c</t>
  </si>
  <si>
    <t>fd0992de</t>
  </si>
  <si>
    <t>5d9c8d82</t>
  </si>
  <si>
    <t>0000000067a1ce8b</t>
  </si>
  <si>
    <t>5dab9ff3</t>
  </si>
  <si>
    <t>0000000067a1d5ef</t>
  </si>
  <si>
    <t>af3f9b51</t>
  </si>
  <si>
    <t>0000000067a1dd60</t>
  </si>
  <si>
    <t>a31a5400</t>
  </si>
  <si>
    <t>0000000067a1e4a7</t>
  </si>
  <si>
    <t>339f81b3</t>
  </si>
  <si>
    <t>0000000067a50391</t>
  </si>
  <si>
    <t>91f30d39</t>
  </si>
  <si>
    <t>0000000067a50b01</t>
  </si>
  <si>
    <t>0000000067a5127d</t>
  </si>
  <si>
    <t>7e7914ab</t>
  </si>
  <si>
    <t>0000000067a523c0</t>
  </si>
  <si>
    <t>08f1142b</t>
  </si>
  <si>
    <t>0000000067a52b2f</t>
  </si>
  <si>
    <t>a08cca9f</t>
  </si>
  <si>
    <t>0000000067a5327c</t>
  </si>
  <si>
    <t>d4459a65</t>
  </si>
  <si>
    <t>5d9c8d83</t>
  </si>
  <si>
    <t>0000000067a84f52</t>
  </si>
  <si>
    <t>d0f1192a</t>
  </si>
  <si>
    <t>0000000067a856be</t>
  </si>
  <si>
    <t>f2164f38</t>
  </si>
  <si>
    <t>0000000067a85e33</t>
  </si>
  <si>
    <t>95749eb7</t>
  </si>
  <si>
    <t>0000000067a86f77</t>
  </si>
  <si>
    <t>1e9bb51d</t>
  </si>
  <si>
    <t>0000000067a876e4</t>
  </si>
  <si>
    <t>f33a470d</t>
  </si>
  <si>
    <t>0000000067a87e33</t>
  </si>
  <si>
    <t>f33a61c1</t>
  </si>
  <si>
    <t>0000000067af062b</t>
  </si>
  <si>
    <t>dddc327b</t>
  </si>
  <si>
    <t>0000000067af0d99</t>
  </si>
  <si>
    <t>0000000067af1510</t>
  </si>
  <si>
    <t>61d5d905</t>
  </si>
  <si>
    <t>0000000067af2654</t>
  </si>
  <si>
    <t>980826a6</t>
  </si>
  <si>
    <t>0000000067af2dc3</t>
  </si>
  <si>
    <t>5bf4a97c</t>
  </si>
  <si>
    <t>0000000067af3510</t>
  </si>
  <si>
    <t>e9054507</t>
  </si>
  <si>
    <t>0000000067b251d2</t>
  </si>
  <si>
    <t>f8b98373</t>
  </si>
  <si>
    <t>0000000067b2593e</t>
  </si>
  <si>
    <t>ea4e0c25</t>
  </si>
  <si>
    <t>0000000067b260b5</t>
  </si>
  <si>
    <t>22bbbcbd</t>
  </si>
  <si>
    <t>0000000067b27200</t>
  </si>
  <si>
    <t>3e271b38</t>
  </si>
  <si>
    <t>0000000067b2796e</t>
  </si>
  <si>
    <t>f7648a14</t>
  </si>
  <si>
    <t>0000000067b280bd</t>
  </si>
  <si>
    <t>3cbd39f7</t>
  </si>
  <si>
    <t>5d9c8fdb</t>
  </si>
  <si>
    <t>000000008b75d1b5</t>
  </si>
  <si>
    <t>9dbdc8ba</t>
  </si>
  <si>
    <t>000000008b75d917</t>
  </si>
  <si>
    <t>7cc1ea0f</t>
  </si>
  <si>
    <t>000000008b75e07f</t>
  </si>
  <si>
    <t>88d75537</t>
  </si>
  <si>
    <t>000000008b75e7c4</t>
  </si>
  <si>
    <t>0024a6ee</t>
  </si>
  <si>
    <t>5d9c8fdc</t>
  </si>
  <si>
    <t>000000008b7906b9</t>
  </si>
  <si>
    <t>7f6e298b</t>
  </si>
  <si>
    <t>000000008b790e28</t>
  </si>
  <si>
    <t>fd72888d</t>
  </si>
  <si>
    <t>000000008b7915a1</t>
  </si>
  <si>
    <t>c695ecf9</t>
  </si>
  <si>
    <t>000000008b7926e9</t>
  </si>
  <si>
    <t>916b000f</t>
  </si>
  <si>
    <t>000000008b792e59</t>
  </si>
  <si>
    <t>905b136e</t>
  </si>
  <si>
    <t>000000008b7935a7</t>
  </si>
  <si>
    <t>49b8b6ba</t>
  </si>
  <si>
    <t>000000008b7e2351</t>
  </si>
  <si>
    <t>3c0385a3</t>
  </si>
  <si>
    <t>000000008b7e2ac0</t>
  </si>
  <si>
    <t>93c5718b</t>
  </si>
  <si>
    <t>000000008b7e3235</t>
  </si>
  <si>
    <t>0a018db0</t>
  </si>
  <si>
    <t>000000008b7e437b</t>
  </si>
  <si>
    <t>92af7b00</t>
  </si>
  <si>
    <t>000000008b7e4aea</t>
  </si>
  <si>
    <t>bbb46a54</t>
  </si>
  <si>
    <t>000000008b7e5239</t>
  </si>
  <si>
    <t>cb34e348</t>
  </si>
  <si>
    <t>000000008b816f11</t>
  </si>
  <si>
    <t>a88bf0d7</t>
  </si>
  <si>
    <t>000000008b81767e</t>
  </si>
  <si>
    <t>9d148e0b</t>
  </si>
  <si>
    <t>000000008b817df5</t>
  </si>
  <si>
    <t>1eb974e6</t>
  </si>
  <si>
    <t>000000008b818f37</t>
  </si>
  <si>
    <t>3412da14</t>
  </si>
  <si>
    <t>000000008b8196a4</t>
  </si>
  <si>
    <t>26f50001</t>
  </si>
  <si>
    <t>000000008b819df7</t>
  </si>
  <si>
    <t>b5813ae8</t>
  </si>
  <si>
    <t>000000008b84bad2</t>
  </si>
  <si>
    <t>5062906c</t>
  </si>
  <si>
    <t>000000008b84c23e</t>
  </si>
  <si>
    <t>6eec3030</t>
  </si>
  <si>
    <t>000000008b84c9b3</t>
  </si>
  <si>
    <t>a21cd235</t>
  </si>
  <si>
    <t>000000008b84daf6</t>
  </si>
  <si>
    <t>197643c8</t>
  </si>
  <si>
    <t>000000008b84e263</t>
  </si>
  <si>
    <t>de9d33ad</t>
  </si>
  <si>
    <t>000000008b84e9b0</t>
  </si>
  <si>
    <t>30b6f06f</t>
  </si>
  <si>
    <t>5d9c9234</t>
  </si>
  <si>
    <t>00000000af483ab5</t>
  </si>
  <si>
    <t>140be855</t>
  </si>
  <si>
    <t>00000000af484219</t>
  </si>
  <si>
    <t>3df09e11</t>
  </si>
  <si>
    <t>00000000af48497f</t>
  </si>
  <si>
    <t>c32e585f</t>
  </si>
  <si>
    <t>00000000af4850c5</t>
  </si>
  <si>
    <t>e89ba4cf</t>
  </si>
  <si>
    <t>5d9c9235</t>
  </si>
  <si>
    <t>00000000af4b6fb9</t>
  </si>
  <si>
    <t>872bcd1a</t>
  </si>
  <si>
    <t>00000000af4be97f</t>
  </si>
  <si>
    <t>1547b5ad</t>
  </si>
  <si>
    <t>00000000af4bf0e5</t>
  </si>
  <si>
    <t>a4a492d0</t>
  </si>
  <si>
    <t>00000000af4c0226</t>
  </si>
  <si>
    <t>226d1c72</t>
  </si>
  <si>
    <t>00000000af4c0976</t>
  </si>
  <si>
    <t>ca2cdb9a</t>
  </si>
  <si>
    <t>00000000af4c10b6</t>
  </si>
  <si>
    <t>b925b198</t>
  </si>
  <si>
    <t>00000000af4f2cda</t>
  </si>
  <si>
    <t>8fcd49e2</t>
  </si>
  <si>
    <t>00000000af4f3447</t>
  </si>
  <si>
    <t>f0fa954f</t>
  </si>
  <si>
    <t>00000000af4f3bbd</t>
  </si>
  <si>
    <t>beb45e5e</t>
  </si>
  <si>
    <t>00000000af4f4fff</t>
  </si>
  <si>
    <t>39d1b2ef</t>
  </si>
  <si>
    <t>3843d435</t>
  </si>
  <si>
    <t>00000000af4f5a7c</t>
  </si>
  <si>
    <t>86e40cec</t>
  </si>
  <si>
    <t>00000000af4f61eb</t>
  </si>
  <si>
    <t>f2d1c3bd</t>
  </si>
  <si>
    <t>00000000af52806b</t>
  </si>
  <si>
    <t>25e7093e</t>
  </si>
  <si>
    <t>00000000af5287d9</t>
  </si>
  <si>
    <t>3f1db0a8</t>
  </si>
  <si>
    <t>00000000af528f4e</t>
  </si>
  <si>
    <t>7049da4e</t>
  </si>
  <si>
    <t>00000000af52a091</t>
  </si>
  <si>
    <t>fde16a4c</t>
  </si>
  <si>
    <t>00000000af52a7fe</t>
  </si>
  <si>
    <t>e22af292</t>
  </si>
  <si>
    <t>00000000af52af4c</t>
  </si>
  <si>
    <t>437c053a</t>
  </si>
  <si>
    <t>00000000af55cc11</t>
  </si>
  <si>
    <t>ccb48790</t>
  </si>
  <si>
    <t>00000000af55d37e</t>
  </si>
  <si>
    <t>7172c850</t>
  </si>
  <si>
    <t>00000000af55daf3</t>
  </si>
  <si>
    <t>7fa53c88</t>
  </si>
  <si>
    <t>00000000af55ec37</t>
  </si>
  <si>
    <t>9bd77a1d</t>
  </si>
  <si>
    <t>00000000af55f3a4</t>
  </si>
  <si>
    <t>3d039c98</t>
  </si>
  <si>
    <t>00000000af55faf4</t>
  </si>
  <si>
    <t>12fe566f</t>
  </si>
  <si>
    <t>5d9c948d</t>
  </si>
  <si>
    <t>00000000d31c115b</t>
  </si>
  <si>
    <t>864c458a</t>
  </si>
  <si>
    <t>00000000d31c18b2</t>
  </si>
  <si>
    <t>9f25ce66</t>
  </si>
  <si>
    <t>00000000d31c200b</t>
  </si>
  <si>
    <t>83fca25d</t>
  </si>
  <si>
    <t>00000000d31c2754</t>
  </si>
  <si>
    <t>ac6877e5</t>
  </si>
  <si>
    <t>5d9c948e</t>
  </si>
  <si>
    <t>00000000d31f4401</t>
  </si>
  <si>
    <t>b992bc82</t>
  </si>
  <si>
    <t>00000000d31f4b70</t>
  </si>
  <si>
    <t>b70c936f</t>
  </si>
  <si>
    <t>00000000d31f52e6</t>
  </si>
  <si>
    <t>4bbe104a</t>
  </si>
  <si>
    <t>00000000d31f6429</t>
  </si>
  <si>
    <t>09496c08</t>
  </si>
  <si>
    <t>00000000d31f6b99</t>
  </si>
  <si>
    <t>c50dc7f3</t>
  </si>
  <si>
    <t>00000000d31f72ea</t>
  </si>
  <si>
    <t>44b63c07</t>
  </si>
  <si>
    <t>00000000d3228fdb</t>
  </si>
  <si>
    <t>db29ff0e</t>
  </si>
  <si>
    <t>00000000d3229749</t>
  </si>
  <si>
    <t>37e768ce</t>
  </si>
  <si>
    <t>00000000d3229ebe</t>
  </si>
  <si>
    <t>37e6e751</t>
  </si>
  <si>
    <t>00000000d322b000</t>
  </si>
  <si>
    <t>821c82bc</t>
  </si>
  <si>
    <t>00000000d322b76f</t>
  </si>
  <si>
    <t>bd99df1d</t>
  </si>
  <si>
    <t>00000000d322bebd</t>
  </si>
  <si>
    <t>1ac85414</t>
  </si>
  <si>
    <t>00000000d325db82</t>
  </si>
  <si>
    <t>1206988b</t>
  </si>
  <si>
    <t>00000000d325e2f0</t>
  </si>
  <si>
    <t>0f1838b6</t>
  </si>
  <si>
    <t>00000000d325ea67</t>
  </si>
  <si>
    <t>e5b60455</t>
  </si>
  <si>
    <t>00000000d325fbad</t>
  </si>
  <si>
    <t>3cb9dda2</t>
  </si>
  <si>
    <t>00000000d3260319</t>
  </si>
  <si>
    <t>2c1e553e</t>
  </si>
  <si>
    <t>00000000d3260a69</t>
  </si>
  <si>
    <t>6d669d5b</t>
  </si>
  <si>
    <t>00000000d3292741</t>
  </si>
  <si>
    <t>a1785c54</t>
  </si>
  <si>
    <t>00000000d32b0910</t>
  </si>
  <si>
    <t>e5b3190e</t>
  </si>
  <si>
    <t>00000000d32b1052</t>
  </si>
  <si>
    <t>296b1646</t>
  </si>
  <si>
    <t>00000000d32b21e8</t>
  </si>
  <si>
    <t>4b466822</t>
  </si>
  <si>
    <t>00000000d32b2954</t>
  </si>
  <si>
    <t>2196525a</t>
  </si>
  <si>
    <t>00000000d32b3098</t>
  </si>
  <si>
    <t>5b297473</t>
  </si>
  <si>
    <t>5d9c96e6</t>
  </si>
  <si>
    <t>00000000f6ee7fce</t>
  </si>
  <si>
    <t>0638539e</t>
  </si>
  <si>
    <t>00000000f6ee8732</t>
  </si>
  <si>
    <t>7f2bec65</t>
  </si>
  <si>
    <t>00000000f6ee8e98</t>
  </si>
  <si>
    <t>2111c632</t>
  </si>
  <si>
    <t>00000000f6ee95dd</t>
  </si>
  <si>
    <t>1590b7ad</t>
  </si>
  <si>
    <t>5d9c96e7</t>
  </si>
  <si>
    <t>00000000f6f1b4ea</t>
  </si>
  <si>
    <t>5a5323ab</t>
  </si>
  <si>
    <t>00000000f6f1bc54</t>
  </si>
  <si>
    <t>ce87cad9</t>
  </si>
  <si>
    <t>00000000f6f1c3c9</t>
  </si>
  <si>
    <t>5493844a</t>
  </si>
  <si>
    <t>00000000f6f1d50c</t>
  </si>
  <si>
    <t>7f3662d2</t>
  </si>
  <si>
    <t>00000000f6f1dc7b</t>
  </si>
  <si>
    <t>00000000f6f1e3c8</t>
  </si>
  <si>
    <t>7ddce566</t>
  </si>
  <si>
    <t>00000000f6f50091</t>
  </si>
  <si>
    <t>1a24487f</t>
  </si>
  <si>
    <t>00000000f6f50800</t>
  </si>
  <si>
    <t>25f285b7</t>
  </si>
  <si>
    <t>00000000f6f50f78</t>
  </si>
  <si>
    <t>aa49e33c</t>
  </si>
  <si>
    <t>00000000f6f520be</t>
  </si>
  <si>
    <t>349b0d56</t>
  </si>
  <si>
    <t>00000000f6f5282d</t>
  </si>
  <si>
    <t>eabf691d</t>
  </si>
  <si>
    <t>00000000f6f52f7b</t>
  </si>
  <si>
    <t>27eea437</t>
  </si>
  <si>
    <t>00000000f6f84c51</t>
  </si>
  <si>
    <t>d5541995</t>
  </si>
  <si>
    <t>00000000f6f853be</t>
  </si>
  <si>
    <t>b8267b0e</t>
  </si>
  <si>
    <t>00000000f6f8cbcd</t>
  </si>
  <si>
    <t>dead38fb</t>
  </si>
  <si>
    <t>00000000f6f8dd05</t>
  </si>
  <si>
    <t>c1e26bf1</t>
  </si>
  <si>
    <t>00000000f6f8e495</t>
  </si>
  <si>
    <t>e27d5616</t>
  </si>
  <si>
    <t>00000000f6f8ebf5</t>
  </si>
  <si>
    <t>a749b114</t>
  </si>
  <si>
    <t>00000000f6fc0974</t>
  </si>
  <si>
    <t>1457de4e</t>
  </si>
  <si>
    <t>00000000f6fc11e9</t>
  </si>
  <si>
    <t>11e82eda</t>
  </si>
  <si>
    <t>401e5867</t>
  </si>
  <si>
    <t>00000000f6fc1e46</t>
  </si>
  <si>
    <t>5a009feb</t>
  </si>
  <si>
    <t>00000000f6fc2fc8</t>
  </si>
  <si>
    <t>05b4fe1f</t>
  </si>
  <si>
    <t>00000000f6fc3738</t>
  </si>
  <si>
    <t>daf325a9</t>
  </si>
  <si>
    <t>00000000f6fc3e9a</t>
  </si>
  <si>
    <t>99ae141e</t>
  </si>
  <si>
    <t>5d9c993f</t>
  </si>
  <si>
    <t>000000001abf910b</t>
  </si>
  <si>
    <t>95b3ad2b</t>
  </si>
  <si>
    <t>000000001abf9871</t>
  </si>
  <si>
    <t>e5dce439</t>
  </si>
  <si>
    <t>000000001abf9fd7</t>
  </si>
  <si>
    <t>2cd3afcb</t>
  </si>
  <si>
    <t>000000001abfa71c</t>
  </si>
  <si>
    <t>acfb0712</t>
  </si>
  <si>
    <t>5d9c9940</t>
  </si>
  <si>
    <t>000000001ac2c611</t>
  </si>
  <si>
    <t>a67f02aa</t>
  </si>
  <si>
    <t>000000001ac2cd80</t>
  </si>
  <si>
    <t>723df637</t>
  </si>
  <si>
    <t>000000001ac2d4f5</t>
  </si>
  <si>
    <t>25b572e7</t>
  </si>
  <si>
    <t>000000001ac2e63b</t>
  </si>
  <si>
    <t>f8aab30c</t>
  </si>
  <si>
    <t>000000001ac2edaa</t>
  </si>
  <si>
    <t>e3ade5a8</t>
  </si>
  <si>
    <t>000000001ac2f4f7</t>
  </si>
  <si>
    <t>ee1c2137</t>
  </si>
  <si>
    <t>000000001ac611eb</t>
  </si>
  <si>
    <t>3267e2ac</t>
  </si>
  <si>
    <t>000000001ac61957</t>
  </si>
  <si>
    <t>556be570</t>
  </si>
  <si>
    <t>000000001ac6921b</t>
  </si>
  <si>
    <t>f1c9a28b</t>
  </si>
  <si>
    <t>000000001ac6a351</t>
  </si>
  <si>
    <t>dfca28d6</t>
  </si>
  <si>
    <t>000000001ac6aad5</t>
  </si>
  <si>
    <t>8dce5165</t>
  </si>
  <si>
    <t>000000001ac6b223</t>
  </si>
  <si>
    <t>df963345</t>
  </si>
  <si>
    <t>000000001ac9ced9</t>
  </si>
  <si>
    <t>f74c2dc1</t>
  </si>
  <si>
    <t>000000001ac9d646</t>
  </si>
  <si>
    <t>000000001ac9ddbb</t>
  </si>
  <si>
    <t>f8c69adb</t>
  </si>
  <si>
    <t>000000001ac9eefd</t>
  </si>
  <si>
    <t>4e21b160</t>
  </si>
  <si>
    <t>000000001ac9f66a</t>
  </si>
  <si>
    <t>42b09e2d</t>
  </si>
  <si>
    <t>000000001ac9fdb9</t>
  </si>
  <si>
    <t>cdef21c1</t>
  </si>
  <si>
    <t>000000001acd1a9a</t>
  </si>
  <si>
    <t>fac4952c</t>
  </si>
  <si>
    <t>000000001acd2206</t>
  </si>
  <si>
    <t>9ed007f9</t>
  </si>
  <si>
    <t>000000001acd297f</t>
  </si>
  <si>
    <t>60f6368e</t>
  </si>
  <si>
    <t>000000001acd3ac2</t>
  </si>
  <si>
    <t>1a1a349a</t>
  </si>
  <si>
    <t>000000001acd422e</t>
  </si>
  <si>
    <t>d9c71be7</t>
  </si>
  <si>
    <t>000000001acd497c</t>
  </si>
  <si>
    <t>8156b433</t>
  </si>
  <si>
    <t>5d9c9b98</t>
  </si>
  <si>
    <t>000000003e909a7d</t>
  </si>
  <si>
    <t>5750a645</t>
  </si>
  <si>
    <t>000000003e90a1df</t>
  </si>
  <si>
    <t>4247e1c0</t>
  </si>
  <si>
    <t>000000003e90a950</t>
  </si>
  <si>
    <t>4e622e91</t>
  </si>
  <si>
    <t>000000003e90b095</t>
  </si>
  <si>
    <t>a56dbeac</t>
  </si>
  <si>
    <t>000000003e93cf81</t>
  </si>
  <si>
    <t>6eb66555</t>
  </si>
  <si>
    <t>000000003e93d6ee</t>
  </si>
  <si>
    <t>8279454e</t>
  </si>
  <si>
    <t>000000003e93de63</t>
  </si>
  <si>
    <t>62c80fd5</t>
  </si>
  <si>
    <t>5d9c9b99</t>
  </si>
  <si>
    <t>000000003e9828ad</t>
  </si>
  <si>
    <t>4695cbed</t>
  </si>
  <si>
    <t>000000003e98301a</t>
  </si>
  <si>
    <t>7874179f</t>
  </si>
  <si>
    <t>000000003e98377a</t>
  </si>
  <si>
    <t>cedc5b43</t>
  </si>
  <si>
    <t>000000003e9b554a</t>
  </si>
  <si>
    <t>f0c65906</t>
  </si>
  <si>
    <t>000000003e9b5cb8</t>
  </si>
  <si>
    <t>bcefb6bc</t>
  </si>
  <si>
    <t>000000003e9b642d</t>
  </si>
  <si>
    <t>21c51120</t>
  </si>
  <si>
    <t>000000003e9b7570</t>
  </si>
  <si>
    <t>b3a4f8c4</t>
  </si>
  <si>
    <t>000000003e9b7cdd</t>
  </si>
  <si>
    <t>cf096783</t>
  </si>
  <si>
    <t>000000003e9b842c</t>
  </si>
  <si>
    <t>29fc5d31</t>
  </si>
  <si>
    <t>000000003e9ea119</t>
  </si>
  <si>
    <t>74bfbf1a</t>
  </si>
  <si>
    <t>000000003e9ea885</t>
  </si>
  <si>
    <t>91da4a03</t>
  </si>
  <si>
    <t>000000003e9eaffc</t>
  </si>
  <si>
    <t>6e0ae743</t>
  </si>
  <si>
    <t>000000003e9ec143</t>
  </si>
  <si>
    <t>8a163085</t>
  </si>
  <si>
    <t>000000003e9ec8b0</t>
  </si>
  <si>
    <t>4f2d3674</t>
  </si>
  <si>
    <t>000000003e9ecffd</t>
  </si>
  <si>
    <t>52fd1ae4</t>
  </si>
  <si>
    <t>000000003ea1ecbf</t>
  </si>
  <si>
    <t>21ea2a22</t>
  </si>
  <si>
    <t>000000003ea1f42c</t>
  </si>
  <si>
    <t>baf09497</t>
  </si>
  <si>
    <t>000000003ea1fb8d</t>
  </si>
  <si>
    <t>bd19837b</t>
  </si>
  <si>
    <t>000000003ea20cdb</t>
  </si>
  <si>
    <t>27e79e04</t>
  </si>
  <si>
    <t>000000003ea21439</t>
  </si>
  <si>
    <t>e970afec</t>
  </si>
  <si>
    <t>000000003ea21b99</t>
  </si>
  <si>
    <t>5d9c9df1</t>
  </si>
  <si>
    <t>0000000062656cab</t>
  </si>
  <si>
    <t>b50cd106</t>
  </si>
  <si>
    <t>e3d01898</t>
  </si>
  <si>
    <t>5d9c9df2</t>
  </si>
  <si>
    <t>000000006268dba5</t>
  </si>
  <si>
    <t>60e3da79</t>
  </si>
  <si>
    <t>000000006268e30c</t>
  </si>
  <si>
    <t>437772d4</t>
  </si>
  <si>
    <t>00000000626c00f9</t>
  </si>
  <si>
    <t>871aa850</t>
  </si>
  <si>
    <t>00000000626c0868</t>
  </si>
  <si>
    <t>bb592a87</t>
  </si>
  <si>
    <t>00000000626c0fdf</t>
  </si>
  <si>
    <t>000565dd</t>
  </si>
  <si>
    <t>00000000626c2127</t>
  </si>
  <si>
    <t>7a041eb2</t>
  </si>
  <si>
    <t>00000000626c2895</t>
  </si>
  <si>
    <t>0e1473e3</t>
  </si>
  <si>
    <t>00000000626c2fe6</t>
  </si>
  <si>
    <t>d73338e1</t>
  </si>
  <si>
    <t>00000000626f4cb9</t>
  </si>
  <si>
    <t>af4c5790</t>
  </si>
  <si>
    <t>00000000626f5426</t>
  </si>
  <si>
    <t>3d33bced</t>
  </si>
  <si>
    <t>00000000626f5b9b</t>
  </si>
  <si>
    <t>8f81d5bd</t>
  </si>
  <si>
    <t>00000000626f6cde</t>
  </si>
  <si>
    <t>f9f4db1b</t>
  </si>
  <si>
    <t>00000000626f744b</t>
  </si>
  <si>
    <t>6b22e54a</t>
  </si>
  <si>
    <t>00000000626f7b99</t>
  </si>
  <si>
    <t>855dae7e</t>
  </si>
  <si>
    <t>000000006272a000</t>
  </si>
  <si>
    <t>8bc33469</t>
  </si>
  <si>
    <t>000000006272a776</t>
  </si>
  <si>
    <t>cb65d4b3</t>
  </si>
  <si>
    <t>000000006272b8bb</t>
  </si>
  <si>
    <t>35867ef4</t>
  </si>
  <si>
    <t>000000006272c028</t>
  </si>
  <si>
    <t>b9ee6511</t>
  </si>
  <si>
    <t>000000006272c775</t>
  </si>
  <si>
    <t>06912d69</t>
  </si>
  <si>
    <t>000000006275e439</t>
  </si>
  <si>
    <t>359bc4f7</t>
  </si>
  <si>
    <t>000000006275eba6</t>
  </si>
  <si>
    <t>b8c8c9b1</t>
  </si>
  <si>
    <t>000000006275f31b</t>
  </si>
  <si>
    <t>6e04abb8</t>
  </si>
  <si>
    <t>5d9c9df3</t>
  </si>
  <si>
    <t>000000006277d9e9</t>
  </si>
  <si>
    <t>ddb5c262</t>
  </si>
  <si>
    <t>ef2473ed</t>
  </si>
  <si>
    <t>000000006277e89c</t>
  </si>
  <si>
    <t>981effca</t>
  </si>
  <si>
    <t>5d9ca04b</t>
  </si>
  <si>
    <t>00000000863b38dc</t>
  </si>
  <si>
    <t>dac23b97</t>
  </si>
  <si>
    <t>00000000863b4040</t>
  </si>
  <si>
    <t>d5e07d7f</t>
  </si>
  <si>
    <t>00000000863b47b0</t>
  </si>
  <si>
    <t>9ee7c24c</t>
  </si>
  <si>
    <t>00000000863b4ef5</t>
  </si>
  <si>
    <t>d292c300</t>
  </si>
  <si>
    <t>00000000863e6dfa</t>
  </si>
  <si>
    <t>81afbfff</t>
  </si>
  <si>
    <t>00000000863e766f</t>
  </si>
  <si>
    <t>78172d2f</t>
  </si>
  <si>
    <t>40531dcb</t>
  </si>
  <si>
    <t>00000000863e82d7</t>
  </si>
  <si>
    <t>36b143f8</t>
  </si>
  <si>
    <t>00000000863e944c</t>
  </si>
  <si>
    <t>7639af60</t>
  </si>
  <si>
    <t>00000000863e9bbc</t>
  </si>
  <si>
    <t>7c515fad</t>
  </si>
  <si>
    <t>00000000863ea31c</t>
  </si>
  <si>
    <t>8ef89b63</t>
  </si>
  <si>
    <t>000000008641c18a</t>
  </si>
  <si>
    <t>8cb5124b</t>
  </si>
  <si>
    <t>000000008641c8f7</t>
  </si>
  <si>
    <t>03c44091</t>
  </si>
  <si>
    <t>000000008641d06e</t>
  </si>
  <si>
    <t>591cb8c9</t>
  </si>
  <si>
    <t>000000008641e1b2</t>
  </si>
  <si>
    <t>21d9d2a5</t>
  </si>
  <si>
    <t>000000008641e91f</t>
  </si>
  <si>
    <t>8356c78b</t>
  </si>
  <si>
    <t>000000008641f06c</t>
  </si>
  <si>
    <t>8b196402</t>
  </si>
  <si>
    <t>0000000086450d31</t>
  </si>
  <si>
    <t>b04048d1</t>
  </si>
  <si>
    <t>00000000864514a0</t>
  </si>
  <si>
    <t>db1c6e54</t>
  </si>
  <si>
    <t>0000000086451c14</t>
  </si>
  <si>
    <t>e12b0da8</t>
  </si>
  <si>
    <t>0000000086459f7a</t>
  </si>
  <si>
    <t>02d36483</t>
  </si>
  <si>
    <t>000000008645a6d1</t>
  </si>
  <si>
    <t>2440169a</t>
  </si>
  <si>
    <t>000000008645ae1c</t>
  </si>
  <si>
    <t>827fef04</t>
  </si>
  <si>
    <t>5d9ca04c</t>
  </si>
  <si>
    <t>000000008648ca39</t>
  </si>
  <si>
    <t>56997ff0</t>
  </si>
  <si>
    <t>000000008648d1a6</t>
  </si>
  <si>
    <t>ec8d91b2</t>
  </si>
  <si>
    <t>000000008648d91b</t>
  </si>
  <si>
    <t>61d81e40</t>
  </si>
  <si>
    <t>000000008648ea5e</t>
  </si>
  <si>
    <t>0021f37b</t>
  </si>
  <si>
    <t>000000008648f1cd</t>
  </si>
  <si>
    <t>c5190144</t>
  </si>
  <si>
    <t>000000008648f91c</t>
  </si>
  <si>
    <t>cef4e290</t>
  </si>
  <si>
    <t>5d9ca2a4</t>
  </si>
  <si>
    <t>00000000aa0c4a1c</t>
  </si>
  <si>
    <t>76159fc7</t>
  </si>
  <si>
    <t>00000000aa0c5182</t>
  </si>
  <si>
    <t>d9e98067</t>
  </si>
  <si>
    <t>00000000aa0c58ea</t>
  </si>
  <si>
    <t>f2b909ac</t>
  </si>
  <si>
    <t>00000000aa0c6032</t>
  </si>
  <si>
    <t>f62fe0ab</t>
  </si>
  <si>
    <t>00000000aa0f7f21</t>
  </si>
  <si>
    <t>c66dc556</t>
  </si>
  <si>
    <t>00000000aa0f868f</t>
  </si>
  <si>
    <t>82c39fc9</t>
  </si>
  <si>
    <t>00000000aa0f8e06</t>
  </si>
  <si>
    <t>6772a464</t>
  </si>
  <si>
    <t>00000000aa0f9f4d</t>
  </si>
  <si>
    <t>ccfd471b</t>
  </si>
  <si>
    <t>00000000aa0fa6bb</t>
  </si>
  <si>
    <t>e95cb135</t>
  </si>
  <si>
    <t>00000000aa0fae0b</t>
  </si>
  <si>
    <t>c009b6b0</t>
  </si>
  <si>
    <t>00000000aa12cae1</t>
  </si>
  <si>
    <t>d0456d38</t>
  </si>
  <si>
    <t>00000000aa12d24e</t>
  </si>
  <si>
    <t>7e4cd444</t>
  </si>
  <si>
    <t>00000000aa12d9c3</t>
  </si>
  <si>
    <t>efb6c773</t>
  </si>
  <si>
    <t>00000000aa12eb05</t>
  </si>
  <si>
    <t>eb570268</t>
  </si>
  <si>
    <t>00000000aa15c1c0</t>
  </si>
  <si>
    <t>83828cfe</t>
  </si>
  <si>
    <t>00000000aa15c921</t>
  </si>
  <si>
    <t>00a8c40d</t>
  </si>
  <si>
    <t>00000000aa18e561</t>
  </si>
  <si>
    <t>227653a3</t>
  </si>
  <si>
    <t>00000000aa18ecce</t>
  </si>
  <si>
    <t>7b859150</t>
  </si>
  <si>
    <t>00000000aa18f444</t>
  </si>
  <si>
    <t>d4d68eb6</t>
  </si>
  <si>
    <t>00000000aa190586</t>
  </si>
  <si>
    <t>534ee171</t>
  </si>
  <si>
    <t>00000000aa190cf5</t>
  </si>
  <si>
    <t>76f712c8</t>
  </si>
  <si>
    <t>00000000aa191446</t>
  </si>
  <si>
    <t>c8f97603</t>
  </si>
  <si>
    <t>5d9ca2a5</t>
  </si>
  <si>
    <t>00000000aa1c3121</t>
  </si>
  <si>
    <t>a18caeb7</t>
  </si>
  <si>
    <t>00000000aa1c388e</t>
  </si>
  <si>
    <t>46f35676</t>
  </si>
  <si>
    <t>00000000aa1c4003</t>
  </si>
  <si>
    <t>e70dc2e1</t>
  </si>
  <si>
    <t>00000000aa1c514a</t>
  </si>
  <si>
    <t>0efb2112</t>
  </si>
  <si>
    <t>00000000aa1c58af</t>
  </si>
  <si>
    <t>82defe7c</t>
  </si>
  <si>
    <t>00000000aa1c5ffd</t>
  </si>
  <si>
    <t>38ed899e</t>
  </si>
  <si>
    <t>5d9ca4fd</t>
  </si>
  <si>
    <t>00000000cddfb103</t>
  </si>
  <si>
    <t>f68469fd</t>
  </si>
  <si>
    <t>00000000cddfb869</t>
  </si>
  <si>
    <t>9b5c308b</t>
  </si>
  <si>
    <t>00000000cddfbfd0</t>
  </si>
  <si>
    <t>df5b768c</t>
  </si>
  <si>
    <t>00000000cddfc715</t>
  </si>
  <si>
    <t>48b2bc57</t>
  </si>
  <si>
    <t>00000000cde2e609</t>
  </si>
  <si>
    <t>877f57dc</t>
  </si>
  <si>
    <t>00000000cde2ed78</t>
  </si>
  <si>
    <t>1a60fcd3</t>
  </si>
  <si>
    <t>00000000cde2f4ec</t>
  </si>
  <si>
    <t>a4979bc5</t>
  </si>
  <si>
    <t>00000000cde30636</t>
  </si>
  <si>
    <t>7e4fbfe8</t>
  </si>
  <si>
    <t>00000000cde30da4</t>
  </si>
  <si>
    <t>90a3faff</t>
  </si>
  <si>
    <t>00000000cde4f723</t>
  </si>
  <si>
    <t>ca03cb14</t>
  </si>
  <si>
    <t>00000000cde81241</t>
  </si>
  <si>
    <t>823f3f11</t>
  </si>
  <si>
    <t>00000000cde819ae</t>
  </si>
  <si>
    <t>9f26def0</t>
  </si>
  <si>
    <t>00000000cde82124</t>
  </si>
  <si>
    <t>49617ba9</t>
  </si>
  <si>
    <t>00000000cde83266</t>
  </si>
  <si>
    <t>a25bf20a</t>
  </si>
  <si>
    <t>00000000cde839d5</t>
  </si>
  <si>
    <t>16cf32ac</t>
  </si>
  <si>
    <t>00000000cde84122</t>
  </si>
  <si>
    <t>c71be6ee</t>
  </si>
  <si>
    <t>00000000cdeb5e02</t>
  </si>
  <si>
    <t>3360916b</t>
  </si>
  <si>
    <t>00000000cdeb6570</t>
  </si>
  <si>
    <t>c10d93b2</t>
  </si>
  <si>
    <t>00000000cdeb6ce7</t>
  </si>
  <si>
    <t>5588d006</t>
  </si>
  <si>
    <t>00000000cdeb7e2b</t>
  </si>
  <si>
    <t>f4bc7177</t>
  </si>
  <si>
    <t>00000000cdeb8598</t>
  </si>
  <si>
    <t>fc551c98</t>
  </si>
  <si>
    <t>00000000cdeb8ce6</t>
  </si>
  <si>
    <t>f92af15e</t>
  </si>
  <si>
    <t>5d9ca4fe</t>
  </si>
  <si>
    <t>00000000cdeea9db</t>
  </si>
  <si>
    <t>a8d4724f</t>
  </si>
  <si>
    <t>00000000cdeeb147</t>
  </si>
  <si>
    <t>a371d16b</t>
  </si>
  <si>
    <t>00000000cdeeb8bc</t>
  </si>
  <si>
    <t>62806c8b</t>
  </si>
  <si>
    <t>00000000cdeeca00</t>
  </si>
  <si>
    <t>e7ef1da5</t>
  </si>
  <si>
    <t>00000000cdeed16f</t>
  </si>
  <si>
    <t>31b95fce</t>
  </si>
  <si>
    <t>00000000cdeed8bc</t>
  </si>
  <si>
    <t>b50e2b09</t>
  </si>
  <si>
    <t>5d9ca756</t>
  </si>
  <si>
    <t>00000000f1b229a3</t>
  </si>
  <si>
    <t>eefe725f</t>
  </si>
  <si>
    <t>00000000f1b23108</t>
  </si>
  <si>
    <t>3c9cfa1f</t>
  </si>
  <si>
    <t>00000000f1b2386f</t>
  </si>
  <si>
    <t>00000000f1b23fb4</t>
  </si>
  <si>
    <t>4232fcc4</t>
  </si>
  <si>
    <t>00000000f1b5d000</t>
  </si>
  <si>
    <t>2977a613</t>
  </si>
  <si>
    <t>00000000f1b5d76f</t>
  </si>
  <si>
    <t>c8a9e710</t>
  </si>
  <si>
    <t>00000000f1b5dee6</t>
  </si>
  <si>
    <t>fe2042f4</t>
  </si>
  <si>
    <t>00000000f1b5f32c</t>
  </si>
  <si>
    <t>fdfa5ea2</t>
  </si>
  <si>
    <t>3843e956</t>
  </si>
  <si>
    <t>00000000f1b5fdaa</t>
  </si>
  <si>
    <t>63706b5d</t>
  </si>
  <si>
    <t>00000000f1b60517</t>
  </si>
  <si>
    <t>cc2b11df</t>
  </si>
  <si>
    <t>00000000f1b9239a</t>
  </si>
  <si>
    <t>0f269753</t>
  </si>
  <si>
    <t>00000000f1b92b09</t>
  </si>
  <si>
    <t>de2d2254</t>
  </si>
  <si>
    <t>00000000f1b93280</t>
  </si>
  <si>
    <t>76b8c1fb</t>
  </si>
  <si>
    <t>00000000f1b943c3</t>
  </si>
  <si>
    <t>00000000f1b94b30</t>
  </si>
  <si>
    <t>b4a67ec6</t>
  </si>
  <si>
    <t>00000000f1b9527d</t>
  </si>
  <si>
    <t>abafa031</t>
  </si>
  <si>
    <t>00000000f1bc6f41</t>
  </si>
  <si>
    <t>44205eed</t>
  </si>
  <si>
    <t>00000000f1bc76ae</t>
  </si>
  <si>
    <t>225880c0</t>
  </si>
  <si>
    <t>00000000f1bc7e23</t>
  </si>
  <si>
    <t>693f8eef</t>
  </si>
  <si>
    <t>00000000f1bc8f67</t>
  </si>
  <si>
    <t>d8b9742e</t>
  </si>
  <si>
    <t>00000000f1bc96d4</t>
  </si>
  <si>
    <t>0e76a6f6</t>
  </si>
  <si>
    <t>00000000f1bc9e24</t>
  </si>
  <si>
    <t>a4d2559a</t>
  </si>
  <si>
    <t>5d9ca757</t>
  </si>
  <si>
    <t>00000000f1bfbb01</t>
  </si>
  <si>
    <t>c295b57c</t>
  </si>
  <si>
    <t>00000000f1bfc26f</t>
  </si>
  <si>
    <t>1bd01b63</t>
  </si>
  <si>
    <t>00000000f1bfc9e4</t>
  </si>
  <si>
    <t>a38bd95f</t>
  </si>
  <si>
    <t>00000000f1bfdb27</t>
  </si>
  <si>
    <t>658f07f4</t>
  </si>
  <si>
    <t>00000000f1c053f1</t>
  </si>
  <si>
    <t>081b4f41</t>
  </si>
  <si>
    <t>00000000f1c05b3f</t>
  </si>
  <si>
    <t>f0ed60dc</t>
  </si>
  <si>
    <t>5d9ca9af</t>
  </si>
  <si>
    <t>000000001583ac2b</t>
  </si>
  <si>
    <t>134109f9</t>
  </si>
  <si>
    <t>000000001583b391</t>
  </si>
  <si>
    <t>e4d2378c</t>
  </si>
  <si>
    <t>000000001583baf7</t>
  </si>
  <si>
    <t>283a9340</t>
  </si>
  <si>
    <t>000000001583c23d</t>
  </si>
  <si>
    <t>2f6c440a</t>
  </si>
  <si>
    <t>e558694f</t>
  </si>
  <si>
    <t>000000001586e89e</t>
  </si>
  <si>
    <t>dfb1480b</t>
  </si>
  <si>
    <t>000000001586f015</t>
  </si>
  <si>
    <t>f67166f8</t>
  </si>
  <si>
    <t>9e6075ba</t>
  </si>
  <si>
    <t>00000000158708c7</t>
  </si>
  <si>
    <t>a29532f6</t>
  </si>
  <si>
    <t>bab12c70</t>
  </si>
  <si>
    <t>00000000158a2cf1</t>
  </si>
  <si>
    <t>0972fb98</t>
  </si>
  <si>
    <t>00000000158a3460</t>
  </si>
  <si>
    <t>00000000158a3bd5</t>
  </si>
  <si>
    <t>ae61a533</t>
  </si>
  <si>
    <t>00000000158a4d19</t>
  </si>
  <si>
    <t>cbaf97e6</t>
  </si>
  <si>
    <t>00000000158a5486</t>
  </si>
  <si>
    <t>32979ace</t>
  </si>
  <si>
    <t>00000000158a5bd4</t>
  </si>
  <si>
    <t>eb2901a9</t>
  </si>
  <si>
    <t>00000000158d78c1</t>
  </si>
  <si>
    <t>f43345e1</t>
  </si>
  <si>
    <t>00000000158d802d</t>
  </si>
  <si>
    <t>d6b79452</t>
  </si>
  <si>
    <t>00000000158d87a3</t>
  </si>
  <si>
    <t>5b85c771</t>
  </si>
  <si>
    <t>00000000158d98e5</t>
  </si>
  <si>
    <t>86a40e0e</t>
  </si>
  <si>
    <t>00000000158da056</t>
  </si>
  <si>
    <t>70afe1aa</t>
  </si>
  <si>
    <t>000000001591db72</t>
  </si>
  <si>
    <t>1db1ab10</t>
  </si>
  <si>
    <t>5d9ca9b0</t>
  </si>
  <si>
    <t>000000001594f6a9</t>
  </si>
  <si>
    <t>72d40c11</t>
  </si>
  <si>
    <t>000000001594fe15</t>
  </si>
  <si>
    <t>b682be7d</t>
  </si>
  <si>
    <t>000000001595058a</t>
  </si>
  <si>
    <t>1d9e1750</t>
  </si>
  <si>
    <t>00000000159516cf</t>
  </si>
  <si>
    <t>99530d75</t>
  </si>
  <si>
    <t>43ff</t>
  </si>
  <si>
    <t>0000000015951e3e</t>
  </si>
  <si>
    <t>43ae6729</t>
  </si>
  <si>
    <t>000000001595258b</t>
  </si>
  <si>
    <t>e9ab851a</t>
  </si>
  <si>
    <t>5d9cac08</t>
  </si>
  <si>
    <t>000000003958768d</t>
  </si>
  <si>
    <t>5af7cc87</t>
  </si>
  <si>
    <t>0000000039587df2</t>
  </si>
  <si>
    <t>68c41398</t>
  </si>
  <si>
    <t>4c5ed9a5</t>
  </si>
  <si>
    <t>0000000039588ca2</t>
  </si>
  <si>
    <t>2cf24662</t>
  </si>
  <si>
    <t>00000000395bab94</t>
  </si>
  <si>
    <t>402b0b23</t>
  </si>
  <si>
    <t>00000000395bb2fe</t>
  </si>
  <si>
    <t>66177b24</t>
  </si>
  <si>
    <t>00000000395bba75</t>
  </si>
  <si>
    <t>b2534d0f</t>
  </si>
  <si>
    <t>00000000395bcbbe</t>
  </si>
  <si>
    <t>ee87f580</t>
  </si>
  <si>
    <t>00000000395bd32c</t>
  </si>
  <si>
    <t>d0f06a89</t>
  </si>
  <si>
    <t>00000000395bda7c</t>
  </si>
  <si>
    <t>9d2267b0</t>
  </si>
  <si>
    <t>00000000395ef751</t>
  </si>
  <si>
    <t>bbe0edaf</t>
  </si>
  <si>
    <t>00000000395efec0</t>
  </si>
  <si>
    <t>bd0e0c4e</t>
  </si>
  <si>
    <t>00000000395f063a</t>
  </si>
  <si>
    <t>3251b24a</t>
  </si>
  <si>
    <t>00000000395f1780</t>
  </si>
  <si>
    <t>0562cae4</t>
  </si>
  <si>
    <t>00000000395f1ef0</t>
  </si>
  <si>
    <t>3759b1f8</t>
  </si>
  <si>
    <t>00000000395f263f</t>
  </si>
  <si>
    <t>b7a553cb</t>
  </si>
  <si>
    <t>5d9cac09</t>
  </si>
  <si>
    <t>000000003965a641</t>
  </si>
  <si>
    <t>3ab28fec</t>
  </si>
  <si>
    <t>000000003965adaf</t>
  </si>
  <si>
    <t>ed663255</t>
  </si>
  <si>
    <t>000000003965b526</t>
  </si>
  <si>
    <t>12e9d458</t>
  </si>
  <si>
    <t>000000003965c66a</t>
  </si>
  <si>
    <t>e31941d9</t>
  </si>
  <si>
    <t>000000003965cdd9</t>
  </si>
  <si>
    <t>0faea719</t>
  </si>
  <si>
    <t>000000003965d52c</t>
  </si>
  <si>
    <t>000000003968f202</t>
  </si>
  <si>
    <t>036894c5</t>
  </si>
  <si>
    <t>000000003968f973</t>
  </si>
  <si>
    <t>4dacfde5</t>
  </si>
  <si>
    <t>00000000396900ea</t>
  </si>
  <si>
    <t>7adf50d8</t>
  </si>
  <si>
    <t>84e9004c</t>
  </si>
  <si>
    <t>00000000396919a1</t>
  </si>
  <si>
    <t>b004d100</t>
  </si>
  <si>
    <t>00000000396920f3</t>
  </si>
  <si>
    <t>7c0bd75f</t>
  </si>
  <si>
    <t>5d9cae61</t>
  </si>
  <si>
    <t>000000005d2c71e5</t>
  </si>
  <si>
    <t>4556f430</t>
  </si>
  <si>
    <t>000000005d2c7947</t>
  </si>
  <si>
    <t>a42ad685</t>
  </si>
  <si>
    <t>000000005d2c80b8</t>
  </si>
  <si>
    <t>f5adb814</t>
  </si>
  <si>
    <t>000000005d2c87fd</t>
  </si>
  <si>
    <t>275b94d6</t>
  </si>
  <si>
    <t>000000005d2fa6e9</t>
  </si>
  <si>
    <t>c8b83ff5</t>
  </si>
  <si>
    <t>000000005d2fae55</t>
  </si>
  <si>
    <t>755b0c83</t>
  </si>
  <si>
    <t>000000005d2fb5cc</t>
  </si>
  <si>
    <t>0dcd060a</t>
  </si>
  <si>
    <t>000000005d2fc714</t>
  </si>
  <si>
    <t>67b8b760</t>
  </si>
  <si>
    <t>000000005d2fce80</t>
  </si>
  <si>
    <t>efcb590e</t>
  </si>
  <si>
    <t>000000005d2fd5d0</t>
  </si>
  <si>
    <t>dee1185d</t>
  </si>
  <si>
    <t>000000005d32f2a9</t>
  </si>
  <si>
    <t>744dd616</t>
  </si>
  <si>
    <t>000000005d34cea1</t>
  </si>
  <si>
    <t>c3b09caa</t>
  </si>
  <si>
    <t>000000005d34d602</t>
  </si>
  <si>
    <t>dfc21d05</t>
  </si>
  <si>
    <t>000000005d34e75c</t>
  </si>
  <si>
    <t>9a4816f1</t>
  </si>
  <si>
    <t>000000005d34eeb7</t>
  </si>
  <si>
    <t>fcef92f0</t>
  </si>
  <si>
    <t>000000005d34f619</t>
  </si>
  <si>
    <t>f531aa8b</t>
  </si>
  <si>
    <t>5d9cae62</t>
  </si>
  <si>
    <t>000000005d38132a</t>
  </si>
  <si>
    <t>73837f32</t>
  </si>
  <si>
    <t>000000005d381a96</t>
  </si>
  <si>
    <t>eaa4ca9d</t>
  </si>
  <si>
    <t>000000005d38220b</t>
  </si>
  <si>
    <t>a24f6b35</t>
  </si>
  <si>
    <t>000000005d38334f</t>
  </si>
  <si>
    <t>cb359295</t>
  </si>
  <si>
    <t>000000005d383abc</t>
  </si>
  <si>
    <t>aeeb4bb9</t>
  </si>
  <si>
    <t>000000005d38420a</t>
  </si>
  <si>
    <t>854423f2</t>
  </si>
  <si>
    <t>000000005d3b5ee9</t>
  </si>
  <si>
    <t>367f6329</t>
  </si>
  <si>
    <t>000000005d3b6656</t>
  </si>
  <si>
    <t>171626ce</t>
  </si>
  <si>
    <t>000000005d3b6dcb</t>
  </si>
  <si>
    <t>babe6727</t>
  </si>
  <si>
    <t>000000005d3b7f0f</t>
  </si>
  <si>
    <t>e3636d55</t>
  </si>
  <si>
    <t>000000005d3b867d</t>
  </si>
  <si>
    <t>e7ed0b0c</t>
  </si>
  <si>
    <t>000000005d3b8dce</t>
  </si>
  <si>
    <t>73326e3b</t>
  </si>
  <si>
    <t>5d9cb0ba</t>
  </si>
  <si>
    <t>0000000080fedecd</t>
  </si>
  <si>
    <t>ac7a1249</t>
  </si>
  <si>
    <t>0000000080fee630</t>
  </si>
  <si>
    <t>69944a6a</t>
  </si>
  <si>
    <t>0000000080feed97</t>
  </si>
  <si>
    <t>7b297e02</t>
  </si>
  <si>
    <t>0000000080fef4de</t>
  </si>
  <si>
    <t>00000000810213d1</t>
  </si>
  <si>
    <t>8a2a60bb</t>
  </si>
  <si>
    <t>0000000081028da1</t>
  </si>
  <si>
    <t>467f1d1e</t>
  </si>
  <si>
    <t>bba7b885</t>
  </si>
  <si>
    <t>000000008102a684</t>
  </si>
  <si>
    <t>1873c3ef</t>
  </si>
  <si>
    <t>000000008102add4</t>
  </si>
  <si>
    <t>700dfa23</t>
  </si>
  <si>
    <t>000000008102b52c</t>
  </si>
  <si>
    <t>0ef683e0</t>
  </si>
  <si>
    <t>000000008105d0f2</t>
  </si>
  <si>
    <t>cdd583c1</t>
  </si>
  <si>
    <t>000000008105d860</t>
  </si>
  <si>
    <t>6bd90650</t>
  </si>
  <si>
    <t>000000008105dfd9</t>
  </si>
  <si>
    <t>e8e247ff</t>
  </si>
  <si>
    <t>000000008105f11e</t>
  </si>
  <si>
    <t>f81c64a3</t>
  </si>
  <si>
    <t>000000008105f88c</t>
  </si>
  <si>
    <t>a777ec41</t>
  </si>
  <si>
    <t>000000008105ffdb</t>
  </si>
  <si>
    <t>4cf6a2c2</t>
  </si>
  <si>
    <t>0000000081091c99</t>
  </si>
  <si>
    <t>79e05a37</t>
  </si>
  <si>
    <t>5d9cb0bb</t>
  </si>
  <si>
    <t>a37ec410</t>
  </si>
  <si>
    <t>0000000081092b80</t>
  </si>
  <si>
    <t>cb503acf</t>
  </si>
  <si>
    <t>0000000081093cc6</t>
  </si>
  <si>
    <t>10217a61</t>
  </si>
  <si>
    <t>0619ef97</t>
  </si>
  <si>
    <t>0000000081094b85</t>
  </si>
  <si>
    <t>d16022a6</t>
  </si>
  <si>
    <t>00000000810c6859</t>
  </si>
  <si>
    <t>b867f2dd</t>
  </si>
  <si>
    <t>00000000810c6fc8</t>
  </si>
  <si>
    <t>e0b35424</t>
  </si>
  <si>
    <t>00000000810c773f</t>
  </si>
  <si>
    <t>e514030c</t>
  </si>
  <si>
    <t>00000000810c8887</t>
  </si>
  <si>
    <t>9798a230</t>
  </si>
  <si>
    <t>00000000810c8ff5</t>
  </si>
  <si>
    <t>52bb9f66</t>
  </si>
  <si>
    <t>00000000810c9745</t>
  </si>
  <si>
    <t>4155c843</t>
  </si>
  <si>
    <t>5d9cb313</t>
  </si>
  <si>
    <t>00000000a4d2a9bb</t>
  </si>
  <si>
    <t>c8552128</t>
  </si>
  <si>
    <t>00000000a4d2b112</t>
  </si>
  <si>
    <t>f439c844</t>
  </si>
  <si>
    <t>00000000a4d2b86c</t>
  </si>
  <si>
    <t>2bbdf4de</t>
  </si>
  <si>
    <t>00000000a4d2bfb3</t>
  </si>
  <si>
    <t>e991a246</t>
  </si>
  <si>
    <t>00000000a4d5dc62</t>
  </si>
  <si>
    <t>283aba01</t>
  </si>
  <si>
    <t>00000000a4d5e3d0</t>
  </si>
  <si>
    <t>45030a27</t>
  </si>
  <si>
    <t>00000000a4d5eb48</t>
  </si>
  <si>
    <t>37d0b0c3</t>
  </si>
  <si>
    <t>00000000a4d5fc8d</t>
  </si>
  <si>
    <t>9de13d98</t>
  </si>
  <si>
    <t>00000000a4d603fa</t>
  </si>
  <si>
    <t>ef803721</t>
  </si>
  <si>
    <t>00000000a4d60b49</t>
  </si>
  <si>
    <t>0e15158b</t>
  </si>
  <si>
    <t>00000000a4d9283b</t>
  </si>
  <si>
    <t>43478e8c</t>
  </si>
  <si>
    <t>00000000a4d92fa7</t>
  </si>
  <si>
    <t>38724ff8</t>
  </si>
  <si>
    <t>00000000a4d9371d</t>
  </si>
  <si>
    <t>33103d26</t>
  </si>
  <si>
    <t>00000000a4d94863</t>
  </si>
  <si>
    <t>53e0603f</t>
  </si>
  <si>
    <t>00000000a4d94fd0</t>
  </si>
  <si>
    <t>91d7e7ae</t>
  </si>
  <si>
    <t>00000000a4d9571d</t>
  </si>
  <si>
    <t>3ff8edac</t>
  </si>
  <si>
    <t>5d9cb314</t>
  </si>
  <si>
    <t>00000000a4dc73e1</t>
  </si>
  <si>
    <t>1ea49efb</t>
  </si>
  <si>
    <t>00000000a4dc7b4d</t>
  </si>
  <si>
    <t>6366646c</t>
  </si>
  <si>
    <t>00000000a4dc82c3</t>
  </si>
  <si>
    <t>9b876866</t>
  </si>
  <si>
    <t>00000000a4dc9405</t>
  </si>
  <si>
    <t>b8168163</t>
  </si>
  <si>
    <t>00000000a4dc9b74</t>
  </si>
  <si>
    <t>b65fde7c</t>
  </si>
  <si>
    <t>00000000a4dca2c1</t>
  </si>
  <si>
    <t>0e9aa916</t>
  </si>
  <si>
    <t>00000000a4dfbfa1</t>
  </si>
  <si>
    <t>0d71f970</t>
  </si>
  <si>
    <t>00000000a4e1a97c</t>
  </si>
  <si>
    <t>b4ec8159</t>
  </si>
  <si>
    <t>00000000a4e1b0ba</t>
  </si>
  <si>
    <t>9cbea142</t>
  </si>
  <si>
    <t>00000000a4e1c22b</t>
  </si>
  <si>
    <t>a49200bd</t>
  </si>
  <si>
    <t>00000000a4e1c99c</t>
  </si>
  <si>
    <t>4f482264</t>
  </si>
  <si>
    <t>00000000a4e1d0e0</t>
  </si>
  <si>
    <t>701921da</t>
  </si>
  <si>
    <t>5d9cb56c</t>
  </si>
  <si>
    <t>00000000c8a51ffc</t>
  </si>
  <si>
    <t>9038b608</t>
  </si>
  <si>
    <t>00000000c8a52761</t>
  </si>
  <si>
    <t>18648f73</t>
  </si>
  <si>
    <t>00000000c8a52ec7</t>
  </si>
  <si>
    <t>4fe8e90f</t>
  </si>
  <si>
    <t>00000000c8a5360e</t>
  </si>
  <si>
    <t>b44a0458</t>
  </si>
  <si>
    <t>00000000c8a8551a</t>
  </si>
  <si>
    <t>9378aff6</t>
  </si>
  <si>
    <t>00000000c8a85c87</t>
  </si>
  <si>
    <t>01c9739a</t>
  </si>
  <si>
    <t>00000000c8a863fe</t>
  </si>
  <si>
    <t>91eaeda1</t>
  </si>
  <si>
    <t>00000000c8a87542</t>
  </si>
  <si>
    <t>73a60e40</t>
  </si>
  <si>
    <t>00000000c8a87cb1</t>
  </si>
  <si>
    <t>d7962533</t>
  </si>
  <si>
    <t>00000000c8a883fe</t>
  </si>
  <si>
    <t>ab7fffd0</t>
  </si>
  <si>
    <t>00000000c8aba0c1</t>
  </si>
  <si>
    <t>e9f40f0b</t>
  </si>
  <si>
    <t>00000000c8aba831</t>
  </si>
  <si>
    <t>b1c7883d</t>
  </si>
  <si>
    <t>00000000c8abafa6</t>
  </si>
  <si>
    <t>b7e5989b</t>
  </si>
  <si>
    <t>00000000c8abc0e9</t>
  </si>
  <si>
    <t>a9569084</t>
  </si>
  <si>
    <t>00000000c8abc856</t>
  </si>
  <si>
    <t>1ada7617</t>
  </si>
  <si>
    <t>00000000c8abcfa4</t>
  </si>
  <si>
    <t>9168db64</t>
  </si>
  <si>
    <t>5d9cb56d</t>
  </si>
  <si>
    <t>00000000c8aeec82</t>
  </si>
  <si>
    <t>4b5dc980</t>
  </si>
  <si>
    <t>00000000c8aef3ee</t>
  </si>
  <si>
    <t>b1914160</t>
  </si>
  <si>
    <t>00000000c8af6c1f</t>
  </si>
  <si>
    <t>a70a22cb</t>
  </si>
  <si>
    <t>00000000c8af7d64</t>
  </si>
  <si>
    <t>7b460373</t>
  </si>
  <si>
    <t>43f9</t>
  </si>
  <si>
    <t>00000000c8af84f3</t>
  </si>
  <si>
    <t>a828a263</t>
  </si>
  <si>
    <t>00000000c8af8c53</t>
  </si>
  <si>
    <t>d111ad13</t>
  </si>
  <si>
    <t>00000000c8b2a9a4</t>
  </si>
  <si>
    <t>0162ad29</t>
  </si>
  <si>
    <t>00000000c8b2b218</t>
  </si>
  <si>
    <t>8a041610</t>
  </si>
  <si>
    <t>407abfed</t>
  </si>
  <si>
    <t>00000000c8b2be82</t>
  </si>
  <si>
    <t>baa80fb9</t>
  </si>
  <si>
    <t>00000000c8b2cff9</t>
  </si>
  <si>
    <t>37f51093</t>
  </si>
  <si>
    <t>00000000c8b2d768</t>
  </si>
  <si>
    <t>9f2f9cb7</t>
  </si>
  <si>
    <t>00000000c8b2dec8</t>
  </si>
  <si>
    <t>6c1ab4eb</t>
  </si>
  <si>
    <t>5d9cb7c5</t>
  </si>
  <si>
    <t>00000000ec76313b</t>
  </si>
  <si>
    <t>7252bfbd</t>
  </si>
  <si>
    <t>00000000ec7638a0</t>
  </si>
  <si>
    <t>d5302441</t>
  </si>
  <si>
    <t>00000000ec764010</t>
  </si>
  <si>
    <t>404cbfdb</t>
  </si>
  <si>
    <t>00000000ec764755</t>
  </si>
  <si>
    <t>92ba9319</t>
  </si>
  <si>
    <t>00000000ec796641</t>
  </si>
  <si>
    <t>7443c15e</t>
  </si>
  <si>
    <t>00000000ec796dae</t>
  </si>
  <si>
    <t>2ab0c783</t>
  </si>
  <si>
    <t>00000000ec797523</t>
  </si>
  <si>
    <t>6ad732a4</t>
  </si>
  <si>
    <t>00000000ec798666</t>
  </si>
  <si>
    <t>9fdddb0b</t>
  </si>
  <si>
    <t>00000000ec798dd4</t>
  </si>
  <si>
    <t>a45bcb63</t>
  </si>
  <si>
    <t>00000000ec799522</t>
  </si>
  <si>
    <t>dd89a69c</t>
  </si>
  <si>
    <t>00000000ec7cb21a</t>
  </si>
  <si>
    <t>6b658bd2</t>
  </si>
  <si>
    <t>00000000ec7cb987</t>
  </si>
  <si>
    <t>a82bcf68</t>
  </si>
  <si>
    <t>00000000ec7d326a</t>
  </si>
  <si>
    <t>fdf1da23</t>
  </si>
  <si>
    <t>00000000ec7d43cb</t>
  </si>
  <si>
    <t>863e8f89</t>
  </si>
  <si>
    <t>00000000ec7d4b3a</t>
  </si>
  <si>
    <t>e8c4430f</t>
  </si>
  <si>
    <t>00000000ec7d527f</t>
  </si>
  <si>
    <t>35ff1ea9</t>
  </si>
  <si>
    <t>5d9cb7c6</t>
  </si>
  <si>
    <t>00000000ec806f09</t>
  </si>
  <si>
    <t>5e1ec72f</t>
  </si>
  <si>
    <t>00000000ec807678</t>
  </si>
  <si>
    <t>92c8d26c</t>
  </si>
  <si>
    <t>00000000ec807dec</t>
  </si>
  <si>
    <t>21af2dc9</t>
  </si>
  <si>
    <t>00000000ec808f2f</t>
  </si>
  <si>
    <t>c287edec</t>
  </si>
  <si>
    <t>00000000ec80969c</t>
  </si>
  <si>
    <t>3ba2b8dc</t>
  </si>
  <si>
    <t>00000000ec809de9</t>
  </si>
  <si>
    <t>12ef920a</t>
  </si>
  <si>
    <t>00000000ec83baca</t>
  </si>
  <si>
    <t>a27adb26</t>
  </si>
  <si>
    <t>00000000ec83c236</t>
  </si>
  <si>
    <t>819072fd</t>
  </si>
  <si>
    <t>00000000ec83c9ab</t>
  </si>
  <si>
    <t>f3dd9814</t>
  </si>
  <si>
    <t>00000000ec83daf1</t>
  </si>
  <si>
    <t>00000000ec83e260</t>
  </si>
  <si>
    <t>670e4354</t>
  </si>
  <si>
    <t>00000000ec83e9af</t>
  </si>
  <si>
    <t>ae09dd86</t>
  </si>
  <si>
    <t>5d9cba1e</t>
  </si>
  <si>
    <t>0000000010473aad</t>
  </si>
  <si>
    <t>027f22eb</t>
  </si>
  <si>
    <t>af3a1571</t>
  </si>
  <si>
    <t>58529f14</t>
  </si>
  <si>
    <t>00000000104750bd</t>
  </si>
  <si>
    <t>b35d0f29</t>
  </si>
  <si>
    <t>00000000104a6fb1</t>
  </si>
  <si>
    <t>910d2e89</t>
  </si>
  <si>
    <t>00000000104a771f</t>
  </si>
  <si>
    <t>51ea9332</t>
  </si>
  <si>
    <t>ba00</t>
  </si>
  <si>
    <t>00000000104a7e94</t>
  </si>
  <si>
    <t>bccb6494</t>
  </si>
  <si>
    <t>00000000104ec5d8</t>
  </si>
  <si>
    <t>e6685718</t>
  </si>
  <si>
    <t>00000000104ecd5b</t>
  </si>
  <si>
    <t>36998b8e</t>
  </si>
  <si>
    <t>00000000104ed4a9</t>
  </si>
  <si>
    <t>67915d74</t>
  </si>
  <si>
    <t>000000001051f191</t>
  </si>
  <si>
    <t>55d2e544</t>
  </si>
  <si>
    <t>000000001051f8fd</t>
  </si>
  <si>
    <t>b0c08e8f</t>
  </si>
  <si>
    <t>ebb72f21</t>
  </si>
  <si>
    <t>00000000105211b7</t>
  </si>
  <si>
    <t>cb0d71de</t>
  </si>
  <si>
    <t>94df8365</t>
  </si>
  <si>
    <t>71dea9a9</t>
  </si>
  <si>
    <t>5d9cba1f</t>
  </si>
  <si>
    <t>0000000010553d6b</t>
  </si>
  <si>
    <t>7f87da9b</t>
  </si>
  <si>
    <t>00000000105544d7</t>
  </si>
  <si>
    <t>33aa0391</t>
  </si>
  <si>
    <t>0000000010554c4e</t>
  </si>
  <si>
    <t>6da77ea2</t>
  </si>
  <si>
    <t>0000000010555d94</t>
  </si>
  <si>
    <t>d2b65266</t>
  </si>
  <si>
    <t>0000000010556c52</t>
  </si>
  <si>
    <t>374d76cd</t>
  </si>
  <si>
    <t>de2febec</t>
  </si>
  <si>
    <t>000000001058907e</t>
  </si>
  <si>
    <t>6c291df4</t>
  </si>
  <si>
    <t>00000000105897f3</t>
  </si>
  <si>
    <t>fdc9e854</t>
  </si>
  <si>
    <t>000000001058a936</t>
  </si>
  <si>
    <t>6742774d</t>
  </si>
  <si>
    <t>000000001058b0a3</t>
  </si>
  <si>
    <t>cfdb08f7</t>
  </si>
  <si>
    <t>000000001058b7f2</t>
  </si>
  <si>
    <t>833d9159</t>
  </si>
  <si>
    <t>5d9cbc77</t>
  </si>
  <si>
    <t>00000000341c08f3</t>
  </si>
  <si>
    <t>d1bbb4e9</t>
  </si>
  <si>
    <t>00000000341c1059</t>
  </si>
  <si>
    <t>74de0c3f</t>
  </si>
  <si>
    <t>00000000341f7b26</t>
  </si>
  <si>
    <t>89d0b74f</t>
  </si>
  <si>
    <t>00000000341f828b</t>
  </si>
  <si>
    <t>7fc83df4</t>
  </si>
  <si>
    <t>000000003422a129</t>
  </si>
  <si>
    <t>aeea2a76</t>
  </si>
  <si>
    <t>000000003422a896</t>
  </si>
  <si>
    <t>e9e8ae1d</t>
  </si>
  <si>
    <t>000000003422b00b</t>
  </si>
  <si>
    <t>6857fe09</t>
  </si>
  <si>
    <t>000000003422c151</t>
  </si>
  <si>
    <t>8523e40d</t>
  </si>
  <si>
    <t>000000003422c8c0</t>
  </si>
  <si>
    <t>1e7cfe72</t>
  </si>
  <si>
    <t>000000003422d00d</t>
  </si>
  <si>
    <t>3b579028</t>
  </si>
  <si>
    <t>5d9cbc78</t>
  </si>
  <si>
    <t>000000003425ece9</t>
  </si>
  <si>
    <t>aaaf00da</t>
  </si>
  <si>
    <t>000000003425f458</t>
  </si>
  <si>
    <t>e4d5ff8b</t>
  </si>
  <si>
    <t>000000003425fbce</t>
  </si>
  <si>
    <t>68d8535e</t>
  </si>
  <si>
    <t>0000000034260d17</t>
  </si>
  <si>
    <t>a563ffe7</t>
  </si>
  <si>
    <t>e82dc6b1</t>
  </si>
  <si>
    <t>0000000034261bd3</t>
  </si>
  <si>
    <t>fe69eb77</t>
  </si>
  <si>
    <t>00000000342938c2</t>
  </si>
  <si>
    <t>ea5d00e5</t>
  </si>
  <si>
    <t>ea94dd87</t>
  </si>
  <si>
    <t>00000000342947a6</t>
  </si>
  <si>
    <t>ad03ecae</t>
  </si>
  <si>
    <t>00000000342958ea</t>
  </si>
  <si>
    <t>aaff9f6a</t>
  </si>
  <si>
    <t>f5adf7a3</t>
  </si>
  <si>
    <t>00000000342967a5</t>
  </si>
  <si>
    <t>2f540c7c</t>
  </si>
  <si>
    <t>00000000342c8469</t>
  </si>
  <si>
    <t>e5e259da</t>
  </si>
  <si>
    <t>00000000342c8bd6</t>
  </si>
  <si>
    <t>97a09980</t>
  </si>
  <si>
    <t>00000000342c934b</t>
  </si>
  <si>
    <t>8596e358</t>
  </si>
  <si>
    <t>00000000342e79c6</t>
  </si>
  <si>
    <t>11f7f0ef</t>
  </si>
  <si>
    <t>00000000342e811a</t>
  </si>
  <si>
    <t>2e6e81a1</t>
  </si>
  <si>
    <t>00000000342e8867</t>
  </si>
  <si>
    <t>cbd03459</t>
  </si>
  <si>
    <t>5d9cbed0</t>
  </si>
  <si>
    <t>0000000057f1d90d</t>
  </si>
  <si>
    <t>1f04bbaa</t>
  </si>
  <si>
    <t>0000000057f1e073</t>
  </si>
  <si>
    <t>b7400052</t>
  </si>
  <si>
    <t>0000000057f1e7db</t>
  </si>
  <si>
    <t>99f766a7</t>
  </si>
  <si>
    <t>0000000057f1ef20</t>
  </si>
  <si>
    <t>e040c821</t>
  </si>
  <si>
    <t>0000000057f50e2c</t>
  </si>
  <si>
    <t>d27a3a9f</t>
  </si>
  <si>
    <t>0000000057f516a0</t>
  </si>
  <si>
    <t>a83a4bd9</t>
  </si>
  <si>
    <t>40af8550</t>
  </si>
  <si>
    <t>0000000057f522ff</t>
  </si>
  <si>
    <t>c065e74b</t>
  </si>
  <si>
    <t>0000000057f53480</t>
  </si>
  <si>
    <t>385957f7</t>
  </si>
  <si>
    <t>0000000057f53bef</t>
  </si>
  <si>
    <t>ee1cdde8</t>
  </si>
  <si>
    <t>0000000057f54350</t>
  </si>
  <si>
    <t>b7150653</t>
  </si>
  <si>
    <t>5d9cbed1</t>
  </si>
  <si>
    <t>0000000057f861ba</t>
  </si>
  <si>
    <t>36d0fc96</t>
  </si>
  <si>
    <t>0000000057f86927</t>
  </si>
  <si>
    <t>5354417e</t>
  </si>
  <si>
    <t>0000000057f8709c</t>
  </si>
  <si>
    <t>282a25ed</t>
  </si>
  <si>
    <t>0000000057f881df</t>
  </si>
  <si>
    <t>459cc67f</t>
  </si>
  <si>
    <t>0000000057f8894c</t>
  </si>
  <si>
    <t>c4c84c0f</t>
  </si>
  <si>
    <t>0000000057f8909b</t>
  </si>
  <si>
    <t>06a7c75c</t>
  </si>
  <si>
    <t>0000000057fbad61</t>
  </si>
  <si>
    <t>42d8d1d1</t>
  </si>
  <si>
    <t>0000000057fbb4ce</t>
  </si>
  <si>
    <t>ec236dbd</t>
  </si>
  <si>
    <t>0000000057fbbc43</t>
  </si>
  <si>
    <t>b63cd4c6</t>
  </si>
  <si>
    <t>0000000057fc3fab</t>
  </si>
  <si>
    <t>6fbb58b0</t>
  </si>
  <si>
    <t>0000000057fc4700</t>
  </si>
  <si>
    <t>eb21ff40</t>
  </si>
  <si>
    <t>0000000057fc4e4d</t>
  </si>
  <si>
    <t>7d5b651e</t>
  </si>
  <si>
    <t>0000000057ff6a69</t>
  </si>
  <si>
    <t>cfb1b0b6</t>
  </si>
  <si>
    <t>0000000057ff71d6</t>
  </si>
  <si>
    <t>b76b2470</t>
  </si>
  <si>
    <t>0000000057ff794b</t>
  </si>
  <si>
    <t>617f44da</t>
  </si>
  <si>
    <t>0000000057ff8a8e</t>
  </si>
  <si>
    <t>bf4b6853</t>
  </si>
  <si>
    <t>0000000057ff91fb</t>
  </si>
  <si>
    <t>9bdb91d5</t>
  </si>
  <si>
    <t>0000000057ff9949</t>
  </si>
  <si>
    <t>f0ac1047</t>
  </si>
  <si>
    <t>5d9cc129</t>
  </si>
  <si>
    <t>000000007bc2ea4b</t>
  </si>
  <si>
    <t>850edaa4</t>
  </si>
  <si>
    <t>000000007bc2f1b1</t>
  </si>
  <si>
    <t>602d6045</t>
  </si>
  <si>
    <t>000000007bc2f917</t>
  </si>
  <si>
    <t>2eba3778</t>
  </si>
  <si>
    <t>000000007bc3005c</t>
  </si>
  <si>
    <t>900990b9</t>
  </si>
  <si>
    <t>000000007bc61f51</t>
  </si>
  <si>
    <t>5ec9f495</t>
  </si>
  <si>
    <t>000000007bc626be</t>
  </si>
  <si>
    <t>ea334b16</t>
  </si>
  <si>
    <t>000000007bc62e34</t>
  </si>
  <si>
    <t>5cd0250a</t>
  </si>
  <si>
    <t>000000007bc63f78</t>
  </si>
  <si>
    <t>000000007bc646e5</t>
  </si>
  <si>
    <t>144b22cc</t>
  </si>
  <si>
    <t>000000007bc64e33</t>
  </si>
  <si>
    <t>b84d59d5</t>
  </si>
  <si>
    <t>000000007bc96b12</t>
  </si>
  <si>
    <t>f1131f70</t>
  </si>
  <si>
    <t>000000007bc9727e</t>
  </si>
  <si>
    <t>8013e993</t>
  </si>
  <si>
    <t>000000007bc979f3</t>
  </si>
  <si>
    <t>a93b1814</t>
  </si>
  <si>
    <t>000000007bc98b36</t>
  </si>
  <si>
    <t>8384549f</t>
  </si>
  <si>
    <t>5d9cc12a</t>
  </si>
  <si>
    <t>000000007bcc51e6</t>
  </si>
  <si>
    <t>63be7b9e</t>
  </si>
  <si>
    <t>000000007bcc5933</t>
  </si>
  <si>
    <t>6f4542fb</t>
  </si>
  <si>
    <t>000000007bcf75f2</t>
  </si>
  <si>
    <t>b85882a0</t>
  </si>
  <si>
    <t>000000007bcf7d5e</t>
  </si>
  <si>
    <t>62ff7654</t>
  </si>
  <si>
    <t>000000007bcf84d3</t>
  </si>
  <si>
    <t>000000007bcf9618</t>
  </si>
  <si>
    <t>9d3e753b</t>
  </si>
  <si>
    <t>000000007bcf9d85</t>
  </si>
  <si>
    <t>60dc82ca</t>
  </si>
  <si>
    <t>000000007bcfa4d3</t>
  </si>
  <si>
    <t>8ec6f994</t>
  </si>
  <si>
    <t>000000007bd2c1b2</t>
  </si>
  <si>
    <t>5ad398af</t>
  </si>
  <si>
    <t>000000007bd2c91e</t>
  </si>
  <si>
    <t>2042aa65</t>
  </si>
  <si>
    <t>000000007bd2d093</t>
  </si>
  <si>
    <t>8e1bb757</t>
  </si>
  <si>
    <t>000000007bd2e1d7</t>
  </si>
  <si>
    <t>e2657508</t>
  </si>
  <si>
    <t>000000007bd2e946</t>
  </si>
  <si>
    <t>9caeda05</t>
  </si>
  <si>
    <t>000000007bd2f095</t>
  </si>
  <si>
    <t>cc5295cc</t>
  </si>
  <si>
    <t>5d9cc382</t>
  </si>
  <si>
    <t>000000009f964194</t>
  </si>
  <si>
    <t>8e3deccc</t>
  </si>
  <si>
    <t>000000009f9648f7</t>
  </si>
  <si>
    <t>9a390d1e</t>
  </si>
  <si>
    <t>000000009f96505f</t>
  </si>
  <si>
    <t>79d46575</t>
  </si>
  <si>
    <t>000000009f9657a5</t>
  </si>
  <si>
    <t>f0fce7aa</t>
  </si>
  <si>
    <t>000000009f99768f</t>
  </si>
  <si>
    <t>d764a846</t>
  </si>
  <si>
    <t>000000009f997dfc</t>
  </si>
  <si>
    <t>ce1c8a32</t>
  </si>
  <si>
    <t>000000009f99855d</t>
  </si>
  <si>
    <t>425f3ff7</t>
  </si>
  <si>
    <t>000000009f9996aa</t>
  </si>
  <si>
    <t>d2f4d33f</t>
  </si>
  <si>
    <t>000000009f999e04</t>
  </si>
  <si>
    <t>2786e697</t>
  </si>
  <si>
    <t>000000009f9b7dd4</t>
  </si>
  <si>
    <t>f8fdd423</t>
  </si>
  <si>
    <t>5d9cc383</t>
  </si>
  <si>
    <t>000000009f9e9b02</t>
  </si>
  <si>
    <t>bd89d8bc</t>
  </si>
  <si>
    <t>000000009f9ea270</t>
  </si>
  <si>
    <t>c018d429</t>
  </si>
  <si>
    <t>000000009f9ea9e7</t>
  </si>
  <si>
    <t>d4cff91a</t>
  </si>
  <si>
    <t>000000009f9ebb30</t>
  </si>
  <si>
    <t>f030f14c</t>
  </si>
  <si>
    <t>000000009f9ec29d</t>
  </si>
  <si>
    <t>4b712b3d</t>
  </si>
  <si>
    <t>000000009f9ec9eb</t>
  </si>
  <si>
    <t>1a54f729</t>
  </si>
  <si>
    <t>000000009fa1e6c1</t>
  </si>
  <si>
    <t>0a42eea0</t>
  </si>
  <si>
    <t>000000009fa1ee30</t>
  </si>
  <si>
    <t>6509f123</t>
  </si>
  <si>
    <t>000000009fa1f5a6</t>
  </si>
  <si>
    <t>1a1f1bd8</t>
  </si>
  <si>
    <t>000000009fa206eb</t>
  </si>
  <si>
    <t>9d2b3611</t>
  </si>
  <si>
    <t>000000009fa20e5a</t>
  </si>
  <si>
    <t>6544d51a</t>
  </si>
  <si>
    <t>000000009fa215a9</t>
  </si>
  <si>
    <t>72e98809</t>
  </si>
  <si>
    <t>000000009fa53291</t>
  </si>
  <si>
    <t>000000009fa539fd</t>
  </si>
  <si>
    <t>000000009fa54172</t>
  </si>
  <si>
    <t>b9c4ab70</t>
  </si>
  <si>
    <t>000000009fa552b5</t>
  </si>
  <si>
    <t>ca60c437</t>
  </si>
  <si>
    <t>000000009fa55a22</t>
  </si>
  <si>
    <t>df2ef9b1</t>
  </si>
  <si>
    <t>000000009fa56170</t>
  </si>
  <si>
    <t>3725df60</t>
  </si>
  <si>
    <t>5d9cc5db</t>
  </si>
  <si>
    <t>00000000c368b265</t>
  </si>
  <si>
    <t>9678f592</t>
  </si>
  <si>
    <t>00000000c368b9c8</t>
  </si>
  <si>
    <t>cc969975</t>
  </si>
  <si>
    <t>00000000c368c138</t>
  </si>
  <si>
    <t>2f36437f</t>
  </si>
  <si>
    <t>00000000c368c87d</t>
  </si>
  <si>
    <t>00000000c36c58c0</t>
  </si>
  <si>
    <t>db3b7b20</t>
  </si>
  <si>
    <t>00000000c36c602d</t>
  </si>
  <si>
    <t>df01c821</t>
  </si>
  <si>
    <t>00000000c36c67a4</t>
  </si>
  <si>
    <t>a19be980</t>
  </si>
  <si>
    <t>00000000c36c78e7</t>
  </si>
  <si>
    <t>fb5fb63b</t>
  </si>
  <si>
    <t>00000000c36c8054</t>
  </si>
  <si>
    <t>9889f823</t>
  </si>
  <si>
    <t>00000000c36c87a2</t>
  </si>
  <si>
    <t>870f88d0</t>
  </si>
  <si>
    <t>5d9cc5dc</t>
  </si>
  <si>
    <t>00000000c36fa472</t>
  </si>
  <si>
    <t>207ad4a1</t>
  </si>
  <si>
    <t>00000000c36fabde</t>
  </si>
  <si>
    <t>0885c3bf</t>
  </si>
  <si>
    <t>00000000c36fb355</t>
  </si>
  <si>
    <t>f9f13245</t>
  </si>
  <si>
    <t>00000000c36fc499</t>
  </si>
  <si>
    <t>62b5d824</t>
  </si>
  <si>
    <t>00000000c36fcc06</t>
  </si>
  <si>
    <t>460c36e0</t>
  </si>
  <si>
    <t>00000000c36fd357</t>
  </si>
  <si>
    <t>ab3d7237</t>
  </si>
  <si>
    <t>00000000c372f031</t>
  </si>
  <si>
    <t>05866cf8</t>
  </si>
  <si>
    <t>00000000c372f79f</t>
  </si>
  <si>
    <t>0b84b5b0</t>
  </si>
  <si>
    <t>00000000c372ff16</t>
  </si>
  <si>
    <t>92cf2be7</t>
  </si>
  <si>
    <t>00000000c3731059</t>
  </si>
  <si>
    <t>09b9409b</t>
  </si>
  <si>
    <t>00000000c37317c7</t>
  </si>
  <si>
    <t>ac52731c</t>
  </si>
  <si>
    <t>00000000c3731f15</t>
  </si>
  <si>
    <t>52d2ee46</t>
  </si>
  <si>
    <t>00000000c3763bf2</t>
  </si>
  <si>
    <t>28ec59ab</t>
  </si>
  <si>
    <t>00000000c376435e</t>
  </si>
  <si>
    <t>63f8ee9b</t>
  </si>
  <si>
    <t>00000000c3764ad3</t>
  </si>
  <si>
    <t>34aeb30a</t>
  </si>
  <si>
    <t>00000000c3765c18</t>
  </si>
  <si>
    <t>5265f37f</t>
  </si>
  <si>
    <t>00000000c376d4a8</t>
  </si>
  <si>
    <t>bb0dba7a</t>
  </si>
  <si>
    <t>00000000c376dc0a</t>
  </si>
  <si>
    <t>ec0e9d48</t>
  </si>
  <si>
    <t>5d9cc834</t>
  </si>
  <si>
    <t>00000000e73a2d1e</t>
  </si>
  <si>
    <t>f76fccce</t>
  </si>
  <si>
    <t>00000000e73a3481</t>
  </si>
  <si>
    <t>1da2817a</t>
  </si>
  <si>
    <t>00000000e73a3be6</t>
  </si>
  <si>
    <t>f017b2a6</t>
  </si>
  <si>
    <t>00000000e73a432c</t>
  </si>
  <si>
    <t>f74165ec</t>
  </si>
  <si>
    <t>00000000e73d6221</t>
  </si>
  <si>
    <t>7bc0ced3</t>
  </si>
  <si>
    <t>00000000e73d698e</t>
  </si>
  <si>
    <t>6ee327e5</t>
  </si>
  <si>
    <t>00000000e73d7104</t>
  </si>
  <si>
    <t>fce17bdc</t>
  </si>
  <si>
    <t>00000000e73d824a</t>
  </si>
  <si>
    <t>ef34d93d</t>
  </si>
  <si>
    <t>00000000e73d89b7</t>
  </si>
  <si>
    <t>d06b17a1</t>
  </si>
  <si>
    <t>00000000e73d9104</t>
  </si>
  <si>
    <t>48f9dcff</t>
  </si>
  <si>
    <t>00000000e740ade1</t>
  </si>
  <si>
    <t>f0ef3ce1</t>
  </si>
  <si>
    <t>00000000e740b54e</t>
  </si>
  <si>
    <t>8dc47b23</t>
  </si>
  <si>
    <t>00000000e740bcc3</t>
  </si>
  <si>
    <t>0147a8bd</t>
  </si>
  <si>
    <t>00000000e740ce07</t>
  </si>
  <si>
    <t>e7bc1f1a</t>
  </si>
  <si>
    <t>00000000e740d576</t>
  </si>
  <si>
    <t>07e2fdc6</t>
  </si>
  <si>
    <t>00000000e740dcc5</t>
  </si>
  <si>
    <t>34f5faf0</t>
  </si>
  <si>
    <t>5d9cc835</t>
  </si>
  <si>
    <t>00000000e743f9bb</t>
  </si>
  <si>
    <t>b0bbb641</t>
  </si>
  <si>
    <t>00000000e7440128</t>
  </si>
  <si>
    <t>7305a282</t>
  </si>
  <si>
    <t>00000000e74408a1</t>
  </si>
  <si>
    <t>376ceea1</t>
  </si>
  <si>
    <t>00000000e74419e5</t>
  </si>
  <si>
    <t>77b37309</t>
  </si>
  <si>
    <t>00000000e7442154</t>
  </si>
  <si>
    <t>d08f7da7</t>
  </si>
  <si>
    <t>00000000e74868fd</t>
  </si>
  <si>
    <t>8666990c</t>
  </si>
  <si>
    <t>00000000e74b8739</t>
  </si>
  <si>
    <t>0ca2518d</t>
  </si>
  <si>
    <t>00000000e74b8ea7</t>
  </si>
  <si>
    <t>40e5a5c6</t>
  </si>
  <si>
    <t>00000000e74b961c</t>
  </si>
  <si>
    <t>7cdebb07</t>
  </si>
  <si>
    <t>00000000e74ba761</t>
  </si>
  <si>
    <t>ec7cf03b</t>
  </si>
  <si>
    <t>00000000e74baecd</t>
  </si>
  <si>
    <t>4f17131e</t>
  </si>
  <si>
    <t>00000000e74bb61b</t>
  </si>
  <si>
    <t>9457d448</t>
  </si>
  <si>
    <t>5d9cca8d</t>
  </si>
  <si>
    <t>000000000b0f071d</t>
  </si>
  <si>
    <t>5f362e5c</t>
  </si>
  <si>
    <t>000000000b0f0e85</t>
  </si>
  <si>
    <t>615de41a</t>
  </si>
  <si>
    <t>000000000b0f15f0</t>
  </si>
  <si>
    <t>51ff71db</t>
  </si>
  <si>
    <t>000000000b0f1d39</t>
  </si>
  <si>
    <t>e09f8edd</t>
  </si>
  <si>
    <t>000000000b123c21</t>
  </si>
  <si>
    <t>1072e7af</t>
  </si>
  <si>
    <t>000000000b124390</t>
  </si>
  <si>
    <t>f30bca04</t>
  </si>
  <si>
    <t>000000000b124b0a</t>
  </si>
  <si>
    <t>f1e445e7</t>
  </si>
  <si>
    <t>000000000b125c50</t>
  </si>
  <si>
    <t>000000000b1263bf</t>
  </si>
  <si>
    <t>99f0f5cc</t>
  </si>
  <si>
    <t>000000000b126b0e</t>
  </si>
  <si>
    <t>241c5f6d</t>
  </si>
  <si>
    <t>5d9cca8e</t>
  </si>
  <si>
    <t>000000000b1587e1</t>
  </si>
  <si>
    <t>b0e5782c</t>
  </si>
  <si>
    <t>000000000b158f4f</t>
  </si>
  <si>
    <t>3ac0d7c6</t>
  </si>
  <si>
    <t>000000000b1596c6</t>
  </si>
  <si>
    <t>d3fa6041</t>
  </si>
  <si>
    <t>000000000b15a80b</t>
  </si>
  <si>
    <t>f2cc17f5</t>
  </si>
  <si>
    <t>000000000b15af7b</t>
  </si>
  <si>
    <t>9c3ec719</t>
  </si>
  <si>
    <t>000000000b15b6ca</t>
  </si>
  <si>
    <t>b3113df3</t>
  </si>
  <si>
    <t>000000000b1c36d2</t>
  </si>
  <si>
    <t>fd3abd4c</t>
  </si>
  <si>
    <t>000000000b1c3e40</t>
  </si>
  <si>
    <t>5b3638dd</t>
  </si>
  <si>
    <t>000000000b1c45b7</t>
  </si>
  <si>
    <t>cae3231f</t>
  </si>
  <si>
    <t>000000000b1c56fb</t>
  </si>
  <si>
    <t>ca9f1255</t>
  </si>
  <si>
    <t>000000000b1c5e6a</t>
  </si>
  <si>
    <t>6895fc14</t>
  </si>
  <si>
    <t>000000000b1c65b9</t>
  </si>
  <si>
    <t>96d28c2c</t>
  </si>
  <si>
    <t>000000000b1f8291</t>
  </si>
  <si>
    <t>000000000b1f8a01</t>
  </si>
  <si>
    <t>1868ef4b</t>
  </si>
  <si>
    <t>000000000b1f917a</t>
  </si>
  <si>
    <t>a9373a28</t>
  </si>
  <si>
    <t>000000000b1fa2c1</t>
  </si>
  <si>
    <t>7e055107</t>
  </si>
  <si>
    <t>000000000b1faa34</t>
  </si>
  <si>
    <t>2a4dee00</t>
  </si>
  <si>
    <t>000000000b1fb184</t>
  </si>
  <si>
    <t>8e80af25</t>
  </si>
  <si>
    <t>5d9ccce6</t>
  </si>
  <si>
    <t>000000002ee30274</t>
  </si>
  <si>
    <t>f2131a13</t>
  </si>
  <si>
    <t>000000002ee309da</t>
  </si>
  <si>
    <t>31f4274e</t>
  </si>
  <si>
    <t>000000002ee31141</t>
  </si>
  <si>
    <t>6dc92e33</t>
  </si>
  <si>
    <t>000000002ee31887</t>
  </si>
  <si>
    <t>550dfde5</t>
  </si>
  <si>
    <t>5d9ccce7</t>
  </si>
  <si>
    <t>000000002ee63779</t>
  </si>
  <si>
    <t>774418df</t>
  </si>
  <si>
    <t>000000002ee63ee6</t>
  </si>
  <si>
    <t>68325fcb</t>
  </si>
  <si>
    <t>000000002ee6465b</t>
  </si>
  <si>
    <t>aa1adb2e</t>
  </si>
  <si>
    <t>000000002ee6579e</t>
  </si>
  <si>
    <t>3c3d5871</t>
  </si>
  <si>
    <t>000000002ee65f0b</t>
  </si>
  <si>
    <t>c58ee833</t>
  </si>
  <si>
    <t>000000002ee6665a</t>
  </si>
  <si>
    <t>62d83799</t>
  </si>
  <si>
    <t>000000002ee98339</t>
  </si>
  <si>
    <t>8a6d75ce</t>
  </si>
  <si>
    <t>000000002eeb5cec</t>
  </si>
  <si>
    <t>b4eecf14</t>
  </si>
  <si>
    <t>000000002eeb6464</t>
  </si>
  <si>
    <t>8cb1a8b8</t>
  </si>
  <si>
    <t>000000002eeb75b6</t>
  </si>
  <si>
    <t>a6e225f8</t>
  </si>
  <si>
    <t>000000002eeb7d04</t>
  </si>
  <si>
    <t>dbfcbc93</t>
  </si>
  <si>
    <t>000000002eeb8447</t>
  </si>
  <si>
    <t>879321c3</t>
  </si>
  <si>
    <t>000000002eee9fd1</t>
  </si>
  <si>
    <t>c784545c</t>
  </si>
  <si>
    <t>000000002eeea73e</t>
  </si>
  <si>
    <t>501099ca</t>
  </si>
  <si>
    <t>000000002eeeaeb4</t>
  </si>
  <si>
    <t>35b3c29c</t>
  </si>
  <si>
    <t>000000002eeebff8</t>
  </si>
  <si>
    <t>0058b440</t>
  </si>
  <si>
    <t>000000002eeec767</t>
  </si>
  <si>
    <t>98a9509d</t>
  </si>
  <si>
    <t>000000002eeeceb4</t>
  </si>
  <si>
    <t>50474eb1</t>
  </si>
  <si>
    <t>000000002ef1eb91</t>
  </si>
  <si>
    <t>ed714d73</t>
  </si>
  <si>
    <t>000000002ef1f2fe</t>
  </si>
  <si>
    <t>8f2eaa3b</t>
  </si>
  <si>
    <t>000000002ef1fa73</t>
  </si>
  <si>
    <t>0061e35e</t>
  </si>
  <si>
    <t>000000002ef20bb9</t>
  </si>
  <si>
    <t>9416f4ee</t>
  </si>
  <si>
    <t>000000002ef21328</t>
  </si>
  <si>
    <t>0c44612d</t>
  </si>
  <si>
    <t>000000002ef21a77</t>
  </si>
  <si>
    <t>4d61a5ba</t>
  </si>
  <si>
    <t>5d9ccf3f</t>
  </si>
  <si>
    <t>0000000052b56b73</t>
  </si>
  <si>
    <t>c2035e19</t>
  </si>
  <si>
    <t>0000000052b572d9</t>
  </si>
  <si>
    <t>7e7dd78e</t>
  </si>
  <si>
    <t>0000000052b57a3f</t>
  </si>
  <si>
    <t>4636c123</t>
  </si>
  <si>
    <t>0000000052b58185</t>
  </si>
  <si>
    <t>01cbacdd</t>
  </si>
  <si>
    <t>5d9ccf40</t>
  </si>
  <si>
    <t>0000000052b8a079</t>
  </si>
  <si>
    <t>657d4cba</t>
  </si>
  <si>
    <t>0000000052b91a22</t>
  </si>
  <si>
    <t>4b3279fc</t>
  </si>
  <si>
    <t>0000000052b92191</t>
  </si>
  <si>
    <t>65962b9e</t>
  </si>
  <si>
    <t>0000000052b932d7</t>
  </si>
  <si>
    <t>064c1c28</t>
  </si>
  <si>
    <t>0000000052b93a27</t>
  </si>
  <si>
    <t>a4acc581</t>
  </si>
  <si>
    <t>0000000052b94165</t>
  </si>
  <si>
    <t>e656396d</t>
  </si>
  <si>
    <t>0000000052bc5d9a</t>
  </si>
  <si>
    <t>fa65c854</t>
  </si>
  <si>
    <t>0000000052bc6507</t>
  </si>
  <si>
    <t>ae89138a</t>
  </si>
  <si>
    <t>0000000052bc6c7e</t>
  </si>
  <si>
    <t>757c04d7</t>
  </si>
  <si>
    <t>0000000052bc7dc4</t>
  </si>
  <si>
    <t>f3d8ccd7</t>
  </si>
  <si>
    <t>0000000052bc8531</t>
  </si>
  <si>
    <t>400754c9</t>
  </si>
  <si>
    <t>0000000052bc8c80</t>
  </si>
  <si>
    <t>32e70220</t>
  </si>
  <si>
    <t>0000000052bfa941</t>
  </si>
  <si>
    <t>99f259e8</t>
  </si>
  <si>
    <t>0000000052bfb0ae</t>
  </si>
  <si>
    <t>eb42dbb0</t>
  </si>
  <si>
    <t>0000000052bfb823</t>
  </si>
  <si>
    <t>1cd6b65f</t>
  </si>
  <si>
    <t>0000000052bfc965</t>
  </si>
  <si>
    <t>d0e68a4c</t>
  </si>
  <si>
    <t>0000000052bfd0d2</t>
  </si>
  <si>
    <t>f2457f5b</t>
  </si>
  <si>
    <t>0000000052bfd820</t>
  </si>
  <si>
    <t>9bc4088e</t>
  </si>
  <si>
    <t>0000000052c2f501</t>
  </si>
  <si>
    <t>a509f123</t>
  </si>
  <si>
    <t>0000000052c2fc71</t>
  </si>
  <si>
    <t>575c905b</t>
  </si>
  <si>
    <t>0000000052c303e6</t>
  </si>
  <si>
    <t>677ab5cf</t>
  </si>
  <si>
    <t>0000000052c3152b</t>
  </si>
  <si>
    <t>31e4fdfc</t>
  </si>
  <si>
    <t>0000000052c31c98</t>
  </si>
  <si>
    <t>8d1939fe</t>
  </si>
  <si>
    <t>0000000052c323e5</t>
  </si>
  <si>
    <t>cf3b8d06</t>
  </si>
  <si>
    <t>5d9cd198</t>
  </si>
  <si>
    <t>6b221787</t>
  </si>
  <si>
    <t>0000000076893dba</t>
  </si>
  <si>
    <t>66a4ce45</t>
  </si>
  <si>
    <t>97b3fd1f</t>
  </si>
  <si>
    <t>0000000076894c5a</t>
  </si>
  <si>
    <t>d270b078</t>
  </si>
  <si>
    <t>5d9cd199</t>
  </si>
  <si>
    <t>00000000768c6909</t>
  </si>
  <si>
    <t>a2b1629d</t>
  </si>
  <si>
    <t>00000000768c7077</t>
  </si>
  <si>
    <t>43c11f62</t>
  </si>
  <si>
    <t>00000000768c77ed</t>
  </si>
  <si>
    <t>00000000768c8930</t>
  </si>
  <si>
    <t>b32045ab</t>
  </si>
  <si>
    <t>00000000768c909d</t>
  </si>
  <si>
    <t>9fe0aa10</t>
  </si>
  <si>
    <t>00000000768c97eb</t>
  </si>
  <si>
    <t>b9a9036d</t>
  </si>
  <si>
    <t>00000000768fb4e3</t>
  </si>
  <si>
    <t>d4be6cf0</t>
  </si>
  <si>
    <t>00000000768fbc4f</t>
  </si>
  <si>
    <t>8e0c4352</t>
  </si>
  <si>
    <t>00000000768fc3c6</t>
  </si>
  <si>
    <t>00000000768fd508</t>
  </si>
  <si>
    <t>8f6a5134</t>
  </si>
  <si>
    <t>00000000768fdc77</t>
  </si>
  <si>
    <t>6f9b4fe3</t>
  </si>
  <si>
    <t>00000000768fe3c4</t>
  </si>
  <si>
    <t>ec5b667b</t>
  </si>
  <si>
    <t>ec4cd51e</t>
  </si>
  <si>
    <t>00000000769307f8</t>
  </si>
  <si>
    <t>2a0b70fb</t>
  </si>
  <si>
    <t>0000000076930f73</t>
  </si>
  <si>
    <t>7317bc25</t>
  </si>
  <si>
    <t>00000000769320bc</t>
  </si>
  <si>
    <t>3f91694d</t>
  </si>
  <si>
    <t>43f5</t>
  </si>
  <si>
    <t>e2ebf0e0</t>
  </si>
  <si>
    <t>0000000076932f76</t>
  </si>
  <si>
    <t>50280a96</t>
  </si>
  <si>
    <t>0000000076964c49</t>
  </si>
  <si>
    <t>2d2fd54c</t>
  </si>
  <si>
    <t>0000000076982ee5</t>
  </si>
  <si>
    <t>02583ad4</t>
  </si>
  <si>
    <t>186f93ee</t>
  </si>
  <si>
    <t>15ce60f4</t>
  </si>
  <si>
    <t>0000000076984ee4</t>
  </si>
  <si>
    <t>e0340105</t>
  </si>
  <si>
    <t>e269a7e0</t>
  </si>
  <si>
    <t>5d9cd3f1</t>
  </si>
  <si>
    <t>000000009a5ba8bd</t>
  </si>
  <si>
    <t>031ab7dc</t>
  </si>
  <si>
    <t>000000009a5bb021</t>
  </si>
  <si>
    <t>69c59a93</t>
  </si>
  <si>
    <t>000000009a5bb787</t>
  </si>
  <si>
    <t>a0cad161</t>
  </si>
  <si>
    <t>000000009a5bbecc</t>
  </si>
  <si>
    <t>0b07fd2a</t>
  </si>
  <si>
    <t>5d9cd3f2</t>
  </si>
  <si>
    <t>000000009a5eddda</t>
  </si>
  <si>
    <t>f5a55ad5</t>
  </si>
  <si>
    <t>000000009a5ee546</t>
  </si>
  <si>
    <t>ec3bf2c9</t>
  </si>
  <si>
    <t>000000009a5eecbc</t>
  </si>
  <si>
    <t>9d76e6ae</t>
  </si>
  <si>
    <t>000000009a5efdfe</t>
  </si>
  <si>
    <t>4cc8c674</t>
  </si>
  <si>
    <t>000000009a5f056b</t>
  </si>
  <si>
    <t>3d15b08b</t>
  </si>
  <si>
    <t>000000009a5f0cbb</t>
  </si>
  <si>
    <t>57f8bda6</t>
  </si>
  <si>
    <t>000000009a622982</t>
  </si>
  <si>
    <t>cdb4bb5e</t>
  </si>
  <si>
    <t>000000009a6230ee</t>
  </si>
  <si>
    <t>bcb44dbd</t>
  </si>
  <si>
    <t>000000009a623863</t>
  </si>
  <si>
    <t>303c5aab</t>
  </si>
  <si>
    <t>000000009a6249a6</t>
  </si>
  <si>
    <t>84a068fa</t>
  </si>
  <si>
    <t>000000009a625113</t>
  </si>
  <si>
    <t>9fc899ce</t>
  </si>
  <si>
    <t>000000009a625861</t>
  </si>
  <si>
    <t>98dfe530</t>
  </si>
  <si>
    <t>000000009a657541</t>
  </si>
  <si>
    <t>dc982c89</t>
  </si>
  <si>
    <t>000000009a657cae</t>
  </si>
  <si>
    <t>f0f1f916</t>
  </si>
  <si>
    <t>000000009a65ffd8</t>
  </si>
  <si>
    <t>c0711488</t>
  </si>
  <si>
    <t>000000009a66111f</t>
  </si>
  <si>
    <t>43761c52</t>
  </si>
  <si>
    <t>000000009a6618a0</t>
  </si>
  <si>
    <t>04ff0be2</t>
  </si>
  <si>
    <t>000000009a662006</t>
  </si>
  <si>
    <t>8bf12a44</t>
  </si>
  <si>
    <t>000000009a693e19</t>
  </si>
  <si>
    <t>a3bf9ae5</t>
  </si>
  <si>
    <t>000000009a694690</t>
  </si>
  <si>
    <t>5959e27d</t>
  </si>
  <si>
    <t>40d878f2</t>
  </si>
  <si>
    <t>000000009a6952f7</t>
  </si>
  <si>
    <t>fc278bc1</t>
  </si>
  <si>
    <t>000000009a69646e</t>
  </si>
  <si>
    <t>3d609776</t>
  </si>
  <si>
    <t>000000009a696bdd</t>
  </si>
  <si>
    <t>ea18436a</t>
  </si>
  <si>
    <t>000000009a69733d</t>
  </si>
  <si>
    <t>ef27d2ae</t>
  </si>
  <si>
    <t>5d9cd64a</t>
  </si>
  <si>
    <t>00000000be2cc5b4</t>
  </si>
  <si>
    <t>f863c92a</t>
  </si>
  <si>
    <t>00000000be2ccd18</t>
  </si>
  <si>
    <t>fea7c698</t>
  </si>
  <si>
    <t>00000000be2cd47e</t>
  </si>
  <si>
    <t>788d7005</t>
  </si>
  <si>
    <t>00000000be2cdbc5</t>
  </si>
  <si>
    <t>38a709d4</t>
  </si>
  <si>
    <t>5d9cd64b</t>
  </si>
  <si>
    <t>00000000be2ffab9</t>
  </si>
  <si>
    <t>83565fde</t>
  </si>
  <si>
    <t>00000000be300225</t>
  </si>
  <si>
    <t>1ff47dc1</t>
  </si>
  <si>
    <t>00000000be30099c</t>
  </si>
  <si>
    <t>aabcd397</t>
  </si>
  <si>
    <t>00000000be301ae1</t>
  </si>
  <si>
    <t>bf08cd6b</t>
  </si>
  <si>
    <t>00000000be302250</t>
  </si>
  <si>
    <t>3689dce4</t>
  </si>
  <si>
    <t>00000000be30299d</t>
  </si>
  <si>
    <t>2538e589</t>
  </si>
  <si>
    <t>00000000be334692</t>
  </si>
  <si>
    <t>72a61d3e</t>
  </si>
  <si>
    <t>00000000be334dff</t>
  </si>
  <si>
    <t>6f4f482f</t>
  </si>
  <si>
    <t>00000000be33c688</t>
  </si>
  <si>
    <t>22db073c</t>
  </si>
  <si>
    <t>00000000be33d7c9</t>
  </si>
  <si>
    <t>f6af72cb</t>
  </si>
  <si>
    <t>00000000be33df4d</t>
  </si>
  <si>
    <t>00000000be33e69b</t>
  </si>
  <si>
    <t>f7837793</t>
  </si>
  <si>
    <t>00000000be370381</t>
  </si>
  <si>
    <t>7c1f4f7c</t>
  </si>
  <si>
    <t>00000000be370af0</t>
  </si>
  <si>
    <t>47123d43</t>
  </si>
  <si>
    <t>00000000be371266</t>
  </si>
  <si>
    <t>ce82d2aa</t>
  </si>
  <si>
    <t>00000000be3723ab</t>
  </si>
  <si>
    <t>22cafeda</t>
  </si>
  <si>
    <t>00000000be372b18</t>
  </si>
  <si>
    <t>a7dc0f12</t>
  </si>
  <si>
    <t>00000000be373267</t>
  </si>
  <si>
    <t>37f49474</t>
  </si>
  <si>
    <t>00000000be3a4f42</t>
  </si>
  <si>
    <t>2a664f2c</t>
  </si>
  <si>
    <t>00000000be3a56ae</t>
  </si>
  <si>
    <t>db41c55d</t>
  </si>
  <si>
    <t>00000000be3a5e23</t>
  </si>
  <si>
    <t>bc695350</t>
  </si>
  <si>
    <t>00000000be3a6f66</t>
  </si>
  <si>
    <t>930bd38d</t>
  </si>
  <si>
    <t>00000000be3a76d4</t>
  </si>
  <si>
    <t>bcb1d44d</t>
  </si>
  <si>
    <t>00000000be3a7e22</t>
  </si>
  <si>
    <t>06a81f16</t>
  </si>
  <si>
    <t>5d9cd8a3</t>
  </si>
  <si>
    <t>00000000e1fdcf25</t>
  </si>
  <si>
    <t>12fdc582</t>
  </si>
  <si>
    <t>00000000e1fdd688</t>
  </si>
  <si>
    <t>30e7d9b6</t>
  </si>
  <si>
    <t>00000000e1fdddf8</t>
  </si>
  <si>
    <t>3aedaaa9</t>
  </si>
  <si>
    <t>00000000e1fde53d</t>
  </si>
  <si>
    <t>5d7d2f77</t>
  </si>
  <si>
    <t>00000000e2010429</t>
  </si>
  <si>
    <t>d549c819</t>
  </si>
  <si>
    <t>00000000e2010b99</t>
  </si>
  <si>
    <t>34f2432e</t>
  </si>
  <si>
    <t>00000000e2011312</t>
  </si>
  <si>
    <t>91efe2f4</t>
  </si>
  <si>
    <t>5d9cd8a4</t>
  </si>
  <si>
    <t>00000000e205ebfe</t>
  </si>
  <si>
    <t>679af98a</t>
  </si>
  <si>
    <t>00000000e205f34d</t>
  </si>
  <si>
    <t>87a49dfb</t>
  </si>
  <si>
    <t>00000000e205fa96</t>
  </si>
  <si>
    <t>538c3dae</t>
  </si>
  <si>
    <t>00000000e2091691</t>
  </si>
  <si>
    <t>0275bf05</t>
  </si>
  <si>
    <t>00000000e2091e03</t>
  </si>
  <si>
    <t>b9859064</t>
  </si>
  <si>
    <t>00000000e209257c</t>
  </si>
  <si>
    <t>bbc820ac</t>
  </si>
  <si>
    <t>00000000e20936c1</t>
  </si>
  <si>
    <t>ec709681</t>
  </si>
  <si>
    <t>00000000e2093e30</t>
  </si>
  <si>
    <t>4c7e2b3b</t>
  </si>
  <si>
    <t>00000000e209457f</t>
  </si>
  <si>
    <t>3a7b7437</t>
  </si>
  <si>
    <t>00000000e20c626b</t>
  </si>
  <si>
    <t>1285da1e</t>
  </si>
  <si>
    <t>00000000e20c69d9</t>
  </si>
  <si>
    <t>fe30c378</t>
  </si>
  <si>
    <t>00000000e20c7150</t>
  </si>
  <si>
    <t>055a75d4</t>
  </si>
  <si>
    <t>00000000e20c8296</t>
  </si>
  <si>
    <t>9f1dfb81</t>
  </si>
  <si>
    <t>00000000e20c8a05</t>
  </si>
  <si>
    <t>af17cf0f</t>
  </si>
  <si>
    <t>00000000e20c9157</t>
  </si>
  <si>
    <t>7c6c8f44</t>
  </si>
  <si>
    <t>00000000e20fae11</t>
  </si>
  <si>
    <t>c75c6427</t>
  </si>
  <si>
    <t>00000000e20fb57f</t>
  </si>
  <si>
    <t>6a64916a</t>
  </si>
  <si>
    <t>00000000e20fbcf6</t>
  </si>
  <si>
    <t>8ed58dc0</t>
  </si>
  <si>
    <t>00000000e20fce3b</t>
  </si>
  <si>
    <t>69f09a84</t>
  </si>
  <si>
    <t>00000000e20fd5a9</t>
  </si>
  <si>
    <t>6fc8fef7</t>
  </si>
  <si>
    <t>00000000e20fdcf9</t>
  </si>
  <si>
    <t>1d91ae34</t>
  </si>
  <si>
    <t>5d9cdafc</t>
  </si>
  <si>
    <t>0000000005d32df3</t>
  </si>
  <si>
    <t>d3d5c012</t>
  </si>
  <si>
    <t>0000000005d33559</t>
  </si>
  <si>
    <t>76b078c4</t>
  </si>
  <si>
    <t>5d9cdafd</t>
  </si>
  <si>
    <t>0000000005d69ebf</t>
  </si>
  <si>
    <t>da6157eb</t>
  </si>
  <si>
    <t>0000000005d6a625</t>
  </si>
  <si>
    <t>0000000005d9c241</t>
  </si>
  <si>
    <t>7dd7066b</t>
  </si>
  <si>
    <t>0000000005d9c9b1</t>
  </si>
  <si>
    <t>9320a338</t>
  </si>
  <si>
    <t>0000000005d9d128</t>
  </si>
  <si>
    <t>fa820da8</t>
  </si>
  <si>
    <t>0000000005d9e270</t>
  </si>
  <si>
    <t>a9677e21</t>
  </si>
  <si>
    <t>0000000005d9e9de</t>
  </si>
  <si>
    <t>040605b8</t>
  </si>
  <si>
    <t>0000000005d9f133</t>
  </si>
  <si>
    <t>5710ccc3</t>
  </si>
  <si>
    <t>0000000005dd0e01</t>
  </si>
  <si>
    <t>6b4d7765</t>
  </si>
  <si>
    <t>0000000005dd1573</t>
  </si>
  <si>
    <t>acb8b252</t>
  </si>
  <si>
    <t>0000000005dd1cea</t>
  </si>
  <si>
    <t>dfad45c7</t>
  </si>
  <si>
    <t>0000000005dd2e2e</t>
  </si>
  <si>
    <t>45f2324c</t>
  </si>
  <si>
    <t>0000000005dd359d</t>
  </si>
  <si>
    <t>d59f6b28</t>
  </si>
  <si>
    <t>0000000005dd3cec</t>
  </si>
  <si>
    <t>598f9505</t>
  </si>
  <si>
    <t>0000000005e059db</t>
  </si>
  <si>
    <t>d402f1ff</t>
  </si>
  <si>
    <t>0000000005e0614a</t>
  </si>
  <si>
    <t>ea919c5e</t>
  </si>
  <si>
    <t>0000000005e068c1</t>
  </si>
  <si>
    <t>2bb5b458</t>
  </si>
  <si>
    <t>0000000005e07a06</t>
  </si>
  <si>
    <t>0000000005e08176</t>
  </si>
  <si>
    <t>49f7b96b</t>
  </si>
  <si>
    <t>0000000005e088c5</t>
  </si>
  <si>
    <t>09a34e57</t>
  </si>
  <si>
    <t>5d9cdafe</t>
  </si>
  <si>
    <t>0000000005e3a582</t>
  </si>
  <si>
    <t>0000000005e3acf0</t>
  </si>
  <si>
    <t>87fcbbaf</t>
  </si>
  <si>
    <t>0000000005e3b466</t>
  </si>
  <si>
    <t>66ecbd31</t>
  </si>
  <si>
    <t>0000000005e5a880</t>
  </si>
  <si>
    <t>0ab00b83</t>
  </si>
  <si>
    <t>0000000005e5aff2</t>
  </si>
  <si>
    <t>56333afb</t>
  </si>
  <si>
    <t>0000000005e5b757</t>
  </si>
  <si>
    <t>0a684a11</t>
  </si>
  <si>
    <t>5d9cdd56</t>
  </si>
  <si>
    <t>0000000029a909c3</t>
  </si>
  <si>
    <t>2430ff13</t>
  </si>
  <si>
    <t>0000000029a91129</t>
  </si>
  <si>
    <t>f7890655</t>
  </si>
  <si>
    <t>0000000029a91891</t>
  </si>
  <si>
    <t>5a0a5d4a</t>
  </si>
  <si>
    <t>0000000029a91fd8</t>
  </si>
  <si>
    <t>814a3da3</t>
  </si>
  <si>
    <t>0000000029ac3ec9</t>
  </si>
  <si>
    <t>1a4e1ebd</t>
  </si>
  <si>
    <t>0000000029ac4636</t>
  </si>
  <si>
    <t>1d4daf60</t>
  </si>
  <si>
    <t>0000000029ac4dab</t>
  </si>
  <si>
    <t>05c580f7</t>
  </si>
  <si>
    <t>0000000029ac5eef</t>
  </si>
  <si>
    <t>bd54ac35</t>
  </si>
  <si>
    <t>0000000029ac665c</t>
  </si>
  <si>
    <t>0000000029ac6daa</t>
  </si>
  <si>
    <t>042f4a8d</t>
  </si>
  <si>
    <t>0000000029af8aa3</t>
  </si>
  <si>
    <t>35c6431e</t>
  </si>
  <si>
    <t>0000000029af920f</t>
  </si>
  <si>
    <t>1b2f9f89</t>
  </si>
  <si>
    <t>0000000029af9986</t>
  </si>
  <si>
    <t>bf476bb3</t>
  </si>
  <si>
    <t>0000000029afaac8</t>
  </si>
  <si>
    <t>6ac883be</t>
  </si>
  <si>
    <t>0000000029afb235</t>
  </si>
  <si>
    <t>0000000029afb983</t>
  </si>
  <si>
    <t>6245bbee</t>
  </si>
  <si>
    <t>0000000029b2d64a</t>
  </si>
  <si>
    <t>eee03bb9</t>
  </si>
  <si>
    <t>0000000029b2ddb6</t>
  </si>
  <si>
    <t>145d7831</t>
  </si>
  <si>
    <t>0000000029b2e52b</t>
  </si>
  <si>
    <t>ad5ec114</t>
  </si>
  <si>
    <t>0000000029b3688e</t>
  </si>
  <si>
    <t>198788c3</t>
  </si>
  <si>
    <t>0000000029b36ff0</t>
  </si>
  <si>
    <t>6cfc30ef</t>
  </si>
  <si>
    <t>0000000029b37739</t>
  </si>
  <si>
    <t>d8302720</t>
  </si>
  <si>
    <t>5d9cdd57</t>
  </si>
  <si>
    <t>0000000029b69351</t>
  </si>
  <si>
    <t>f9f9f58a</t>
  </si>
  <si>
    <t>0000000029b69abd</t>
  </si>
  <si>
    <t>0000000029b6a233</t>
  </si>
  <si>
    <t>27d03d46</t>
  </si>
  <si>
    <t>0000000029b6b376</t>
  </si>
  <si>
    <t>d99d3891</t>
  </si>
  <si>
    <t>0000000029b6bae3</t>
  </si>
  <si>
    <t>f7c1c8ae</t>
  </si>
  <si>
    <t>0000000029b6c231</t>
  </si>
  <si>
    <t>36f5b0be</t>
  </si>
  <si>
    <t>5d9cdfaf</t>
  </si>
  <si>
    <t>000000004d7a1333</t>
  </si>
  <si>
    <t>2c8bb915</t>
  </si>
  <si>
    <t>000000004d7a1a97</t>
  </si>
  <si>
    <t>3d8f0fd4</t>
  </si>
  <si>
    <t>000000004d7a2200</t>
  </si>
  <si>
    <t>fd806e20</t>
  </si>
  <si>
    <t>000000004d7a2947</t>
  </si>
  <si>
    <t>6dcd6cc2</t>
  </si>
  <si>
    <t>000000004d7d4839</t>
  </si>
  <si>
    <t>d839a87e</t>
  </si>
  <si>
    <t>000000004d7d4fa6</t>
  </si>
  <si>
    <t>845a1b61</t>
  </si>
  <si>
    <t>000000004d7d571b</t>
  </si>
  <si>
    <t>cd403390</t>
  </si>
  <si>
    <t>000000004d7d685e</t>
  </si>
  <si>
    <t>8e8124f5</t>
  </si>
  <si>
    <t>000000004d7d6fcb</t>
  </si>
  <si>
    <t>2d3c51fd</t>
  </si>
  <si>
    <t>000000004d7d7719</t>
  </si>
  <si>
    <t>230f1f82</t>
  </si>
  <si>
    <t>000000004d8093f9</t>
  </si>
  <si>
    <t>9c8d9699</t>
  </si>
  <si>
    <t>000000004d809b66</t>
  </si>
  <si>
    <t>f9fa037b</t>
  </si>
  <si>
    <t>000000004d80a2dc</t>
  </si>
  <si>
    <t>38ccaf40</t>
  </si>
  <si>
    <t>000000004d80b41f</t>
  </si>
  <si>
    <t>1fcb3f63</t>
  </si>
  <si>
    <t>000000004d837f6d</t>
  </si>
  <si>
    <t>db9934fa</t>
  </si>
  <si>
    <t>000000004d8386ab</t>
  </si>
  <si>
    <t>da9db493</t>
  </si>
  <si>
    <t>000000004d86a2c1</t>
  </si>
  <si>
    <t>765f5507</t>
  </si>
  <si>
    <t>000000004d86aa30</t>
  </si>
  <si>
    <t>b9f19559</t>
  </si>
  <si>
    <t>000000004d86b1a4</t>
  </si>
  <si>
    <t>7bcffd0d</t>
  </si>
  <si>
    <t>000000004d86c2ea</t>
  </si>
  <si>
    <t>aff49b32</t>
  </si>
  <si>
    <t>000000004d86ca57</t>
  </si>
  <si>
    <t>10cc9e78</t>
  </si>
  <si>
    <t>000000004d86d1a5</t>
  </si>
  <si>
    <t>8353f2f3</t>
  </si>
  <si>
    <t>5d9cdfb0</t>
  </si>
  <si>
    <t>000000004d89ee82</t>
  </si>
  <si>
    <t>bd638fb9</t>
  </si>
  <si>
    <t>000000004d89f5ee</t>
  </si>
  <si>
    <t>7a7f7b5d</t>
  </si>
  <si>
    <t>000000004d89fd63</t>
  </si>
  <si>
    <t>653c6576</t>
  </si>
  <si>
    <t>000000004d8a0ea6</t>
  </si>
  <si>
    <t>cdb27a0f</t>
  </si>
  <si>
    <t>000000004d8a1616</t>
  </si>
  <si>
    <t>a8d7416c</t>
  </si>
  <si>
    <t>000000004d8a1d64</t>
  </si>
  <si>
    <t>11e24174</t>
  </si>
  <si>
    <t>5d9ce208</t>
  </si>
  <si>
    <t>00000000714d6e64</t>
  </si>
  <si>
    <t>c5042858</t>
  </si>
  <si>
    <t>00000000714d75ca</t>
  </si>
  <si>
    <t>4c210754</t>
  </si>
  <si>
    <t>00000000714d7d34</t>
  </si>
  <si>
    <t>670689af</t>
  </si>
  <si>
    <t>00000000714d847d</t>
  </si>
  <si>
    <t>000000007150a369</t>
  </si>
  <si>
    <t>9978a7aa</t>
  </si>
  <si>
    <t>000000007150aad7</t>
  </si>
  <si>
    <t>74ebcad2</t>
  </si>
  <si>
    <t>000000007150b24e</t>
  </si>
  <si>
    <t>3bfd52f1</t>
  </si>
  <si>
    <t>000000007150c394</t>
  </si>
  <si>
    <t>2f631e7e</t>
  </si>
  <si>
    <t>000000007150cb03</t>
  </si>
  <si>
    <t>000000007152ab1a</t>
  </si>
  <si>
    <t>6daf93d5</t>
  </si>
  <si>
    <t>000000007155c7d1</t>
  </si>
  <si>
    <t>5b98f05c</t>
  </si>
  <si>
    <t>000000007155cf3f</t>
  </si>
  <si>
    <t>a4f45139</t>
  </si>
  <si>
    <t>000000007155d6b6</t>
  </si>
  <si>
    <t>765d076d</t>
  </si>
  <si>
    <t>000000007155e7fd</t>
  </si>
  <si>
    <t>ec2ee4cf</t>
  </si>
  <si>
    <t>000000007155ef6b</t>
  </si>
  <si>
    <t>ffaa18c5</t>
  </si>
  <si>
    <t>000000007155f6bb</t>
  </si>
  <si>
    <t>909fe248</t>
  </si>
  <si>
    <t>0000000071591b03</t>
  </si>
  <si>
    <t>e06afb5b</t>
  </si>
  <si>
    <t>000000007159227c</t>
  </si>
  <si>
    <t>acad1d17</t>
  </si>
  <si>
    <t>00000000715933c0</t>
  </si>
  <si>
    <t>580851a1</t>
  </si>
  <si>
    <t>0000000071593b30</t>
  </si>
  <si>
    <t>dce5e086</t>
  </si>
  <si>
    <t>35e4527d</t>
  </si>
  <si>
    <t>5d9ce209</t>
  </si>
  <si>
    <t>00000000715c5f6b</t>
  </si>
  <si>
    <t>d11e8510</t>
  </si>
  <si>
    <t>00000000715c66d9</t>
  </si>
  <si>
    <t>00000000715c6e51</t>
  </si>
  <si>
    <t>7e8b86a3</t>
  </si>
  <si>
    <t>00000000715c7f96</t>
  </si>
  <si>
    <t>977c73c1</t>
  </si>
  <si>
    <t>00000000715c8704</t>
  </si>
  <si>
    <t>844b02d6</t>
  </si>
  <si>
    <t>00000000715c8e57</t>
  </si>
  <si>
    <t>0f47b6e4</t>
  </si>
  <si>
    <t>5d9ce461</t>
  </si>
  <si>
    <t>00000000951fdf34</t>
  </si>
  <si>
    <t>984a8d5c</t>
  </si>
  <si>
    <t>00000000951fe698</t>
  </si>
  <si>
    <t>58d3855c</t>
  </si>
  <si>
    <t>00000000951fedfe</t>
  </si>
  <si>
    <t>a60d4312</t>
  </si>
  <si>
    <t>00000000951ff545</t>
  </si>
  <si>
    <t>e3a4be55</t>
  </si>
  <si>
    <t>0603091a</t>
  </si>
  <si>
    <t>0000000095238cf3</t>
  </si>
  <si>
    <t>7991f31a</t>
  </si>
  <si>
    <t>e30c481f</t>
  </si>
  <si>
    <t>000000009523a5b0</t>
  </si>
  <si>
    <t>d2b37150</t>
  </si>
  <si>
    <t>000000009523ad1c</t>
  </si>
  <si>
    <t>073b54e8</t>
  </si>
  <si>
    <t>000000009523b46c</t>
  </si>
  <si>
    <t>822f7370</t>
  </si>
  <si>
    <t>000000009526d15a</t>
  </si>
  <si>
    <t>cf1e58fd</t>
  </si>
  <si>
    <t>000000009526d8c7</t>
  </si>
  <si>
    <t>47d3ffdf</t>
  </si>
  <si>
    <t>000000009526e03c</t>
  </si>
  <si>
    <t>2b106baf</t>
  </si>
  <si>
    <t>000000009526f17b</t>
  </si>
  <si>
    <t>061930d3</t>
  </si>
  <si>
    <t>000000009526f8ea</t>
  </si>
  <si>
    <t>7ccc38fe</t>
  </si>
  <si>
    <t>4c5058f3</t>
  </si>
  <si>
    <t>00000000952a1d01</t>
  </si>
  <si>
    <t>5df2b1a7</t>
  </si>
  <si>
    <t>00000000952a2470</t>
  </si>
  <si>
    <t>07e6d6ba</t>
  </si>
  <si>
    <t>00000000952a2be6</t>
  </si>
  <si>
    <t>d49a9dab</t>
  </si>
  <si>
    <t>00000000952a3d28</t>
  </si>
  <si>
    <t>9a2e51bb</t>
  </si>
  <si>
    <t>00000000952a4495</t>
  </si>
  <si>
    <t>7d23b2a7</t>
  </si>
  <si>
    <t>00000000952a4be3</t>
  </si>
  <si>
    <t>8250a6a7</t>
  </si>
  <si>
    <t>5d9ce462</t>
  </si>
  <si>
    <t>00000000952d68c1</t>
  </si>
  <si>
    <t>a81cd4e4</t>
  </si>
  <si>
    <t>00000000952d702e</t>
  </si>
  <si>
    <t>00000000952d77a3</t>
  </si>
  <si>
    <t>fbb0e589</t>
  </si>
  <si>
    <t>00000000952d88e6</t>
  </si>
  <si>
    <t>4382ceb1</t>
  </si>
  <si>
    <t>a6dda371</t>
  </si>
  <si>
    <t>00000000952e08cb</t>
  </si>
  <si>
    <t>b0e8fe3c</t>
  </si>
  <si>
    <t>5d9ce6ba</t>
  </si>
  <si>
    <t>00000000b8f159ec</t>
  </si>
  <si>
    <t>1e186de7</t>
  </si>
  <si>
    <t>00000000b8f16150</t>
  </si>
  <si>
    <t>da2d44c2</t>
  </si>
  <si>
    <t>00000000b8f168b6</t>
  </si>
  <si>
    <t>fb7d632e</t>
  </si>
  <si>
    <t>00000000b8f16ffc</t>
  </si>
  <si>
    <t>b934527d</t>
  </si>
  <si>
    <t>00000000b8f48ef1</t>
  </si>
  <si>
    <t>fdcbfa62</t>
  </si>
  <si>
    <t>00000000b8f4965e</t>
  </si>
  <si>
    <t>74b2962b</t>
  </si>
  <si>
    <t>00000000b8f49dd3</t>
  </si>
  <si>
    <t>69ee149d</t>
  </si>
  <si>
    <t>00000000b8f4af16</t>
  </si>
  <si>
    <t>5fd0c488</t>
  </si>
  <si>
    <t>00000000b8f4b683</t>
  </si>
  <si>
    <t>08f6afa6</t>
  </si>
  <si>
    <t>00000000b8f4bdd2</t>
  </si>
  <si>
    <t>56a39a61</t>
  </si>
  <si>
    <t>00000000b8f7daa7</t>
  </si>
  <si>
    <t>a35228aa</t>
  </si>
  <si>
    <t>00000000b8f7e214</t>
  </si>
  <si>
    <t>9537dd6a</t>
  </si>
  <si>
    <t>00000000b8f7e975</t>
  </si>
  <si>
    <t>a7d62ac4</t>
  </si>
  <si>
    <t>00000000b8f7fac2</t>
  </si>
  <si>
    <t>1be4c50d</t>
  </si>
  <si>
    <t>00000000b8f8021e</t>
  </si>
  <si>
    <t>00000000b8f80980</t>
  </si>
  <si>
    <t>65d2b3b9</t>
  </si>
  <si>
    <t>00000000b8fb2681</t>
  </si>
  <si>
    <t>c04cfa82</t>
  </si>
  <si>
    <t>00000000b8fb2ded</t>
  </si>
  <si>
    <t>aaa29f05</t>
  </si>
  <si>
    <t>00000000b8fb3564</t>
  </si>
  <si>
    <t>a94841ee</t>
  </si>
  <si>
    <t>00000000b8fb46a7</t>
  </si>
  <si>
    <t>6756480a</t>
  </si>
  <si>
    <t>00000000b8fb4e16</t>
  </si>
  <si>
    <t>1ec5296a</t>
  </si>
  <si>
    <t>5d9ce6bb</t>
  </si>
  <si>
    <t>00000000b8ff93db</t>
  </si>
  <si>
    <t>00000000b902b022</t>
  </si>
  <si>
    <t>bd5a1e35</t>
  </si>
  <si>
    <t>00000000b902b790</t>
  </si>
  <si>
    <t>1ab9d28e</t>
  </si>
  <si>
    <t>00000000b902bf07</t>
  </si>
  <si>
    <t>b510aac0</t>
  </si>
  <si>
    <t>00000000b902d04f</t>
  </si>
  <si>
    <t>fb4e34a5</t>
  </si>
  <si>
    <t>00000000b902d7bd</t>
  </si>
  <si>
    <t>f81ba8a4</t>
  </si>
  <si>
    <t>00000000b902df0d</t>
  </si>
  <si>
    <t>6824b719</t>
  </si>
  <si>
    <t>5d9ce913</t>
  </si>
  <si>
    <t>00000000dcc63005</t>
  </si>
  <si>
    <t>5f9d1bae</t>
  </si>
  <si>
    <t>00000000dcc6376a</t>
  </si>
  <si>
    <t>dcac9bd9</t>
  </si>
  <si>
    <t>00000000dcc63ed0</t>
  </si>
  <si>
    <t>9f21a1ea</t>
  </si>
  <si>
    <t>00000000dcc64615</t>
  </si>
  <si>
    <t>08c86b31</t>
  </si>
  <si>
    <t>00000000dcc96509</t>
  </si>
  <si>
    <t>d2dcd3c6</t>
  </si>
  <si>
    <t>00000000dcc96c77</t>
  </si>
  <si>
    <t>1aa7463c</t>
  </si>
  <si>
    <t>00000000dcc973ec</t>
  </si>
  <si>
    <t>7a7bf8d5</t>
  </si>
  <si>
    <t>00000000dcc98530</t>
  </si>
  <si>
    <t>c34df4f0</t>
  </si>
  <si>
    <t>00000000dcc98c9d</t>
  </si>
  <si>
    <t>16c87e7e</t>
  </si>
  <si>
    <t>00000000dcc993ec</t>
  </si>
  <si>
    <t>aa3cd7c5</t>
  </si>
  <si>
    <t>00000000dcccb0cc</t>
  </si>
  <si>
    <t>c3561648</t>
  </si>
  <si>
    <t>00000000dcccb832</t>
  </si>
  <si>
    <t>215ebeaa</t>
  </si>
  <si>
    <t>00000000dcccbfa7</t>
  </si>
  <si>
    <t>3b6bd752</t>
  </si>
  <si>
    <t>00000000dcccd0ea</t>
  </si>
  <si>
    <t>644ca4c0</t>
  </si>
  <si>
    <t>00000000dcccd858</t>
  </si>
  <si>
    <t>d9eb573d</t>
  </si>
  <si>
    <t>00000000dcccdfa5</t>
  </si>
  <si>
    <t>c4d039de</t>
  </si>
  <si>
    <t>5d9ce914</t>
  </si>
  <si>
    <t>00000000dcd35fd2</t>
  </si>
  <si>
    <t>93a44d8c</t>
  </si>
  <si>
    <t>00000000dcd3673f</t>
  </si>
  <si>
    <t>37a838b3</t>
  </si>
  <si>
    <t>00000000dcd36eb4</t>
  </si>
  <si>
    <t>b68d1dcc</t>
  </si>
  <si>
    <t>00000000dcd37ff9</t>
  </si>
  <si>
    <t>ba76ccbc</t>
  </si>
  <si>
    <t>00000000dcd38765</t>
  </si>
  <si>
    <t>3dc78d5e</t>
  </si>
  <si>
    <t>00000000dcd38eb3</t>
  </si>
  <si>
    <t>adf80b01</t>
  </si>
  <si>
    <t>00000000dcd6ab79</t>
  </si>
  <si>
    <t>a4bbd1be</t>
  </si>
  <si>
    <t>00000000dcd6b2e6</t>
  </si>
  <si>
    <t>b2e563c7</t>
  </si>
  <si>
    <t>00000000dcd6ba5b</t>
  </si>
  <si>
    <t>ea97d4fd</t>
  </si>
  <si>
    <t>00000000dcd6cb9e</t>
  </si>
  <si>
    <t>efc29110</t>
  </si>
  <si>
    <t>00000000dcd6d30b</t>
  </si>
  <si>
    <t>7c6912fa</t>
  </si>
  <si>
    <t>00000000dcd6da5a</t>
  </si>
  <si>
    <t>a480c09d</t>
  </si>
  <si>
    <t>5d9ceb6c</t>
  </si>
  <si>
    <t>00000000009a2b5b</t>
  </si>
  <si>
    <t>58b3a10b</t>
  </si>
  <si>
    <t>00000000009a32c2</t>
  </si>
  <si>
    <t>5b1d498a</t>
  </si>
  <si>
    <t>00000000009a3a2b</t>
  </si>
  <si>
    <t>f3e942b6</t>
  </si>
  <si>
    <t>00000000009a4172</t>
  </si>
  <si>
    <t>b69404c1</t>
  </si>
  <si>
    <t>00000000009d6061</t>
  </si>
  <si>
    <t>c01a929d</t>
  </si>
  <si>
    <t>00000000009d67d0</t>
  </si>
  <si>
    <t>9e7fa334</t>
  </si>
  <si>
    <t>00000000009d6f46</t>
  </si>
  <si>
    <t>ec9b1a88</t>
  </si>
  <si>
    <t>00000000009d808b</t>
  </si>
  <si>
    <t>ce5136c5</t>
  </si>
  <si>
    <t>00000000009d87fa</t>
  </si>
  <si>
    <t>ab3e89da</t>
  </si>
  <si>
    <t>00000000009d8f49</t>
  </si>
  <si>
    <t>bc7da3b7</t>
  </si>
  <si>
    <t>0000000000a0ac21</t>
  </si>
  <si>
    <t>fd3a3d8c</t>
  </si>
  <si>
    <t>0000000000a28974</t>
  </si>
  <si>
    <t>bdf212fa</t>
  </si>
  <si>
    <t>0000000000a290c4</t>
  </si>
  <si>
    <t>eb1b1350</t>
  </si>
  <si>
    <t>0000000000a2a278</t>
  </si>
  <si>
    <t>626071ee</t>
  </si>
  <si>
    <t>0000000000a2a9c7</t>
  </si>
  <si>
    <t>8b0c35a4</t>
  </si>
  <si>
    <t>0000000000a2b107</t>
  </si>
  <si>
    <t>aad43090</t>
  </si>
  <si>
    <t>5d9ceb6d</t>
  </si>
  <si>
    <t>0000000000a5cca3</t>
  </si>
  <si>
    <t>8ac1628f</t>
  </si>
  <si>
    <t>0000000000a5d40c</t>
  </si>
  <si>
    <t>6a297199</t>
  </si>
  <si>
    <t>0000000000a5db84</t>
  </si>
  <si>
    <t>bac84c2f</t>
  </si>
  <si>
    <t>0000000000a5ecc8</t>
  </si>
  <si>
    <t>d5cfa22f</t>
  </si>
  <si>
    <t>0000000000a5f437</t>
  </si>
  <si>
    <t>56c9c54d</t>
  </si>
  <si>
    <t>0000000000a5fb86</t>
  </si>
  <si>
    <t>7590cfce</t>
  </si>
  <si>
    <t>0000000000a91861</t>
  </si>
  <si>
    <t>13e5386c</t>
  </si>
  <si>
    <t>0000000000a91fd0</t>
  </si>
  <si>
    <t>935086bc</t>
  </si>
  <si>
    <t>0000000000a92747</t>
  </si>
  <si>
    <t>4f13d431</t>
  </si>
  <si>
    <t>0000000000a9388d</t>
  </si>
  <si>
    <t>3f37ee4f</t>
  </si>
  <si>
    <t>0000000000a93ffb</t>
  </si>
  <si>
    <t>ff8afbe8</t>
  </si>
  <si>
    <t>0000000000a9474b</t>
  </si>
  <si>
    <t>1f1be4ee</t>
  </si>
  <si>
    <t>5d9cedc5</t>
  </si>
  <si>
    <t>00000000246c9843</t>
  </si>
  <si>
    <t>5f37b7dd</t>
  </si>
  <si>
    <t>00000000246c9fa7</t>
  </si>
  <si>
    <t>a66c6d02</t>
  </si>
  <si>
    <t>00000000246ca70f</t>
  </si>
  <si>
    <t>d00521cb</t>
  </si>
  <si>
    <t>00000000246cae57</t>
  </si>
  <si>
    <t>ff764c5e</t>
  </si>
  <si>
    <t>00000000246fcd49</t>
  </si>
  <si>
    <t>320f23e4</t>
  </si>
  <si>
    <t>00000000246fd4b8</t>
  </si>
  <si>
    <t>d30bc6f2</t>
  </si>
  <si>
    <t>40dbc7a6</t>
  </si>
  <si>
    <t>0000000024705f9f</t>
  </si>
  <si>
    <t>00000000247066f0</t>
  </si>
  <si>
    <t>b52ad9cc</t>
  </si>
  <si>
    <t>e854b66a</t>
  </si>
  <si>
    <t>0000000024738a51</t>
  </si>
  <si>
    <t>8b673864</t>
  </si>
  <si>
    <t>00000000247391be</t>
  </si>
  <si>
    <t>bf5f14f2</t>
  </si>
  <si>
    <t>febfad42</t>
  </si>
  <si>
    <t>000000002473aa76</t>
  </si>
  <si>
    <t>ab03f57f</t>
  </si>
  <si>
    <t>000000002473b1e4</t>
  </si>
  <si>
    <t>7707bc45</t>
  </si>
  <si>
    <t>000000002473b934</t>
  </si>
  <si>
    <t>1bc898bd</t>
  </si>
  <si>
    <t>5d9cedc6</t>
  </si>
  <si>
    <t>000000002476d62b</t>
  </si>
  <si>
    <t>12ff4c30</t>
  </si>
  <si>
    <t>000000002476dd97</t>
  </si>
  <si>
    <t>404ec151</t>
  </si>
  <si>
    <t>000000002476e50c</t>
  </si>
  <si>
    <t>9a15bf3c</t>
  </si>
  <si>
    <t>000000002476f650</t>
  </si>
  <si>
    <t>50469cf4</t>
  </si>
  <si>
    <t>000000002476fdbd</t>
  </si>
  <si>
    <t>c1293568</t>
  </si>
  <si>
    <t>000000002477050b</t>
  </si>
  <si>
    <t>0e92f8b0</t>
  </si>
  <si>
    <t>00000000247a21d2</t>
  </si>
  <si>
    <t>00000000247a293e</t>
  </si>
  <si>
    <t>485e88b9</t>
  </si>
  <si>
    <t>00000000247a30b4</t>
  </si>
  <si>
    <t>669efb3a</t>
  </si>
  <si>
    <t>00000000247a41f7</t>
  </si>
  <si>
    <t>ba6a6ba4</t>
  </si>
  <si>
    <t>00000000247a4964</t>
  </si>
  <si>
    <t>d62021b6</t>
  </si>
  <si>
    <t>00000000247a50b1</t>
  </si>
  <si>
    <t>131355be</t>
  </si>
  <si>
    <t>5d9cf01e</t>
  </si>
  <si>
    <t>00000000484072d3</t>
  </si>
  <si>
    <t>0f0c1d7c</t>
  </si>
  <si>
    <t>0000000048407a2d</t>
  </si>
  <si>
    <t>8cad2216</t>
  </si>
  <si>
    <t>f41d8b7e</t>
  </si>
  <si>
    <t>00000000484088ce</t>
  </si>
  <si>
    <t>b1dec619</t>
  </si>
  <si>
    <t>000000004843a579</t>
  </si>
  <si>
    <t>bd57d064</t>
  </si>
  <si>
    <t>000000004843ace5</t>
  </si>
  <si>
    <t>58cb19ec</t>
  </si>
  <si>
    <t>000000004843b45b</t>
  </si>
  <si>
    <t>9799d330</t>
  </si>
  <si>
    <t>000000004843c59d</t>
  </si>
  <si>
    <t>6f27c170</t>
  </si>
  <si>
    <t>000000004843cd0a</t>
  </si>
  <si>
    <t>a2a63d57</t>
  </si>
  <si>
    <t>000000004843d45a</t>
  </si>
  <si>
    <t>b2c2a18c</t>
  </si>
  <si>
    <t>000000004846f153</t>
  </si>
  <si>
    <t>bef04309</t>
  </si>
  <si>
    <t>000000004846f8c1</t>
  </si>
  <si>
    <t>02a1a125</t>
  </si>
  <si>
    <t>5010a6e8</t>
  </si>
  <si>
    <t>000000004847117c</t>
  </si>
  <si>
    <t>5a77bb59</t>
  </si>
  <si>
    <t>00000000484718ea</t>
  </si>
  <si>
    <t>e36f0176</t>
  </si>
  <si>
    <t>5900a645</t>
  </si>
  <si>
    <t>5d9cf01f</t>
  </si>
  <si>
    <t>00000000484a3cfa</t>
  </si>
  <si>
    <t>71cf1c61</t>
  </si>
  <si>
    <t>00000000484a4466</t>
  </si>
  <si>
    <t>c2d21484</t>
  </si>
  <si>
    <t>00000000484a4bdb</t>
  </si>
  <si>
    <t>d0b82d5d</t>
  </si>
  <si>
    <t>00000000484a5d1e</t>
  </si>
  <si>
    <t>baa43c34</t>
  </si>
  <si>
    <t>00000000484a648b</t>
  </si>
  <si>
    <t>b9c2a495</t>
  </si>
  <si>
    <t>00000000484a6bd9</t>
  </si>
  <si>
    <t>cb28597f</t>
  </si>
  <si>
    <t>00000000484d88b9</t>
  </si>
  <si>
    <t>1bfc7172</t>
  </si>
  <si>
    <t>00000000484f6b00</t>
  </si>
  <si>
    <t>6f28809f</t>
  </si>
  <si>
    <t>00000000484f724a</t>
  </si>
  <si>
    <t>3142b86d</t>
  </si>
  <si>
    <t>00000000484f83d2</t>
  </si>
  <si>
    <t>310698d5</t>
  </si>
  <si>
    <t>00000000484f8b40</t>
  </si>
  <si>
    <t>25efa0c6</t>
  </si>
  <si>
    <t>00000000484f92a2</t>
  </si>
  <si>
    <t>26752fb4</t>
  </si>
  <si>
    <t>5d9cf277</t>
  </si>
  <si>
    <t>000000006c12e52d</t>
  </si>
  <si>
    <t>df54fbcf</t>
  </si>
  <si>
    <t>000000006c12ec8f</t>
  </si>
  <si>
    <t>2733e83b</t>
  </si>
  <si>
    <t>000000006c12f400</t>
  </si>
  <si>
    <t>61d4353b</t>
  </si>
  <si>
    <t>000000006c12fb47</t>
  </si>
  <si>
    <t>95f5f2dd</t>
  </si>
  <si>
    <t>000000006c161a40</t>
  </si>
  <si>
    <t>301dd9eb</t>
  </si>
  <si>
    <t>000000006c1621ad</t>
  </si>
  <si>
    <t>a186031b</t>
  </si>
  <si>
    <t>000000006c162924</t>
  </si>
  <si>
    <t>233dfe52</t>
  </si>
  <si>
    <t>000000006c163a67</t>
  </si>
  <si>
    <t>107914f0</t>
  </si>
  <si>
    <t>000000006c1641d4</t>
  </si>
  <si>
    <t>9f30d4a7</t>
  </si>
  <si>
    <t>000000006c164921</t>
  </si>
  <si>
    <t>c17223a9</t>
  </si>
  <si>
    <t>000000006c1965f2</t>
  </si>
  <si>
    <t>b689294f</t>
  </si>
  <si>
    <t>000000006c196d5e</t>
  </si>
  <si>
    <t>0c7268f0</t>
  </si>
  <si>
    <t>000000006c1974d5</t>
  </si>
  <si>
    <t>ab884d0b</t>
  </si>
  <si>
    <t>000000006c19861a</t>
  </si>
  <si>
    <t>7de1bff8</t>
  </si>
  <si>
    <t>000000006c198d87</t>
  </si>
  <si>
    <t>dd3e8b2e</t>
  </si>
  <si>
    <t>000000006c1994d4</t>
  </si>
  <si>
    <t>9fa536d1</t>
  </si>
  <si>
    <t>5d9cf278</t>
  </si>
  <si>
    <t>000000006c1cb1b2</t>
  </si>
  <si>
    <t>fc7365fe</t>
  </si>
  <si>
    <t>000000006c1cb91e</t>
  </si>
  <si>
    <t>5b748eb1</t>
  </si>
  <si>
    <t>000000006c1d3186</t>
  </si>
  <si>
    <t>6f17b20b</t>
  </si>
  <si>
    <t>000000006c1d42ca</t>
  </si>
  <si>
    <t>8c14186b</t>
  </si>
  <si>
    <t>000000006c1d4a3b</t>
  </si>
  <si>
    <t>91d0c91f</t>
  </si>
  <si>
    <t>000000006c1d519b</t>
  </si>
  <si>
    <t>e768e7ad</t>
  </si>
  <si>
    <t>000000006c206eaf</t>
  </si>
  <si>
    <t>b4a4cc03</t>
  </si>
  <si>
    <t>000000006c20761e</t>
  </si>
  <si>
    <t>473e7aee</t>
  </si>
  <si>
    <t>000000006c207d7e</t>
  </si>
  <si>
    <t>9eeae1a3</t>
  </si>
  <si>
    <t>000000006c208ecb</t>
  </si>
  <si>
    <t>b0efc67c</t>
  </si>
  <si>
    <t>000000006c209626</t>
  </si>
  <si>
    <t>c050d056</t>
  </si>
  <si>
    <t>000000006c209d86</t>
  </si>
  <si>
    <t>e02b6593</t>
  </si>
  <si>
    <t>5d9cf4d0</t>
  </si>
  <si>
    <t>000000008fe3ee9d</t>
  </si>
  <si>
    <t>0ad6f9db</t>
  </si>
  <si>
    <t>000000008fe3f602</t>
  </si>
  <si>
    <t>f900852e</t>
  </si>
  <si>
    <t>000000008fe3fd6b</t>
  </si>
  <si>
    <t>97615ef1</t>
  </si>
  <si>
    <t>000000008fe404b0</t>
  </si>
  <si>
    <t>dd5016c6</t>
  </si>
  <si>
    <t>000000008fe723a1</t>
  </si>
  <si>
    <t>1483eeec</t>
  </si>
  <si>
    <t>000000008fe72b0e</t>
  </si>
  <si>
    <t>8abb9227</t>
  </si>
  <si>
    <t>000000008fe73285</t>
  </si>
  <si>
    <t>8b776e72</t>
  </si>
  <si>
    <t>000000008fe743c7</t>
  </si>
  <si>
    <t>c5451df4</t>
  </si>
  <si>
    <t>000000008fe74b34</t>
  </si>
  <si>
    <t>19652a44</t>
  </si>
  <si>
    <t>000000008fe75282</t>
  </si>
  <si>
    <t>c66c6c62</t>
  </si>
  <si>
    <t>000000008fea6f7b</t>
  </si>
  <si>
    <t>2691467c</t>
  </si>
  <si>
    <t>000000008fea76e7</t>
  </si>
  <si>
    <t>89e5b8d7</t>
  </si>
  <si>
    <t>000000008fea7e5d</t>
  </si>
  <si>
    <t>ef4e13c5</t>
  </si>
  <si>
    <t>000000008feb06bd</t>
  </si>
  <si>
    <t>f181c7f2</t>
  </si>
  <si>
    <t>000000008feb0e2c</t>
  </si>
  <si>
    <t>a1f777de</t>
  </si>
  <si>
    <t>000000008feb1590</t>
  </si>
  <si>
    <t>bc50b654</t>
  </si>
  <si>
    <t>5d9cf4d1</t>
  </si>
  <si>
    <t>000000008fee3061</t>
  </si>
  <si>
    <t>f6a24202</t>
  </si>
  <si>
    <t>000000008fee37ca</t>
  </si>
  <si>
    <t>a67770e4</t>
  </si>
  <si>
    <t>000000008fee3f3f</t>
  </si>
  <si>
    <t>212e9022</t>
  </si>
  <si>
    <t>000000008fee5082</t>
  </si>
  <si>
    <t>bab6c6b5</t>
  </si>
  <si>
    <t>000000008fee57ef</t>
  </si>
  <si>
    <t>eaeb5d21</t>
  </si>
  <si>
    <t>000000008fee5f3d</t>
  </si>
  <si>
    <t>a18bcdd9</t>
  </si>
  <si>
    <t>000000008ff17c11</t>
  </si>
  <si>
    <t>ed11d77a</t>
  </si>
  <si>
    <t>000000008ff1837e</t>
  </si>
  <si>
    <t>d0aafdcc</t>
  </si>
  <si>
    <t>000000008ff18af3</t>
  </si>
  <si>
    <t>a4587ce3</t>
  </si>
  <si>
    <t>000000008ff19c36</t>
  </si>
  <si>
    <t>068fcd2f</t>
  </si>
  <si>
    <t>000000008ff1a3a4</t>
  </si>
  <si>
    <t>76ca4212</t>
  </si>
  <si>
    <t>000000008ff1aaf2</t>
  </si>
  <si>
    <t>593ca33a</t>
  </si>
  <si>
    <t>5d9cf729</t>
  </si>
  <si>
    <t>00000000b3b4fbf5</t>
  </si>
  <si>
    <t>7c66474b</t>
  </si>
  <si>
    <t>00000000b3b50358</t>
  </si>
  <si>
    <t>18dbf3e5</t>
  </si>
  <si>
    <t>00000000b3b50ac0</t>
  </si>
  <si>
    <t>8e368832</t>
  </si>
  <si>
    <t>00000000b3b51207</t>
  </si>
  <si>
    <t>922c4862</t>
  </si>
  <si>
    <t>00000000b3b830f9</t>
  </si>
  <si>
    <t>1ca396ee</t>
  </si>
  <si>
    <t>00000000b3b83866</t>
  </si>
  <si>
    <t>a491c36a</t>
  </si>
  <si>
    <t>00000000b3b83fdc</t>
  </si>
  <si>
    <t>27b03c2d</t>
  </si>
  <si>
    <t>00000000b3bc8b79</t>
  </si>
  <si>
    <t>e1c996b3</t>
  </si>
  <si>
    <t>00000000b3bc92dc</t>
  </si>
  <si>
    <t>8d335b50</t>
  </si>
  <si>
    <t>00000000b3bc9a29</t>
  </si>
  <si>
    <t>c27a61d1</t>
  </si>
  <si>
    <t>00000000b3bfb6c1</t>
  </si>
  <si>
    <t>5c370738</t>
  </si>
  <si>
    <t>00000000b3bfbe2f</t>
  </si>
  <si>
    <t>f0bf9a56</t>
  </si>
  <si>
    <t>00000000b3bfc5a4</t>
  </si>
  <si>
    <t>745e721e</t>
  </si>
  <si>
    <t>00000000b3bfd6e9</t>
  </si>
  <si>
    <t>1c9598b7</t>
  </si>
  <si>
    <t>00000000b3bfde56</t>
  </si>
  <si>
    <t>393715ef</t>
  </si>
  <si>
    <t>00000000b3bfe5a3</t>
  </si>
  <si>
    <t>125aa803</t>
  </si>
  <si>
    <t>5d9cf72a</t>
  </si>
  <si>
    <t>00000000b3c3029b</t>
  </si>
  <si>
    <t>3346799f</t>
  </si>
  <si>
    <t>00000000b3c30a09</t>
  </si>
  <si>
    <t>960caaf2</t>
  </si>
  <si>
    <t>00000000b3c31179</t>
  </si>
  <si>
    <t>9d33e0e4</t>
  </si>
  <si>
    <t>00000000b3c322bc</t>
  </si>
  <si>
    <t>1322b484</t>
  </si>
  <si>
    <t>00000000b3c32a29</t>
  </si>
  <si>
    <t>6d040e2e</t>
  </si>
  <si>
    <t>00000000b3c33179</t>
  </si>
  <si>
    <t>868e18ba</t>
  </si>
  <si>
    <t>00000000b3c64e41</t>
  </si>
  <si>
    <t>0f4780b7</t>
  </si>
  <si>
    <t>00000000b3c655b0</t>
  </si>
  <si>
    <t>c189add3</t>
  </si>
  <si>
    <t>00000000b3c65d25</t>
  </si>
  <si>
    <t>f352e8a6</t>
  </si>
  <si>
    <t>00000000b3c66e68</t>
  </si>
  <si>
    <t>c89b60ab</t>
  </si>
  <si>
    <t>00000000b3c675d5</t>
  </si>
  <si>
    <t>59fa16d0</t>
  </si>
  <si>
    <t>00000000b3c67d22</t>
  </si>
  <si>
    <t>419ec578</t>
  </si>
  <si>
    <t>5d9cf982</t>
  </si>
  <si>
    <t>00000000d789ce23</t>
  </si>
  <si>
    <t>5128c809</t>
  </si>
  <si>
    <t>00000000d789d589</t>
  </si>
  <si>
    <t>df60231c</t>
  </si>
  <si>
    <t>00000000d78d4335</t>
  </si>
  <si>
    <t>845e8213</t>
  </si>
  <si>
    <t>00000000d78d4a77</t>
  </si>
  <si>
    <t>564f16fc</t>
  </si>
  <si>
    <t>00000000d7906a41</t>
  </si>
  <si>
    <t>636f4300</t>
  </si>
  <si>
    <t>00000000d79071b0</t>
  </si>
  <si>
    <t>6a98d54c</t>
  </si>
  <si>
    <t>00000000d7907925</t>
  </si>
  <si>
    <t>949815cf</t>
  </si>
  <si>
    <t>00000000d7908a67</t>
  </si>
  <si>
    <t>fff669c3</t>
  </si>
  <si>
    <t>00000000d79091d4</t>
  </si>
  <si>
    <t>f521895c</t>
  </si>
  <si>
    <t>00000000d7909922</t>
  </si>
  <si>
    <t>86e28983</t>
  </si>
  <si>
    <t>5d9cf983</t>
  </si>
  <si>
    <t>00000000d793b601</t>
  </si>
  <si>
    <t>2d032299</t>
  </si>
  <si>
    <t>00000000d793bd71</t>
  </si>
  <si>
    <t>ed602163</t>
  </si>
  <si>
    <t>00000000d793c4e6</t>
  </si>
  <si>
    <t>ede73ec4</t>
  </si>
  <si>
    <t>00000000d793d628</t>
  </si>
  <si>
    <t>1aa68d80</t>
  </si>
  <si>
    <t>00000000d793dd95</t>
  </si>
  <si>
    <t>67377f00</t>
  </si>
  <si>
    <t>00000000d793e4e5</t>
  </si>
  <si>
    <t>dbd671d7</t>
  </si>
  <si>
    <t>00000000d79701dd</t>
  </si>
  <si>
    <t>0eeb2cc5</t>
  </si>
  <si>
    <t>00000000d7970947</t>
  </si>
  <si>
    <t>a63c2166</t>
  </si>
  <si>
    <t>00000000d79710be</t>
  </si>
  <si>
    <t>a091d51b</t>
  </si>
  <si>
    <t>00000000d7972201</t>
  </si>
  <si>
    <t>2fcd9989</t>
  </si>
  <si>
    <t>00000000d7972970</t>
  </si>
  <si>
    <t>66bc7338</t>
  </si>
  <si>
    <t>00000000d79730bd</t>
  </si>
  <si>
    <t>3d95978a</t>
  </si>
  <si>
    <t>00000000d79a4d81</t>
  </si>
  <si>
    <t>3822a240</t>
  </si>
  <si>
    <t>00000000d79a54ee</t>
  </si>
  <si>
    <t>b3e2ff4d</t>
  </si>
  <si>
    <t>00000000d79a5c63</t>
  </si>
  <si>
    <t>fad5cb19</t>
  </si>
  <si>
    <t>00000000d79c47c7</t>
  </si>
  <si>
    <t>49158e0f</t>
  </si>
  <si>
    <t>00000000d79c4f16</t>
  </si>
  <si>
    <t>b229a636</t>
  </si>
  <si>
    <t>00000000d79c5652</t>
  </si>
  <si>
    <t>6bc7fc17</t>
  </si>
  <si>
    <t>5d9cfbdb</t>
  </si>
  <si>
    <t>00000000fb5fa60c</t>
  </si>
  <si>
    <t>ee396aeb</t>
  </si>
  <si>
    <t>00000000fb5fad71</t>
  </si>
  <si>
    <t>3204d4d8</t>
  </si>
  <si>
    <t>00000000fb5fb4d9</t>
  </si>
  <si>
    <t>c8f28df2</t>
  </si>
  <si>
    <t>00000000fb5fbc1e</t>
  </si>
  <si>
    <t>9e2a5ff3</t>
  </si>
  <si>
    <t>00000000fb62db11</t>
  </si>
  <si>
    <t>737a1d25</t>
  </si>
  <si>
    <t>00000000fb62e27e</t>
  </si>
  <si>
    <t>0ef79ede</t>
  </si>
  <si>
    <t>00000000fb62e9f5</t>
  </si>
  <si>
    <t>3d7ff632</t>
  </si>
  <si>
    <t>00000000fb62fb39</t>
  </si>
  <si>
    <t>c3a1cdaf</t>
  </si>
  <si>
    <t>00000000fb6302a6</t>
  </si>
  <si>
    <t>7647f1e5</t>
  </si>
  <si>
    <t>00000000fb6309f5</t>
  </si>
  <si>
    <t>0fc44dc3</t>
  </si>
  <si>
    <t>5d9cfbdc</t>
  </si>
  <si>
    <t>00000000fb6626eb</t>
  </si>
  <si>
    <t>ec685cc2</t>
  </si>
  <si>
    <t>00000000fb662e57</t>
  </si>
  <si>
    <t>4b240d19</t>
  </si>
  <si>
    <t>00000000fb6635ce</t>
  </si>
  <si>
    <t>dcc23d0d</t>
  </si>
  <si>
    <t>00000000fb664713</t>
  </si>
  <si>
    <t>330220d8</t>
  </si>
  <si>
    <t>00000000fb664e82</t>
  </si>
  <si>
    <t>00000000fb6655cf</t>
  </si>
  <si>
    <t>d36cde9c</t>
  </si>
  <si>
    <t>00000000fb697292</t>
  </si>
  <si>
    <t>103a4a37</t>
  </si>
  <si>
    <t>00000000fb6979fe</t>
  </si>
  <si>
    <t>0774300b</t>
  </si>
  <si>
    <t>00000000fb698177</t>
  </si>
  <si>
    <t>2f4f4768</t>
  </si>
  <si>
    <t>00000000fb6992bb</t>
  </si>
  <si>
    <t>1c1c7d65</t>
  </si>
  <si>
    <t>00000000fb6a0c63</t>
  </si>
  <si>
    <t>6637a7b8</t>
  </si>
  <si>
    <t>00000000fb6a13a3</t>
  </si>
  <si>
    <t>d33e9e13</t>
  </si>
  <si>
    <t>00000000fb6d2f99</t>
  </si>
  <si>
    <t>8ff4187a</t>
  </si>
  <si>
    <t>00000000fb6d3706</t>
  </si>
  <si>
    <t>6001c9ce</t>
  </si>
  <si>
    <t>00000000fb6d3e7e</t>
  </si>
  <si>
    <t>198f3530</t>
  </si>
  <si>
    <t>00000000fb6d4fc0</t>
  </si>
  <si>
    <t>e854c65f</t>
  </si>
  <si>
    <t>00000000fb6d572d</t>
  </si>
  <si>
    <t>dfc7b00b</t>
  </si>
  <si>
    <t>00000000fb6d5e7d</t>
  </si>
  <si>
    <t>a26af51c</t>
  </si>
  <si>
    <t>5d9cfe34</t>
  </si>
  <si>
    <t>000000001f30af7d</t>
  </si>
  <si>
    <t>01c94f04</t>
  </si>
  <si>
    <t>000000001f30b6e3</t>
  </si>
  <si>
    <t>9c033226</t>
  </si>
  <si>
    <t>000000001f30be4b</t>
  </si>
  <si>
    <t>352c481c</t>
  </si>
  <si>
    <t>000000001f30c590</t>
  </si>
  <si>
    <t>73e7ec67</t>
  </si>
  <si>
    <t>000000001f33e481</t>
  </si>
  <si>
    <t>ec6eb3cb</t>
  </si>
  <si>
    <t>000000001f33ebee</t>
  </si>
  <si>
    <t>1bb9f7b9</t>
  </si>
  <si>
    <t>000000001f33f364</t>
  </si>
  <si>
    <t>512c3c77</t>
  </si>
  <si>
    <t>000000001f3404a6</t>
  </si>
  <si>
    <t>02bfbf1b</t>
  </si>
  <si>
    <t>000000001f340c17</t>
  </si>
  <si>
    <t>fb87c4d9</t>
  </si>
  <si>
    <t>000000001f341366</t>
  </si>
  <si>
    <t>f9470092</t>
  </si>
  <si>
    <t>5d9cfe35</t>
  </si>
  <si>
    <t>000000001f373041</t>
  </si>
  <si>
    <t>822ccdff</t>
  </si>
  <si>
    <t>000000001f3737ae</t>
  </si>
  <si>
    <t>4d662a55</t>
  </si>
  <si>
    <t>000000001f373f23</t>
  </si>
  <si>
    <t>5c79e9bf</t>
  </si>
  <si>
    <t>000000001f375067</t>
  </si>
  <si>
    <t>25367f77</t>
  </si>
  <si>
    <t>000000001f3a1cd4</t>
  </si>
  <si>
    <t>3ced97ed</t>
  </si>
  <si>
    <t>000000001f3a2417</t>
  </si>
  <si>
    <t>000000001f3d3f09</t>
  </si>
  <si>
    <t>70249d44</t>
  </si>
  <si>
    <t>000000001f3d4677</t>
  </si>
  <si>
    <t>134a11cd</t>
  </si>
  <si>
    <t>000000001f3d4dec</t>
  </si>
  <si>
    <t>000000001f3d5f30</t>
  </si>
  <si>
    <t>5a362239</t>
  </si>
  <si>
    <t>000000001f3d669d</t>
  </si>
  <si>
    <t>97e6001e</t>
  </si>
  <si>
    <t>000000001f3d6ded</t>
  </si>
  <si>
    <t>06d2d4cd</t>
  </si>
  <si>
    <t>000000001f408ac9</t>
  </si>
  <si>
    <t>2edbfe0a</t>
  </si>
  <si>
    <t>000000001f409238</t>
  </si>
  <si>
    <t>15e80fd4</t>
  </si>
  <si>
    <t>000000001f4099ae</t>
  </si>
  <si>
    <t>5cc5e72f</t>
  </si>
  <si>
    <t>000000001f40aaf1</t>
  </si>
  <si>
    <t>83b73ee4</t>
  </si>
  <si>
    <t>000000001f40b25e</t>
  </si>
  <si>
    <t>acc99628</t>
  </si>
  <si>
    <t>000000001f40b9ac</t>
  </si>
  <si>
    <t>574b18b3</t>
  </si>
  <si>
    <t>5d9d008d</t>
  </si>
  <si>
    <t>0000000043040aab</t>
  </si>
  <si>
    <t>347c9833</t>
  </si>
  <si>
    <t>8bc3f498</t>
  </si>
  <si>
    <t>000000004304197e</t>
  </si>
  <si>
    <t>0bac4e6b</t>
  </si>
  <si>
    <t>00000000430420c9</t>
  </si>
  <si>
    <t>cb2ceae4</t>
  </si>
  <si>
    <t>0000000043073fb1</t>
  </si>
  <si>
    <t>210e77c9</t>
  </si>
  <si>
    <t>d59d9415</t>
  </si>
  <si>
    <t>0000000043074e9c</t>
  </si>
  <si>
    <t>bcd68e5b</t>
  </si>
  <si>
    <t>0000000043075fe3</t>
  </si>
  <si>
    <t>d17c7064</t>
  </si>
  <si>
    <t>318b1f88</t>
  </si>
  <si>
    <t>00000000430946b7</t>
  </si>
  <si>
    <t>bb386b34</t>
  </si>
  <si>
    <t>5d9d008e</t>
  </si>
  <si>
    <t>00000000430c6419</t>
  </si>
  <si>
    <t>95940ba8</t>
  </si>
  <si>
    <t>00000000430c6b8b</t>
  </si>
  <si>
    <t>3c75a93e</t>
  </si>
  <si>
    <t>00000000430c7303</t>
  </si>
  <si>
    <t>8d45baa5</t>
  </si>
  <si>
    <t>00000000430c844b</t>
  </si>
  <si>
    <t>5e65944e</t>
  </si>
  <si>
    <t>00000000430c8bbb</t>
  </si>
  <si>
    <t>485f6a2b</t>
  </si>
  <si>
    <t>00000000430c930c</t>
  </si>
  <si>
    <t>2e603fc4</t>
  </si>
  <si>
    <t>00000000430fafdb</t>
  </si>
  <si>
    <t>cab618e8</t>
  </si>
  <si>
    <t>00000000430fb746</t>
  </si>
  <si>
    <t>b581c445</t>
  </si>
  <si>
    <t>00000000430fbebe</t>
  </si>
  <si>
    <t>b058f5a0</t>
  </si>
  <si>
    <t>00000000430fd004</t>
  </si>
  <si>
    <t>6497ee46</t>
  </si>
  <si>
    <t>00000000430fd776</t>
  </si>
  <si>
    <t>39fd8603</t>
  </si>
  <si>
    <t>00000000430fdec8</t>
  </si>
  <si>
    <t>d3f3b2bf</t>
  </si>
  <si>
    <t>000000004312fbb3</t>
  </si>
  <si>
    <t>43f659f1</t>
  </si>
  <si>
    <t>4d4e3b24</t>
  </si>
  <si>
    <t>0000000043130a9a</t>
  </si>
  <si>
    <t>17608f4c</t>
  </si>
  <si>
    <t>0000000043131be0</t>
  </si>
  <si>
    <t>fec29cb6</t>
  </si>
  <si>
    <t>000000004313234f</t>
  </si>
  <si>
    <t>22b3ece4</t>
  </si>
  <si>
    <t>0000000043132a9e</t>
  </si>
  <si>
    <t>98ddd757</t>
  </si>
  <si>
    <t>5d9d02e6</t>
  </si>
  <si>
    <t>0000000066d67b7d</t>
  </si>
  <si>
    <t>aecad673</t>
  </si>
  <si>
    <t>0000000066d682e2</t>
  </si>
  <si>
    <t>1a79682b</t>
  </si>
  <si>
    <t>0000000066d68a49</t>
  </si>
  <si>
    <t>2a5f43ab</t>
  </si>
  <si>
    <t>0000000066d69190</t>
  </si>
  <si>
    <t>e767ed5b</t>
  </si>
  <si>
    <t>0000000066da21c9</t>
  </si>
  <si>
    <t>63ef8733</t>
  </si>
  <si>
    <t>0000000066da2938</t>
  </si>
  <si>
    <t>4ba2ddbc</t>
  </si>
  <si>
    <t>0000000066da30ae</t>
  </si>
  <si>
    <t>f2439a1c</t>
  </si>
  <si>
    <t>0000000066da41f4</t>
  </si>
  <si>
    <t>4e90fc57</t>
  </si>
  <si>
    <t>0000000066da4963</t>
  </si>
  <si>
    <t>5e87d9f5</t>
  </si>
  <si>
    <t>0000000066da50b2</t>
  </si>
  <si>
    <t>b41e8479</t>
  </si>
  <si>
    <t>5d9d02e7</t>
  </si>
  <si>
    <t>0000000066dd6da3</t>
  </si>
  <si>
    <t>80700dba</t>
  </si>
  <si>
    <t>0000000066dd7512</t>
  </si>
  <si>
    <t>cd9fbdf4</t>
  </si>
  <si>
    <t>0000000066dd7c89</t>
  </si>
  <si>
    <t>96df1e82</t>
  </si>
  <si>
    <t>0000000066dd8dce</t>
  </si>
  <si>
    <t>fde7bf61</t>
  </si>
  <si>
    <t>0000000066dd953d</t>
  </si>
  <si>
    <t>b0440a72</t>
  </si>
  <si>
    <t>0000000066dd9c8e</t>
  </si>
  <si>
    <t>0000000066e0b949</t>
  </si>
  <si>
    <t>0000000066e0c0bb</t>
  </si>
  <si>
    <t>094405ff</t>
  </si>
  <si>
    <t>0000000066e0c835</t>
  </si>
  <si>
    <t>a5a85ccd</t>
  </si>
  <si>
    <t>0000000066e0d97a</t>
  </si>
  <si>
    <t>c38f2667</t>
  </si>
  <si>
    <t>0000000066e0e0e9</t>
  </si>
  <si>
    <t>d4520709</t>
  </si>
  <si>
    <t>0000000066e0e83b</t>
  </si>
  <si>
    <t>f999f3fe</t>
  </si>
  <si>
    <t>0000000066e4050a</t>
  </si>
  <si>
    <t>a9e42946</t>
  </si>
  <si>
    <t>0000000066e40c7b</t>
  </si>
  <si>
    <t>ef9a5d21</t>
  </si>
  <si>
    <t>0000000066e413f4</t>
  </si>
  <si>
    <t>56e1b6fb</t>
  </si>
  <si>
    <t>0000000066e4253a</t>
  </si>
  <si>
    <t>0a53619a</t>
  </si>
  <si>
    <t>0000000066e42caa</t>
  </si>
  <si>
    <t>3439d061</t>
  </si>
  <si>
    <t>0000000066e4b7dd</t>
  </si>
  <si>
    <t>c5cd0590</t>
  </si>
  <si>
    <t>5d9d053f</t>
  </si>
  <si>
    <t>000000008aa809bc</t>
  </si>
  <si>
    <t>c71e68e0</t>
  </si>
  <si>
    <t>000000008aa81122</t>
  </si>
  <si>
    <t>43cf2483</t>
  </si>
  <si>
    <t>000000008aa8188a</t>
  </si>
  <si>
    <t>f3fb6ff8</t>
  </si>
  <si>
    <t>000000008aa81fd1</t>
  </si>
  <si>
    <t>db027e59</t>
  </si>
  <si>
    <t>000000008aab3ec1</t>
  </si>
  <si>
    <t>338c1163</t>
  </si>
  <si>
    <t>000000008aab4630</t>
  </si>
  <si>
    <t>6d428b1a</t>
  </si>
  <si>
    <t>000000008aab4da6</t>
  </si>
  <si>
    <t>f4088301</t>
  </si>
  <si>
    <t>000000008aab5eef</t>
  </si>
  <si>
    <t>9a4d2bd9</t>
  </si>
  <si>
    <t>000000008aab665d</t>
  </si>
  <si>
    <t>d90b7295</t>
  </si>
  <si>
    <t>000000008aab6dae</t>
  </si>
  <si>
    <t>8e8d8292</t>
  </si>
  <si>
    <t>5d9d0540</t>
  </si>
  <si>
    <t>000000008aae8a82</t>
  </si>
  <si>
    <t>7521a41a</t>
  </si>
  <si>
    <t>000000008aae91f0</t>
  </si>
  <si>
    <t>af02eeaf</t>
  </si>
  <si>
    <t>000000008aae9968</t>
  </si>
  <si>
    <t>8c9a02e7</t>
  </si>
  <si>
    <t>000000008aaeaaaf</t>
  </si>
  <si>
    <t>b590801f</t>
  </si>
  <si>
    <t>000000008aaeb21d</t>
  </si>
  <si>
    <t>42f561b3</t>
  </si>
  <si>
    <t>000000008aaeb96d</t>
  </si>
  <si>
    <t>3a37fd50</t>
  </si>
  <si>
    <t>000000008ab1d65b</t>
  </si>
  <si>
    <t>8b5a387f</t>
  </si>
  <si>
    <t>000000008ab1ddc9</t>
  </si>
  <si>
    <t>bb629b00</t>
  </si>
  <si>
    <t>000000008ab1e542</t>
  </si>
  <si>
    <t>ee85adbf</t>
  </si>
  <si>
    <t>000000008ab1f687</t>
  </si>
  <si>
    <t>8151def0</t>
  </si>
  <si>
    <t>000000008ab1fdf6</t>
  </si>
  <si>
    <t>5a00df67</t>
  </si>
  <si>
    <t>000000008ab641f5</t>
  </si>
  <si>
    <t>ec2259f0</t>
  </si>
  <si>
    <t>000000008ab95ff1</t>
  </si>
  <si>
    <t>590b0033</t>
  </si>
  <si>
    <t>000000008ab96763</t>
  </si>
  <si>
    <t>60ed0291</t>
  </si>
  <si>
    <t>000000008ab96edc</t>
  </si>
  <si>
    <t>3517f7de</t>
  </si>
  <si>
    <t>000000008ab98020</t>
  </si>
  <si>
    <t>be956773</t>
  </si>
  <si>
    <t>000000008ab9878f</t>
  </si>
  <si>
    <t>dc8e3f05</t>
  </si>
  <si>
    <t>000000008ab98ee0</t>
  </si>
  <si>
    <t>304e9cb2</t>
  </si>
  <si>
    <t>5d9d0798</t>
  </si>
  <si>
    <t>00000000ae7cdfd5</t>
  </si>
  <si>
    <t>05f24918</t>
  </si>
  <si>
    <t>00000000ae7ce73b</t>
  </si>
  <si>
    <t>44a250e5</t>
  </si>
  <si>
    <t>00000000ae7ceea3</t>
  </si>
  <si>
    <t>d24f2b32</t>
  </si>
  <si>
    <t>00000000ae7cf5ea</t>
  </si>
  <si>
    <t>ef781686</t>
  </si>
  <si>
    <t>00000000ae8014d9</t>
  </si>
  <si>
    <t>d0f3eb6d</t>
  </si>
  <si>
    <t>00000000ae801c47</t>
  </si>
  <si>
    <t>7f4922d7</t>
  </si>
  <si>
    <t>00000000ae8023be</t>
  </si>
  <si>
    <t>5ffb8600</t>
  </si>
  <si>
    <t>00000000ae803504</t>
  </si>
  <si>
    <t>b4e40c35</t>
  </si>
  <si>
    <t>00000000ae803c76</t>
  </si>
  <si>
    <t>8b3c0c39</t>
  </si>
  <si>
    <t>00000000ae8043c7</t>
  </si>
  <si>
    <t>aaf3b8e0</t>
  </si>
  <si>
    <t>5d9d0799</t>
  </si>
  <si>
    <t>00000000ae83609a</t>
  </si>
  <si>
    <t>6148edaf</t>
  </si>
  <si>
    <t>00000000ae836808</t>
  </si>
  <si>
    <t>072e1b4b</t>
  </si>
  <si>
    <t>00000000ae836f82</t>
  </si>
  <si>
    <t>97420b4f</t>
  </si>
  <si>
    <t>00000000ae8380ca</t>
  </si>
  <si>
    <t>44b71365</t>
  </si>
  <si>
    <t>00000000ae838838</t>
  </si>
  <si>
    <t>7db0ff65</t>
  </si>
  <si>
    <t>00000000ae838f88</t>
  </si>
  <si>
    <t>01455d61</t>
  </si>
  <si>
    <t>00000000ae8a0fa2</t>
  </si>
  <si>
    <t>a4fe19d6</t>
  </si>
  <si>
    <t>00000000ae8a1712</t>
  </si>
  <si>
    <t>29ae55b9</t>
  </si>
  <si>
    <t>00000000ae8a1e89</t>
  </si>
  <si>
    <t>107d4bd3</t>
  </si>
  <si>
    <t>00000000ae8a2fcd</t>
  </si>
  <si>
    <t>fc9d1d6f</t>
  </si>
  <si>
    <t>00000000ae8a373c</t>
  </si>
  <si>
    <t>0299eef1</t>
  </si>
  <si>
    <t>00000000ae8a3e8c</t>
  </si>
  <si>
    <t>27f361fd</t>
  </si>
  <si>
    <t>00000000ae8d5b49</t>
  </si>
  <si>
    <t>48beacf3</t>
  </si>
  <si>
    <t>00000000ae8d62b8</t>
  </si>
  <si>
    <t>ff1248ce</t>
  </si>
  <si>
    <t>00000000ae8d6a2e</t>
  </si>
  <si>
    <t>ce06fcf4</t>
  </si>
  <si>
    <t>00000000ae8d7b74</t>
  </si>
  <si>
    <t>95b89892</t>
  </si>
  <si>
    <t>00000000ae8d82e3</t>
  </si>
  <si>
    <t>f2d19f58</t>
  </si>
  <si>
    <t>00000000ae8d8a32</t>
  </si>
  <si>
    <t>241a09a5</t>
  </si>
  <si>
    <t>5d9d09f1</t>
  </si>
  <si>
    <t>00000000d250db2b</t>
  </si>
  <si>
    <t>c52cf4eb</t>
  </si>
  <si>
    <t>00000000d250e291</t>
  </si>
  <si>
    <t>f16149ba</t>
  </si>
  <si>
    <t>00000000d250e9f9</t>
  </si>
  <si>
    <t>e807a2f3</t>
  </si>
  <si>
    <t>00000000d250f141</t>
  </si>
  <si>
    <t>34a70e0e</t>
  </si>
  <si>
    <t>5d9d09f2</t>
  </si>
  <si>
    <t>00000000d2541031</t>
  </si>
  <si>
    <t>66a3fd62</t>
  </si>
  <si>
    <t>00000000d25417a0</t>
  </si>
  <si>
    <t>a39e2a3d</t>
  </si>
  <si>
    <t>00000000d2541f16</t>
  </si>
  <si>
    <t>cca085fa</t>
  </si>
  <si>
    <t>00000000d254305c</t>
  </si>
  <si>
    <t>d0ce98f7</t>
  </si>
  <si>
    <t>00000000d25437cb</t>
  </si>
  <si>
    <t>5389fdef</t>
  </si>
  <si>
    <t>00000000d2543f1a</t>
  </si>
  <si>
    <t>acf6566c</t>
  </si>
  <si>
    <t>00000000d2575bf1</t>
  </si>
  <si>
    <t>ec0c1745</t>
  </si>
  <si>
    <t>00000000d2593a69</t>
  </si>
  <si>
    <t>c91b633a</t>
  </si>
  <si>
    <t>00000000d25941ac</t>
  </si>
  <si>
    <t>a355213c</t>
  </si>
  <si>
    <t>00000000d259533b</t>
  </si>
  <si>
    <t>4510c73b</t>
  </si>
  <si>
    <t>00000000d2595aa9</t>
  </si>
  <si>
    <t>c6902be7</t>
  </si>
  <si>
    <t>00000000d259620b</t>
  </si>
  <si>
    <t>f5ce73d2</t>
  </si>
  <si>
    <t>00000000d25c805a</t>
  </si>
  <si>
    <t>c3919e10</t>
  </si>
  <si>
    <t>00000000d25c87c8</t>
  </si>
  <si>
    <t>e14351b2</t>
  </si>
  <si>
    <t>00000000d25c8f3f</t>
  </si>
  <si>
    <t>81aed29a</t>
  </si>
  <si>
    <t>00000000d25ca083</t>
  </si>
  <si>
    <t>b9f08c10</t>
  </si>
  <si>
    <t>00000000d25ca7f2</t>
  </si>
  <si>
    <t>8775b95f</t>
  </si>
  <si>
    <t>00000000d25caf41</t>
  </si>
  <si>
    <t>15f61f21</t>
  </si>
  <si>
    <t>00000000d25fcc1a</t>
  </si>
  <si>
    <t>ebc761d0</t>
  </si>
  <si>
    <t>00000000d25fd388</t>
  </si>
  <si>
    <t>f5820c19</t>
  </si>
  <si>
    <t>00000000d25fdb00</t>
  </si>
  <si>
    <t>359096db</t>
  </si>
  <si>
    <t>00000000d25fec47</t>
  </si>
  <si>
    <t>7b7334e9</t>
  </si>
  <si>
    <t>00000000d25ff3b5</t>
  </si>
  <si>
    <t>681ddb97</t>
  </si>
  <si>
    <t>00000000d25ffb05</t>
  </si>
  <si>
    <t>976fbcc7</t>
  </si>
  <si>
    <t>5d9d0c4a</t>
  </si>
  <si>
    <t>00000000f6234bfd</t>
  </si>
  <si>
    <t>8e227274</t>
  </si>
  <si>
    <t>00000000f6235362</t>
  </si>
  <si>
    <t>7df40e81</t>
  </si>
  <si>
    <t>00000000f6235acb</t>
  </si>
  <si>
    <t>bac7756c</t>
  </si>
  <si>
    <t>00000000f6236212</t>
  </si>
  <si>
    <t>c956acfd</t>
  </si>
  <si>
    <t>5d9d0c4b</t>
  </si>
  <si>
    <t>00000000f6268101</t>
  </si>
  <si>
    <t>52eb4f40</t>
  </si>
  <si>
    <t>00000000f6268871</t>
  </si>
  <si>
    <t>43b116d9</t>
  </si>
  <si>
    <t>00000000f6270210</t>
  </si>
  <si>
    <t>099d2084</t>
  </si>
  <si>
    <t>00000000f627135b</t>
  </si>
  <si>
    <t>8b0a29d7</t>
  </si>
  <si>
    <t>00000000f6271aad</t>
  </si>
  <si>
    <t>b8b36cfa</t>
  </si>
  <si>
    <t>00000000f62721ed</t>
  </si>
  <si>
    <t>7f6e8e34</t>
  </si>
  <si>
    <t>00000000f62a3e09</t>
  </si>
  <si>
    <t>36778c61</t>
  </si>
  <si>
    <t>00000000f62a4579</t>
  </si>
  <si>
    <t>d92bf66d</t>
  </si>
  <si>
    <t>00000000f62a4cf0</t>
  </si>
  <si>
    <t>4bda77f6</t>
  </si>
  <si>
    <t>00000000f62a5e34</t>
  </si>
  <si>
    <t>1b08f705</t>
  </si>
  <si>
    <t>00000000f62a65a6</t>
  </si>
  <si>
    <t>00000000f62a6cf7</t>
  </si>
  <si>
    <t>00000000f62d89e3</t>
  </si>
  <si>
    <t>d863a9fd</t>
  </si>
  <si>
    <t>00000000f62d9151</t>
  </si>
  <si>
    <t>d255c770</t>
  </si>
  <si>
    <t>00000000f62d98c8</t>
  </si>
  <si>
    <t>a5c8dd35</t>
  </si>
  <si>
    <t>00000000f62daa0d</t>
  </si>
  <si>
    <t>31924d31</t>
  </si>
  <si>
    <t>00000000f62db17d</t>
  </si>
  <si>
    <t>0534f573</t>
  </si>
  <si>
    <t>00000000f62db8ce</t>
  </si>
  <si>
    <t>df875162</t>
  </si>
  <si>
    <t>00000000f630d589</t>
  </si>
  <si>
    <t>77f403c0</t>
  </si>
  <si>
    <t>00000000f630dcf9</t>
  </si>
  <si>
    <t>468d4731</t>
  </si>
  <si>
    <t>00000000f630e470</t>
  </si>
  <si>
    <t>18984c78</t>
  </si>
  <si>
    <t>00000000f630f5b6</t>
  </si>
  <si>
    <t>44fc568d</t>
  </si>
  <si>
    <t>00000000f630fd24</t>
  </si>
  <si>
    <t>50156e9e</t>
  </si>
  <si>
    <t>00000000f6310474</t>
  </si>
  <si>
    <t>651b07d6</t>
  </si>
  <si>
    <t>5d9d0ea3</t>
  </si>
  <si>
    <t>0000000019f71ad3</t>
  </si>
  <si>
    <t>67a838a1</t>
  </si>
  <si>
    <t>0000000019f7222c</t>
  </si>
  <si>
    <t>4c4801ae</t>
  </si>
  <si>
    <t>0000000019f72989</t>
  </si>
  <si>
    <t>b0fb54ea</t>
  </si>
  <si>
    <t>0000000019f730d2</t>
  </si>
  <si>
    <t>4c437a94</t>
  </si>
  <si>
    <t>5d9d0ea4</t>
  </si>
  <si>
    <t>0000000019fa4d79</t>
  </si>
  <si>
    <t>808f2d31</t>
  </si>
  <si>
    <t>0000000019fa54e7</t>
  </si>
  <si>
    <t>a23c48e2</t>
  </si>
  <si>
    <t>0000000019fa5c5e</t>
  </si>
  <si>
    <t>eac178cf</t>
  </si>
  <si>
    <t>0000000019fa6da2</t>
  </si>
  <si>
    <t>14e05e1d</t>
  </si>
  <si>
    <t>0000000019fa7511</t>
  </si>
  <si>
    <t>b5251365</t>
  </si>
  <si>
    <t>0000000019fa7c61</t>
  </si>
  <si>
    <t>005c7705</t>
  </si>
  <si>
    <t>0000000019fd9953</t>
  </si>
  <si>
    <t>bb2ff279</t>
  </si>
  <si>
    <t>0000000019fda0c1</t>
  </si>
  <si>
    <t>06e8a9df</t>
  </si>
  <si>
    <t>0000000019fda83a</t>
  </si>
  <si>
    <t>535dd82d</t>
  </si>
  <si>
    <t>0000000019fdb97e</t>
  </si>
  <si>
    <t>7b9ed67c</t>
  </si>
  <si>
    <t>0000000019fdc0ed</t>
  </si>
  <si>
    <t>61e2a4ed</t>
  </si>
  <si>
    <t>0000000019fdc83c</t>
  </si>
  <si>
    <t>977c8c45</t>
  </si>
  <si>
    <t>000000001a00e4fa</t>
  </si>
  <si>
    <t>211da1e3</t>
  </si>
  <si>
    <t>000000001a00ec6a</t>
  </si>
  <si>
    <t>a975362b</t>
  </si>
  <si>
    <t>000000001a00f3e2</t>
  </si>
  <si>
    <t>f174fb25</t>
  </si>
  <si>
    <t>000000001a010531</t>
  </si>
  <si>
    <t>7be64e93</t>
  </si>
  <si>
    <t>000000001a010ca3</t>
  </si>
  <si>
    <t>761447c1</t>
  </si>
  <si>
    <t>000000001a0113f5</t>
  </si>
  <si>
    <t>000000001a0430b9</t>
  </si>
  <si>
    <t>2c95190e</t>
  </si>
  <si>
    <t>000000001a061312</t>
  </si>
  <si>
    <t>8955f30f</t>
  </si>
  <si>
    <t>000000001a061a58</t>
  </si>
  <si>
    <t>3b00b206</t>
  </si>
  <si>
    <t>000000001a062be2</t>
  </si>
  <si>
    <t>6a74d254</t>
  </si>
  <si>
    <t>000000001a063352</t>
  </si>
  <si>
    <t>28613c02</t>
  </si>
  <si>
    <t>000000001a063ab9</t>
  </si>
  <si>
    <t>ea5049b8</t>
  </si>
  <si>
    <t>5d9d10fc</t>
  </si>
  <si>
    <t>000000003dc98d2b</t>
  </si>
  <si>
    <t>7fe7915d</t>
  </si>
  <si>
    <t>000000003dc99490</t>
  </si>
  <si>
    <t>a9293838</t>
  </si>
  <si>
    <t>000000003dc99bf6</t>
  </si>
  <si>
    <t>339b3b72</t>
  </si>
  <si>
    <t>000000003dc9a33c</t>
  </si>
  <si>
    <t>c4b4a33d</t>
  </si>
  <si>
    <t>5d9d10fd</t>
  </si>
  <si>
    <t>000000003dccc24a</t>
  </si>
  <si>
    <t>6b642f9e</t>
  </si>
  <si>
    <t>000000003dccc9b7</t>
  </si>
  <si>
    <t>3b488505</t>
  </si>
  <si>
    <t>000000003dccd12e</t>
  </si>
  <si>
    <t>00507dc6</t>
  </si>
  <si>
    <t>000000003dcce273</t>
  </si>
  <si>
    <t>b10fdfe6</t>
  </si>
  <si>
    <t>000000003dcce9e1</t>
  </si>
  <si>
    <t>c17d8695</t>
  </si>
  <si>
    <t>000000003dccf12f</t>
  </si>
  <si>
    <t>291f1cea</t>
  </si>
  <si>
    <t>000000003dd00df1</t>
  </si>
  <si>
    <t>6e89d40f</t>
  </si>
  <si>
    <t>000000003dd01561</t>
  </si>
  <si>
    <t>ac235196</t>
  </si>
  <si>
    <t>000000003dd01cd6</t>
  </si>
  <si>
    <t>37c058d5</t>
  </si>
  <si>
    <t>000000003dd02e1a</t>
  </si>
  <si>
    <t>f712c44c</t>
  </si>
  <si>
    <t>000000003dd03587</t>
  </si>
  <si>
    <t>72f71517</t>
  </si>
  <si>
    <t>000000003dd03cd5</t>
  </si>
  <si>
    <t>000000003dd359b2</t>
  </si>
  <si>
    <t>5dcde22c</t>
  </si>
  <si>
    <t>000000003dd3611e</t>
  </si>
  <si>
    <t>65f397b3</t>
  </si>
  <si>
    <t>000000003dd3d98c</t>
  </si>
  <si>
    <t>df90f1af</t>
  </si>
  <si>
    <t>000000003dd3eacd</t>
  </si>
  <si>
    <t>42752f28</t>
  </si>
  <si>
    <t>000000003dd3f23e</t>
  </si>
  <si>
    <t>8fe9641f</t>
  </si>
  <si>
    <t>000000003dd3f99e</t>
  </si>
  <si>
    <t>e540eb14</t>
  </si>
  <si>
    <t>000000003dd716b9</t>
  </si>
  <si>
    <t>baf7c0b2</t>
  </si>
  <si>
    <t>000000003dd71e26</t>
  </si>
  <si>
    <t>610c6f62</t>
  </si>
  <si>
    <t>000000003dd7259c</t>
  </si>
  <si>
    <t>a7a2f6c6</t>
  </si>
  <si>
    <t>000000003dd736df</t>
  </si>
  <si>
    <t>9b487caf</t>
  </si>
  <si>
    <t>000000003dd73e4c</t>
  </si>
  <si>
    <t>d19bbab5</t>
  </si>
  <si>
    <t>000000003dd7459a</t>
  </si>
  <si>
    <t>ba5646eb</t>
  </si>
  <si>
    <t>5d9d1355</t>
  </si>
  <si>
    <t>00000000619a969a</t>
  </si>
  <si>
    <t>26a6769a</t>
  </si>
  <si>
    <t>00000000619a9dff</t>
  </si>
  <si>
    <t>e9f750ff</t>
  </si>
  <si>
    <t>00000000619aa56f</t>
  </si>
  <si>
    <t>b79ca4a8</t>
  </si>
  <si>
    <t>00000000619aacb4</t>
  </si>
  <si>
    <t>ec5e1ba7</t>
  </si>
  <si>
    <t>5d9d1356</t>
  </si>
  <si>
    <t>00000000619dcba1</t>
  </si>
  <si>
    <t>ec1dfc88</t>
  </si>
  <si>
    <t>00000000619dd30e</t>
  </si>
  <si>
    <t>251b38e2</t>
  </si>
  <si>
    <t>00000000619dda84</t>
  </si>
  <si>
    <t>c3d54bfc</t>
  </si>
  <si>
    <t>00000000619debc8</t>
  </si>
  <si>
    <t>5d1d5d04</t>
  </si>
  <si>
    <t>00000000619df337</t>
  </si>
  <si>
    <t>8dff066d</t>
  </si>
  <si>
    <t>00000000619dfa86</t>
  </si>
  <si>
    <t>11d09737</t>
  </si>
  <si>
    <t>0000000061a1177b</t>
  </si>
  <si>
    <t>8ae751a5</t>
  </si>
  <si>
    <t>0000000061a11ee7</t>
  </si>
  <si>
    <t>cf9e47f0</t>
  </si>
  <si>
    <t>0000000061a1265c</t>
  </si>
  <si>
    <t>5c6b0dc7</t>
  </si>
  <si>
    <t>0000000061a1aeb7</t>
  </si>
  <si>
    <t>3dd8961d</t>
  </si>
  <si>
    <t>0000000061a1b624</t>
  </si>
  <si>
    <t>4710b0c2</t>
  </si>
  <si>
    <t>0000000061a1bd65</t>
  </si>
  <si>
    <t>a9d49f58</t>
  </si>
  <si>
    <t>0000000061a4d86a</t>
  </si>
  <si>
    <t>aafe783d</t>
  </si>
  <si>
    <t>0000000061a4dfd7</t>
  </si>
  <si>
    <t>23fd8ac6</t>
  </si>
  <si>
    <t>0000000061a4e74c</t>
  </si>
  <si>
    <t>c1fe9d75</t>
  </si>
  <si>
    <t>0000000061a4f88f</t>
  </si>
  <si>
    <t>fff016ba</t>
  </si>
  <si>
    <t>0000000061a4fffc</t>
  </si>
  <si>
    <t>d59d4e69</t>
  </si>
  <si>
    <t>0000000061a50749</t>
  </si>
  <si>
    <t>72bcd42e</t>
  </si>
  <si>
    <t>0000000061a82411</t>
  </si>
  <si>
    <t>dc3a875c</t>
  </si>
  <si>
    <t>0000000061a82b7e</t>
  </si>
  <si>
    <t>2bedc32e</t>
  </si>
  <si>
    <t>0000000061a832f3</t>
  </si>
  <si>
    <t>6ada232b</t>
  </si>
  <si>
    <t>0000000061a84435</t>
  </si>
  <si>
    <t>952e54f8</t>
  </si>
  <si>
    <t>0000000061a84ba2</t>
  </si>
  <si>
    <t>0c8220fa</t>
  </si>
  <si>
    <t>0000000061a852f1</t>
  </si>
  <si>
    <t>2ae55cb8</t>
  </si>
  <si>
    <t>5d9d15ae</t>
  </si>
  <si>
    <t>00000000856ba3f5</t>
  </si>
  <si>
    <t>ad3c2a6d</t>
  </si>
  <si>
    <t>00000000856bab57</t>
  </si>
  <si>
    <t>4c4008d8</t>
  </si>
  <si>
    <t>00000000856bb2bf</t>
  </si>
  <si>
    <t>c06a1062</t>
  </si>
  <si>
    <t>00000000856bba04</t>
  </si>
  <si>
    <t>cf01ff74</t>
  </si>
  <si>
    <t>00000000856ed8f9</t>
  </si>
  <si>
    <t>26ed6eff</t>
  </si>
  <si>
    <t>00000000856ee066</t>
  </si>
  <si>
    <t>8673af43</t>
  </si>
  <si>
    <t>00000000856ee7db</t>
  </si>
  <si>
    <t>4933f3bd</t>
  </si>
  <si>
    <t>5d9d15af</t>
  </si>
  <si>
    <t>78e9a14f</t>
  </si>
  <si>
    <t>00000000857338b2</t>
  </si>
  <si>
    <t>e1c10d71</t>
  </si>
  <si>
    <t>00ab3116</t>
  </si>
  <si>
    <t>0000000085765ad9</t>
  </si>
  <si>
    <t>15c5cb56</t>
  </si>
  <si>
    <t>00000000857669bc</t>
  </si>
  <si>
    <t>1abc34a5</t>
  </si>
  <si>
    <t>0000000085767b05</t>
  </si>
  <si>
    <t>026885bb</t>
  </si>
  <si>
    <t>a189f91a</t>
  </si>
  <si>
    <t>00000000857689c3</t>
  </si>
  <si>
    <t>34e6339e</t>
  </si>
  <si>
    <t>000000008579a6b3</t>
  </si>
  <si>
    <t>0f4a33bf</t>
  </si>
  <si>
    <t>000000008579ae21</t>
  </si>
  <si>
    <t>148cdae0</t>
  </si>
  <si>
    <t>000000008579b596</t>
  </si>
  <si>
    <t>fd2a4a63</t>
  </si>
  <si>
    <t>000000008579c6d9</t>
  </si>
  <si>
    <t>d73a8c8c</t>
  </si>
  <si>
    <t>000000008579ce46</t>
  </si>
  <si>
    <t>727fe023</t>
  </si>
  <si>
    <t>000000008579d594</t>
  </si>
  <si>
    <t>0d3fc424</t>
  </si>
  <si>
    <t>00000000857cf25a</t>
  </si>
  <si>
    <t>0e8033d8</t>
  </si>
  <si>
    <t>00000000857cf9c8</t>
  </si>
  <si>
    <t>3eb890a7</t>
  </si>
  <si>
    <t>00000000857d013d</t>
  </si>
  <si>
    <t>dbbe3f82</t>
  </si>
  <si>
    <t>00000000857d1283</t>
  </si>
  <si>
    <t>bed99ca1</t>
  </si>
  <si>
    <t>00000000857d19f0</t>
  </si>
  <si>
    <t>f6f5fa42</t>
  </si>
  <si>
    <t>00000000857d213d</t>
  </si>
  <si>
    <t>4e33fcaa</t>
  </si>
  <si>
    <t>5d9d1807</t>
  </si>
  <si>
    <t>00000000a9407421</t>
  </si>
  <si>
    <t>81fe69f8</t>
  </si>
  <si>
    <t>00000000a9407b87</t>
  </si>
  <si>
    <t>28ae1993</t>
  </si>
  <si>
    <t>5d9d1808</t>
  </si>
  <si>
    <t>00000000a943ec8e</t>
  </si>
  <si>
    <t>0b76178a</t>
  </si>
  <si>
    <t>00000000a943f3f6</t>
  </si>
  <si>
    <t>03f3ef00</t>
  </si>
  <si>
    <t>00000000a9471241</t>
  </si>
  <si>
    <t>6d7a77ba</t>
  </si>
  <si>
    <t>00000000a94719b0</t>
  </si>
  <si>
    <t>37a6c7f6</t>
  </si>
  <si>
    <t>00000000a9472126</t>
  </si>
  <si>
    <t>389a8192</t>
  </si>
  <si>
    <t>00000000a947326b</t>
  </si>
  <si>
    <t>33afc61c</t>
  </si>
  <si>
    <t>00000000a94739d9</t>
  </si>
  <si>
    <t>de81290d</t>
  </si>
  <si>
    <t>00000000a947412a</t>
  </si>
  <si>
    <t>be0a7cf5</t>
  </si>
  <si>
    <t>00000000a94a5e01</t>
  </si>
  <si>
    <t>4fb2a570</t>
  </si>
  <si>
    <t>00000000a94a6571</t>
  </si>
  <si>
    <t>ee1baa4b</t>
  </si>
  <si>
    <t>00000000a94a6ce8</t>
  </si>
  <si>
    <t>465e945a</t>
  </si>
  <si>
    <t>00000000a94a7e2c</t>
  </si>
  <si>
    <t>8f038175</t>
  </si>
  <si>
    <t>00000000a94a859c</t>
  </si>
  <si>
    <t>7ebf086b</t>
  </si>
  <si>
    <t>00000000a94a8ced</t>
  </si>
  <si>
    <t>c534da4d</t>
  </si>
  <si>
    <t>00000000a94da9db</t>
  </si>
  <si>
    <t>7706ff45</t>
  </si>
  <si>
    <t>00000000a94db14b</t>
  </si>
  <si>
    <t>c8df7c84</t>
  </si>
  <si>
    <t>00000000a94db8c2</t>
  </si>
  <si>
    <t>46a810fb</t>
  </si>
  <si>
    <t>00000000a94dca08</t>
  </si>
  <si>
    <t>36e6189d</t>
  </si>
  <si>
    <t>00000000a94dd178</t>
  </si>
  <si>
    <t>0de4e248</t>
  </si>
  <si>
    <t>00000000a94dd8c9</t>
  </si>
  <si>
    <t>fa99d264</t>
  </si>
  <si>
    <t>5d9d1809</t>
  </si>
  <si>
    <t>00000000a950f582</t>
  </si>
  <si>
    <t>703a202d</t>
  </si>
  <si>
    <t>00000000a950fcf0</t>
  </si>
  <si>
    <t>72f1f907</t>
  </si>
  <si>
    <t>00000000a9510469</t>
  </si>
  <si>
    <t>1b9d9c23</t>
  </si>
  <si>
    <t>00000000a952ee52</t>
  </si>
  <si>
    <t>4cb1b1df</t>
  </si>
  <si>
    <t>00000000a952f5c0</t>
  </si>
  <si>
    <t>bb51ffe0</t>
  </si>
  <si>
    <t>00000000a952fd10</t>
  </si>
  <si>
    <t>8e9a35da</t>
  </si>
  <si>
    <t>5d9d1a61</t>
  </si>
  <si>
    <t>00000000cd164e0d</t>
  </si>
  <si>
    <t>6176c127</t>
  </si>
  <si>
    <t>00000000cd165571</t>
  </si>
  <si>
    <t>808e5dd3</t>
  </si>
  <si>
    <t>00000000cd165cd7</t>
  </si>
  <si>
    <t>d7023baf</t>
  </si>
  <si>
    <t>00000000cd16641e</t>
  </si>
  <si>
    <t>b924f25a</t>
  </si>
  <si>
    <t>00000000cd198311</t>
  </si>
  <si>
    <t>00000000cd198a7e</t>
  </si>
  <si>
    <t>545f9603</t>
  </si>
  <si>
    <t>00000000cd1991f4</t>
  </si>
  <si>
    <t>511bcfb3</t>
  </si>
  <si>
    <t>00000000cd19a337</t>
  </si>
  <si>
    <t>1f7be4b4</t>
  </si>
  <si>
    <t>00000000cd19aaa4</t>
  </si>
  <si>
    <t>6a2a9fe7</t>
  </si>
  <si>
    <t>00000000cd19b1f2</t>
  </si>
  <si>
    <t>a789cccd</t>
  </si>
  <si>
    <t>00000000cd1cceeb</t>
  </si>
  <si>
    <t>566cf198</t>
  </si>
  <si>
    <t>00000000cd1cd657</t>
  </si>
  <si>
    <t>db6d1eba</t>
  </si>
  <si>
    <t>00000000cd1cddcc</t>
  </si>
  <si>
    <t>b39eaa92</t>
  </si>
  <si>
    <t>00000000cd1cef11</t>
  </si>
  <si>
    <t>9771a3ab</t>
  </si>
  <si>
    <t>00000000cd1cf67e</t>
  </si>
  <si>
    <t>cedbef8c</t>
  </si>
  <si>
    <t>00000000cd1cfdcb</t>
  </si>
  <si>
    <t>1c0fd866</t>
  </si>
  <si>
    <t>00000000cd201a92</t>
  </si>
  <si>
    <t>b79024ef</t>
  </si>
  <si>
    <t>00000000cd2021fe</t>
  </si>
  <si>
    <t>df57928f</t>
  </si>
  <si>
    <t>00000000cd202973</t>
  </si>
  <si>
    <t>5c63f486</t>
  </si>
  <si>
    <t>00000000cd203ab6</t>
  </si>
  <si>
    <t>0efdb84e</t>
  </si>
  <si>
    <t>00000000cd20b443</t>
  </si>
  <si>
    <t>1ca21af3</t>
  </si>
  <si>
    <t>00000000cd20bb81</t>
  </si>
  <si>
    <t>dd2eb8a7</t>
  </si>
  <si>
    <t>5d9d1a62</t>
  </si>
  <si>
    <t>00000000cd23d799</t>
  </si>
  <si>
    <t>65ddd6f8</t>
  </si>
  <si>
    <t>00000000cd23df06</t>
  </si>
  <si>
    <t>03ec15e6</t>
  </si>
  <si>
    <t>00000000cd23e67f</t>
  </si>
  <si>
    <t>21cf4da3</t>
  </si>
  <si>
    <t>00000000cd23f7c1</t>
  </si>
  <si>
    <t>8503774e</t>
  </si>
  <si>
    <t>00000000cd23ff30</t>
  </si>
  <si>
    <t>cc896efd</t>
  </si>
  <si>
    <t>00000000cd24067e</t>
  </si>
  <si>
    <t>0bb2dcaa</t>
  </si>
  <si>
    <t>5d9d1cba</t>
  </si>
  <si>
    <t>00000000f0e7577d</t>
  </si>
  <si>
    <t>87788f3b</t>
  </si>
  <si>
    <t>00000000f0e75ee0</t>
  </si>
  <si>
    <t>c979b1f2</t>
  </si>
  <si>
    <t>00000000f0e76650</t>
  </si>
  <si>
    <t>ac7c656d</t>
  </si>
  <si>
    <t>00000000f0e76d95</t>
  </si>
  <si>
    <t>3f878583</t>
  </si>
  <si>
    <t>00000000f0ea8c81</t>
  </si>
  <si>
    <t>1100d4e4</t>
  </si>
  <si>
    <t>00000000f0ea93ef</t>
  </si>
  <si>
    <t>7b24746f</t>
  </si>
  <si>
    <t>00000000f0ea9b64</t>
  </si>
  <si>
    <t>f3f606a6</t>
  </si>
  <si>
    <t>00000000f0eaacaa</t>
  </si>
  <si>
    <t>38d255d4</t>
  </si>
  <si>
    <t>00000000f0eab417</t>
  </si>
  <si>
    <t>cd2842cf</t>
  </si>
  <si>
    <t>00000000f0eabb65</t>
  </si>
  <si>
    <t>a3063eb7</t>
  </si>
  <si>
    <t>00000000f0edd841</t>
  </si>
  <si>
    <t>51fc9881</t>
  </si>
  <si>
    <t>00000000f0eddfae</t>
  </si>
  <si>
    <t>b9ec8f6c</t>
  </si>
  <si>
    <t>00000000f0ede723</t>
  </si>
  <si>
    <t>9e6689eb</t>
  </si>
  <si>
    <t>00000000f0edf866</t>
  </si>
  <si>
    <t>7198559a</t>
  </si>
  <si>
    <t>00000000f0f0c6a5</t>
  </si>
  <si>
    <t>66199a03</t>
  </si>
  <si>
    <t>00000000f0f0ce0a</t>
  </si>
  <si>
    <t>51a22487</t>
  </si>
  <si>
    <t>00000000f0f3eaf0</t>
  </si>
  <si>
    <t>1652c190</t>
  </si>
  <si>
    <t>00000000f0f3f25e</t>
  </si>
  <si>
    <t>6b7f10e5</t>
  </si>
  <si>
    <t>00000000f0f3f9d4</t>
  </si>
  <si>
    <t>4b03eaf7</t>
  </si>
  <si>
    <t>00000000f0f40b18</t>
  </si>
  <si>
    <t>ea432320</t>
  </si>
  <si>
    <t>00000000f0f41287</t>
  </si>
  <si>
    <t>3a46e097</t>
  </si>
  <si>
    <t>00000000f0f419d5</t>
  </si>
  <si>
    <t>3dc41437</t>
  </si>
  <si>
    <t>5d9d1cbb</t>
  </si>
  <si>
    <t>00000000f0f736b1</t>
  </si>
  <si>
    <t>2a76861a</t>
  </si>
  <si>
    <t>00000000f0f73e1e</t>
  </si>
  <si>
    <t>69d82354</t>
  </si>
  <si>
    <t>00000000f0f74593</t>
  </si>
  <si>
    <t>4a935d65</t>
  </si>
  <si>
    <t>00000000f0f756d6</t>
  </si>
  <si>
    <t>8cb74594</t>
  </si>
  <si>
    <t>00000000f0f75e42</t>
  </si>
  <si>
    <t>be20f0b3</t>
  </si>
  <si>
    <t>00000000f0f76590</t>
  </si>
  <si>
    <t>a577f633</t>
  </si>
  <si>
    <t>5d9d1f13</t>
  </si>
  <si>
    <t>0000000014bab693</t>
  </si>
  <si>
    <t>19e666d1</t>
  </si>
  <si>
    <t>0000000014babdf7</t>
  </si>
  <si>
    <t>a1b07022</t>
  </si>
  <si>
    <t>0000000014bac568</t>
  </si>
  <si>
    <t>9f1dd6e1</t>
  </si>
  <si>
    <t>0000000014baccad</t>
  </si>
  <si>
    <t>3ed0548d</t>
  </si>
  <si>
    <t>0000000014bdeb99</t>
  </si>
  <si>
    <t>bb0ed03c</t>
  </si>
  <si>
    <t>0000000014bdf308</t>
  </si>
  <si>
    <t>b3432c8f</t>
  </si>
  <si>
    <t>0000000014bdfa7e</t>
  </si>
  <si>
    <t>503b747a</t>
  </si>
  <si>
    <t>0000000014be0bc1</t>
  </si>
  <si>
    <t>926c189d</t>
  </si>
  <si>
    <t>0000000014be132f</t>
  </si>
  <si>
    <t>ca84e1f3</t>
  </si>
  <si>
    <t>0000000014bff203</t>
  </si>
  <si>
    <t>7e1e5285</t>
  </si>
  <si>
    <t>0000000014c31002</t>
  </si>
  <si>
    <t>75f4e7dc</t>
  </si>
  <si>
    <t>0000000014c31770</t>
  </si>
  <si>
    <t>4ae6a6c8</t>
  </si>
  <si>
    <t>0000000014c31ee5</t>
  </si>
  <si>
    <t>941dc45c</t>
  </si>
  <si>
    <t>0000000014c33028</t>
  </si>
  <si>
    <t>2b21567a</t>
  </si>
  <si>
    <t>0000000014c33795</t>
  </si>
  <si>
    <t>ba5066a7</t>
  </si>
  <si>
    <t>0000000014c33ee2</t>
  </si>
  <si>
    <t>eda9f534</t>
  </si>
  <si>
    <t>0000000014c65bc1</t>
  </si>
  <si>
    <t>62df20f3</t>
  </si>
  <si>
    <t>0000000014c6632e</t>
  </si>
  <si>
    <t>88ebf2de</t>
  </si>
  <si>
    <t>0000000014c66aa3</t>
  </si>
  <si>
    <t>092d0684</t>
  </si>
  <si>
    <t>0000000014c67be9</t>
  </si>
  <si>
    <t>d204f079</t>
  </si>
  <si>
    <t>0000000014c68358</t>
  </si>
  <si>
    <t>bf2b70a4</t>
  </si>
  <si>
    <t>0000000014c68aa6</t>
  </si>
  <si>
    <t>b91e56a5</t>
  </si>
  <si>
    <t>5d9d1f14</t>
  </si>
  <si>
    <t>0000000014c9a79b</t>
  </si>
  <si>
    <t>3e551c5c</t>
  </si>
  <si>
    <t>0000000014c9af07</t>
  </si>
  <si>
    <t>c2f8c1e7</t>
  </si>
  <si>
    <t>0000000014c9b67e</t>
  </si>
  <si>
    <t>9cfb8648</t>
  </si>
  <si>
    <t>0000000014c9c7c3</t>
  </si>
  <si>
    <t>2ef2f2ef</t>
  </si>
  <si>
    <t>0000000014c9cf30</t>
  </si>
  <si>
    <t>93d9e8dd</t>
  </si>
  <si>
    <t>0000000014c9d67d</t>
  </si>
  <si>
    <t>7bfaeebf</t>
  </si>
  <si>
    <t>5d9d216c</t>
  </si>
  <si>
    <t>00000000388d2764</t>
  </si>
  <si>
    <t>c085e729</t>
  </si>
  <si>
    <t>00000000388d2ec7</t>
  </si>
  <si>
    <t>4fe5c44b</t>
  </si>
  <si>
    <t>00000000388d3637</t>
  </si>
  <si>
    <t>c9b875e6</t>
  </si>
  <si>
    <t>00000000388d3d7c</t>
  </si>
  <si>
    <t>50433b2f</t>
  </si>
  <si>
    <t>000000003890cdb1</t>
  </si>
  <si>
    <t>ce348058</t>
  </si>
  <si>
    <t>000000003890d51e</t>
  </si>
  <si>
    <t>79d40d75</t>
  </si>
  <si>
    <t>000000003890dc95</t>
  </si>
  <si>
    <t>920ad78b</t>
  </si>
  <si>
    <t>000000003890edd9</t>
  </si>
  <si>
    <t>000000003890f548</t>
  </si>
  <si>
    <t>8670116e</t>
  </si>
  <si>
    <t>000000003890fc96</t>
  </si>
  <si>
    <t>48ab0685</t>
  </si>
  <si>
    <t>000000003894198b</t>
  </si>
  <si>
    <t>ea65f12d</t>
  </si>
  <si>
    <t>00000000389420f8</t>
  </si>
  <si>
    <t>80af7865</t>
  </si>
  <si>
    <t>000000003894286d</t>
  </si>
  <si>
    <t>f3cdcae1</t>
  </si>
  <si>
    <t>00000000389439b0</t>
  </si>
  <si>
    <t>de006079</t>
  </si>
  <si>
    <t>000000003894411e</t>
  </si>
  <si>
    <t>5899b63d</t>
  </si>
  <si>
    <t>000000003894486c</t>
  </si>
  <si>
    <t>db68e2ed</t>
  </si>
  <si>
    <t>401d231c</t>
  </si>
  <si>
    <t>0000000038976c9e</t>
  </si>
  <si>
    <t>6708a8a8</t>
  </si>
  <si>
    <t>177cc435</t>
  </si>
  <si>
    <t>4de06548</t>
  </si>
  <si>
    <t>0000000038978cc6</t>
  </si>
  <si>
    <t>7042bacd</t>
  </si>
  <si>
    <t>02fb9e38</t>
  </si>
  <si>
    <t>5d9d216d</t>
  </si>
  <si>
    <t>00000000389ab0f1</t>
  </si>
  <si>
    <t>00000000389ab85d</t>
  </si>
  <si>
    <t>c5bb4ab6</t>
  </si>
  <si>
    <t>00000000389abfd2</t>
  </si>
  <si>
    <t>b34d6180</t>
  </si>
  <si>
    <t>00000000389ad116</t>
  </si>
  <si>
    <t>6af72609</t>
  </si>
  <si>
    <t>00000000389ad87b</t>
  </si>
  <si>
    <t>c8e1f768</t>
  </si>
  <si>
    <t>00000000389b5104</t>
  </si>
  <si>
    <t>5ad35805</t>
  </si>
  <si>
    <t>5d9d23c5</t>
  </si>
  <si>
    <t>000000005c5ea21d</t>
  </si>
  <si>
    <t>d8d14d08</t>
  </si>
  <si>
    <t>000000005c5ea981</t>
  </si>
  <si>
    <t>d3e121d5</t>
  </si>
  <si>
    <t>000000005c5eb0e7</t>
  </si>
  <si>
    <t>55cb9748</t>
  </si>
  <si>
    <t>000000005c5eb82d</t>
  </si>
  <si>
    <t>7da239f4</t>
  </si>
  <si>
    <t>000000005c61d721</t>
  </si>
  <si>
    <t>c2a674fe</t>
  </si>
  <si>
    <t>000000005c61de8e</t>
  </si>
  <si>
    <t>f84f55ba</t>
  </si>
  <si>
    <t>000000005c61e603</t>
  </si>
  <si>
    <t>8a633143</t>
  </si>
  <si>
    <t>000000005c61f747</t>
  </si>
  <si>
    <t>e319c8e3</t>
  </si>
  <si>
    <t>000000005c61feb4</t>
  </si>
  <si>
    <t>066c0b6d</t>
  </si>
  <si>
    <t>000000005c620605</t>
  </si>
  <si>
    <t>aeb1ee4a</t>
  </si>
  <si>
    <t>000000005c6522e2</t>
  </si>
  <si>
    <t>ae095ad0</t>
  </si>
  <si>
    <t>000000005c652a50</t>
  </si>
  <si>
    <t>f3018cfc</t>
  </si>
  <si>
    <t>000000005c6531c7</t>
  </si>
  <si>
    <t>1821cb92</t>
  </si>
  <si>
    <t>000000005c65430b</t>
  </si>
  <si>
    <t>1bd30638</t>
  </si>
  <si>
    <t>000000005c654a7b</t>
  </si>
  <si>
    <t>58258c3e</t>
  </si>
  <si>
    <t>000000005c6551c8</t>
  </si>
  <si>
    <t>2df07846</t>
  </si>
  <si>
    <t>000000005c686ebb</t>
  </si>
  <si>
    <t>e8aa20da</t>
  </si>
  <si>
    <t>000000005c687627</t>
  </si>
  <si>
    <t>b92675e1</t>
  </si>
  <si>
    <t>000000005c687d9d</t>
  </si>
  <si>
    <t>12fe569b</t>
  </si>
  <si>
    <t>000000005c688edf</t>
  </si>
  <si>
    <t>ece12aa5</t>
  </si>
  <si>
    <t>000000005c68964d</t>
  </si>
  <si>
    <t>0a73517f</t>
  </si>
  <si>
    <t>5d9d23c6</t>
  </si>
  <si>
    <t>000000005c6cda8c</t>
  </si>
  <si>
    <t>08a2bb51</t>
  </si>
  <si>
    <t>000000005c6ff852</t>
  </si>
  <si>
    <t>2aa57dda</t>
  </si>
  <si>
    <t>000000005c6fffbe</t>
  </si>
  <si>
    <t>0200828d</t>
  </si>
  <si>
    <t>000000005c700737</t>
  </si>
  <si>
    <t>33494c4a</t>
  </si>
  <si>
    <t>000000005c70187b</t>
  </si>
  <si>
    <t>31f9aec5</t>
  </si>
  <si>
    <t>000000005c701fe8</t>
  </si>
  <si>
    <t>81c17248</t>
  </si>
  <si>
    <t>000000005c702736</t>
  </si>
  <si>
    <t>65fbd727</t>
  </si>
  <si>
    <t>5d9d261e</t>
  </si>
  <si>
    <t>bd42b203</t>
  </si>
  <si>
    <t>0000000080337f99</t>
  </si>
  <si>
    <t>4b1991e8</t>
  </si>
  <si>
    <t>00000000803386ff</t>
  </si>
  <si>
    <t>934dd499</t>
  </si>
  <si>
    <t>9c263b8f</t>
  </si>
  <si>
    <t>000000008036ad39</t>
  </si>
  <si>
    <t>000000008036b4a6</t>
  </si>
  <si>
    <t>87d492e7</t>
  </si>
  <si>
    <t>000000008036bc1b</t>
  </si>
  <si>
    <t>a60e49db</t>
  </si>
  <si>
    <t>000000008036cd61</t>
  </si>
  <si>
    <t>61b7b9d3</t>
  </si>
  <si>
    <t>000000008036d4ce</t>
  </si>
  <si>
    <t>a3793744</t>
  </si>
  <si>
    <t>000000008036dc1c</t>
  </si>
  <si>
    <t>6ec74e63</t>
  </si>
  <si>
    <t>000000008039f8fa</t>
  </si>
  <si>
    <t>bfed2a46</t>
  </si>
  <si>
    <t>00000000803a0066</t>
  </si>
  <si>
    <t>68b60662</t>
  </si>
  <si>
    <t>00000000803a07de</t>
  </si>
  <si>
    <t>6a331bdf</t>
  </si>
  <si>
    <t>00000000803a1923</t>
  </si>
  <si>
    <t>152b6010</t>
  </si>
  <si>
    <t>00000000803a2090</t>
  </si>
  <si>
    <t>00000000803a27df</t>
  </si>
  <si>
    <t>8e18022b</t>
  </si>
  <si>
    <t>5d9d261f</t>
  </si>
  <si>
    <t>000000008040abed</t>
  </si>
  <si>
    <t>e1f3e68a</t>
  </si>
  <si>
    <t>000000008040b353</t>
  </si>
  <si>
    <t>3ca34b55</t>
  </si>
  <si>
    <t>000000008040bac9</t>
  </si>
  <si>
    <t>6b557ce1</t>
  </si>
  <si>
    <t>000000008040cc0d</t>
  </si>
  <si>
    <t>7bafa540</t>
  </si>
  <si>
    <t>000000008040d37c</t>
  </si>
  <si>
    <t>c7310856</t>
  </si>
  <si>
    <t>000000008040dacb</t>
  </si>
  <si>
    <t>05d3cc4a</t>
  </si>
  <si>
    <t>000000008043f791</t>
  </si>
  <si>
    <t>ac08779c</t>
  </si>
  <si>
    <t>000000008043ff00</t>
  </si>
  <si>
    <t>4e9b7a32</t>
  </si>
  <si>
    <t>065b0497</t>
  </si>
  <si>
    <t>00000000804417bf</t>
  </si>
  <si>
    <t>3b05c3e8</t>
  </si>
  <si>
    <t>0000000080441f2e</t>
  </si>
  <si>
    <t>64d73153</t>
  </si>
  <si>
    <t>000000008044267c</t>
  </si>
  <si>
    <t>81d61b9f</t>
  </si>
  <si>
    <t>5d9d2877</t>
  </si>
  <si>
    <t>00000000a4077774</t>
  </si>
  <si>
    <t>ae3d9d35</t>
  </si>
  <si>
    <t>00000000a4077eda</t>
  </si>
  <si>
    <t>5fecc2ea</t>
  </si>
  <si>
    <t>00000000a4078642</t>
  </si>
  <si>
    <t>c4a669c1</t>
  </si>
  <si>
    <t>00000000a4078d88</t>
  </si>
  <si>
    <t>c7e294be</t>
  </si>
  <si>
    <t>00000000a40aac79</t>
  </si>
  <si>
    <t>f2ff0460</t>
  </si>
  <si>
    <t>00000000a40ab3e9</t>
  </si>
  <si>
    <t>b8feb5f5</t>
  </si>
  <si>
    <t>00000000a40abb60</t>
  </si>
  <si>
    <t>6a8b6bcc</t>
  </si>
  <si>
    <t>00000000a40acca4</t>
  </si>
  <si>
    <t>7f8a9d7c</t>
  </si>
  <si>
    <t>00000000a40ad413</t>
  </si>
  <si>
    <t>48a68b1a</t>
  </si>
  <si>
    <t>00000000a40adb62</t>
  </si>
  <si>
    <t>66f3b91e</t>
  </si>
  <si>
    <t>00000000a40df839</t>
  </si>
  <si>
    <t>5fbbcb25</t>
  </si>
  <si>
    <t>00000000a40fd42e</t>
  </si>
  <si>
    <t>954f5a2f</t>
  </si>
  <si>
    <t>00000000a40fdb91</t>
  </si>
  <si>
    <t>db480979</t>
  </si>
  <si>
    <t>00000000a40fecec</t>
  </si>
  <si>
    <t>94c2b297</t>
  </si>
  <si>
    <t>00000000a40ff448</t>
  </si>
  <si>
    <t>f1f81a56</t>
  </si>
  <si>
    <t>00000000a40ffbaa</t>
  </si>
  <si>
    <t>3916a261</t>
  </si>
  <si>
    <t>5d9d2878</t>
  </si>
  <si>
    <t>00000000a41318ba</t>
  </si>
  <si>
    <t>bc75abf8</t>
  </si>
  <si>
    <t>00000000a4132026</t>
  </si>
  <si>
    <t>9f4d5953</t>
  </si>
  <si>
    <t>00000000a413279b</t>
  </si>
  <si>
    <t>6bb5c8f3</t>
  </si>
  <si>
    <t>00000000a41338de</t>
  </si>
  <si>
    <t>73c476c9</t>
  </si>
  <si>
    <t>00000000a413404b</t>
  </si>
  <si>
    <t>0444399d</t>
  </si>
  <si>
    <t>00000000a413479a</t>
  </si>
  <si>
    <t>9a264d8c</t>
  </si>
  <si>
    <t>00000000a416647a</t>
  </si>
  <si>
    <t>a2509d59</t>
  </si>
  <si>
    <t>00000000a4166be6</t>
  </si>
  <si>
    <t>cc2a0fa0</t>
  </si>
  <si>
    <t>00000000a416735d</t>
  </si>
  <si>
    <t>472c0540</t>
  </si>
  <si>
    <t>00000000a41684a5</t>
  </si>
  <si>
    <t>faa8fd22</t>
  </si>
  <si>
    <t>00000000a4168c12</t>
  </si>
  <si>
    <t>566ed7d2</t>
  </si>
  <si>
    <t>00000000a4169361</t>
  </si>
  <si>
    <t>b8b9d8f3</t>
  </si>
  <si>
    <t>5d9d2ad0</t>
  </si>
  <si>
    <t>00000000c7d9e45d</t>
  </si>
  <si>
    <t>9c57a34f</t>
  </si>
  <si>
    <t>00000000c7d9ebbf</t>
  </si>
  <si>
    <t>44b656ad</t>
  </si>
  <si>
    <t>00000000c7d9f330</t>
  </si>
  <si>
    <t>02518bad</t>
  </si>
  <si>
    <t>00000000c7d9fa76</t>
  </si>
  <si>
    <t>d72ddb5b</t>
  </si>
  <si>
    <t>00000000c7dd1961</t>
  </si>
  <si>
    <t>5d44828b</t>
  </si>
  <si>
    <t>00000000c7dd20ce</t>
  </si>
  <si>
    <t>663b1a45</t>
  </si>
  <si>
    <t>00000000c7dd9a7c</t>
  </si>
  <si>
    <t>9ad44d09</t>
  </si>
  <si>
    <t>00000000c7ddabc4</t>
  </si>
  <si>
    <t>3de14504</t>
  </si>
  <si>
    <t>00000000c7ddb314</t>
  </si>
  <si>
    <t>d2258165</t>
  </si>
  <si>
    <t>00000000c7ddba52</t>
  </si>
  <si>
    <t>73e53e96</t>
  </si>
  <si>
    <t>00000000c7e0d669</t>
  </si>
  <si>
    <t>334eb7fb</t>
  </si>
  <si>
    <t>00000000c7e0ddd5</t>
  </si>
  <si>
    <t>02e5d92d</t>
  </si>
  <si>
    <t>00000000c7e0e54c</t>
  </si>
  <si>
    <t>15131d74</t>
  </si>
  <si>
    <t>00000000c7e0f68f</t>
  </si>
  <si>
    <t>ff4988c6</t>
  </si>
  <si>
    <t>00000000c7e0fdfc</t>
  </si>
  <si>
    <t>5836035b</t>
  </si>
  <si>
    <t>00000000c7e1054b</t>
  </si>
  <si>
    <t>380caf89</t>
  </si>
  <si>
    <t>5d9d2ad1</t>
  </si>
  <si>
    <t>00000000c7e42243</t>
  </si>
  <si>
    <t>8857e60b</t>
  </si>
  <si>
    <t>00000000c7e429b1</t>
  </si>
  <si>
    <t>f5dd242c</t>
  </si>
  <si>
    <t>00000000c7e43126</t>
  </si>
  <si>
    <t>cbd0d93b</t>
  </si>
  <si>
    <t>00000000c7e4426a</t>
  </si>
  <si>
    <t>bff24912</t>
  </si>
  <si>
    <t>00000000c7e449d7</t>
  </si>
  <si>
    <t>6506b5f1</t>
  </si>
  <si>
    <t>00000000c7e45126</t>
  </si>
  <si>
    <t>461bdc28</t>
  </si>
  <si>
    <t>00000000c7e76de9</t>
  </si>
  <si>
    <t>cbf3416e</t>
  </si>
  <si>
    <t>00000000c7e77556</t>
  </si>
  <si>
    <t>00000000c7e77ccb</t>
  </si>
  <si>
    <t>0902cb04</t>
  </si>
  <si>
    <t>00000000c7e78e13</t>
  </si>
  <si>
    <t>f322a691</t>
  </si>
  <si>
    <t>00000000c7e79580</t>
  </si>
  <si>
    <t>ae5301bd</t>
  </si>
  <si>
    <t>00000000c7e79ccf</t>
  </si>
  <si>
    <t>ce36abb3</t>
  </si>
  <si>
    <t>5d9d2d29</t>
  </si>
  <si>
    <t>00000000ebadbb03</t>
  </si>
  <si>
    <t>4c322095</t>
  </si>
  <si>
    <t>00000000ebadc25c</t>
  </si>
  <si>
    <t>5866c436</t>
  </si>
  <si>
    <t>00000000ebadc9b5</t>
  </si>
  <si>
    <t>dbbf9cc9</t>
  </si>
  <si>
    <t>00000000ebadd0fc</t>
  </si>
  <si>
    <t>d4bec3ff</t>
  </si>
  <si>
    <t>00000000ebb0edaa</t>
  </si>
  <si>
    <t>53409b47</t>
  </si>
  <si>
    <t>00000000ebb0f516</t>
  </si>
  <si>
    <t>0304b403</t>
  </si>
  <si>
    <t>00000000ebb0fc90</t>
  </si>
  <si>
    <t>00000000ebb10dd3</t>
  </si>
  <si>
    <t>35cf97d6</t>
  </si>
  <si>
    <t>00000000ebb11541</t>
  </si>
  <si>
    <t>f9c456b2</t>
  </si>
  <si>
    <t>00000000ebb11c8f</t>
  </si>
  <si>
    <t>b8e2fdc5</t>
  </si>
  <si>
    <t>00000000ebb43983</t>
  </si>
  <si>
    <t>f3afabec</t>
  </si>
  <si>
    <t>00000000ebb440f0</t>
  </si>
  <si>
    <t>0993c109</t>
  </si>
  <si>
    <t>00000000ebb44868</t>
  </si>
  <si>
    <t>c716a2f3</t>
  </si>
  <si>
    <t>00000000ebb459ad</t>
  </si>
  <si>
    <t>5a6e9156</t>
  </si>
  <si>
    <t>00000000ebb4611a</t>
  </si>
  <si>
    <t>29ee8d55</t>
  </si>
  <si>
    <t>00000000ebb46867</t>
  </si>
  <si>
    <t>5d9d2d2a</t>
  </si>
  <si>
    <t>00000000ebb78529</t>
  </si>
  <si>
    <t>b6178232</t>
  </si>
  <si>
    <t>00000000ebb78c96</t>
  </si>
  <si>
    <t>6c2f6e1c</t>
  </si>
  <si>
    <t>00000000ebb7940b</t>
  </si>
  <si>
    <t>b9827080</t>
  </si>
  <si>
    <t>00000000ebb7a54f</t>
  </si>
  <si>
    <t>97a83e2f</t>
  </si>
  <si>
    <t>00000000ebb7acbc</t>
  </si>
  <si>
    <t>2209510d</t>
  </si>
  <si>
    <t>00000000ebb7b40d</t>
  </si>
  <si>
    <t>325efaf2</t>
  </si>
  <si>
    <t>00000000ebbad0e9</t>
  </si>
  <si>
    <t>e2677ac0</t>
  </si>
  <si>
    <t>00000000ebbcb224</t>
  </si>
  <si>
    <t>27661a57</t>
  </si>
  <si>
    <t>00000000ebbcb967</t>
  </si>
  <si>
    <t>9e0df9af</t>
  </si>
  <si>
    <t>00000000ebbccab0</t>
  </si>
  <si>
    <t>549a492b</t>
  </si>
  <si>
    <t>00000000ebbcd1fe</t>
  </si>
  <si>
    <t>87c460ca</t>
  </si>
  <si>
    <t>00000000ebbcd93c</t>
  </si>
  <si>
    <t>e693b777</t>
  </si>
  <si>
    <t>5d9d2f82</t>
  </si>
  <si>
    <t>000000000f802973</t>
  </si>
  <si>
    <t>54cc76e1</t>
  </si>
  <si>
    <t>000000000f8030d9</t>
  </si>
  <si>
    <t>e8b2ff76</t>
  </si>
  <si>
    <t>000000000f803841</t>
  </si>
  <si>
    <t>6744b5e0</t>
  </si>
  <si>
    <t>000000000f803f88</t>
  </si>
  <si>
    <t>51bc5629</t>
  </si>
  <si>
    <t>000000000f835e92</t>
  </si>
  <si>
    <t>a99e9f08</t>
  </si>
  <si>
    <t>000000000f836602</t>
  </si>
  <si>
    <t>5e55e1ee</t>
  </si>
  <si>
    <t>000000000f836d70</t>
  </si>
  <si>
    <t>5454eaf3</t>
  </si>
  <si>
    <t>000000000f837eb7</t>
  </si>
  <si>
    <t>67f4333f</t>
  </si>
  <si>
    <t>000000000f838625</t>
  </si>
  <si>
    <t>f4d6997e</t>
  </si>
  <si>
    <t>000000000f838d74</t>
  </si>
  <si>
    <t>27bbaba1</t>
  </si>
  <si>
    <t>000000000f86aa39</t>
  </si>
  <si>
    <t>9e81033a</t>
  </si>
  <si>
    <t>000000000f86b1a9</t>
  </si>
  <si>
    <t>adc3c4b8</t>
  </si>
  <si>
    <t>000000000f86b920</t>
  </si>
  <si>
    <t>6299a992</t>
  </si>
  <si>
    <t>000000000f86ca63</t>
  </si>
  <si>
    <t>60288ca5</t>
  </si>
  <si>
    <t>000000000f86d1d2</t>
  </si>
  <si>
    <t>954a6c35</t>
  </si>
  <si>
    <t>000000000f86d921</t>
  </si>
  <si>
    <t>b651dd0b</t>
  </si>
  <si>
    <t>5d9d2f83</t>
  </si>
  <si>
    <t>000000000f89f5f9</t>
  </si>
  <si>
    <t>24e1d36f</t>
  </si>
  <si>
    <t>000000000f89fd68</t>
  </si>
  <si>
    <t>18a251b8</t>
  </si>
  <si>
    <t>000000000f8a75cc</t>
  </si>
  <si>
    <t>f0013946</t>
  </si>
  <si>
    <t>000000000f8a8710</t>
  </si>
  <si>
    <t>f292704c</t>
  </si>
  <si>
    <t>000000000f8a8e83</t>
  </si>
  <si>
    <t>7ccc5e92</t>
  </si>
  <si>
    <t>000000000f8a95e4</t>
  </si>
  <si>
    <t>e29f95d1</t>
  </si>
  <si>
    <t>000000000f8db301</t>
  </si>
  <si>
    <t>36ade91e</t>
  </si>
  <si>
    <t>000000000f8dba71</t>
  </si>
  <si>
    <t>a7e26bd1</t>
  </si>
  <si>
    <t>000000000f8dc1e8</t>
  </si>
  <si>
    <t>d4c42251</t>
  </si>
  <si>
    <t>000000000f8dd32d</t>
  </si>
  <si>
    <t>7162b288</t>
  </si>
  <si>
    <t>000000000f8dda9b</t>
  </si>
  <si>
    <t>2f6ba8d7</t>
  </si>
  <si>
    <t>000000000f8de1eb</t>
  </si>
  <si>
    <t>e2162474</t>
  </si>
  <si>
    <t>5d9d31db</t>
  </si>
  <si>
    <t>35b6d562</t>
  </si>
  <si>
    <t>0000000033513a48</t>
  </si>
  <si>
    <t>4475ea46</t>
  </si>
  <si>
    <t>00000000335141b8</t>
  </si>
  <si>
    <t>8cf8638f</t>
  </si>
  <si>
    <t>00000000335148fd</t>
  </si>
  <si>
    <t>c08d62c3</t>
  </si>
  <si>
    <t>b56098dc</t>
  </si>
  <si>
    <t>0000000033546f55</t>
  </si>
  <si>
    <t>4fafcbd4</t>
  </si>
  <si>
    <t>00000000335476cb</t>
  </si>
  <si>
    <t>202a0a97</t>
  </si>
  <si>
    <t>000000003354880f</t>
  </si>
  <si>
    <t>35056c60</t>
  </si>
  <si>
    <t>0000000033548f80</t>
  </si>
  <si>
    <t>479413db</t>
  </si>
  <si>
    <t>00000000335496cd</t>
  </si>
  <si>
    <t>af381508</t>
  </si>
  <si>
    <t>000000003357b3c2</t>
  </si>
  <si>
    <t>fecedfde</t>
  </si>
  <si>
    <t>000000003357bb2f</t>
  </si>
  <si>
    <t>9b3e601e</t>
  </si>
  <si>
    <t>000000003357c2a4</t>
  </si>
  <si>
    <t>189919bf</t>
  </si>
  <si>
    <t>0000000033584adc</t>
  </si>
  <si>
    <t>da09a3a6</t>
  </si>
  <si>
    <t>000000003358524b</t>
  </si>
  <si>
    <t>fa0566c1</t>
  </si>
  <si>
    <t>000000003358598e</t>
  </si>
  <si>
    <t>c40fdaf1</t>
  </si>
  <si>
    <t>5d9d31dc</t>
  </si>
  <si>
    <t>00000000335b74b2</t>
  </si>
  <si>
    <t>470b7bc6</t>
  </si>
  <si>
    <t>00000000335b7c20</t>
  </si>
  <si>
    <t>3c9127d2</t>
  </si>
  <si>
    <t>00000000335b8395</t>
  </si>
  <si>
    <t>07c569b2</t>
  </si>
  <si>
    <t>00000000335b94da</t>
  </si>
  <si>
    <t>4af63d92</t>
  </si>
  <si>
    <t>00000000335b9c47</t>
  </si>
  <si>
    <t>c1045a87</t>
  </si>
  <si>
    <t>00000000335ba396</t>
  </si>
  <si>
    <t>db78dcd2</t>
  </si>
  <si>
    <t>00000000335ec059</t>
  </si>
  <si>
    <t>f6b1e961</t>
  </si>
  <si>
    <t>00000000335ec7c6</t>
  </si>
  <si>
    <t>69fe7ff7</t>
  </si>
  <si>
    <t>00000000335ecf3b</t>
  </si>
  <si>
    <t>55aa442d</t>
  </si>
  <si>
    <t>00000000335ee07f</t>
  </si>
  <si>
    <t>a1d214ec</t>
  </si>
  <si>
    <t>00000000335ee7ec</t>
  </si>
  <si>
    <t>0b45aacc</t>
  </si>
  <si>
    <t>00000000335eef3d</t>
  </si>
  <si>
    <t>996ed3e4</t>
  </si>
  <si>
    <t>5d9d3434</t>
  </si>
  <si>
    <t>000000005722403d</t>
  </si>
  <si>
    <t>41e2a7d3</t>
  </si>
  <si>
    <t>00000000572247a0</t>
  </si>
  <si>
    <t>9160b494</t>
  </si>
  <si>
    <t>0000000057224f10</t>
  </si>
  <si>
    <t>2b2356f8</t>
  </si>
  <si>
    <t>2d9445e5</t>
  </si>
  <si>
    <t>f7482498</t>
  </si>
  <si>
    <t>0000000057257cae</t>
  </si>
  <si>
    <t>65adcb35</t>
  </si>
  <si>
    <t>ae96b330</t>
  </si>
  <si>
    <t>000000005729d687</t>
  </si>
  <si>
    <t>000000005729ddf5</t>
  </si>
  <si>
    <t>000000005729e563</t>
  </si>
  <si>
    <t>b01542cd</t>
  </si>
  <si>
    <t>00000000572d02d7</t>
  </si>
  <si>
    <t>8049ac60</t>
  </si>
  <si>
    <t>00000000572d0a48</t>
  </si>
  <si>
    <t>38a8e007</t>
  </si>
  <si>
    <t>00000000572d11c0</t>
  </si>
  <si>
    <t>00000000572d2303</t>
  </si>
  <si>
    <t>9d82f39c</t>
  </si>
  <si>
    <t>00000000572d2a72</t>
  </si>
  <si>
    <t>666e610d</t>
  </si>
  <si>
    <t>00000000572d31c1</t>
  </si>
  <si>
    <t>c9f4a781</t>
  </si>
  <si>
    <t>5d9d3435</t>
  </si>
  <si>
    <t>0000000057304eb3</t>
  </si>
  <si>
    <t>95df2d48</t>
  </si>
  <si>
    <t>b30fff33</t>
  </si>
  <si>
    <t>0000000057305d96</t>
  </si>
  <si>
    <t>ad7a0958</t>
  </si>
  <si>
    <t>0000000057306edc</t>
  </si>
  <si>
    <t>cdbc29f1</t>
  </si>
  <si>
    <t>0df39610</t>
  </si>
  <si>
    <t>0000000057307d98</t>
  </si>
  <si>
    <t>c4b35217</t>
  </si>
  <si>
    <t>0000000057339a5a</t>
  </si>
  <si>
    <t>ab1bc9d6</t>
  </si>
  <si>
    <t>000000005733a1c6</t>
  </si>
  <si>
    <t>fe8d6a6d</t>
  </si>
  <si>
    <t>000000005733a93b</t>
  </si>
  <si>
    <t>2c734f06</t>
  </si>
  <si>
    <t>000000005733ba80</t>
  </si>
  <si>
    <t>48738a6c</t>
  </si>
  <si>
    <t>000000005733c1ec</t>
  </si>
  <si>
    <t>5dfda96a</t>
  </si>
  <si>
    <t>000000005733c93a</t>
  </si>
  <si>
    <t>dfb0f002</t>
  </si>
  <si>
    <t>5d9d368d</t>
  </si>
  <si>
    <t>000000007af71a3d</t>
  </si>
  <si>
    <t>389e34ce</t>
  </si>
  <si>
    <t>000000007af721a0</t>
  </si>
  <si>
    <t>9bef5e76</t>
  </si>
  <si>
    <t>000000007afa9108</t>
  </si>
  <si>
    <t>160493af</t>
  </si>
  <si>
    <t>000000007afa9870</t>
  </si>
  <si>
    <t>0219def2</t>
  </si>
  <si>
    <t>000000007afdb659</t>
  </si>
  <si>
    <t>35038dd3</t>
  </si>
  <si>
    <t>000000007afdbdc7</t>
  </si>
  <si>
    <t>d1c8a2e1</t>
  </si>
  <si>
    <t>000000007afdc53d</t>
  </si>
  <si>
    <t>3bcab42c</t>
  </si>
  <si>
    <t>000000007afdd67f</t>
  </si>
  <si>
    <t>92193f5b</t>
  </si>
  <si>
    <t>000000007afdddec</t>
  </si>
  <si>
    <t>956c56be</t>
  </si>
  <si>
    <t>000000007afde53a</t>
  </si>
  <si>
    <t>368208ed</t>
  </si>
  <si>
    <t>5d9d368e</t>
  </si>
  <si>
    <t>000000007b01021a</t>
  </si>
  <si>
    <t>000000007b010989</t>
  </si>
  <si>
    <t>fd396d3d</t>
  </si>
  <si>
    <t>000000007b011102</t>
  </si>
  <si>
    <t>50e65771</t>
  </si>
  <si>
    <t>000000007b01224b</t>
  </si>
  <si>
    <t>fe923e43</t>
  </si>
  <si>
    <t>000000007b0129ba</t>
  </si>
  <si>
    <t>e6c6a3d5</t>
  </si>
  <si>
    <t>000000007b013109</t>
  </si>
  <si>
    <t>050255f0</t>
  </si>
  <si>
    <t>000000007b044df3</t>
  </si>
  <si>
    <t>cf6cecac</t>
  </si>
  <si>
    <t>000000007b045561</t>
  </si>
  <si>
    <t>630ecaac</t>
  </si>
  <si>
    <t>000000007b045cd9</t>
  </si>
  <si>
    <t>ff2bb261</t>
  </si>
  <si>
    <t>000000007b046e1e</t>
  </si>
  <si>
    <t>bf9459da</t>
  </si>
  <si>
    <t>000000007b04758c</t>
  </si>
  <si>
    <t>000000007b047cdc</t>
  </si>
  <si>
    <t>22ca2b0a</t>
  </si>
  <si>
    <t>000000007b079999</t>
  </si>
  <si>
    <t>8519daa8</t>
  </si>
  <si>
    <t>000000007b07a107</t>
  </si>
  <si>
    <t>f6a3731d</t>
  </si>
  <si>
    <t>000000007b07a880</t>
  </si>
  <si>
    <t>7978ae4c</t>
  </si>
  <si>
    <t>000000007b0994dd</t>
  </si>
  <si>
    <t>5b7250b4</t>
  </si>
  <si>
    <t>000000007b099c4b</t>
  </si>
  <si>
    <t>46bbb714</t>
  </si>
  <si>
    <t>000000007b09a3ad</t>
  </si>
  <si>
    <t>5d0bf75c</t>
  </si>
  <si>
    <t>5d9d38e6</t>
  </si>
  <si>
    <t>000000009eccf60d</t>
  </si>
  <si>
    <t>5d504b56</t>
  </si>
  <si>
    <t>000000009eccfd72</t>
  </si>
  <si>
    <t>6f639449</t>
  </si>
  <si>
    <t>000000009ecd04d8</t>
  </si>
  <si>
    <t>000000009ecd0c1f</t>
  </si>
  <si>
    <t>72ffe795</t>
  </si>
  <si>
    <t>000000009ed02b11</t>
  </si>
  <si>
    <t>209c9c30</t>
  </si>
  <si>
    <t>000000009ed0327e</t>
  </si>
  <si>
    <t>76ca18b8</t>
  </si>
  <si>
    <t>000000009ed039f4</t>
  </si>
  <si>
    <t>cfad698b</t>
  </si>
  <si>
    <t>000000009ed04b38</t>
  </si>
  <si>
    <t>000000009ed052a5</t>
  </si>
  <si>
    <t>c0b635bb</t>
  </si>
  <si>
    <t>000000009ed059f3</t>
  </si>
  <si>
    <t>5d212ca2</t>
  </si>
  <si>
    <t>5d9d38e7</t>
  </si>
  <si>
    <t>000000009ed376ea</t>
  </si>
  <si>
    <t>10db3ea7</t>
  </si>
  <si>
    <t>000000009ed37e57</t>
  </si>
  <si>
    <t>bd1a6523</t>
  </si>
  <si>
    <t>000000009ed385cc</t>
  </si>
  <si>
    <t>000000009ed3970f</t>
  </si>
  <si>
    <t>9734b62f</t>
  </si>
  <si>
    <t>000000009ed39e7e</t>
  </si>
  <si>
    <t>fcb5e284</t>
  </si>
  <si>
    <t>000000009ed3a5cb</t>
  </si>
  <si>
    <t>4a7a3b95</t>
  </si>
  <si>
    <t>000000009ed6c291</t>
  </si>
  <si>
    <t>516e3f44</t>
  </si>
  <si>
    <t>000000009ed6c9fe</t>
  </si>
  <si>
    <t>c193e8ce</t>
  </si>
  <si>
    <t>000000009ed6d173</t>
  </si>
  <si>
    <t>82552f33</t>
  </si>
  <si>
    <t>000000009ed6e2b8</t>
  </si>
  <si>
    <t>96b2df58</t>
  </si>
  <si>
    <t>000000009ed75c41</t>
  </si>
  <si>
    <t>38bdfebd</t>
  </si>
  <si>
    <t>000000009ed7637f</t>
  </si>
  <si>
    <t>ee1c6714</t>
  </si>
  <si>
    <t>000000009eda7f99</t>
  </si>
  <si>
    <t>07c49ee7</t>
  </si>
  <si>
    <t>000000009eda8708</t>
  </si>
  <si>
    <t>91b7c7bf</t>
  </si>
  <si>
    <t>000000009eda8e7e</t>
  </si>
  <si>
    <t>3a1e1871</t>
  </si>
  <si>
    <t>000000009eda9fc2</t>
  </si>
  <si>
    <t>b5e9b9a5</t>
  </si>
  <si>
    <t>000000009edaa730</t>
  </si>
  <si>
    <t>e1c64d0f</t>
  </si>
  <si>
    <t>000000009edaae80</t>
  </si>
  <si>
    <t>d43c2595</t>
  </si>
  <si>
    <t>5d9d3b3f</t>
  </si>
  <si>
    <t>00000000c29dff7c</t>
  </si>
  <si>
    <t>14a60949</t>
  </si>
  <si>
    <t>00000000c29e06e2</t>
  </si>
  <si>
    <t>d55439de</t>
  </si>
  <si>
    <t>00000000c29e0e4a</t>
  </si>
  <si>
    <t>7c7b43e4</t>
  </si>
  <si>
    <t>00000000c29e1590</t>
  </si>
  <si>
    <t>284abcae</t>
  </si>
  <si>
    <t>00000000c2a13481</t>
  </si>
  <si>
    <t>9ab2fff6</t>
  </si>
  <si>
    <t>00000000c2a13bed</t>
  </si>
  <si>
    <t>00c7fd24</t>
  </si>
  <si>
    <t>00000000c2a14364</t>
  </si>
  <si>
    <t>efc73b37</t>
  </si>
  <si>
    <t>00000000c2a154ae</t>
  </si>
  <si>
    <t>4474f5da</t>
  </si>
  <si>
    <t>00000000c2a15c1b</t>
  </si>
  <si>
    <t>aae79699</t>
  </si>
  <si>
    <t>00000000c2a16369</t>
  </si>
  <si>
    <t>1bf6e1f3</t>
  </si>
  <si>
    <t>5d9d3b40</t>
  </si>
  <si>
    <t>00000000c2a48041</t>
  </si>
  <si>
    <t>a8ae9815</t>
  </si>
  <si>
    <t>00000000c2a487ae</t>
  </si>
  <si>
    <t>a4c85a36</t>
  </si>
  <si>
    <t>00000000c2a48f23</t>
  </si>
  <si>
    <t>2ce039d6</t>
  </si>
  <si>
    <t>00000000c2a4a066</t>
  </si>
  <si>
    <t>88ca550e</t>
  </si>
  <si>
    <t>00000000c2a76eec</t>
  </si>
  <si>
    <t>c372f9f5</t>
  </si>
  <si>
    <t>00000000c2a77674</t>
  </si>
  <si>
    <t>3269ccf7</t>
  </si>
  <si>
    <t>00000000c2aa92f0</t>
  </si>
  <si>
    <t>66a246d6</t>
  </si>
  <si>
    <t>00000000c2aa9a5e</t>
  </si>
  <si>
    <t>8f9d0a8b</t>
  </si>
  <si>
    <t>00000000c2aaa1d5</t>
  </si>
  <si>
    <t>01461ba8</t>
  </si>
  <si>
    <t>00000000c2aab319</t>
  </si>
  <si>
    <t>2301553b</t>
  </si>
  <si>
    <t>00000000c2aaba88</t>
  </si>
  <si>
    <t>78e725d2</t>
  </si>
  <si>
    <t>00000000c2aac1d6</t>
  </si>
  <si>
    <t>9da81019</t>
  </si>
  <si>
    <t>00000000c2addeb1</t>
  </si>
  <si>
    <t>3efa215c</t>
  </si>
  <si>
    <t>00000000c2ade61e</t>
  </si>
  <si>
    <t>dfb2ad5a</t>
  </si>
  <si>
    <t>00000000c2aded93</t>
  </si>
  <si>
    <t>f382d2a3</t>
  </si>
  <si>
    <t>00000000c2adfed7</t>
  </si>
  <si>
    <t>1f459d41</t>
  </si>
  <si>
    <t>00000000c2ae0644</t>
  </si>
  <si>
    <t>6a51ca20</t>
  </si>
  <si>
    <t>00000000c2ae0d94</t>
  </si>
  <si>
    <t>3c29b78f</t>
  </si>
  <si>
    <t>5d9d3d98</t>
  </si>
  <si>
    <t>00000000e6715e95</t>
  </si>
  <si>
    <t>781f50f2</t>
  </si>
  <si>
    <t>00000000e67165f8</t>
  </si>
  <si>
    <t>66d3c856</t>
  </si>
  <si>
    <t>00000000e6716d68</t>
  </si>
  <si>
    <t>e7fe0af2</t>
  </si>
  <si>
    <t>00000000e67174af</t>
  </si>
  <si>
    <t>e2fffbe3</t>
  </si>
  <si>
    <t>00000000e6749399</t>
  </si>
  <si>
    <t>41511d5e</t>
  </si>
  <si>
    <t>00000000e6749b06</t>
  </si>
  <si>
    <t>9aaab28e</t>
  </si>
  <si>
    <t>00000000e674a27d</t>
  </si>
  <si>
    <t>ce1616cf</t>
  </si>
  <si>
    <t>00000000e674b3bf</t>
  </si>
  <si>
    <t>1632e0d3</t>
  </si>
  <si>
    <t>00000000e674bb2c</t>
  </si>
  <si>
    <t>a6072a79</t>
  </si>
  <si>
    <t>00000000e6769c52</t>
  </si>
  <si>
    <t>62246df9</t>
  </si>
  <si>
    <t>5d9d3d99</t>
  </si>
  <si>
    <t>00000000e679b802</t>
  </si>
  <si>
    <t>4f5f2deb</t>
  </si>
  <si>
    <t>00000000e679bf70</t>
  </si>
  <si>
    <t>730b3a03</t>
  </si>
  <si>
    <t>00000000e679c6e8</t>
  </si>
  <si>
    <t>988af812</t>
  </si>
  <si>
    <t>00000000e679d82b</t>
  </si>
  <si>
    <t>78fa82f2</t>
  </si>
  <si>
    <t>00000000e679df98</t>
  </si>
  <si>
    <t>75d02d62</t>
  </si>
  <si>
    <t>00000000e679e6e5</t>
  </si>
  <si>
    <t>ed98f74f</t>
  </si>
  <si>
    <t>00000000e67d03c1</t>
  </si>
  <si>
    <t>4d0a614e</t>
  </si>
  <si>
    <t>00000000e67d0b31</t>
  </si>
  <si>
    <t>f5a39186</t>
  </si>
  <si>
    <t>00000000e67d12a8</t>
  </si>
  <si>
    <t>6d18083d</t>
  </si>
  <si>
    <t>00000000e67d23ee</t>
  </si>
  <si>
    <t>63b52467</t>
  </si>
  <si>
    <t>00000000e67d2b5b</t>
  </si>
  <si>
    <t>d256a91f</t>
  </si>
  <si>
    <t>00000000e67d32a9</t>
  </si>
  <si>
    <t>826ca133</t>
  </si>
  <si>
    <t>00000000e6804f9a</t>
  </si>
  <si>
    <t>506309b8</t>
  </si>
  <si>
    <t>00000000e6805709</t>
  </si>
  <si>
    <t>16c54bfa</t>
  </si>
  <si>
    <t>00000000e6805e80</t>
  </si>
  <si>
    <t>e0d579dd</t>
  </si>
  <si>
    <t>00000000e6806fbf</t>
  </si>
  <si>
    <t>9e09a58f</t>
  </si>
  <si>
    <t>00000000e680772e</t>
  </si>
  <si>
    <t>bb915c82</t>
  </si>
  <si>
    <t>00000000e6807e7b</t>
  </si>
  <si>
    <t>bc57a8a5</t>
  </si>
  <si>
    <t>5d9d3ff1</t>
  </si>
  <si>
    <t>000000000a43cf63</t>
  </si>
  <si>
    <t>0be8943c</t>
  </si>
  <si>
    <t>000000000a43d6ca</t>
  </si>
  <si>
    <t>2e9f4c11</t>
  </si>
  <si>
    <t>000000000a43de33</t>
  </si>
  <si>
    <t>9bdc5749</t>
  </si>
  <si>
    <t>000000000a43e579</t>
  </si>
  <si>
    <t>aa661fe5</t>
  </si>
  <si>
    <t>000000000a478169</t>
  </si>
  <si>
    <t>caa9dd1a</t>
  </si>
  <si>
    <t>000000000a4788d8</t>
  </si>
  <si>
    <t>b785adf3</t>
  </si>
  <si>
    <t>000000000a47904e</t>
  </si>
  <si>
    <t>beb4e5f9</t>
  </si>
  <si>
    <t>000000000a47a193</t>
  </si>
  <si>
    <t>12afbe68</t>
  </si>
  <si>
    <t>000000000a47a902</t>
  </si>
  <si>
    <t>d0f9e562</t>
  </si>
  <si>
    <t>000000000a47b053</t>
  </si>
  <si>
    <t>3c7e4985</t>
  </si>
  <si>
    <t>5d9d3ff2</t>
  </si>
  <si>
    <t>000000000a4acd43</t>
  </si>
  <si>
    <t>7c8bbb53</t>
  </si>
  <si>
    <t>000000000a4ad4b1</t>
  </si>
  <si>
    <t>79f509a7</t>
  </si>
  <si>
    <t>000000000a4adc29</t>
  </si>
  <si>
    <t>e29b4807</t>
  </si>
  <si>
    <t>000000000a4aed71</t>
  </si>
  <si>
    <t>313292a3</t>
  </si>
  <si>
    <t>000000000a4af4e0</t>
  </si>
  <si>
    <t>a1ea7270</t>
  </si>
  <si>
    <t>000000000a4afc2f</t>
  </si>
  <si>
    <t>741a9d5f</t>
  </si>
  <si>
    <t>000000000a4e18ea</t>
  </si>
  <si>
    <t>28c73999</t>
  </si>
  <si>
    <t>000000000a4e2058</t>
  </si>
  <si>
    <t>aaa3fc34</t>
  </si>
  <si>
    <t>000000000a4e27cf</t>
  </si>
  <si>
    <t>3142b846</t>
  </si>
  <si>
    <t>000000000a4e3913</t>
  </si>
  <si>
    <t>70d33a10</t>
  </si>
  <si>
    <t>000000000a4e4081</t>
  </si>
  <si>
    <t>3731c2a9</t>
  </si>
  <si>
    <t>000000000a4e47d1</t>
  </si>
  <si>
    <t>657c9b9a</t>
  </si>
  <si>
    <t>000000000a5164aa</t>
  </si>
  <si>
    <t>caebaabe</t>
  </si>
  <si>
    <t>000000000a516c18</t>
  </si>
  <si>
    <t>54cf591b</t>
  </si>
  <si>
    <t>000000000a51738f</t>
  </si>
  <si>
    <t>6ebec70e</t>
  </si>
  <si>
    <t>000000000a5184d5</t>
  </si>
  <si>
    <t>44c5692d</t>
  </si>
  <si>
    <t>000000000a518c43</t>
  </si>
  <si>
    <t>849a5708</t>
  </si>
  <si>
    <t>000000000a5204b3</t>
  </si>
  <si>
    <t>62e474be</t>
  </si>
  <si>
    <t>5d9d424a</t>
  </si>
  <si>
    <t>000000002e1555d4</t>
  </si>
  <si>
    <t>5ba4ea80</t>
  </si>
  <si>
    <t>000000002e155d37</t>
  </si>
  <si>
    <t>bb03b933</t>
  </si>
  <si>
    <t>000000002e15649f</t>
  </si>
  <si>
    <t>d471c4bb</t>
  </si>
  <si>
    <t>000000002e156be4</t>
  </si>
  <si>
    <t>0f3f7fda</t>
  </si>
  <si>
    <t>000000002e188ad9</t>
  </si>
  <si>
    <t>630ab6d1</t>
  </si>
  <si>
    <t>000000002e189247</t>
  </si>
  <si>
    <t>fbd27281</t>
  </si>
  <si>
    <t>000000002e1899bc</t>
  </si>
  <si>
    <t>446f8ff6</t>
  </si>
  <si>
    <t>000000002e18ab00</t>
  </si>
  <si>
    <t>000000002e18b271</t>
  </si>
  <si>
    <t>7e433d51</t>
  </si>
  <si>
    <t>000000002e18b9be</t>
  </si>
  <si>
    <t>e974e04a</t>
  </si>
  <si>
    <t>5d9d424b</t>
  </si>
  <si>
    <t>000000002e1bd699</t>
  </si>
  <si>
    <t>16e54f03</t>
  </si>
  <si>
    <t>000000002e1bde07</t>
  </si>
  <si>
    <t>4a8d7c8c</t>
  </si>
  <si>
    <t>000000002e1be57e</t>
  </si>
  <si>
    <t>a60ff1f0</t>
  </si>
  <si>
    <t>000000002e1bf6c2</t>
  </si>
  <si>
    <t>6f32bf0f</t>
  </si>
  <si>
    <t>000000002e1bfe30</t>
  </si>
  <si>
    <t>0c1ca510</t>
  </si>
  <si>
    <t>000000002e1c0582</t>
  </si>
  <si>
    <t>4033c7a5</t>
  </si>
  <si>
    <t>000000002e1f2272</t>
  </si>
  <si>
    <t>56e4f896</t>
  </si>
  <si>
    <t>000000002e1f29df</t>
  </si>
  <si>
    <t>6ee55505</t>
  </si>
  <si>
    <t>000000002e1f3156</t>
  </si>
  <si>
    <t>62a98f56</t>
  </si>
  <si>
    <t>000000002e1f4298</t>
  </si>
  <si>
    <t>632cc485</t>
  </si>
  <si>
    <t>000000002e1f4a05</t>
  </si>
  <si>
    <t>738d4356</t>
  </si>
  <si>
    <t>000000002e1f5154</t>
  </si>
  <si>
    <t>bc05ce29</t>
  </si>
  <si>
    <t>000000002e26b266</t>
  </si>
  <si>
    <t>16c578ee</t>
  </si>
  <si>
    <t>000000002e26b9b4</t>
  </si>
  <si>
    <t>30ae36a9</t>
  </si>
  <si>
    <t>000000002e26c0f6</t>
  </si>
  <si>
    <t>0bedb781</t>
  </si>
  <si>
    <t>000000002e26d27a</t>
  </si>
  <si>
    <t>77d313d4</t>
  </si>
  <si>
    <t>000000002e26d9e7</t>
  </si>
  <si>
    <t>971e5736</t>
  </si>
  <si>
    <t>000000002e26e14a</t>
  </si>
  <si>
    <t>f327a1d1</t>
  </si>
  <si>
    <t>5d9d44a3</t>
  </si>
  <si>
    <t>0000000051ea33bc</t>
  </si>
  <si>
    <t>3d250c1b</t>
  </si>
  <si>
    <t>0000000051ea3b22</t>
  </si>
  <si>
    <t>f3365229</t>
  </si>
  <si>
    <t>0000000051ea4288</t>
  </si>
  <si>
    <t>0000000051ea49cf</t>
  </si>
  <si>
    <t>127e036a</t>
  </si>
  <si>
    <t>0000000051ed68c1</t>
  </si>
  <si>
    <t>07f6f9ef</t>
  </si>
  <si>
    <t>0000000051ed702f</t>
  </si>
  <si>
    <t>329e886e</t>
  </si>
  <si>
    <t>0000000051ed77a4</t>
  </si>
  <si>
    <t>aa900523</t>
  </si>
  <si>
    <t>0000000051ed88e9</t>
  </si>
  <si>
    <t>7cd7fe2b</t>
  </si>
  <si>
    <t>0000000051ed9055</t>
  </si>
  <si>
    <t>7cccee18</t>
  </si>
  <si>
    <t>0000000051ed97a3</t>
  </si>
  <si>
    <t>ca0a70a8</t>
  </si>
  <si>
    <t>5d9d44a4</t>
  </si>
  <si>
    <t>0000000051f0b481</t>
  </si>
  <si>
    <t>2c386f86</t>
  </si>
  <si>
    <t>0000000051f0bbee</t>
  </si>
  <si>
    <t>053fa48d</t>
  </si>
  <si>
    <t>0000000051f0c365</t>
  </si>
  <si>
    <t>2b060a9a</t>
  </si>
  <si>
    <t>0000000051f0d4ab</t>
  </si>
  <si>
    <t>0000000051f0dc18</t>
  </si>
  <si>
    <t>6993ce0c</t>
  </si>
  <si>
    <t>0000000051f0e367</t>
  </si>
  <si>
    <t>7563d75c</t>
  </si>
  <si>
    <t>0000000051f76b5b</t>
  </si>
  <si>
    <t>49d19b19</t>
  </si>
  <si>
    <t>0000000051f772c7</t>
  </si>
  <si>
    <t>e6767c51</t>
  </si>
  <si>
    <t>0000000051f77a3c</t>
  </si>
  <si>
    <t>2da2de06</t>
  </si>
  <si>
    <t>0000000051f78b81</t>
  </si>
  <si>
    <t>61430fed</t>
  </si>
  <si>
    <t>0000000051f792f0</t>
  </si>
  <si>
    <t>708850f0</t>
  </si>
  <si>
    <t>0000000051f79a3d</t>
  </si>
  <si>
    <t>0000000051fab702</t>
  </si>
  <si>
    <t>7e336b09</t>
  </si>
  <si>
    <t>0000000051fabe72</t>
  </si>
  <si>
    <t>4f4a2ff8</t>
  </si>
  <si>
    <t>0000000051fac5e7</t>
  </si>
  <si>
    <t>f4fff515</t>
  </si>
  <si>
    <t>0000000051fad72b</t>
  </si>
  <si>
    <t>4996c410</t>
  </si>
  <si>
    <t>0000000051fade98</t>
  </si>
  <si>
    <t>080ddd1c</t>
  </si>
  <si>
    <t>0000000051fae5e9</t>
  </si>
  <si>
    <t>630bc8b4</t>
  </si>
  <si>
    <t>5d9d46fc</t>
  </si>
  <si>
    <t>0000000075be36e5</t>
  </si>
  <si>
    <t>bf1ef191</t>
  </si>
  <si>
    <t>0000000075be3e47</t>
  </si>
  <si>
    <t>5e62d324</t>
  </si>
  <si>
    <t>0000000075be45b8</t>
  </si>
  <si>
    <t>0650477c</t>
  </si>
  <si>
    <t>0000000075be4cff</t>
  </si>
  <si>
    <t>a42b271c</t>
  </si>
  <si>
    <t>5d9d46fd</t>
  </si>
  <si>
    <t>0000000075c16be9</t>
  </si>
  <si>
    <t>b90ccfe2</t>
  </si>
  <si>
    <t>0000000075c17358</t>
  </si>
  <si>
    <t>f4e37fac</t>
  </si>
  <si>
    <t>0000000075c17acd</t>
  </si>
  <si>
    <t>0f5d2b74</t>
  </si>
  <si>
    <t>0000000075c18c11</t>
  </si>
  <si>
    <t>0bbf8c35</t>
  </si>
  <si>
    <t>0000000075c19380</t>
  </si>
  <si>
    <t>edcdcfeb</t>
  </si>
  <si>
    <t>0000000075c19acd</t>
  </si>
  <si>
    <t>9cf3c9ee</t>
  </si>
  <si>
    <t>0000000075c4b7aa</t>
  </si>
  <si>
    <t>7d9f9730</t>
  </si>
  <si>
    <t>0000000075c69182</t>
  </si>
  <si>
    <t>98f8203a</t>
  </si>
  <si>
    <t>0000000075c698e4</t>
  </si>
  <si>
    <t>02e33030</t>
  </si>
  <si>
    <t>0000000075c6aa38</t>
  </si>
  <si>
    <t>8f9c81f8</t>
  </si>
  <si>
    <t>0000000075c6b186</t>
  </si>
  <si>
    <t>3a3ecaf7</t>
  </si>
  <si>
    <t>0000000075c6b8c7</t>
  </si>
  <si>
    <t>ab2732a2</t>
  </si>
  <si>
    <t>0000000075c9d441</t>
  </si>
  <si>
    <t>0c4f07f7</t>
  </si>
  <si>
    <t>0000000075c9dbb1</t>
  </si>
  <si>
    <t>86d467a0</t>
  </si>
  <si>
    <t>0000000075c9e326</t>
  </si>
  <si>
    <t>11974fbc</t>
  </si>
  <si>
    <t>0000000075c9f46a</t>
  </si>
  <si>
    <t>259d86c7</t>
  </si>
  <si>
    <t>0000000075c9fbd8</t>
  </si>
  <si>
    <t>98cdd15e</t>
  </si>
  <si>
    <t>0000000075ca0325</t>
  </si>
  <si>
    <t>8eeaf6a8</t>
  </si>
  <si>
    <t>0000000075cd2002</t>
  </si>
  <si>
    <t>94439bb8</t>
  </si>
  <si>
    <t>0000000075cd2770</t>
  </si>
  <si>
    <t>c17fcf9e</t>
  </si>
  <si>
    <t>0000000075cd2ee5</t>
  </si>
  <si>
    <t>a9d08400</t>
  </si>
  <si>
    <t>0000000075cd4029</t>
  </si>
  <si>
    <t>4de8558d</t>
  </si>
  <si>
    <t>0000000075cd4796</t>
  </si>
  <si>
    <t>ea8bdc3e</t>
  </si>
  <si>
    <t>0000000075cd4ee4</t>
  </si>
  <si>
    <t>e869f0ab</t>
  </si>
  <si>
    <t>5d9d4955</t>
  </si>
  <si>
    <t>0000000099909fe5</t>
  </si>
  <si>
    <t>d7ad0c61</t>
  </si>
  <si>
    <t>000000009990a749</t>
  </si>
  <si>
    <t>0e2f3520</t>
  </si>
  <si>
    <t>000000009990aeb1</t>
  </si>
  <si>
    <t>d5702faf</t>
  </si>
  <si>
    <t>000000009990b5f6</t>
  </si>
  <si>
    <t>0fff3f1c</t>
  </si>
  <si>
    <t>5d9d4956</t>
  </si>
  <si>
    <t>000000009993d4e9</t>
  </si>
  <si>
    <t>be3a3e77</t>
  </si>
  <si>
    <t>000000009993dc56</t>
  </si>
  <si>
    <t>3db552d8</t>
  </si>
  <si>
    <t>fcff1b2d</t>
  </si>
  <si>
    <t>d6ca8273</t>
  </si>
  <si>
    <t>0000000099946e9e</t>
  </si>
  <si>
    <t>f653a45d</t>
  </si>
  <si>
    <t>00000000999475dc</t>
  </si>
  <si>
    <t>b7a09e86</t>
  </si>
  <si>
    <t>00000000999791f1</t>
  </si>
  <si>
    <t>2751b5bd</t>
  </si>
  <si>
    <t>000000009997995e</t>
  </si>
  <si>
    <t>642c0910</t>
  </si>
  <si>
    <t>000000009997a0d4</t>
  </si>
  <si>
    <t>78dcf5e5</t>
  </si>
  <si>
    <t>000000009997b219</t>
  </si>
  <si>
    <t>27c3f444</t>
  </si>
  <si>
    <t>000000009997b986</t>
  </si>
  <si>
    <t>06ea5662</t>
  </si>
  <si>
    <t>000000009997c0d5</t>
  </si>
  <si>
    <t>0ecd4f49</t>
  </si>
  <si>
    <t>00000000999addcb</t>
  </si>
  <si>
    <t>b549ff55</t>
  </si>
  <si>
    <t>00000000999ae537</t>
  </si>
  <si>
    <t>9c163049</t>
  </si>
  <si>
    <t>00000000999aecad</t>
  </si>
  <si>
    <t>ad2a9092</t>
  </si>
  <si>
    <t>00000000999afdef</t>
  </si>
  <si>
    <t>0c2463f4</t>
  </si>
  <si>
    <t>00000000999b055e</t>
  </si>
  <si>
    <t>2d3296a1</t>
  </si>
  <si>
    <t>00000000999b0cad</t>
  </si>
  <si>
    <t>13afed7c</t>
  </si>
  <si>
    <t>00000000999e2972</t>
  </si>
  <si>
    <t>702d7818</t>
  </si>
  <si>
    <t>00000000999e30de</t>
  </si>
  <si>
    <t>47df95ce</t>
  </si>
  <si>
    <t>00000000999e3853</t>
  </si>
  <si>
    <t>afbae71a</t>
  </si>
  <si>
    <t>00000000999e4996</t>
  </si>
  <si>
    <t>a25d690c</t>
  </si>
  <si>
    <t>00000000999e5105</t>
  </si>
  <si>
    <t>853c6872</t>
  </si>
  <si>
    <t>00000000999e5854</t>
  </si>
  <si>
    <t>56c74acb</t>
  </si>
  <si>
    <t>5d9d4bae</t>
  </si>
  <si>
    <t>00000000bd61a955</t>
  </si>
  <si>
    <t>1ed0826c</t>
  </si>
  <si>
    <t>00000000bd647f11</t>
  </si>
  <si>
    <t>afb5cdee</t>
  </si>
  <si>
    <t>00000000bd648656</t>
  </si>
  <si>
    <t>3b8898c1</t>
  </si>
  <si>
    <t>00000000bd648d98</t>
  </si>
  <si>
    <t>3fa1a1a7</t>
  </si>
  <si>
    <t>5d9d4baf</t>
  </si>
  <si>
    <t>00000000bd67ad18</t>
  </si>
  <si>
    <t>294078db</t>
  </si>
  <si>
    <t>00000000bd67b486</t>
  </si>
  <si>
    <t>b5ac3ed9</t>
  </si>
  <si>
    <t>00000000bd67bbfc</t>
  </si>
  <si>
    <t>2b271e1c</t>
  </si>
  <si>
    <t>00000000bd67cd40</t>
  </si>
  <si>
    <t>39e79668</t>
  </si>
  <si>
    <t>00000000bd67d4ad</t>
  </si>
  <si>
    <t>2d1a9229</t>
  </si>
  <si>
    <t>00000000bd67dbfa</t>
  </si>
  <si>
    <t>4021def1</t>
  </si>
  <si>
    <t>00000000bd6af8f3</t>
  </si>
  <si>
    <t>d18c7969</t>
  </si>
  <si>
    <t>00000000bd6b005f</t>
  </si>
  <si>
    <t>7ef08fcd</t>
  </si>
  <si>
    <t>00000000bd6b07d6</t>
  </si>
  <si>
    <t>5874075e</t>
  </si>
  <si>
    <t>00000000bd6b191c</t>
  </si>
  <si>
    <t>b77472c8</t>
  </si>
  <si>
    <t>00000000bd6b2089</t>
  </si>
  <si>
    <t>158a880f</t>
  </si>
  <si>
    <t>00000000bd6b27d8</t>
  </si>
  <si>
    <t>47ac65e7</t>
  </si>
  <si>
    <t>00000000bd6e449a</t>
  </si>
  <si>
    <t>aa9be9fd</t>
  </si>
  <si>
    <t>00000000bd6e4c06</t>
  </si>
  <si>
    <t>e8691797</t>
  </si>
  <si>
    <t>00000000bd6e537d</t>
  </si>
  <si>
    <t>af6cd012</t>
  </si>
  <si>
    <t>00000000bd6e64c0</t>
  </si>
  <si>
    <t>a44b2967</t>
  </si>
  <si>
    <t>00000000bd6e6c2d</t>
  </si>
  <si>
    <t>c39f0abd</t>
  </si>
  <si>
    <t>00000000bd6e737c</t>
  </si>
  <si>
    <t>7c5289c5</t>
  </si>
  <si>
    <t>00000000bd719059</t>
  </si>
  <si>
    <t>5ad89ea1</t>
  </si>
  <si>
    <t>00000000bd737056</t>
  </si>
  <si>
    <t>5a83358d</t>
  </si>
  <si>
    <t>00000000bd7377b6</t>
  </si>
  <si>
    <t>9caa42f9</t>
  </si>
  <si>
    <t>00000000bd738904</t>
  </si>
  <si>
    <t>c76c924c</t>
  </si>
  <si>
    <t>00000000bd739056</t>
  </si>
  <si>
    <t>a95665a6</t>
  </si>
  <si>
    <t>00000000bd7397b6</t>
  </si>
  <si>
    <t>cbd2dc1e</t>
  </si>
  <si>
    <t>5d9d4e07</t>
  </si>
  <si>
    <t>00000000e136e8e5</t>
  </si>
  <si>
    <t>7ad53878</t>
  </si>
  <si>
    <t>00000000e136f04a</t>
  </si>
  <si>
    <t>afda7421</t>
  </si>
  <si>
    <t>00000000e136f7b1</t>
  </si>
  <si>
    <t>730f129a</t>
  </si>
  <si>
    <t>00000000e136fef9</t>
  </si>
  <si>
    <t>41cb6f6b</t>
  </si>
  <si>
    <t>5d9d4e08</t>
  </si>
  <si>
    <t>00000000e13a1e02</t>
  </si>
  <si>
    <t>00000000e13a2572</t>
  </si>
  <si>
    <t>505819b7</t>
  </si>
  <si>
    <t>00000000e13a2ce9</t>
  </si>
  <si>
    <t>0679d25d</t>
  </si>
  <si>
    <t>00000000e13a3e2f</t>
  </si>
  <si>
    <t>00000000e13a459e</t>
  </si>
  <si>
    <t>a8eb4f3b</t>
  </si>
  <si>
    <t>00000000e13a4ced</t>
  </si>
  <si>
    <t>380432b2</t>
  </si>
  <si>
    <t>00000000e13d69a9</t>
  </si>
  <si>
    <t>bcacd696</t>
  </si>
  <si>
    <t>00000000e13d7118</t>
  </si>
  <si>
    <t>f14366d8</t>
  </si>
  <si>
    <t>00000000e13d788e</t>
  </si>
  <si>
    <t>d94ce3a3</t>
  </si>
  <si>
    <t>00000000e13d89d3</t>
  </si>
  <si>
    <t>42e8e18a</t>
  </si>
  <si>
    <t>00000000e13d9141</t>
  </si>
  <si>
    <t>128ed062</t>
  </si>
  <si>
    <t>00000000e13d9891</t>
  </si>
  <si>
    <t>4036f40d</t>
  </si>
  <si>
    <t>00000000e140b569</t>
  </si>
  <si>
    <t>566c6536</t>
  </si>
  <si>
    <t>00000000e140bcd7</t>
  </si>
  <si>
    <t>6669d1cb</t>
  </si>
  <si>
    <t>00000000e141352d</t>
  </si>
  <si>
    <t>3484f8ef</t>
  </si>
  <si>
    <t>00000000e141466f</t>
  </si>
  <si>
    <t>91b64498</t>
  </si>
  <si>
    <t>00000000e1414dec</t>
  </si>
  <si>
    <t>76ac21e3</t>
  </si>
  <si>
    <t>00000000e141554e</t>
  </si>
  <si>
    <t>33405fbe</t>
  </si>
  <si>
    <t>00000000e1447271</t>
  </si>
  <si>
    <t>c6b21435</t>
  </si>
  <si>
    <t>00000000e14479e0</t>
  </si>
  <si>
    <t>b2153f75</t>
  </si>
  <si>
    <t>00000000e1448158</t>
  </si>
  <si>
    <t>2aac6000</t>
  </si>
  <si>
    <t>00000000e144929e</t>
  </si>
  <si>
    <t>b89344e2</t>
  </si>
  <si>
    <t>00000000e1449a0d</t>
  </si>
  <si>
    <t>06eb95e2</t>
  </si>
  <si>
    <t>00000000e144a15f</t>
  </si>
  <si>
    <t>47f70ae7</t>
  </si>
  <si>
    <t>5d9d5060</t>
  </si>
  <si>
    <t>000000000507f252</t>
  </si>
  <si>
    <t>e22ce072</t>
  </si>
  <si>
    <t>000000000507f9ba</t>
  </si>
  <si>
    <t>be74398a</t>
  </si>
  <si>
    <t>c70170a9</t>
  </si>
  <si>
    <t>e1c45117</t>
  </si>
  <si>
    <t>5d9d5061</t>
  </si>
  <si>
    <t>00000000050b2759</t>
  </si>
  <si>
    <t>dfb78fe8</t>
  </si>
  <si>
    <t>00000000050b2eca</t>
  </si>
  <si>
    <t>c97784d7</t>
  </si>
  <si>
    <t>00000000050b3644</t>
  </si>
  <si>
    <t>15473fc8</t>
  </si>
  <si>
    <t>00000000050b478f</t>
  </si>
  <si>
    <t>c510cf7c</t>
  </si>
  <si>
    <t>00000000050b4eff</t>
  </si>
  <si>
    <t>553d8755</t>
  </si>
  <si>
    <t>00000000050b5650</t>
  </si>
  <si>
    <t>a31f8647</t>
  </si>
  <si>
    <t>00000000050e7333</t>
  </si>
  <si>
    <t>aacc5d15</t>
  </si>
  <si>
    <t>00000000050e7aa3</t>
  </si>
  <si>
    <t>461fe427</t>
  </si>
  <si>
    <t>00000000050e8211</t>
  </si>
  <si>
    <t>5b132621</t>
  </si>
  <si>
    <t>00000000050f0a72</t>
  </si>
  <si>
    <t>44c2d849</t>
  </si>
  <si>
    <t>00000000050f11e5</t>
  </si>
  <si>
    <t>d38ebe61</t>
  </si>
  <si>
    <t>00000000050f1948</t>
  </si>
  <si>
    <t>e08c85aa</t>
  </si>
  <si>
    <t>6a78fe31</t>
  </si>
  <si>
    <t>0000000005123b90</t>
  </si>
  <si>
    <t>d8d46107</t>
  </si>
  <si>
    <t>c9bad089</t>
  </si>
  <si>
    <t>4f6ab878</t>
  </si>
  <si>
    <t>0000000005125bc0</t>
  </si>
  <si>
    <t>14c216ac</t>
  </si>
  <si>
    <t>741b1620</t>
  </si>
  <si>
    <t>0000000005157fc9</t>
  </si>
  <si>
    <t>4b62458a</t>
  </si>
  <si>
    <t>7d965ad2</t>
  </si>
  <si>
    <t>0000000005158eae</t>
  </si>
  <si>
    <t>1c3ff1cb</t>
  </si>
  <si>
    <t>0000000005159ff3</t>
  </si>
  <si>
    <t>c3fa3306</t>
  </si>
  <si>
    <t>000000000515a763</t>
  </si>
  <si>
    <t>b92bb2f1</t>
  </si>
  <si>
    <t>000000000515aeb2</t>
  </si>
  <si>
    <t>cef9a6bc</t>
  </si>
  <si>
    <t>5d9d52b9</t>
  </si>
  <si>
    <t>0000000028d8ffad</t>
  </si>
  <si>
    <t>125c5303</t>
  </si>
  <si>
    <t>0000000028d90712</t>
  </si>
  <si>
    <t>0000000028d90e7a</t>
  </si>
  <si>
    <t>ae081f2e</t>
  </si>
  <si>
    <t>0000000028d915c2</t>
  </si>
  <si>
    <t>0000000028dc34b1</t>
  </si>
  <si>
    <t>613dc37a</t>
  </si>
  <si>
    <t>0000000028dc3c1e</t>
  </si>
  <si>
    <t>9f590afa</t>
  </si>
  <si>
    <t>5d9d52ba</t>
  </si>
  <si>
    <t>0000000028dc4395</t>
  </si>
  <si>
    <t>1122608e</t>
  </si>
  <si>
    <t>0000000028dc54d7</t>
  </si>
  <si>
    <t>89760ca7</t>
  </si>
  <si>
    <t>0000000028e12fdf</t>
  </si>
  <si>
    <t>ea5220bb</t>
  </si>
  <si>
    <t>0000000028e13735</t>
  </si>
  <si>
    <t>3e335e15</t>
  </si>
  <si>
    <t>0000000028e452d4</t>
  </si>
  <si>
    <t>7cb71261</t>
  </si>
  <si>
    <t>0000000028e45a3a</t>
  </si>
  <si>
    <t>4362d992</t>
  </si>
  <si>
    <t>0000000028e461af</t>
  </si>
  <si>
    <t>1eaca3aa</t>
  </si>
  <si>
    <t>0000000028e472f4</t>
  </si>
  <si>
    <t>c2b74ad9</t>
  </si>
  <si>
    <t>0000000028e47a60</t>
  </si>
  <si>
    <t>3f3dd7ff</t>
  </si>
  <si>
    <t>0000000028e481ae</t>
  </si>
  <si>
    <t>cbb1dbcf</t>
  </si>
  <si>
    <t>0000000028e79e92</t>
  </si>
  <si>
    <t>8601d0df</t>
  </si>
  <si>
    <t>0000000028e7a600</t>
  </si>
  <si>
    <t>8cbd79e0</t>
  </si>
  <si>
    <t>0000000028e7ad76</t>
  </si>
  <si>
    <t>376d6514</t>
  </si>
  <si>
    <t>0000000028e7beb9</t>
  </si>
  <si>
    <t>afd351ef</t>
  </si>
  <si>
    <t>0000000028e7c626</t>
  </si>
  <si>
    <t>b5c4828c</t>
  </si>
  <si>
    <t>0000000028e7cd74</t>
  </si>
  <si>
    <t>5da78baa</t>
  </si>
  <si>
    <t>0000000028eaea6b</t>
  </si>
  <si>
    <t>01ebb5c6</t>
  </si>
  <si>
    <t>0000000028eaf1d9</t>
  </si>
  <si>
    <t>fe2007f1</t>
  </si>
  <si>
    <t>0000000028eaf950</t>
  </si>
  <si>
    <t>6e36024b</t>
  </si>
  <si>
    <t>0000000028eb0a94</t>
  </si>
  <si>
    <t>63bf9f42</t>
  </si>
  <si>
    <t>0000000028eb1203</t>
  </si>
  <si>
    <t>9e2583a0</t>
  </si>
  <si>
    <t>0000000028eb1952</t>
  </si>
  <si>
    <t>df309312</t>
  </si>
  <si>
    <t>5d9d5512</t>
  </si>
  <si>
    <t>000000004cae6a35</t>
  </si>
  <si>
    <t>80ab45d4</t>
  </si>
  <si>
    <t>000000004cae7198</t>
  </si>
  <si>
    <t>90873b62</t>
  </si>
  <si>
    <t>5d9d5513</t>
  </si>
  <si>
    <t>000000004cb1e166</t>
  </si>
  <si>
    <t>000000004cb1e8cb</t>
  </si>
  <si>
    <t>e09d2e83</t>
  </si>
  <si>
    <t>000000004cb50651</t>
  </si>
  <si>
    <t>4c53f683</t>
  </si>
  <si>
    <t>000000004cb50dbf</t>
  </si>
  <si>
    <t>e561027d</t>
  </si>
  <si>
    <t>000000004cb51538</t>
  </si>
  <si>
    <t>85116a7a</t>
  </si>
  <si>
    <t>000000004cb5267c</t>
  </si>
  <si>
    <t>8ce2d286</t>
  </si>
  <si>
    <t>000000004cb52de8</t>
  </si>
  <si>
    <t>c9326f8c</t>
  </si>
  <si>
    <t>000000004cb53536</t>
  </si>
  <si>
    <t>23ec7396</t>
  </si>
  <si>
    <t>000000004cb85211</t>
  </si>
  <si>
    <t>ec80bc10</t>
  </si>
  <si>
    <t>000000004cb8597d</t>
  </si>
  <si>
    <t>a1e73033</t>
  </si>
  <si>
    <t>000000004cb860f3</t>
  </si>
  <si>
    <t>f87fbff5</t>
  </si>
  <si>
    <t>000000004cb87235</t>
  </si>
  <si>
    <t>55ed20b1</t>
  </si>
  <si>
    <t>000000004cb879a2</t>
  </si>
  <si>
    <t>453351d5</t>
  </si>
  <si>
    <t>000000004cb880f0</t>
  </si>
  <si>
    <t>52ec76bf</t>
  </si>
  <si>
    <t>000000004cbb9dd2</t>
  </si>
  <si>
    <t>a0c95ac2</t>
  </si>
  <si>
    <t>000000004cbba53e</t>
  </si>
  <si>
    <t>6d78e367</t>
  </si>
  <si>
    <t>000000004cbbacb3</t>
  </si>
  <si>
    <t>e3181385</t>
  </si>
  <si>
    <t>000000004cbbbdf6</t>
  </si>
  <si>
    <t>19a4c663</t>
  </si>
  <si>
    <t>000000004cbbc563</t>
  </si>
  <si>
    <t>952bdcba</t>
  </si>
  <si>
    <t>000000004cbbccb1</t>
  </si>
  <si>
    <t>4f54bb3d</t>
  </si>
  <si>
    <t>5d9d5514</t>
  </si>
  <si>
    <t>000000004cbee9ab</t>
  </si>
  <si>
    <t>a0e9808a</t>
  </si>
  <si>
    <t>000000004cbef117</t>
  </si>
  <si>
    <t>4d67c300</t>
  </si>
  <si>
    <t>000000004cbef88e</t>
  </si>
  <si>
    <t>3afad945</t>
  </si>
  <si>
    <t>000000004cc0df29</t>
  </si>
  <si>
    <t>64c6ea7b</t>
  </si>
  <si>
    <t>000000004cc0e689</t>
  </si>
  <si>
    <t>7101c6cd</t>
  </si>
  <si>
    <t>000000004cc0ede0</t>
  </si>
  <si>
    <t>01bf5d7a</t>
  </si>
  <si>
    <t>5d9d576c</t>
  </si>
  <si>
    <t>edcf91d1</t>
  </si>
  <si>
    <t>981e84c0</t>
  </si>
  <si>
    <t>0000000070844cfe</t>
  </si>
  <si>
    <t>54f6200c</t>
  </si>
  <si>
    <t>115fdd4b</t>
  </si>
  <si>
    <t>eb8f3884</t>
  </si>
  <si>
    <t>0000000070877aa6</t>
  </si>
  <si>
    <t>77aaf23a</t>
  </si>
  <si>
    <t>000000007087821b</t>
  </si>
  <si>
    <t>081ef275</t>
  </si>
  <si>
    <t>c0ab4e7c</t>
  </si>
  <si>
    <t>0000000070879ace</t>
  </si>
  <si>
    <t>ca41e504</t>
  </si>
  <si>
    <t>000000007087a21d</t>
  </si>
  <si>
    <t>0d4fcd55</t>
  </si>
  <si>
    <t>00000000708abf13</t>
  </si>
  <si>
    <t>5fa3fa43</t>
  </si>
  <si>
    <t>00000000708ac67f</t>
  </si>
  <si>
    <t>96c8be82</t>
  </si>
  <si>
    <t>00000000708acdf4</t>
  </si>
  <si>
    <t>6a7bf718</t>
  </si>
  <si>
    <t>00000000708adf37</t>
  </si>
  <si>
    <t>16b729e7</t>
  </si>
  <si>
    <t>00000000708ae6a4</t>
  </si>
  <si>
    <t>47af31ca</t>
  </si>
  <si>
    <t>00000000708aedf2</t>
  </si>
  <si>
    <t>72ca1936</t>
  </si>
  <si>
    <t>00000000708e0ab9</t>
  </si>
  <si>
    <t>f71b4294</t>
  </si>
  <si>
    <t>00000000708e1228</t>
  </si>
  <si>
    <t>5f4a5d6b</t>
  </si>
  <si>
    <t>00000000708e199c</t>
  </si>
  <si>
    <t>00000000708e2adf</t>
  </si>
  <si>
    <t>d6a4fe89</t>
  </si>
  <si>
    <t>00000000708ea469</t>
  </si>
  <si>
    <t>dc212f25</t>
  </si>
  <si>
    <t>00000000708eaba7</t>
  </si>
  <si>
    <t>0d374f31</t>
  </si>
  <si>
    <t>5d9d576d</t>
  </si>
  <si>
    <t>000000007091c7c1</t>
  </si>
  <si>
    <t>d790e297</t>
  </si>
  <si>
    <t>000000007091cf2e</t>
  </si>
  <si>
    <t>9f4219f2</t>
  </si>
  <si>
    <t>000000007091d6a3</t>
  </si>
  <si>
    <t>e323bd8e</t>
  </si>
  <si>
    <t>000000007091e7e7</t>
  </si>
  <si>
    <t>80f31f1a</t>
  </si>
  <si>
    <t>000000007091ef54</t>
  </si>
  <si>
    <t>d8733757</t>
  </si>
  <si>
    <t>000000007091f6a2</t>
  </si>
  <si>
    <t>0c571480</t>
  </si>
  <si>
    <t>5d9d59c5</t>
  </si>
  <si>
    <t>00000000945547a5</t>
  </si>
  <si>
    <t>60a54d46</t>
  </si>
  <si>
    <t>0000000094554f08</t>
  </si>
  <si>
    <t>000000009455566f</t>
  </si>
  <si>
    <t>e04bf469</t>
  </si>
  <si>
    <t>0000000094555db5</t>
  </si>
  <si>
    <t>feb81972</t>
  </si>
  <si>
    <t>0000000094587ca9</t>
  </si>
  <si>
    <t>151e1769</t>
  </si>
  <si>
    <t>3ca1a049</t>
  </si>
  <si>
    <t>0000000094588b8b</t>
  </si>
  <si>
    <t>ed715137</t>
  </si>
  <si>
    <t>0000000094589ccd</t>
  </si>
  <si>
    <t>11551d16</t>
  </si>
  <si>
    <t>000000009458a43a</t>
  </si>
  <si>
    <t>d330fbad</t>
  </si>
  <si>
    <t>000000009458ab88</t>
  </si>
  <si>
    <t>cd42f1f4</t>
  </si>
  <si>
    <t>00000000945bc869</t>
  </si>
  <si>
    <t>0c95003c</t>
  </si>
  <si>
    <t>00000000945bcfd9</t>
  </si>
  <si>
    <t>45abb448</t>
  </si>
  <si>
    <t>00000000945bd74e</t>
  </si>
  <si>
    <t>7e844fd3</t>
  </si>
  <si>
    <t>00000000945be891</t>
  </si>
  <si>
    <t>3a9d0262</t>
  </si>
  <si>
    <t>00000000945befff</t>
  </si>
  <si>
    <t>af89b6d0</t>
  </si>
  <si>
    <t>00000000945ec39e</t>
  </si>
  <si>
    <t>d934e5b2</t>
  </si>
  <si>
    <t>000000009461df00</t>
  </si>
  <si>
    <t>14843d10</t>
  </si>
  <si>
    <t>000000009461e670</t>
  </si>
  <si>
    <t>87c8494a</t>
  </si>
  <si>
    <t>000000009461ede5</t>
  </si>
  <si>
    <t>63cfb6b9</t>
  </si>
  <si>
    <t>000000009461ff29</t>
  </si>
  <si>
    <t>d358dd0c</t>
  </si>
  <si>
    <t>f9408927</t>
  </si>
  <si>
    <t>0000000094620de7</t>
  </si>
  <si>
    <t>8bb53f3b</t>
  </si>
  <si>
    <t>5d9d59c6</t>
  </si>
  <si>
    <t>0000000094652ac1</t>
  </si>
  <si>
    <t>afa84ed7</t>
  </si>
  <si>
    <t>000000009465322e</t>
  </si>
  <si>
    <t>ad928291</t>
  </si>
  <si>
    <t>00000000946539a3</t>
  </si>
  <si>
    <t>29b3e7af</t>
  </si>
  <si>
    <t>0000000094654ae5</t>
  </si>
  <si>
    <t>e6bc9d73</t>
  </si>
  <si>
    <t>717554c8</t>
  </si>
  <si>
    <t>00000000946559a0</t>
  </si>
  <si>
    <t>e0b6ce44</t>
  </si>
  <si>
    <t>5d9d5c1e</t>
  </si>
  <si>
    <t>00000000b828aaa4</t>
  </si>
  <si>
    <t>3ac40f54</t>
  </si>
  <si>
    <t>00000000b828b209</t>
  </si>
  <si>
    <t>01c52221</t>
  </si>
  <si>
    <t>00000000b828b973</t>
  </si>
  <si>
    <t>eb1ab820</t>
  </si>
  <si>
    <t>00000000b828c0b8</t>
  </si>
  <si>
    <t>82506ebd</t>
  </si>
  <si>
    <t>00000000b82bdfa9</t>
  </si>
  <si>
    <t>5c1c2a6c</t>
  </si>
  <si>
    <t>00000000b82be716</t>
  </si>
  <si>
    <t>00d57030</t>
  </si>
  <si>
    <t>00000000b82bee8d</t>
  </si>
  <si>
    <t>716745cd</t>
  </si>
  <si>
    <t>00000000b82bffd0</t>
  </si>
  <si>
    <t>f0ab9b84</t>
  </si>
  <si>
    <t>00000000b82c073d</t>
  </si>
  <si>
    <t>8765165b</t>
  </si>
  <si>
    <t>00000000b82de8ea</t>
  </si>
  <si>
    <t>f6ce67c2</t>
  </si>
  <si>
    <t>00000000b8310411</t>
  </si>
  <si>
    <t>eadb2ba0</t>
  </si>
  <si>
    <t>00000000b8310b7f</t>
  </si>
  <si>
    <t>0a84f3ec</t>
  </si>
  <si>
    <t>00000000b83112f7</t>
  </si>
  <si>
    <t>455be1c1</t>
  </si>
  <si>
    <t>00000000b831243b</t>
  </si>
  <si>
    <t>b40e9a06</t>
  </si>
  <si>
    <t>00000000b8312bac</t>
  </si>
  <si>
    <t>425a19d8</t>
  </si>
  <si>
    <t>00000000b83132f9</t>
  </si>
  <si>
    <t>bbb380c7</t>
  </si>
  <si>
    <t>00000000b8344fd1</t>
  </si>
  <si>
    <t>64f9bd35</t>
  </si>
  <si>
    <t>00000000b834573d</t>
  </si>
  <si>
    <t>18039f6a</t>
  </si>
  <si>
    <t>00000000b8345eb4</t>
  </si>
  <si>
    <t>0d592ee6</t>
  </si>
  <si>
    <t>00000000b8346ff9</t>
  </si>
  <si>
    <t>d4226dbf</t>
  </si>
  <si>
    <t>00000000b8347765</t>
  </si>
  <si>
    <t>2fee37d2</t>
  </si>
  <si>
    <t>00000000b8347eb3</t>
  </si>
  <si>
    <t>fc7cceb2</t>
  </si>
  <si>
    <t>5d9d5c1f</t>
  </si>
  <si>
    <t>00000000b8379bad</t>
  </si>
  <si>
    <t>cd232a23</t>
  </si>
  <si>
    <t>5d9db1c0</t>
  </si>
  <si>
    <t>00000000b837a41f</t>
  </si>
  <si>
    <t>caa2719b</t>
  </si>
  <si>
    <t>406e379f</t>
  </si>
  <si>
    <t>00000000b837b07b</t>
  </si>
  <si>
    <t>64d4b534</t>
  </si>
  <si>
    <t>00000000b837c1fb</t>
  </si>
  <si>
    <t>1f9537ee</t>
  </si>
  <si>
    <t>00000000b837c96a</t>
  </si>
  <si>
    <t>a66723cb</t>
  </si>
  <si>
    <t>00000000b837d0ca</t>
  </si>
  <si>
    <t>589a8dc6</t>
  </si>
  <si>
    <t>5d9d5e77</t>
  </si>
  <si>
    <t>00000000dbfb2343</t>
  </si>
  <si>
    <t>bc826fcb</t>
  </si>
  <si>
    <t>00000000dbfb2aa7</t>
  </si>
  <si>
    <t>db5a989a</t>
  </si>
  <si>
    <t>00000000dbfb3218</t>
  </si>
  <si>
    <t>bb647536</t>
  </si>
  <si>
    <t>00000000dbfb395d</t>
  </si>
  <si>
    <t>c52716f8</t>
  </si>
  <si>
    <t>00000000dbfec991</t>
  </si>
  <si>
    <t>3e626fd1</t>
  </si>
  <si>
    <t>00000000dbfed0fe</t>
  </si>
  <si>
    <t>6834eb59</t>
  </si>
  <si>
    <t>00000000dbfed873</t>
  </si>
  <si>
    <t>641a5c0a</t>
  </si>
  <si>
    <t>00000000dbfee9b9</t>
  </si>
  <si>
    <t>8eb9bf5b</t>
  </si>
  <si>
    <t>00000000dbfef126</t>
  </si>
  <si>
    <t>73b53021</t>
  </si>
  <si>
    <t>00000000dbfef873</t>
  </si>
  <si>
    <t>3cf3e7fa</t>
  </si>
  <si>
    <t>00000000dc02156b</t>
  </si>
  <si>
    <t>6f8e4ccd</t>
  </si>
  <si>
    <t>00000000dc021cd9</t>
  </si>
  <si>
    <t>6c9beeac</t>
  </si>
  <si>
    <t>00000000dc022450</t>
  </si>
  <si>
    <t>9e5a52d6</t>
  </si>
  <si>
    <t>00000000dc023594</t>
  </si>
  <si>
    <t>c7e2db30</t>
  </si>
  <si>
    <t>00000000dc023d03</t>
  </si>
  <si>
    <t>00000000dc024454</t>
  </si>
  <si>
    <t>937eac0f</t>
  </si>
  <si>
    <t>00000000dc056111</t>
  </si>
  <si>
    <t>00000000dc056880</t>
  </si>
  <si>
    <t>b41acd0e</t>
  </si>
  <si>
    <t>00000000dc056ff8</t>
  </si>
  <si>
    <t>bde6e132</t>
  </si>
  <si>
    <t>00000000dc05813c</t>
  </si>
  <si>
    <t>9a098dd3</t>
  </si>
  <si>
    <t>00000000dc0588ad</t>
  </si>
  <si>
    <t>00bfce91</t>
  </si>
  <si>
    <t>00000000dc058ffe</t>
  </si>
  <si>
    <t>b83515ea</t>
  </si>
  <si>
    <t>5d9d5e78</t>
  </si>
  <si>
    <t>00000000dc08acd2</t>
  </si>
  <si>
    <t>3a1a1813</t>
  </si>
  <si>
    <t>00000000dc08b440</t>
  </si>
  <si>
    <t>6b1ee31d</t>
  </si>
  <si>
    <t>00000000dc08bbb7</t>
  </si>
  <si>
    <t>59b90ab9</t>
  </si>
  <si>
    <t>00000000dc08cd04</t>
  </si>
  <si>
    <t>39a669c6</t>
  </si>
  <si>
    <t>00000000dc08d475</t>
  </si>
  <si>
    <t>0823f3a4</t>
  </si>
  <si>
    <t>00000000dc094cf1</t>
  </si>
  <si>
    <t>953f9e5a</t>
  </si>
  <si>
    <t>5d9d60d0</t>
  </si>
  <si>
    <t>00000000ffcc9dfc</t>
  </si>
  <si>
    <t>6591d432</t>
  </si>
  <si>
    <t>00000000ffcca560</t>
  </si>
  <si>
    <t>9acadddf</t>
  </si>
  <si>
    <t>00000000ffccacc6</t>
  </si>
  <si>
    <t>cd46bba3</t>
  </si>
  <si>
    <t>00000000ffccb40b</t>
  </si>
  <si>
    <t>318992ed</t>
  </si>
  <si>
    <t>00000000ffcfd301</t>
  </si>
  <si>
    <t>8246ec2e</t>
  </si>
  <si>
    <t>00000000ffcfda6f</t>
  </si>
  <si>
    <t>d4d9e41a</t>
  </si>
  <si>
    <t>00000000ffcfe1e4</t>
  </si>
  <si>
    <t>08dd7a68</t>
  </si>
  <si>
    <t>00000000ffcff328</t>
  </si>
  <si>
    <t>459a0c32</t>
  </si>
  <si>
    <t>00000000ffcffa97</t>
  </si>
  <si>
    <t>52c7b72e</t>
  </si>
  <si>
    <t>00000000ffd001e5</t>
  </si>
  <si>
    <t>b1558506</t>
  </si>
  <si>
    <t>00000000ffd31ec1</t>
  </si>
  <si>
    <t>724add89</t>
  </si>
  <si>
    <t>00000000ffd3262e</t>
  </si>
  <si>
    <t>26f23596</t>
  </si>
  <si>
    <t>00000000ffd32da3</t>
  </si>
  <si>
    <t>513ff276</t>
  </si>
  <si>
    <t>00000000ffd33ee6</t>
  </si>
  <si>
    <t>522e1092</t>
  </si>
  <si>
    <t>00000000ffd34653</t>
  </si>
  <si>
    <t>1f292633</t>
  </si>
  <si>
    <t>00000000ffd34da0</t>
  </si>
  <si>
    <t>d960655a</t>
  </si>
  <si>
    <t>00000000ffd66a9b</t>
  </si>
  <si>
    <t>b46c1b7a</t>
  </si>
  <si>
    <t>00000000ffd67207</t>
  </si>
  <si>
    <t>02d0cd73</t>
  </si>
  <si>
    <t>00000000ffd67980</t>
  </si>
  <si>
    <t>041e90ef</t>
  </si>
  <si>
    <t>5d9e3091</t>
  </si>
  <si>
    <t>00000000ffd68db9</t>
  </si>
  <si>
    <t>89c6946a</t>
  </si>
  <si>
    <t>00000000ffd69836</t>
  </si>
  <si>
    <t>00000000ffd69fad</t>
  </si>
  <si>
    <t>54b12050</t>
  </si>
  <si>
    <t>5d9d60d1</t>
  </si>
  <si>
    <t>00000000ffde025e</t>
  </si>
  <si>
    <t>eb2e8911</t>
  </si>
  <si>
    <t>00000000ffde09ae</t>
  </si>
  <si>
    <t>78aa2a1a</t>
  </si>
  <si>
    <t>00000000ffde10f1</t>
  </si>
  <si>
    <t>c7fdf67e</t>
  </si>
  <si>
    <t>00000000ffde226b</t>
  </si>
  <si>
    <t>38f33542</t>
  </si>
  <si>
    <t>00000000ffde29d8</t>
  </si>
  <si>
    <t>96c89749</t>
  </si>
  <si>
    <t>00000000ffde313b</t>
  </si>
  <si>
    <t>a5ab2f8b</t>
  </si>
  <si>
    <t>5d9d6329</t>
  </si>
  <si>
    <t>0000000023a183b5</t>
  </si>
  <si>
    <t>433f8249</t>
  </si>
  <si>
    <t>0000000023a18b18</t>
  </si>
  <si>
    <t>32fcbd6d</t>
  </si>
  <si>
    <t>0000000023a1927e</t>
  </si>
  <si>
    <t>b4d60bf0</t>
  </si>
  <si>
    <t>0000000023a199c5</t>
  </si>
  <si>
    <t>9090b725</t>
  </si>
  <si>
    <t>0000000023a4b8d2</t>
  </si>
  <si>
    <t>e2f7310e</t>
  </si>
  <si>
    <t>0000000023a4c041</t>
  </si>
  <si>
    <t>1f85ab03</t>
  </si>
  <si>
    <t>0000000023a4c7b8</t>
  </si>
  <si>
    <t>2aee2a8d</t>
  </si>
  <si>
    <t>0000000023a4d8fb</t>
  </si>
  <si>
    <t>d5529e17</t>
  </si>
  <si>
    <t>0000000023a4e068</t>
  </si>
  <si>
    <t>9d51b77b</t>
  </si>
  <si>
    <t>0000000023a4e7b5</t>
  </si>
  <si>
    <t>59e041be</t>
  </si>
  <si>
    <t>0000000023a80479</t>
  </si>
  <si>
    <t>e29953be</t>
  </si>
  <si>
    <t>0000000023a80be7</t>
  </si>
  <si>
    <t>623eb988</t>
  </si>
  <si>
    <t>0000000023a8135e</t>
  </si>
  <si>
    <t>db2279bb</t>
  </si>
  <si>
    <t>0000000023a824a0</t>
  </si>
  <si>
    <t>98f841be</t>
  </si>
  <si>
    <t>0000000023a82c0d</t>
  </si>
  <si>
    <t>e845cf82</t>
  </si>
  <si>
    <t>0000000023a8335d</t>
  </si>
  <si>
    <t>612df0b7</t>
  </si>
  <si>
    <t>5d9d632a</t>
  </si>
  <si>
    <t>0000000023aebb53</t>
  </si>
  <si>
    <t>677f6868</t>
  </si>
  <si>
    <t>0000000023aec2bf</t>
  </si>
  <si>
    <t>fdf38c58</t>
  </si>
  <si>
    <t>0000000023aeca35</t>
  </si>
  <si>
    <t>55be9ed8</t>
  </si>
  <si>
    <t>0000000023aedb79</t>
  </si>
  <si>
    <t>c9d396cb</t>
  </si>
  <si>
    <t>0000000023aee2e6</t>
  </si>
  <si>
    <t>65d6d5d7</t>
  </si>
  <si>
    <t>0000000023aeea34</t>
  </si>
  <si>
    <t>f68d9a97</t>
  </si>
  <si>
    <t>0000000023b206f9</t>
  </si>
  <si>
    <t>152ba87f</t>
  </si>
  <si>
    <t>0000000023b20e68</t>
  </si>
  <si>
    <t>ca671249</t>
  </si>
  <si>
    <t>0000000023b215de</t>
  </si>
  <si>
    <t>5ab2f6bb</t>
  </si>
  <si>
    <t>0000000023b22721</t>
  </si>
  <si>
    <t>0156bba8</t>
  </si>
  <si>
    <t>0000000023b22e8f</t>
  </si>
  <si>
    <t>7cbb2046</t>
  </si>
  <si>
    <t>0000000023b235dd</t>
  </si>
  <si>
    <t>2f893d14</t>
  </si>
  <si>
    <t>5d9d6582</t>
  </si>
  <si>
    <t>00000000477586dd</t>
  </si>
  <si>
    <t>280a0ea8</t>
  </si>
  <si>
    <t>e619509a</t>
  </si>
  <si>
    <t>00000000477595a9</t>
  </si>
  <si>
    <t>b60b4b8e</t>
  </si>
  <si>
    <t>0000000047759cf0</t>
  </si>
  <si>
    <t>ee7f168d</t>
  </si>
  <si>
    <t>000000004778bbfa</t>
  </si>
  <si>
    <t>a7570a41</t>
  </si>
  <si>
    <t>000000004778c369</t>
  </si>
  <si>
    <t>5963c6b0</t>
  </si>
  <si>
    <t>000000004778cade</t>
  </si>
  <si>
    <t>2fbe08bf</t>
  </si>
  <si>
    <t>000000004778dc23</t>
  </si>
  <si>
    <t>620ec183</t>
  </si>
  <si>
    <t>000000004778e392</t>
  </si>
  <si>
    <t>4b236a41</t>
  </si>
  <si>
    <t>000000004778eadf</t>
  </si>
  <si>
    <t>cb95114b</t>
  </si>
  <si>
    <t>00000000477c07a1</t>
  </si>
  <si>
    <t>1497cb55</t>
  </si>
  <si>
    <t>00000000477deb16</t>
  </si>
  <si>
    <t>0225b529</t>
  </si>
  <si>
    <t>00000000477df278</t>
  </si>
  <si>
    <t>dd98c26e</t>
  </si>
  <si>
    <t>00000000477e03c9</t>
  </si>
  <si>
    <t>20fc6f87</t>
  </si>
  <si>
    <t>00000000477e0b37</t>
  </si>
  <si>
    <t>e3660908</t>
  </si>
  <si>
    <t>00000000477e129e</t>
  </si>
  <si>
    <t>6ee83118</t>
  </si>
  <si>
    <t>5d9d6583</t>
  </si>
  <si>
    <t>0000000047812fef</t>
  </si>
  <si>
    <t>72c9fda8</t>
  </si>
  <si>
    <t>000000004781375e</t>
  </si>
  <si>
    <t>0f0b8bb9</t>
  </si>
  <si>
    <t>0000000047813ed6</t>
  </si>
  <si>
    <t>5111d8f2</t>
  </si>
  <si>
    <t>9e5a936a</t>
  </si>
  <si>
    <t>31c59623</t>
  </si>
  <si>
    <t>0000000047815ed3</t>
  </si>
  <si>
    <t>fffae17e</t>
  </si>
  <si>
    <t>0000000047847bb3</t>
  </si>
  <si>
    <t>c808bacc</t>
  </si>
  <si>
    <t>000000004784831c</t>
  </si>
  <si>
    <t>2196c40d</t>
  </si>
  <si>
    <t>0000000047848a93</t>
  </si>
  <si>
    <t>5105974b</t>
  </si>
  <si>
    <t>0000000047849bd7</t>
  </si>
  <si>
    <t>cc43b0b3</t>
  </si>
  <si>
    <t>000000004784a344</t>
  </si>
  <si>
    <t>24a54602</t>
  </si>
  <si>
    <t>000000004784aa94</t>
  </si>
  <si>
    <t>5150380c</t>
  </si>
  <si>
    <t>5d9d67db</t>
  </si>
  <si>
    <t>000000006b47fb93</t>
  </si>
  <si>
    <t>34f063ec</t>
  </si>
  <si>
    <t>000000006b4802f7</t>
  </si>
  <si>
    <t>a170b11d</t>
  </si>
  <si>
    <t>000000006b480a60</t>
  </si>
  <si>
    <t>be39e61a</t>
  </si>
  <si>
    <t>000000006b4811a9</t>
  </si>
  <si>
    <t>6eb6588e</t>
  </si>
  <si>
    <t>000000006b4b3091</t>
  </si>
  <si>
    <t>b38d9f4e</t>
  </si>
  <si>
    <t>000000006b4b37f8</t>
  </si>
  <si>
    <t>c5d6323f</t>
  </si>
  <si>
    <t>000000006b4bb1b1</t>
  </si>
  <si>
    <t>36b8121b</t>
  </si>
  <si>
    <t>000000006b4bc2f9</t>
  </si>
  <si>
    <t>c684a9c9</t>
  </si>
  <si>
    <t>000000006b4bca47</t>
  </si>
  <si>
    <t>3d2324bc</t>
  </si>
  <si>
    <t>000000006b4bd185</t>
  </si>
  <si>
    <t>e8270a7a</t>
  </si>
  <si>
    <t>000000006b4eeda1</t>
  </si>
  <si>
    <t>a709d65b</t>
  </si>
  <si>
    <t>000000006b4ef50f</t>
  </si>
  <si>
    <t>57c3adbf</t>
  </si>
  <si>
    <t>000000006b4efc86</t>
  </si>
  <si>
    <t>94b17d27</t>
  </si>
  <si>
    <t>000000006b4f0dc8</t>
  </si>
  <si>
    <t>dc31caae</t>
  </si>
  <si>
    <t>000000006b4f1537</t>
  </si>
  <si>
    <t>8e35a679</t>
  </si>
  <si>
    <t>000000006b4f1c85</t>
  </si>
  <si>
    <t>80644f45</t>
  </si>
  <si>
    <t>5d9d67dc</t>
  </si>
  <si>
    <t>000000006b52397b</t>
  </si>
  <si>
    <t>5506da57</t>
  </si>
  <si>
    <t>000000006b5240e9</t>
  </si>
  <si>
    <t>1bfe9808</t>
  </si>
  <si>
    <t>000000006b524860</t>
  </si>
  <si>
    <t>5b801e87</t>
  </si>
  <si>
    <t>000000006b5259a3</t>
  </si>
  <si>
    <t>a819b7c4</t>
  </si>
  <si>
    <t>000000006b526110</t>
  </si>
  <si>
    <t>06e267e5</t>
  </si>
  <si>
    <t>000000006b52685e</t>
  </si>
  <si>
    <t>57c436ca</t>
  </si>
  <si>
    <t>000000006b558521</t>
  </si>
  <si>
    <t>9387958c</t>
  </si>
  <si>
    <t>000000006b558c8e</t>
  </si>
  <si>
    <t>a96eb4c8</t>
  </si>
  <si>
    <t>000000006b559403</t>
  </si>
  <si>
    <t>83a28c4b</t>
  </si>
  <si>
    <t>000000006b55a547</t>
  </si>
  <si>
    <t>b2382991</t>
  </si>
  <si>
    <t>000000006b55acb4</t>
  </si>
  <si>
    <t>37115f54</t>
  </si>
  <si>
    <t>000000006b55b402</t>
  </si>
  <si>
    <t>7c7520df</t>
  </si>
  <si>
    <t>5d9d6a34</t>
  </si>
  <si>
    <t>000000008f190503</t>
  </si>
  <si>
    <t>618e2cc4</t>
  </si>
  <si>
    <t>000000008f1bd4d7</t>
  </si>
  <si>
    <t>6aea7040</t>
  </si>
  <si>
    <t>000000008f1bdc3b</t>
  </si>
  <si>
    <t>b2748ff3</t>
  </si>
  <si>
    <t>000000008f1be39f</t>
  </si>
  <si>
    <t>a010cd24</t>
  </si>
  <si>
    <t>000000008f1f00fa</t>
  </si>
  <si>
    <t>000000008f1f0868</t>
  </si>
  <si>
    <t>d54e8247</t>
  </si>
  <si>
    <t>000000008f1f0fdf</t>
  </si>
  <si>
    <t>c7c033fa</t>
  </si>
  <si>
    <t>000000008f1f2123</t>
  </si>
  <si>
    <t>f708a7a5</t>
  </si>
  <si>
    <t>000000008f1f2891</t>
  </si>
  <si>
    <t>e397665c</t>
  </si>
  <si>
    <t>000000008f1f2fdf</t>
  </si>
  <si>
    <t>d5cfcf01</t>
  </si>
  <si>
    <t>000000008f224cb9</t>
  </si>
  <si>
    <t>0bd8e204</t>
  </si>
  <si>
    <t>000000008f225429</t>
  </si>
  <si>
    <t>0a5e4214</t>
  </si>
  <si>
    <t>000000008f225ba0</t>
  </si>
  <si>
    <t>c7a4299a</t>
  </si>
  <si>
    <t>000000008f226ce3</t>
  </si>
  <si>
    <t>0508229e</t>
  </si>
  <si>
    <t>000000008f227453</t>
  </si>
  <si>
    <t>a77e87a7</t>
  </si>
  <si>
    <t>000000008f227ba1</t>
  </si>
  <si>
    <t>b44d4311</t>
  </si>
  <si>
    <t>5d9d6a35</t>
  </si>
  <si>
    <t>000000008f259893</t>
  </si>
  <si>
    <t>2703290f</t>
  </si>
  <si>
    <t>000000008f25a003</t>
  </si>
  <si>
    <t>6dd122c4</t>
  </si>
  <si>
    <t>000000008f25a77a</t>
  </si>
  <si>
    <t>9b416668</t>
  </si>
  <si>
    <t>000000008f25b8bd</t>
  </si>
  <si>
    <t>7ebb5cb0</t>
  </si>
  <si>
    <t>000000008f25c02a</t>
  </si>
  <si>
    <t>7ab1db79</t>
  </si>
  <si>
    <t>000000008f25c777</t>
  </si>
  <si>
    <t>05d69350</t>
  </si>
  <si>
    <t>000000008f28e43a</t>
  </si>
  <si>
    <t>035b97ea</t>
  </si>
  <si>
    <t>000000008f2ac405</t>
  </si>
  <si>
    <t>9383c49f</t>
  </si>
  <si>
    <t>000000008f2acb67</t>
  </si>
  <si>
    <t>8026e757</t>
  </si>
  <si>
    <t>000000008f2adcac</t>
  </si>
  <si>
    <t>1ec695dc</t>
  </si>
  <si>
    <t>000000008f2ae406</t>
  </si>
  <si>
    <t>9d3796e9</t>
  </si>
  <si>
    <t>000000008f2aeb68</t>
  </si>
  <si>
    <t>e3a60582</t>
  </si>
  <si>
    <t>5d9d6c8d</t>
  </si>
  <si>
    <t>00000000b2ee3cc3</t>
  </si>
  <si>
    <t>af7d2066</t>
  </si>
  <si>
    <t>00000000b2ee4427</t>
  </si>
  <si>
    <t>fe819f80</t>
  </si>
  <si>
    <t>00000000b2ee4b98</t>
  </si>
  <si>
    <t>9b3cf6ba</t>
  </si>
  <si>
    <t>00000000b2ee52dd</t>
  </si>
  <si>
    <t>9d8be5a7</t>
  </si>
  <si>
    <t>00000000b2f171e2</t>
  </si>
  <si>
    <t>f9de8f52</t>
  </si>
  <si>
    <t>00000000b2f17a4d</t>
  </si>
  <si>
    <t>77757ac1</t>
  </si>
  <si>
    <t>40a3040d</t>
  </si>
  <si>
    <t>00000000b2f186bd</t>
  </si>
  <si>
    <t>5b936590</t>
  </si>
  <si>
    <t>00000000b2f19835</t>
  </si>
  <si>
    <t>7e3fdc52</t>
  </si>
  <si>
    <t>00000000b2f19fa5</t>
  </si>
  <si>
    <t>d09b5b8d</t>
  </si>
  <si>
    <t>00000000b2f1a705</t>
  </si>
  <si>
    <t>79c7213d</t>
  </si>
  <si>
    <t>00000000b2f4c572</t>
  </si>
  <si>
    <t>8fb3b541</t>
  </si>
  <si>
    <t>00000000b2f4ccdf</t>
  </si>
  <si>
    <t>5b54f529</t>
  </si>
  <si>
    <t>00000000b2f4d454</t>
  </si>
  <si>
    <t>7294dbda</t>
  </si>
  <si>
    <t>00000000b2f4e597</t>
  </si>
  <si>
    <t>dabddbc6</t>
  </si>
  <si>
    <t>00000000b2f4ed04</t>
  </si>
  <si>
    <t>6b614851</t>
  </si>
  <si>
    <t>00000000b2f4f454</t>
  </si>
  <si>
    <t>0bd741fd</t>
  </si>
  <si>
    <t>5d9d6c8e</t>
  </si>
  <si>
    <t>00000000b2f81119</t>
  </si>
  <si>
    <t>8010c82b</t>
  </si>
  <si>
    <t>00000000b2f81886</t>
  </si>
  <si>
    <t>81dc7333</t>
  </si>
  <si>
    <t>00000000b2f890e1</t>
  </si>
  <si>
    <t>96d1aaf8</t>
  </si>
  <si>
    <t>00000000b2f8a223</t>
  </si>
  <si>
    <t>991eb030</t>
  </si>
  <si>
    <t>00000000b2f8a99e</t>
  </si>
  <si>
    <t>0d0be6b9</t>
  </si>
  <si>
    <t>00000000b2f8b102</t>
  </si>
  <si>
    <t>c4d502a6</t>
  </si>
  <si>
    <t>00000000b2fbce21</t>
  </si>
  <si>
    <t>acf4173c</t>
  </si>
  <si>
    <t>00000000b2fbd58e</t>
  </si>
  <si>
    <t>d44f1c1c</t>
  </si>
  <si>
    <t>00000000b2fbdd03</t>
  </si>
  <si>
    <t>c942ffe6</t>
  </si>
  <si>
    <t>00000000b2fbee47</t>
  </si>
  <si>
    <t>8d4bab21</t>
  </si>
  <si>
    <t>00000000b2fbf5b4</t>
  </si>
  <si>
    <t>e0fb6b0d</t>
  </si>
  <si>
    <t>00000000b2fbfd04</t>
  </si>
  <si>
    <t>c9f41997</t>
  </si>
  <si>
    <t>5d9d6ee6</t>
  </si>
  <si>
    <t>00000000d6bf4e04</t>
  </si>
  <si>
    <t>b48d8796</t>
  </si>
  <si>
    <t>00000000d6bf556a</t>
  </si>
  <si>
    <t>a6cc6a2a</t>
  </si>
  <si>
    <t>00000000d6bf5cd0</t>
  </si>
  <si>
    <t>e5415019</t>
  </si>
  <si>
    <t>00000000d6bf6415</t>
  </si>
  <si>
    <t>82d1d5c7</t>
  </si>
  <si>
    <t>00000000d6c28309</t>
  </si>
  <si>
    <t>a026c344</t>
  </si>
  <si>
    <t>00000000d6c28a78</t>
  </si>
  <si>
    <t>466e711d</t>
  </si>
  <si>
    <t>00000000d6c291ed</t>
  </si>
  <si>
    <t>ce222558</t>
  </si>
  <si>
    <t>00000000d6c2a32f</t>
  </si>
  <si>
    <t>f7453ec9</t>
  </si>
  <si>
    <t>00000000d6c2aa9c</t>
  </si>
  <si>
    <t>04b0099c</t>
  </si>
  <si>
    <t>00000000d6c2b1ed</t>
  </si>
  <si>
    <t>13199b00</t>
  </si>
  <si>
    <t>00000000d6c5cec9</t>
  </si>
  <si>
    <t>7bda2639</t>
  </si>
  <si>
    <t>00000000d6c5d636</t>
  </si>
  <si>
    <t>c49800b4</t>
  </si>
  <si>
    <t>00000000d6c5ddac</t>
  </si>
  <si>
    <t>00000000d6c6603b</t>
  </si>
  <si>
    <t>0a41c6e5</t>
  </si>
  <si>
    <t>00000000d6c667c0</t>
  </si>
  <si>
    <t>e3bf91af</t>
  </si>
  <si>
    <t>00000000d6c66f0d</t>
  </si>
  <si>
    <t>d7ef7f67</t>
  </si>
  <si>
    <t>5d9d6ee7</t>
  </si>
  <si>
    <t>00000000d6c98bea</t>
  </si>
  <si>
    <t>4ad2012c</t>
  </si>
  <si>
    <t>00000000d6c99358</t>
  </si>
  <si>
    <t>2041e67b</t>
  </si>
  <si>
    <t>00000000d6c99acd</t>
  </si>
  <si>
    <t>9cab79de</t>
  </si>
  <si>
    <t>00000000d6c9ac10</t>
  </si>
  <si>
    <t>dd95f499</t>
  </si>
  <si>
    <t>00000000d6c9b37d</t>
  </si>
  <si>
    <t>be8d49aa</t>
  </si>
  <si>
    <t>00000000d6c9bacb</t>
  </si>
  <si>
    <t>bef18d63</t>
  </si>
  <si>
    <t>00000000d6ccd792</t>
  </si>
  <si>
    <t>04c92891</t>
  </si>
  <si>
    <t>00000000d6ccdf00</t>
  </si>
  <si>
    <t>a183fbfc</t>
  </si>
  <si>
    <t>00000000d6cce679</t>
  </si>
  <si>
    <t>4a750be8</t>
  </si>
  <si>
    <t>00000000d6ccf7c3</t>
  </si>
  <si>
    <t>9dcb3183</t>
  </si>
  <si>
    <t>00000000d6ccff2f</t>
  </si>
  <si>
    <t>17a29b34</t>
  </si>
  <si>
    <t>00000000d6cd067d</t>
  </si>
  <si>
    <t>48557d15</t>
  </si>
  <si>
    <t>5d9d713f</t>
  </si>
  <si>
    <t>00000000fa905777</t>
  </si>
  <si>
    <t>00000000fa905ed9</t>
  </si>
  <si>
    <t>a0a46d8b</t>
  </si>
  <si>
    <t>00000000fa906a37</t>
  </si>
  <si>
    <t>e5c78aeb</t>
  </si>
  <si>
    <t>00000000fa90739e</t>
  </si>
  <si>
    <t>4acc37a5</t>
  </si>
  <si>
    <t>00000000fa939071</t>
  </si>
  <si>
    <t>768c02de</t>
  </si>
  <si>
    <t>00000000fa9397dc</t>
  </si>
  <si>
    <t>fc821c4d</t>
  </si>
  <si>
    <t>00000000fa939f51</t>
  </si>
  <si>
    <t>4f15b555</t>
  </si>
  <si>
    <t>00000000fa93b095</t>
  </si>
  <si>
    <t>54855ccf</t>
  </si>
  <si>
    <t>00000000fa97f47c</t>
  </si>
  <si>
    <t>4f091752</t>
  </si>
  <si>
    <t>00000000fa97fbde</t>
  </si>
  <si>
    <t>3483ca11</t>
  </si>
  <si>
    <t>5d9d7140</t>
  </si>
  <si>
    <t>00000000fa9b1a12</t>
  </si>
  <si>
    <t>42521f41</t>
  </si>
  <si>
    <t>00000000fa9b217e</t>
  </si>
  <si>
    <t>aa794ee6</t>
  </si>
  <si>
    <t>00000000fa9b28f4</t>
  </si>
  <si>
    <t>1fd74f87</t>
  </si>
  <si>
    <t>00000000fa9b3a36</t>
  </si>
  <si>
    <t>fb3f83e0</t>
  </si>
  <si>
    <t>00000000fa9b41a3</t>
  </si>
  <si>
    <t>046df57f</t>
  </si>
  <si>
    <t>00000000fa9b48f3</t>
  </si>
  <si>
    <t>9df80f34</t>
  </si>
  <si>
    <t>00000000fa9e65d2</t>
  </si>
  <si>
    <t>775a7a23</t>
  </si>
  <si>
    <t>00000000fa9e6d3e</t>
  </si>
  <si>
    <t>b83b2cf0</t>
  </si>
  <si>
    <t>00000000fa9e74b4</t>
  </si>
  <si>
    <t>1a307383</t>
  </si>
  <si>
    <t>00000000fa9e85f7</t>
  </si>
  <si>
    <t>72ca015a</t>
  </si>
  <si>
    <t>00000000fa9e8d65</t>
  </si>
  <si>
    <t>4f1ef7d6</t>
  </si>
  <si>
    <t>00000000fa9e94b3</t>
  </si>
  <si>
    <t>0e568ba1</t>
  </si>
  <si>
    <t>00000000faa1b1a1</t>
  </si>
  <si>
    <t>7435f813</t>
  </si>
  <si>
    <t>00000000faa1b90d</t>
  </si>
  <si>
    <t>ceceb9ac</t>
  </si>
  <si>
    <t>00000000faa1c084</t>
  </si>
  <si>
    <t>61b4793e</t>
  </si>
  <si>
    <t>00000000faa1d1c7</t>
  </si>
  <si>
    <t>a5f30b0b</t>
  </si>
  <si>
    <t>00000000faa1d937</t>
  </si>
  <si>
    <t>5d1001cf</t>
  </si>
  <si>
    <t>00000000faa1e086</t>
  </si>
  <si>
    <t>1c963170</t>
  </si>
  <si>
    <t>5d9d7398</t>
  </si>
  <si>
    <t>000000001e653175</t>
  </si>
  <si>
    <t>e2fec715</t>
  </si>
  <si>
    <t>000000001e6538d7</t>
  </si>
  <si>
    <t>1a99d4e1</t>
  </si>
  <si>
    <t>000000001e68a8ec</t>
  </si>
  <si>
    <t>6bf0ff64</t>
  </si>
  <si>
    <t>000000001e68b050</t>
  </si>
  <si>
    <t>b03d9780</t>
  </si>
  <si>
    <t>000000001e6bcd92</t>
  </si>
  <si>
    <t>2660591a</t>
  </si>
  <si>
    <t>000000001e6bd4fe</t>
  </si>
  <si>
    <t>54dfc594</t>
  </si>
  <si>
    <t>000000001e6bdc74</t>
  </si>
  <si>
    <t>a3fe42d1</t>
  </si>
  <si>
    <t>000000001e6bedb6</t>
  </si>
  <si>
    <t>9f0dc5bb</t>
  </si>
  <si>
    <t>000000001e6bf525</t>
  </si>
  <si>
    <t>7a2642bb</t>
  </si>
  <si>
    <t>000000001e6bfc73</t>
  </si>
  <si>
    <t>203b4b42</t>
  </si>
  <si>
    <t>5d9d7399</t>
  </si>
  <si>
    <t>000000001e6f1951</t>
  </si>
  <si>
    <t>d12b7694</t>
  </si>
  <si>
    <t>000000001e6f20be</t>
  </si>
  <si>
    <t>9c88afca</t>
  </si>
  <si>
    <t>000000001e6f2833</t>
  </si>
  <si>
    <t>3c05677c</t>
  </si>
  <si>
    <t>000000001e6f3977</t>
  </si>
  <si>
    <t>86488b19</t>
  </si>
  <si>
    <t>000000001e6f40e4</t>
  </si>
  <si>
    <t>3a066f22</t>
  </si>
  <si>
    <t>000000001e6f4834</t>
  </si>
  <si>
    <t>d87b5295</t>
  </si>
  <si>
    <t>000000001e726511</t>
  </si>
  <si>
    <t>308331dd</t>
  </si>
  <si>
    <t>000000001e726c7e</t>
  </si>
  <si>
    <t>910ed229</t>
  </si>
  <si>
    <t>000000001e7273f5</t>
  </si>
  <si>
    <t>2eb9c76e</t>
  </si>
  <si>
    <t>000000001e728537</t>
  </si>
  <si>
    <t>ac1a1b1e</t>
  </si>
  <si>
    <t>000000001e728ca4</t>
  </si>
  <si>
    <t>d94b604d</t>
  </si>
  <si>
    <t>000000001e7293f2</t>
  </si>
  <si>
    <t>e80bace1</t>
  </si>
  <si>
    <t>000000001e75b0ea</t>
  </si>
  <si>
    <t>e3ec3d96</t>
  </si>
  <si>
    <t>000000001e75b857</t>
  </si>
  <si>
    <t>2e5bf62b</t>
  </si>
  <si>
    <t>000000001e75bfcc</t>
  </si>
  <si>
    <t>1bb3847e</t>
  </si>
  <si>
    <t>000000001e77a52c</t>
  </si>
  <si>
    <t>b53034bb</t>
  </si>
  <si>
    <t>000000001e77acba</t>
  </si>
  <si>
    <t>bfaff9f0</t>
  </si>
  <si>
    <t>000000001e77b41a</t>
  </si>
  <si>
    <t>40b2ee73</t>
  </si>
  <si>
    <t>5d9d75f1</t>
  </si>
  <si>
    <t>00000000423b0575</t>
  </si>
  <si>
    <t>43f3c0fa</t>
  </si>
  <si>
    <t>00000000423b0cd9</t>
  </si>
  <si>
    <t>5c2cfe09</t>
  </si>
  <si>
    <t>00000000423b1443</t>
  </si>
  <si>
    <t>7716c7e2</t>
  </si>
  <si>
    <t>00000000423b1b88</t>
  </si>
  <si>
    <t>6739cf0f</t>
  </si>
  <si>
    <t>00000000423e3a79</t>
  </si>
  <si>
    <t>5c370e69</t>
  </si>
  <si>
    <t>00000000423e41e8</t>
  </si>
  <si>
    <t>b9f07f0e</t>
  </si>
  <si>
    <t>00000000423e495f</t>
  </si>
  <si>
    <t>485f3796</t>
  </si>
  <si>
    <t>00000000423e5aa2</t>
  </si>
  <si>
    <t>00000000423e620e</t>
  </si>
  <si>
    <t>7b8e5adf</t>
  </si>
  <si>
    <t>00000000423e695e</t>
  </si>
  <si>
    <t>ccda7660</t>
  </si>
  <si>
    <t>5d9d75f2</t>
  </si>
  <si>
    <t>a9dc35a3</t>
  </si>
  <si>
    <t>0000000042418dbf</t>
  </si>
  <si>
    <t>4ed6664f</t>
  </si>
  <si>
    <t>e1827e0f</t>
  </si>
  <si>
    <t>000000004241a679</t>
  </si>
  <si>
    <t>f7098405</t>
  </si>
  <si>
    <t>000000004241adea</t>
  </si>
  <si>
    <t>f07cede0</t>
  </si>
  <si>
    <t>000000004241b537</t>
  </si>
  <si>
    <t>2c8ac795</t>
  </si>
  <si>
    <t>000000004244d1f9</t>
  </si>
  <si>
    <t>6cee762d</t>
  </si>
  <si>
    <t>000000004244d966</t>
  </si>
  <si>
    <t>7439fc74</t>
  </si>
  <si>
    <t>000000004244e0db</t>
  </si>
  <si>
    <t>dfe74a11</t>
  </si>
  <si>
    <t>000000004244f21f</t>
  </si>
  <si>
    <t>8bc41ad3</t>
  </si>
  <si>
    <t>0000000042456bac</t>
  </si>
  <si>
    <t>badce3f2</t>
  </si>
  <si>
    <t>00000000424572eb</t>
  </si>
  <si>
    <t>ee693dc2</t>
  </si>
  <si>
    <t>0000000042488f01</t>
  </si>
  <si>
    <t>f2aa85bd</t>
  </si>
  <si>
    <t>43f6aa37</t>
  </si>
  <si>
    <t>0000000042489de5</t>
  </si>
  <si>
    <t>f3ae5b68</t>
  </si>
  <si>
    <t>000000004248af2e</t>
  </si>
  <si>
    <t>dc15c094</t>
  </si>
  <si>
    <t>000000004248b69b</t>
  </si>
  <si>
    <t>8f5bf570</t>
  </si>
  <si>
    <t>000000004248bde9</t>
  </si>
  <si>
    <t>43c1af0c</t>
  </si>
  <si>
    <t>5d9d784a</t>
  </si>
  <si>
    <t>00000000660c0ee5</t>
  </si>
  <si>
    <t>61b394f9</t>
  </si>
  <si>
    <t>00000000660c164b</t>
  </si>
  <si>
    <t>c3bbe836</t>
  </si>
  <si>
    <t>00000000660c1db3</t>
  </si>
  <si>
    <t>2ad2903b</t>
  </si>
  <si>
    <t>00000000660c24f9</t>
  </si>
  <si>
    <t>295eba15</t>
  </si>
  <si>
    <t>00000000660f43e9</t>
  </si>
  <si>
    <t>67f33dac</t>
  </si>
  <si>
    <t>00000000660f4b54</t>
  </si>
  <si>
    <t>6a2e8564</t>
  </si>
  <si>
    <t>00000000660f52cb</t>
  </si>
  <si>
    <t>dc0060df</t>
  </si>
  <si>
    <t>00000000660f6412</t>
  </si>
  <si>
    <t>87b3f88f</t>
  </si>
  <si>
    <t>00000000660f6b80</t>
  </si>
  <si>
    <t>4e3bbd7d</t>
  </si>
  <si>
    <t>00000000660f72d0</t>
  </si>
  <si>
    <t>b7a96996</t>
  </si>
  <si>
    <t>5d9d784b</t>
  </si>
  <si>
    <t>0000000066128faa</t>
  </si>
  <si>
    <t>ecec91a4</t>
  </si>
  <si>
    <t>1c9e78de</t>
  </si>
  <si>
    <t>0000000066129e8b</t>
  </si>
  <si>
    <t>9e0ca058</t>
  </si>
  <si>
    <t>000000006612afd1</t>
  </si>
  <si>
    <t>ae554160</t>
  </si>
  <si>
    <t>000000006612b73e</t>
  </si>
  <si>
    <t>deca66a3</t>
  </si>
  <si>
    <t>00000000661586d9</t>
  </si>
  <si>
    <t>9e64c3ad</t>
  </si>
  <si>
    <t>000000006618a259</t>
  </si>
  <si>
    <t>e5e5ed3b</t>
  </si>
  <si>
    <t>000000006618a9c5</t>
  </si>
  <si>
    <t>7563264f</t>
  </si>
  <si>
    <t>000000006618b13a</t>
  </si>
  <si>
    <t>a4d38501</t>
  </si>
  <si>
    <t>000000006618c27f</t>
  </si>
  <si>
    <t>42ff5fb3</t>
  </si>
  <si>
    <t>000000006618c9ec</t>
  </si>
  <si>
    <t>0682f3b7</t>
  </si>
  <si>
    <t>000000006618d13b</t>
  </si>
  <si>
    <t>cdcf5afc</t>
  </si>
  <si>
    <t>00000000661bee1a</t>
  </si>
  <si>
    <t>54ba4341</t>
  </si>
  <si>
    <t>00000000661bf586</t>
  </si>
  <si>
    <t>77a7fcb9</t>
  </si>
  <si>
    <t>00000000661bfcfb</t>
  </si>
  <si>
    <t>a5143aea</t>
  </si>
  <si>
    <t>00000000661c0e3e</t>
  </si>
  <si>
    <t>23621e2b</t>
  </si>
  <si>
    <t>00000000661c15ad</t>
  </si>
  <si>
    <t>d5c84026</t>
  </si>
  <si>
    <t>00000000661c1cfb</t>
  </si>
  <si>
    <t>1051124b</t>
  </si>
  <si>
    <t>5d9d7aa3</t>
  </si>
  <si>
    <t>0000000089df6dfd</t>
  </si>
  <si>
    <t>afbc0941</t>
  </si>
  <si>
    <t>0000000089df7561</t>
  </si>
  <si>
    <t>c563240e</t>
  </si>
  <si>
    <t>0000000089df7cc9</t>
  </si>
  <si>
    <t>75576f75</t>
  </si>
  <si>
    <t>0000000089df840e</t>
  </si>
  <si>
    <t>37335cc9</t>
  </si>
  <si>
    <t>0000000089e2a2f7</t>
  </si>
  <si>
    <t>67df3772</t>
  </si>
  <si>
    <t>0000000089e2aa63</t>
  </si>
  <si>
    <t>5510086d</t>
  </si>
  <si>
    <t>0000000089e2b1c6</t>
  </si>
  <si>
    <t>ee7683ab</t>
  </si>
  <si>
    <t>0000000089e2c314</t>
  </si>
  <si>
    <t>32d08284</t>
  </si>
  <si>
    <t>0000000089e2ca6f</t>
  </si>
  <si>
    <t>a8157b60</t>
  </si>
  <si>
    <t>5d9d7aa4</t>
  </si>
  <si>
    <t>0000000089e4b51f</t>
  </si>
  <si>
    <t>a5da2bfa</t>
  </si>
  <si>
    <t>0000000089e7d321</t>
  </si>
  <si>
    <t>5ce1a706</t>
  </si>
  <si>
    <t>0000000089e7da90</t>
  </si>
  <si>
    <t>f56ff8ef</t>
  </si>
  <si>
    <t>0000000089e7e205</t>
  </si>
  <si>
    <t>f6a57950</t>
  </si>
  <si>
    <t>0000000089e7f34a</t>
  </si>
  <si>
    <t>03ef67a6</t>
  </si>
  <si>
    <t>0000000089e7fab8</t>
  </si>
  <si>
    <t>8fa89278</t>
  </si>
  <si>
    <t>0000000089e80206</t>
  </si>
  <si>
    <t>553acd5c</t>
  </si>
  <si>
    <t>0000000089eb1ee2</t>
  </si>
  <si>
    <t>29c2646b</t>
  </si>
  <si>
    <t>0000000089eb264e</t>
  </si>
  <si>
    <t>4f3945db</t>
  </si>
  <si>
    <t>0000000089eb2dc4</t>
  </si>
  <si>
    <t>d981c73a</t>
  </si>
  <si>
    <t>0000000089eb3f08</t>
  </si>
  <si>
    <t>f568263c</t>
  </si>
  <si>
    <t>0000000089eb4677</t>
  </si>
  <si>
    <t>dac50a72</t>
  </si>
  <si>
    <t>0000000089eb4dc8</t>
  </si>
  <si>
    <t>1106ad67</t>
  </si>
  <si>
    <t>0000000089ee6c6c</t>
  </si>
  <si>
    <t>380013d3</t>
  </si>
  <si>
    <t>0000000089ee73b7</t>
  </si>
  <si>
    <t>948febe0</t>
  </si>
  <si>
    <t>0000000089ee7b31</t>
  </si>
  <si>
    <t>cc2528f8</t>
  </si>
  <si>
    <t>0000000089ee8c84</t>
  </si>
  <si>
    <t>d845d6a7</t>
  </si>
  <si>
    <t>0000000089ee9405</t>
  </si>
  <si>
    <t>f0ace356</t>
  </si>
  <si>
    <t>0000000089ee9b49</t>
  </si>
  <si>
    <t>a331737d</t>
  </si>
  <si>
    <t>5d9d7cfc</t>
  </si>
  <si>
    <t>00000000adb1ea85</t>
  </si>
  <si>
    <t>484cde60</t>
  </si>
  <si>
    <t>00000000adb1f1e8</t>
  </si>
  <si>
    <t>c3046266</t>
  </si>
  <si>
    <t>00000000adb1f950</t>
  </si>
  <si>
    <t>779c0838</t>
  </si>
  <si>
    <t>00000000adb20097</t>
  </si>
  <si>
    <t>2ea5b49c</t>
  </si>
  <si>
    <t>00000000adb590d1</t>
  </si>
  <si>
    <t>bef41842</t>
  </si>
  <si>
    <t>00000000adb5983e</t>
  </si>
  <si>
    <t>f870e6c1</t>
  </si>
  <si>
    <t>00000000adb59fb4</t>
  </si>
  <si>
    <t>e6d467c0</t>
  </si>
  <si>
    <t>00000000adb5b0f7</t>
  </si>
  <si>
    <t>e997e5cf</t>
  </si>
  <si>
    <t>00000000adb5b864</t>
  </si>
  <si>
    <t>a1b7cf3d</t>
  </si>
  <si>
    <t>00000000adb5bfb1</t>
  </si>
  <si>
    <t>467b77a7</t>
  </si>
  <si>
    <t>5d9d7cfd</t>
  </si>
  <si>
    <t>00000000adb8dcab</t>
  </si>
  <si>
    <t>4d4b0779</t>
  </si>
  <si>
    <t>00000000adb8e419</t>
  </si>
  <si>
    <t>d1bf1baa</t>
  </si>
  <si>
    <t>00000000adb8eb8e</t>
  </si>
  <si>
    <t>6199d653</t>
  </si>
  <si>
    <t>00000000adb8fcd1</t>
  </si>
  <si>
    <t>78f5e72b</t>
  </si>
  <si>
    <t>00000000adb9043e</t>
  </si>
  <si>
    <t>7eeb97ac</t>
  </si>
  <si>
    <t>00000000adb90b8d</t>
  </si>
  <si>
    <t>77ff977c</t>
  </si>
  <si>
    <t>00000000adbc2852</t>
  </si>
  <si>
    <t>fef3c1a4</t>
  </si>
  <si>
    <t>00000000adbc2fbe</t>
  </si>
  <si>
    <t>923c0871</t>
  </si>
  <si>
    <t>00000000adbc3735</t>
  </si>
  <si>
    <t>62b19559</t>
  </si>
  <si>
    <t>00000000adbc4877</t>
  </si>
  <si>
    <t>c0e02296</t>
  </si>
  <si>
    <t>00000000adbc4fe4</t>
  </si>
  <si>
    <t>b6b6ddfa</t>
  </si>
  <si>
    <t>00000000adbc5732</t>
  </si>
  <si>
    <t>1cf3897f</t>
  </si>
  <si>
    <t>00000000adbf7412</t>
  </si>
  <si>
    <t>9c672c35</t>
  </si>
  <si>
    <t>00000000adbf7b7e</t>
  </si>
  <si>
    <t>32d34a88</t>
  </si>
  <si>
    <t>00000000adbf82f4</t>
  </si>
  <si>
    <t>9c0a139d</t>
  </si>
  <si>
    <t>00000000adbf943a</t>
  </si>
  <si>
    <t>e7462bf1</t>
  </si>
  <si>
    <t>00000000adbf9ba6</t>
  </si>
  <si>
    <t>5b56a822</t>
  </si>
  <si>
    <t>00000000adc0141a</t>
  </si>
  <si>
    <t>c7e53f8e</t>
  </si>
  <si>
    <t>5d9d7f55</t>
  </si>
  <si>
    <t>00000000d183653e</t>
  </si>
  <si>
    <t>0dd2918e</t>
  </si>
  <si>
    <t>00000000d1836ca2</t>
  </si>
  <si>
    <t>34d49fd1</t>
  </si>
  <si>
    <t>00000000d1837408</t>
  </si>
  <si>
    <t>00000000d1837b4f</t>
  </si>
  <si>
    <t>cd165170</t>
  </si>
  <si>
    <t>00000000d1869a41</t>
  </si>
  <si>
    <t>10e0a8d5</t>
  </si>
  <si>
    <t>00000000d186a1ae</t>
  </si>
  <si>
    <t>6f751309</t>
  </si>
  <si>
    <t>00000000d186a925</t>
  </si>
  <si>
    <t>b8eb0950</t>
  </si>
  <si>
    <t>00000000d186ba69</t>
  </si>
  <si>
    <t>a03b785f</t>
  </si>
  <si>
    <t>00000000d186c1d6</t>
  </si>
  <si>
    <t>01b42116</t>
  </si>
  <si>
    <t>00000000d186c925</t>
  </si>
  <si>
    <t>dff23122</t>
  </si>
  <si>
    <t>5d9d7f56</t>
  </si>
  <si>
    <t>00000000d189e602</t>
  </si>
  <si>
    <t>4e6ef5fd</t>
  </si>
  <si>
    <t>00000000d189ed70</t>
  </si>
  <si>
    <t>de8fad19</t>
  </si>
  <si>
    <t>00000000d189f4e5</t>
  </si>
  <si>
    <t>3a10adb9</t>
  </si>
  <si>
    <t>00000000d18a0628</t>
  </si>
  <si>
    <t>d9072d4c</t>
  </si>
  <si>
    <t>00000000d18a0d98</t>
  </si>
  <si>
    <t>3c0745ef</t>
  </si>
  <si>
    <t>00000000d18a14e9</t>
  </si>
  <si>
    <t>3cdd83bd</t>
  </si>
  <si>
    <t>00000000d18d31d3</t>
  </si>
  <si>
    <t>76caecbb</t>
  </si>
  <si>
    <t>00000000d18d3a46</t>
  </si>
  <si>
    <t>baa5b30f</t>
  </si>
  <si>
    <t>40e65356</t>
  </si>
  <si>
    <t>00000000d18d46ad</t>
  </si>
  <si>
    <t>1be8ff20</t>
  </si>
  <si>
    <t>00000000d18d582e</t>
  </si>
  <si>
    <t>1113ee26</t>
  </si>
  <si>
    <t>00000000d18d5f9d</t>
  </si>
  <si>
    <t>139d0321</t>
  </si>
  <si>
    <t>00000000d18d66ff</t>
  </si>
  <si>
    <t>d31fce38</t>
  </si>
  <si>
    <t>00000000d194c1cf</t>
  </si>
  <si>
    <t>6580c9b6</t>
  </si>
  <si>
    <t>00000000d194c91c</t>
  </si>
  <si>
    <t>38480d00</t>
  </si>
  <si>
    <t>00000000d194d062</t>
  </si>
  <si>
    <t>42f987ef</t>
  </si>
  <si>
    <t>00000000d194e1da</t>
  </si>
  <si>
    <t>8d33552d</t>
  </si>
  <si>
    <t>00000000d194e947</t>
  </si>
  <si>
    <t>d84d5e68</t>
  </si>
  <si>
    <t>00000000d194f0aa</t>
  </si>
  <si>
    <t>368a0dc8</t>
  </si>
  <si>
    <t>5d9d81ae</t>
  </si>
  <si>
    <t>00000000f5584325</t>
  </si>
  <si>
    <t>f0c3d893</t>
  </si>
  <si>
    <t>00000000f5584a87</t>
  </si>
  <si>
    <t>08a4cb67</t>
  </si>
  <si>
    <t>00000000f55851ef</t>
  </si>
  <si>
    <t>5b00327f</t>
  </si>
  <si>
    <t>00000000f5585936</t>
  </si>
  <si>
    <t>f7d7dd1d</t>
  </si>
  <si>
    <t>5d9d81af</t>
  </si>
  <si>
    <t>00000000f55b7842</t>
  </si>
  <si>
    <t>42fd0325</t>
  </si>
  <si>
    <t>00000000f55b7fb1</t>
  </si>
  <si>
    <t>844a1230</t>
  </si>
  <si>
    <t>00000000f55b8726</t>
  </si>
  <si>
    <t>5871027f</t>
  </si>
  <si>
    <t>00000000f55b986b</t>
  </si>
  <si>
    <t>4edb3477</t>
  </si>
  <si>
    <t>00000000f55b9fd8</t>
  </si>
  <si>
    <t>de753256</t>
  </si>
  <si>
    <t>00000000f55ba725</t>
  </si>
  <si>
    <t>8b62d7d4</t>
  </si>
  <si>
    <t>00000000f55ec3ea</t>
  </si>
  <si>
    <t>9b0a9d67</t>
  </si>
  <si>
    <t>00000000f55ecb58</t>
  </si>
  <si>
    <t>c6024b4b</t>
  </si>
  <si>
    <t>00000000f55ed2cf</t>
  </si>
  <si>
    <t>a090ffb8</t>
  </si>
  <si>
    <t>00000000f55ee413</t>
  </si>
  <si>
    <t>00000000f55eeb80</t>
  </si>
  <si>
    <t>4ac0618e</t>
  </si>
  <si>
    <t>00000000f55ef2ce</t>
  </si>
  <si>
    <t>17f12e5c</t>
  </si>
  <si>
    <t>00000000f5657ac3</t>
  </si>
  <si>
    <t>c4811a8b</t>
  </si>
  <si>
    <t>00000000f565822f</t>
  </si>
  <si>
    <t>8f94b467</t>
  </si>
  <si>
    <t>00000000f56589a4</t>
  </si>
  <si>
    <t>49d54576</t>
  </si>
  <si>
    <t>00000000f5659ae7</t>
  </si>
  <si>
    <t>b6165164</t>
  </si>
  <si>
    <t>00000000f565a254</t>
  </si>
  <si>
    <t>daa7073b</t>
  </si>
  <si>
    <t>00000000f565a9a3</t>
  </si>
  <si>
    <t>9ffb6ebf</t>
  </si>
  <si>
    <t>00000000f568c66a</t>
  </si>
  <si>
    <t>2b237320</t>
  </si>
  <si>
    <t>00000000f568cdd6</t>
  </si>
  <si>
    <t>7992fe41</t>
  </si>
  <si>
    <t>00000000f568d54c</t>
  </si>
  <si>
    <t>d0948309</t>
  </si>
  <si>
    <t>00000000f568e690</t>
  </si>
  <si>
    <t>f3251052</t>
  </si>
  <si>
    <t>00000000f568edfd</t>
  </si>
  <si>
    <t>d5f1e983</t>
  </si>
  <si>
    <t>00000000f568f54b</t>
  </si>
  <si>
    <t>c96da355</t>
  </si>
  <si>
    <t>5d9d8407</t>
  </si>
  <si>
    <t>00000000192c464d</t>
  </si>
  <si>
    <t>afa20443</t>
  </si>
  <si>
    <t>00000000192c4db3</t>
  </si>
  <si>
    <t>072e68ea</t>
  </si>
  <si>
    <t>00000000192c551d</t>
  </si>
  <si>
    <t>0da0a5b4</t>
  </si>
  <si>
    <t>00000000192c5c65</t>
  </si>
  <si>
    <t>19bde8e9</t>
  </si>
  <si>
    <t>5d9d8408</t>
  </si>
  <si>
    <t>00000000192f7b6a</t>
  </si>
  <si>
    <t>f5d8e271</t>
  </si>
  <si>
    <t>00000000192f82d8</t>
  </si>
  <si>
    <t>a577e4a1</t>
  </si>
  <si>
    <t>00000000192f8a4f</t>
  </si>
  <si>
    <t>a135570f</t>
  </si>
  <si>
    <t>00000000192f9b97</t>
  </si>
  <si>
    <t>7840c3ee</t>
  </si>
  <si>
    <t>00000000192fa306</t>
  </si>
  <si>
    <t>d9cd5a10</t>
  </si>
  <si>
    <t>00000000192faa57</t>
  </si>
  <si>
    <t>e51e1462</t>
  </si>
  <si>
    <t>000000001932c712</t>
  </si>
  <si>
    <t>f788cae8</t>
  </si>
  <si>
    <t>000000001934a0b2</t>
  </si>
  <si>
    <t>c288457c</t>
  </si>
  <si>
    <t>000000001934a82b</t>
  </si>
  <si>
    <t>b8576a0b</t>
  </si>
  <si>
    <t>000000001934b98a</t>
  </si>
  <si>
    <t>ac87a586</t>
  </si>
  <si>
    <t>000000001934c0da</t>
  </si>
  <si>
    <t>cdc1e7da</t>
  </si>
  <si>
    <t>000000001934c81c</t>
  </si>
  <si>
    <t>61ef9318</t>
  </si>
  <si>
    <t>000000001937e3a9</t>
  </si>
  <si>
    <t>5c1883a1</t>
  </si>
  <si>
    <t>000000001937eb17</t>
  </si>
  <si>
    <t>161ce5aa</t>
  </si>
  <si>
    <t>000000001937f28e</t>
  </si>
  <si>
    <t>f263e314</t>
  </si>
  <si>
    <t>00000000193803d3</t>
  </si>
  <si>
    <t>a900f380</t>
  </si>
  <si>
    <t>0000000019380b44</t>
  </si>
  <si>
    <t>c3ce24b6</t>
  </si>
  <si>
    <t>48f4faa8</t>
  </si>
  <si>
    <t>00000000193b2f6a</t>
  </si>
  <si>
    <t>3020718d</t>
  </si>
  <si>
    <t>00000000193b36d8</t>
  </si>
  <si>
    <t>43519b0a</t>
  </si>
  <si>
    <t>00000000193b3e50</t>
  </si>
  <si>
    <t>d6a82392</t>
  </si>
  <si>
    <t>00000000193b4f95</t>
  </si>
  <si>
    <t>6835a975</t>
  </si>
  <si>
    <t>00000000193b5703</t>
  </si>
  <si>
    <t>7ec5758d</t>
  </si>
  <si>
    <t>00000000193b5e54</t>
  </si>
  <si>
    <t>f329761d</t>
  </si>
  <si>
    <t>5d9d8660</t>
  </si>
  <si>
    <t>000000003cfeaf4d</t>
  </si>
  <si>
    <t>0508cee4</t>
  </si>
  <si>
    <t>000000003cfeb6b3</t>
  </si>
  <si>
    <t>d570d29e</t>
  </si>
  <si>
    <t>000000003cfebe19</t>
  </si>
  <si>
    <t>9251c988</t>
  </si>
  <si>
    <t>000000003cfec55e</t>
  </si>
  <si>
    <t>2d23b29c</t>
  </si>
  <si>
    <t>5d9d8661</t>
  </si>
  <si>
    <t>000000003d01e451</t>
  </si>
  <si>
    <t>5bbc29c1</t>
  </si>
  <si>
    <t>000000003d01ebbf</t>
  </si>
  <si>
    <t>f1ed652d</t>
  </si>
  <si>
    <t>000000003d026580</t>
  </si>
  <si>
    <t>67784a81</t>
  </si>
  <si>
    <t>000000003d0276fa</t>
  </si>
  <si>
    <t>4b6359b2</t>
  </si>
  <si>
    <t>000000003d027e54</t>
  </si>
  <si>
    <t>bb9b6ddd</t>
  </si>
  <si>
    <t>000000003d0285a9</t>
  </si>
  <si>
    <t>2509542b</t>
  </si>
  <si>
    <t>000000003d05a159</t>
  </si>
  <si>
    <t>df60b26f</t>
  </si>
  <si>
    <t>000000003d05a8c7</t>
  </si>
  <si>
    <t>6a871c68</t>
  </si>
  <si>
    <t>000000003d05b03e</t>
  </si>
  <si>
    <t>1ac40b72</t>
  </si>
  <si>
    <t>000000003d05c184</t>
  </si>
  <si>
    <t>52152b73</t>
  </si>
  <si>
    <t>000000003d05c8f2</t>
  </si>
  <si>
    <t>000000003d05d043</t>
  </si>
  <si>
    <t>142fe428</t>
  </si>
  <si>
    <t>000000003d08ed33</t>
  </si>
  <si>
    <t>2613a973</t>
  </si>
  <si>
    <t>000000003d08f4a1</t>
  </si>
  <si>
    <t>000000003d08fc1a</t>
  </si>
  <si>
    <t>6c8011e4</t>
  </si>
  <si>
    <t>000000003d090d5e</t>
  </si>
  <si>
    <t>5a46719f</t>
  </si>
  <si>
    <t>000000003d0914cf</t>
  </si>
  <si>
    <t>564da034</t>
  </si>
  <si>
    <t>000000003d091c1e</t>
  </si>
  <si>
    <t>7ceed6dc</t>
  </si>
  <si>
    <t>000000003d0c38d9</t>
  </si>
  <si>
    <t>9d8a3b93</t>
  </si>
  <si>
    <t>000000003d0c4047</t>
  </si>
  <si>
    <t>dd65f8aa</t>
  </si>
  <si>
    <t>000000003d0c47be</t>
  </si>
  <si>
    <t>08d84701</t>
  </si>
  <si>
    <t>000000003d0c5907</t>
  </si>
  <si>
    <t>90edc274</t>
  </si>
  <si>
    <t>000000003d0c6078</t>
  </si>
  <si>
    <t>6fc9a5b4</t>
  </si>
  <si>
    <t>000000003d0c67c7</t>
  </si>
  <si>
    <t>1d0a337e</t>
  </si>
  <si>
    <t>5d9d88b9</t>
  </si>
  <si>
    <t>0000000060cfb8bd</t>
  </si>
  <si>
    <t>bf294002</t>
  </si>
  <si>
    <t>5d9d88ba</t>
  </si>
  <si>
    <t>0000000060d28adc</t>
  </si>
  <si>
    <t>54e22322</t>
  </si>
  <si>
    <t>0000000060d29254</t>
  </si>
  <si>
    <t>8c616b81</t>
  </si>
  <si>
    <t>0000000060d2999c</t>
  </si>
  <si>
    <t>612bf7d2</t>
  </si>
  <si>
    <t>0000000060d5b897</t>
  </si>
  <si>
    <t>04c9f9d8</t>
  </si>
  <si>
    <t>0000000060d5c007</t>
  </si>
  <si>
    <t>60b2326f</t>
  </si>
  <si>
    <t>0000000060d5c77e</t>
  </si>
  <si>
    <t>b86130c1</t>
  </si>
  <si>
    <t>0000000060d5d8c0</t>
  </si>
  <si>
    <t>84d10afa</t>
  </si>
  <si>
    <t>0000000060d5e02f</t>
  </si>
  <si>
    <t>48f7c704</t>
  </si>
  <si>
    <t>0000000060d5e77e</t>
  </si>
  <si>
    <t>3903a866</t>
  </si>
  <si>
    <t>0000000060d9045a</t>
  </si>
  <si>
    <t>a0765f05</t>
  </si>
  <si>
    <t>0000000060d90bca</t>
  </si>
  <si>
    <t>7aa3f4fa</t>
  </si>
  <si>
    <t>0000000060d91340</t>
  </si>
  <si>
    <t>bcebb01d</t>
  </si>
  <si>
    <t>0000000060d92483</t>
  </si>
  <si>
    <t>da174d05</t>
  </si>
  <si>
    <t>0000000060d92bf2</t>
  </si>
  <si>
    <t>b7181284</t>
  </si>
  <si>
    <t>0000000060d93340</t>
  </si>
  <si>
    <t>7582dbee</t>
  </si>
  <si>
    <t>0000000060dc5033</t>
  </si>
  <si>
    <t>4c04dc42</t>
  </si>
  <si>
    <t>0000000060dc57a1</t>
  </si>
  <si>
    <t>adfa3669</t>
  </si>
  <si>
    <t>0000000060dc5f16</t>
  </si>
  <si>
    <t>6ebbf99a</t>
  </si>
  <si>
    <t>0000000060dc705a</t>
  </si>
  <si>
    <t>fd047dce</t>
  </si>
  <si>
    <t>0000000060dc77c9</t>
  </si>
  <si>
    <t>5793c3ee</t>
  </si>
  <si>
    <t>0000000060dc7f16</t>
  </si>
  <si>
    <t>ca3f1eff</t>
  </si>
  <si>
    <t>0000000060df9bd1</t>
  </si>
  <si>
    <t>2848efca</t>
  </si>
  <si>
    <t>0000000060e17f0f</t>
  </si>
  <si>
    <t>975aaeea</t>
  </si>
  <si>
    <t>0000000060e18685</t>
  </si>
  <si>
    <t>6e1ba720</t>
  </si>
  <si>
    <t>0000000060e197e9</t>
  </si>
  <si>
    <t>92e08c10</t>
  </si>
  <si>
    <t>0000000060e19f55</t>
  </si>
  <si>
    <t>2c6ba5f9</t>
  </si>
  <si>
    <t>0000000060e1a6b7</t>
  </si>
  <si>
    <t>2e1c6aa2</t>
  </si>
  <si>
    <t>5d9d8b13</t>
  </si>
  <si>
    <t>0000000084a4f84b</t>
  </si>
  <si>
    <t>9cac19f1</t>
  </si>
  <si>
    <t>0000000084a4ffaf</t>
  </si>
  <si>
    <t>65f7c32e</t>
  </si>
  <si>
    <t>0000000084a50720</t>
  </si>
  <si>
    <t>7cac87f5</t>
  </si>
  <si>
    <t>0000000084a50e67</t>
  </si>
  <si>
    <t>ded7e795</t>
  </si>
  <si>
    <t>0000000084a832fe</t>
  </si>
  <si>
    <t>57cff23d</t>
  </si>
  <si>
    <t>0000000084a83a51</t>
  </si>
  <si>
    <t>743de238</t>
  </si>
  <si>
    <t>0000000084a841b3</t>
  </si>
  <si>
    <t>72a80f09</t>
  </si>
  <si>
    <t>0000000084a8531d</t>
  </si>
  <si>
    <t>02c047cb</t>
  </si>
  <si>
    <t>0000000084a85aa1</t>
  </si>
  <si>
    <t>618a6d0f</t>
  </si>
  <si>
    <t>0000000084a861e4</t>
  </si>
  <si>
    <t>287c9cc1</t>
  </si>
  <si>
    <t>0000000084ab7d12</t>
  </si>
  <si>
    <t>8bd4b1fd</t>
  </si>
  <si>
    <t>0000000084ab847f</t>
  </si>
  <si>
    <t>1081a1ed</t>
  </si>
  <si>
    <t>0000000084ab8bf4</t>
  </si>
  <si>
    <t>b51ecad3</t>
  </si>
  <si>
    <t>0000000084ab9d38</t>
  </si>
  <si>
    <t>1efbd715</t>
  </si>
  <si>
    <t>0000000084aba4a5</t>
  </si>
  <si>
    <t>5cf0f525</t>
  </si>
  <si>
    <t>0000000084ababf3</t>
  </si>
  <si>
    <t>ce474fe4</t>
  </si>
  <si>
    <t>0000000084aec8b9</t>
  </si>
  <si>
    <t>55a9538b</t>
  </si>
  <si>
    <t>0000000084aed026</t>
  </si>
  <si>
    <t>cee24e73</t>
  </si>
  <si>
    <t>0000000084af487c</t>
  </si>
  <si>
    <t>578f451f</t>
  </si>
  <si>
    <t>0000000084af59bc</t>
  </si>
  <si>
    <t>5cb12aba</t>
  </si>
  <si>
    <t>0000000084af6138</t>
  </si>
  <si>
    <t>680d8b66</t>
  </si>
  <si>
    <t>0000000084af689a</t>
  </si>
  <si>
    <t>680bf8be</t>
  </si>
  <si>
    <t>0000000084b285b9</t>
  </si>
  <si>
    <t>054238d7</t>
  </si>
  <si>
    <t>0000000084b28d22</t>
  </si>
  <si>
    <t>d9d4531e</t>
  </si>
  <si>
    <t>0000000084b29483</t>
  </si>
  <si>
    <t>03a4613b</t>
  </si>
  <si>
    <t>0000000084b2a5d1</t>
  </si>
  <si>
    <t>c345a9cd</t>
  </si>
  <si>
    <t>0000000084b2ad2c</t>
  </si>
  <si>
    <t>239c2388</t>
  </si>
  <si>
    <t>0000000084b2b48c</t>
  </si>
  <si>
    <t>31dd38b3</t>
  </si>
  <si>
    <t>5d9d8d6b</t>
  </si>
  <si>
    <t>00000000a87605a6</t>
  </si>
  <si>
    <t>c189f896</t>
  </si>
  <si>
    <t>00000000a8760d0a</t>
  </si>
  <si>
    <t>c74df724</t>
  </si>
  <si>
    <t>00000000a8761474</t>
  </si>
  <si>
    <t>520bd9ef</t>
  </si>
  <si>
    <t>00000000a8761bbd</t>
  </si>
  <si>
    <t>ac2ab02e</t>
  </si>
  <si>
    <t>5d9d8d6c</t>
  </si>
  <si>
    <t>00000000a8793aab</t>
  </si>
  <si>
    <t>c0bcee8c</t>
  </si>
  <si>
    <t>00000000a8794212</t>
  </si>
  <si>
    <t>255998de</t>
  </si>
  <si>
    <t>00000000a8794987</t>
  </si>
  <si>
    <t>68e596b6</t>
  </si>
  <si>
    <t>00000000a8795acb</t>
  </si>
  <si>
    <t>f819b8a1</t>
  </si>
  <si>
    <t>00000000a8796238</t>
  </si>
  <si>
    <t>9a749460</t>
  </si>
  <si>
    <t>00000000a8796986</t>
  </si>
  <si>
    <t>06b2ea21</t>
  </si>
  <si>
    <t>00000000a87c866a</t>
  </si>
  <si>
    <t>62643ff5</t>
  </si>
  <si>
    <t>00000000a87c8dd6</t>
  </si>
  <si>
    <t>4065fe35</t>
  </si>
  <si>
    <t>00000000a87c954b</t>
  </si>
  <si>
    <t>dbcd6647</t>
  </si>
  <si>
    <t>00000000a87d17bf</t>
  </si>
  <si>
    <t>edaf9410</t>
  </si>
  <si>
    <t>00000000a87d1f43</t>
  </si>
  <si>
    <t>7ffb2f04</t>
  </si>
  <si>
    <t>00000000a87d2692</t>
  </si>
  <si>
    <t>d648c51e</t>
  </si>
  <si>
    <t>00000000a880438b</t>
  </si>
  <si>
    <t>bf3a44a4</t>
  </si>
  <si>
    <t>00000000a8804af7</t>
  </si>
  <si>
    <t>44d969f7</t>
  </si>
  <si>
    <t>00000000a880526d</t>
  </si>
  <si>
    <t>2f150cac</t>
  </si>
  <si>
    <t>00000000a88063b1</t>
  </si>
  <si>
    <t>fc58e566</t>
  </si>
  <si>
    <t>00000000a8806b1e</t>
  </si>
  <si>
    <t>84cbece8</t>
  </si>
  <si>
    <t>00000000a880726c</t>
  </si>
  <si>
    <t>c4733ca5</t>
  </si>
  <si>
    <t>00000000a8838f32</t>
  </si>
  <si>
    <t>688e6997</t>
  </si>
  <si>
    <t>00000000a883969e</t>
  </si>
  <si>
    <t>81ac0b38</t>
  </si>
  <si>
    <t>00000000a8839e15</t>
  </si>
  <si>
    <t>5284c64e</t>
  </si>
  <si>
    <t>00000000a883af58</t>
  </si>
  <si>
    <t>408799a1</t>
  </si>
  <si>
    <t>00000000a883b6c5</t>
  </si>
  <si>
    <t>98acdda4</t>
  </si>
  <si>
    <t>00000000a883be12</t>
  </si>
  <si>
    <t>78c7b112</t>
  </si>
  <si>
    <t>5d9d8fc4</t>
  </si>
  <si>
    <t>00000000cc470f15</t>
  </si>
  <si>
    <t>c70b80d9</t>
  </si>
  <si>
    <t>00000000cc47167b</t>
  </si>
  <si>
    <t>e77c0fe7</t>
  </si>
  <si>
    <t>00000000cc471de3</t>
  </si>
  <si>
    <t>43a716b2</t>
  </si>
  <si>
    <t>00000000cc472528</t>
  </si>
  <si>
    <t>c38fbe6b</t>
  </si>
  <si>
    <t>5d9d8fc5</t>
  </si>
  <si>
    <t>00000000cc4a4431</t>
  </si>
  <si>
    <t>bf411fb9</t>
  </si>
  <si>
    <t>00000000cc4a4b9e</t>
  </si>
  <si>
    <t>33bbf766</t>
  </si>
  <si>
    <t>00000000cc4a5314</t>
  </si>
  <si>
    <t>f6676a7c</t>
  </si>
  <si>
    <t>00000000cc4a6457</t>
  </si>
  <si>
    <t>9efea3a4</t>
  </si>
  <si>
    <t>00000000cc4eb984</t>
  </si>
  <si>
    <t>063e6f02</t>
  </si>
  <si>
    <t>00000000cc4ec0ca</t>
  </si>
  <si>
    <t>0c5bcb02</t>
  </si>
  <si>
    <t>00000000cc51dd69</t>
  </si>
  <si>
    <t>6a01bbbd</t>
  </si>
  <si>
    <t>00000000cc51e4d7</t>
  </si>
  <si>
    <t>86046f4f</t>
  </si>
  <si>
    <t>00000000cc51ec4e</t>
  </si>
  <si>
    <t>74a50e4c</t>
  </si>
  <si>
    <t>00000000cc51fd93</t>
  </si>
  <si>
    <t>b207d8cf</t>
  </si>
  <si>
    <t>00000000cc520501</t>
  </si>
  <si>
    <t>8406c2b4</t>
  </si>
  <si>
    <t>00000000cc520c54</t>
  </si>
  <si>
    <t>e612cd1b</t>
  </si>
  <si>
    <t>00000000cc55292a</t>
  </si>
  <si>
    <t>f20d27f2</t>
  </si>
  <si>
    <t>00000000cc553098</t>
  </si>
  <si>
    <t>e120783e</t>
  </si>
  <si>
    <t>00000000cc55380d</t>
  </si>
  <si>
    <t>5088d2a9</t>
  </si>
  <si>
    <t>00000000cc554954</t>
  </si>
  <si>
    <t>30a74cbc</t>
  </si>
  <si>
    <t>00000000cc5550c2</t>
  </si>
  <si>
    <t>3f4ca105</t>
  </si>
  <si>
    <t>00000000cc555812</t>
  </si>
  <si>
    <t>d7c9e59c</t>
  </si>
  <si>
    <t>00000000cc587505</t>
  </si>
  <si>
    <t>470a9ba0</t>
  </si>
  <si>
    <t>00000000cc587c6f</t>
  </si>
  <si>
    <t>2bf4f9f6</t>
  </si>
  <si>
    <t>00000000cc5883e4</t>
  </si>
  <si>
    <t>95449cea</t>
  </si>
  <si>
    <t>00000000cc589528</t>
  </si>
  <si>
    <t>4c4168eb</t>
  </si>
  <si>
    <t>00000000cc589c95</t>
  </si>
  <si>
    <t>79152f0f</t>
  </si>
  <si>
    <t>00000000cc58a3e5</t>
  </si>
  <si>
    <t>baaa178c</t>
  </si>
  <si>
    <t>5d9d921d</t>
  </si>
  <si>
    <t>00000000f01bf4cd</t>
  </si>
  <si>
    <t>0de48fbe</t>
  </si>
  <si>
    <t>5d9d921e</t>
  </si>
  <si>
    <t>00000000f01bfc32</t>
  </si>
  <si>
    <t>c0cfbc87</t>
  </si>
  <si>
    <t>00000000f01f774e</t>
  </si>
  <si>
    <t>fff9b324</t>
  </si>
  <si>
    <t>00000000f01f7eb5</t>
  </si>
  <si>
    <t>9f552ce3</t>
  </si>
  <si>
    <t>00000000f0229ca1</t>
  </si>
  <si>
    <t>be94cbd7</t>
  </si>
  <si>
    <t>00000000f022a40e</t>
  </si>
  <si>
    <t>9cf06258</t>
  </si>
  <si>
    <t>00000000f022ab85</t>
  </si>
  <si>
    <t>8e0d4cb7</t>
  </si>
  <si>
    <t>00000000f022bcca</t>
  </si>
  <si>
    <t>e19a0b77</t>
  </si>
  <si>
    <t>00000000f022c438</t>
  </si>
  <si>
    <t>de9f501e</t>
  </si>
  <si>
    <t>00000000f022cb86</t>
  </si>
  <si>
    <t>62b0dd8c</t>
  </si>
  <si>
    <t>00000000f025e861</t>
  </si>
  <si>
    <t>6beca310</t>
  </si>
  <si>
    <t>00000000f025efce</t>
  </si>
  <si>
    <t>afda1a91</t>
  </si>
  <si>
    <t>00000000f025f743</t>
  </si>
  <si>
    <t>bf0fd5c8</t>
  </si>
  <si>
    <t>00000000f0260888</t>
  </si>
  <si>
    <t>fee8e8ab</t>
  </si>
  <si>
    <t>00000000f0260ff7</t>
  </si>
  <si>
    <t>fc946011</t>
  </si>
  <si>
    <t>00000000f0261746</t>
  </si>
  <si>
    <t>589119ea</t>
  </si>
  <si>
    <t>00000000f0293417</t>
  </si>
  <si>
    <t>f61d046e</t>
  </si>
  <si>
    <t>00000000f0293b86</t>
  </si>
  <si>
    <t>3b4033af</t>
  </si>
  <si>
    <t>00000000f02942fb</t>
  </si>
  <si>
    <t>9d0cbb47</t>
  </si>
  <si>
    <t>00000000f0295441</t>
  </si>
  <si>
    <t>0102c7da</t>
  </si>
  <si>
    <t>00000000f0295bb2</t>
  </si>
  <si>
    <t>601f38c0</t>
  </si>
  <si>
    <t>00000000f02962ff</t>
  </si>
  <si>
    <t>4c0571fc</t>
  </si>
  <si>
    <t>5d9d921f</t>
  </si>
  <si>
    <t>00000000f02c7ff1</t>
  </si>
  <si>
    <t>bd490345</t>
  </si>
  <si>
    <t>00000000f02c875f</t>
  </si>
  <si>
    <t>206f277f</t>
  </si>
  <si>
    <t>00000000f02c8ed4</t>
  </si>
  <si>
    <t>f1b5785a</t>
  </si>
  <si>
    <t>00000000f02e7491</t>
  </si>
  <si>
    <t>0061336a</t>
  </si>
  <si>
    <t>00000000f02e7c31</t>
  </si>
  <si>
    <t>aaeb46cc</t>
  </si>
  <si>
    <t>00000000f02e837f</t>
  </si>
  <si>
    <t>5d9d9477</t>
  </si>
  <si>
    <t>0000000013f1d483</t>
  </si>
  <si>
    <t>ade80756</t>
  </si>
  <si>
    <t>0000000013f1dbe9</t>
  </si>
  <si>
    <t>966af9a6</t>
  </si>
  <si>
    <t>0000000013f1e350</t>
  </si>
  <si>
    <t>8ab3959d</t>
  </si>
  <si>
    <t>0000000013f1ea95</t>
  </si>
  <si>
    <t>2b7e17f1</t>
  </si>
  <si>
    <t>0000000013f50989</t>
  </si>
  <si>
    <t>36c597a9</t>
  </si>
  <si>
    <t>0000000013f510f9</t>
  </si>
  <si>
    <t>30dedeb2</t>
  </si>
  <si>
    <t>0000000013f5186f</t>
  </si>
  <si>
    <t>5f285b49</t>
  </si>
  <si>
    <t>0000000013f529b7</t>
  </si>
  <si>
    <t>72caf272</t>
  </si>
  <si>
    <t>0000000013f53124</t>
  </si>
  <si>
    <t>c9c60380</t>
  </si>
  <si>
    <t>0000000013f53873</t>
  </si>
  <si>
    <t>1acf3677</t>
  </si>
  <si>
    <t>0000000013f8571c</t>
  </si>
  <si>
    <t>9a4013eb</t>
  </si>
  <si>
    <t>0000000013f85e88</t>
  </si>
  <si>
    <t>712d7723</t>
  </si>
  <si>
    <t>0000000013f865c6</t>
  </si>
  <si>
    <t>c3e2effd</t>
  </si>
  <si>
    <t>0000000013f8772e</t>
  </si>
  <si>
    <t>d7f93a1b</t>
  </si>
  <si>
    <t>0000000013f87eb0</t>
  </si>
  <si>
    <t>40ca0c8d</t>
  </si>
  <si>
    <t>0000000013f885f3</t>
  </si>
  <si>
    <t>1040a8b0</t>
  </si>
  <si>
    <t>0000000013fba122</t>
  </si>
  <si>
    <t>1b81f622</t>
  </si>
  <si>
    <t>0000000013fba88f</t>
  </si>
  <si>
    <t>b2ec8c83</t>
  </si>
  <si>
    <t>0000000013fbb004</t>
  </si>
  <si>
    <t>2f8ebe74</t>
  </si>
  <si>
    <t>0000000013fbc148</t>
  </si>
  <si>
    <t>c3f14911</t>
  </si>
  <si>
    <t>0000000013fc3af1</t>
  </si>
  <si>
    <t>9052027e</t>
  </si>
  <si>
    <t>0000000013fc4231</t>
  </si>
  <si>
    <t>d08d6d04</t>
  </si>
  <si>
    <t>5d9d9478</t>
  </si>
  <si>
    <t>0000000013ff5e11</t>
  </si>
  <si>
    <t>efc50d4b</t>
  </si>
  <si>
    <t>0000000013ff6580</t>
  </si>
  <si>
    <t>9a278662</t>
  </si>
  <si>
    <t>0000000013ff6cf5</t>
  </si>
  <si>
    <t>0000000013ff7e3a</t>
  </si>
  <si>
    <t>c6178c7b</t>
  </si>
  <si>
    <t>0000000013ff85a7</t>
  </si>
  <si>
    <t>e927b9d6</t>
  </si>
  <si>
    <t>0000000013ff8cf4</t>
  </si>
  <si>
    <t>b0552556</t>
  </si>
  <si>
    <t>5d9d96d0</t>
  </si>
  <si>
    <t>0000000037c2ddf5</t>
  </si>
  <si>
    <t>480134ae</t>
  </si>
  <si>
    <t>0000000037c2e559</t>
  </si>
  <si>
    <t>91830def</t>
  </si>
  <si>
    <t>0000000037c2ecc1</t>
  </si>
  <si>
    <t>076e7638</t>
  </si>
  <si>
    <t>0000000037c2f408</t>
  </si>
  <si>
    <t>fccc9b6f</t>
  </si>
  <si>
    <t>0000000037c612f9</t>
  </si>
  <si>
    <t>42bb71b7</t>
  </si>
  <si>
    <t>0000000037c61a66</t>
  </si>
  <si>
    <t>5a6cfbee</t>
  </si>
  <si>
    <t>0000000037c621db</t>
  </si>
  <si>
    <t>e48fe494</t>
  </si>
  <si>
    <t>0000000037c6331f</t>
  </si>
  <si>
    <t>97a77fcb</t>
  </si>
  <si>
    <t>0000000037c63a8c</t>
  </si>
  <si>
    <t>a3b3ec65</t>
  </si>
  <si>
    <t>0000000037c641d9</t>
  </si>
  <si>
    <t>dd0fc23a</t>
  </si>
  <si>
    <t>0000000037c95eb9</t>
  </si>
  <si>
    <t>63f77713</t>
  </si>
  <si>
    <t>0000000037c96626</t>
  </si>
  <si>
    <t>0000000037c96d9c</t>
  </si>
  <si>
    <t>165d9ba8</t>
  </si>
  <si>
    <t>0000000037c97edf</t>
  </si>
  <si>
    <t>4248cb0e</t>
  </si>
  <si>
    <t>0000000037c9864d</t>
  </si>
  <si>
    <t>6c8a28f3</t>
  </si>
  <si>
    <t>0000000037cc600d</t>
  </si>
  <si>
    <t>aa153c4e</t>
  </si>
  <si>
    <t>0000000037cf7d30</t>
  </si>
  <si>
    <t>4db74744</t>
  </si>
  <si>
    <t>0000000037cf849d</t>
  </si>
  <si>
    <t>eef60526</t>
  </si>
  <si>
    <t>0000000037cf8c14</t>
  </si>
  <si>
    <t>f0737264</t>
  </si>
  <si>
    <t>0000000037cf9d57</t>
  </si>
  <si>
    <t>d0f51c81</t>
  </si>
  <si>
    <t>0000000037cfa4c4</t>
  </si>
  <si>
    <t>5c7bdd29</t>
  </si>
  <si>
    <t>0000000037cfac11</t>
  </si>
  <si>
    <t>017b1e4c</t>
  </si>
  <si>
    <t>5d9d96d1</t>
  </si>
  <si>
    <t>0000000037d2c8e2</t>
  </si>
  <si>
    <t>bf5d8a21</t>
  </si>
  <si>
    <t>0000000037d2d04e</t>
  </si>
  <si>
    <t>2f386c84</t>
  </si>
  <si>
    <t>0000000037d2d7c4</t>
  </si>
  <si>
    <t>fbf202a9</t>
  </si>
  <si>
    <t>0000000037d2e908</t>
  </si>
  <si>
    <t>63f7c876</t>
  </si>
  <si>
    <t>0000000037d2f077</t>
  </si>
  <si>
    <t>080013dd</t>
  </si>
  <si>
    <t>0000000037d2f7c8</t>
  </si>
  <si>
    <t>b7f0aa58</t>
  </si>
  <si>
    <t>5d9d9929</t>
  </si>
  <si>
    <t>000000005b9648c3</t>
  </si>
  <si>
    <t>5a963ff3</t>
  </si>
  <si>
    <t>000000005b965028</t>
  </si>
  <si>
    <t>fe28f623</t>
  </si>
  <si>
    <t>000000005b96578e</t>
  </si>
  <si>
    <t>3727bdd1</t>
  </si>
  <si>
    <t>000000005b965ed3</t>
  </si>
  <si>
    <t>683e24cb</t>
  </si>
  <si>
    <t>000000005b997dbf</t>
  </si>
  <si>
    <t>e22fed00</t>
  </si>
  <si>
    <t>000000005b99852e</t>
  </si>
  <si>
    <t>e966dc1d</t>
  </si>
  <si>
    <t>000000005b998c8e</t>
  </si>
  <si>
    <t>5e66f127</t>
  </si>
  <si>
    <t>000000005b999ddb</t>
  </si>
  <si>
    <t>e664e77f</t>
  </si>
  <si>
    <t>000000005b99a536</t>
  </si>
  <si>
    <t>c3e6bf61</t>
  </si>
  <si>
    <t>000000005b99ac96</t>
  </si>
  <si>
    <t>111202b0</t>
  </si>
  <si>
    <t>000000005b9ea618</t>
  </si>
  <si>
    <t>cd1ed11a</t>
  </si>
  <si>
    <t>000000005b9ead86</t>
  </si>
  <si>
    <t>f7057151</t>
  </si>
  <si>
    <t>000000005b9eb4fd</t>
  </si>
  <si>
    <t>423cf287</t>
  </si>
  <si>
    <t>000000005b9ec640</t>
  </si>
  <si>
    <t>ddb93fa9</t>
  </si>
  <si>
    <t>000000005b9ecdad</t>
  </si>
  <si>
    <t>d66c2fce</t>
  </si>
  <si>
    <t>000000005b9ed4fb</t>
  </si>
  <si>
    <t>ce1655bb</t>
  </si>
  <si>
    <t>000000005ba1f1da</t>
  </si>
  <si>
    <t>62b91bb8</t>
  </si>
  <si>
    <t>000000005ba1f946</t>
  </si>
  <si>
    <t>9ec7dfe0</t>
  </si>
  <si>
    <t>000000005ba200bc</t>
  </si>
  <si>
    <t>4b471fe8</t>
  </si>
  <si>
    <t>000000005ba21200</t>
  </si>
  <si>
    <t>634062d6</t>
  </si>
  <si>
    <t>000000005ba2196f</t>
  </si>
  <si>
    <t>2de6a9fe</t>
  </si>
  <si>
    <t>000000005ba220bd</t>
  </si>
  <si>
    <t>2c1fe9fe</t>
  </si>
  <si>
    <t>5d9d992a</t>
  </si>
  <si>
    <t>000000005ba53d9a</t>
  </si>
  <si>
    <t>4dae5673</t>
  </si>
  <si>
    <t>000000005ba54506</t>
  </si>
  <si>
    <t>9e3cf23e</t>
  </si>
  <si>
    <t>000000005ba54c7d</t>
  </si>
  <si>
    <t>41a8370a</t>
  </si>
  <si>
    <t>000000005ba55dc3</t>
  </si>
  <si>
    <t>2a0e8856</t>
  </si>
  <si>
    <t>000000005ba56532</t>
  </si>
  <si>
    <t>e88c6fd1</t>
  </si>
  <si>
    <t>000000005ba56c7f</t>
  </si>
  <si>
    <t>766c384f</t>
  </si>
  <si>
    <t>5d9d9b82</t>
  </si>
  <si>
    <t>000000007f68bd7d</t>
  </si>
  <si>
    <t>ed8a1e3f</t>
  </si>
  <si>
    <t>000000007f68c4e0</t>
  </si>
  <si>
    <t>8cb45900</t>
  </si>
  <si>
    <t>000000007f68cc48</t>
  </si>
  <si>
    <t>259b233a</t>
  </si>
  <si>
    <t>000000007f68d38d</t>
  </si>
  <si>
    <t>98ce1481</t>
  </si>
  <si>
    <t>000000007f6c63c9</t>
  </si>
  <si>
    <t>000000007f6c6b36</t>
  </si>
  <si>
    <t>a708fd34</t>
  </si>
  <si>
    <t>000000007f6c72ad</t>
  </si>
  <si>
    <t>80d7c2c3</t>
  </si>
  <si>
    <t>000000007f6c83ef</t>
  </si>
  <si>
    <t>edca694b</t>
  </si>
  <si>
    <t>000000007f6c8b5c</t>
  </si>
  <si>
    <t>fc2b3ad2</t>
  </si>
  <si>
    <t>000000007f6c92aa</t>
  </si>
  <si>
    <t>b3baf17c</t>
  </si>
  <si>
    <t>000000007f6fafa3</t>
  </si>
  <si>
    <t>b93dedd5</t>
  </si>
  <si>
    <t>000000007f6fb710</t>
  </si>
  <si>
    <t>c40cb3ce</t>
  </si>
  <si>
    <t>000000007f6fbe87</t>
  </si>
  <si>
    <t>5b87e447</t>
  </si>
  <si>
    <t>000000007f6fd2c9</t>
  </si>
  <si>
    <t>c336d769</t>
  </si>
  <si>
    <t>38438c02</t>
  </si>
  <si>
    <t>000000007f6fdd3c</t>
  </si>
  <si>
    <t>ca80cd88</t>
  </si>
  <si>
    <t>000000007f6fe4b4</t>
  </si>
  <si>
    <t>5c965ba1</t>
  </si>
  <si>
    <t>000000007f730333</t>
  </si>
  <si>
    <t>5ebcd760</t>
  </si>
  <si>
    <t>000000007f730aa1</t>
  </si>
  <si>
    <t>21c110c5</t>
  </si>
  <si>
    <t>000000007f731218</t>
  </si>
  <si>
    <t>b1c7868e</t>
  </si>
  <si>
    <t>000000007f73235c</t>
  </si>
  <si>
    <t>06dfd3d9</t>
  </si>
  <si>
    <t>000000007f732acb</t>
  </si>
  <si>
    <t>7b472e04</t>
  </si>
  <si>
    <t>000000007f73321a</t>
  </si>
  <si>
    <t>137289f9</t>
  </si>
  <si>
    <t>5d9d9b83</t>
  </si>
  <si>
    <t>000000007f764ed9</t>
  </si>
  <si>
    <t>4a043be6</t>
  </si>
  <si>
    <t>000000007f765647</t>
  </si>
  <si>
    <t>521a3d03</t>
  </si>
  <si>
    <t>000000007f765dbe</t>
  </si>
  <si>
    <t>5be48fe4</t>
  </si>
  <si>
    <t>000000007f766f01</t>
  </si>
  <si>
    <t>5e792831</t>
  </si>
  <si>
    <t>000000007f76766f</t>
  </si>
  <si>
    <t>e389021d</t>
  </si>
  <si>
    <t>000000007f76eedb</t>
  </si>
  <si>
    <t>b6d06593</t>
  </si>
  <si>
    <t>5d9d9ddb</t>
  </si>
  <si>
    <t>00000000a33a4003</t>
  </si>
  <si>
    <t>2b70a661</t>
  </si>
  <si>
    <t>00000000a33a4768</t>
  </si>
  <si>
    <t>af2ce20f</t>
  </si>
  <si>
    <t>00000000a33a4ed1</t>
  </si>
  <si>
    <t>75a88986</t>
  </si>
  <si>
    <t>00000000a33a5616</t>
  </si>
  <si>
    <t>69b249d6</t>
  </si>
  <si>
    <t>00000000a33d7509</t>
  </si>
  <si>
    <t>24bcf123</t>
  </si>
  <si>
    <t>00000000a33d7c78</t>
  </si>
  <si>
    <t>1f629aff</t>
  </si>
  <si>
    <t>00000000a33d83ee</t>
  </si>
  <si>
    <t>f25fc50d</t>
  </si>
  <si>
    <t>00000000a33d9538</t>
  </si>
  <si>
    <t>3bf65e27</t>
  </si>
  <si>
    <t>00000000a33d9ca5</t>
  </si>
  <si>
    <t>54c71489</t>
  </si>
  <si>
    <t>00000000a33da3f3</t>
  </si>
  <si>
    <t>2ad02be0</t>
  </si>
  <si>
    <t>00000000a340c0c9</t>
  </si>
  <si>
    <t>7a43926d</t>
  </si>
  <si>
    <t>00000000a340c836</t>
  </si>
  <si>
    <t>f2b0a0e9</t>
  </si>
  <si>
    <t>00000000a340cfab</t>
  </si>
  <si>
    <t>4c293f13</t>
  </si>
  <si>
    <t>00000000a340e0ef</t>
  </si>
  <si>
    <t>2d206fe0</t>
  </si>
  <si>
    <t>00000000a340e85c</t>
  </si>
  <si>
    <t>a8369e28</t>
  </si>
  <si>
    <t>00000000a340efaa</t>
  </si>
  <si>
    <t>6e39eec5</t>
  </si>
  <si>
    <t>00000000a3440c89</t>
  </si>
  <si>
    <t>6cd9e363</t>
  </si>
  <si>
    <t>00000000a34413f8</t>
  </si>
  <si>
    <t>e24e1430</t>
  </si>
  <si>
    <t>00000000a3441b6c</t>
  </si>
  <si>
    <t>c185e761</t>
  </si>
  <si>
    <t>00000000a3442caf</t>
  </si>
  <si>
    <t>3bba1eee</t>
  </si>
  <si>
    <t>00000000a344341c</t>
  </si>
  <si>
    <t>daf9c724</t>
  </si>
  <si>
    <t>00000000a3443b6a</t>
  </si>
  <si>
    <t>76ae13ee</t>
  </si>
  <si>
    <t>5d9d9ddc</t>
  </si>
  <si>
    <t>00000000a34b94c7</t>
  </si>
  <si>
    <t>2b18a512</t>
  </si>
  <si>
    <t>00000000a34b9c14</t>
  </si>
  <si>
    <t>32436bb7</t>
  </si>
  <si>
    <t>00000000a34ba356</t>
  </si>
  <si>
    <t>f89f1d9b</t>
  </si>
  <si>
    <t>00000000a34bb4d8</t>
  </si>
  <si>
    <t>237ed097</t>
  </si>
  <si>
    <t>00000000a34bbc45</t>
  </si>
  <si>
    <t>33df5744</t>
  </si>
  <si>
    <t>00000000a34bc3a8</t>
  </si>
  <si>
    <t>7ea87cce</t>
  </si>
  <si>
    <t>5d9da034</t>
  </si>
  <si>
    <t>00000000c70f161d</t>
  </si>
  <si>
    <t>d3f8614d</t>
  </si>
  <si>
    <t>00000000c70f1d81</t>
  </si>
  <si>
    <t>d8c80d90</t>
  </si>
  <si>
    <t>00000000c70f24eb</t>
  </si>
  <si>
    <t>c2d0d384</t>
  </si>
  <si>
    <t>00000000c70f2c32</t>
  </si>
  <si>
    <t>6e073ce6</t>
  </si>
  <si>
    <t>00000000c7124b3a</t>
  </si>
  <si>
    <t>257ead73</t>
  </si>
  <si>
    <t>00000000c71252a7</t>
  </si>
  <si>
    <t>3db409d8</t>
  </si>
  <si>
    <t>00000000c7125a1e</t>
  </si>
  <si>
    <t>1b0316fd</t>
  </si>
  <si>
    <t>00000000c7126b64</t>
  </si>
  <si>
    <t>2cc3a9f0</t>
  </si>
  <si>
    <t>00000000c71272d2</t>
  </si>
  <si>
    <t>8a668fa7</t>
  </si>
  <si>
    <t>00000000c7127a1f</t>
  </si>
  <si>
    <t>2f1128fb</t>
  </si>
  <si>
    <t>00000000c71596e1</t>
  </si>
  <si>
    <t>05a60bf8</t>
  </si>
  <si>
    <t>00000000c7159e51</t>
  </si>
  <si>
    <t>b68a998a</t>
  </si>
  <si>
    <t>00000000c715a5c6</t>
  </si>
  <si>
    <t>068ddced</t>
  </si>
  <si>
    <t>00000000c715b70a</t>
  </si>
  <si>
    <t>ae0b7939</t>
  </si>
  <si>
    <t>00000000c715be7b</t>
  </si>
  <si>
    <t>d4314cb1</t>
  </si>
  <si>
    <t>00000000c715c5c8</t>
  </si>
  <si>
    <t>ff2e1e81</t>
  </si>
  <si>
    <t>00000000c718e2a1</t>
  </si>
  <si>
    <t>30f165c9</t>
  </si>
  <si>
    <t>5d9da035</t>
  </si>
  <si>
    <t>00000000c71c5e70</t>
  </si>
  <si>
    <t>eab571ad</t>
  </si>
  <si>
    <t>00000000c71c65c9</t>
  </si>
  <si>
    <t>1a6bea24</t>
  </si>
  <si>
    <t>00000000c71c771d</t>
  </si>
  <si>
    <t>fe88047c</t>
  </si>
  <si>
    <t>00000000c71c8166</t>
  </si>
  <si>
    <t>11e8ec5c</t>
  </si>
  <si>
    <t>384390b5</t>
  </si>
  <si>
    <t>00000000c71c8bb0</t>
  </si>
  <si>
    <t>9e087bf0</t>
  </si>
  <si>
    <t>00000000c71fa912</t>
  </si>
  <si>
    <t>632013f7</t>
  </si>
  <si>
    <t>00000000c71fb079</t>
  </si>
  <si>
    <t>ef5e9300</t>
  </si>
  <si>
    <t>00000000c71fb7f0</t>
  </si>
  <si>
    <t>b96119f7</t>
  </si>
  <si>
    <t>00000000c71fc933</t>
  </si>
  <si>
    <t>5a5e34dc</t>
  </si>
  <si>
    <t>00000000c71fd0a0</t>
  </si>
  <si>
    <t>0591e895</t>
  </si>
  <si>
    <t>00000000c71fd7ef</t>
  </si>
  <si>
    <t>25dc9ba2</t>
  </si>
  <si>
    <t>5d9da28d</t>
  </si>
  <si>
    <t>00000000eae328e5</t>
  </si>
  <si>
    <t>33c9f8c2</t>
  </si>
  <si>
    <t>00000000eae33048</t>
  </si>
  <si>
    <t>08c8d5b7</t>
  </si>
  <si>
    <t>00000000eae337b0</t>
  </si>
  <si>
    <t>4d14e2b6</t>
  </si>
  <si>
    <t>00000000eae33ef5</t>
  </si>
  <si>
    <t>0161e3fa</t>
  </si>
  <si>
    <t>00000000eae65e05</t>
  </si>
  <si>
    <t>a40a6c4e</t>
  </si>
  <si>
    <t>443d</t>
  </si>
  <si>
    <t>00000000eae6656f</t>
  </si>
  <si>
    <t>b69ef191</t>
  </si>
  <si>
    <t>00000000eae66ce4</t>
  </si>
  <si>
    <t>d5916284</t>
  </si>
  <si>
    <t>00000000eae67e27</t>
  </si>
  <si>
    <t>f40455da</t>
  </si>
  <si>
    <t>00000000eae68596</t>
  </si>
  <si>
    <t>8e1a4d13</t>
  </si>
  <si>
    <t>00000000eae68ce3</t>
  </si>
  <si>
    <t>3b86a25d</t>
  </si>
  <si>
    <t>00000000eae9a9aa</t>
  </si>
  <si>
    <t>b2c2e270</t>
  </si>
  <si>
    <t>00000000eaeb8526</t>
  </si>
  <si>
    <t>1feb39b6</t>
  </si>
  <si>
    <t>00000000eaeb8c87</t>
  </si>
  <si>
    <t>1878238b</t>
  </si>
  <si>
    <t>00000000eaeb9df7</t>
  </si>
  <si>
    <t>0f5cb472</t>
  </si>
  <si>
    <t>00000000eaeba565</t>
  </si>
  <si>
    <t>90bd7255</t>
  </si>
  <si>
    <t>00000000eaebacc5</t>
  </si>
  <si>
    <t>e0a65f3d</t>
  </si>
  <si>
    <t>5d9da28e</t>
  </si>
  <si>
    <t>00000000eaeeca29</t>
  </si>
  <si>
    <t>b46122ce</t>
  </si>
  <si>
    <t>00000000eaeed196</t>
  </si>
  <si>
    <t>8b97d676</t>
  </si>
  <si>
    <t>00000000eaeed90b</t>
  </si>
  <si>
    <t>4f44f4f8</t>
  </si>
  <si>
    <t>00000000eaeeea4f</t>
  </si>
  <si>
    <t>95de9ed3</t>
  </si>
  <si>
    <t>00000000eaeef1bc</t>
  </si>
  <si>
    <t>484d5dba</t>
  </si>
  <si>
    <t>00000000eaeef90a</t>
  </si>
  <si>
    <t>00000000eaf215e9</t>
  </si>
  <si>
    <t>3c9963ba</t>
  </si>
  <si>
    <t>00000000eaf21d56</t>
  </si>
  <si>
    <t>6253cf73</t>
  </si>
  <si>
    <t>00000000eaf224cb</t>
  </si>
  <si>
    <t>0eb38a1f</t>
  </si>
  <si>
    <t>00000000eaf23611</t>
  </si>
  <si>
    <t>21bc3227</t>
  </si>
  <si>
    <t>00000000eaf23d7e</t>
  </si>
  <si>
    <t>60bebb98</t>
  </si>
  <si>
    <t>00000000eaf244cc</t>
  </si>
  <si>
    <t>10e2401f</t>
  </si>
  <si>
    <t>5d9da4e6</t>
  </si>
  <si>
    <t>000000000eb595cb</t>
  </si>
  <si>
    <t>5c70ceab</t>
  </si>
  <si>
    <t>000000000eb59d31</t>
  </si>
  <si>
    <t>d8bc35d8</t>
  </si>
  <si>
    <t>000000000eb5a499</t>
  </si>
  <si>
    <t>b7ce4850</t>
  </si>
  <si>
    <t>000000000eb5abe0</t>
  </si>
  <si>
    <t>828e921d</t>
  </si>
  <si>
    <t>000000000eb8cad1</t>
  </si>
  <si>
    <t>dc8e8f76</t>
  </si>
  <si>
    <t>000000000eb8d23f</t>
  </si>
  <si>
    <t>6ab5735d</t>
  </si>
  <si>
    <t>000000000eb94c1d</t>
  </si>
  <si>
    <t>34f835e3</t>
  </si>
  <si>
    <t>000000000eb95dac</t>
  </si>
  <si>
    <t>dd12a8cf</t>
  </si>
  <si>
    <t>000000000eb964fc</t>
  </si>
  <si>
    <t>53f1fa6d</t>
  </si>
  <si>
    <t>000000000eb96c3c</t>
  </si>
  <si>
    <t>4427167e</t>
  </si>
  <si>
    <t>000000000ebc87d9</t>
  </si>
  <si>
    <t>908b9ed0</t>
  </si>
  <si>
    <t>000000000ebc8f48</t>
  </si>
  <si>
    <t>000000000ebc96be</t>
  </si>
  <si>
    <t>2dce76bc</t>
  </si>
  <si>
    <t>000000000ebca803</t>
  </si>
  <si>
    <t>f47bc1a5</t>
  </si>
  <si>
    <t>000000000ebcaf73</t>
  </si>
  <si>
    <t>26aa24ba</t>
  </si>
  <si>
    <t>000000000ebcb6c3</t>
  </si>
  <si>
    <t>e2b6bb98</t>
  </si>
  <si>
    <t>5d9da4e7</t>
  </si>
  <si>
    <t>000000000ebfd3b3</t>
  </si>
  <si>
    <t>f60624dc</t>
  </si>
  <si>
    <t>000000000ebfdb23</t>
  </si>
  <si>
    <t>031db54c</t>
  </si>
  <si>
    <t>000000000ebfe291</t>
  </si>
  <si>
    <t>c42ccd79</t>
  </si>
  <si>
    <t>000000000ebff6d7</t>
  </si>
  <si>
    <t>96dbf965</t>
  </si>
  <si>
    <t>000000000ec0014a</t>
  </si>
  <si>
    <t>60ff7e92</t>
  </si>
  <si>
    <t>000000000ec008c4</t>
  </si>
  <si>
    <t>1741a5b5</t>
  </si>
  <si>
    <t>000000000ec32742</t>
  </si>
  <si>
    <t>118753db</t>
  </si>
  <si>
    <t>000000000ec32eb1</t>
  </si>
  <si>
    <t>c9a6b416</t>
  </si>
  <si>
    <t>000000000ec33628</t>
  </si>
  <si>
    <t>5ae21636</t>
  </si>
  <si>
    <t>000000000ec3476c</t>
  </si>
  <si>
    <t>b8466961</t>
  </si>
  <si>
    <t>000000000ec34edb</t>
  </si>
  <si>
    <t>f02eb63d</t>
  </si>
  <si>
    <t>000000000ec3562a</t>
  </si>
  <si>
    <t>d5e92b06</t>
  </si>
  <si>
    <t>5d9da73f</t>
  </si>
  <si>
    <t>000000003286a70b</t>
  </si>
  <si>
    <t>e52708db</t>
  </si>
  <si>
    <t>0000000032897a25</t>
  </si>
  <si>
    <t>9294c310</t>
  </si>
  <si>
    <t>00000000328988fb</t>
  </si>
  <si>
    <t>725d3b1c</t>
  </si>
  <si>
    <t>00000000328ca6e8</t>
  </si>
  <si>
    <t>80cf65e1</t>
  </si>
  <si>
    <t>00000000328cae57</t>
  </si>
  <si>
    <t>0340094e</t>
  </si>
  <si>
    <t>00000000328cb5cf</t>
  </si>
  <si>
    <t>5e6b6502</t>
  </si>
  <si>
    <t>00000000328cc713</t>
  </si>
  <si>
    <t>c6ac4841</t>
  </si>
  <si>
    <t>00000000328cce80</t>
  </si>
  <si>
    <t>4e252fe8</t>
  </si>
  <si>
    <t>00000000328cd5ce</t>
  </si>
  <si>
    <t>00000000328ff2a9</t>
  </si>
  <si>
    <t>5d8532ee</t>
  </si>
  <si>
    <t>00000000328ffa16</t>
  </si>
  <si>
    <t>034f9e27</t>
  </si>
  <si>
    <t>000000003290018c</t>
  </si>
  <si>
    <t>1f7d1f69</t>
  </si>
  <si>
    <t>00000000329012d2</t>
  </si>
  <si>
    <t>c3bcd129</t>
  </si>
  <si>
    <t>0000000032901a3f</t>
  </si>
  <si>
    <t>ca795c12</t>
  </si>
  <si>
    <t>000000003290218d</t>
  </si>
  <si>
    <t>d7027dfa</t>
  </si>
  <si>
    <t>5d9da740</t>
  </si>
  <si>
    <t>db57356a</t>
  </si>
  <si>
    <t>00000000329345ef</t>
  </si>
  <si>
    <t>43e9cc0f</t>
  </si>
  <si>
    <t>0000000032934d66</t>
  </si>
  <si>
    <t>7834ff00</t>
  </si>
  <si>
    <t>0000000032935eab</t>
  </si>
  <si>
    <t>9bf5aae5</t>
  </si>
  <si>
    <t>5f847206</t>
  </si>
  <si>
    <t>0000000032936d66</t>
  </si>
  <si>
    <t>67c5594b</t>
  </si>
  <si>
    <t>0000000032968a2a</t>
  </si>
  <si>
    <t>f23f8771</t>
  </si>
  <si>
    <t>ea4c1841</t>
  </si>
  <si>
    <t>000000003298727f</t>
  </si>
  <si>
    <t>94aeae25</t>
  </si>
  <si>
    <t>00000000329883c6</t>
  </si>
  <si>
    <t>9035e3b3</t>
  </si>
  <si>
    <t>0000000032988b25</t>
  </si>
  <si>
    <t>8ae35495</t>
  </si>
  <si>
    <t>000000003298927a</t>
  </si>
  <si>
    <t>6c960d50</t>
  </si>
  <si>
    <t>5d9da998</t>
  </si>
  <si>
    <t>00000000565bea85</t>
  </si>
  <si>
    <t>05e98e15</t>
  </si>
  <si>
    <t>00000000565bf1ec</t>
  </si>
  <si>
    <t>89ccf60a</t>
  </si>
  <si>
    <t>00000000565bf94e</t>
  </si>
  <si>
    <t>c036652e</t>
  </si>
  <si>
    <t>00000000565c0093</t>
  </si>
  <si>
    <t>6364882c</t>
  </si>
  <si>
    <t>00000000565f1f89</t>
  </si>
  <si>
    <t>2afa1575</t>
  </si>
  <si>
    <t>00000000565f26f6</t>
  </si>
  <si>
    <t>f49fa53b</t>
  </si>
  <si>
    <t>00000000565f2e6b</t>
  </si>
  <si>
    <t>577cc9a3</t>
  </si>
  <si>
    <t>00000000565f3faf</t>
  </si>
  <si>
    <t>7d99e8f8</t>
  </si>
  <si>
    <t>00000000565f471c</t>
  </si>
  <si>
    <t>b7ecd58d</t>
  </si>
  <si>
    <t>00000000565f4e6a</t>
  </si>
  <si>
    <t>cb02c04a</t>
  </si>
  <si>
    <t>0000000056626b62</t>
  </si>
  <si>
    <t>7ac2e4b4</t>
  </si>
  <si>
    <t>00000000566272cf</t>
  </si>
  <si>
    <t>701014dc</t>
  </si>
  <si>
    <t>0000000056627a44</t>
  </si>
  <si>
    <t>69c6677f</t>
  </si>
  <si>
    <t>0000000056628b87</t>
  </si>
  <si>
    <t>e4365d7d</t>
  </si>
  <si>
    <t>00000000566292f3</t>
  </si>
  <si>
    <t>f9deb069</t>
  </si>
  <si>
    <t>0000000056629a41</t>
  </si>
  <si>
    <t>8e4e2f7f</t>
  </si>
  <si>
    <t>5d9da999</t>
  </si>
  <si>
    <t>000000005665b70a</t>
  </si>
  <si>
    <t>0612850b</t>
  </si>
  <si>
    <t>000000005665be7b</t>
  </si>
  <si>
    <t>8340d4e5</t>
  </si>
  <si>
    <t>00000000566636cf</t>
  </si>
  <si>
    <t>515f67e2</t>
  </si>
  <si>
    <t>000000005666480f</t>
  </si>
  <si>
    <t>f7f06e7d</t>
  </si>
  <si>
    <t>0000000056664f8c</t>
  </si>
  <si>
    <t>9ac6c802</t>
  </si>
  <si>
    <t>00000000566656ee</t>
  </si>
  <si>
    <t>8d4364b3</t>
  </si>
  <si>
    <t>65ba310e</t>
  </si>
  <si>
    <t>0000000056697b80</t>
  </si>
  <si>
    <t>75a2c6a9</t>
  </si>
  <si>
    <t>00000000566982f5</t>
  </si>
  <si>
    <t>8186102e</t>
  </si>
  <si>
    <t>f9231bcd</t>
  </si>
  <si>
    <t>0000000056699ba4</t>
  </si>
  <si>
    <t>07be1e9d</t>
  </si>
  <si>
    <t>000000005669a2f4</t>
  </si>
  <si>
    <t>031f35b6</t>
  </si>
  <si>
    <t>5d9dabf1</t>
  </si>
  <si>
    <t>000000007a2cf3f5</t>
  </si>
  <si>
    <t>8183dfa0</t>
  </si>
  <si>
    <t>000000007a2cfb57</t>
  </si>
  <si>
    <t>60fffd15</t>
  </si>
  <si>
    <t>000000007a2d02c8</t>
  </si>
  <si>
    <t>7d0898eb</t>
  </si>
  <si>
    <t>000000007a2d0a10</t>
  </si>
  <si>
    <t>a6d8471f</t>
  </si>
  <si>
    <t>000000007a3028f9</t>
  </si>
  <si>
    <t>b7a2bf24</t>
  </si>
  <si>
    <t>000000007a303066</t>
  </si>
  <si>
    <t>052d50d2</t>
  </si>
  <si>
    <t>000000007a3037dc</t>
  </si>
  <si>
    <t>365d40e9</t>
  </si>
  <si>
    <t>000000007a30491f</t>
  </si>
  <si>
    <t>92c7fe5d</t>
  </si>
  <si>
    <t>000000007a30508c</t>
  </si>
  <si>
    <t>cc3262ca</t>
  </si>
  <si>
    <t>000000007a3057da</t>
  </si>
  <si>
    <t>e62ec12a</t>
  </si>
  <si>
    <t>000000007a3374ba</t>
  </si>
  <si>
    <t>4c3f030f</t>
  </si>
  <si>
    <t>000000007a337c29</t>
  </si>
  <si>
    <t>9e72e0f4</t>
  </si>
  <si>
    <t>000000007a33839e</t>
  </si>
  <si>
    <t>178b607d</t>
  </si>
  <si>
    <t>000000007a340621</t>
  </si>
  <si>
    <t>234e18e0</t>
  </si>
  <si>
    <t>000000007a340da6</t>
  </si>
  <si>
    <t>85fc80c1</t>
  </si>
  <si>
    <t>000000007a3414f5</t>
  </si>
  <si>
    <t>edec0e3b</t>
  </si>
  <si>
    <t>5d9dabf2</t>
  </si>
  <si>
    <t>000000007a3731da</t>
  </si>
  <si>
    <t>b2074d0e</t>
  </si>
  <si>
    <t>000000007a37394a</t>
  </si>
  <si>
    <t>000000007a3740bf</t>
  </si>
  <si>
    <t>84b1afe9</t>
  </si>
  <si>
    <t>000000007a375202</t>
  </si>
  <si>
    <t>6435735e</t>
  </si>
  <si>
    <t>000000007a375971</t>
  </si>
  <si>
    <t>1edc2146</t>
  </si>
  <si>
    <t>000000007a3760bf</t>
  </si>
  <si>
    <t>4276a4d1</t>
  </si>
  <si>
    <t>000000007a3a7d81</t>
  </si>
  <si>
    <t>1aaa5628</t>
  </si>
  <si>
    <t>000000007a3a84ee</t>
  </si>
  <si>
    <t>b267fe91</t>
  </si>
  <si>
    <t>000000007a3a8c63</t>
  </si>
  <si>
    <t>dc668e0c</t>
  </si>
  <si>
    <t>000000007a3a9da8</t>
  </si>
  <si>
    <t>168c617a</t>
  </si>
  <si>
    <t>000000007a3aa515</t>
  </si>
  <si>
    <t>16aee788</t>
  </si>
  <si>
    <t>000000007a3aac63</t>
  </si>
  <si>
    <t>8b215537</t>
  </si>
  <si>
    <t>5d9dae4a</t>
  </si>
  <si>
    <t>000000009dfdfd65</t>
  </si>
  <si>
    <t>04f4d2e8</t>
  </si>
  <si>
    <t>000000009dfe04c9</t>
  </si>
  <si>
    <t>0dd1b3ff</t>
  </si>
  <si>
    <t>000000009dfe0c33</t>
  </si>
  <si>
    <t>219bf91d</t>
  </si>
  <si>
    <t>000000009dfe137a</t>
  </si>
  <si>
    <t>78c001ad</t>
  </si>
  <si>
    <t>000000009e013282</t>
  </si>
  <si>
    <t>90f42187</t>
  </si>
  <si>
    <t>000000009e0139f0</t>
  </si>
  <si>
    <t>be994351</t>
  </si>
  <si>
    <t>000000009e014167</t>
  </si>
  <si>
    <t>506946ca</t>
  </si>
  <si>
    <t>000000009e0152ac</t>
  </si>
  <si>
    <t>39351b3d</t>
  </si>
  <si>
    <t>000000009e0598c5</t>
  </si>
  <si>
    <t>f73b0e00</t>
  </si>
  <si>
    <t>000000009e05a008</t>
  </si>
  <si>
    <t>33815f32</t>
  </si>
  <si>
    <t>5d9dae4b</t>
  </si>
  <si>
    <t>000000009e08bc1a</t>
  </si>
  <si>
    <t>d38aa0f8</t>
  </si>
  <si>
    <t>000000009e08c388</t>
  </si>
  <si>
    <t>a832a696</t>
  </si>
  <si>
    <t>000000009e08caff</t>
  </si>
  <si>
    <t>f7efa62c</t>
  </si>
  <si>
    <t>000000009e08dc43</t>
  </si>
  <si>
    <t>b42a7edd</t>
  </si>
  <si>
    <t>000000009e08e3b2</t>
  </si>
  <si>
    <t>abc9e4bb</t>
  </si>
  <si>
    <t>000000009e08eb01</t>
  </si>
  <si>
    <t>338fb4bf</t>
  </si>
  <si>
    <t>000000009e0c07d9</t>
  </si>
  <si>
    <t>d1dfec5d</t>
  </si>
  <si>
    <t>000000009e0c0f49</t>
  </si>
  <si>
    <t>24c47dcd</t>
  </si>
  <si>
    <t>000000009e0c16c1</t>
  </si>
  <si>
    <t>28f2a26a</t>
  </si>
  <si>
    <t>000000009e0c2807</t>
  </si>
  <si>
    <t>b2427731</t>
  </si>
  <si>
    <t>000000009e0c2f77</t>
  </si>
  <si>
    <t>6f37d0b9</t>
  </si>
  <si>
    <t>000000009e0c36c7</t>
  </si>
  <si>
    <t>fd9abab8</t>
  </si>
  <si>
    <t>000000009e0f53b3</t>
  </si>
  <si>
    <t>a0294212</t>
  </si>
  <si>
    <t>000000009e0f5b21</t>
  </si>
  <si>
    <t>fb431a8d</t>
  </si>
  <si>
    <t>000000009e0f6298</t>
  </si>
  <si>
    <t>837e0ece</t>
  </si>
  <si>
    <t>000000009e0f73de</t>
  </si>
  <si>
    <t>000000009e0f7b4d</t>
  </si>
  <si>
    <t>bb8d47dd</t>
  </si>
  <si>
    <t>000000009e0f829c</t>
  </si>
  <si>
    <t>444a6e79</t>
  </si>
  <si>
    <t>5d9db0a3</t>
  </si>
  <si>
    <t>00000000c1d2d37d</t>
  </si>
  <si>
    <t>01a774be</t>
  </si>
  <si>
    <t>00000000c1d2dae1</t>
  </si>
  <si>
    <t>38a17ae1</t>
  </si>
  <si>
    <t>00000000c1d2e247</t>
  </si>
  <si>
    <t>a9701b2f</t>
  </si>
  <si>
    <t>00000000c1d656ee</t>
  </si>
  <si>
    <t>1adbcc19</t>
  </si>
  <si>
    <t>00000000c1d97b5e</t>
  </si>
  <si>
    <t>812cb6a3</t>
  </si>
  <si>
    <t>00000000c1d982cd</t>
  </si>
  <si>
    <t>3ddc6613</t>
  </si>
  <si>
    <t>00000000c1d98a42</t>
  </si>
  <si>
    <t>670a1d84</t>
  </si>
  <si>
    <t>00000000c1d99b87</t>
  </si>
  <si>
    <t>30b773ed</t>
  </si>
  <si>
    <t>00000000c1d9a2f4</t>
  </si>
  <si>
    <t>8760b0fb</t>
  </si>
  <si>
    <t>00000000c1d9aa42</t>
  </si>
  <si>
    <t>ba31a3dc</t>
  </si>
  <si>
    <t>5d9db0a4</t>
  </si>
  <si>
    <t>00000000c1dcc711</t>
  </si>
  <si>
    <t>4d95a434</t>
  </si>
  <si>
    <t>00000000c1dcce7e</t>
  </si>
  <si>
    <t>8c97eb68</t>
  </si>
  <si>
    <t>00000000c1dcd5f3</t>
  </si>
  <si>
    <t>e80833ef</t>
  </si>
  <si>
    <t>00000000c1dce739</t>
  </si>
  <si>
    <t>fd4e74be</t>
  </si>
  <si>
    <t>00000000c1dceea6</t>
  </si>
  <si>
    <t>ee51b41a</t>
  </si>
  <si>
    <t>00000000c1dcf5f4</t>
  </si>
  <si>
    <t>098ed621</t>
  </si>
  <si>
    <t>00000000c1e012d2</t>
  </si>
  <si>
    <t>9ec61a90</t>
  </si>
  <si>
    <t>00000000c1e01a3e</t>
  </si>
  <si>
    <t>1b80616b</t>
  </si>
  <si>
    <t>00000000c1e021b3</t>
  </si>
  <si>
    <t>9add73a2</t>
  </si>
  <si>
    <t>00000000c1e032f6</t>
  </si>
  <si>
    <t>27ab8631</t>
  </si>
  <si>
    <t>00000000c1e03a63</t>
  </si>
  <si>
    <t>28b9f110</t>
  </si>
  <si>
    <t>00000000c1e041b0</t>
  </si>
  <si>
    <t>c6a95a7b</t>
  </si>
  <si>
    <t>00000000c1e35eab</t>
  </si>
  <si>
    <t>e9956d58</t>
  </si>
  <si>
    <t>00000000c1e36617</t>
  </si>
  <si>
    <t>4f4f8509</t>
  </si>
  <si>
    <t>00000000c1e36d8e</t>
  </si>
  <si>
    <t>dc65f07a</t>
  </si>
  <si>
    <t>00000000c1e55253</t>
  </si>
  <si>
    <t>e221781a</t>
  </si>
  <si>
    <t>00000000c1e559e2</t>
  </si>
  <si>
    <t>56bfac27</t>
  </si>
  <si>
    <t>00000000c1e56142</t>
  </si>
  <si>
    <t>ef6a6962</t>
  </si>
  <si>
    <t>5d9db2fc</t>
  </si>
  <si>
    <t>00000000e5a8b335</t>
  </si>
  <si>
    <t>c3755dce</t>
  </si>
  <si>
    <t>00000000e5a8ba98</t>
  </si>
  <si>
    <t>abad53ab</t>
  </si>
  <si>
    <t>00000000e5a8c1ff</t>
  </si>
  <si>
    <t>0d4bdc85</t>
  </si>
  <si>
    <t>00000000e5a8c945</t>
  </si>
  <si>
    <t>00000000e5abe839</t>
  </si>
  <si>
    <t>d9ad414c</t>
  </si>
  <si>
    <t>00000000e5abefa6</t>
  </si>
  <si>
    <t>e6070807</t>
  </si>
  <si>
    <t>00000000e5abf720</t>
  </si>
  <si>
    <t>04606abb</t>
  </si>
  <si>
    <t>00000000e5ac0866</t>
  </si>
  <si>
    <t>69a2b492</t>
  </si>
  <si>
    <t>00000000e5ac0fd4</t>
  </si>
  <si>
    <t>c1bdb086</t>
  </si>
  <si>
    <t>00000000e5ac1724</t>
  </si>
  <si>
    <t>e5e10725</t>
  </si>
  <si>
    <t>5d9db2fd</t>
  </si>
  <si>
    <t>00000000e5af33f9</t>
  </si>
  <si>
    <t>307723b7</t>
  </si>
  <si>
    <t>00000000e5af3b66</t>
  </si>
  <si>
    <t>15ac0795</t>
  </si>
  <si>
    <t>00000000e5af42dd</t>
  </si>
  <si>
    <t>0ea8b4f3</t>
  </si>
  <si>
    <t>00000000e5af5420</t>
  </si>
  <si>
    <t>f52ee875</t>
  </si>
  <si>
    <t>00000000e5af5b8d</t>
  </si>
  <si>
    <t>fd230446</t>
  </si>
  <si>
    <t>00000000e5af62dd</t>
  </si>
  <si>
    <t>6e47a1cf</t>
  </si>
  <si>
    <t>00000000e5b27fd3</t>
  </si>
  <si>
    <t>a3feda4b</t>
  </si>
  <si>
    <t>00000000e5b28740</t>
  </si>
  <si>
    <t>650fd80d</t>
  </si>
  <si>
    <t>00000000e5b28eb8</t>
  </si>
  <si>
    <t>09cab54f</t>
  </si>
  <si>
    <t>00000000e5b29ffd</t>
  </si>
  <si>
    <t>31bc78ba</t>
  </si>
  <si>
    <t>00000000e5b319bf</t>
  </si>
  <si>
    <t>00000000e5b32113</t>
  </si>
  <si>
    <t>9e1a0a7e</t>
  </si>
  <si>
    <t>00000000e5b63cc1</t>
  </si>
  <si>
    <t>8c1a1f19</t>
  </si>
  <si>
    <t>00000000e5b6442e</t>
  </si>
  <si>
    <t>00000000e5b64ba4</t>
  </si>
  <si>
    <t>8a446614</t>
  </si>
  <si>
    <t>00000000e5b65ce6</t>
  </si>
  <si>
    <t>5c079d07</t>
  </si>
  <si>
    <t>00000000e5b66456</t>
  </si>
  <si>
    <t>0d7ee0a0</t>
  </si>
  <si>
    <t>00000000e5b66ba6</t>
  </si>
  <si>
    <t>12a7fdd4</t>
  </si>
  <si>
    <t>5d9db555</t>
  </si>
  <si>
    <t>000000000979bca5</t>
  </si>
  <si>
    <t>0edb5c0c</t>
  </si>
  <si>
    <t>000000000979c40d</t>
  </si>
  <si>
    <t>204dee51</t>
  </si>
  <si>
    <t>000000000979cf65</t>
  </si>
  <si>
    <t>392b0518</t>
  </si>
  <si>
    <t>000000000979d8cf</t>
  </si>
  <si>
    <t>91aac462</t>
  </si>
  <si>
    <t>00000000097cf5a1</t>
  </si>
  <si>
    <t>66a1c4dd</t>
  </si>
  <si>
    <t>00000000097cfd0e</t>
  </si>
  <si>
    <t>b83509d6</t>
  </si>
  <si>
    <t>00000000097d0489</t>
  </si>
  <si>
    <t>7fdb3865</t>
  </si>
  <si>
    <t>00000000097d15cf</t>
  </si>
  <si>
    <t>83fd4d8b</t>
  </si>
  <si>
    <t>00000000097d1d3e</t>
  </si>
  <si>
    <t>bb4399b3</t>
  </si>
  <si>
    <t>00000000097d248d</t>
  </si>
  <si>
    <t>0c0b3ceb</t>
  </si>
  <si>
    <t>5d9db556</t>
  </si>
  <si>
    <t>dee6eb0c</t>
  </si>
  <si>
    <t>00000000098048c1</t>
  </si>
  <si>
    <t>8cb9680c</t>
  </si>
  <si>
    <t>bc0b4695</t>
  </si>
  <si>
    <t>aa5c713e</t>
  </si>
  <si>
    <t>00000000098068ef</t>
  </si>
  <si>
    <t>6aefed67</t>
  </si>
  <si>
    <t>00000000098349b5</t>
  </si>
  <si>
    <t>fd00898c</t>
  </si>
  <si>
    <t>00000000098667a3</t>
  </si>
  <si>
    <t>4a0687aa</t>
  </si>
  <si>
    <t>0000000009866f12</t>
  </si>
  <si>
    <t>4e6d7349</t>
  </si>
  <si>
    <t>73f3ddc2</t>
  </si>
  <si>
    <t>00000000098687ce</t>
  </si>
  <si>
    <t>0000000009868f3d</t>
  </si>
  <si>
    <t>ebb102c1</t>
  </si>
  <si>
    <t>000000000986968f</t>
  </si>
  <si>
    <t>8c5111e1</t>
  </si>
  <si>
    <t>000000000989b34c</t>
  </si>
  <si>
    <t>94bb3f65</t>
  </si>
  <si>
    <t>000000000989bab4</t>
  </si>
  <si>
    <t>9b37a903</t>
  </si>
  <si>
    <t>000000000989c22c</t>
  </si>
  <si>
    <t>eb61489f</t>
  </si>
  <si>
    <t>000000000989d372</t>
  </si>
  <si>
    <t>20cd15bb</t>
  </si>
  <si>
    <t>000000000989dae1</t>
  </si>
  <si>
    <t>14d98615</t>
  </si>
  <si>
    <t>26aa7ab9</t>
  </si>
  <si>
    <t>5d9db7ae</t>
  </si>
  <si>
    <t>000000002d4d332d</t>
  </si>
  <si>
    <t>4dc72bc5</t>
  </si>
  <si>
    <t>000000002d4d3a90</t>
  </si>
  <si>
    <t>38a835c4</t>
  </si>
  <si>
    <t>000000002d4d4200</t>
  </si>
  <si>
    <t>96ba8e96</t>
  </si>
  <si>
    <t>000000002d4d4949</t>
  </si>
  <si>
    <t>e14fa173</t>
  </si>
  <si>
    <t>000000002d506834</t>
  </si>
  <si>
    <t>2c7a5dd6</t>
  </si>
  <si>
    <t>000000002d506f9b</t>
  </si>
  <si>
    <t>8b5607e0</t>
  </si>
  <si>
    <t>000000002d507711</t>
  </si>
  <si>
    <t>1ab3f8ff</t>
  </si>
  <si>
    <t>000000002d508854</t>
  </si>
  <si>
    <t>2f5c93b0</t>
  </si>
  <si>
    <t>000000002d508fc1</t>
  </si>
  <si>
    <t>2c043965</t>
  </si>
  <si>
    <t>000000002d509711</t>
  </si>
  <si>
    <t>fbfdf3a2</t>
  </si>
  <si>
    <t>5d9db7af</t>
  </si>
  <si>
    <t>000000002d559478</t>
  </si>
  <si>
    <t>faa92874</t>
  </si>
  <si>
    <t>000000002d559be5</t>
  </si>
  <si>
    <t>3e914a7d</t>
  </si>
  <si>
    <t>000000002d55a35a</t>
  </si>
  <si>
    <t>2952b297</t>
  </si>
  <si>
    <t>000000002d55b49d</t>
  </si>
  <si>
    <t>afa746f3</t>
  </si>
  <si>
    <t>000000002d55bc0a</t>
  </si>
  <si>
    <t>1916117d</t>
  </si>
  <si>
    <t>000000002d55c359</t>
  </si>
  <si>
    <t>36cf56c4</t>
  </si>
  <si>
    <t>000000002d58e029</t>
  </si>
  <si>
    <t>a54e66b7</t>
  </si>
  <si>
    <t>000000002d58e796</t>
  </si>
  <si>
    <t>7c1cd6b1</t>
  </si>
  <si>
    <t>000000002d58ef0b</t>
  </si>
  <si>
    <t>fc540542</t>
  </si>
  <si>
    <t>000000002d590053</t>
  </si>
  <si>
    <t>5ac83b9c</t>
  </si>
  <si>
    <t>000000002d5907c1</t>
  </si>
  <si>
    <t>c9b91f40</t>
  </si>
  <si>
    <t>000000002d590f11</t>
  </si>
  <si>
    <t>b6bc0b57</t>
  </si>
  <si>
    <t>000000002d5c2be9</t>
  </si>
  <si>
    <t>112d025e</t>
  </si>
  <si>
    <t>000000002d5c3358</t>
  </si>
  <si>
    <t>625b5374</t>
  </si>
  <si>
    <t>000000002d5c3acd</t>
  </si>
  <si>
    <t>1db4e69c</t>
  </si>
  <si>
    <t>000000002d5c4c0f</t>
  </si>
  <si>
    <t>6212e4a1</t>
  </si>
  <si>
    <t>000000002d5c537e</t>
  </si>
  <si>
    <t>e894e442</t>
  </si>
  <si>
    <t>000000002d5c5acc</t>
  </si>
  <si>
    <t>ad9e9412</t>
  </si>
  <si>
    <t>5d9dba07</t>
  </si>
  <si>
    <t>00000000511fabcc</t>
  </si>
  <si>
    <t>d07aa3c4</t>
  </si>
  <si>
    <t>00000000511fb331</t>
  </si>
  <si>
    <t>8010df45</t>
  </si>
  <si>
    <t>00000000511fba99</t>
  </si>
  <si>
    <t>3024943e</t>
  </si>
  <si>
    <t>00000000511fc1df</t>
  </si>
  <si>
    <t>f851dfbc</t>
  </si>
  <si>
    <t>000000005123521c</t>
  </si>
  <si>
    <t>f6c15d7f</t>
  </si>
  <si>
    <t>fb69d778</t>
  </si>
  <si>
    <t>00000000512360fb</t>
  </si>
  <si>
    <t>0cc794f9</t>
  </si>
  <si>
    <t>00000000512379b1</t>
  </si>
  <si>
    <t>d5e7e40a</t>
  </si>
  <si>
    <t>a1ceba7a</t>
  </si>
  <si>
    <t>5d9dba08</t>
  </si>
  <si>
    <t>0000000051269dd9</t>
  </si>
  <si>
    <t>88dfadfb</t>
  </si>
  <si>
    <t>000000005126a548</t>
  </si>
  <si>
    <t>0813e38b</t>
  </si>
  <si>
    <t>000000005126acc0</t>
  </si>
  <si>
    <t>76b02476</t>
  </si>
  <si>
    <t>000000005126be08</t>
  </si>
  <si>
    <t>d748640a</t>
  </si>
  <si>
    <t>000000005126c57a</t>
  </si>
  <si>
    <t>f4cee7bb</t>
  </si>
  <si>
    <t>000000005126ccc9</t>
  </si>
  <si>
    <t>7ecac554</t>
  </si>
  <si>
    <t>000000005129e9b2</t>
  </si>
  <si>
    <t>12b0eee4</t>
  </si>
  <si>
    <t>000000005129f121</t>
  </si>
  <si>
    <t>8ef9980c</t>
  </si>
  <si>
    <t>000000005129f899</t>
  </si>
  <si>
    <t>bf9f33fa</t>
  </si>
  <si>
    <t>00000000512a09de</t>
  </si>
  <si>
    <t>1a66d2f0</t>
  </si>
  <si>
    <t>00000000512a114e</t>
  </si>
  <si>
    <t>a4dd9bd7</t>
  </si>
  <si>
    <t>00000000512a189d</t>
  </si>
  <si>
    <t>dcc5f310</t>
  </si>
  <si>
    <t>00000000512d3559</t>
  </si>
  <si>
    <t>0fecf7db</t>
  </si>
  <si>
    <t>00000000512d3cc9</t>
  </si>
  <si>
    <t>e0791815</t>
  </si>
  <si>
    <t>00000000512d4440</t>
  </si>
  <si>
    <t>30add20c</t>
  </si>
  <si>
    <t>00000000512d5587</t>
  </si>
  <si>
    <t>1b903f7d</t>
  </si>
  <si>
    <t>00000000512d5cf5</t>
  </si>
  <si>
    <t>9f551ac8</t>
  </si>
  <si>
    <t>00000000512dd55d</t>
  </si>
  <si>
    <t>da2ba88d</t>
  </si>
  <si>
    <t>5d9dbc60</t>
  </si>
  <si>
    <t>0000000074f12684</t>
  </si>
  <si>
    <t>27dcb2ec</t>
  </si>
  <si>
    <t>0000000074f12de7</t>
  </si>
  <si>
    <t>01ee31bc</t>
  </si>
  <si>
    <t>0000000074f1354f</t>
  </si>
  <si>
    <t>e20359d7</t>
  </si>
  <si>
    <t>0000000074f13c96</t>
  </si>
  <si>
    <t>57cf87f4</t>
  </si>
  <si>
    <t>0000000074f45b89</t>
  </si>
  <si>
    <t>8d50616e</t>
  </si>
  <si>
    <t>0000000074f462f6</t>
  </si>
  <si>
    <t>4e1a6233</t>
  </si>
  <si>
    <t>0000000074f46a6b</t>
  </si>
  <si>
    <t>bec12a82</t>
  </si>
  <si>
    <t>0000000074f47baf</t>
  </si>
  <si>
    <t>da339ce3</t>
  </si>
  <si>
    <t>0000000074f4831c</t>
  </si>
  <si>
    <t>057826fc</t>
  </si>
  <si>
    <t>0000000074f48a6b</t>
  </si>
  <si>
    <t>3bd0a9ec</t>
  </si>
  <si>
    <t>5d9dbc61</t>
  </si>
  <si>
    <t>0000000074f7a74a</t>
  </si>
  <si>
    <t>2209f6cf</t>
  </si>
  <si>
    <t>0000000074f7aeb8</t>
  </si>
  <si>
    <t>2dcafe49</t>
  </si>
  <si>
    <t>0000000074f7b62d</t>
  </si>
  <si>
    <t>7c91a943</t>
  </si>
  <si>
    <t>0000000074f7c76f</t>
  </si>
  <si>
    <t>1c1a15fd</t>
  </si>
  <si>
    <t>0000000074f7cedc</t>
  </si>
  <si>
    <t>531f0eb8</t>
  </si>
  <si>
    <t>0000000074f7d62b</t>
  </si>
  <si>
    <t>3bc312c9</t>
  </si>
  <si>
    <t>0000000074faf309</t>
  </si>
  <si>
    <t>1bd3ede6</t>
  </si>
  <si>
    <t>0000000074fafa78</t>
  </si>
  <si>
    <t>9e81bc08</t>
  </si>
  <si>
    <t>0000000074fb01ee</t>
  </si>
  <si>
    <t>28bd6c3c</t>
  </si>
  <si>
    <t>0000000074fb1333</t>
  </si>
  <si>
    <t>9289f15d</t>
  </si>
  <si>
    <t>0000000074fb1a9f</t>
  </si>
  <si>
    <t>8dc1278b</t>
  </si>
  <si>
    <t>0000000074fb21ed</t>
  </si>
  <si>
    <t>01df816c</t>
  </si>
  <si>
    <t>18e8ad9a</t>
  </si>
  <si>
    <t>0000000075028ab7</t>
  </si>
  <si>
    <t>67ded0ab</t>
  </si>
  <si>
    <t>00000000750291fa</t>
  </si>
  <si>
    <t>246dd428</t>
  </si>
  <si>
    <t>000000007502a342</t>
  </si>
  <si>
    <t>53e73175</t>
  </si>
  <si>
    <t>000000007502aab0</t>
  </si>
  <si>
    <t>5c116bdc</t>
  </si>
  <si>
    <t>000000007502b214</t>
  </si>
  <si>
    <t>e7291f0b</t>
  </si>
  <si>
    <t>5d9dbeb9</t>
  </si>
  <si>
    <t>0000000098c6046c</t>
  </si>
  <si>
    <t>2f63b44c</t>
  </si>
  <si>
    <t>0000000098c60bd2</t>
  </si>
  <si>
    <t>955f5c71</t>
  </si>
  <si>
    <t>0000000098c6133a</t>
  </si>
  <si>
    <t>006e758a</t>
  </si>
  <si>
    <t>0000000098c61a80</t>
  </si>
  <si>
    <t>61199b4b</t>
  </si>
  <si>
    <t>5d9dbeba</t>
  </si>
  <si>
    <t>0000000098c9398a</t>
  </si>
  <si>
    <t>7654aa28</t>
  </si>
  <si>
    <t>0000000098c940f7</t>
  </si>
  <si>
    <t>eb162f7f</t>
  </si>
  <si>
    <t>0000000098c9486c</t>
  </si>
  <si>
    <t>d8204d7e</t>
  </si>
  <si>
    <t>0000000098c959af</t>
  </si>
  <si>
    <t>4847491a</t>
  </si>
  <si>
    <t>0000000098c9611c</t>
  </si>
  <si>
    <t>c11f55ed</t>
  </si>
  <si>
    <t>0000000098c9686a</t>
  </si>
  <si>
    <t>9cc885af</t>
  </si>
  <si>
    <t>0000000098cc8532</t>
  </si>
  <si>
    <t>fd55b2c9</t>
  </si>
  <si>
    <t>0000000098cc8c9e</t>
  </si>
  <si>
    <t>80654d4e</t>
  </si>
  <si>
    <t>0000000098cc9413</t>
  </si>
  <si>
    <t>18ca7e6e</t>
  </si>
  <si>
    <t>0000000098cca556</t>
  </si>
  <si>
    <t>32e46ff8</t>
  </si>
  <si>
    <t>0000000098ccacc3</t>
  </si>
  <si>
    <t>08a3da51</t>
  </si>
  <si>
    <t>0000000098ccb412</t>
  </si>
  <si>
    <t>69732e9e</t>
  </si>
  <si>
    <t>Počet hodnot kolem prumeru</t>
  </si>
  <si>
    <t>min</t>
  </si>
  <si>
    <t>max</t>
  </si>
  <si>
    <t>=KDYŽ(data!A1&gt;$M$17;1;0)</t>
  </si>
  <si>
    <t>=KDYŽ(A(B4;C4);1;0)</t>
  </si>
  <si>
    <t>=KDYŽ(data!A1&lt;$M$18;1;0)</t>
  </si>
  <si>
    <t>=SUMA(D:D)</t>
  </si>
  <si>
    <t>https://rm.prokyber.cz/</t>
  </si>
  <si>
    <t>DO0 Pin</t>
  </si>
  <si>
    <t>26 pins</t>
  </si>
  <si>
    <t>-DO,DI,AI,AO</t>
  </si>
  <si>
    <t>DO1 Pin</t>
  </si>
  <si>
    <t>6 pins</t>
  </si>
  <si>
    <t>-I2C(MPU9250)</t>
  </si>
  <si>
    <t>DO2 Pin</t>
  </si>
  <si>
    <t>DO3 Pin</t>
  </si>
  <si>
    <t>17-32</t>
  </si>
  <si>
    <t>Logger(1-16)</t>
  </si>
  <si>
    <t>33-48</t>
  </si>
  <si>
    <t>Logger(10001-10016)</t>
  </si>
  <si>
    <t>51 – 100</t>
  </si>
  <si>
    <t>Logger(30001-30050)</t>
  </si>
  <si>
    <t>101-1100</t>
  </si>
  <si>
    <t>Logger(40001-41000)</t>
  </si>
  <si>
    <t>DI0 Pin</t>
  </si>
  <si>
    <t>DI1 Pin</t>
  </si>
  <si>
    <t>DI2 Pin</t>
  </si>
  <si>
    <t>DI3 Pin</t>
  </si>
  <si>
    <t>VREF</t>
  </si>
  <si>
    <t>TEMP</t>
  </si>
  <si>
    <t>VBAT</t>
  </si>
  <si>
    <t>AI1</t>
  </si>
  <si>
    <t>AI2</t>
  </si>
  <si>
    <t>AI3</t>
  </si>
  <si>
    <t>AI4</t>
  </si>
  <si>
    <t>AI5</t>
  </si>
  <si>
    <t>AI6</t>
  </si>
  <si>
    <t>AI7</t>
  </si>
  <si>
    <t>AI8</t>
  </si>
  <si>
    <t>Device ID</t>
  </si>
  <si>
    <t>FW Version</t>
  </si>
  <si>
    <t>UNIX time(MSB)</t>
  </si>
  <si>
    <t>UNIX time(LSB)</t>
  </si>
  <si>
    <t>RTC control(0x01 – set time)</t>
  </si>
  <si>
    <t>RTC status()</t>
  </si>
  <si>
    <t>UNIX time to Set(MSB)</t>
  </si>
  <si>
    <t>Time from startup in ms(MSB)</t>
  </si>
  <si>
    <t>Time from startup in ms</t>
  </si>
  <si>
    <t>Time from startup in ms(LSB)</t>
  </si>
  <si>
    <t>Reserved</t>
  </si>
  <si>
    <t>Flags0</t>
  </si>
  <si>
    <t>Flags1</t>
  </si>
  <si>
    <t>Flags3</t>
  </si>
  <si>
    <t>AO1</t>
  </si>
  <si>
    <t>AO2</t>
  </si>
  <si>
    <t>40028-40059</t>
  </si>
  <si>
    <t>Gyro0</t>
  </si>
  <si>
    <t>40060-40091</t>
  </si>
  <si>
    <t>Gyro1</t>
  </si>
  <si>
    <t>40092-40123</t>
  </si>
  <si>
    <t>Gyro2</t>
  </si>
  <si>
    <t>40124-40155</t>
  </si>
  <si>
    <t>Gyro3</t>
  </si>
  <si>
    <t>40156-40187</t>
  </si>
  <si>
    <t>Gyro4</t>
  </si>
  <si>
    <t>40188-40219</t>
  </si>
  <si>
    <t>Gyro5</t>
  </si>
  <si>
    <t>40220-40248</t>
  </si>
  <si>
    <t>ADS0</t>
  </si>
  <si>
    <t>40249-40277</t>
  </si>
  <si>
    <t>ADS1</t>
  </si>
  <si>
    <t>40308-40323</t>
  </si>
  <si>
    <t>DataLogger</t>
  </si>
  <si>
    <t>c. reg. v des.</t>
  </si>
  <si>
    <t>funkce</t>
  </si>
  <si>
    <t>30023</t>
  </si>
  <si>
    <t>4</t>
  </si>
  <si>
    <t>Time from start up (sec)</t>
  </si>
  <si>
    <t>Data?</t>
  </si>
  <si>
    <t>offset</t>
  </si>
  <si>
    <t>aver</t>
  </si>
  <si>
    <t>http://davestow.com/handy/excel-hex-to-floating-point.htm</t>
  </si>
  <si>
    <t>Data (různý formát)</t>
  </si>
  <si>
    <t>Číslo registru</t>
  </si>
  <si>
    <t>Datum a čas</t>
  </si>
  <si>
    <t>Čas od zapnutí (sec)</t>
  </si>
  <si>
    <t>Kontrolní součet</t>
  </si>
  <si>
    <t>DI Pin'!$B$2:$B$200</t>
  </si>
  <si>
    <t>DI Pin'!$A$2:$A$200</t>
  </si>
  <si>
    <t>0000</t>
  </si>
  <si>
    <t>2711</t>
  </si>
  <si>
    <t>0001</t>
  </si>
  <si>
    <t>2712</t>
  </si>
  <si>
    <t>2713</t>
  </si>
  <si>
    <t>2714</t>
  </si>
  <si>
    <t>0400</t>
  </si>
  <si>
    <t>6000</t>
  </si>
  <si>
    <t>1800</t>
  </si>
  <si>
    <t>5800</t>
  </si>
  <si>
    <t>4482</t>
  </si>
  <si>
    <t>8000</t>
  </si>
  <si>
    <t>6800</t>
  </si>
  <si>
    <t>85482559</t>
  </si>
  <si>
    <t>0000000000428331</t>
  </si>
  <si>
    <t>4468</t>
  </si>
  <si>
    <t>0000000000429218</t>
  </si>
  <si>
    <t>0000000000464863</t>
  </si>
  <si>
    <t>0000000000466735</t>
  </si>
  <si>
    <t>0000000000467606</t>
  </si>
  <si>
    <t>27175138</t>
  </si>
  <si>
    <t>2000</t>
  </si>
  <si>
    <t>0000000024102535</t>
  </si>
  <si>
    <t>4000</t>
  </si>
  <si>
    <t>4428</t>
  </si>
  <si>
    <t>6400</t>
  </si>
  <si>
    <t>4474</t>
  </si>
  <si>
    <t>00000000241370e6</t>
  </si>
  <si>
    <t>5000</t>
  </si>
  <si>
    <t>4419</t>
  </si>
  <si>
    <t>0000000024140317</t>
  </si>
  <si>
    <t>0000000024172681</t>
  </si>
  <si>
    <t>0000000024173563</t>
  </si>
  <si>
    <t>878624e8</t>
  </si>
  <si>
    <t>0000000024174e12</t>
  </si>
  <si>
    <t>4427</t>
  </si>
  <si>
    <t>2800</t>
  </si>
  <si>
    <t>84439e13</t>
  </si>
  <si>
    <t>70092707</t>
  </si>
  <si>
    <t>4800</t>
  </si>
  <si>
    <t>7800</t>
  </si>
  <si>
    <t>4460</t>
  </si>
  <si>
    <t>9800</t>
  </si>
  <si>
    <t>4418</t>
  </si>
  <si>
    <t>9000</t>
  </si>
  <si>
    <t>8800</t>
  </si>
  <si>
    <t>4459</t>
  </si>
  <si>
    <t>6e00</t>
  </si>
  <si>
    <t>3400</t>
  </si>
  <si>
    <t>3000</t>
  </si>
  <si>
    <t>4458</t>
  </si>
  <si>
    <t>2400</t>
  </si>
  <si>
    <t>4429</t>
  </si>
  <si>
    <t>4499</t>
  </si>
  <si>
    <t>58625468</t>
  </si>
  <si>
    <t>43e2</t>
  </si>
  <si>
    <t>71480385</t>
  </si>
  <si>
    <t>98526727</t>
  </si>
  <si>
    <t>381724e2</t>
  </si>
  <si>
    <t>8400</t>
  </si>
  <si>
    <t>4417</t>
  </si>
  <si>
    <t>0800</t>
  </si>
  <si>
    <t>53950807</t>
  </si>
  <si>
    <t>70594504</t>
  </si>
  <si>
    <t>9200</t>
  </si>
  <si>
    <t>43e0</t>
  </si>
  <si>
    <t>4481</t>
  </si>
  <si>
    <t>42878184</t>
  </si>
  <si>
    <t>38275077</t>
  </si>
  <si>
    <t>000000006667e051</t>
  </si>
  <si>
    <t>4426</t>
  </si>
  <si>
    <t>1000</t>
  </si>
  <si>
    <t>74257315</t>
  </si>
  <si>
    <t>4425</t>
  </si>
  <si>
    <t>52743253</t>
  </si>
  <si>
    <t>4411</t>
  </si>
  <si>
    <t>8e00</t>
  </si>
  <si>
    <t>4472</t>
  </si>
  <si>
    <t>4471</t>
  </si>
  <si>
    <t>0000000019811e30</t>
  </si>
  <si>
    <t>7600</t>
  </si>
  <si>
    <t>0000000019841058</t>
  </si>
  <si>
    <t>1400</t>
  </si>
  <si>
    <t>033150e7</t>
  </si>
  <si>
    <t>0000000061241019</t>
  </si>
  <si>
    <t>0000000061241786</t>
  </si>
  <si>
    <t>0000000061276356</t>
  </si>
  <si>
    <t>4475</t>
  </si>
  <si>
    <t>3800</t>
  </si>
  <si>
    <t>0000000085002427</t>
  </si>
  <si>
    <t>0000000085034e41</t>
  </si>
  <si>
    <t>35504195</t>
  </si>
  <si>
    <t>4410</t>
  </si>
  <si>
    <t>4470</t>
  </si>
  <si>
    <t>5e00</t>
  </si>
  <si>
    <t>0000000014413537</t>
  </si>
  <si>
    <t>25763406</t>
  </si>
  <si>
    <t>4400</t>
  </si>
  <si>
    <t>0000000014448301</t>
  </si>
  <si>
    <t>4477</t>
  </si>
  <si>
    <t>0000000014502e17</t>
  </si>
  <si>
    <t>34979096</t>
  </si>
  <si>
    <t>0000000038170325</t>
  </si>
  <si>
    <t>0000000038213004</t>
  </si>
  <si>
    <t>0000000038215028</t>
  </si>
  <si>
    <t>0000000038215795</t>
  </si>
  <si>
    <t>47415279</t>
  </si>
  <si>
    <t>4424</t>
  </si>
  <si>
    <t>9400</t>
  </si>
  <si>
    <t>290863e6</t>
  </si>
  <si>
    <t>4423</t>
  </si>
  <si>
    <t>4473</t>
  </si>
  <si>
    <t>90594870</t>
  </si>
  <si>
    <t>841247e7</t>
  </si>
  <si>
    <t>4476</t>
  </si>
  <si>
    <t>03584516</t>
  </si>
  <si>
    <t>05963276</t>
  </si>
  <si>
    <t>4479</t>
  </si>
  <si>
    <t>4457</t>
  </si>
  <si>
    <t>5400</t>
  </si>
  <si>
    <t>27723349</t>
  </si>
  <si>
    <t>51794823</t>
  </si>
  <si>
    <t>480727e3</t>
  </si>
  <si>
    <t>04489571</t>
  </si>
  <si>
    <t>7000</t>
  </si>
  <si>
    <t>4466</t>
  </si>
  <si>
    <t>84867280</t>
  </si>
  <si>
    <t>4422</t>
  </si>
  <si>
    <t>15093886</t>
  </si>
  <si>
    <t>84482203</t>
  </si>
  <si>
    <t>0000000051740992</t>
  </si>
  <si>
    <t>213405e4</t>
  </si>
  <si>
    <t>0000000075481292</t>
  </si>
  <si>
    <t>00000000754819e0</t>
  </si>
  <si>
    <t>0000000099173210</t>
  </si>
  <si>
    <t>0000000099173980</t>
  </si>
  <si>
    <t>0000000099217850</t>
  </si>
  <si>
    <t>0000000099218999</t>
  </si>
  <si>
    <t>00000000992190e7</t>
  </si>
  <si>
    <t>0000000099219825</t>
  </si>
  <si>
    <t>15439515</t>
  </si>
  <si>
    <t>42633121</t>
  </si>
  <si>
    <t>31983927</t>
  </si>
  <si>
    <t>32990899</t>
  </si>
  <si>
    <t>4467</t>
  </si>
  <si>
    <t>8175e098</t>
  </si>
  <si>
    <t>0000000004951949</t>
  </si>
  <si>
    <t>0000000004953972</t>
  </si>
  <si>
    <t>00000000049540e3</t>
  </si>
  <si>
    <t>0000000004954831</t>
  </si>
  <si>
    <t>00000000049873e1</t>
  </si>
  <si>
    <t>0000000004988525</t>
  </si>
  <si>
    <t>00000000049893e3</t>
  </si>
  <si>
    <t>0000000028696e83</t>
  </si>
  <si>
    <t>0000000028713337</t>
  </si>
  <si>
    <t>0000000070144316</t>
  </si>
  <si>
    <t>01763e12</t>
  </si>
  <si>
    <t>4421</t>
  </si>
  <si>
    <t>357103e2</t>
  </si>
  <si>
    <t>98658873</t>
  </si>
  <si>
    <t>44259827</t>
  </si>
  <si>
    <t>0000000023238115</t>
  </si>
  <si>
    <t>90773510</t>
  </si>
  <si>
    <t>6600</t>
  </si>
  <si>
    <t>86397632</t>
  </si>
  <si>
    <t>0000000023350035</t>
  </si>
  <si>
    <t>0000000023350785</t>
  </si>
  <si>
    <t>0000000047025001</t>
  </si>
  <si>
    <t>0000000047025773</t>
  </si>
  <si>
    <t>0000000047027030</t>
  </si>
  <si>
    <t>70169e30</t>
  </si>
  <si>
    <t>1e00</t>
  </si>
  <si>
    <t>4200</t>
  </si>
  <si>
    <t>4480</t>
  </si>
  <si>
    <t>98362964</t>
  </si>
  <si>
    <t>34860507</t>
  </si>
  <si>
    <t>4420</t>
  </si>
  <si>
    <t>4483</t>
  </si>
  <si>
    <t>0000000065922862</t>
  </si>
  <si>
    <t>0000000065923e73</t>
  </si>
  <si>
    <t>77232733</t>
  </si>
  <si>
    <t>0000000065992955</t>
  </si>
  <si>
    <t>0000000065994208</t>
  </si>
  <si>
    <t>0000000065994957</t>
  </si>
  <si>
    <t>12057460</t>
  </si>
  <si>
    <t>0000000089693981</t>
  </si>
  <si>
    <t>0000000089694863</t>
  </si>
  <si>
    <t>0000000089696114</t>
  </si>
  <si>
    <t>0000000089696862</t>
  </si>
  <si>
    <t>0000000089750518</t>
  </si>
  <si>
    <t>3600</t>
  </si>
  <si>
    <t>0000000089752541</t>
  </si>
  <si>
    <t>80453517</t>
  </si>
  <si>
    <t>4478</t>
  </si>
  <si>
    <t>61335898</t>
  </si>
  <si>
    <t>0000000060569436</t>
  </si>
  <si>
    <t>000000006059e205</t>
  </si>
  <si>
    <t>22783855</t>
  </si>
  <si>
    <t>0000000060600439</t>
  </si>
  <si>
    <t>0000000060632901</t>
  </si>
  <si>
    <t>00000000606337e1</t>
  </si>
  <si>
    <t>0000000060634925</t>
  </si>
  <si>
    <t>0000000060635092</t>
  </si>
  <si>
    <t>00000000606357e0</t>
  </si>
  <si>
    <t>00000000606694e9</t>
  </si>
  <si>
    <t>65985126</t>
  </si>
  <si>
    <t>1200</t>
  </si>
  <si>
    <t>0000000084324e11</t>
  </si>
  <si>
    <t>0000000084325580</t>
  </si>
  <si>
    <t>0000000084326e39</t>
  </si>
  <si>
    <t>0000000084391491</t>
  </si>
  <si>
    <t>0000000013827609</t>
  </si>
  <si>
    <t>0000000013829631</t>
  </si>
  <si>
    <t>50501336</t>
  </si>
  <si>
    <t>0000000037495077</t>
  </si>
  <si>
    <t>00000000375053e0</t>
  </si>
  <si>
    <t>7400</t>
  </si>
  <si>
    <t>8200</t>
  </si>
  <si>
    <t>10776017</t>
  </si>
  <si>
    <t>06597333</t>
  </si>
  <si>
    <t>16083776</t>
  </si>
  <si>
    <t>50767378</t>
  </si>
  <si>
    <t>72935037</t>
  </si>
  <si>
    <t>4469</t>
  </si>
  <si>
    <t>0000000032115149</t>
  </si>
  <si>
    <t>0000000032118028</t>
  </si>
  <si>
    <t>43094e97</t>
  </si>
  <si>
    <t>56807958</t>
  </si>
  <si>
    <t>90746947</t>
  </si>
  <si>
    <t>1600</t>
  </si>
  <si>
    <t>69596e35</t>
  </si>
  <si>
    <t>09352025</t>
  </si>
  <si>
    <t>4456</t>
  </si>
  <si>
    <t>38439694</t>
  </si>
  <si>
    <t>2200</t>
  </si>
  <si>
    <t>59650914</t>
  </si>
  <si>
    <t>45763407</t>
  </si>
  <si>
    <t>0000000009011529</t>
  </si>
  <si>
    <t>0000000009081145</t>
  </si>
  <si>
    <t>66331049</t>
  </si>
  <si>
    <t>05800568</t>
  </si>
  <si>
    <t>0000000074785944</t>
  </si>
  <si>
    <t>0000000074786810</t>
  </si>
  <si>
    <t>0000000074861258</t>
  </si>
  <si>
    <t>0000000098497954</t>
  </si>
  <si>
    <t>0000000098511770</t>
  </si>
  <si>
    <t>49930971</t>
  </si>
  <si>
    <t>4415</t>
  </si>
  <si>
    <t>0000000098578820</t>
  </si>
  <si>
    <t>4399</t>
  </si>
  <si>
    <t>178397e4</t>
  </si>
  <si>
    <t>555e0235</t>
  </si>
  <si>
    <t>4455</t>
  </si>
  <si>
    <t>4454</t>
  </si>
  <si>
    <t>84354751</t>
  </si>
  <si>
    <t>4463</t>
  </si>
  <si>
    <t>23477e71</t>
  </si>
  <si>
    <t>6200</t>
  </si>
  <si>
    <t>94671041</t>
  </si>
  <si>
    <t>42382805</t>
  </si>
  <si>
    <t>00000000931955e5</t>
  </si>
  <si>
    <t>0000000093197605</t>
  </si>
  <si>
    <t>0000000093201543</t>
  </si>
  <si>
    <t>0000000093234846</t>
  </si>
  <si>
    <t>43622919</t>
  </si>
  <si>
    <t>10964e29</t>
  </si>
  <si>
    <t>78134e72</t>
  </si>
  <si>
    <t>61822811</t>
  </si>
  <si>
    <t>0000000046307073</t>
  </si>
  <si>
    <t>61126365</t>
  </si>
  <si>
    <t>43e4</t>
  </si>
  <si>
    <t>31607669</t>
  </si>
  <si>
    <t>43e6</t>
  </si>
  <si>
    <t>00995668</t>
  </si>
  <si>
    <t>0e00</t>
  </si>
  <si>
    <t>4465</t>
  </si>
  <si>
    <t>0000000041029556</t>
  </si>
  <si>
    <t>000000004105e261</t>
  </si>
  <si>
    <t>72959803</t>
  </si>
  <si>
    <t>4e00</t>
  </si>
  <si>
    <t>66911111</t>
  </si>
  <si>
    <t>61593699</t>
  </si>
  <si>
    <t>4432</t>
  </si>
  <si>
    <t>4430</t>
  </si>
  <si>
    <t>71202265</t>
  </si>
  <si>
    <t>50580050</t>
  </si>
  <si>
    <t>43e1</t>
  </si>
  <si>
    <t>4431</t>
  </si>
  <si>
    <t>61135128</t>
  </si>
  <si>
    <t>4450</t>
  </si>
  <si>
    <t>4462</t>
  </si>
  <si>
    <t>000000008365e242</t>
  </si>
  <si>
    <t>0000000083690672</t>
  </si>
  <si>
    <t>0000000083691558</t>
  </si>
  <si>
    <t>0000000083692e09</t>
  </si>
  <si>
    <t>0000000083693559</t>
  </si>
  <si>
    <t>01783e75</t>
  </si>
  <si>
    <t>0000000083701723</t>
  </si>
  <si>
    <t>0000000083701e90</t>
  </si>
  <si>
    <t>0000000083702605</t>
  </si>
  <si>
    <t>0000000083703749</t>
  </si>
  <si>
    <t>0000000083704604</t>
  </si>
  <si>
    <t>51730286</t>
  </si>
  <si>
    <t>52651039</t>
  </si>
  <si>
    <t>76051136</t>
  </si>
  <si>
    <t>58083710</t>
  </si>
  <si>
    <t>36124907</t>
  </si>
  <si>
    <t>026108e6</t>
  </si>
  <si>
    <t>62098149</t>
  </si>
  <si>
    <t>2e00</t>
  </si>
  <si>
    <t>0000000036861929</t>
  </si>
  <si>
    <t>0000000036862097</t>
  </si>
  <si>
    <t>0000000036863951</t>
  </si>
  <si>
    <t>0000000036900453</t>
  </si>
  <si>
    <t>0000000036901338</t>
  </si>
  <si>
    <t>80518091</t>
  </si>
  <si>
    <t>71777839</t>
  </si>
  <si>
    <t>41546970</t>
  </si>
  <si>
    <t>37680e79</t>
  </si>
  <si>
    <t>31783744</t>
  </si>
  <si>
    <t>67144655</t>
  </si>
  <si>
    <t>30982029</t>
  </si>
  <si>
    <t>4487</t>
  </si>
  <si>
    <t>5600</t>
  </si>
  <si>
    <t>78144441</t>
  </si>
  <si>
    <t>4396</t>
  </si>
  <si>
    <t>4452</t>
  </si>
  <si>
    <t>4490</t>
  </si>
  <si>
    <t>54683443</t>
  </si>
  <si>
    <t>4451</t>
  </si>
  <si>
    <t>62607255</t>
  </si>
  <si>
    <t>459709e4</t>
  </si>
  <si>
    <t>0000000031541789</t>
  </si>
  <si>
    <t>0000000031561253</t>
  </si>
  <si>
    <t>0000000055198246</t>
  </si>
  <si>
    <t>7e00</t>
  </si>
  <si>
    <t>0000000055201488</t>
  </si>
  <si>
    <t>4398</t>
  </si>
  <si>
    <t>0000000055234037</t>
  </si>
  <si>
    <t>0000000055270510</t>
  </si>
  <si>
    <t>43e7</t>
  </si>
  <si>
    <t>32945992</t>
  </si>
  <si>
    <t>9600</t>
  </si>
  <si>
    <t>43e3</t>
  </si>
  <si>
    <t>4397</t>
  </si>
  <si>
    <t>4453</t>
  </si>
  <si>
    <t>0000000008369198</t>
  </si>
  <si>
    <t>2600</t>
  </si>
  <si>
    <t>38440e51</t>
  </si>
  <si>
    <t>0000000008470571</t>
  </si>
  <si>
    <t>0000000008471e28</t>
  </si>
  <si>
    <t>0000000008472578</t>
  </si>
  <si>
    <t>4486</t>
  </si>
  <si>
    <t>10721936</t>
  </si>
  <si>
    <t>0000000097866141</t>
  </si>
  <si>
    <t>0000000097867024</t>
  </si>
  <si>
    <t>0000000097868168</t>
  </si>
  <si>
    <t>43e9</t>
  </si>
  <si>
    <t>0000000097869025</t>
  </si>
  <si>
    <t>78074203</t>
  </si>
  <si>
    <t>95605553</t>
  </si>
  <si>
    <t>80926295</t>
  </si>
  <si>
    <t>99188219</t>
  </si>
  <si>
    <t>0000000003040429</t>
  </si>
  <si>
    <t>0000000003041571</t>
  </si>
  <si>
    <t>43e5</t>
  </si>
  <si>
    <t>0000000003042438</t>
  </si>
  <si>
    <t>0000000003074101</t>
  </si>
  <si>
    <t>686400e9</t>
  </si>
  <si>
    <t>0000000003074874</t>
  </si>
  <si>
    <t>0000000003076134</t>
  </si>
  <si>
    <t>0600</t>
  </si>
  <si>
    <t>43e8</t>
  </si>
  <si>
    <t>98678451</t>
  </si>
  <si>
    <t>0000000092474988</t>
  </si>
  <si>
    <t>0000000092510073</t>
  </si>
  <si>
    <t>00000000925107e1</t>
  </si>
  <si>
    <t>56643765</t>
  </si>
  <si>
    <t>0000000092512809</t>
  </si>
  <si>
    <t>0000000092545386</t>
  </si>
  <si>
    <t>10440750</t>
  </si>
  <si>
    <t>0000000021937273</t>
  </si>
  <si>
    <t>0000000021969161</t>
  </si>
  <si>
    <t>0000000021971278</t>
  </si>
  <si>
    <t>384433e2</t>
  </si>
  <si>
    <t>0000000069403e96</t>
  </si>
  <si>
    <t>0000000069404603</t>
  </si>
  <si>
    <t>19597570</t>
  </si>
  <si>
    <t>0000000069440300</t>
  </si>
  <si>
    <t>0000000069472719</t>
  </si>
  <si>
    <t>0000000069472e86</t>
  </si>
  <si>
    <t>37420e34</t>
  </si>
  <si>
    <t>87330430</t>
  </si>
  <si>
    <t>8101e093</t>
  </si>
  <si>
    <t>7200</t>
  </si>
  <si>
    <t>90508348</t>
  </si>
  <si>
    <t>23673367</t>
  </si>
  <si>
    <t>8600</t>
  </si>
  <si>
    <t>0000000040331590</t>
  </si>
  <si>
    <t>0000000040364129</t>
  </si>
  <si>
    <t>0000000040364896</t>
  </si>
  <si>
    <t>0000000040366151</t>
  </si>
  <si>
    <t>0000000040399456</t>
  </si>
  <si>
    <t>000000006400e204</t>
  </si>
  <si>
    <t>0000000064040661</t>
  </si>
  <si>
    <t>0000000064042220</t>
  </si>
  <si>
    <t>0000000064043400</t>
  </si>
  <si>
    <t>0000000064075279</t>
  </si>
  <si>
    <t>00000000640759e6</t>
  </si>
  <si>
    <t>0000000064078165</t>
  </si>
  <si>
    <t>4461</t>
  </si>
  <si>
    <t>55841793</t>
  </si>
  <si>
    <t>14027756</t>
  </si>
  <si>
    <t>31690106</t>
  </si>
  <si>
    <t>0000000017243341</t>
  </si>
  <si>
    <t>0000000017278688</t>
  </si>
  <si>
    <t>49637484</t>
  </si>
  <si>
    <t>38184430</t>
  </si>
  <si>
    <t>02445313</t>
  </si>
  <si>
    <t>0000000082922539</t>
  </si>
  <si>
    <t>0000000082923097</t>
  </si>
  <si>
    <t>22649e01</t>
  </si>
  <si>
    <t>70270643</t>
  </si>
  <si>
    <t>61010987</t>
  </si>
  <si>
    <t>20510789</t>
  </si>
  <si>
    <t>01884496</t>
  </si>
  <si>
    <t>37228876</t>
  </si>
  <si>
    <t>3e00</t>
  </si>
  <si>
    <t>0000000059886496</t>
  </si>
  <si>
    <t>39470892</t>
  </si>
  <si>
    <t>00814401</t>
  </si>
  <si>
    <t>0000000059932744</t>
  </si>
  <si>
    <t>0000000059932e94</t>
  </si>
  <si>
    <t>0000000059965290</t>
  </si>
  <si>
    <t>08464908</t>
  </si>
  <si>
    <t>96650638</t>
  </si>
  <si>
    <t>72993041</t>
  </si>
  <si>
    <t>0000000030777928</t>
  </si>
  <si>
    <t>91843631</t>
  </si>
  <si>
    <t>0000000054488681</t>
  </si>
  <si>
    <t>0000000054509466</t>
  </si>
  <si>
    <t>0000000054570314</t>
  </si>
  <si>
    <t>0000000054572339</t>
  </si>
  <si>
    <t>4464</t>
  </si>
  <si>
    <t>70806841</t>
  </si>
  <si>
    <t>53720034</t>
  </si>
  <si>
    <t>928678e8</t>
  </si>
  <si>
    <t>0000000007718159</t>
  </si>
  <si>
    <t>0000000007781151</t>
  </si>
  <si>
    <t>0000000007782038</t>
  </si>
  <si>
    <t>99815e84</t>
  </si>
  <si>
    <t>19369717</t>
  </si>
  <si>
    <t>57432e43</t>
  </si>
  <si>
    <t>43293878</t>
  </si>
  <si>
    <t>86091619</t>
  </si>
  <si>
    <t>4448</t>
  </si>
  <si>
    <t>10484491</t>
  </si>
  <si>
    <t>85672279</t>
  </si>
  <si>
    <t>652083e3</t>
  </si>
  <si>
    <t>47590822</t>
  </si>
  <si>
    <t>0000000002357677</t>
  </si>
  <si>
    <t>0000000002359683</t>
  </si>
  <si>
    <t>53921140</t>
  </si>
  <si>
    <t>0000000026071471</t>
  </si>
  <si>
    <t>44060243</t>
  </si>
  <si>
    <t>4600</t>
  </si>
  <si>
    <t>74985915</t>
  </si>
  <si>
    <t>90691270</t>
  </si>
  <si>
    <t>0000000091849427</t>
  </si>
  <si>
    <t>77491955</t>
  </si>
  <si>
    <t>71819946</t>
  </si>
  <si>
    <t>74599915</t>
  </si>
  <si>
    <t>24557961</t>
  </si>
  <si>
    <t>21589579</t>
  </si>
  <si>
    <t>05148472</t>
  </si>
  <si>
    <t>0000000068717849</t>
  </si>
  <si>
    <t>0000000068718709</t>
  </si>
  <si>
    <t>0389e247</t>
  </si>
  <si>
    <t>0000000068781032</t>
  </si>
  <si>
    <t>65501260</t>
  </si>
  <si>
    <t>78257158</t>
  </si>
  <si>
    <t>0001e260</t>
  </si>
  <si>
    <t>0000000063350333</t>
  </si>
  <si>
    <t>07850065</t>
  </si>
  <si>
    <t>0000000063383639</t>
  </si>
  <si>
    <t>07517506</t>
  </si>
  <si>
    <t>0000000063418951</t>
  </si>
  <si>
    <t>0000000063419833</t>
  </si>
  <si>
    <t>0000000087050934</t>
  </si>
  <si>
    <t>0000000087051802</t>
  </si>
  <si>
    <t>38157651</t>
  </si>
  <si>
    <t>0000000087083e39</t>
  </si>
  <si>
    <t>0000000087085e64</t>
  </si>
  <si>
    <t>19742e29</t>
  </si>
  <si>
    <t>32524477</t>
  </si>
  <si>
    <t>87607820</t>
  </si>
  <si>
    <t>661272e6</t>
  </si>
  <si>
    <t>0000000016551329</t>
  </si>
  <si>
    <t>76168e48</t>
  </si>
  <si>
    <t>64281082</t>
  </si>
  <si>
    <t>4433</t>
  </si>
  <si>
    <t>4406</t>
  </si>
  <si>
    <t>9171e263</t>
  </si>
  <si>
    <t>26642347</t>
  </si>
  <si>
    <t>0000000011172130</t>
  </si>
  <si>
    <t>05566244</t>
  </si>
  <si>
    <t>22905085</t>
  </si>
  <si>
    <t>0000000011218065</t>
  </si>
  <si>
    <t>4395</t>
  </si>
  <si>
    <t>4434</t>
  </si>
  <si>
    <t>55419961</t>
  </si>
  <si>
    <t>4413</t>
  </si>
  <si>
    <t>29778356</t>
  </si>
  <si>
    <t>4412</t>
  </si>
  <si>
    <t>98591492</t>
  </si>
  <si>
    <t>45476445</t>
  </si>
  <si>
    <t>02824820</t>
  </si>
  <si>
    <t>4436</t>
  </si>
  <si>
    <t>29168187</t>
  </si>
  <si>
    <t>4435</t>
  </si>
  <si>
    <t>56844399</t>
  </si>
  <si>
    <t>50144750</t>
  </si>
  <si>
    <t>0000000053842220</t>
  </si>
  <si>
    <t>0000000053842996</t>
  </si>
  <si>
    <t>0000000053844245</t>
  </si>
  <si>
    <t>0000000053844994</t>
  </si>
  <si>
    <t>0000000053876659</t>
  </si>
  <si>
    <t>4409</t>
  </si>
  <si>
    <t>0000000077553347</t>
  </si>
  <si>
    <t>09143e86</t>
  </si>
  <si>
    <t>0000000077591075</t>
  </si>
  <si>
    <t>4437</t>
  </si>
  <si>
    <t>93871147</t>
  </si>
  <si>
    <t>85394147</t>
  </si>
  <si>
    <t>79680034</t>
  </si>
  <si>
    <t>10064524</t>
  </si>
  <si>
    <t>4407</t>
  </si>
  <si>
    <t>01781984</t>
  </si>
  <si>
    <t>05241974</t>
  </si>
  <si>
    <t>89457787</t>
  </si>
  <si>
    <t>61458433</t>
  </si>
  <si>
    <t>0000000072168e20</t>
  </si>
  <si>
    <t>0000000072169565</t>
  </si>
  <si>
    <t>67275e93</t>
  </si>
  <si>
    <t>4405</t>
  </si>
  <si>
    <t>0000000072207384</t>
  </si>
  <si>
    <t>000000007227e086</t>
  </si>
  <si>
    <t>0000000072280085</t>
  </si>
  <si>
    <t>01896525</t>
  </si>
  <si>
    <t>19615e30</t>
  </si>
  <si>
    <t>4404</t>
  </si>
  <si>
    <t>4403</t>
  </si>
  <si>
    <t>27441326</t>
  </si>
  <si>
    <t>0000000001748e44</t>
  </si>
  <si>
    <t>0000000025380640</t>
  </si>
  <si>
    <t>35781194</t>
  </si>
  <si>
    <t>0000000025426524</t>
  </si>
  <si>
    <t>0000000025459068</t>
  </si>
  <si>
    <t>4445</t>
  </si>
  <si>
    <t>0000000049091784</t>
  </si>
  <si>
    <t>75564029</t>
  </si>
  <si>
    <t>00000000491351e0</t>
  </si>
  <si>
    <t>0000000049137205</t>
  </si>
  <si>
    <t>0000000049137974</t>
  </si>
  <si>
    <t>4402</t>
  </si>
  <si>
    <t>4401</t>
  </si>
  <si>
    <t>4447</t>
  </si>
  <si>
    <t>76385346</t>
  </si>
  <si>
    <t>42935881</t>
  </si>
  <si>
    <t>23075e82</t>
  </si>
  <si>
    <t>60574e29</t>
  </si>
  <si>
    <t>0000000020028309</t>
  </si>
  <si>
    <t>23855982</t>
  </si>
  <si>
    <t>0000000020091301</t>
  </si>
  <si>
    <t>00000000200921e8</t>
  </si>
  <si>
    <t>62998042</t>
  </si>
  <si>
    <t>04673001</t>
  </si>
  <si>
    <t>51359e56</t>
  </si>
  <si>
    <t>4449</t>
  </si>
  <si>
    <t>30849651</t>
  </si>
  <si>
    <t>66759040</t>
  </si>
  <si>
    <t>49883696</t>
  </si>
  <si>
    <t>0000000062657413</t>
  </si>
  <si>
    <t>306985e0</t>
  </si>
  <si>
    <t>0000000062729893</t>
  </si>
  <si>
    <t>000000006277e147</t>
  </si>
  <si>
    <t>87736e45</t>
  </si>
  <si>
    <t>68864976</t>
  </si>
  <si>
    <t>000000001586e131</t>
  </si>
  <si>
    <t>0000000015870158</t>
  </si>
  <si>
    <t>0000000015871016</t>
  </si>
  <si>
    <t>61499712</t>
  </si>
  <si>
    <t>0000000039588559</t>
  </si>
  <si>
    <t>00540506</t>
  </si>
  <si>
    <t>0000000039691230</t>
  </si>
  <si>
    <t>74282134</t>
  </si>
  <si>
    <t>0000000081029507</t>
  </si>
  <si>
    <t>0000000081092407</t>
  </si>
  <si>
    <t>0000000081094434</t>
  </si>
  <si>
    <t>66660577</t>
  </si>
  <si>
    <t>0000000010474212</t>
  </si>
  <si>
    <t>0000000010474978</t>
  </si>
  <si>
    <t>0000000010520073</t>
  </si>
  <si>
    <t>0000000010521926</t>
  </si>
  <si>
    <t>0000000010522074</t>
  </si>
  <si>
    <t>27920263</t>
  </si>
  <si>
    <t>0000000010556503</t>
  </si>
  <si>
    <t>0000000010588912</t>
  </si>
  <si>
    <t>0000000034261486</t>
  </si>
  <si>
    <t>0000000034294031</t>
  </si>
  <si>
    <t>0000000034296057</t>
  </si>
  <si>
    <t>99151489</t>
  </si>
  <si>
    <t>06166596</t>
  </si>
  <si>
    <t>83741793</t>
  </si>
  <si>
    <t>13854235</t>
  </si>
  <si>
    <t>63434233</t>
  </si>
  <si>
    <t>42679170</t>
  </si>
  <si>
    <t>90007883</t>
  </si>
  <si>
    <t>0000000076893663</t>
  </si>
  <si>
    <t>0000000076894513</t>
  </si>
  <si>
    <t>24482313</t>
  </si>
  <si>
    <t>91792e35</t>
  </si>
  <si>
    <t>0000000076930089</t>
  </si>
  <si>
    <t>0000000076932828</t>
  </si>
  <si>
    <t>0000000076983627</t>
  </si>
  <si>
    <t>0000000076984777</t>
  </si>
  <si>
    <t>0000000076985649</t>
  </si>
  <si>
    <t>39787861</t>
  </si>
  <si>
    <t>46259e50</t>
  </si>
  <si>
    <t>82237425</t>
  </si>
  <si>
    <t>45773482</t>
  </si>
  <si>
    <t>69768e80</t>
  </si>
  <si>
    <t>47461142</t>
  </si>
  <si>
    <t>31396e14</t>
  </si>
  <si>
    <t>36792575</t>
  </si>
  <si>
    <t>44449075</t>
  </si>
  <si>
    <t>0000000071591392</t>
  </si>
  <si>
    <t>58031909</t>
  </si>
  <si>
    <t>0000000071594280</t>
  </si>
  <si>
    <t>89677107</t>
  </si>
  <si>
    <t>0000000095238581</t>
  </si>
  <si>
    <t>0000000095239468</t>
  </si>
  <si>
    <t>0000000095270037</t>
  </si>
  <si>
    <t>90804215</t>
  </si>
  <si>
    <t>00000000952e0169</t>
  </si>
  <si>
    <t>75222013</t>
  </si>
  <si>
    <t>08439068</t>
  </si>
  <si>
    <t>0000000024704e58</t>
  </si>
  <si>
    <t>19580402</t>
  </si>
  <si>
    <t>0000000024706e38</t>
  </si>
  <si>
    <t>0000000024739933</t>
  </si>
  <si>
    <t>84798896</t>
  </si>
  <si>
    <t>0000000048408187</t>
  </si>
  <si>
    <t>0000000048470038</t>
  </si>
  <si>
    <t>0000000048472038</t>
  </si>
  <si>
    <t>4416</t>
  </si>
  <si>
    <t>15975669</t>
  </si>
  <si>
    <t>78528636</t>
  </si>
  <si>
    <t>34610081</t>
  </si>
  <si>
    <t>0000000043041215</t>
  </si>
  <si>
    <t>0000000043074723</t>
  </si>
  <si>
    <t>0000000043076754</t>
  </si>
  <si>
    <t>0000000043130321</t>
  </si>
  <si>
    <t>05651e61</t>
  </si>
  <si>
    <t>09487004</t>
  </si>
  <si>
    <t>28516809</t>
  </si>
  <si>
    <t>961662e1</t>
  </si>
  <si>
    <t>75077859</t>
  </si>
  <si>
    <t>86906123</t>
  </si>
  <si>
    <t>9e00</t>
  </si>
  <si>
    <t>0000000085733145</t>
  </si>
  <si>
    <t>0000000085734014</t>
  </si>
  <si>
    <t>11785275</t>
  </si>
  <si>
    <t>0000000085766246</t>
  </si>
  <si>
    <t>0000000085768275</t>
  </si>
  <si>
    <t>48181939</t>
  </si>
  <si>
    <t>08331142</t>
  </si>
  <si>
    <t>0000000038976531</t>
  </si>
  <si>
    <t>0000000038977415</t>
  </si>
  <si>
    <t>0000000038978559</t>
  </si>
  <si>
    <t>0000000038979414</t>
  </si>
  <si>
    <t>389557e6</t>
  </si>
  <si>
    <t>0000000080337834</t>
  </si>
  <si>
    <t>0000000080338e44</t>
  </si>
  <si>
    <t>71105760</t>
  </si>
  <si>
    <t>74637e09</t>
  </si>
  <si>
    <t>0000000080440677</t>
  </si>
  <si>
    <t>42128e50</t>
  </si>
  <si>
    <t>39154671</t>
  </si>
  <si>
    <t>55054603</t>
  </si>
  <si>
    <t>00000000335132e5</t>
  </si>
  <si>
    <t>00000000335467e9</t>
  </si>
  <si>
    <t>0000000057225655</t>
  </si>
  <si>
    <t>0000000057257541</t>
  </si>
  <si>
    <t>0000000057258424</t>
  </si>
  <si>
    <t>19950981</t>
  </si>
  <si>
    <t>55804206</t>
  </si>
  <si>
    <t>50913779</t>
  </si>
  <si>
    <t>0000000057305620</t>
  </si>
  <si>
    <t>0000000057307649</t>
  </si>
  <si>
    <t>67902751</t>
  </si>
  <si>
    <t>487417e5</t>
  </si>
  <si>
    <t>24273594</t>
  </si>
  <si>
    <t>17393329</t>
  </si>
  <si>
    <t>51306884</t>
  </si>
  <si>
    <t>00709590</t>
  </si>
  <si>
    <t>4408</t>
  </si>
  <si>
    <t>82330188</t>
  </si>
  <si>
    <t>82949125</t>
  </si>
  <si>
    <t>579832e6</t>
  </si>
  <si>
    <t>0000000099945608</t>
  </si>
  <si>
    <t>0000000099946750</t>
  </si>
  <si>
    <t>98995542</t>
  </si>
  <si>
    <t>58287147</t>
  </si>
  <si>
    <t>0000000005080124</t>
  </si>
  <si>
    <t>0000000005080870</t>
  </si>
  <si>
    <t>0000000005123422</t>
  </si>
  <si>
    <t>0000000005124309</t>
  </si>
  <si>
    <t>0000000005125452</t>
  </si>
  <si>
    <t>0000000005126310</t>
  </si>
  <si>
    <t>0000000005158737</t>
  </si>
  <si>
    <t>855896e5</t>
  </si>
  <si>
    <t>5985e010</t>
  </si>
  <si>
    <t>02394585</t>
  </si>
  <si>
    <t>0000000070843e35</t>
  </si>
  <si>
    <t>0000000070844598</t>
  </si>
  <si>
    <t>0000000070845445</t>
  </si>
  <si>
    <t>0000000070877339</t>
  </si>
  <si>
    <t>0000000070879361</t>
  </si>
  <si>
    <t>50901912</t>
  </si>
  <si>
    <t>11667262</t>
  </si>
  <si>
    <t>0000000094588416</t>
  </si>
  <si>
    <t>0000000094620698</t>
  </si>
  <si>
    <t>0000000094655252</t>
  </si>
  <si>
    <t>21872012</t>
  </si>
  <si>
    <t>91427e98</t>
  </si>
  <si>
    <t>38435150</t>
  </si>
  <si>
    <t>56884404</t>
  </si>
  <si>
    <t>0000000047758e43</t>
  </si>
  <si>
    <t>0000000047815019</t>
  </si>
  <si>
    <t>0000000047815786</t>
  </si>
  <si>
    <t>947284e4</t>
  </si>
  <si>
    <t>45139005</t>
  </si>
  <si>
    <t>51753254</t>
  </si>
  <si>
    <t>38213240</t>
  </si>
  <si>
    <t>0000000042418653</t>
  </si>
  <si>
    <t>0000000042419535</t>
  </si>
  <si>
    <t>0000000042489670</t>
  </si>
  <si>
    <t>0000000066129716</t>
  </si>
  <si>
    <t>39379696</t>
  </si>
  <si>
    <t>95443968</t>
  </si>
  <si>
    <t>0000000019381296</t>
  </si>
  <si>
    <t>71581502</t>
  </si>
  <si>
    <t>29200342</t>
  </si>
  <si>
    <t>27386e44</t>
  </si>
  <si>
    <t>08469893</t>
  </si>
  <si>
    <t>19868205</t>
  </si>
  <si>
    <t>71534388</t>
  </si>
  <si>
    <t>41005e49</t>
  </si>
  <si>
    <t>12442635</t>
  </si>
  <si>
    <t>38439567</t>
  </si>
  <si>
    <t>17469302</t>
  </si>
  <si>
    <t>0000000032898195</t>
  </si>
  <si>
    <t>45975338</t>
  </si>
  <si>
    <t>0000000032933e83</t>
  </si>
  <si>
    <t>0000000032936617</t>
  </si>
  <si>
    <t>0000000032969196</t>
  </si>
  <si>
    <t>0000000056697411</t>
  </si>
  <si>
    <t>0000000056699437</t>
  </si>
  <si>
    <t>27937036</t>
  </si>
  <si>
    <t>16442787</t>
  </si>
  <si>
    <t>75270305</t>
  </si>
  <si>
    <t>33563003</t>
  </si>
  <si>
    <t>96578231</t>
  </si>
  <si>
    <t>0000000009804151</t>
  </si>
  <si>
    <t>0000000009805039</t>
  </si>
  <si>
    <t>0000000009806180</t>
  </si>
  <si>
    <t>0000000009867689</t>
  </si>
  <si>
    <t>37913571</t>
  </si>
  <si>
    <t>000000000989e230</t>
  </si>
  <si>
    <t>0000000051235984</t>
  </si>
  <si>
    <t>0000000051237241</t>
  </si>
  <si>
    <t>66750846</t>
  </si>
  <si>
    <t>0000000051238102</t>
  </si>
  <si>
    <t>0000000075028335</t>
  </si>
  <si>
    <t>0</t>
  </si>
  <si>
    <t>KDYŽ(Import!$G2=10001;HEX2DEC(Import!$H2);NEDEF())</t>
  </si>
  <si>
    <t>KDYŽ(A(JE.NEDEF(B15);JE.NEDEF(C15);JE.NEDEF(D15);JE.NEDEF(E15));NEDEF();Import!I15)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</si>
</sst>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-* #,##0.00\ _K_č_-;\-* #,##0.00\ _K_č_-;_-* &quot;-&quot;??\ _K_č_-;_-@_-"/>
    <numFmt numFmtId="165" formatCode="d/m/yy\ h:mm;@"/>
    <numFmt numFmtId="166" formatCode="yyyy/mm/dd\ hh:mm:ss"/>
    <numFmt numFmtId="167" formatCode="0.0000"/>
  </numFmts>
  <fonts count="29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9"/>
      <color theme="1"/>
      <name val="Arial Narrow"/>
      <family val="2"/>
      <charset val="238"/>
    </font>
    <font>
      <sz val="11"/>
      <color theme="1"/>
      <name val="Liberation Sans"/>
      <charset val="238"/>
    </font>
    <font>
      <b/>
      <sz val="10"/>
      <color rgb="FF000000"/>
      <name val="Liberation Sans"/>
      <charset val="238"/>
    </font>
    <font>
      <sz val="10"/>
      <color rgb="FFFFFFFF"/>
      <name val="Liberation Sans"/>
      <charset val="238"/>
    </font>
    <font>
      <sz val="10"/>
      <color rgb="FFCC0000"/>
      <name val="Liberation Sans"/>
      <charset val="238"/>
    </font>
    <font>
      <b/>
      <sz val="10"/>
      <color rgb="FFFFFFFF"/>
      <name val="Liberation Sans"/>
      <charset val="238"/>
    </font>
    <font>
      <i/>
      <sz val="10"/>
      <color rgb="FF808080"/>
      <name val="Liberation Sans"/>
      <charset val="238"/>
    </font>
    <font>
      <sz val="10"/>
      <color rgb="FF006600"/>
      <name val="Liberation Sans"/>
      <charset val="238"/>
    </font>
    <font>
      <b/>
      <sz val="24"/>
      <color rgb="FF000000"/>
      <name val="Liberation Sans"/>
      <charset val="238"/>
    </font>
    <font>
      <sz val="18"/>
      <color rgb="FF000000"/>
      <name val="Liberation Sans"/>
      <charset val="238"/>
    </font>
    <font>
      <sz val="12"/>
      <color rgb="FF000000"/>
      <name val="Liberation Sans"/>
      <charset val="238"/>
    </font>
    <font>
      <u/>
      <sz val="10"/>
      <color rgb="FF0000EE"/>
      <name val="Liberation Sans"/>
      <charset val="238"/>
    </font>
    <font>
      <sz val="10"/>
      <color rgb="FF996600"/>
      <name val="Liberation Sans"/>
      <charset val="238"/>
    </font>
    <font>
      <sz val="10"/>
      <color rgb="FF333333"/>
      <name val="Liberation Sans"/>
      <charset val="238"/>
    </font>
    <font>
      <sz val="8"/>
      <color theme="1"/>
      <name val="Liberation Sans"/>
      <charset val="238"/>
    </font>
    <font>
      <b/>
      <sz val="11"/>
      <color theme="1"/>
      <name val="Liberation Sans"/>
      <charset val="238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charset val="238"/>
      <scheme val="minor"/>
    </font>
    <font>
      <u/>
      <sz val="16"/>
      <color theme="10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8"/>
      <color theme="1"/>
      <name val="Arial Narrow"/>
      <family val="2"/>
      <charset val="238"/>
    </font>
    <font>
      <sz val="8"/>
      <color theme="1"/>
      <name val="Consolas"/>
      <family val="3"/>
      <charset val="238"/>
    </font>
    <font>
      <sz val="11"/>
      <color theme="1"/>
      <name val="Consolas"/>
      <family val="3"/>
      <charset val="238"/>
    </font>
    <font>
      <sz val="22"/>
      <color theme="1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8"/>
      <color theme="1"/>
      <name val="Calibri"/>
      <family val="2"/>
      <charset val="238"/>
      <scheme val="minor"/>
    </font>
    <font>
      <sz val="24"/>
      <color theme="1"/>
      <name val="Calibri"/>
      <family val="2"/>
      <charset val="238"/>
      <scheme val="minor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23">
    <xf numFmtId="0" fontId="0" fillId="0" borderId="0"/>
    <xf numFmtId="9" fontId="1" fillId="0" borderId="0" applyFont="0" applyFill="0" applyBorder="0" applyAlignment="0" applyProtection="0"/>
    <xf numFmtId="0" fontId="3" fillId="0" borderId="0"/>
    <xf numFmtId="0" fontId="4" fillId="0" borderId="0"/>
    <xf numFmtId="0" fontId="5" fillId="2" borderId="0"/>
    <xf numFmtId="0" fontId="5" fillId="3" borderId="0"/>
    <xf numFmtId="0" fontId="4" fillId="4" borderId="0"/>
    <xf numFmtId="0" fontId="6" fillId="5" borderId="0"/>
    <xf numFmtId="0" fontId="7" fillId="6" borderId="0"/>
    <xf numFmtId="0" fontId="8" fillId="0" borderId="0"/>
    <xf numFmtId="0" fontId="9" fillId="7" borderId="0"/>
    <xf numFmtId="0" fontId="10" fillId="0" borderId="0"/>
    <xf numFmtId="0" fontId="11" fillId="0" borderId="0"/>
    <xf numFmtId="0" fontId="12" fillId="0" borderId="0"/>
    <xf numFmtId="0" fontId="13" fillId="0" borderId="0"/>
    <xf numFmtId="0" fontId="14" fillId="8" borderId="0"/>
    <xf numFmtId="0" fontId="15" fillId="8" borderId="1"/>
    <xf numFmtId="0" fontId="3" fillId="0" borderId="0"/>
    <xf numFmtId="0" fontId="3" fillId="0" borderId="0"/>
    <xf numFmtId="0" fontId="6" fillId="0" borderId="0"/>
    <xf numFmtId="164" fontId="1" fillId="0" borderId="0" applyFont="0" applyFill="0" applyBorder="0" applyAlignment="0" applyProtection="0"/>
    <xf numFmtId="0" fontId="18" fillId="0" borderId="0"/>
    <xf numFmtId="0" fontId="19" fillId="0" borderId="0" applyNumberFormat="0" applyFill="0" applyBorder="0" applyAlignment="0" applyProtection="0"/>
  </cellStyleXfs>
  <cellXfs count="50">
    <xf numFmtId="0" fontId="0" fillId="0" borderId="0" xfId="0"/>
    <xf numFmtId="0" fontId="2" fillId="0" borderId="0" xfId="0" applyFont="1"/>
    <xf numFmtId="0" fontId="0" fillId="0" borderId="0" xfId="0" quotePrefix="1"/>
    <xf numFmtId="0" fontId="2" fillId="0" borderId="0" xfId="0" quotePrefix="1" applyFont="1"/>
    <xf numFmtId="0" fontId="0" fillId="0" borderId="0" xfId="0" applyAlignment="1">
      <alignment horizontal="right"/>
    </xf>
    <xf numFmtId="0" fontId="0" fillId="0" borderId="0" xfId="0" quotePrefix="1" applyAlignment="1">
      <alignment horizontal="right"/>
    </xf>
    <xf numFmtId="2" fontId="0" fillId="0" borderId="0" xfId="0" applyNumberFormat="1"/>
    <xf numFmtId="9" fontId="0" fillId="0" borderId="0" xfId="1" applyFont="1"/>
    <xf numFmtId="0" fontId="3" fillId="0" borderId="0" xfId="2"/>
    <xf numFmtId="0" fontId="16" fillId="0" borderId="0" xfId="2" applyFont="1" applyAlignment="1">
      <alignment horizontal="center" wrapText="1"/>
    </xf>
    <xf numFmtId="0" fontId="0" fillId="0" borderId="0" xfId="0" applyAlignment="1">
      <alignment horizontal="center"/>
    </xf>
    <xf numFmtId="11" fontId="0" fillId="0" borderId="0" xfId="0" applyNumberFormat="1" applyAlignment="1">
      <alignment horizontal="right"/>
    </xf>
    <xf numFmtId="0" fontId="16" fillId="0" borderId="0" xfId="2" applyFont="1" applyAlignment="1">
      <alignment horizontal="center"/>
    </xf>
    <xf numFmtId="165" fontId="0" fillId="0" borderId="0" xfId="0" applyNumberFormat="1"/>
    <xf numFmtId="0" fontId="16" fillId="0" borderId="0" xfId="2" applyFont="1" applyFill="1" applyAlignment="1">
      <alignment horizontal="center" wrapText="1"/>
    </xf>
    <xf numFmtId="0" fontId="3" fillId="0" borderId="0" xfId="2" applyAlignment="1">
      <alignment horizontal="right"/>
    </xf>
    <xf numFmtId="0" fontId="17" fillId="0" borderId="0" xfId="2" applyFont="1" applyAlignment="1">
      <alignment horizontal="right" wrapText="1"/>
    </xf>
    <xf numFmtId="0" fontId="17" fillId="0" borderId="0" xfId="2" applyFont="1" applyAlignment="1">
      <alignment wrapText="1"/>
    </xf>
    <xf numFmtId="0" fontId="3" fillId="0" borderId="0" xfId="2" applyAlignment="1">
      <alignment wrapText="1"/>
    </xf>
    <xf numFmtId="0" fontId="18" fillId="0" borderId="0" xfId="21"/>
    <xf numFmtId="2" fontId="0" fillId="0" borderId="0" xfId="20" applyNumberFormat="1" applyFont="1"/>
    <xf numFmtId="0" fontId="16" fillId="0" borderId="0" xfId="2" applyFont="1" applyAlignment="1">
      <alignment horizontal="center" vertical="center" wrapText="1"/>
    </xf>
    <xf numFmtId="0" fontId="18" fillId="0" borderId="0" xfId="21" applyAlignment="1">
      <alignment horizontal="center" vertical="center"/>
    </xf>
    <xf numFmtId="1" fontId="16" fillId="0" borderId="0" xfId="2" applyNumberFormat="1" applyFont="1" applyAlignment="1">
      <alignment horizontal="center" wrapText="1"/>
    </xf>
    <xf numFmtId="1" fontId="0" fillId="0" borderId="0" xfId="0" applyNumberFormat="1"/>
    <xf numFmtId="1" fontId="18" fillId="0" borderId="0" xfId="21" applyNumberFormat="1"/>
    <xf numFmtId="1" fontId="0" fillId="0" borderId="0" xfId="0" applyNumberFormat="1" applyAlignment="1">
      <alignment horizontal="center"/>
    </xf>
    <xf numFmtId="0" fontId="20" fillId="0" borderId="0" xfId="22" applyFont="1"/>
    <xf numFmtId="0" fontId="0" fillId="0" borderId="0" xfId="0" quotePrefix="1" applyAlignment="1"/>
    <xf numFmtId="0" fontId="21" fillId="0" borderId="0" xfId="0" applyFont="1" applyAlignment="1">
      <alignment horizontal="right"/>
    </xf>
    <xf numFmtId="0" fontId="22" fillId="0" borderId="0" xfId="2" applyFont="1" applyAlignment="1">
      <alignment horizontal="center" wrapText="1"/>
    </xf>
    <xf numFmtId="0" fontId="22" fillId="0" borderId="0" xfId="2" applyFont="1" applyFill="1" applyAlignment="1">
      <alignment horizontal="center" wrapText="1"/>
    </xf>
    <xf numFmtId="0" fontId="23" fillId="0" borderId="0" xfId="2" applyFont="1" applyAlignment="1">
      <alignment horizontal="center" wrapText="1"/>
    </xf>
    <xf numFmtId="0" fontId="23" fillId="0" borderId="0" xfId="2" applyFont="1" applyFill="1" applyAlignment="1">
      <alignment horizontal="right" wrapText="1"/>
    </xf>
    <xf numFmtId="0" fontId="24" fillId="0" borderId="0" xfId="0" applyFont="1"/>
    <xf numFmtId="166" fontId="24" fillId="0" borderId="0" xfId="0" applyNumberFormat="1" applyFont="1"/>
    <xf numFmtId="0" fontId="24" fillId="0" borderId="0" xfId="0" applyFont="1" applyAlignment="1">
      <alignment horizontal="right"/>
    </xf>
    <xf numFmtId="0" fontId="23" fillId="0" borderId="0" xfId="2" applyFont="1" applyAlignment="1">
      <alignment horizontal="right" wrapText="1"/>
    </xf>
    <xf numFmtId="167" fontId="23" fillId="0" borderId="0" xfId="2" applyNumberFormat="1" applyFont="1" applyAlignment="1">
      <alignment horizontal="center" wrapText="1"/>
    </xf>
    <xf numFmtId="167" fontId="24" fillId="0" borderId="0" xfId="0" applyNumberFormat="1" applyFont="1"/>
    <xf numFmtId="0" fontId="26" fillId="0" borderId="0" xfId="0" applyFont="1" applyAlignment="1">
      <alignment vertical="center"/>
    </xf>
    <xf numFmtId="0" fontId="0" fillId="0" borderId="0" xfId="0" applyAlignment="1">
      <alignment horizontal="left" indent="1"/>
    </xf>
    <xf numFmtId="0" fontId="0" fillId="0" borderId="0" xfId="0" applyNumberFormat="1"/>
    <xf numFmtId="0" fontId="2" fillId="0" borderId="0" xfId="0" applyFont="1" applyAlignment="1">
      <alignment horizontal="center"/>
    </xf>
    <xf numFmtId="0" fontId="0" fillId="0" borderId="0" xfId="0" applyAlignment="1">
      <alignment horizontal="left" wrapText="1"/>
    </xf>
    <xf numFmtId="0" fontId="25" fillId="0" borderId="0" xfId="0" applyFont="1" applyAlignment="1">
      <alignment horizontal="left"/>
    </xf>
    <xf numFmtId="0" fontId="28" fillId="0" borderId="0" xfId="0" quotePrefix="1" applyFont="1" applyAlignment="1">
      <alignment horizontal="center"/>
    </xf>
    <xf numFmtId="0" fontId="28" fillId="0" borderId="0" xfId="0" applyFont="1" applyAlignment="1">
      <alignment horizontal="center"/>
    </xf>
    <xf numFmtId="49" fontId="21" fillId="0" borderId="0" xfId="0" applyNumberFormat="1" applyFont="1" applyAlignment="1">
      <alignment horizontal="right"/>
    </xf>
    <xf numFmtId="0" fontId="27" fillId="0" borderId="0" xfId="0" applyFont="1" applyAlignment="1">
      <alignment horizontal="center" wrapText="1"/>
    </xf>
  </cellXfs>
  <cellStyles count="23">
    <cellStyle name="Accent" xfId="3"/>
    <cellStyle name="Accent 1" xfId="4"/>
    <cellStyle name="Accent 2" xfId="5"/>
    <cellStyle name="Accent 3" xfId="6"/>
    <cellStyle name="Bad" xfId="7"/>
    <cellStyle name="Čárka" xfId="20" builtinId="3"/>
    <cellStyle name="Error" xfId="8"/>
    <cellStyle name="Footnote" xfId="9"/>
    <cellStyle name="Good" xfId="10"/>
    <cellStyle name="Heading" xfId="11"/>
    <cellStyle name="Heading 1" xfId="12"/>
    <cellStyle name="Heading 2" xfId="13"/>
    <cellStyle name="Hyperlink" xfId="14"/>
    <cellStyle name="Hypertextový odkaz" xfId="22" builtinId="8"/>
    <cellStyle name="Neutral" xfId="15"/>
    <cellStyle name="Normální" xfId="0" builtinId="0"/>
    <cellStyle name="Normální 2" xfId="2"/>
    <cellStyle name="Normální 3" xfId="21"/>
    <cellStyle name="Note" xfId="16"/>
    <cellStyle name="Procenta" xfId="1" builtinId="5"/>
    <cellStyle name="Status" xfId="17"/>
    <cellStyle name="Text" xfId="18"/>
    <cellStyle name="Warning" xfId="19"/>
  </cellStyles>
  <dxfs count="4">
    <dxf>
      <font>
        <b val="0"/>
        <i/>
      </font>
      <fill>
        <patternFill>
          <bgColor theme="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9"/>
        </patternFill>
      </fill>
    </dxf>
    <dxf>
      <fill>
        <patternFill>
          <bgColor theme="9" tint="0.59996337778862885"/>
        </patternFill>
      </fill>
    </dxf>
    <dxf>
      <fill>
        <patternFill>
          <fgColor rgb="FFFEB4B4"/>
          <bgColor theme="5" tint="0.59996337778862885"/>
        </patternFill>
      </fill>
    </dxf>
  </dxfs>
  <tableStyles count="0" defaultTableStyle="TableStyleMedium2" defaultPivotStyle="PivotStyleLight16"/>
  <colors>
    <mruColors>
      <color rgb="FFFEB4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'DI Pin'!$B$1</c:f>
              <c:strCache>
                <c:ptCount val="1"/>
                <c:pt idx="0">
                  <c:v>DI0 Pin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'DI Pin'!$A$2:$A$200</c:f>
              <c:numCache>
                <c:formatCode>yyyy/mm/dd\ hh:mm:ss</c:formatCode>
                <c:ptCount val="1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43744.80405092593</c:v>
                </c:pt>
                <c:pt idx="75">
                  <c:v>43744.80405092593</c:v>
                </c:pt>
                <c:pt idx="76">
                  <c:v>43744.80405092593</c:v>
                </c:pt>
                <c:pt idx="77">
                  <c:v>43744.80405092593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43744.811006944445</c:v>
                </c:pt>
                <c:pt idx="103">
                  <c:v>43744.811006944445</c:v>
                </c:pt>
                <c:pt idx="104">
                  <c:v>43744.811006944445</c:v>
                </c:pt>
                <c:pt idx="105">
                  <c:v>43744.811006944445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43744.817962962959</c:v>
                </c:pt>
                <c:pt idx="131">
                  <c:v>43744.817962962959</c:v>
                </c:pt>
                <c:pt idx="132">
                  <c:v>43744.817962962959</c:v>
                </c:pt>
                <c:pt idx="133">
                  <c:v>43744.817962962959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43744.824918981481</c:v>
                </c:pt>
                <c:pt idx="159">
                  <c:v>43744.824918981481</c:v>
                </c:pt>
                <c:pt idx="160">
                  <c:v>43744.824918981481</c:v>
                </c:pt>
                <c:pt idx="161">
                  <c:v>43744.824918981481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43744.831875000003</c:v>
                </c:pt>
                <c:pt idx="187">
                  <c:v>43744.831875000003</c:v>
                </c:pt>
                <c:pt idx="188">
                  <c:v>43744.831875000003</c:v>
                </c:pt>
                <c:pt idx="189">
                  <c:v>43744.831875000003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</c:numCache>
            </c:numRef>
          </c:xVal>
          <c:yVal>
            <c:numRef>
              <c:f>'DI Pin'!$B$2:$B$200</c:f>
              <c:numCache>
                <c:formatCode>General</c:formatCode>
                <c:ptCount val="1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1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1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1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1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1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0E9-40DB-A6C1-F277716C5619}"/>
            </c:ext>
          </c:extLst>
        </c:ser>
        <c:ser>
          <c:idx val="1"/>
          <c:order val="1"/>
          <c:tx>
            <c:strRef>
              <c:f>'DI Pin'!$D$1</c:f>
              <c:strCache>
                <c:ptCount val="1"/>
                <c:pt idx="0">
                  <c:v>DI2 Pin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'DI Pin'!$A$2:$A$200</c:f>
              <c:numCache>
                <c:formatCode>yyyy/mm/dd\ hh:mm:ss</c:formatCode>
                <c:ptCount val="1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43744.80405092593</c:v>
                </c:pt>
                <c:pt idx="75">
                  <c:v>43744.80405092593</c:v>
                </c:pt>
                <c:pt idx="76">
                  <c:v>43744.80405092593</c:v>
                </c:pt>
                <c:pt idx="77">
                  <c:v>43744.80405092593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43744.811006944445</c:v>
                </c:pt>
                <c:pt idx="103">
                  <c:v>43744.811006944445</c:v>
                </c:pt>
                <c:pt idx="104">
                  <c:v>43744.811006944445</c:v>
                </c:pt>
                <c:pt idx="105">
                  <c:v>43744.811006944445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43744.817962962959</c:v>
                </c:pt>
                <c:pt idx="131">
                  <c:v>43744.817962962959</c:v>
                </c:pt>
                <c:pt idx="132">
                  <c:v>43744.817962962959</c:v>
                </c:pt>
                <c:pt idx="133">
                  <c:v>43744.817962962959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43744.824918981481</c:v>
                </c:pt>
                <c:pt idx="159">
                  <c:v>43744.824918981481</c:v>
                </c:pt>
                <c:pt idx="160">
                  <c:v>43744.824918981481</c:v>
                </c:pt>
                <c:pt idx="161">
                  <c:v>43744.824918981481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43744.831875000003</c:v>
                </c:pt>
                <c:pt idx="187">
                  <c:v>43744.831875000003</c:v>
                </c:pt>
                <c:pt idx="188">
                  <c:v>43744.831875000003</c:v>
                </c:pt>
                <c:pt idx="189">
                  <c:v>43744.831875000003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</c:numCache>
            </c:numRef>
          </c:xVal>
          <c:yVal>
            <c:numRef>
              <c:f>'DI Pin'!$D$2:$D$200</c:f>
              <c:numCache>
                <c:formatCode>General</c:formatCode>
                <c:ptCount val="1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1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0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1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1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1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65D-4DCD-A6EA-30C78A332E15}"/>
            </c:ext>
          </c:extLst>
        </c:ser>
        <c:ser>
          <c:idx val="2"/>
          <c:order val="2"/>
          <c:tx>
            <c:strRef>
              <c:f>'DI Pin'!$C$1</c:f>
              <c:strCache>
                <c:ptCount val="1"/>
                <c:pt idx="0">
                  <c:v>DI1 Pin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'DI Pin'!$A$2:$A$200</c:f>
              <c:numCache>
                <c:formatCode>yyyy/mm/dd\ hh:mm:ss</c:formatCode>
                <c:ptCount val="1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43744.80405092593</c:v>
                </c:pt>
                <c:pt idx="75">
                  <c:v>43744.80405092593</c:v>
                </c:pt>
                <c:pt idx="76">
                  <c:v>43744.80405092593</c:v>
                </c:pt>
                <c:pt idx="77">
                  <c:v>43744.80405092593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43744.811006944445</c:v>
                </c:pt>
                <c:pt idx="103">
                  <c:v>43744.811006944445</c:v>
                </c:pt>
                <c:pt idx="104">
                  <c:v>43744.811006944445</c:v>
                </c:pt>
                <c:pt idx="105">
                  <c:v>43744.811006944445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43744.817962962959</c:v>
                </c:pt>
                <c:pt idx="131">
                  <c:v>43744.817962962959</c:v>
                </c:pt>
                <c:pt idx="132">
                  <c:v>43744.817962962959</c:v>
                </c:pt>
                <c:pt idx="133">
                  <c:v>43744.817962962959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43744.824918981481</c:v>
                </c:pt>
                <c:pt idx="159">
                  <c:v>43744.824918981481</c:v>
                </c:pt>
                <c:pt idx="160">
                  <c:v>43744.824918981481</c:v>
                </c:pt>
                <c:pt idx="161">
                  <c:v>43744.824918981481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43744.831875000003</c:v>
                </c:pt>
                <c:pt idx="187">
                  <c:v>43744.831875000003</c:v>
                </c:pt>
                <c:pt idx="188">
                  <c:v>43744.831875000003</c:v>
                </c:pt>
                <c:pt idx="189">
                  <c:v>43744.831875000003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</c:numCache>
            </c:numRef>
          </c:xVal>
          <c:yVal>
            <c:numRef>
              <c:f>'DI Pin'!$C$2:$C$200</c:f>
              <c:numCache>
                <c:formatCode>General</c:formatCode>
                <c:ptCount val="1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0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0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1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1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1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65D-4DCD-A6EA-30C78A332E15}"/>
            </c:ext>
          </c:extLst>
        </c:ser>
        <c:ser>
          <c:idx val="3"/>
          <c:order val="3"/>
          <c:tx>
            <c:strRef>
              <c:f>'DI Pin'!$E$1</c:f>
              <c:strCache>
                <c:ptCount val="1"/>
                <c:pt idx="0">
                  <c:v>DI3 Pin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'DI Pin'!$A$2:$A$200</c:f>
              <c:numCache>
                <c:formatCode>yyyy/mm/dd\ hh:mm:ss</c:formatCode>
                <c:ptCount val="1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43744.80405092593</c:v>
                </c:pt>
                <c:pt idx="75">
                  <c:v>43744.80405092593</c:v>
                </c:pt>
                <c:pt idx="76">
                  <c:v>43744.80405092593</c:v>
                </c:pt>
                <c:pt idx="77">
                  <c:v>43744.80405092593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43744.811006944445</c:v>
                </c:pt>
                <c:pt idx="103">
                  <c:v>43744.811006944445</c:v>
                </c:pt>
                <c:pt idx="104">
                  <c:v>43744.811006944445</c:v>
                </c:pt>
                <c:pt idx="105">
                  <c:v>43744.811006944445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43744.817962962959</c:v>
                </c:pt>
                <c:pt idx="131">
                  <c:v>43744.817962962959</c:v>
                </c:pt>
                <c:pt idx="132">
                  <c:v>43744.817962962959</c:v>
                </c:pt>
                <c:pt idx="133">
                  <c:v>43744.817962962959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43744.824918981481</c:v>
                </c:pt>
                <c:pt idx="159">
                  <c:v>43744.824918981481</c:v>
                </c:pt>
                <c:pt idx="160">
                  <c:v>43744.824918981481</c:v>
                </c:pt>
                <c:pt idx="161">
                  <c:v>43744.824918981481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43744.831875000003</c:v>
                </c:pt>
                <c:pt idx="187">
                  <c:v>43744.831875000003</c:v>
                </c:pt>
                <c:pt idx="188">
                  <c:v>43744.831875000003</c:v>
                </c:pt>
                <c:pt idx="189">
                  <c:v>43744.831875000003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</c:numCache>
            </c:numRef>
          </c:xVal>
          <c:yVal>
            <c:numRef>
              <c:f>'DI Pin'!$E$2:$E$200</c:f>
              <c:numCache>
                <c:formatCode>General</c:formatCode>
                <c:ptCount val="1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1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1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1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1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1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65D-4DCD-A6EA-30C78A332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7961215"/>
        <c:axId val="1847963711"/>
      </c:scatterChart>
      <c:valAx>
        <c:axId val="184796121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[$-F400]h:mm:ss\ AM/PM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847963711"/>
        <c:crosses val="autoZero"/>
        <c:crossBetween val="midCat"/>
      </c:valAx>
      <c:valAx>
        <c:axId val="184796371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847961215"/>
        <c:crosses val="autoZero"/>
        <c:crossBetween val="midCat"/>
        <c:majorUnit val="1"/>
        <c:minorUnit val="1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SG1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brusle!$J$2:$J$1295</c:f>
              <c:numCache>
                <c:formatCode>0.00</c:formatCode>
                <c:ptCount val="1294"/>
                <c:pt idx="0">
                  <c:v>0</c:v>
                </c:pt>
                <c:pt idx="1">
                  <c:v>3.0119895935058594E-2</c:v>
                </c:pt>
                <c:pt idx="2">
                  <c:v>5.8379888534545898E-2</c:v>
                </c:pt>
                <c:pt idx="3">
                  <c:v>8.2649946212768555E-2</c:v>
                </c:pt>
                <c:pt idx="4">
                  <c:v>0.10452008247375488</c:v>
                </c:pt>
                <c:pt idx="5">
                  <c:v>0.12501001358032227</c:v>
                </c:pt>
                <c:pt idx="6">
                  <c:v>0.14618992805480957</c:v>
                </c:pt>
                <c:pt idx="7">
                  <c:v>0.17736005783081055</c:v>
                </c:pt>
                <c:pt idx="8">
                  <c:v>0.2069699764251709</c:v>
                </c:pt>
                <c:pt idx="9">
                  <c:v>0.22696995735168457</c:v>
                </c:pt>
                <c:pt idx="10">
                  <c:v>0.24846005439758301</c:v>
                </c:pt>
                <c:pt idx="11">
                  <c:v>0.27042007446289063</c:v>
                </c:pt>
                <c:pt idx="12">
                  <c:v>0.29047012329101563</c:v>
                </c:pt>
                <c:pt idx="13">
                  <c:v>0.31151008605957031</c:v>
                </c:pt>
                <c:pt idx="14">
                  <c:v>0.33366012573242188</c:v>
                </c:pt>
                <c:pt idx="15">
                  <c:v>0.35341000556945801</c:v>
                </c:pt>
                <c:pt idx="16">
                  <c:v>0.37446999549865723</c:v>
                </c:pt>
                <c:pt idx="17">
                  <c:v>0.39559006690979004</c:v>
                </c:pt>
                <c:pt idx="18">
                  <c:v>0.41752004623413086</c:v>
                </c:pt>
                <c:pt idx="19">
                  <c:v>0.43755006790161133</c:v>
                </c:pt>
                <c:pt idx="20">
                  <c:v>0.45831990242004395</c:v>
                </c:pt>
                <c:pt idx="21">
                  <c:v>0.47960996627807617</c:v>
                </c:pt>
                <c:pt idx="22">
                  <c:v>0.50139999389648438</c:v>
                </c:pt>
                <c:pt idx="23">
                  <c:v>0.5212700366973877</c:v>
                </c:pt>
                <c:pt idx="24">
                  <c:v>0.54250001907348633</c:v>
                </c:pt>
                <c:pt idx="25">
                  <c:v>0.56373000144958496</c:v>
                </c:pt>
                <c:pt idx="26">
                  <c:v>0.58553004264831543</c:v>
                </c:pt>
                <c:pt idx="27">
                  <c:v>0.60539007186889648</c:v>
                </c:pt>
                <c:pt idx="28">
                  <c:v>0.62632989883422852</c:v>
                </c:pt>
                <c:pt idx="29">
                  <c:v>0.64791989326477051</c:v>
                </c:pt>
                <c:pt idx="30">
                  <c:v>0.68123006820678711</c:v>
                </c:pt>
                <c:pt idx="31">
                  <c:v>0.71270990371704102</c:v>
                </c:pt>
                <c:pt idx="32">
                  <c:v>0.73915004730224609</c:v>
                </c:pt>
                <c:pt idx="33">
                  <c:v>0.76321005821228027</c:v>
                </c:pt>
                <c:pt idx="34">
                  <c:v>0.78787994384765625</c:v>
                </c:pt>
                <c:pt idx="35">
                  <c:v>0.81096005439758301</c:v>
                </c:pt>
                <c:pt idx="36">
                  <c:v>0.83593010902404785</c:v>
                </c:pt>
                <c:pt idx="37">
                  <c:v>0.85881996154785156</c:v>
                </c:pt>
                <c:pt idx="38">
                  <c:v>0.88418006896972656</c:v>
                </c:pt>
                <c:pt idx="39">
                  <c:v>0.90700006484985352</c:v>
                </c:pt>
                <c:pt idx="40">
                  <c:v>0.93123006820678711</c:v>
                </c:pt>
                <c:pt idx="41">
                  <c:v>0.95504999160766602</c:v>
                </c:pt>
                <c:pt idx="42">
                  <c:v>0.97916007041931152</c:v>
                </c:pt>
                <c:pt idx="43">
                  <c:v>1.0040099620819092</c:v>
                </c:pt>
                <c:pt idx="44">
                  <c:v>1.0270299911499023</c:v>
                </c:pt>
                <c:pt idx="45">
                  <c:v>1.0518999099731445</c:v>
                </c:pt>
                <c:pt idx="46">
                  <c:v>1.0752899646759033</c:v>
                </c:pt>
                <c:pt idx="47">
                  <c:v>1.1007800102233887</c:v>
                </c:pt>
                <c:pt idx="48">
                  <c:v>1.122960090637207</c:v>
                </c:pt>
                <c:pt idx="49">
                  <c:v>1.1469900608062744</c:v>
                </c:pt>
                <c:pt idx="50">
                  <c:v>1.1709499359130859</c:v>
                </c:pt>
                <c:pt idx="51">
                  <c:v>1.195159912109375</c:v>
                </c:pt>
                <c:pt idx="52">
                  <c:v>1.2200500965118408</c:v>
                </c:pt>
                <c:pt idx="53">
                  <c:v>1.2428200244903564</c:v>
                </c:pt>
                <c:pt idx="54">
                  <c:v>1.2680900096893311</c:v>
                </c:pt>
                <c:pt idx="55">
                  <c:v>1.2906100749969482</c:v>
                </c:pt>
                <c:pt idx="56">
                  <c:v>1.3162200450897217</c:v>
                </c:pt>
                <c:pt idx="57">
                  <c:v>1.3387000560760498</c:v>
                </c:pt>
                <c:pt idx="58">
                  <c:v>1.3641400337219238</c:v>
                </c:pt>
                <c:pt idx="59">
                  <c:v>1.387739896774292</c:v>
                </c:pt>
                <c:pt idx="60">
                  <c:v>1.4111700057983398</c:v>
                </c:pt>
                <c:pt idx="61">
                  <c:v>1.4361400604248047</c:v>
                </c:pt>
                <c:pt idx="62">
                  <c:v>1.4589099884033203</c:v>
                </c:pt>
                <c:pt idx="63">
                  <c:v>1.4837300777435303</c:v>
                </c:pt>
                <c:pt idx="64">
                  <c:v>1.5070900917053223</c:v>
                </c:pt>
                <c:pt idx="65">
                  <c:v>1.531559944152832</c:v>
                </c:pt>
                <c:pt idx="66">
                  <c:v>1.5548000335693359</c:v>
                </c:pt>
                <c:pt idx="67">
                  <c:v>1.5790600776672363</c:v>
                </c:pt>
                <c:pt idx="68">
                  <c:v>1.6034600734710693</c:v>
                </c:pt>
                <c:pt idx="69">
                  <c:v>1.6268301010131836</c:v>
                </c:pt>
                <c:pt idx="70">
                  <c:v>1.651979923248291</c:v>
                </c:pt>
                <c:pt idx="71">
                  <c:v>1.6791698932647705</c:v>
                </c:pt>
                <c:pt idx="72">
                  <c:v>1.7094299793243408</c:v>
                </c:pt>
                <c:pt idx="73">
                  <c:v>1.7394700050354004</c:v>
                </c:pt>
                <c:pt idx="74">
                  <c:v>1.7640199661254883</c:v>
                </c:pt>
                <c:pt idx="75">
                  <c:v>1.790410041809082</c:v>
                </c:pt>
                <c:pt idx="76">
                  <c:v>1.8160600662231445</c:v>
                </c:pt>
                <c:pt idx="77">
                  <c:v>1.8413898944854736</c:v>
                </c:pt>
                <c:pt idx="78">
                  <c:v>1.8671400547027588</c:v>
                </c:pt>
                <c:pt idx="79">
                  <c:v>1.8924200534820557</c:v>
                </c:pt>
                <c:pt idx="80">
                  <c:v>1.918220043182373</c:v>
                </c:pt>
                <c:pt idx="81">
                  <c:v>1.9438900947570801</c:v>
                </c:pt>
                <c:pt idx="82">
                  <c:v>1.9714798927307129</c:v>
                </c:pt>
                <c:pt idx="83">
                  <c:v>1.9978399276733398</c:v>
                </c:pt>
                <c:pt idx="84">
                  <c:v>2.0245199203491211</c:v>
                </c:pt>
                <c:pt idx="85">
                  <c:v>2.0573201179504395</c:v>
                </c:pt>
                <c:pt idx="86">
                  <c:v>2.0918600559234619</c:v>
                </c:pt>
                <c:pt idx="87">
                  <c:v>2.1180100440979004</c:v>
                </c:pt>
                <c:pt idx="88">
                  <c:v>2.1406700611114502</c:v>
                </c:pt>
                <c:pt idx="89">
                  <c:v>2.1733899116516113</c:v>
                </c:pt>
                <c:pt idx="90">
                  <c:v>2.1979100704193115</c:v>
                </c:pt>
                <c:pt idx="91">
                  <c:v>2.2283201217651367</c:v>
                </c:pt>
                <c:pt idx="92">
                  <c:v>2.253770112991333</c:v>
                </c:pt>
                <c:pt idx="93">
                  <c:v>2.2780799865722656</c:v>
                </c:pt>
                <c:pt idx="94">
                  <c:v>2.3028800487518311</c:v>
                </c:pt>
                <c:pt idx="95">
                  <c:v>2.325700044631958</c:v>
                </c:pt>
                <c:pt idx="96">
                  <c:v>2.3506500720977783</c:v>
                </c:pt>
                <c:pt idx="97">
                  <c:v>2.3779098987579346</c:v>
                </c:pt>
                <c:pt idx="98">
                  <c:v>2.4084699153900146</c:v>
                </c:pt>
                <c:pt idx="99">
                  <c:v>2.4390199184417725</c:v>
                </c:pt>
                <c:pt idx="100">
                  <c:v>2.4669198989868164</c:v>
                </c:pt>
                <c:pt idx="101">
                  <c:v>2.4922599792480469</c:v>
                </c:pt>
                <c:pt idx="102">
                  <c:v>2.5178699493408203</c:v>
                </c:pt>
                <c:pt idx="103">
                  <c:v>2.5436000823974609</c:v>
                </c:pt>
                <c:pt idx="104">
                  <c:v>2.5689899921417236</c:v>
                </c:pt>
                <c:pt idx="105">
                  <c:v>2.5946099758148193</c:v>
                </c:pt>
                <c:pt idx="106">
                  <c:v>2.6197400093078613</c:v>
                </c:pt>
                <c:pt idx="107">
                  <c:v>2.6458399295806885</c:v>
                </c:pt>
                <c:pt idx="108">
                  <c:v>2.6726000308990479</c:v>
                </c:pt>
                <c:pt idx="109">
                  <c:v>2.7012100219726563</c:v>
                </c:pt>
                <c:pt idx="110">
                  <c:v>2.7264299392700195</c:v>
                </c:pt>
                <c:pt idx="111">
                  <c:v>2.7545599937438965</c:v>
                </c:pt>
                <c:pt idx="112">
                  <c:v>2.7804501056671143</c:v>
                </c:pt>
                <c:pt idx="113">
                  <c:v>2.8035099506378174</c:v>
                </c:pt>
                <c:pt idx="114">
                  <c:v>2.8259000778198242</c:v>
                </c:pt>
                <c:pt idx="115">
                  <c:v>2.8501400947570801</c:v>
                </c:pt>
                <c:pt idx="116">
                  <c:v>2.871999979019165</c:v>
                </c:pt>
                <c:pt idx="117">
                  <c:v>2.8962700366973877</c:v>
                </c:pt>
                <c:pt idx="118">
                  <c:v>2.9203300476074219</c:v>
                </c:pt>
                <c:pt idx="119">
                  <c:v>2.9445500373840332</c:v>
                </c:pt>
                <c:pt idx="120">
                  <c:v>2.9691300392150879</c:v>
                </c:pt>
                <c:pt idx="121">
                  <c:v>2.9922299385070801</c:v>
                </c:pt>
                <c:pt idx="122">
                  <c:v>3.0169200897216797</c:v>
                </c:pt>
                <c:pt idx="123">
                  <c:v>3.0399899482727051</c:v>
                </c:pt>
                <c:pt idx="124">
                  <c:v>3.0653400421142578</c:v>
                </c:pt>
                <c:pt idx="125">
                  <c:v>3.0884699821472168</c:v>
                </c:pt>
                <c:pt idx="126">
                  <c:v>3.1128299236297607</c:v>
                </c:pt>
                <c:pt idx="127">
                  <c:v>3.1363101005554199</c:v>
                </c:pt>
                <c:pt idx="128">
                  <c:v>3.1682100296020508</c:v>
                </c:pt>
                <c:pt idx="129">
                  <c:v>3.2033400535583496</c:v>
                </c:pt>
                <c:pt idx="130">
                  <c:v>3.23649001121521</c:v>
                </c:pt>
                <c:pt idx="131">
                  <c:v>3.2617199420928955</c:v>
                </c:pt>
                <c:pt idx="132">
                  <c:v>3.2859499454498291</c:v>
                </c:pt>
                <c:pt idx="133">
                  <c:v>3.3100099563598633</c:v>
                </c:pt>
                <c:pt idx="134">
                  <c:v>3.334630012512207</c:v>
                </c:pt>
                <c:pt idx="135">
                  <c:v>3.3579099178314209</c:v>
                </c:pt>
                <c:pt idx="136">
                  <c:v>3.382889986038208</c:v>
                </c:pt>
                <c:pt idx="137">
                  <c:v>3.4059700965881348</c:v>
                </c:pt>
                <c:pt idx="138">
                  <c:v>3.4310100078582764</c:v>
                </c:pt>
                <c:pt idx="139">
                  <c:v>3.4539599418640137</c:v>
                </c:pt>
                <c:pt idx="140">
                  <c:v>3.4803800582885742</c:v>
                </c:pt>
                <c:pt idx="141">
                  <c:v>3.5068399906158447</c:v>
                </c:pt>
                <c:pt idx="142">
                  <c:v>3.5350799560546875</c:v>
                </c:pt>
                <c:pt idx="143">
                  <c:v>3.5619900226593018</c:v>
                </c:pt>
                <c:pt idx="144">
                  <c:v>3.5961399078369141</c:v>
                </c:pt>
                <c:pt idx="145">
                  <c:v>3.6233301162719727</c:v>
                </c:pt>
                <c:pt idx="146">
                  <c:v>3.6456100940704346</c:v>
                </c:pt>
                <c:pt idx="147">
                  <c:v>3.6688599586486816</c:v>
                </c:pt>
                <c:pt idx="148">
                  <c:v>3.6897499561309814</c:v>
                </c:pt>
                <c:pt idx="149">
                  <c:v>3.7111001014709473</c:v>
                </c:pt>
                <c:pt idx="150">
                  <c:v>3.7351200580596924</c:v>
                </c:pt>
                <c:pt idx="151">
                  <c:v>3.7592999935150146</c:v>
                </c:pt>
                <c:pt idx="152">
                  <c:v>3.7811799049377441</c:v>
                </c:pt>
                <c:pt idx="153">
                  <c:v>3.8041300773620605</c:v>
                </c:pt>
                <c:pt idx="154">
                  <c:v>3.8248600959777832</c:v>
                </c:pt>
                <c:pt idx="155">
                  <c:v>3.8502500057220459</c:v>
                </c:pt>
                <c:pt idx="156">
                  <c:v>3.8754301071166992</c:v>
                </c:pt>
                <c:pt idx="157">
                  <c:v>3.9010601043701172</c:v>
                </c:pt>
                <c:pt idx="158">
                  <c:v>3.9268898963928223</c:v>
                </c:pt>
                <c:pt idx="159">
                  <c:v>3.9538099765777588</c:v>
                </c:pt>
                <c:pt idx="160">
                  <c:v>3.9804201126098633</c:v>
                </c:pt>
                <c:pt idx="161">
                  <c:v>4.0047399997711182</c:v>
                </c:pt>
                <c:pt idx="162">
                  <c:v>4.0341401100158691</c:v>
                </c:pt>
                <c:pt idx="163">
                  <c:v>4.0555899143218994</c:v>
                </c:pt>
                <c:pt idx="164">
                  <c:v>4.0766899585723877</c:v>
                </c:pt>
                <c:pt idx="165">
                  <c:v>4.0984399318695068</c:v>
                </c:pt>
                <c:pt idx="166">
                  <c:v>4.1185801029205322</c:v>
                </c:pt>
                <c:pt idx="167">
                  <c:v>4.1493599414825439</c:v>
                </c:pt>
                <c:pt idx="168">
                  <c:v>4.1780099868774414</c:v>
                </c:pt>
                <c:pt idx="169">
                  <c:v>4.2028899192810059</c:v>
                </c:pt>
                <c:pt idx="170">
                  <c:v>4.2295799255371094</c:v>
                </c:pt>
                <c:pt idx="171">
                  <c:v>4.2560501098632813</c:v>
                </c:pt>
                <c:pt idx="172">
                  <c:v>4.2824900150299072</c:v>
                </c:pt>
                <c:pt idx="173">
                  <c:v>4.3131101131439209</c:v>
                </c:pt>
                <c:pt idx="174">
                  <c:v>4.336090087890625</c:v>
                </c:pt>
                <c:pt idx="175">
                  <c:v>4.3589200973510742</c:v>
                </c:pt>
                <c:pt idx="176">
                  <c:v>4.3808300495147705</c:v>
                </c:pt>
                <c:pt idx="177">
                  <c:v>4.4008300304412842</c:v>
                </c:pt>
                <c:pt idx="178">
                  <c:v>4.4218599796295166</c:v>
                </c:pt>
                <c:pt idx="179">
                  <c:v>4.4432399272918701</c:v>
                </c:pt>
                <c:pt idx="180">
                  <c:v>4.4673900604248047</c:v>
                </c:pt>
                <c:pt idx="181">
                  <c:v>4.4879200458526611</c:v>
                </c:pt>
                <c:pt idx="182">
                  <c:v>4.5090699195861816</c:v>
                </c:pt>
                <c:pt idx="183">
                  <c:v>4.5310299396514893</c:v>
                </c:pt>
                <c:pt idx="184">
                  <c:v>4.5537600517272949</c:v>
                </c:pt>
                <c:pt idx="185">
                  <c:v>4.5751099586486816</c:v>
                </c:pt>
                <c:pt idx="186">
                  <c:v>4.5970399379730225</c:v>
                </c:pt>
                <c:pt idx="187">
                  <c:v>4.6198101043701172</c:v>
                </c:pt>
                <c:pt idx="188">
                  <c:v>4.6410300731658936</c:v>
                </c:pt>
                <c:pt idx="189">
                  <c:v>4.6631600856781006</c:v>
                </c:pt>
                <c:pt idx="190">
                  <c:v>4.6859500408172607</c:v>
                </c:pt>
                <c:pt idx="191">
                  <c:v>4.7068099975585938</c:v>
                </c:pt>
                <c:pt idx="192">
                  <c:v>4.7292299270629883</c:v>
                </c:pt>
                <c:pt idx="193">
                  <c:v>4.7518200874328613</c:v>
                </c:pt>
                <c:pt idx="194">
                  <c:v>4.7761800289154053</c:v>
                </c:pt>
                <c:pt idx="195">
                  <c:v>4.7977900505065918</c:v>
                </c:pt>
                <c:pt idx="196">
                  <c:v>4.8181300163269043</c:v>
                </c:pt>
                <c:pt idx="197">
                  <c:v>4.8415300846099854</c:v>
                </c:pt>
                <c:pt idx="198">
                  <c:v>4.8665199279785156</c:v>
                </c:pt>
                <c:pt idx="199">
                  <c:v>4.89274001121521</c:v>
                </c:pt>
                <c:pt idx="200">
                  <c:v>4.9206700325012207</c:v>
                </c:pt>
                <c:pt idx="201">
                  <c:v>4.9497499465942383</c:v>
                </c:pt>
                <c:pt idx="202">
                  <c:v>4.9783999919891357</c:v>
                </c:pt>
                <c:pt idx="203">
                  <c:v>5.0049500465393066</c:v>
                </c:pt>
                <c:pt idx="204">
                  <c:v>5.0341899394989014</c:v>
                </c:pt>
                <c:pt idx="205">
                  <c:v>5.0580899715423584</c:v>
                </c:pt>
                <c:pt idx="206">
                  <c:v>5.0800900459289551</c:v>
                </c:pt>
                <c:pt idx="207">
                  <c:v>5.1030499935150146</c:v>
                </c:pt>
                <c:pt idx="208">
                  <c:v>5.1241099834442139</c:v>
                </c:pt>
                <c:pt idx="209">
                  <c:v>5.1461300849914551</c:v>
                </c:pt>
                <c:pt idx="210">
                  <c:v>5.1689000129699707</c:v>
                </c:pt>
                <c:pt idx="211">
                  <c:v>5.1898300647735596</c:v>
                </c:pt>
                <c:pt idx="212">
                  <c:v>5.2122399806976318</c:v>
                </c:pt>
                <c:pt idx="213">
                  <c:v>5.2350599765777588</c:v>
                </c:pt>
                <c:pt idx="214">
                  <c:v>5.2557599544525146</c:v>
                </c:pt>
                <c:pt idx="215">
                  <c:v>5.2774600982666016</c:v>
                </c:pt>
                <c:pt idx="216">
                  <c:v>5.300800085067749</c:v>
                </c:pt>
                <c:pt idx="217">
                  <c:v>5.3217799663543701</c:v>
                </c:pt>
                <c:pt idx="218">
                  <c:v>5.3431899547576904</c:v>
                </c:pt>
                <c:pt idx="219">
                  <c:v>5.3667399883270264</c:v>
                </c:pt>
                <c:pt idx="220">
                  <c:v>5.3877699375152588</c:v>
                </c:pt>
                <c:pt idx="221">
                  <c:v>5.4118199348449707</c:v>
                </c:pt>
                <c:pt idx="222">
                  <c:v>5.4330499172210693</c:v>
                </c:pt>
                <c:pt idx="223">
                  <c:v>5.462209939956665</c:v>
                </c:pt>
                <c:pt idx="224">
                  <c:v>5.4914500713348389</c:v>
                </c:pt>
                <c:pt idx="225">
                  <c:v>5.5172200202941895</c:v>
                </c:pt>
                <c:pt idx="226">
                  <c:v>5.5430300235748291</c:v>
                </c:pt>
                <c:pt idx="227">
                  <c:v>5.5681600570678711</c:v>
                </c:pt>
                <c:pt idx="228">
                  <c:v>5.5945899486541748</c:v>
                </c:pt>
                <c:pt idx="229">
                  <c:v>5.6221699714660645</c:v>
                </c:pt>
                <c:pt idx="230">
                  <c:v>5.6491599082946777</c:v>
                </c:pt>
                <c:pt idx="231">
                  <c:v>5.6749598979949951</c:v>
                </c:pt>
                <c:pt idx="232">
                  <c:v>5.7001900672912598</c:v>
                </c:pt>
                <c:pt idx="233">
                  <c:v>5.7264900207519531</c:v>
                </c:pt>
                <c:pt idx="234">
                  <c:v>5.7507600784301758</c:v>
                </c:pt>
                <c:pt idx="235">
                  <c:v>5.7775599956512451</c:v>
                </c:pt>
                <c:pt idx="236">
                  <c:v>5.8042800426483154</c:v>
                </c:pt>
                <c:pt idx="237">
                  <c:v>5.8322899341583252</c:v>
                </c:pt>
                <c:pt idx="238">
                  <c:v>5.8582499027252197</c:v>
                </c:pt>
                <c:pt idx="239">
                  <c:v>5.8835299015045166</c:v>
                </c:pt>
                <c:pt idx="240">
                  <c:v>5.9091501235961914</c:v>
                </c:pt>
                <c:pt idx="241">
                  <c:v>5.9341499805450439</c:v>
                </c:pt>
                <c:pt idx="242">
                  <c:v>5.9609401226043701</c:v>
                </c:pt>
                <c:pt idx="243">
                  <c:v>5.9869899749755859</c:v>
                </c:pt>
                <c:pt idx="244">
                  <c:v>6.0122900009155273</c:v>
                </c:pt>
                <c:pt idx="245">
                  <c:v>6.0452499389648438</c:v>
                </c:pt>
                <c:pt idx="246">
                  <c:v>6.0714099407196045</c:v>
                </c:pt>
                <c:pt idx="247">
                  <c:v>6.0980799198150635</c:v>
                </c:pt>
                <c:pt idx="248">
                  <c:v>6.1209900379180908</c:v>
                </c:pt>
                <c:pt idx="249">
                  <c:v>6.1459898948669434</c:v>
                </c:pt>
                <c:pt idx="250">
                  <c:v>6.1691501140594482</c:v>
                </c:pt>
                <c:pt idx="251">
                  <c:v>6.1929099559783936</c:v>
                </c:pt>
                <c:pt idx="252">
                  <c:v>6.2169499397277832</c:v>
                </c:pt>
                <c:pt idx="253">
                  <c:v>6.2430601119995117</c:v>
                </c:pt>
                <c:pt idx="254">
                  <c:v>6.2701900005340576</c:v>
                </c:pt>
                <c:pt idx="255">
                  <c:v>6.298029899597168</c:v>
                </c:pt>
                <c:pt idx="256">
                  <c:v>6.3260300159454346</c:v>
                </c:pt>
                <c:pt idx="257">
                  <c:v>6.3612399101257324</c:v>
                </c:pt>
                <c:pt idx="258">
                  <c:v>6.3911900520324707</c:v>
                </c:pt>
                <c:pt idx="259">
                  <c:v>6.4166600704193115</c:v>
                </c:pt>
                <c:pt idx="260">
                  <c:v>6.4402298927307129</c:v>
                </c:pt>
                <c:pt idx="261">
                  <c:v>6.4647500514984131</c:v>
                </c:pt>
                <c:pt idx="262">
                  <c:v>6.4881598949432373</c:v>
                </c:pt>
                <c:pt idx="263">
                  <c:v>6.5171699523925781</c:v>
                </c:pt>
                <c:pt idx="264">
                  <c:v>6.5506100654602051</c:v>
                </c:pt>
                <c:pt idx="265">
                  <c:v>6.5803399085998535</c:v>
                </c:pt>
                <c:pt idx="266">
                  <c:v>6.6057898998260498</c:v>
                </c:pt>
                <c:pt idx="267">
                  <c:v>6.6343998908996582</c:v>
                </c:pt>
                <c:pt idx="268">
                  <c:v>6.6617801189422607</c:v>
                </c:pt>
                <c:pt idx="269">
                  <c:v>6.6951401233673096</c:v>
                </c:pt>
                <c:pt idx="270">
                  <c:v>6.7221400737762451</c:v>
                </c:pt>
                <c:pt idx="271">
                  <c:v>6.7475800514221191</c:v>
                </c:pt>
                <c:pt idx="272">
                  <c:v>6.7761299610137939</c:v>
                </c:pt>
                <c:pt idx="273">
                  <c:v>6.8009400367736816</c:v>
                </c:pt>
                <c:pt idx="274">
                  <c:v>6.8271999359130859</c:v>
                </c:pt>
                <c:pt idx="275">
                  <c:v>6.8508899211883545</c:v>
                </c:pt>
                <c:pt idx="276">
                  <c:v>6.8749799728393555</c:v>
                </c:pt>
                <c:pt idx="277">
                  <c:v>6.899940013885498</c:v>
                </c:pt>
                <c:pt idx="278">
                  <c:v>6.9230101108551025</c:v>
                </c:pt>
                <c:pt idx="279">
                  <c:v>6.9480900764465332</c:v>
                </c:pt>
                <c:pt idx="280">
                  <c:v>6.9740900993347168</c:v>
                </c:pt>
                <c:pt idx="281">
                  <c:v>7.0029001235961914</c:v>
                </c:pt>
                <c:pt idx="282">
                  <c:v>7.0362100601196289</c:v>
                </c:pt>
                <c:pt idx="283">
                  <c:v>7.0660200119018555</c:v>
                </c:pt>
                <c:pt idx="284">
                  <c:v>7.0920200347900391</c:v>
                </c:pt>
                <c:pt idx="285">
                  <c:v>7.1240799427032471</c:v>
                </c:pt>
                <c:pt idx="286">
                  <c:v>7.158519983291626</c:v>
                </c:pt>
                <c:pt idx="287">
                  <c:v>7.1937799453735352</c:v>
                </c:pt>
                <c:pt idx="288">
                  <c:v>7.2203299999237061</c:v>
                </c:pt>
                <c:pt idx="289">
                  <c:v>7.2481899261474609</c:v>
                </c:pt>
                <c:pt idx="290">
                  <c:v>7.2744998931884766</c:v>
                </c:pt>
                <c:pt idx="291">
                  <c:v>7.2995100021362305</c:v>
                </c:pt>
                <c:pt idx="292">
                  <c:v>7.3254299163818359</c:v>
                </c:pt>
                <c:pt idx="293">
                  <c:v>7.350100040435791</c:v>
                </c:pt>
                <c:pt idx="294">
                  <c:v>7.3778400421142578</c:v>
                </c:pt>
                <c:pt idx="295">
                  <c:v>7.405019998550415</c:v>
                </c:pt>
                <c:pt idx="296">
                  <c:v>7.4320600032806396</c:v>
                </c:pt>
                <c:pt idx="297">
                  <c:v>7.4587299823760986</c:v>
                </c:pt>
                <c:pt idx="298">
                  <c:v>7.4854300022125244</c:v>
                </c:pt>
                <c:pt idx="299">
                  <c:v>7.5145399570465088</c:v>
                </c:pt>
                <c:pt idx="300">
                  <c:v>7.5427699089050293</c:v>
                </c:pt>
                <c:pt idx="301">
                  <c:v>7.5696699619293213</c:v>
                </c:pt>
                <c:pt idx="302">
                  <c:v>7.5960299968719482</c:v>
                </c:pt>
                <c:pt idx="303">
                  <c:v>7.6218500137329102</c:v>
                </c:pt>
                <c:pt idx="304">
                  <c:v>7.6469900608062744</c:v>
                </c:pt>
                <c:pt idx="305">
                  <c:v>7.6728200912475586</c:v>
                </c:pt>
                <c:pt idx="306">
                  <c:v>7.6976699829101563</c:v>
                </c:pt>
                <c:pt idx="307">
                  <c:v>7.7239301204681396</c:v>
                </c:pt>
                <c:pt idx="308">
                  <c:v>7.7488698959350586</c:v>
                </c:pt>
                <c:pt idx="309">
                  <c:v>7.7750201225280762</c:v>
                </c:pt>
                <c:pt idx="310">
                  <c:v>7.7992300987243652</c:v>
                </c:pt>
                <c:pt idx="311">
                  <c:v>7.8231399059295654</c:v>
                </c:pt>
                <c:pt idx="312">
                  <c:v>7.8482100963592529</c:v>
                </c:pt>
                <c:pt idx="313">
                  <c:v>7.8740999698638916</c:v>
                </c:pt>
                <c:pt idx="314">
                  <c:v>7.8991401195526123</c:v>
                </c:pt>
                <c:pt idx="315">
                  <c:v>7.9284799098968506</c:v>
                </c:pt>
                <c:pt idx="316">
                  <c:v>7.9582500457763672</c:v>
                </c:pt>
                <c:pt idx="317">
                  <c:v>7.9885299205780029</c:v>
                </c:pt>
                <c:pt idx="318">
                  <c:v>8.0147900581359863</c:v>
                </c:pt>
                <c:pt idx="319">
                  <c:v>8.0383400917053223</c:v>
                </c:pt>
                <c:pt idx="320">
                  <c:v>8.0627799034118652</c:v>
                </c:pt>
                <c:pt idx="321">
                  <c:v>8.0862200260162354</c:v>
                </c:pt>
                <c:pt idx="322">
                  <c:v>8.1114399433135986</c:v>
                </c:pt>
                <c:pt idx="323">
                  <c:v>8.1342499256134033</c:v>
                </c:pt>
                <c:pt idx="324">
                  <c:v>8.158519983291626</c:v>
                </c:pt>
                <c:pt idx="325">
                  <c:v>8.1825399398803711</c:v>
                </c:pt>
                <c:pt idx="326">
                  <c:v>8.206200122833252</c:v>
                </c:pt>
                <c:pt idx="327">
                  <c:v>8.2310800552368164</c:v>
                </c:pt>
                <c:pt idx="328">
                  <c:v>8.2543599605560303</c:v>
                </c:pt>
                <c:pt idx="329">
                  <c:v>8.2789299488067627</c:v>
                </c:pt>
                <c:pt idx="330">
                  <c:v>8.3022599220275879</c:v>
                </c:pt>
                <c:pt idx="331">
                  <c:v>8.3274600505828857</c:v>
                </c:pt>
                <c:pt idx="332">
                  <c:v>8.3502500057220459</c:v>
                </c:pt>
                <c:pt idx="333">
                  <c:v>8.3743700981140137</c:v>
                </c:pt>
                <c:pt idx="334">
                  <c:v>8.3980700969696045</c:v>
                </c:pt>
                <c:pt idx="335">
                  <c:v>8.4311099052429199</c:v>
                </c:pt>
                <c:pt idx="336">
                  <c:v>8.4595100879669189</c:v>
                </c:pt>
                <c:pt idx="337">
                  <c:v>8.485990047454834</c:v>
                </c:pt>
                <c:pt idx="338">
                  <c:v>8.5112700462341309</c:v>
                </c:pt>
                <c:pt idx="339">
                  <c:v>8.5368800163269043</c:v>
                </c:pt>
                <c:pt idx="340">
                  <c:v>8.5618200302124023</c:v>
                </c:pt>
                <c:pt idx="341">
                  <c:v>8.5852899551391602</c:v>
                </c:pt>
                <c:pt idx="342">
                  <c:v>8.610759973526001</c:v>
                </c:pt>
                <c:pt idx="343">
                  <c:v>8.6363399028778076</c:v>
                </c:pt>
                <c:pt idx="344">
                  <c:v>8.6638200283050537</c:v>
                </c:pt>
                <c:pt idx="345">
                  <c:v>8.6868500709533691</c:v>
                </c:pt>
                <c:pt idx="346">
                  <c:v>8.7119500637054443</c:v>
                </c:pt>
                <c:pt idx="347">
                  <c:v>8.7381100654602051</c:v>
                </c:pt>
                <c:pt idx="348">
                  <c:v>8.7626900672912598</c:v>
                </c:pt>
                <c:pt idx="349">
                  <c:v>8.7892100811004639</c:v>
                </c:pt>
                <c:pt idx="350">
                  <c:v>8.8141200542449951</c:v>
                </c:pt>
                <c:pt idx="351">
                  <c:v>8.8404800891876221</c:v>
                </c:pt>
                <c:pt idx="352">
                  <c:v>8.8650898933410645</c:v>
                </c:pt>
                <c:pt idx="353">
                  <c:v>8.8913099765777588</c:v>
                </c:pt>
                <c:pt idx="354">
                  <c:v>8.9154899120330811</c:v>
                </c:pt>
                <c:pt idx="355">
                  <c:v>8.9423398971557617</c:v>
                </c:pt>
                <c:pt idx="356">
                  <c:v>8.9662199020385742</c:v>
                </c:pt>
                <c:pt idx="357">
                  <c:v>8.9905600547790527</c:v>
                </c:pt>
                <c:pt idx="358">
                  <c:v>9.0169498920440674</c:v>
                </c:pt>
                <c:pt idx="359">
                  <c:v>9.0419399738311768</c:v>
                </c:pt>
                <c:pt idx="360">
                  <c:v>9.0677599906921387</c:v>
                </c:pt>
                <c:pt idx="361">
                  <c:v>9.0931999683380127</c:v>
                </c:pt>
                <c:pt idx="362">
                  <c:v>9.1188399791717529</c:v>
                </c:pt>
                <c:pt idx="363">
                  <c:v>9.1440699100494385</c:v>
                </c:pt>
                <c:pt idx="364">
                  <c:v>9.1698899269104004</c:v>
                </c:pt>
                <c:pt idx="365">
                  <c:v>9.1952500343322754</c:v>
                </c:pt>
                <c:pt idx="366">
                  <c:v>9.2211799621582031</c:v>
                </c:pt>
                <c:pt idx="367">
                  <c:v>9.2460100650787354</c:v>
                </c:pt>
                <c:pt idx="368">
                  <c:v>9.2724299430847168</c:v>
                </c:pt>
                <c:pt idx="369">
                  <c:v>9.2962300777435303</c:v>
                </c:pt>
                <c:pt idx="370">
                  <c:v>9.3202800750732422</c:v>
                </c:pt>
                <c:pt idx="371">
                  <c:v>9.3459699153900146</c:v>
                </c:pt>
                <c:pt idx="372">
                  <c:v>9.3711800575256348</c:v>
                </c:pt>
                <c:pt idx="373">
                  <c:v>9.3960700035095215</c:v>
                </c:pt>
                <c:pt idx="374">
                  <c:v>9.4221200942993164</c:v>
                </c:pt>
                <c:pt idx="375">
                  <c:v>9.4468998908996582</c:v>
                </c:pt>
                <c:pt idx="376">
                  <c:v>9.4730100631713867</c:v>
                </c:pt>
                <c:pt idx="377">
                  <c:v>9.4976499080657959</c:v>
                </c:pt>
                <c:pt idx="378">
                  <c:v>9.5212500095367432</c:v>
                </c:pt>
                <c:pt idx="379">
                  <c:v>9.5458099842071533</c:v>
                </c:pt>
                <c:pt idx="380">
                  <c:v>9.5693399906158447</c:v>
                </c:pt>
                <c:pt idx="381">
                  <c:v>9.5943698883056641</c:v>
                </c:pt>
                <c:pt idx="382">
                  <c:v>9.6201300621032715</c:v>
                </c:pt>
                <c:pt idx="383">
                  <c:v>9.6449999809265137</c:v>
                </c:pt>
                <c:pt idx="384">
                  <c:v>9.670989990234375</c:v>
                </c:pt>
                <c:pt idx="385">
                  <c:v>9.69569993019104</c:v>
                </c:pt>
                <c:pt idx="386">
                  <c:v>9.7192299365997314</c:v>
                </c:pt>
                <c:pt idx="387">
                  <c:v>9.7438600063323975</c:v>
                </c:pt>
                <c:pt idx="388">
                  <c:v>9.7699799537658691</c:v>
                </c:pt>
                <c:pt idx="389">
                  <c:v>9.7976999282836914</c:v>
                </c:pt>
                <c:pt idx="390">
                  <c:v>9.8215498924255371</c:v>
                </c:pt>
                <c:pt idx="391">
                  <c:v>9.8460900783538818</c:v>
                </c:pt>
                <c:pt idx="392">
                  <c:v>9.8719899654388428</c:v>
                </c:pt>
                <c:pt idx="393">
                  <c:v>9.8967800140380859</c:v>
                </c:pt>
                <c:pt idx="394">
                  <c:v>9.9201200008392334</c:v>
                </c:pt>
                <c:pt idx="395">
                  <c:v>9.9454400539398193</c:v>
                </c:pt>
                <c:pt idx="396">
                  <c:v>9.971250057220459</c:v>
                </c:pt>
                <c:pt idx="397">
                  <c:v>9.9961199760437012</c:v>
                </c:pt>
                <c:pt idx="398">
                  <c:v>10.02485990524292</c:v>
                </c:pt>
                <c:pt idx="399">
                  <c:v>10.049839973449707</c:v>
                </c:pt>
                <c:pt idx="400">
                  <c:v>10.074310064315796</c:v>
                </c:pt>
                <c:pt idx="401">
                  <c:v>10.100239992141724</c:v>
                </c:pt>
                <c:pt idx="402">
                  <c:v>10.125430107116699</c:v>
                </c:pt>
                <c:pt idx="403">
                  <c:v>10.15103006362915</c:v>
                </c:pt>
                <c:pt idx="404">
                  <c:v>10.176340103149414</c:v>
                </c:pt>
                <c:pt idx="405">
                  <c:v>10.201940059661865</c:v>
                </c:pt>
                <c:pt idx="406">
                  <c:v>10.227380037307739</c:v>
                </c:pt>
                <c:pt idx="407">
                  <c:v>10.253089904785156</c:v>
                </c:pt>
                <c:pt idx="408">
                  <c:v>10.277889966964722</c:v>
                </c:pt>
                <c:pt idx="409">
                  <c:v>10.301049947738647</c:v>
                </c:pt>
                <c:pt idx="410">
                  <c:v>10.326380014419556</c:v>
                </c:pt>
                <c:pt idx="411">
                  <c:v>10.351830005645752</c:v>
                </c:pt>
                <c:pt idx="412">
                  <c:v>10.377140045166016</c:v>
                </c:pt>
                <c:pt idx="413">
                  <c:v>10.403160095214844</c:v>
                </c:pt>
                <c:pt idx="414">
                  <c:v>10.428030014038086</c:v>
                </c:pt>
                <c:pt idx="415">
                  <c:v>10.453870058059692</c:v>
                </c:pt>
                <c:pt idx="416">
                  <c:v>10.479010105133057</c:v>
                </c:pt>
                <c:pt idx="417">
                  <c:v>10.505470037460327</c:v>
                </c:pt>
                <c:pt idx="418">
                  <c:v>10.532279968261719</c:v>
                </c:pt>
                <c:pt idx="419">
                  <c:v>10.559999942779541</c:v>
                </c:pt>
                <c:pt idx="420">
                  <c:v>10.587850093841553</c:v>
                </c:pt>
                <c:pt idx="421">
                  <c:v>10.615129947662354</c:v>
                </c:pt>
                <c:pt idx="422">
                  <c:v>10.643470048904419</c:v>
                </c:pt>
                <c:pt idx="423">
                  <c:v>10.67153000831604</c:v>
                </c:pt>
                <c:pt idx="424">
                  <c:v>10.698640108108521</c:v>
                </c:pt>
                <c:pt idx="425">
                  <c:v>10.726269960403442</c:v>
                </c:pt>
                <c:pt idx="426">
                  <c:v>10.752170085906982</c:v>
                </c:pt>
                <c:pt idx="427">
                  <c:v>10.780270099639893</c:v>
                </c:pt>
                <c:pt idx="428">
                  <c:v>10.810610055923462</c:v>
                </c:pt>
                <c:pt idx="429">
                  <c:v>10.836600065231323</c:v>
                </c:pt>
                <c:pt idx="430">
                  <c:v>10.864789962768555</c:v>
                </c:pt>
                <c:pt idx="431">
                  <c:v>10.89165997505188</c:v>
                </c:pt>
                <c:pt idx="432">
                  <c:v>10.91717004776001</c:v>
                </c:pt>
                <c:pt idx="433">
                  <c:v>10.945149898529053</c:v>
                </c:pt>
                <c:pt idx="434">
                  <c:v>10.971610069274902</c:v>
                </c:pt>
                <c:pt idx="435">
                  <c:v>10.998430013656616</c:v>
                </c:pt>
                <c:pt idx="436">
                  <c:v>11.034630060195923</c:v>
                </c:pt>
                <c:pt idx="437">
                  <c:v>11.059410095214844</c:v>
                </c:pt>
                <c:pt idx="438">
                  <c:v>11.081099987030029</c:v>
                </c:pt>
                <c:pt idx="439">
                  <c:v>11.101939916610718</c:v>
                </c:pt>
                <c:pt idx="440">
                  <c:v>11.124039888381958</c:v>
                </c:pt>
                <c:pt idx="441">
                  <c:v>11.143970012664795</c:v>
                </c:pt>
                <c:pt idx="442">
                  <c:v>11.165030002593994</c:v>
                </c:pt>
                <c:pt idx="443">
                  <c:v>11.186199903488159</c:v>
                </c:pt>
                <c:pt idx="444">
                  <c:v>11.208570003509521</c:v>
                </c:pt>
                <c:pt idx="445">
                  <c:v>11.24236011505127</c:v>
                </c:pt>
                <c:pt idx="446">
                  <c:v>11.270090103149414</c:v>
                </c:pt>
                <c:pt idx="447">
                  <c:v>11.295180082321167</c:v>
                </c:pt>
                <c:pt idx="448">
                  <c:v>11.32135009765625</c:v>
                </c:pt>
                <c:pt idx="449">
                  <c:v>11.346290111541748</c:v>
                </c:pt>
                <c:pt idx="450">
                  <c:v>11.37241005897522</c:v>
                </c:pt>
                <c:pt idx="451">
                  <c:v>11.398859977722168</c:v>
                </c:pt>
                <c:pt idx="452">
                  <c:v>11.424609899520874</c:v>
                </c:pt>
                <c:pt idx="453">
                  <c:v>11.449850082397461</c:v>
                </c:pt>
                <c:pt idx="454">
                  <c:v>11.476049900054932</c:v>
                </c:pt>
                <c:pt idx="455">
                  <c:v>11.501359939575195</c:v>
                </c:pt>
                <c:pt idx="456">
                  <c:v>11.529979944229126</c:v>
                </c:pt>
                <c:pt idx="457">
                  <c:v>11.555330038070679</c:v>
                </c:pt>
                <c:pt idx="458">
                  <c:v>11.57997989654541</c:v>
                </c:pt>
                <c:pt idx="459">
                  <c:v>11.613209962844849</c:v>
                </c:pt>
                <c:pt idx="460">
                  <c:v>11.642210006713867</c:v>
                </c:pt>
                <c:pt idx="461">
                  <c:v>11.67101001739502</c:v>
                </c:pt>
                <c:pt idx="462">
                  <c:v>11.698019981384277</c:v>
                </c:pt>
                <c:pt idx="463">
                  <c:v>11.723989963531494</c:v>
                </c:pt>
                <c:pt idx="464">
                  <c:v>11.746479988098145</c:v>
                </c:pt>
                <c:pt idx="465">
                  <c:v>11.770469903945923</c:v>
                </c:pt>
                <c:pt idx="466">
                  <c:v>11.795099973678589</c:v>
                </c:pt>
                <c:pt idx="467">
                  <c:v>11.821820020675659</c:v>
                </c:pt>
                <c:pt idx="468">
                  <c:v>11.846290111541748</c:v>
                </c:pt>
                <c:pt idx="469">
                  <c:v>11.87647008895874</c:v>
                </c:pt>
                <c:pt idx="470">
                  <c:v>11.905240058898926</c:v>
                </c:pt>
                <c:pt idx="471">
                  <c:v>11.930229902267456</c:v>
                </c:pt>
                <c:pt idx="472">
                  <c:v>11.954380035400391</c:v>
                </c:pt>
                <c:pt idx="473">
                  <c:v>11.981250047683716</c:v>
                </c:pt>
                <c:pt idx="474">
                  <c:v>12.005880117416382</c:v>
                </c:pt>
                <c:pt idx="475">
                  <c:v>12.031879901885986</c:v>
                </c:pt>
                <c:pt idx="476">
                  <c:v>12.057260036468506</c:v>
                </c:pt>
                <c:pt idx="477">
                  <c:v>12.083339929580688</c:v>
                </c:pt>
                <c:pt idx="478">
                  <c:v>12.110769987106323</c:v>
                </c:pt>
                <c:pt idx="479">
                  <c:v>12.134360074996948</c:v>
                </c:pt>
                <c:pt idx="480">
                  <c:v>12.158639907836914</c:v>
                </c:pt>
                <c:pt idx="481">
                  <c:v>12.182300090789795</c:v>
                </c:pt>
                <c:pt idx="482">
                  <c:v>12.213150024414063</c:v>
                </c:pt>
                <c:pt idx="483">
                  <c:v>12.238529920578003</c:v>
                </c:pt>
                <c:pt idx="484">
                  <c:v>12.26186990737915</c:v>
                </c:pt>
                <c:pt idx="485">
                  <c:v>12.286849975585938</c:v>
                </c:pt>
                <c:pt idx="486">
                  <c:v>12.310319900512695</c:v>
                </c:pt>
                <c:pt idx="487">
                  <c:v>12.333570003509521</c:v>
                </c:pt>
                <c:pt idx="488">
                  <c:v>12.358550071716309</c:v>
                </c:pt>
                <c:pt idx="489">
                  <c:v>12.381580114364624</c:v>
                </c:pt>
                <c:pt idx="490">
                  <c:v>12.407190084457397</c:v>
                </c:pt>
                <c:pt idx="491">
                  <c:v>12.429559946060181</c:v>
                </c:pt>
                <c:pt idx="492">
                  <c:v>12.453609943389893</c:v>
                </c:pt>
                <c:pt idx="493">
                  <c:v>12.477799892425537</c:v>
                </c:pt>
                <c:pt idx="494">
                  <c:v>12.509109973907471</c:v>
                </c:pt>
                <c:pt idx="495">
                  <c:v>12.536240100860596</c:v>
                </c:pt>
                <c:pt idx="496">
                  <c:v>12.561019897460938</c:v>
                </c:pt>
                <c:pt idx="497">
                  <c:v>12.587189912796021</c:v>
                </c:pt>
                <c:pt idx="498">
                  <c:v>12.610899925231934</c:v>
                </c:pt>
                <c:pt idx="499">
                  <c:v>12.631969928741455</c:v>
                </c:pt>
                <c:pt idx="500">
                  <c:v>12.656300067901611</c:v>
                </c:pt>
                <c:pt idx="501">
                  <c:v>12.678990125656128</c:v>
                </c:pt>
                <c:pt idx="502">
                  <c:v>12.703160047531128</c:v>
                </c:pt>
                <c:pt idx="503">
                  <c:v>12.72760009765625</c:v>
                </c:pt>
                <c:pt idx="504">
                  <c:v>12.751110076904297</c:v>
                </c:pt>
                <c:pt idx="505">
                  <c:v>12.776250123977661</c:v>
                </c:pt>
                <c:pt idx="506">
                  <c:v>12.806339979171753</c:v>
                </c:pt>
                <c:pt idx="507">
                  <c:v>12.835069894790649</c:v>
                </c:pt>
                <c:pt idx="508">
                  <c:v>12.85971999168396</c:v>
                </c:pt>
                <c:pt idx="509">
                  <c:v>12.882839918136597</c:v>
                </c:pt>
                <c:pt idx="510">
                  <c:v>12.915649890899658</c:v>
                </c:pt>
                <c:pt idx="511">
                  <c:v>12.947499990463257</c:v>
                </c:pt>
                <c:pt idx="512">
                  <c:v>12.975409984588623</c:v>
                </c:pt>
                <c:pt idx="513">
                  <c:v>13.002239942550659</c:v>
                </c:pt>
                <c:pt idx="514">
                  <c:v>13.028870105743408</c:v>
                </c:pt>
                <c:pt idx="515">
                  <c:v>13.055269956588745</c:v>
                </c:pt>
                <c:pt idx="516">
                  <c:v>13.078830003738403</c:v>
                </c:pt>
                <c:pt idx="517">
                  <c:v>13.103869915008545</c:v>
                </c:pt>
                <c:pt idx="518">
                  <c:v>13.130630016326904</c:v>
                </c:pt>
                <c:pt idx="519">
                  <c:v>13.157860040664673</c:v>
                </c:pt>
                <c:pt idx="520">
                  <c:v>13.184240102767944</c:v>
                </c:pt>
                <c:pt idx="521">
                  <c:v>13.209350109100342</c:v>
                </c:pt>
                <c:pt idx="522">
                  <c:v>13.235189914703369</c:v>
                </c:pt>
                <c:pt idx="523">
                  <c:v>13.259730100631714</c:v>
                </c:pt>
                <c:pt idx="524">
                  <c:v>13.28521990776062</c:v>
                </c:pt>
                <c:pt idx="525">
                  <c:v>13.312089920043945</c:v>
                </c:pt>
                <c:pt idx="526">
                  <c:v>13.340420007705688</c:v>
                </c:pt>
                <c:pt idx="527">
                  <c:v>13.368690013885498</c:v>
                </c:pt>
                <c:pt idx="528">
                  <c:v>13.396260023117065</c:v>
                </c:pt>
                <c:pt idx="529">
                  <c:v>13.421849966049194</c:v>
                </c:pt>
                <c:pt idx="530">
                  <c:v>13.444610118865967</c:v>
                </c:pt>
                <c:pt idx="531">
                  <c:v>13.470010042190552</c:v>
                </c:pt>
                <c:pt idx="532">
                  <c:v>13.496999979019165</c:v>
                </c:pt>
                <c:pt idx="533">
                  <c:v>13.524840116500854</c:v>
                </c:pt>
                <c:pt idx="534">
                  <c:v>13.551259994506836</c:v>
                </c:pt>
                <c:pt idx="535">
                  <c:v>13.578680038452148</c:v>
                </c:pt>
                <c:pt idx="536">
                  <c:v>13.60630989074707</c:v>
                </c:pt>
                <c:pt idx="537">
                  <c:v>13.632030010223389</c:v>
                </c:pt>
                <c:pt idx="538">
                  <c:v>13.658109903335571</c:v>
                </c:pt>
                <c:pt idx="539">
                  <c:v>13.681410074234009</c:v>
                </c:pt>
                <c:pt idx="540">
                  <c:v>13.706629991531372</c:v>
                </c:pt>
                <c:pt idx="541">
                  <c:v>13.729150056838989</c:v>
                </c:pt>
                <c:pt idx="542">
                  <c:v>13.75560998916626</c:v>
                </c:pt>
                <c:pt idx="543">
                  <c:v>13.780460119247437</c:v>
                </c:pt>
                <c:pt idx="544">
                  <c:v>13.805560111999512</c:v>
                </c:pt>
                <c:pt idx="545">
                  <c:v>13.83122992515564</c:v>
                </c:pt>
                <c:pt idx="546">
                  <c:v>13.856590032577515</c:v>
                </c:pt>
                <c:pt idx="547">
                  <c:v>13.879390001296997</c:v>
                </c:pt>
                <c:pt idx="548">
                  <c:v>13.904079914093018</c:v>
                </c:pt>
                <c:pt idx="549">
                  <c:v>13.927099943161011</c:v>
                </c:pt>
                <c:pt idx="550">
                  <c:v>13.951679944992065</c:v>
                </c:pt>
                <c:pt idx="551">
                  <c:v>13.975919961929321</c:v>
                </c:pt>
                <c:pt idx="552">
                  <c:v>13.99943995475769</c:v>
                </c:pt>
                <c:pt idx="553">
                  <c:v>14.024110078811646</c:v>
                </c:pt>
                <c:pt idx="554">
                  <c:v>14.047250032424927</c:v>
                </c:pt>
                <c:pt idx="555">
                  <c:v>14.072489976882935</c:v>
                </c:pt>
                <c:pt idx="556">
                  <c:v>14.095040082931519</c:v>
                </c:pt>
                <c:pt idx="557">
                  <c:v>14.119420051574707</c:v>
                </c:pt>
                <c:pt idx="558">
                  <c:v>14.143160104751587</c:v>
                </c:pt>
                <c:pt idx="559">
                  <c:v>14.16729998588562</c:v>
                </c:pt>
                <c:pt idx="560">
                  <c:v>14.192009925842285</c:v>
                </c:pt>
                <c:pt idx="561">
                  <c:v>14.222340106964111</c:v>
                </c:pt>
                <c:pt idx="562">
                  <c:v>14.251569986343384</c:v>
                </c:pt>
                <c:pt idx="563">
                  <c:v>14.279320001602173</c:v>
                </c:pt>
                <c:pt idx="564">
                  <c:v>14.305069923400879</c:v>
                </c:pt>
                <c:pt idx="565">
                  <c:v>14.329930067062378</c:v>
                </c:pt>
                <c:pt idx="566">
                  <c:v>14.355659961700439</c:v>
                </c:pt>
                <c:pt idx="567">
                  <c:v>14.381069898605347</c:v>
                </c:pt>
                <c:pt idx="568">
                  <c:v>14.406719923019409</c:v>
                </c:pt>
                <c:pt idx="569">
                  <c:v>14.431720018386841</c:v>
                </c:pt>
                <c:pt idx="570">
                  <c:v>14.458169937133789</c:v>
                </c:pt>
                <c:pt idx="571">
                  <c:v>14.483139991760254</c:v>
                </c:pt>
                <c:pt idx="572">
                  <c:v>14.507960081100464</c:v>
                </c:pt>
                <c:pt idx="573">
                  <c:v>14.534169912338257</c:v>
                </c:pt>
                <c:pt idx="574">
                  <c:v>14.559329986572266</c:v>
                </c:pt>
                <c:pt idx="575">
                  <c:v>14.585220098495483</c:v>
                </c:pt>
                <c:pt idx="576">
                  <c:v>14.610080003738403</c:v>
                </c:pt>
                <c:pt idx="577">
                  <c:v>14.642499923706055</c:v>
                </c:pt>
                <c:pt idx="578">
                  <c:v>14.669270038604736</c:v>
                </c:pt>
                <c:pt idx="579">
                  <c:v>14.693279981613159</c:v>
                </c:pt>
                <c:pt idx="580">
                  <c:v>14.717139959335327</c:v>
                </c:pt>
                <c:pt idx="581">
                  <c:v>14.742199897766113</c:v>
                </c:pt>
                <c:pt idx="582">
                  <c:v>14.768069982528687</c:v>
                </c:pt>
                <c:pt idx="583">
                  <c:v>14.793090105056763</c:v>
                </c:pt>
                <c:pt idx="584">
                  <c:v>14.819159984588623</c:v>
                </c:pt>
                <c:pt idx="585">
                  <c:v>14.845969915390015</c:v>
                </c:pt>
                <c:pt idx="586">
                  <c:v>14.871380090713501</c:v>
                </c:pt>
                <c:pt idx="587">
                  <c:v>14.89726996421814</c:v>
                </c:pt>
                <c:pt idx="588">
                  <c:v>14.931250095367432</c:v>
                </c:pt>
                <c:pt idx="589">
                  <c:v>14.960439920425415</c:v>
                </c:pt>
                <c:pt idx="590">
                  <c:v>14.987879991531372</c:v>
                </c:pt>
                <c:pt idx="591">
                  <c:v>15.011070013046265</c:v>
                </c:pt>
                <c:pt idx="592">
                  <c:v>15.035160064697266</c:v>
                </c:pt>
                <c:pt idx="593">
                  <c:v>15.062069892883301</c:v>
                </c:pt>
                <c:pt idx="594">
                  <c:v>15.087709903717041</c:v>
                </c:pt>
                <c:pt idx="595">
                  <c:v>15.113290071487427</c:v>
                </c:pt>
                <c:pt idx="596">
                  <c:v>15.138089895248413</c:v>
                </c:pt>
                <c:pt idx="597">
                  <c:v>15.164220094680786</c:v>
                </c:pt>
                <c:pt idx="598">
                  <c:v>15.189690113067627</c:v>
                </c:pt>
                <c:pt idx="599">
                  <c:v>15.215790033340454</c:v>
                </c:pt>
                <c:pt idx="600">
                  <c:v>15.24261999130249</c:v>
                </c:pt>
                <c:pt idx="601">
                  <c:v>15.265949964523315</c:v>
                </c:pt>
                <c:pt idx="602">
                  <c:v>15.290899991989136</c:v>
                </c:pt>
                <c:pt idx="603">
                  <c:v>15.317320108413696</c:v>
                </c:pt>
                <c:pt idx="604">
                  <c:v>15.342010021209717</c:v>
                </c:pt>
                <c:pt idx="605">
                  <c:v>15.368240118026733</c:v>
                </c:pt>
                <c:pt idx="606">
                  <c:v>15.395139932632446</c:v>
                </c:pt>
                <c:pt idx="607">
                  <c:v>15.422719955444336</c:v>
                </c:pt>
                <c:pt idx="608">
                  <c:v>15.448839902877808</c:v>
                </c:pt>
                <c:pt idx="609">
                  <c:v>15.473789930343628</c:v>
                </c:pt>
                <c:pt idx="610">
                  <c:v>15.497040033340454</c:v>
                </c:pt>
                <c:pt idx="611">
                  <c:v>15.522119998931885</c:v>
                </c:pt>
                <c:pt idx="612">
                  <c:v>15.54773998260498</c:v>
                </c:pt>
                <c:pt idx="613">
                  <c:v>15.572989940643311</c:v>
                </c:pt>
                <c:pt idx="614">
                  <c:v>15.598720073699951</c:v>
                </c:pt>
                <c:pt idx="615">
                  <c:v>15.623670101165771</c:v>
                </c:pt>
                <c:pt idx="616">
                  <c:v>15.647140026092529</c:v>
                </c:pt>
                <c:pt idx="617">
                  <c:v>15.671969890594482</c:v>
                </c:pt>
                <c:pt idx="618">
                  <c:v>15.697849988937378</c:v>
                </c:pt>
                <c:pt idx="619">
                  <c:v>15.722700119018555</c:v>
                </c:pt>
                <c:pt idx="620">
                  <c:v>15.745759963989258</c:v>
                </c:pt>
                <c:pt idx="621">
                  <c:v>15.770780086517334</c:v>
                </c:pt>
                <c:pt idx="622">
                  <c:v>15.794159889221191</c:v>
                </c:pt>
                <c:pt idx="623">
                  <c:v>15.822149991989136</c:v>
                </c:pt>
                <c:pt idx="624">
                  <c:v>15.847870111465454</c:v>
                </c:pt>
                <c:pt idx="625">
                  <c:v>15.872970104217529</c:v>
                </c:pt>
                <c:pt idx="626">
                  <c:v>15.899290084838867</c:v>
                </c:pt>
                <c:pt idx="627">
                  <c:v>15.924910068511963</c:v>
                </c:pt>
                <c:pt idx="628">
                  <c:v>15.950330018997192</c:v>
                </c:pt>
                <c:pt idx="629">
                  <c:v>15.974669933319092</c:v>
                </c:pt>
                <c:pt idx="630">
                  <c:v>15.997950077056885</c:v>
                </c:pt>
                <c:pt idx="631">
                  <c:v>16.023070096969604</c:v>
                </c:pt>
                <c:pt idx="632">
                  <c:v>16.048929929733276</c:v>
                </c:pt>
                <c:pt idx="633">
                  <c:v>16.073650121688843</c:v>
                </c:pt>
                <c:pt idx="634">
                  <c:v>16.097239971160889</c:v>
                </c:pt>
                <c:pt idx="635">
                  <c:v>16.121819972991943</c:v>
                </c:pt>
                <c:pt idx="636">
                  <c:v>16.144799947738647</c:v>
                </c:pt>
                <c:pt idx="637">
                  <c:v>16.170229911804199</c:v>
                </c:pt>
                <c:pt idx="638">
                  <c:v>16.196000099182129</c:v>
                </c:pt>
                <c:pt idx="639">
                  <c:v>16.220900058746338</c:v>
                </c:pt>
                <c:pt idx="640">
                  <c:v>16.247119903564453</c:v>
                </c:pt>
                <c:pt idx="641">
                  <c:v>16.271569967269897</c:v>
                </c:pt>
                <c:pt idx="642">
                  <c:v>16.295069932937622</c:v>
                </c:pt>
                <c:pt idx="643">
                  <c:v>16.320470094680786</c:v>
                </c:pt>
                <c:pt idx="644">
                  <c:v>16.345730066299438</c:v>
                </c:pt>
                <c:pt idx="645">
                  <c:v>16.371390104293823</c:v>
                </c:pt>
                <c:pt idx="646">
                  <c:v>16.396810054779053</c:v>
                </c:pt>
                <c:pt idx="647">
                  <c:v>16.422019958496094</c:v>
                </c:pt>
                <c:pt idx="648">
                  <c:v>16.447700023651123</c:v>
                </c:pt>
                <c:pt idx="649">
                  <c:v>16.472670078277588</c:v>
                </c:pt>
                <c:pt idx="650">
                  <c:v>16.495719909667969</c:v>
                </c:pt>
                <c:pt idx="651">
                  <c:v>16.521209955215454</c:v>
                </c:pt>
                <c:pt idx="652">
                  <c:v>16.546890020370483</c:v>
                </c:pt>
                <c:pt idx="653">
                  <c:v>16.572060108184814</c:v>
                </c:pt>
                <c:pt idx="654">
                  <c:v>16.598099946975708</c:v>
                </c:pt>
                <c:pt idx="655">
                  <c:v>16.623830080032349</c:v>
                </c:pt>
                <c:pt idx="656">
                  <c:v>16.655900001525879</c:v>
                </c:pt>
                <c:pt idx="657">
                  <c:v>16.684420108795166</c:v>
                </c:pt>
                <c:pt idx="658">
                  <c:v>16.708810091018677</c:v>
                </c:pt>
                <c:pt idx="659">
                  <c:v>16.732919931411743</c:v>
                </c:pt>
                <c:pt idx="660">
                  <c:v>16.757610082626343</c:v>
                </c:pt>
                <c:pt idx="661">
                  <c:v>16.781019926071167</c:v>
                </c:pt>
                <c:pt idx="662">
                  <c:v>16.805769920349121</c:v>
                </c:pt>
                <c:pt idx="663">
                  <c:v>16.828900098800659</c:v>
                </c:pt>
                <c:pt idx="664">
                  <c:v>16.857150077819824</c:v>
                </c:pt>
                <c:pt idx="665">
                  <c:v>16.889930009841919</c:v>
                </c:pt>
                <c:pt idx="666">
                  <c:v>16.915980100631714</c:v>
                </c:pt>
                <c:pt idx="667">
                  <c:v>16.940769910812378</c:v>
                </c:pt>
                <c:pt idx="668">
                  <c:v>16.963920116424561</c:v>
                </c:pt>
                <c:pt idx="669">
                  <c:v>16.98882007598877</c:v>
                </c:pt>
                <c:pt idx="670">
                  <c:v>17.015130043029785</c:v>
                </c:pt>
                <c:pt idx="671">
                  <c:v>17.039609909057617</c:v>
                </c:pt>
                <c:pt idx="672">
                  <c:v>17.063139915466309</c:v>
                </c:pt>
                <c:pt idx="673">
                  <c:v>17.088059902191162</c:v>
                </c:pt>
                <c:pt idx="674">
                  <c:v>17.114039897918701</c:v>
                </c:pt>
                <c:pt idx="675">
                  <c:v>17.138689994812012</c:v>
                </c:pt>
                <c:pt idx="676">
                  <c:v>17.16510009765625</c:v>
                </c:pt>
                <c:pt idx="677">
                  <c:v>17.189650058746338</c:v>
                </c:pt>
                <c:pt idx="678">
                  <c:v>17.212810039520264</c:v>
                </c:pt>
                <c:pt idx="679">
                  <c:v>17.238080024719238</c:v>
                </c:pt>
                <c:pt idx="680">
                  <c:v>17.264080047607422</c:v>
                </c:pt>
                <c:pt idx="681">
                  <c:v>17.288990020751953</c:v>
                </c:pt>
                <c:pt idx="682">
                  <c:v>17.31525993347168</c:v>
                </c:pt>
                <c:pt idx="683">
                  <c:v>17.340049982070923</c:v>
                </c:pt>
                <c:pt idx="684">
                  <c:v>17.36680006980896</c:v>
                </c:pt>
                <c:pt idx="685">
                  <c:v>17.393160104751587</c:v>
                </c:pt>
                <c:pt idx="686">
                  <c:v>17.417900085449219</c:v>
                </c:pt>
                <c:pt idx="687">
                  <c:v>17.444040060043335</c:v>
                </c:pt>
                <c:pt idx="688">
                  <c:v>17.469099998474121</c:v>
                </c:pt>
                <c:pt idx="689">
                  <c:v>17.495039939880371</c:v>
                </c:pt>
                <c:pt idx="690">
                  <c:v>17.520210027694702</c:v>
                </c:pt>
                <c:pt idx="691">
                  <c:v>17.547650098800659</c:v>
                </c:pt>
                <c:pt idx="692">
                  <c:v>17.573519945144653</c:v>
                </c:pt>
                <c:pt idx="693">
                  <c:v>17.596889972686768</c:v>
                </c:pt>
                <c:pt idx="694">
                  <c:v>17.621819972991943</c:v>
                </c:pt>
                <c:pt idx="695">
                  <c:v>17.648139953613281</c:v>
                </c:pt>
                <c:pt idx="696">
                  <c:v>17.67248010635376</c:v>
                </c:pt>
                <c:pt idx="697">
                  <c:v>17.695610046386719</c:v>
                </c:pt>
                <c:pt idx="698">
                  <c:v>17.720870018005371</c:v>
                </c:pt>
                <c:pt idx="699">
                  <c:v>17.746740102767944</c:v>
                </c:pt>
                <c:pt idx="700">
                  <c:v>17.771919965744019</c:v>
                </c:pt>
                <c:pt idx="701">
                  <c:v>17.798089981079102</c:v>
                </c:pt>
                <c:pt idx="702">
                  <c:v>17.823410034179688</c:v>
                </c:pt>
                <c:pt idx="703">
                  <c:v>17.852329969406128</c:v>
                </c:pt>
                <c:pt idx="704">
                  <c:v>17.878890037536621</c:v>
                </c:pt>
                <c:pt idx="705">
                  <c:v>17.903990030288696</c:v>
                </c:pt>
                <c:pt idx="706">
                  <c:v>17.926709890365601</c:v>
                </c:pt>
                <c:pt idx="707">
                  <c:v>17.952419996261597</c:v>
                </c:pt>
                <c:pt idx="708">
                  <c:v>17.977839946746826</c:v>
                </c:pt>
                <c:pt idx="709">
                  <c:v>18.003829956054688</c:v>
                </c:pt>
                <c:pt idx="710">
                  <c:v>18.028899908065796</c:v>
                </c:pt>
                <c:pt idx="711">
                  <c:v>18.053849935531616</c:v>
                </c:pt>
                <c:pt idx="712">
                  <c:v>18.077610015869141</c:v>
                </c:pt>
                <c:pt idx="713">
                  <c:v>18.102560043334961</c:v>
                </c:pt>
                <c:pt idx="714">
                  <c:v>18.127729892730713</c:v>
                </c:pt>
                <c:pt idx="715">
                  <c:v>18.153249979019165</c:v>
                </c:pt>
                <c:pt idx="716">
                  <c:v>18.179179906845093</c:v>
                </c:pt>
                <c:pt idx="717">
                  <c:v>18.204329967498779</c:v>
                </c:pt>
                <c:pt idx="718">
                  <c:v>18.229860067367554</c:v>
                </c:pt>
                <c:pt idx="719">
                  <c:v>18.254960060119629</c:v>
                </c:pt>
                <c:pt idx="720">
                  <c:v>18.280990123748779</c:v>
                </c:pt>
                <c:pt idx="721">
                  <c:v>18.306250095367432</c:v>
                </c:pt>
                <c:pt idx="722">
                  <c:v>18.393599987030029</c:v>
                </c:pt>
                <c:pt idx="723">
                  <c:v>18.417979955673218</c:v>
                </c:pt>
                <c:pt idx="724">
                  <c:v>18.44008994102478</c:v>
                </c:pt>
                <c:pt idx="725">
                  <c:v>18.461040019989014</c:v>
                </c:pt>
                <c:pt idx="726">
                  <c:v>18.483089923858643</c:v>
                </c:pt>
                <c:pt idx="727">
                  <c:v>18.503649950027466</c:v>
                </c:pt>
                <c:pt idx="728">
                  <c:v>18.524270057678223</c:v>
                </c:pt>
                <c:pt idx="729">
                  <c:v>18.545089960098267</c:v>
                </c:pt>
                <c:pt idx="730">
                  <c:v>18.567660093307495</c:v>
                </c:pt>
                <c:pt idx="731">
                  <c:v>18.587589979171753</c:v>
                </c:pt>
                <c:pt idx="732">
                  <c:v>18.608550071716309</c:v>
                </c:pt>
                <c:pt idx="733">
                  <c:v>18.629780054092407</c:v>
                </c:pt>
                <c:pt idx="734">
                  <c:v>18.651609897613525</c:v>
                </c:pt>
                <c:pt idx="735">
                  <c:v>18.671469926834106</c:v>
                </c:pt>
                <c:pt idx="736">
                  <c:v>18.692519903182983</c:v>
                </c:pt>
                <c:pt idx="737">
                  <c:v>18.71382999420166</c:v>
                </c:pt>
                <c:pt idx="738">
                  <c:v>18.735840082168579</c:v>
                </c:pt>
                <c:pt idx="739">
                  <c:v>18.758549928665161</c:v>
                </c:pt>
                <c:pt idx="740">
                  <c:v>18.779829978942871</c:v>
                </c:pt>
                <c:pt idx="741">
                  <c:v>18.802700042724609</c:v>
                </c:pt>
                <c:pt idx="742">
                  <c:v>18.824680089950562</c:v>
                </c:pt>
                <c:pt idx="743">
                  <c:v>18.849100112915039</c:v>
                </c:pt>
                <c:pt idx="744">
                  <c:v>18.876189947128296</c:v>
                </c:pt>
                <c:pt idx="745">
                  <c:v>18.907409906387329</c:v>
                </c:pt>
                <c:pt idx="746">
                  <c:v>18.937439918518066</c:v>
                </c:pt>
                <c:pt idx="747">
                  <c:v>18.963220119476318</c:v>
                </c:pt>
                <c:pt idx="748">
                  <c:v>18.989200115203857</c:v>
                </c:pt>
                <c:pt idx="749">
                  <c:v>19.012439966201782</c:v>
                </c:pt>
                <c:pt idx="750">
                  <c:v>19.045330047607422</c:v>
                </c:pt>
                <c:pt idx="751">
                  <c:v>19.073240041732788</c:v>
                </c:pt>
                <c:pt idx="752">
                  <c:v>19.096930027008057</c:v>
                </c:pt>
                <c:pt idx="753">
                  <c:v>19.121989965438843</c:v>
                </c:pt>
                <c:pt idx="754">
                  <c:v>19.147890090942383</c:v>
                </c:pt>
                <c:pt idx="755">
                  <c:v>19.172820091247559</c:v>
                </c:pt>
                <c:pt idx="756">
                  <c:v>19.199079990386963</c:v>
                </c:pt>
                <c:pt idx="757">
                  <c:v>19.222739934921265</c:v>
                </c:pt>
                <c:pt idx="758">
                  <c:v>19.246819972991943</c:v>
                </c:pt>
                <c:pt idx="759">
                  <c:v>19.271860122680664</c:v>
                </c:pt>
                <c:pt idx="760">
                  <c:v>19.29830002784729</c:v>
                </c:pt>
                <c:pt idx="761">
                  <c:v>19.322649955749512</c:v>
                </c:pt>
                <c:pt idx="762">
                  <c:v>19.348850011825562</c:v>
                </c:pt>
                <c:pt idx="763">
                  <c:v>19.372879981994629</c:v>
                </c:pt>
                <c:pt idx="764">
                  <c:v>19.396810054779053</c:v>
                </c:pt>
                <c:pt idx="765">
                  <c:v>19.421989917755127</c:v>
                </c:pt>
                <c:pt idx="766">
                  <c:v>19.447750091552734</c:v>
                </c:pt>
                <c:pt idx="767">
                  <c:v>19.472490072250366</c:v>
                </c:pt>
                <c:pt idx="768">
                  <c:v>19.495830059051514</c:v>
                </c:pt>
                <c:pt idx="769">
                  <c:v>19.521869897842407</c:v>
                </c:pt>
                <c:pt idx="770">
                  <c:v>19.547359943389893</c:v>
                </c:pt>
                <c:pt idx="771">
                  <c:v>19.573729991912842</c:v>
                </c:pt>
                <c:pt idx="772">
                  <c:v>19.598289966583252</c:v>
                </c:pt>
                <c:pt idx="773">
                  <c:v>19.624959945678711</c:v>
                </c:pt>
                <c:pt idx="774">
                  <c:v>19.649960041046143</c:v>
                </c:pt>
                <c:pt idx="775">
                  <c:v>19.675940036773682</c:v>
                </c:pt>
                <c:pt idx="776">
                  <c:v>19.701319932937622</c:v>
                </c:pt>
                <c:pt idx="777">
                  <c:v>19.726730108261108</c:v>
                </c:pt>
                <c:pt idx="778">
                  <c:v>19.752099990844727</c:v>
                </c:pt>
                <c:pt idx="779">
                  <c:v>19.77810001373291</c:v>
                </c:pt>
                <c:pt idx="780">
                  <c:v>19.802939891815186</c:v>
                </c:pt>
                <c:pt idx="781">
                  <c:v>19.829090118408203</c:v>
                </c:pt>
                <c:pt idx="782">
                  <c:v>19.85578989982605</c:v>
                </c:pt>
                <c:pt idx="783">
                  <c:v>19.879839897155762</c:v>
                </c:pt>
                <c:pt idx="784">
                  <c:v>19.904649972915649</c:v>
                </c:pt>
                <c:pt idx="785">
                  <c:v>19.927880048751831</c:v>
                </c:pt>
                <c:pt idx="786">
                  <c:v>19.952660083770752</c:v>
                </c:pt>
                <c:pt idx="787">
                  <c:v>19.975610017776489</c:v>
                </c:pt>
                <c:pt idx="788">
                  <c:v>20.001179933547974</c:v>
                </c:pt>
                <c:pt idx="789">
                  <c:v>20.026659965515137</c:v>
                </c:pt>
                <c:pt idx="790">
                  <c:v>20.051769971847534</c:v>
                </c:pt>
                <c:pt idx="791">
                  <c:v>20.074729919433594</c:v>
                </c:pt>
                <c:pt idx="792">
                  <c:v>20.100529909133911</c:v>
                </c:pt>
                <c:pt idx="793">
                  <c:v>20.126019954681396</c:v>
                </c:pt>
                <c:pt idx="794">
                  <c:v>20.151309967041016</c:v>
                </c:pt>
                <c:pt idx="795">
                  <c:v>20.177020072937012</c:v>
                </c:pt>
                <c:pt idx="796">
                  <c:v>20.201900005340576</c:v>
                </c:pt>
                <c:pt idx="797">
                  <c:v>20.227620124816895</c:v>
                </c:pt>
                <c:pt idx="798">
                  <c:v>20.253740072250366</c:v>
                </c:pt>
                <c:pt idx="799">
                  <c:v>20.279210090637207</c:v>
                </c:pt>
                <c:pt idx="800">
                  <c:v>20.305779933929443</c:v>
                </c:pt>
                <c:pt idx="801">
                  <c:v>20.329790115356445</c:v>
                </c:pt>
                <c:pt idx="802">
                  <c:v>20.35509991645813</c:v>
                </c:pt>
                <c:pt idx="803">
                  <c:v>20.381060123443604</c:v>
                </c:pt>
                <c:pt idx="804">
                  <c:v>20.405369997024536</c:v>
                </c:pt>
                <c:pt idx="805">
                  <c:v>20.431859970092773</c:v>
                </c:pt>
                <c:pt idx="806">
                  <c:v>20.455679893493652</c:v>
                </c:pt>
                <c:pt idx="807">
                  <c:v>20.480200052261353</c:v>
                </c:pt>
                <c:pt idx="808">
                  <c:v>20.504440069198608</c:v>
                </c:pt>
                <c:pt idx="809">
                  <c:v>20.527950048446655</c:v>
                </c:pt>
                <c:pt idx="810">
                  <c:v>20.552580118179321</c:v>
                </c:pt>
                <c:pt idx="811">
                  <c:v>20.575659990310669</c:v>
                </c:pt>
                <c:pt idx="812">
                  <c:v>20.600800037384033</c:v>
                </c:pt>
                <c:pt idx="813">
                  <c:v>20.626879930496216</c:v>
                </c:pt>
                <c:pt idx="814">
                  <c:v>20.651920080184937</c:v>
                </c:pt>
                <c:pt idx="815">
                  <c:v>20.677680015563965</c:v>
                </c:pt>
                <c:pt idx="816">
                  <c:v>20.702460050582886</c:v>
                </c:pt>
                <c:pt idx="817">
                  <c:v>20.725620031356812</c:v>
                </c:pt>
                <c:pt idx="818">
                  <c:v>20.751179933547974</c:v>
                </c:pt>
                <c:pt idx="819">
                  <c:v>20.777060031890869</c:v>
                </c:pt>
                <c:pt idx="820">
                  <c:v>20.801620006561279</c:v>
                </c:pt>
                <c:pt idx="821">
                  <c:v>20.824650049209595</c:v>
                </c:pt>
                <c:pt idx="822">
                  <c:v>20.852950096130371</c:v>
                </c:pt>
                <c:pt idx="823">
                  <c:v>20.879120111465454</c:v>
                </c:pt>
                <c:pt idx="824">
                  <c:v>20.903620004653931</c:v>
                </c:pt>
                <c:pt idx="825">
                  <c:v>20.927069902420044</c:v>
                </c:pt>
                <c:pt idx="826">
                  <c:v>20.953399896621704</c:v>
                </c:pt>
                <c:pt idx="827">
                  <c:v>20.977920055389404</c:v>
                </c:pt>
                <c:pt idx="828">
                  <c:v>21.002650022506714</c:v>
                </c:pt>
                <c:pt idx="829">
                  <c:v>21.025720119476318</c:v>
                </c:pt>
                <c:pt idx="830">
                  <c:v>21.051029920578003</c:v>
                </c:pt>
                <c:pt idx="831">
                  <c:v>21.076849937438965</c:v>
                </c:pt>
                <c:pt idx="832">
                  <c:v>21.101939916610718</c:v>
                </c:pt>
                <c:pt idx="833">
                  <c:v>21.127830028533936</c:v>
                </c:pt>
                <c:pt idx="834">
                  <c:v>21.153300046920776</c:v>
                </c:pt>
                <c:pt idx="835">
                  <c:v>21.179150104522705</c:v>
                </c:pt>
                <c:pt idx="836">
                  <c:v>21.203700065612793</c:v>
                </c:pt>
                <c:pt idx="837">
                  <c:v>21.226740121841431</c:v>
                </c:pt>
                <c:pt idx="838">
                  <c:v>21.251869916915894</c:v>
                </c:pt>
                <c:pt idx="839">
                  <c:v>21.27810001373291</c:v>
                </c:pt>
                <c:pt idx="840">
                  <c:v>21.302649974822998</c:v>
                </c:pt>
                <c:pt idx="841">
                  <c:v>21.325959920883179</c:v>
                </c:pt>
                <c:pt idx="842">
                  <c:v>21.350830078125</c:v>
                </c:pt>
                <c:pt idx="843">
                  <c:v>21.377010107040405</c:v>
                </c:pt>
                <c:pt idx="844">
                  <c:v>21.401710033416748</c:v>
                </c:pt>
                <c:pt idx="845">
                  <c:v>21.427799940109253</c:v>
                </c:pt>
                <c:pt idx="846">
                  <c:v>21.452820062637329</c:v>
                </c:pt>
                <c:pt idx="847">
                  <c:v>21.478569984436035</c:v>
                </c:pt>
                <c:pt idx="848">
                  <c:v>21.503590106964111</c:v>
                </c:pt>
                <c:pt idx="849">
                  <c:v>21.529829978942871</c:v>
                </c:pt>
                <c:pt idx="850">
                  <c:v>21.553960084915161</c:v>
                </c:pt>
                <c:pt idx="851">
                  <c:v>21.577810049057007</c:v>
                </c:pt>
                <c:pt idx="852">
                  <c:v>21.602809906005859</c:v>
                </c:pt>
                <c:pt idx="853">
                  <c:v>21.629120111465454</c:v>
                </c:pt>
                <c:pt idx="854">
                  <c:v>21.653470039367676</c:v>
                </c:pt>
                <c:pt idx="855">
                  <c:v>21.676719903945923</c:v>
                </c:pt>
                <c:pt idx="856">
                  <c:v>21.701930046081543</c:v>
                </c:pt>
                <c:pt idx="857">
                  <c:v>21.727679967880249</c:v>
                </c:pt>
                <c:pt idx="858">
                  <c:v>21.752439975738525</c:v>
                </c:pt>
                <c:pt idx="859">
                  <c:v>21.775589942932129</c:v>
                </c:pt>
                <c:pt idx="860">
                  <c:v>21.800620079040527</c:v>
                </c:pt>
                <c:pt idx="861">
                  <c:v>21.824039936065674</c:v>
                </c:pt>
                <c:pt idx="862">
                  <c:v>21.851589918136597</c:v>
                </c:pt>
                <c:pt idx="863">
                  <c:v>21.874660015106201</c:v>
                </c:pt>
                <c:pt idx="864">
                  <c:v>21.900110006332397</c:v>
                </c:pt>
                <c:pt idx="865">
                  <c:v>21.925719976425171</c:v>
                </c:pt>
                <c:pt idx="866">
                  <c:v>21.950700044631958</c:v>
                </c:pt>
                <c:pt idx="867">
                  <c:v>21.973890066146851</c:v>
                </c:pt>
                <c:pt idx="868">
                  <c:v>21.998939990997314</c:v>
                </c:pt>
                <c:pt idx="869">
                  <c:v>22.024670124053955</c:v>
                </c:pt>
                <c:pt idx="870">
                  <c:v>22.049639940261841</c:v>
                </c:pt>
                <c:pt idx="871">
                  <c:v>22.072570085525513</c:v>
                </c:pt>
                <c:pt idx="872">
                  <c:v>22.098150014877319</c:v>
                </c:pt>
                <c:pt idx="873">
                  <c:v>22.123519897460938</c:v>
                </c:pt>
                <c:pt idx="874">
                  <c:v>22.14886999130249</c:v>
                </c:pt>
                <c:pt idx="875">
                  <c:v>22.17153000831604</c:v>
                </c:pt>
                <c:pt idx="876">
                  <c:v>22.197060108184814</c:v>
                </c:pt>
                <c:pt idx="877">
                  <c:v>22.222690105438232</c:v>
                </c:pt>
                <c:pt idx="878">
                  <c:v>22.248019933700562</c:v>
                </c:pt>
                <c:pt idx="879">
                  <c:v>22.27361011505127</c:v>
                </c:pt>
                <c:pt idx="880">
                  <c:v>22.298969984054565</c:v>
                </c:pt>
                <c:pt idx="881">
                  <c:v>22.324660062789917</c:v>
                </c:pt>
                <c:pt idx="882">
                  <c:v>22.350019931793213</c:v>
                </c:pt>
                <c:pt idx="883">
                  <c:v>22.376749992370605</c:v>
                </c:pt>
                <c:pt idx="884">
                  <c:v>22.403209924697876</c:v>
                </c:pt>
                <c:pt idx="885">
                  <c:v>22.426620006561279</c:v>
                </c:pt>
                <c:pt idx="886">
                  <c:v>22.451879978179932</c:v>
                </c:pt>
                <c:pt idx="887">
                  <c:v>22.477699995040894</c:v>
                </c:pt>
                <c:pt idx="888">
                  <c:v>22.502399921417236</c:v>
                </c:pt>
                <c:pt idx="889">
                  <c:v>22.526050090789795</c:v>
                </c:pt>
                <c:pt idx="890">
                  <c:v>22.55063009262085</c:v>
                </c:pt>
                <c:pt idx="891">
                  <c:v>22.57367992401123</c:v>
                </c:pt>
                <c:pt idx="892">
                  <c:v>22.599040031433105</c:v>
                </c:pt>
                <c:pt idx="893">
                  <c:v>22.625020027160645</c:v>
                </c:pt>
                <c:pt idx="894">
                  <c:v>22.649580001831055</c:v>
                </c:pt>
                <c:pt idx="895">
                  <c:v>22.67251992225647</c:v>
                </c:pt>
                <c:pt idx="896">
                  <c:v>22.697979927062988</c:v>
                </c:pt>
                <c:pt idx="897">
                  <c:v>22.723890066146851</c:v>
                </c:pt>
                <c:pt idx="898">
                  <c:v>22.749320030212402</c:v>
                </c:pt>
                <c:pt idx="899">
                  <c:v>22.775010108947754</c:v>
                </c:pt>
                <c:pt idx="900">
                  <c:v>22.799590110778809</c:v>
                </c:pt>
                <c:pt idx="901">
                  <c:v>22.822809934616089</c:v>
                </c:pt>
                <c:pt idx="902">
                  <c:v>22.8505699634552</c:v>
                </c:pt>
                <c:pt idx="903">
                  <c:v>22.873640060424805</c:v>
                </c:pt>
                <c:pt idx="904">
                  <c:v>22.898849964141846</c:v>
                </c:pt>
                <c:pt idx="905">
                  <c:v>22.921489953994751</c:v>
                </c:pt>
                <c:pt idx="906">
                  <c:v>22.947309970855713</c:v>
                </c:pt>
                <c:pt idx="907">
                  <c:v>22.972949981689453</c:v>
                </c:pt>
                <c:pt idx="908">
                  <c:v>22.998399972915649</c:v>
                </c:pt>
                <c:pt idx="909">
                  <c:v>23.023550033569336</c:v>
                </c:pt>
                <c:pt idx="910">
                  <c:v>23.048650026321411</c:v>
                </c:pt>
                <c:pt idx="911">
                  <c:v>23.072649955749512</c:v>
                </c:pt>
                <c:pt idx="912">
                  <c:v>23.099590063095093</c:v>
                </c:pt>
                <c:pt idx="913">
                  <c:v>23.123090028762817</c:v>
                </c:pt>
                <c:pt idx="914">
                  <c:v>23.148220062255859</c:v>
                </c:pt>
                <c:pt idx="915">
                  <c:v>23.173569917678833</c:v>
                </c:pt>
                <c:pt idx="916">
                  <c:v>23.199270009994507</c:v>
                </c:pt>
                <c:pt idx="917">
                  <c:v>23.22514009475708</c:v>
                </c:pt>
                <c:pt idx="918">
                  <c:v>23.249560117721558</c:v>
                </c:pt>
                <c:pt idx="919">
                  <c:v>23.272569894790649</c:v>
                </c:pt>
                <c:pt idx="920">
                  <c:v>23.297960042953491</c:v>
                </c:pt>
                <c:pt idx="921">
                  <c:v>23.323559999465942</c:v>
                </c:pt>
                <c:pt idx="922">
                  <c:v>23.34896993637085</c:v>
                </c:pt>
                <c:pt idx="923">
                  <c:v>23.374939918518066</c:v>
                </c:pt>
                <c:pt idx="924">
                  <c:v>23.399480104446411</c:v>
                </c:pt>
                <c:pt idx="925">
                  <c:v>23.42261004447937</c:v>
                </c:pt>
                <c:pt idx="926">
                  <c:v>23.448090076446533</c:v>
                </c:pt>
                <c:pt idx="927">
                  <c:v>23.473629951477051</c:v>
                </c:pt>
                <c:pt idx="928">
                  <c:v>23.498780012130737</c:v>
                </c:pt>
                <c:pt idx="929">
                  <c:v>23.525239944458008</c:v>
                </c:pt>
                <c:pt idx="930">
                  <c:v>23.549619913101196</c:v>
                </c:pt>
                <c:pt idx="931">
                  <c:v>23.572940111160278</c:v>
                </c:pt>
                <c:pt idx="932">
                  <c:v>23.598269939422607</c:v>
                </c:pt>
                <c:pt idx="933">
                  <c:v>23.62401008605957</c:v>
                </c:pt>
                <c:pt idx="934">
                  <c:v>23.64861011505127</c:v>
                </c:pt>
                <c:pt idx="935">
                  <c:v>23.671669960021973</c:v>
                </c:pt>
                <c:pt idx="936">
                  <c:v>23.697020053863525</c:v>
                </c:pt>
                <c:pt idx="937">
                  <c:v>23.722480058670044</c:v>
                </c:pt>
                <c:pt idx="938">
                  <c:v>23.747519969940186</c:v>
                </c:pt>
                <c:pt idx="939">
                  <c:v>23.770740032196045</c:v>
                </c:pt>
                <c:pt idx="940">
                  <c:v>23.796869993209839</c:v>
                </c:pt>
                <c:pt idx="941">
                  <c:v>23.821630001068115</c:v>
                </c:pt>
                <c:pt idx="942">
                  <c:v>23.850009918212891</c:v>
                </c:pt>
                <c:pt idx="943">
                  <c:v>23.876009941101074</c:v>
                </c:pt>
                <c:pt idx="944">
                  <c:v>23.900660037994385</c:v>
                </c:pt>
                <c:pt idx="945">
                  <c:v>23.923640012741089</c:v>
                </c:pt>
                <c:pt idx="946">
                  <c:v>23.949229955673218</c:v>
                </c:pt>
                <c:pt idx="947">
                  <c:v>23.975169897079468</c:v>
                </c:pt>
                <c:pt idx="948">
                  <c:v>24.001090049743652</c:v>
                </c:pt>
                <c:pt idx="949">
                  <c:v>24.025840044021606</c:v>
                </c:pt>
                <c:pt idx="950">
                  <c:v>24.050950050354004</c:v>
                </c:pt>
                <c:pt idx="951">
                  <c:v>24.076740026473999</c:v>
                </c:pt>
                <c:pt idx="952">
                  <c:v>24.101370096206665</c:v>
                </c:pt>
                <c:pt idx="953">
                  <c:v>24.124769926071167</c:v>
                </c:pt>
                <c:pt idx="954">
                  <c:v>24.149679899215698</c:v>
                </c:pt>
                <c:pt idx="955">
                  <c:v>24.175790071487427</c:v>
                </c:pt>
                <c:pt idx="956">
                  <c:v>24.200530052185059</c:v>
                </c:pt>
                <c:pt idx="957">
                  <c:v>24.223710060119629</c:v>
                </c:pt>
                <c:pt idx="958">
                  <c:v>24.248680114746094</c:v>
                </c:pt>
                <c:pt idx="959">
                  <c:v>24.271950006484985</c:v>
                </c:pt>
                <c:pt idx="960">
                  <c:v>24.297559976577759</c:v>
                </c:pt>
                <c:pt idx="961">
                  <c:v>24.323139905929565</c:v>
                </c:pt>
                <c:pt idx="962">
                  <c:v>24.350889921188354</c:v>
                </c:pt>
                <c:pt idx="963">
                  <c:v>24.376830101013184</c:v>
                </c:pt>
                <c:pt idx="964">
                  <c:v>24.401350021362305</c:v>
                </c:pt>
                <c:pt idx="965">
                  <c:v>24.424779891967773</c:v>
                </c:pt>
                <c:pt idx="966">
                  <c:v>24.449549913406372</c:v>
                </c:pt>
                <c:pt idx="967">
                  <c:v>24.472650051116943</c:v>
                </c:pt>
                <c:pt idx="968">
                  <c:v>24.49852991104126</c:v>
                </c:pt>
                <c:pt idx="969">
                  <c:v>24.523979902267456</c:v>
                </c:pt>
                <c:pt idx="970">
                  <c:v>24.548589944839478</c:v>
                </c:pt>
                <c:pt idx="971">
                  <c:v>24.571850061416626</c:v>
                </c:pt>
                <c:pt idx="972">
                  <c:v>24.597170114517212</c:v>
                </c:pt>
                <c:pt idx="973">
                  <c:v>24.632780075073242</c:v>
                </c:pt>
                <c:pt idx="974">
                  <c:v>24.657380104064941</c:v>
                </c:pt>
                <c:pt idx="975">
                  <c:v>24.679640054702759</c:v>
                </c:pt>
                <c:pt idx="976">
                  <c:v>24.703210115432739</c:v>
                </c:pt>
                <c:pt idx="977">
                  <c:v>24.728889942169189</c:v>
                </c:pt>
                <c:pt idx="978">
                  <c:v>24.754240036010742</c:v>
                </c:pt>
                <c:pt idx="979">
                  <c:v>24.779799938201904</c:v>
                </c:pt>
                <c:pt idx="980">
                  <c:v>24.805480003356934</c:v>
                </c:pt>
                <c:pt idx="981">
                  <c:v>24.830260038375854</c:v>
                </c:pt>
                <c:pt idx="982">
                  <c:v>24.856349945068359</c:v>
                </c:pt>
                <c:pt idx="983">
                  <c:v>24.881220102310181</c:v>
                </c:pt>
                <c:pt idx="984">
                  <c:v>24.904259920120239</c:v>
                </c:pt>
                <c:pt idx="985">
                  <c:v>24.929719924926758</c:v>
                </c:pt>
                <c:pt idx="986">
                  <c:v>24.952610015869141</c:v>
                </c:pt>
                <c:pt idx="987">
                  <c:v>24.977440118789673</c:v>
                </c:pt>
                <c:pt idx="988">
                  <c:v>25.003479957580566</c:v>
                </c:pt>
                <c:pt idx="989">
                  <c:v>25.028690099716187</c:v>
                </c:pt>
                <c:pt idx="990">
                  <c:v>25.051359891891479</c:v>
                </c:pt>
                <c:pt idx="991">
                  <c:v>25.075649976730347</c:v>
                </c:pt>
                <c:pt idx="992">
                  <c:v>25.099940061569214</c:v>
                </c:pt>
                <c:pt idx="993">
                  <c:v>25.131350040435791</c:v>
                </c:pt>
                <c:pt idx="994">
                  <c:v>25.158740043640137</c:v>
                </c:pt>
                <c:pt idx="995">
                  <c:v>25.184000015258789</c:v>
                </c:pt>
                <c:pt idx="996">
                  <c:v>25.207690000534058</c:v>
                </c:pt>
                <c:pt idx="997">
                  <c:v>25.233669996261597</c:v>
                </c:pt>
                <c:pt idx="998">
                  <c:v>25.258630037307739</c:v>
                </c:pt>
                <c:pt idx="999">
                  <c:v>25.28331995010376</c:v>
                </c:pt>
                <c:pt idx="1000">
                  <c:v>25.307130098342896</c:v>
                </c:pt>
                <c:pt idx="1001">
                  <c:v>25.332159996032715</c:v>
                </c:pt>
                <c:pt idx="1002">
                  <c:v>25.358099937438965</c:v>
                </c:pt>
                <c:pt idx="1003">
                  <c:v>25.382590055465698</c:v>
                </c:pt>
                <c:pt idx="1004">
                  <c:v>25.406160116195679</c:v>
                </c:pt>
                <c:pt idx="1005">
                  <c:v>25.431449890136719</c:v>
                </c:pt>
                <c:pt idx="1006">
                  <c:v>25.457180023193359</c:v>
                </c:pt>
                <c:pt idx="1007">
                  <c:v>25.482229948043823</c:v>
                </c:pt>
                <c:pt idx="1008">
                  <c:v>25.507760047912598</c:v>
                </c:pt>
                <c:pt idx="1009">
                  <c:v>25.532840013504028</c:v>
                </c:pt>
                <c:pt idx="1010">
                  <c:v>25.558739900588989</c:v>
                </c:pt>
                <c:pt idx="1011">
                  <c:v>25.583420038223267</c:v>
                </c:pt>
                <c:pt idx="1012">
                  <c:v>25.606780052185059</c:v>
                </c:pt>
                <c:pt idx="1013">
                  <c:v>25.639100074768066</c:v>
                </c:pt>
                <c:pt idx="1014">
                  <c:v>25.663830041885376</c:v>
                </c:pt>
                <c:pt idx="1015">
                  <c:v>25.686280012130737</c:v>
                </c:pt>
                <c:pt idx="1016">
                  <c:v>25.707890033721924</c:v>
                </c:pt>
                <c:pt idx="1017">
                  <c:v>25.732209920883179</c:v>
                </c:pt>
                <c:pt idx="1018">
                  <c:v>25.755510091781616</c:v>
                </c:pt>
                <c:pt idx="1019">
                  <c:v>25.786829948425293</c:v>
                </c:pt>
                <c:pt idx="1020">
                  <c:v>25.821269989013672</c:v>
                </c:pt>
                <c:pt idx="1021">
                  <c:v>25.850480079650879</c:v>
                </c:pt>
                <c:pt idx="1022">
                  <c:v>25.878659963607788</c:v>
                </c:pt>
                <c:pt idx="1023">
                  <c:v>25.902679920196533</c:v>
                </c:pt>
                <c:pt idx="1024">
                  <c:v>25.931999921798706</c:v>
                </c:pt>
                <c:pt idx="1025">
                  <c:v>25.961770057678223</c:v>
                </c:pt>
                <c:pt idx="1026">
                  <c:v>25.990689992904663</c:v>
                </c:pt>
                <c:pt idx="1027">
                  <c:v>26.020989894866943</c:v>
                </c:pt>
                <c:pt idx="1028">
                  <c:v>26.054780006408691</c:v>
                </c:pt>
                <c:pt idx="1029">
                  <c:v>26.081959962844849</c:v>
                </c:pt>
                <c:pt idx="1030">
                  <c:v>26.104739904403687</c:v>
                </c:pt>
                <c:pt idx="1031">
                  <c:v>26.130379915237427</c:v>
                </c:pt>
                <c:pt idx="1032">
                  <c:v>26.156239986419678</c:v>
                </c:pt>
                <c:pt idx="1033">
                  <c:v>26.180999994277954</c:v>
                </c:pt>
                <c:pt idx="1034">
                  <c:v>26.206909894943237</c:v>
                </c:pt>
                <c:pt idx="1035">
                  <c:v>26.232010126113892</c:v>
                </c:pt>
                <c:pt idx="1036">
                  <c:v>26.258059978485107</c:v>
                </c:pt>
                <c:pt idx="1037">
                  <c:v>26.283099889755249</c:v>
                </c:pt>
                <c:pt idx="1038">
                  <c:v>26.308820009231567</c:v>
                </c:pt>
                <c:pt idx="1039">
                  <c:v>26.333470106124878</c:v>
                </c:pt>
                <c:pt idx="1040">
                  <c:v>26.359659910202026</c:v>
                </c:pt>
                <c:pt idx="1041">
                  <c:v>26.391479969024658</c:v>
                </c:pt>
                <c:pt idx="1042">
                  <c:v>26.426880121231079</c:v>
                </c:pt>
                <c:pt idx="1043">
                  <c:v>26.452610015869141</c:v>
                </c:pt>
                <c:pt idx="1044">
                  <c:v>26.477329969406128</c:v>
                </c:pt>
                <c:pt idx="1045">
                  <c:v>26.499680042266846</c:v>
                </c:pt>
                <c:pt idx="1046">
                  <c:v>26.523530006408691</c:v>
                </c:pt>
                <c:pt idx="1047">
                  <c:v>26.54820990562439</c:v>
                </c:pt>
                <c:pt idx="1048">
                  <c:v>26.571549892425537</c:v>
                </c:pt>
                <c:pt idx="1049">
                  <c:v>26.594199895858765</c:v>
                </c:pt>
                <c:pt idx="1050">
                  <c:v>26.616950035095215</c:v>
                </c:pt>
                <c:pt idx="1051">
                  <c:v>26.64057993888855</c:v>
                </c:pt>
                <c:pt idx="1052">
                  <c:v>26.664870023727417</c:v>
                </c:pt>
                <c:pt idx="1053">
                  <c:v>26.688990116119385</c:v>
                </c:pt>
                <c:pt idx="1054">
                  <c:v>26.714590072631836</c:v>
                </c:pt>
                <c:pt idx="1055">
                  <c:v>26.736269950866699</c:v>
                </c:pt>
                <c:pt idx="1056">
                  <c:v>26.758280038833618</c:v>
                </c:pt>
                <c:pt idx="1057">
                  <c:v>26.781800031661987</c:v>
                </c:pt>
                <c:pt idx="1058">
                  <c:v>26.805629968643188</c:v>
                </c:pt>
                <c:pt idx="1059">
                  <c:v>26.830650091171265</c:v>
                </c:pt>
                <c:pt idx="1060">
                  <c:v>26.853450059890747</c:v>
                </c:pt>
                <c:pt idx="1061">
                  <c:v>26.878710031509399</c:v>
                </c:pt>
                <c:pt idx="1062">
                  <c:v>26.901560068130493</c:v>
                </c:pt>
                <c:pt idx="1063">
                  <c:v>26.927050113677979</c:v>
                </c:pt>
                <c:pt idx="1064">
                  <c:v>26.949559926986694</c:v>
                </c:pt>
                <c:pt idx="1065">
                  <c:v>26.973720073699951</c:v>
                </c:pt>
                <c:pt idx="1066">
                  <c:v>26.997999906539917</c:v>
                </c:pt>
                <c:pt idx="1067">
                  <c:v>27.030999898910522</c:v>
                </c:pt>
                <c:pt idx="1068">
                  <c:v>27.056720018386841</c:v>
                </c:pt>
                <c:pt idx="1069">
                  <c:v>27.08201003074646</c:v>
                </c:pt>
                <c:pt idx="1070">
                  <c:v>27.10588002204895</c:v>
                </c:pt>
                <c:pt idx="1071">
                  <c:v>27.130589962005615</c:v>
                </c:pt>
                <c:pt idx="1072">
                  <c:v>27.154040098190308</c:v>
                </c:pt>
                <c:pt idx="1073">
                  <c:v>27.178790092468262</c:v>
                </c:pt>
                <c:pt idx="1074">
                  <c:v>27.201810121536255</c:v>
                </c:pt>
                <c:pt idx="1075">
                  <c:v>27.226799964904785</c:v>
                </c:pt>
                <c:pt idx="1076">
                  <c:v>27.249660015106201</c:v>
                </c:pt>
                <c:pt idx="1077">
                  <c:v>27.273880004882813</c:v>
                </c:pt>
                <c:pt idx="1078">
                  <c:v>27.297970056533813</c:v>
                </c:pt>
                <c:pt idx="1079">
                  <c:v>27.32207989692688</c:v>
                </c:pt>
                <c:pt idx="1080">
                  <c:v>27.347179889678955</c:v>
                </c:pt>
                <c:pt idx="1081">
                  <c:v>27.369750022888184</c:v>
                </c:pt>
                <c:pt idx="1082">
                  <c:v>27.396320104598999</c:v>
                </c:pt>
                <c:pt idx="1083">
                  <c:v>27.420890092849731</c:v>
                </c:pt>
                <c:pt idx="1084">
                  <c:v>27.445630073547363</c:v>
                </c:pt>
                <c:pt idx="1085">
                  <c:v>27.468660116195679</c:v>
                </c:pt>
                <c:pt idx="1086">
                  <c:v>27.493829965591431</c:v>
                </c:pt>
                <c:pt idx="1087">
                  <c:v>27.51675009727478</c:v>
                </c:pt>
                <c:pt idx="1088">
                  <c:v>27.540740013122559</c:v>
                </c:pt>
                <c:pt idx="1089">
                  <c:v>27.564749956130981</c:v>
                </c:pt>
                <c:pt idx="1090">
                  <c:v>27.588710069656372</c:v>
                </c:pt>
                <c:pt idx="1091">
                  <c:v>27.613680124282837</c:v>
                </c:pt>
                <c:pt idx="1092">
                  <c:v>27.636990070343018</c:v>
                </c:pt>
                <c:pt idx="1093">
                  <c:v>27.66198992729187</c:v>
                </c:pt>
                <c:pt idx="1094">
                  <c:v>27.684639930725098</c:v>
                </c:pt>
                <c:pt idx="1095">
                  <c:v>27.710010051727295</c:v>
                </c:pt>
                <c:pt idx="1096">
                  <c:v>27.732700109481812</c:v>
                </c:pt>
                <c:pt idx="1097">
                  <c:v>27.756740093231201</c:v>
                </c:pt>
                <c:pt idx="1098">
                  <c:v>27.78095006942749</c:v>
                </c:pt>
                <c:pt idx="1099">
                  <c:v>27.804780006408691</c:v>
                </c:pt>
                <c:pt idx="1100">
                  <c:v>27.829669952392578</c:v>
                </c:pt>
                <c:pt idx="1101">
                  <c:v>27.852659940719604</c:v>
                </c:pt>
                <c:pt idx="1102">
                  <c:v>27.880589962005615</c:v>
                </c:pt>
                <c:pt idx="1103">
                  <c:v>27.903800010681152</c:v>
                </c:pt>
                <c:pt idx="1104">
                  <c:v>27.928960084915161</c:v>
                </c:pt>
                <c:pt idx="1105">
                  <c:v>27.951730012893677</c:v>
                </c:pt>
                <c:pt idx="1106">
                  <c:v>27.977230072021484</c:v>
                </c:pt>
                <c:pt idx="1107">
                  <c:v>27.999789953231812</c:v>
                </c:pt>
                <c:pt idx="1108">
                  <c:v>28.019920110702515</c:v>
                </c:pt>
                <c:pt idx="1109">
                  <c:v>28.043240070343018</c:v>
                </c:pt>
                <c:pt idx="1110">
                  <c:v>28.065730094909668</c:v>
                </c:pt>
                <c:pt idx="1111">
                  <c:v>28.089809894561768</c:v>
                </c:pt>
                <c:pt idx="1112">
                  <c:v>28.114089965820313</c:v>
                </c:pt>
                <c:pt idx="1113">
                  <c:v>28.137900114059448</c:v>
                </c:pt>
                <c:pt idx="1114">
                  <c:v>28.162909984588623</c:v>
                </c:pt>
                <c:pt idx="1115">
                  <c:v>28.185709953308105</c:v>
                </c:pt>
                <c:pt idx="1116">
                  <c:v>28.210890054702759</c:v>
                </c:pt>
                <c:pt idx="1117">
                  <c:v>28.23373007774353</c:v>
                </c:pt>
                <c:pt idx="1118">
                  <c:v>28.259399890899658</c:v>
                </c:pt>
                <c:pt idx="1119">
                  <c:v>28.281790018081665</c:v>
                </c:pt>
                <c:pt idx="1120">
                  <c:v>28.305880069732666</c:v>
                </c:pt>
                <c:pt idx="1121">
                  <c:v>28.330349922180176</c:v>
                </c:pt>
                <c:pt idx="1122">
                  <c:v>28.353960037231445</c:v>
                </c:pt>
                <c:pt idx="1123">
                  <c:v>28.378809928894043</c:v>
                </c:pt>
                <c:pt idx="1124">
                  <c:v>28.401600122451782</c:v>
                </c:pt>
                <c:pt idx="1125">
                  <c:v>28.426589965820313</c:v>
                </c:pt>
                <c:pt idx="1126">
                  <c:v>28.449650049209595</c:v>
                </c:pt>
                <c:pt idx="1127">
                  <c:v>28.474420070648193</c:v>
                </c:pt>
                <c:pt idx="1128">
                  <c:v>28.497649908065796</c:v>
                </c:pt>
                <c:pt idx="1129">
                  <c:v>28.529789924621582</c:v>
                </c:pt>
                <c:pt idx="1130">
                  <c:v>28.555670022964478</c:v>
                </c:pt>
                <c:pt idx="1131">
                  <c:v>28.58063006401062</c:v>
                </c:pt>
                <c:pt idx="1132">
                  <c:v>28.603689908981323</c:v>
                </c:pt>
                <c:pt idx="1133">
                  <c:v>28.628570079803467</c:v>
                </c:pt>
                <c:pt idx="1134">
                  <c:v>28.651700019836426</c:v>
                </c:pt>
                <c:pt idx="1135">
                  <c:v>28.677309989929199</c:v>
                </c:pt>
                <c:pt idx="1136">
                  <c:v>28.702840089797974</c:v>
                </c:pt>
                <c:pt idx="1137">
                  <c:v>28.727960109710693</c:v>
                </c:pt>
                <c:pt idx="1138">
                  <c:v>28.753940105438232</c:v>
                </c:pt>
                <c:pt idx="1139">
                  <c:v>28.780019998550415</c:v>
                </c:pt>
                <c:pt idx="1140">
                  <c:v>28.804939985275269</c:v>
                </c:pt>
                <c:pt idx="1141">
                  <c:v>28.829689979553223</c:v>
                </c:pt>
                <c:pt idx="1142">
                  <c:v>28.852469921112061</c:v>
                </c:pt>
                <c:pt idx="1143">
                  <c:v>28.880729913711548</c:v>
                </c:pt>
                <c:pt idx="1144">
                  <c:v>28.906599998474121</c:v>
                </c:pt>
                <c:pt idx="1145">
                  <c:v>28.930690050125122</c:v>
                </c:pt>
                <c:pt idx="1146">
                  <c:v>28.95455002784729</c:v>
                </c:pt>
                <c:pt idx="1147">
                  <c:v>28.97979998588562</c:v>
                </c:pt>
                <c:pt idx="1148">
                  <c:v>29.006030082702637</c:v>
                </c:pt>
                <c:pt idx="1149">
                  <c:v>29.030270099639893</c:v>
                </c:pt>
                <c:pt idx="1150">
                  <c:v>29.053800106048584</c:v>
                </c:pt>
                <c:pt idx="1151">
                  <c:v>29.07859992980957</c:v>
                </c:pt>
                <c:pt idx="1152">
                  <c:v>29.102070093154907</c:v>
                </c:pt>
                <c:pt idx="1153">
                  <c:v>29.126970052719116</c:v>
                </c:pt>
                <c:pt idx="1154">
                  <c:v>29.152570009231567</c:v>
                </c:pt>
                <c:pt idx="1155">
                  <c:v>29.177989959716797</c:v>
                </c:pt>
                <c:pt idx="1156">
                  <c:v>29.20536994934082</c:v>
                </c:pt>
                <c:pt idx="1157">
                  <c:v>29.232419967651367</c:v>
                </c:pt>
                <c:pt idx="1158">
                  <c:v>29.260780096054077</c:v>
                </c:pt>
                <c:pt idx="1159">
                  <c:v>29.286459922790527</c:v>
                </c:pt>
                <c:pt idx="1160">
                  <c:v>29.310209989547729</c:v>
                </c:pt>
                <c:pt idx="1161">
                  <c:v>29.330590009689331</c:v>
                </c:pt>
                <c:pt idx="1162">
                  <c:v>29.35152006149292</c:v>
                </c:pt>
                <c:pt idx="1163">
                  <c:v>29.37266993522644</c:v>
                </c:pt>
                <c:pt idx="1164">
                  <c:v>29.394320011138916</c:v>
                </c:pt>
                <c:pt idx="1165">
                  <c:v>29.414340019226074</c:v>
                </c:pt>
                <c:pt idx="1166">
                  <c:v>29.435539960861206</c:v>
                </c:pt>
                <c:pt idx="1167">
                  <c:v>29.458100080490112</c:v>
                </c:pt>
                <c:pt idx="1168">
                  <c:v>29.480449914932251</c:v>
                </c:pt>
                <c:pt idx="1169">
                  <c:v>29.501460075378418</c:v>
                </c:pt>
                <c:pt idx="1170">
                  <c:v>29.522740125656128</c:v>
                </c:pt>
                <c:pt idx="1171">
                  <c:v>29.554409980773926</c:v>
                </c:pt>
                <c:pt idx="1172">
                  <c:v>29.588779926300049</c:v>
                </c:pt>
                <c:pt idx="1173">
                  <c:v>29.615360021591187</c:v>
                </c:pt>
                <c:pt idx="1174">
                  <c:v>29.641449928283691</c:v>
                </c:pt>
                <c:pt idx="1175">
                  <c:v>29.667890071868896</c:v>
                </c:pt>
                <c:pt idx="1176">
                  <c:v>29.696180105209351</c:v>
                </c:pt>
                <c:pt idx="1177">
                  <c:v>29.725500106811523</c:v>
                </c:pt>
                <c:pt idx="1178">
                  <c:v>29.752540111541748</c:v>
                </c:pt>
                <c:pt idx="1179">
                  <c:v>29.778350114822388</c:v>
                </c:pt>
                <c:pt idx="1180">
                  <c:v>29.804100036621094</c:v>
                </c:pt>
                <c:pt idx="1181">
                  <c:v>29.829129934310913</c:v>
                </c:pt>
                <c:pt idx="1182">
                  <c:v>29.85509991645813</c:v>
                </c:pt>
                <c:pt idx="1183">
                  <c:v>29.882539987564087</c:v>
                </c:pt>
                <c:pt idx="1184">
                  <c:v>29.909240007400513</c:v>
                </c:pt>
                <c:pt idx="1185">
                  <c:v>29.931859970092773</c:v>
                </c:pt>
                <c:pt idx="1186">
                  <c:v>29.957540035247803</c:v>
                </c:pt>
                <c:pt idx="1187">
                  <c:v>29.979700088500977</c:v>
                </c:pt>
                <c:pt idx="1188">
                  <c:v>30.003950119018555</c:v>
                </c:pt>
                <c:pt idx="1189">
                  <c:v>30.028450012207031</c:v>
                </c:pt>
                <c:pt idx="1190">
                  <c:v>30.051719903945923</c:v>
                </c:pt>
                <c:pt idx="1191">
                  <c:v>30.07709002494812</c:v>
                </c:pt>
                <c:pt idx="1192">
                  <c:v>30.100399971008301</c:v>
                </c:pt>
                <c:pt idx="1193">
                  <c:v>30.125099897384644</c:v>
                </c:pt>
                <c:pt idx="1194">
                  <c:v>30.147560119628906</c:v>
                </c:pt>
                <c:pt idx="1195">
                  <c:v>30.172009944915771</c:v>
                </c:pt>
                <c:pt idx="1196">
                  <c:v>30.196520090103149</c:v>
                </c:pt>
                <c:pt idx="1197">
                  <c:v>30.228840112686157</c:v>
                </c:pt>
                <c:pt idx="1198">
                  <c:v>30.258270025253296</c:v>
                </c:pt>
                <c:pt idx="1199">
                  <c:v>30.283989906311035</c:v>
                </c:pt>
                <c:pt idx="1200">
                  <c:v>30.309469938278198</c:v>
                </c:pt>
                <c:pt idx="1201">
                  <c:v>30.334939956665039</c:v>
                </c:pt>
                <c:pt idx="1202">
                  <c:v>30.35981011390686</c:v>
                </c:pt>
                <c:pt idx="1203">
                  <c:v>30.385730028152466</c:v>
                </c:pt>
                <c:pt idx="1204">
                  <c:v>30.410830020904541</c:v>
                </c:pt>
                <c:pt idx="1205">
                  <c:v>30.436749935150146</c:v>
                </c:pt>
                <c:pt idx="1206">
                  <c:v>30.461780071258545</c:v>
                </c:pt>
                <c:pt idx="1207">
                  <c:v>30.487629890441895</c:v>
                </c:pt>
                <c:pt idx="1208">
                  <c:v>30.513979911804199</c:v>
                </c:pt>
                <c:pt idx="1209">
                  <c:v>30.540040016174316</c:v>
                </c:pt>
                <c:pt idx="1210">
                  <c:v>30.565840005874634</c:v>
                </c:pt>
                <c:pt idx="1211">
                  <c:v>30.590869903564453</c:v>
                </c:pt>
                <c:pt idx="1212">
                  <c:v>30.617379903793335</c:v>
                </c:pt>
                <c:pt idx="1213">
                  <c:v>30.642260074615479</c:v>
                </c:pt>
                <c:pt idx="1214">
                  <c:v>30.667530059814453</c:v>
                </c:pt>
                <c:pt idx="1215">
                  <c:v>30.692800045013428</c:v>
                </c:pt>
                <c:pt idx="1216">
                  <c:v>30.716020107269287</c:v>
                </c:pt>
                <c:pt idx="1217">
                  <c:v>30.741519927978516</c:v>
                </c:pt>
                <c:pt idx="1218">
                  <c:v>30.766479969024658</c:v>
                </c:pt>
                <c:pt idx="1219">
                  <c:v>30.792160034179688</c:v>
                </c:pt>
                <c:pt idx="1220">
                  <c:v>30.818190097808838</c:v>
                </c:pt>
                <c:pt idx="1221">
                  <c:v>30.845240116119385</c:v>
                </c:pt>
                <c:pt idx="1222">
                  <c:v>30.869060039520264</c:v>
                </c:pt>
                <c:pt idx="1223">
                  <c:v>30.895800113677979</c:v>
                </c:pt>
                <c:pt idx="1224">
                  <c:v>30.920599937438965</c:v>
                </c:pt>
                <c:pt idx="1225">
                  <c:v>30.945250034332275</c:v>
                </c:pt>
                <c:pt idx="1226">
                  <c:v>30.971029996871948</c:v>
                </c:pt>
                <c:pt idx="1227">
                  <c:v>30.995369911193848</c:v>
                </c:pt>
                <c:pt idx="1228">
                  <c:v>31.018899917602539</c:v>
                </c:pt>
                <c:pt idx="1229">
                  <c:v>31.043970108032227</c:v>
                </c:pt>
                <c:pt idx="1230">
                  <c:v>31.07027006149292</c:v>
                </c:pt>
                <c:pt idx="1231">
                  <c:v>31.095469951629639</c:v>
                </c:pt>
                <c:pt idx="1232">
                  <c:v>31.121560096740723</c:v>
                </c:pt>
                <c:pt idx="1233">
                  <c:v>31.147730112075806</c:v>
                </c:pt>
                <c:pt idx="1234">
                  <c:v>31.173010110855103</c:v>
                </c:pt>
                <c:pt idx="1235">
                  <c:v>31.198829889297485</c:v>
                </c:pt>
                <c:pt idx="1236">
                  <c:v>31.223779916763306</c:v>
                </c:pt>
                <c:pt idx="1237">
                  <c:v>31.246560096740723</c:v>
                </c:pt>
                <c:pt idx="1238">
                  <c:v>31.271919965744019</c:v>
                </c:pt>
                <c:pt idx="1239">
                  <c:v>31.297960042953491</c:v>
                </c:pt>
                <c:pt idx="1240">
                  <c:v>31.323149919509888</c:v>
                </c:pt>
                <c:pt idx="1241">
                  <c:v>31.349240064620972</c:v>
                </c:pt>
                <c:pt idx="1242">
                  <c:v>31.374510049819946</c:v>
                </c:pt>
                <c:pt idx="1243">
                  <c:v>31.399529933929443</c:v>
                </c:pt>
                <c:pt idx="1244">
                  <c:v>31.425129890441895</c:v>
                </c:pt>
                <c:pt idx="1245">
                  <c:v>31.450939893722534</c:v>
                </c:pt>
                <c:pt idx="1246">
                  <c:v>31.475820064544678</c:v>
                </c:pt>
                <c:pt idx="1247">
                  <c:v>31.501909971237183</c:v>
                </c:pt>
                <c:pt idx="1248">
                  <c:v>31.526940107345581</c:v>
                </c:pt>
                <c:pt idx="1249">
                  <c:v>31.55295991897583</c:v>
                </c:pt>
                <c:pt idx="1250">
                  <c:v>31.577810049057007</c:v>
                </c:pt>
                <c:pt idx="1251">
                  <c:v>31.604020118713379</c:v>
                </c:pt>
                <c:pt idx="1252">
                  <c:v>31.628129959106445</c:v>
                </c:pt>
                <c:pt idx="1253">
                  <c:v>31.653150081634521</c:v>
                </c:pt>
                <c:pt idx="1254">
                  <c:v>31.678479909896851</c:v>
                </c:pt>
                <c:pt idx="1255">
                  <c:v>31.702810049057007</c:v>
                </c:pt>
                <c:pt idx="1256">
                  <c:v>31.727999925613403</c:v>
                </c:pt>
                <c:pt idx="1257">
                  <c:v>31.753910064697266</c:v>
                </c:pt>
                <c:pt idx="1258">
                  <c:v>31.778229951858521</c:v>
                </c:pt>
                <c:pt idx="1259">
                  <c:v>31.801830053329468</c:v>
                </c:pt>
                <c:pt idx="1260">
                  <c:v>31.826440095901489</c:v>
                </c:pt>
                <c:pt idx="1261">
                  <c:v>31.850150108337402</c:v>
                </c:pt>
                <c:pt idx="1262">
                  <c:v>31.874979972839355</c:v>
                </c:pt>
                <c:pt idx="1263">
                  <c:v>31.904269933700562</c:v>
                </c:pt>
                <c:pt idx="1264">
                  <c:v>31.928639888763428</c:v>
                </c:pt>
                <c:pt idx="1265">
                  <c:v>31.954760074615479</c:v>
                </c:pt>
                <c:pt idx="1266">
                  <c:v>31.978879928588867</c:v>
                </c:pt>
                <c:pt idx="1267">
                  <c:v>32.0035400390625</c:v>
                </c:pt>
                <c:pt idx="1268">
                  <c:v>32.029959917068481</c:v>
                </c:pt>
                <c:pt idx="1269">
                  <c:v>32.053930044174194</c:v>
                </c:pt>
                <c:pt idx="1270">
                  <c:v>32.077869892120361</c:v>
                </c:pt>
                <c:pt idx="1271">
                  <c:v>32.102080106735229</c:v>
                </c:pt>
                <c:pt idx="1272">
                  <c:v>32.126440048217773</c:v>
                </c:pt>
                <c:pt idx="1273">
                  <c:v>32.149460077285767</c:v>
                </c:pt>
                <c:pt idx="1274">
                  <c:v>32.174530029296875</c:v>
                </c:pt>
                <c:pt idx="1275">
                  <c:v>32.197649955749512</c:v>
                </c:pt>
                <c:pt idx="1276">
                  <c:v>32.222990036010742</c:v>
                </c:pt>
                <c:pt idx="1277">
                  <c:v>32.249130010604858</c:v>
                </c:pt>
                <c:pt idx="1278">
                  <c:v>32.276849985122681</c:v>
                </c:pt>
                <c:pt idx="1279">
                  <c:v>32.310009956359863</c:v>
                </c:pt>
                <c:pt idx="1280">
                  <c:v>32.335669994354248</c:v>
                </c:pt>
                <c:pt idx="1281">
                  <c:v>32.361380100250244</c:v>
                </c:pt>
                <c:pt idx="1282">
                  <c:v>32.387120008468628</c:v>
                </c:pt>
                <c:pt idx="1283">
                  <c:v>32.411109924316406</c:v>
                </c:pt>
                <c:pt idx="1284">
                  <c:v>32.43474006652832</c:v>
                </c:pt>
                <c:pt idx="1285">
                  <c:v>32.459820032119751</c:v>
                </c:pt>
                <c:pt idx="1286">
                  <c:v>32.485780000686646</c:v>
                </c:pt>
                <c:pt idx="1287">
                  <c:v>32.5106201171875</c:v>
                </c:pt>
                <c:pt idx="1288">
                  <c:v>32.533770084381104</c:v>
                </c:pt>
                <c:pt idx="1289">
                  <c:v>32.558840036392212</c:v>
                </c:pt>
                <c:pt idx="1290">
                  <c:v>32.581520080566406</c:v>
                </c:pt>
                <c:pt idx="1291">
                  <c:v>32.608599901199341</c:v>
                </c:pt>
                <c:pt idx="1292">
                  <c:v>32.633249998092651</c:v>
                </c:pt>
                <c:pt idx="1293">
                  <c:v>32.656500101089478</c:v>
                </c:pt>
              </c:numCache>
            </c:numRef>
          </c:xVal>
          <c:yVal>
            <c:numRef>
              <c:f>brusle!$K$2:$K$1295</c:f>
              <c:numCache>
                <c:formatCode>General</c:formatCode>
                <c:ptCount val="1294"/>
                <c:pt idx="0">
                  <c:v>2.1855680061824145E-3</c:v>
                </c:pt>
                <c:pt idx="1">
                  <c:v>2.1855680061824145E-3</c:v>
                </c:pt>
                <c:pt idx="2">
                  <c:v>2.1855680061824145E-3</c:v>
                </c:pt>
                <c:pt idx="3">
                  <c:v>2.1855680061824145E-3</c:v>
                </c:pt>
                <c:pt idx="4">
                  <c:v>-5.6269319938175855E-3</c:v>
                </c:pt>
                <c:pt idx="5">
                  <c:v>2.1855680061824145E-3</c:v>
                </c:pt>
                <c:pt idx="6">
                  <c:v>2.1855680061824145E-3</c:v>
                </c:pt>
                <c:pt idx="7">
                  <c:v>2.1855680061824145E-3</c:v>
                </c:pt>
                <c:pt idx="8">
                  <c:v>-5.6269319938175855E-3</c:v>
                </c:pt>
                <c:pt idx="9">
                  <c:v>-5.6269319938175855E-3</c:v>
                </c:pt>
                <c:pt idx="10">
                  <c:v>-5.6269319938175855E-3</c:v>
                </c:pt>
                <c:pt idx="11">
                  <c:v>-5.6269319938175855E-3</c:v>
                </c:pt>
                <c:pt idx="12">
                  <c:v>2.1855680061824145E-3</c:v>
                </c:pt>
                <c:pt idx="13">
                  <c:v>2.1855680061824145E-3</c:v>
                </c:pt>
                <c:pt idx="14">
                  <c:v>-5.6269319938175855E-3</c:v>
                </c:pt>
                <c:pt idx="15">
                  <c:v>-5.6269319938175855E-3</c:v>
                </c:pt>
                <c:pt idx="16">
                  <c:v>2.1855680061824145E-3</c:v>
                </c:pt>
                <c:pt idx="17">
                  <c:v>-5.6269319938175855E-3</c:v>
                </c:pt>
                <c:pt idx="18">
                  <c:v>-5.6269319938175855E-3</c:v>
                </c:pt>
                <c:pt idx="19">
                  <c:v>2.1855680061824145E-3</c:v>
                </c:pt>
                <c:pt idx="20">
                  <c:v>2.1855680061824145E-3</c:v>
                </c:pt>
                <c:pt idx="21">
                  <c:v>-5.6269319938175855E-3</c:v>
                </c:pt>
                <c:pt idx="22">
                  <c:v>-5.6269319938175855E-3</c:v>
                </c:pt>
                <c:pt idx="23">
                  <c:v>-5.6269319938175855E-3</c:v>
                </c:pt>
                <c:pt idx="24">
                  <c:v>2.1855680061824145E-3</c:v>
                </c:pt>
                <c:pt idx="25">
                  <c:v>-5.6269319938175855E-3</c:v>
                </c:pt>
                <c:pt idx="26">
                  <c:v>2.1855680061824145E-3</c:v>
                </c:pt>
                <c:pt idx="27">
                  <c:v>2.1855680061824145E-3</c:v>
                </c:pt>
                <c:pt idx="28">
                  <c:v>2.1855680061824145E-3</c:v>
                </c:pt>
                <c:pt idx="29">
                  <c:v>-5.6269319938175855E-3</c:v>
                </c:pt>
                <c:pt idx="30">
                  <c:v>2.1855680061824145E-3</c:v>
                </c:pt>
                <c:pt idx="31">
                  <c:v>-5.6269319938175855E-3</c:v>
                </c:pt>
                <c:pt idx="32">
                  <c:v>2.1855680061824145E-3</c:v>
                </c:pt>
                <c:pt idx="33">
                  <c:v>-5.6269319938175855E-3</c:v>
                </c:pt>
                <c:pt idx="34">
                  <c:v>2.1855680061824145E-3</c:v>
                </c:pt>
                <c:pt idx="35">
                  <c:v>2.1855680061824145E-3</c:v>
                </c:pt>
                <c:pt idx="36">
                  <c:v>2.1855680061824145E-3</c:v>
                </c:pt>
                <c:pt idx="37">
                  <c:v>2.1855680061824145E-3</c:v>
                </c:pt>
                <c:pt idx="38">
                  <c:v>2.1855680061824145E-3</c:v>
                </c:pt>
                <c:pt idx="39">
                  <c:v>-5.6269319938175855E-3</c:v>
                </c:pt>
                <c:pt idx="40">
                  <c:v>2.1855680061824145E-3</c:v>
                </c:pt>
                <c:pt idx="41">
                  <c:v>-5.6269319938175855E-3</c:v>
                </c:pt>
                <c:pt idx="42">
                  <c:v>9.9980680061824145E-3</c:v>
                </c:pt>
                <c:pt idx="43">
                  <c:v>2.1855680061824145E-3</c:v>
                </c:pt>
                <c:pt idx="44">
                  <c:v>-5.6269319938175855E-3</c:v>
                </c:pt>
                <c:pt idx="45">
                  <c:v>-5.6269319938175855E-3</c:v>
                </c:pt>
                <c:pt idx="46">
                  <c:v>2.1855680061824145E-3</c:v>
                </c:pt>
                <c:pt idx="47">
                  <c:v>2.1855680061824145E-3</c:v>
                </c:pt>
                <c:pt idx="48">
                  <c:v>-5.6269319938175855E-3</c:v>
                </c:pt>
                <c:pt idx="49">
                  <c:v>-5.6269319938175855E-3</c:v>
                </c:pt>
                <c:pt idx="50">
                  <c:v>-5.6269319938175855E-3</c:v>
                </c:pt>
                <c:pt idx="51">
                  <c:v>2.1855680061824145E-3</c:v>
                </c:pt>
                <c:pt idx="52">
                  <c:v>-5.6269319938175855E-3</c:v>
                </c:pt>
                <c:pt idx="53">
                  <c:v>-5.6269319938175855E-3</c:v>
                </c:pt>
                <c:pt idx="54">
                  <c:v>2.1855680061824145E-3</c:v>
                </c:pt>
                <c:pt idx="55">
                  <c:v>2.1855680061824145E-3</c:v>
                </c:pt>
                <c:pt idx="56">
                  <c:v>2.1855680061824145E-3</c:v>
                </c:pt>
                <c:pt idx="57">
                  <c:v>2.1855680061824145E-3</c:v>
                </c:pt>
                <c:pt idx="58">
                  <c:v>-5.6269319938175855E-3</c:v>
                </c:pt>
                <c:pt idx="59">
                  <c:v>2.1855680061824145E-3</c:v>
                </c:pt>
                <c:pt idx="60">
                  <c:v>-5.6269319938175855E-3</c:v>
                </c:pt>
                <c:pt idx="61">
                  <c:v>2.1855680061824145E-3</c:v>
                </c:pt>
                <c:pt idx="62">
                  <c:v>-5.6269319938175855E-3</c:v>
                </c:pt>
                <c:pt idx="63">
                  <c:v>-5.6269319938175855E-3</c:v>
                </c:pt>
                <c:pt idx="64">
                  <c:v>2.1855680061824145E-3</c:v>
                </c:pt>
                <c:pt idx="65">
                  <c:v>2.1855680061824145E-3</c:v>
                </c:pt>
                <c:pt idx="66">
                  <c:v>2.1855680061824145E-3</c:v>
                </c:pt>
                <c:pt idx="67">
                  <c:v>-5.6269319938175855E-3</c:v>
                </c:pt>
                <c:pt idx="68">
                  <c:v>-5.6269319938175855E-3</c:v>
                </c:pt>
                <c:pt idx="69">
                  <c:v>-5.6269319938175855E-3</c:v>
                </c:pt>
                <c:pt idx="70">
                  <c:v>-5.6269319938175855E-3</c:v>
                </c:pt>
                <c:pt idx="71">
                  <c:v>-1.3439431993817585E-2</c:v>
                </c:pt>
                <c:pt idx="72">
                  <c:v>-5.6269319938175855E-3</c:v>
                </c:pt>
                <c:pt idx="73">
                  <c:v>-5.6269319938175855E-3</c:v>
                </c:pt>
                <c:pt idx="74">
                  <c:v>-1.3439431993817585E-2</c:v>
                </c:pt>
                <c:pt idx="75">
                  <c:v>-1.3439431993817585E-2</c:v>
                </c:pt>
                <c:pt idx="76">
                  <c:v>-1.3439431993817585E-2</c:v>
                </c:pt>
                <c:pt idx="77">
                  <c:v>-1.3439431993817585E-2</c:v>
                </c:pt>
                <c:pt idx="78">
                  <c:v>-1.3439431993817585E-2</c:v>
                </c:pt>
                <c:pt idx="79">
                  <c:v>-1.3439431993817585E-2</c:v>
                </c:pt>
                <c:pt idx="80">
                  <c:v>-1.3439431993817585E-2</c:v>
                </c:pt>
                <c:pt idx="81">
                  <c:v>-2.1251931993817585E-2</c:v>
                </c:pt>
                <c:pt idx="82">
                  <c:v>-2.1251931993817585E-2</c:v>
                </c:pt>
                <c:pt idx="83">
                  <c:v>-1.3439431993817585E-2</c:v>
                </c:pt>
                <c:pt idx="84">
                  <c:v>-1.3439431993817585E-2</c:v>
                </c:pt>
                <c:pt idx="85">
                  <c:v>-5.6269319938175855E-3</c:v>
                </c:pt>
                <c:pt idx="86">
                  <c:v>-1.3439431993817585E-2</c:v>
                </c:pt>
                <c:pt idx="87">
                  <c:v>-1.3439431993817585E-2</c:v>
                </c:pt>
                <c:pt idx="88">
                  <c:v>-1.3439431993817585E-2</c:v>
                </c:pt>
                <c:pt idx="89">
                  <c:v>-5.6269319938175855E-3</c:v>
                </c:pt>
                <c:pt idx="90">
                  <c:v>-5.6269319938175855E-3</c:v>
                </c:pt>
                <c:pt idx="91">
                  <c:v>-5.6269319938175855E-3</c:v>
                </c:pt>
                <c:pt idx="92">
                  <c:v>-5.6269319938175855E-3</c:v>
                </c:pt>
                <c:pt idx="93">
                  <c:v>2.1855680061824145E-3</c:v>
                </c:pt>
                <c:pt idx="94">
                  <c:v>-5.6269319938175855E-3</c:v>
                </c:pt>
                <c:pt idx="95">
                  <c:v>-5.6269319938175855E-3</c:v>
                </c:pt>
                <c:pt idx="96">
                  <c:v>-5.6269319938175855E-3</c:v>
                </c:pt>
                <c:pt idx="97">
                  <c:v>-5.6269319938175855E-3</c:v>
                </c:pt>
                <c:pt idx="98">
                  <c:v>2.1855680061824145E-3</c:v>
                </c:pt>
                <c:pt idx="99">
                  <c:v>2.1855680061824145E-3</c:v>
                </c:pt>
                <c:pt idx="100">
                  <c:v>2.1855680061824145E-3</c:v>
                </c:pt>
                <c:pt idx="101">
                  <c:v>2.1855680061824145E-3</c:v>
                </c:pt>
                <c:pt idx="102">
                  <c:v>2.1855680061824145E-3</c:v>
                </c:pt>
                <c:pt idx="103">
                  <c:v>2.1855680061824145E-3</c:v>
                </c:pt>
                <c:pt idx="104">
                  <c:v>9.9980680061824145E-3</c:v>
                </c:pt>
                <c:pt idx="105">
                  <c:v>9.9980680061824145E-3</c:v>
                </c:pt>
                <c:pt idx="106">
                  <c:v>9.9980680061824145E-3</c:v>
                </c:pt>
                <c:pt idx="107">
                  <c:v>9.9980680061824145E-3</c:v>
                </c:pt>
                <c:pt idx="108">
                  <c:v>2.1855680061824145E-3</c:v>
                </c:pt>
                <c:pt idx="109">
                  <c:v>9.9980680061824145E-3</c:v>
                </c:pt>
                <c:pt idx="110">
                  <c:v>9.9980680061824145E-3</c:v>
                </c:pt>
                <c:pt idx="111">
                  <c:v>2.1855680061824145E-3</c:v>
                </c:pt>
                <c:pt idx="112">
                  <c:v>2.1855680061824145E-3</c:v>
                </c:pt>
                <c:pt idx="113">
                  <c:v>9.9980680061824145E-3</c:v>
                </c:pt>
                <c:pt idx="114">
                  <c:v>2.1855680061824145E-3</c:v>
                </c:pt>
                <c:pt idx="115">
                  <c:v>2.1855680061824145E-3</c:v>
                </c:pt>
                <c:pt idx="116">
                  <c:v>2.1855680061824145E-3</c:v>
                </c:pt>
                <c:pt idx="117">
                  <c:v>-5.6269319938175855E-3</c:v>
                </c:pt>
                <c:pt idx="118">
                  <c:v>2.1855680061824145E-3</c:v>
                </c:pt>
                <c:pt idx="119">
                  <c:v>-5.6269319938175855E-3</c:v>
                </c:pt>
                <c:pt idx="120">
                  <c:v>2.1855680061824145E-3</c:v>
                </c:pt>
                <c:pt idx="121">
                  <c:v>2.1855680061824145E-3</c:v>
                </c:pt>
                <c:pt idx="122">
                  <c:v>2.1855680061824145E-3</c:v>
                </c:pt>
                <c:pt idx="123">
                  <c:v>2.1855680061824145E-3</c:v>
                </c:pt>
                <c:pt idx="124">
                  <c:v>2.1855680061824145E-3</c:v>
                </c:pt>
                <c:pt idx="125">
                  <c:v>-5.6269319938175855E-3</c:v>
                </c:pt>
                <c:pt idx="126">
                  <c:v>2.1855680061824145E-3</c:v>
                </c:pt>
                <c:pt idx="127">
                  <c:v>-5.6269319938175855E-3</c:v>
                </c:pt>
                <c:pt idx="128">
                  <c:v>2.1855680061824145E-3</c:v>
                </c:pt>
                <c:pt idx="129">
                  <c:v>-5.6269319938175855E-3</c:v>
                </c:pt>
                <c:pt idx="130">
                  <c:v>-5.6269319938175855E-3</c:v>
                </c:pt>
                <c:pt idx="131">
                  <c:v>-5.6269319938175855E-3</c:v>
                </c:pt>
                <c:pt idx="132">
                  <c:v>-1.3439431993817585E-2</c:v>
                </c:pt>
                <c:pt idx="133">
                  <c:v>-5.6269319938175855E-3</c:v>
                </c:pt>
                <c:pt idx="134">
                  <c:v>-5.6269319938175855E-3</c:v>
                </c:pt>
                <c:pt idx="135">
                  <c:v>-1.3439431993817585E-2</c:v>
                </c:pt>
                <c:pt idx="136">
                  <c:v>-1.3439431993817585E-2</c:v>
                </c:pt>
                <c:pt idx="137">
                  <c:v>-5.6269319938175855E-3</c:v>
                </c:pt>
                <c:pt idx="138">
                  <c:v>-5.6269319938175855E-3</c:v>
                </c:pt>
                <c:pt idx="139">
                  <c:v>-1.3439431993817585E-2</c:v>
                </c:pt>
                <c:pt idx="140">
                  <c:v>-5.6269319938175855E-3</c:v>
                </c:pt>
                <c:pt idx="141">
                  <c:v>-5.6269319938175855E-3</c:v>
                </c:pt>
                <c:pt idx="142">
                  <c:v>-5.6269319938175855E-3</c:v>
                </c:pt>
                <c:pt idx="143">
                  <c:v>-5.6269319938175855E-3</c:v>
                </c:pt>
                <c:pt idx="144">
                  <c:v>-5.6269319938175855E-3</c:v>
                </c:pt>
                <c:pt idx="145">
                  <c:v>-5.6269319938175855E-3</c:v>
                </c:pt>
                <c:pt idx="146">
                  <c:v>2.1855680061824145E-3</c:v>
                </c:pt>
                <c:pt idx="147">
                  <c:v>2.1855680061824145E-3</c:v>
                </c:pt>
                <c:pt idx="148">
                  <c:v>2.1855680061824145E-3</c:v>
                </c:pt>
                <c:pt idx="149">
                  <c:v>2.1855680061824145E-3</c:v>
                </c:pt>
                <c:pt idx="150">
                  <c:v>-5.6269319938175855E-3</c:v>
                </c:pt>
                <c:pt idx="151">
                  <c:v>2.1855680061824145E-3</c:v>
                </c:pt>
                <c:pt idx="152">
                  <c:v>2.1855680061824145E-3</c:v>
                </c:pt>
                <c:pt idx="153">
                  <c:v>-5.6269319938175855E-3</c:v>
                </c:pt>
                <c:pt idx="154">
                  <c:v>-5.6269319938175855E-3</c:v>
                </c:pt>
                <c:pt idx="155">
                  <c:v>2.1855680061824145E-3</c:v>
                </c:pt>
                <c:pt idx="156">
                  <c:v>2.1855680061824145E-3</c:v>
                </c:pt>
                <c:pt idx="157">
                  <c:v>9.9980680061824145E-3</c:v>
                </c:pt>
                <c:pt idx="158">
                  <c:v>2.1855680061824145E-3</c:v>
                </c:pt>
                <c:pt idx="159">
                  <c:v>2.1855680061824145E-3</c:v>
                </c:pt>
                <c:pt idx="160">
                  <c:v>2.1855680061824145E-3</c:v>
                </c:pt>
                <c:pt idx="161">
                  <c:v>9.9980680061824145E-3</c:v>
                </c:pt>
                <c:pt idx="162">
                  <c:v>1.7810568006182415E-2</c:v>
                </c:pt>
                <c:pt idx="163">
                  <c:v>9.9980680061824145E-3</c:v>
                </c:pt>
                <c:pt idx="164">
                  <c:v>9.9980680061824145E-3</c:v>
                </c:pt>
                <c:pt idx="165">
                  <c:v>9.9980680061824145E-3</c:v>
                </c:pt>
                <c:pt idx="166">
                  <c:v>1.7810568006182415E-2</c:v>
                </c:pt>
                <c:pt idx="167">
                  <c:v>9.9980680061824145E-3</c:v>
                </c:pt>
                <c:pt idx="168">
                  <c:v>9.9980680061824145E-3</c:v>
                </c:pt>
                <c:pt idx="169">
                  <c:v>2.1855680061824145E-3</c:v>
                </c:pt>
                <c:pt idx="170">
                  <c:v>-5.6269319938175855E-3</c:v>
                </c:pt>
                <c:pt idx="171">
                  <c:v>-5.6269319938175855E-3</c:v>
                </c:pt>
                <c:pt idx="172">
                  <c:v>-5.6269319938175855E-3</c:v>
                </c:pt>
                <c:pt idx="173">
                  <c:v>-5.6269319938175855E-3</c:v>
                </c:pt>
                <c:pt idx="174">
                  <c:v>-5.6269319938175855E-3</c:v>
                </c:pt>
                <c:pt idx="175">
                  <c:v>-5.6269319938175855E-3</c:v>
                </c:pt>
                <c:pt idx="176">
                  <c:v>-5.6269319938175855E-3</c:v>
                </c:pt>
                <c:pt idx="177">
                  <c:v>-5.6269319938175855E-3</c:v>
                </c:pt>
                <c:pt idx="178">
                  <c:v>-5.6269319938175855E-3</c:v>
                </c:pt>
                <c:pt idx="179">
                  <c:v>-5.6269319938175855E-3</c:v>
                </c:pt>
                <c:pt idx="180">
                  <c:v>2.1855680061824145E-3</c:v>
                </c:pt>
                <c:pt idx="181">
                  <c:v>2.1855680061824145E-3</c:v>
                </c:pt>
                <c:pt idx="182">
                  <c:v>-5.6269319938175855E-3</c:v>
                </c:pt>
                <c:pt idx="183">
                  <c:v>2.1855680061824145E-3</c:v>
                </c:pt>
                <c:pt idx="184">
                  <c:v>2.1855680061824145E-3</c:v>
                </c:pt>
                <c:pt idx="185">
                  <c:v>-2.9064431993817585E-2</c:v>
                </c:pt>
                <c:pt idx="186">
                  <c:v>9.9980680061824145E-3</c:v>
                </c:pt>
                <c:pt idx="187">
                  <c:v>9.9980680061824145E-3</c:v>
                </c:pt>
                <c:pt idx="188">
                  <c:v>2.1855680061824145E-3</c:v>
                </c:pt>
                <c:pt idx="189">
                  <c:v>-5.6269319938175855E-3</c:v>
                </c:pt>
                <c:pt idx="190">
                  <c:v>9.9980680061824145E-3</c:v>
                </c:pt>
                <c:pt idx="191">
                  <c:v>9.9980680061824145E-3</c:v>
                </c:pt>
                <c:pt idx="192">
                  <c:v>2.1855680061824145E-3</c:v>
                </c:pt>
                <c:pt idx="193">
                  <c:v>2.1855680061824145E-3</c:v>
                </c:pt>
                <c:pt idx="194">
                  <c:v>9.9980680061824145E-3</c:v>
                </c:pt>
                <c:pt idx="195">
                  <c:v>9.9980680061824145E-3</c:v>
                </c:pt>
                <c:pt idx="196">
                  <c:v>2.1855680061824145E-3</c:v>
                </c:pt>
                <c:pt idx="197">
                  <c:v>2.1855680061824145E-3</c:v>
                </c:pt>
                <c:pt idx="198">
                  <c:v>-5.6269319938175855E-3</c:v>
                </c:pt>
                <c:pt idx="199">
                  <c:v>9.9980680061824145E-3</c:v>
                </c:pt>
                <c:pt idx="200">
                  <c:v>2.1855680061824145E-3</c:v>
                </c:pt>
                <c:pt idx="201">
                  <c:v>9.9980680061824145E-3</c:v>
                </c:pt>
                <c:pt idx="202">
                  <c:v>2.1855680061824145E-3</c:v>
                </c:pt>
                <c:pt idx="203">
                  <c:v>2.1855680061824145E-3</c:v>
                </c:pt>
                <c:pt idx="204">
                  <c:v>2.1855680061824145E-3</c:v>
                </c:pt>
                <c:pt idx="205">
                  <c:v>-5.6269319938175855E-3</c:v>
                </c:pt>
                <c:pt idx="206">
                  <c:v>2.1855680061824145E-3</c:v>
                </c:pt>
                <c:pt idx="207">
                  <c:v>-5.6269319938175855E-3</c:v>
                </c:pt>
                <c:pt idx="208">
                  <c:v>2.1855680061824145E-3</c:v>
                </c:pt>
                <c:pt idx="209">
                  <c:v>9.9980680061824145E-3</c:v>
                </c:pt>
                <c:pt idx="210">
                  <c:v>9.9980680061824145E-3</c:v>
                </c:pt>
                <c:pt idx="211">
                  <c:v>9.9980680061824145E-3</c:v>
                </c:pt>
                <c:pt idx="212">
                  <c:v>9.9980680061824145E-3</c:v>
                </c:pt>
                <c:pt idx="213">
                  <c:v>2.1855680061824145E-3</c:v>
                </c:pt>
                <c:pt idx="214">
                  <c:v>2.1855680061824145E-3</c:v>
                </c:pt>
                <c:pt idx="215">
                  <c:v>9.9980680061824145E-3</c:v>
                </c:pt>
                <c:pt idx="216">
                  <c:v>9.9980680061824145E-3</c:v>
                </c:pt>
                <c:pt idx="217">
                  <c:v>9.9980680061824145E-3</c:v>
                </c:pt>
                <c:pt idx="218">
                  <c:v>9.9980680061824145E-3</c:v>
                </c:pt>
                <c:pt idx="219">
                  <c:v>9.9980680061824145E-3</c:v>
                </c:pt>
                <c:pt idx="220">
                  <c:v>9.9980680061824145E-3</c:v>
                </c:pt>
                <c:pt idx="221">
                  <c:v>1.7810568006182415E-2</c:v>
                </c:pt>
                <c:pt idx="222">
                  <c:v>9.9980680061824145E-3</c:v>
                </c:pt>
                <c:pt idx="223">
                  <c:v>9.9980680061824145E-3</c:v>
                </c:pt>
                <c:pt idx="224">
                  <c:v>2.1855680061824145E-3</c:v>
                </c:pt>
                <c:pt idx="225">
                  <c:v>9.9980680061824145E-3</c:v>
                </c:pt>
                <c:pt idx="226">
                  <c:v>9.9980680061824145E-3</c:v>
                </c:pt>
                <c:pt idx="227">
                  <c:v>1.7810568006182415E-2</c:v>
                </c:pt>
                <c:pt idx="228">
                  <c:v>9.9980680061824145E-3</c:v>
                </c:pt>
                <c:pt idx="229">
                  <c:v>9.9980680061824145E-3</c:v>
                </c:pt>
                <c:pt idx="230">
                  <c:v>9.9980680061824145E-3</c:v>
                </c:pt>
                <c:pt idx="231">
                  <c:v>9.9980680061824145E-3</c:v>
                </c:pt>
                <c:pt idx="232">
                  <c:v>2.1855680061824145E-3</c:v>
                </c:pt>
                <c:pt idx="233">
                  <c:v>9.9980680061824145E-3</c:v>
                </c:pt>
                <c:pt idx="234">
                  <c:v>9.9980680061824145E-3</c:v>
                </c:pt>
                <c:pt idx="235">
                  <c:v>1.7810568006182415E-2</c:v>
                </c:pt>
                <c:pt idx="236">
                  <c:v>9.9980680061824145E-3</c:v>
                </c:pt>
                <c:pt idx="237">
                  <c:v>9.9980680061824145E-3</c:v>
                </c:pt>
                <c:pt idx="238">
                  <c:v>9.9980680061824145E-3</c:v>
                </c:pt>
                <c:pt idx="239">
                  <c:v>2.1855680061824145E-3</c:v>
                </c:pt>
                <c:pt idx="240">
                  <c:v>2.1855680061824145E-3</c:v>
                </c:pt>
                <c:pt idx="241">
                  <c:v>2.1855680061824145E-3</c:v>
                </c:pt>
                <c:pt idx="242">
                  <c:v>9.9980680061824145E-3</c:v>
                </c:pt>
                <c:pt idx="243">
                  <c:v>9.9980680061824145E-3</c:v>
                </c:pt>
                <c:pt idx="244">
                  <c:v>1.7810568006182415E-2</c:v>
                </c:pt>
                <c:pt idx="245">
                  <c:v>9.9980680061824145E-3</c:v>
                </c:pt>
                <c:pt idx="246">
                  <c:v>2.1855680061824145E-3</c:v>
                </c:pt>
                <c:pt idx="247">
                  <c:v>9.9980680061824145E-3</c:v>
                </c:pt>
                <c:pt idx="248">
                  <c:v>2.1855680061824145E-3</c:v>
                </c:pt>
                <c:pt idx="249">
                  <c:v>9.9980680061824145E-3</c:v>
                </c:pt>
                <c:pt idx="250">
                  <c:v>9.9980680061824145E-3</c:v>
                </c:pt>
                <c:pt idx="251">
                  <c:v>9.9980680061824145E-3</c:v>
                </c:pt>
                <c:pt idx="252">
                  <c:v>1.7810568006182415E-2</c:v>
                </c:pt>
                <c:pt idx="253">
                  <c:v>9.9980680061824145E-3</c:v>
                </c:pt>
                <c:pt idx="254">
                  <c:v>2.1855680061824145E-3</c:v>
                </c:pt>
                <c:pt idx="255">
                  <c:v>2.1855680061824145E-3</c:v>
                </c:pt>
                <c:pt idx="256">
                  <c:v>2.1855680061824145E-3</c:v>
                </c:pt>
                <c:pt idx="257">
                  <c:v>2.1855680061824145E-3</c:v>
                </c:pt>
                <c:pt idx="258">
                  <c:v>2.1855680061824145E-3</c:v>
                </c:pt>
                <c:pt idx="259">
                  <c:v>2.1855680061824145E-3</c:v>
                </c:pt>
                <c:pt idx="260">
                  <c:v>9.9980680061824145E-3</c:v>
                </c:pt>
                <c:pt idx="261">
                  <c:v>9.9980680061824145E-3</c:v>
                </c:pt>
                <c:pt idx="262">
                  <c:v>2.1855680061824145E-3</c:v>
                </c:pt>
                <c:pt idx="263">
                  <c:v>2.1855680061824145E-3</c:v>
                </c:pt>
                <c:pt idx="264">
                  <c:v>2.1855680061824145E-3</c:v>
                </c:pt>
                <c:pt idx="265">
                  <c:v>2.1855680061824145E-3</c:v>
                </c:pt>
                <c:pt idx="266">
                  <c:v>2.1855680061824145E-3</c:v>
                </c:pt>
                <c:pt idx="267">
                  <c:v>9.9980680061824145E-3</c:v>
                </c:pt>
                <c:pt idx="268">
                  <c:v>2.1855680061824145E-3</c:v>
                </c:pt>
                <c:pt idx="269">
                  <c:v>2.1855680061824145E-3</c:v>
                </c:pt>
                <c:pt idx="270">
                  <c:v>9.9980680061824145E-3</c:v>
                </c:pt>
                <c:pt idx="271">
                  <c:v>2.1855680061824145E-3</c:v>
                </c:pt>
                <c:pt idx="272">
                  <c:v>2.1855680061824145E-3</c:v>
                </c:pt>
                <c:pt idx="273">
                  <c:v>2.1855680061824145E-3</c:v>
                </c:pt>
                <c:pt idx="274">
                  <c:v>2.1855680061824145E-3</c:v>
                </c:pt>
                <c:pt idx="275">
                  <c:v>2.1855680061824145E-3</c:v>
                </c:pt>
                <c:pt idx="276">
                  <c:v>2.1855680061824145E-3</c:v>
                </c:pt>
                <c:pt idx="277">
                  <c:v>2.1855680061824145E-3</c:v>
                </c:pt>
                <c:pt idx="278">
                  <c:v>2.1855680061824145E-3</c:v>
                </c:pt>
                <c:pt idx="279">
                  <c:v>2.1855680061824145E-3</c:v>
                </c:pt>
                <c:pt idx="280">
                  <c:v>2.1855680061824145E-3</c:v>
                </c:pt>
                <c:pt idx="281">
                  <c:v>9.9980680061824145E-3</c:v>
                </c:pt>
                <c:pt idx="282">
                  <c:v>1.7810568006182415E-2</c:v>
                </c:pt>
                <c:pt idx="283">
                  <c:v>1.7810568006182415E-2</c:v>
                </c:pt>
                <c:pt idx="284">
                  <c:v>1.7810568006182415E-2</c:v>
                </c:pt>
                <c:pt idx="285">
                  <c:v>1.7810568006182415E-2</c:v>
                </c:pt>
                <c:pt idx="286">
                  <c:v>2.1855680061824145E-3</c:v>
                </c:pt>
                <c:pt idx="287">
                  <c:v>-1.3439431993817585E-2</c:v>
                </c:pt>
                <c:pt idx="288">
                  <c:v>-5.6269319938175855E-3</c:v>
                </c:pt>
                <c:pt idx="289">
                  <c:v>-5.6269319938175855E-3</c:v>
                </c:pt>
                <c:pt idx="290">
                  <c:v>-1.3439431993817585E-2</c:v>
                </c:pt>
                <c:pt idx="291">
                  <c:v>-5.6269319938175855E-3</c:v>
                </c:pt>
                <c:pt idx="292">
                  <c:v>-1.3439431993817585E-2</c:v>
                </c:pt>
                <c:pt idx="293">
                  <c:v>-1.3439431993817585E-2</c:v>
                </c:pt>
                <c:pt idx="294">
                  <c:v>-2.1251931993817585E-2</c:v>
                </c:pt>
                <c:pt idx="295">
                  <c:v>-1.3439431993817585E-2</c:v>
                </c:pt>
                <c:pt idx="296">
                  <c:v>-1.3439431993817585E-2</c:v>
                </c:pt>
                <c:pt idx="297">
                  <c:v>-1.3439431993817585E-2</c:v>
                </c:pt>
                <c:pt idx="298">
                  <c:v>-1.3439431993817585E-2</c:v>
                </c:pt>
                <c:pt idx="299">
                  <c:v>-5.6269319938175855E-3</c:v>
                </c:pt>
                <c:pt idx="300">
                  <c:v>-2.1251931993817585E-2</c:v>
                </c:pt>
                <c:pt idx="301">
                  <c:v>-5.6269319938175855E-3</c:v>
                </c:pt>
                <c:pt idx="302">
                  <c:v>9.9980680061824145E-3</c:v>
                </c:pt>
                <c:pt idx="303">
                  <c:v>1.7810568006182415E-2</c:v>
                </c:pt>
                <c:pt idx="304">
                  <c:v>-5.6269319938175855E-3</c:v>
                </c:pt>
                <c:pt idx="305">
                  <c:v>1.7810568006182415E-2</c:v>
                </c:pt>
                <c:pt idx="306">
                  <c:v>2.5623068006182415E-2</c:v>
                </c:pt>
                <c:pt idx="307">
                  <c:v>9.9980680061824145E-3</c:v>
                </c:pt>
                <c:pt idx="308">
                  <c:v>1.7810568006182415E-2</c:v>
                </c:pt>
                <c:pt idx="309">
                  <c:v>9.9980680061824145E-3</c:v>
                </c:pt>
                <c:pt idx="310">
                  <c:v>9.9980680061824145E-3</c:v>
                </c:pt>
                <c:pt idx="311">
                  <c:v>2.1855680061824145E-3</c:v>
                </c:pt>
                <c:pt idx="312">
                  <c:v>9.9980680061824145E-3</c:v>
                </c:pt>
                <c:pt idx="313">
                  <c:v>2.1855680061824145E-3</c:v>
                </c:pt>
                <c:pt idx="314">
                  <c:v>2.1855680061824145E-3</c:v>
                </c:pt>
                <c:pt idx="315">
                  <c:v>-5.6269319938175855E-3</c:v>
                </c:pt>
                <c:pt idx="316">
                  <c:v>-5.6269319938175855E-3</c:v>
                </c:pt>
                <c:pt idx="317">
                  <c:v>2.1855680061824145E-3</c:v>
                </c:pt>
                <c:pt idx="318">
                  <c:v>2.1855680061824145E-3</c:v>
                </c:pt>
                <c:pt idx="319">
                  <c:v>2.1855680061824145E-3</c:v>
                </c:pt>
                <c:pt idx="320">
                  <c:v>2.1855680061824145E-3</c:v>
                </c:pt>
                <c:pt idx="321">
                  <c:v>2.1855680061824145E-3</c:v>
                </c:pt>
                <c:pt idx="322">
                  <c:v>2.1855680061824145E-3</c:v>
                </c:pt>
                <c:pt idx="323">
                  <c:v>-5.6269319938175855E-3</c:v>
                </c:pt>
                <c:pt idx="324">
                  <c:v>-5.6269319938175855E-3</c:v>
                </c:pt>
                <c:pt idx="325">
                  <c:v>2.1855680061824145E-3</c:v>
                </c:pt>
                <c:pt idx="326">
                  <c:v>2.1855680061824145E-3</c:v>
                </c:pt>
                <c:pt idx="327">
                  <c:v>-5.6269319938175855E-3</c:v>
                </c:pt>
                <c:pt idx="328">
                  <c:v>2.1855680061824145E-3</c:v>
                </c:pt>
                <c:pt idx="329">
                  <c:v>2.1855680061824145E-3</c:v>
                </c:pt>
                <c:pt idx="330">
                  <c:v>2.1855680061824145E-3</c:v>
                </c:pt>
                <c:pt idx="331">
                  <c:v>-5.6269319938175855E-3</c:v>
                </c:pt>
                <c:pt idx="332">
                  <c:v>2.1855680061824145E-3</c:v>
                </c:pt>
                <c:pt idx="333">
                  <c:v>2.1855680061824145E-3</c:v>
                </c:pt>
                <c:pt idx="334">
                  <c:v>2.1855680061824145E-3</c:v>
                </c:pt>
                <c:pt idx="335">
                  <c:v>-5.6269319938175855E-3</c:v>
                </c:pt>
                <c:pt idx="336">
                  <c:v>2.1855680061824145E-3</c:v>
                </c:pt>
                <c:pt idx="337">
                  <c:v>2.1855680061824145E-3</c:v>
                </c:pt>
                <c:pt idx="338">
                  <c:v>2.1855680061824145E-3</c:v>
                </c:pt>
                <c:pt idx="339">
                  <c:v>2.1855680061824145E-3</c:v>
                </c:pt>
                <c:pt idx="340">
                  <c:v>2.1855680061824145E-3</c:v>
                </c:pt>
                <c:pt idx="341">
                  <c:v>-5.6269319938175855E-3</c:v>
                </c:pt>
                <c:pt idx="342">
                  <c:v>2.1855680061824145E-3</c:v>
                </c:pt>
                <c:pt idx="343">
                  <c:v>9.9980680061824145E-3</c:v>
                </c:pt>
                <c:pt idx="344">
                  <c:v>9.9980680061824145E-3</c:v>
                </c:pt>
                <c:pt idx="345">
                  <c:v>9.9980680061824145E-3</c:v>
                </c:pt>
                <c:pt idx="346">
                  <c:v>2.1855680061824145E-3</c:v>
                </c:pt>
                <c:pt idx="347">
                  <c:v>2.1855680061824145E-3</c:v>
                </c:pt>
                <c:pt idx="348">
                  <c:v>2.1855680061824145E-3</c:v>
                </c:pt>
                <c:pt idx="349">
                  <c:v>2.1855680061824145E-3</c:v>
                </c:pt>
                <c:pt idx="350">
                  <c:v>9.9980680061824145E-3</c:v>
                </c:pt>
                <c:pt idx="351">
                  <c:v>2.1855680061824145E-3</c:v>
                </c:pt>
                <c:pt idx="352">
                  <c:v>9.9980680061824145E-3</c:v>
                </c:pt>
                <c:pt idx="353">
                  <c:v>2.1855680061824145E-3</c:v>
                </c:pt>
                <c:pt idx="354">
                  <c:v>9.9980680061824145E-3</c:v>
                </c:pt>
                <c:pt idx="355">
                  <c:v>9.9980680061824145E-3</c:v>
                </c:pt>
                <c:pt idx="356">
                  <c:v>2.1855680061824145E-3</c:v>
                </c:pt>
                <c:pt idx="357">
                  <c:v>2.1855680061824145E-3</c:v>
                </c:pt>
                <c:pt idx="358">
                  <c:v>2.1855680061824145E-3</c:v>
                </c:pt>
                <c:pt idx="359">
                  <c:v>2.1855680061824145E-3</c:v>
                </c:pt>
                <c:pt idx="360">
                  <c:v>2.1855680061824145E-3</c:v>
                </c:pt>
                <c:pt idx="361">
                  <c:v>2.1855680061824145E-3</c:v>
                </c:pt>
                <c:pt idx="362">
                  <c:v>2.1855680061824145E-3</c:v>
                </c:pt>
                <c:pt idx="363">
                  <c:v>2.1855680061824145E-3</c:v>
                </c:pt>
                <c:pt idx="364">
                  <c:v>2.1855680061824145E-3</c:v>
                </c:pt>
                <c:pt idx="365">
                  <c:v>9.9980680061824145E-3</c:v>
                </c:pt>
                <c:pt idx="366">
                  <c:v>9.9980680061824145E-3</c:v>
                </c:pt>
                <c:pt idx="367">
                  <c:v>-5.6269319938175855E-3</c:v>
                </c:pt>
                <c:pt idx="368">
                  <c:v>2.1855680061824145E-3</c:v>
                </c:pt>
                <c:pt idx="369">
                  <c:v>2.1855680061824145E-3</c:v>
                </c:pt>
                <c:pt idx="370">
                  <c:v>-5.6269319938175855E-3</c:v>
                </c:pt>
                <c:pt idx="371">
                  <c:v>-5.6269319938175855E-3</c:v>
                </c:pt>
                <c:pt idx="372">
                  <c:v>2.1855680061824145E-3</c:v>
                </c:pt>
                <c:pt idx="373">
                  <c:v>2.1855680061824145E-3</c:v>
                </c:pt>
                <c:pt idx="374">
                  <c:v>2.1855680061824145E-3</c:v>
                </c:pt>
                <c:pt idx="375">
                  <c:v>2.1855680061824145E-3</c:v>
                </c:pt>
                <c:pt idx="376">
                  <c:v>2.1855680061824145E-3</c:v>
                </c:pt>
                <c:pt idx="377">
                  <c:v>2.1855680061824145E-3</c:v>
                </c:pt>
                <c:pt idx="378">
                  <c:v>-5.6269319938175855E-3</c:v>
                </c:pt>
                <c:pt idx="379">
                  <c:v>-5.6269319938175855E-3</c:v>
                </c:pt>
                <c:pt idx="380">
                  <c:v>-1.3439431993817585E-2</c:v>
                </c:pt>
                <c:pt idx="381">
                  <c:v>-5.6269319938175855E-3</c:v>
                </c:pt>
                <c:pt idx="382">
                  <c:v>-5.6269319938175855E-3</c:v>
                </c:pt>
                <c:pt idx="383">
                  <c:v>2.1855680061824145E-3</c:v>
                </c:pt>
                <c:pt idx="384">
                  <c:v>2.1855680061824145E-3</c:v>
                </c:pt>
                <c:pt idx="385">
                  <c:v>2.1855680061824145E-3</c:v>
                </c:pt>
                <c:pt idx="386">
                  <c:v>-5.6269319938175855E-3</c:v>
                </c:pt>
                <c:pt idx="387">
                  <c:v>-5.6269319938175855E-3</c:v>
                </c:pt>
                <c:pt idx="388">
                  <c:v>-5.6269319938175855E-3</c:v>
                </c:pt>
                <c:pt idx="389">
                  <c:v>-5.6269319938175855E-3</c:v>
                </c:pt>
                <c:pt idx="390">
                  <c:v>2.1855680061824145E-3</c:v>
                </c:pt>
                <c:pt idx="391">
                  <c:v>-5.6269319938175855E-3</c:v>
                </c:pt>
                <c:pt idx="392">
                  <c:v>-5.6269319938175855E-3</c:v>
                </c:pt>
                <c:pt idx="393">
                  <c:v>-5.6269319938175855E-3</c:v>
                </c:pt>
                <c:pt idx="394">
                  <c:v>-5.6269319938175855E-3</c:v>
                </c:pt>
                <c:pt idx="395">
                  <c:v>-5.6269319938175855E-3</c:v>
                </c:pt>
                <c:pt idx="396">
                  <c:v>-5.6269319938175855E-3</c:v>
                </c:pt>
                <c:pt idx="397">
                  <c:v>-5.6269319938175855E-3</c:v>
                </c:pt>
                <c:pt idx="398">
                  <c:v>-5.6269319938175855E-3</c:v>
                </c:pt>
                <c:pt idx="399">
                  <c:v>-5.6269319938175855E-3</c:v>
                </c:pt>
                <c:pt idx="400">
                  <c:v>2.1855680061824145E-3</c:v>
                </c:pt>
                <c:pt idx="401">
                  <c:v>-5.6269319938175855E-3</c:v>
                </c:pt>
                <c:pt idx="402">
                  <c:v>-5.6269319938175855E-3</c:v>
                </c:pt>
                <c:pt idx="403">
                  <c:v>-5.6269319938175855E-3</c:v>
                </c:pt>
                <c:pt idx="404">
                  <c:v>-5.6269319938175855E-3</c:v>
                </c:pt>
                <c:pt idx="405">
                  <c:v>-5.6269319938175855E-3</c:v>
                </c:pt>
                <c:pt idx="406">
                  <c:v>2.1855680061824145E-3</c:v>
                </c:pt>
                <c:pt idx="407">
                  <c:v>2.1855680061824145E-3</c:v>
                </c:pt>
                <c:pt idx="408">
                  <c:v>2.1855680061824145E-3</c:v>
                </c:pt>
                <c:pt idx="409">
                  <c:v>-5.6269319938175855E-3</c:v>
                </c:pt>
                <c:pt idx="410">
                  <c:v>-5.6269319938175855E-3</c:v>
                </c:pt>
                <c:pt idx="411">
                  <c:v>-5.6269319938175855E-3</c:v>
                </c:pt>
                <c:pt idx="412">
                  <c:v>-5.6269319938175855E-3</c:v>
                </c:pt>
                <c:pt idx="413">
                  <c:v>2.1855680061824145E-3</c:v>
                </c:pt>
                <c:pt idx="414">
                  <c:v>2.1855680061824145E-3</c:v>
                </c:pt>
                <c:pt idx="415">
                  <c:v>2.1855680061824145E-3</c:v>
                </c:pt>
                <c:pt idx="416">
                  <c:v>-5.6269319938175855E-3</c:v>
                </c:pt>
                <c:pt idx="417">
                  <c:v>2.1855680061824145E-3</c:v>
                </c:pt>
                <c:pt idx="418">
                  <c:v>-5.6269319938175855E-3</c:v>
                </c:pt>
                <c:pt idx="419">
                  <c:v>-5.6269319938175855E-3</c:v>
                </c:pt>
                <c:pt idx="420">
                  <c:v>2.1855680061824145E-3</c:v>
                </c:pt>
                <c:pt idx="421">
                  <c:v>2.1855680061824145E-3</c:v>
                </c:pt>
                <c:pt idx="422">
                  <c:v>-5.6269319938175855E-3</c:v>
                </c:pt>
                <c:pt idx="423">
                  <c:v>-5.6269319938175855E-3</c:v>
                </c:pt>
                <c:pt idx="424">
                  <c:v>-5.6269319938175855E-3</c:v>
                </c:pt>
                <c:pt idx="425">
                  <c:v>-5.6269319938175855E-3</c:v>
                </c:pt>
                <c:pt idx="426">
                  <c:v>-5.6269319938175855E-3</c:v>
                </c:pt>
                <c:pt idx="427">
                  <c:v>2.1855680061824145E-3</c:v>
                </c:pt>
                <c:pt idx="428">
                  <c:v>9.9980680061824145E-3</c:v>
                </c:pt>
                <c:pt idx="429">
                  <c:v>9.9980680061824145E-3</c:v>
                </c:pt>
                <c:pt idx="430">
                  <c:v>1.7810568006182415E-2</c:v>
                </c:pt>
                <c:pt idx="431">
                  <c:v>2.5623068006182415E-2</c:v>
                </c:pt>
                <c:pt idx="432">
                  <c:v>2.5623068006182415E-2</c:v>
                </c:pt>
                <c:pt idx="433">
                  <c:v>2.5623068006182415E-2</c:v>
                </c:pt>
                <c:pt idx="434">
                  <c:v>2.5623068006182415E-2</c:v>
                </c:pt>
                <c:pt idx="435">
                  <c:v>2.5623068006182415E-2</c:v>
                </c:pt>
                <c:pt idx="436">
                  <c:v>2.5623068006182415E-2</c:v>
                </c:pt>
                <c:pt idx="437">
                  <c:v>3.3435568006182415E-2</c:v>
                </c:pt>
                <c:pt idx="438">
                  <c:v>2.5623068006182415E-2</c:v>
                </c:pt>
                <c:pt idx="439">
                  <c:v>2.5623068006182415E-2</c:v>
                </c:pt>
                <c:pt idx="440">
                  <c:v>1.7810568006182415E-2</c:v>
                </c:pt>
                <c:pt idx="441">
                  <c:v>2.5623068006182415E-2</c:v>
                </c:pt>
                <c:pt idx="442">
                  <c:v>3.3435568006182415E-2</c:v>
                </c:pt>
                <c:pt idx="443">
                  <c:v>4.1248068006182415E-2</c:v>
                </c:pt>
                <c:pt idx="444">
                  <c:v>3.3435568006182415E-2</c:v>
                </c:pt>
                <c:pt idx="445">
                  <c:v>4.1248068006182415E-2</c:v>
                </c:pt>
                <c:pt idx="446">
                  <c:v>4.1248068006182415E-2</c:v>
                </c:pt>
                <c:pt idx="447">
                  <c:v>4.1248068006182415E-2</c:v>
                </c:pt>
                <c:pt idx="448">
                  <c:v>3.3435568006182415E-2</c:v>
                </c:pt>
                <c:pt idx="449">
                  <c:v>4.1248068006182415E-2</c:v>
                </c:pt>
                <c:pt idx="450">
                  <c:v>4.9060568006182415E-2</c:v>
                </c:pt>
                <c:pt idx="451">
                  <c:v>4.9060568006182415E-2</c:v>
                </c:pt>
                <c:pt idx="452">
                  <c:v>4.9060568006182415E-2</c:v>
                </c:pt>
                <c:pt idx="453">
                  <c:v>4.9060568006182415E-2</c:v>
                </c:pt>
                <c:pt idx="454">
                  <c:v>4.1248068006182415E-2</c:v>
                </c:pt>
                <c:pt idx="455">
                  <c:v>3.3435568006182415E-2</c:v>
                </c:pt>
                <c:pt idx="456">
                  <c:v>2.5623068006182415E-2</c:v>
                </c:pt>
                <c:pt idx="457">
                  <c:v>1.7810568006182415E-2</c:v>
                </c:pt>
                <c:pt idx="458">
                  <c:v>2.5623068006182415E-2</c:v>
                </c:pt>
                <c:pt idx="459">
                  <c:v>3.3435568006182415E-2</c:v>
                </c:pt>
                <c:pt idx="460">
                  <c:v>3.3435568006182415E-2</c:v>
                </c:pt>
                <c:pt idx="461">
                  <c:v>2.5623068006182415E-2</c:v>
                </c:pt>
                <c:pt idx="462">
                  <c:v>2.5623068006182415E-2</c:v>
                </c:pt>
                <c:pt idx="463">
                  <c:v>2.5623068006182415E-2</c:v>
                </c:pt>
                <c:pt idx="464">
                  <c:v>2.5623068006182415E-2</c:v>
                </c:pt>
                <c:pt idx="465">
                  <c:v>2.5623068006182415E-2</c:v>
                </c:pt>
                <c:pt idx="466">
                  <c:v>2.5623068006182415E-2</c:v>
                </c:pt>
                <c:pt idx="467">
                  <c:v>2.5623068006182415E-2</c:v>
                </c:pt>
                <c:pt idx="468">
                  <c:v>3.3435568006182415E-2</c:v>
                </c:pt>
                <c:pt idx="469">
                  <c:v>3.3435568006182415E-2</c:v>
                </c:pt>
                <c:pt idx="470">
                  <c:v>4.1248068006182415E-2</c:v>
                </c:pt>
                <c:pt idx="471">
                  <c:v>3.3435568006182415E-2</c:v>
                </c:pt>
                <c:pt idx="472">
                  <c:v>2.5623068006182415E-2</c:v>
                </c:pt>
                <c:pt idx="473">
                  <c:v>2.5623068006182415E-2</c:v>
                </c:pt>
                <c:pt idx="474">
                  <c:v>3.3435568006182415E-2</c:v>
                </c:pt>
                <c:pt idx="475">
                  <c:v>3.3435568006182415E-2</c:v>
                </c:pt>
                <c:pt idx="476">
                  <c:v>2.5623068006182415E-2</c:v>
                </c:pt>
                <c:pt idx="477">
                  <c:v>3.3435568006182415E-2</c:v>
                </c:pt>
                <c:pt idx="478">
                  <c:v>3.3435568006182415E-2</c:v>
                </c:pt>
                <c:pt idx="479">
                  <c:v>1.7810568006182415E-2</c:v>
                </c:pt>
                <c:pt idx="480">
                  <c:v>1.7810568006182415E-2</c:v>
                </c:pt>
                <c:pt idx="481">
                  <c:v>9.9980680061824145E-3</c:v>
                </c:pt>
                <c:pt idx="482">
                  <c:v>1.7810568006182415E-2</c:v>
                </c:pt>
                <c:pt idx="483">
                  <c:v>9.9980680061824145E-3</c:v>
                </c:pt>
                <c:pt idx="484">
                  <c:v>2.1855680061824145E-3</c:v>
                </c:pt>
                <c:pt idx="485">
                  <c:v>-5.6269319938175855E-3</c:v>
                </c:pt>
                <c:pt idx="486">
                  <c:v>-5.6269319938175855E-3</c:v>
                </c:pt>
                <c:pt idx="487">
                  <c:v>-5.6269319938175855E-3</c:v>
                </c:pt>
                <c:pt idx="488">
                  <c:v>2.1855680061824145E-3</c:v>
                </c:pt>
                <c:pt idx="489">
                  <c:v>2.1855680061824145E-3</c:v>
                </c:pt>
                <c:pt idx="490">
                  <c:v>-5.6269319938175855E-3</c:v>
                </c:pt>
                <c:pt idx="491">
                  <c:v>-5.6269319938175855E-3</c:v>
                </c:pt>
                <c:pt idx="492">
                  <c:v>-5.6269319938175855E-3</c:v>
                </c:pt>
                <c:pt idx="493">
                  <c:v>2.1855680061824145E-3</c:v>
                </c:pt>
                <c:pt idx="494">
                  <c:v>2.1855680061824145E-3</c:v>
                </c:pt>
                <c:pt idx="495">
                  <c:v>-5.6269319938175855E-3</c:v>
                </c:pt>
                <c:pt idx="496">
                  <c:v>-5.6269319938175855E-3</c:v>
                </c:pt>
                <c:pt idx="497">
                  <c:v>2.1855680061824145E-3</c:v>
                </c:pt>
                <c:pt idx="498">
                  <c:v>2.1855680061824145E-3</c:v>
                </c:pt>
                <c:pt idx="499">
                  <c:v>9.9980680061824145E-3</c:v>
                </c:pt>
                <c:pt idx="500">
                  <c:v>1.7810568006182415E-2</c:v>
                </c:pt>
                <c:pt idx="501">
                  <c:v>1.7810568006182415E-2</c:v>
                </c:pt>
                <c:pt idx="502">
                  <c:v>2.5623068006182415E-2</c:v>
                </c:pt>
                <c:pt idx="503">
                  <c:v>1.7810568006182415E-2</c:v>
                </c:pt>
                <c:pt idx="504">
                  <c:v>1.7810568006182415E-2</c:v>
                </c:pt>
                <c:pt idx="505">
                  <c:v>9.9980680061824145E-3</c:v>
                </c:pt>
                <c:pt idx="506">
                  <c:v>9.9980680061824145E-3</c:v>
                </c:pt>
                <c:pt idx="507">
                  <c:v>2.1855680061824145E-3</c:v>
                </c:pt>
                <c:pt idx="508">
                  <c:v>2.1855680061824145E-3</c:v>
                </c:pt>
                <c:pt idx="509">
                  <c:v>-5.6269319938175855E-3</c:v>
                </c:pt>
                <c:pt idx="510">
                  <c:v>-5.6269319938175855E-3</c:v>
                </c:pt>
                <c:pt idx="511">
                  <c:v>-1.3439431993817585E-2</c:v>
                </c:pt>
                <c:pt idx="512">
                  <c:v>-2.1251931993817585E-2</c:v>
                </c:pt>
                <c:pt idx="513">
                  <c:v>-2.9064431993817585E-2</c:v>
                </c:pt>
                <c:pt idx="514">
                  <c:v>-2.1251931993817585E-2</c:v>
                </c:pt>
                <c:pt idx="515">
                  <c:v>-2.9064431993817585E-2</c:v>
                </c:pt>
                <c:pt idx="516">
                  <c:v>-2.9064431993817585E-2</c:v>
                </c:pt>
                <c:pt idx="517">
                  <c:v>-3.6876931993817585E-2</c:v>
                </c:pt>
                <c:pt idx="518">
                  <c:v>-4.4689431993817585E-2</c:v>
                </c:pt>
                <c:pt idx="519">
                  <c:v>-4.4689431993817585E-2</c:v>
                </c:pt>
                <c:pt idx="520">
                  <c:v>-4.4689431993817585E-2</c:v>
                </c:pt>
                <c:pt idx="521">
                  <c:v>-5.2501931993817585E-2</c:v>
                </c:pt>
                <c:pt idx="522">
                  <c:v>-4.4689431993817585E-2</c:v>
                </c:pt>
                <c:pt idx="523">
                  <c:v>-4.4689431993817585E-2</c:v>
                </c:pt>
                <c:pt idx="524">
                  <c:v>-3.6876931993817585E-2</c:v>
                </c:pt>
                <c:pt idx="525">
                  <c:v>-3.6876931993817585E-2</c:v>
                </c:pt>
                <c:pt idx="526">
                  <c:v>-2.1251931993817585E-2</c:v>
                </c:pt>
                <c:pt idx="527">
                  <c:v>-1.3439431993817585E-2</c:v>
                </c:pt>
                <c:pt idx="528">
                  <c:v>-5.6269319938175855E-3</c:v>
                </c:pt>
                <c:pt idx="529">
                  <c:v>-5.6269319938175855E-3</c:v>
                </c:pt>
                <c:pt idx="530">
                  <c:v>-5.6269319938175855E-3</c:v>
                </c:pt>
                <c:pt idx="531">
                  <c:v>9.9980680061824145E-3</c:v>
                </c:pt>
                <c:pt idx="532">
                  <c:v>2.1855680061824145E-3</c:v>
                </c:pt>
                <c:pt idx="533">
                  <c:v>2.1855680061824145E-3</c:v>
                </c:pt>
                <c:pt idx="534">
                  <c:v>9.9980680061824145E-3</c:v>
                </c:pt>
                <c:pt idx="535">
                  <c:v>2.1855680061824145E-3</c:v>
                </c:pt>
                <c:pt idx="536">
                  <c:v>1.7810568006182415E-2</c:v>
                </c:pt>
                <c:pt idx="537">
                  <c:v>9.9980680061824145E-3</c:v>
                </c:pt>
                <c:pt idx="538">
                  <c:v>9.9980680061824145E-3</c:v>
                </c:pt>
                <c:pt idx="539">
                  <c:v>1.7810568006182415E-2</c:v>
                </c:pt>
                <c:pt idx="540">
                  <c:v>9.9980680061824145E-3</c:v>
                </c:pt>
                <c:pt idx="541">
                  <c:v>9.9980680061824145E-3</c:v>
                </c:pt>
                <c:pt idx="542">
                  <c:v>2.1855680061824145E-3</c:v>
                </c:pt>
                <c:pt idx="543">
                  <c:v>9.9980680061824145E-3</c:v>
                </c:pt>
                <c:pt idx="544">
                  <c:v>2.1855680061824145E-3</c:v>
                </c:pt>
                <c:pt idx="545">
                  <c:v>2.1855680061824145E-3</c:v>
                </c:pt>
                <c:pt idx="546">
                  <c:v>9.9980680061824145E-3</c:v>
                </c:pt>
                <c:pt idx="547">
                  <c:v>2.1855680061824145E-3</c:v>
                </c:pt>
                <c:pt idx="548">
                  <c:v>2.1855680061824145E-3</c:v>
                </c:pt>
                <c:pt idx="549">
                  <c:v>2.1855680061824145E-3</c:v>
                </c:pt>
                <c:pt idx="550">
                  <c:v>9.9980680061824145E-3</c:v>
                </c:pt>
                <c:pt idx="551">
                  <c:v>9.9980680061824145E-3</c:v>
                </c:pt>
                <c:pt idx="552">
                  <c:v>9.9980680061824145E-3</c:v>
                </c:pt>
                <c:pt idx="553">
                  <c:v>9.9980680061824145E-3</c:v>
                </c:pt>
                <c:pt idx="554">
                  <c:v>1.7810568006182415E-2</c:v>
                </c:pt>
                <c:pt idx="555">
                  <c:v>1.7810568006182415E-2</c:v>
                </c:pt>
                <c:pt idx="556">
                  <c:v>1.7810568006182415E-2</c:v>
                </c:pt>
                <c:pt idx="557">
                  <c:v>1.7810568006182415E-2</c:v>
                </c:pt>
                <c:pt idx="558">
                  <c:v>1.7810568006182415E-2</c:v>
                </c:pt>
                <c:pt idx="559">
                  <c:v>1.7810568006182415E-2</c:v>
                </c:pt>
                <c:pt idx="560">
                  <c:v>1.7810568006182415E-2</c:v>
                </c:pt>
                <c:pt idx="561">
                  <c:v>1.7810568006182415E-2</c:v>
                </c:pt>
                <c:pt idx="562">
                  <c:v>9.9980680061824145E-3</c:v>
                </c:pt>
                <c:pt idx="563">
                  <c:v>1.7810568006182415E-2</c:v>
                </c:pt>
                <c:pt idx="564">
                  <c:v>2.5623068006182415E-2</c:v>
                </c:pt>
                <c:pt idx="565">
                  <c:v>9.9980680061824145E-3</c:v>
                </c:pt>
                <c:pt idx="566">
                  <c:v>1.7810568006182415E-2</c:v>
                </c:pt>
                <c:pt idx="567">
                  <c:v>9.9980680061824145E-3</c:v>
                </c:pt>
                <c:pt idx="568">
                  <c:v>1.7810568006182415E-2</c:v>
                </c:pt>
                <c:pt idx="569">
                  <c:v>1.7810568006182415E-2</c:v>
                </c:pt>
                <c:pt idx="570">
                  <c:v>2.5623068006182415E-2</c:v>
                </c:pt>
                <c:pt idx="571">
                  <c:v>2.5623068006182415E-2</c:v>
                </c:pt>
                <c:pt idx="572">
                  <c:v>2.5623068006182415E-2</c:v>
                </c:pt>
                <c:pt idx="573">
                  <c:v>1.7810568006182415E-2</c:v>
                </c:pt>
                <c:pt idx="574">
                  <c:v>9.9980680061824145E-3</c:v>
                </c:pt>
                <c:pt idx="575">
                  <c:v>-5.6269319938175855E-3</c:v>
                </c:pt>
                <c:pt idx="576">
                  <c:v>2.1855680061824145E-3</c:v>
                </c:pt>
                <c:pt idx="577">
                  <c:v>2.1855680061824145E-3</c:v>
                </c:pt>
                <c:pt idx="578">
                  <c:v>2.1855680061824145E-3</c:v>
                </c:pt>
                <c:pt idx="579">
                  <c:v>2.1855680061824145E-3</c:v>
                </c:pt>
                <c:pt idx="580">
                  <c:v>9.9980680061824145E-3</c:v>
                </c:pt>
                <c:pt idx="581">
                  <c:v>-5.6269319938175855E-3</c:v>
                </c:pt>
                <c:pt idx="582">
                  <c:v>-5.6269319938175855E-3</c:v>
                </c:pt>
                <c:pt idx="583">
                  <c:v>2.1855680061824145E-3</c:v>
                </c:pt>
                <c:pt idx="584">
                  <c:v>-5.6269319938175855E-3</c:v>
                </c:pt>
                <c:pt idx="585">
                  <c:v>-5.6269319938175855E-3</c:v>
                </c:pt>
                <c:pt idx="586">
                  <c:v>-5.6269319938175855E-3</c:v>
                </c:pt>
                <c:pt idx="587">
                  <c:v>2.1855680061824145E-3</c:v>
                </c:pt>
                <c:pt idx="588">
                  <c:v>2.1855680061824145E-3</c:v>
                </c:pt>
                <c:pt idx="589">
                  <c:v>-5.6269319938175855E-3</c:v>
                </c:pt>
                <c:pt idx="590">
                  <c:v>-5.6269319938175855E-3</c:v>
                </c:pt>
                <c:pt idx="591">
                  <c:v>-1.3439431993817585E-2</c:v>
                </c:pt>
                <c:pt idx="592">
                  <c:v>-1.3439431993817585E-2</c:v>
                </c:pt>
                <c:pt idx="593">
                  <c:v>-5.6269319938175855E-3</c:v>
                </c:pt>
                <c:pt idx="594">
                  <c:v>-1.3439431993817585E-2</c:v>
                </c:pt>
                <c:pt idx="595">
                  <c:v>-5.6269319938175855E-3</c:v>
                </c:pt>
                <c:pt idx="596">
                  <c:v>-1.3439431993817585E-2</c:v>
                </c:pt>
                <c:pt idx="597">
                  <c:v>-2.1251931993817585E-2</c:v>
                </c:pt>
                <c:pt idx="598">
                  <c:v>-2.1251931993817585E-2</c:v>
                </c:pt>
                <c:pt idx="599">
                  <c:v>-1.3439431993817585E-2</c:v>
                </c:pt>
                <c:pt idx="600">
                  <c:v>-1.3439431993817585E-2</c:v>
                </c:pt>
                <c:pt idx="601">
                  <c:v>-1.3439431993817585E-2</c:v>
                </c:pt>
                <c:pt idx="602">
                  <c:v>-5.6269319938175855E-3</c:v>
                </c:pt>
                <c:pt idx="603">
                  <c:v>-1.3439431993817585E-2</c:v>
                </c:pt>
                <c:pt idx="604">
                  <c:v>-1.3439431993817585E-2</c:v>
                </c:pt>
                <c:pt idx="605">
                  <c:v>-5.6269319938175855E-3</c:v>
                </c:pt>
                <c:pt idx="606">
                  <c:v>-1.3439431993817585E-2</c:v>
                </c:pt>
                <c:pt idx="607">
                  <c:v>-1.3439431993817585E-2</c:v>
                </c:pt>
                <c:pt idx="608">
                  <c:v>-1.3439431993817585E-2</c:v>
                </c:pt>
                <c:pt idx="609">
                  <c:v>-1.3439431993817585E-2</c:v>
                </c:pt>
                <c:pt idx="610">
                  <c:v>-5.6269319938175855E-3</c:v>
                </c:pt>
                <c:pt idx="611">
                  <c:v>-5.6269319938175855E-3</c:v>
                </c:pt>
                <c:pt idx="612">
                  <c:v>-5.6269319938175855E-3</c:v>
                </c:pt>
                <c:pt idx="613">
                  <c:v>-5.6269319938175855E-3</c:v>
                </c:pt>
                <c:pt idx="614">
                  <c:v>-5.6269319938175855E-3</c:v>
                </c:pt>
                <c:pt idx="615">
                  <c:v>-5.6269319938175855E-3</c:v>
                </c:pt>
                <c:pt idx="616">
                  <c:v>-5.6269319938175855E-3</c:v>
                </c:pt>
                <c:pt idx="617">
                  <c:v>-5.6269319938175855E-3</c:v>
                </c:pt>
                <c:pt idx="618">
                  <c:v>-5.6269319938175855E-3</c:v>
                </c:pt>
                <c:pt idx="619">
                  <c:v>-5.6269319938175855E-3</c:v>
                </c:pt>
                <c:pt idx="620">
                  <c:v>-5.6269319938175855E-3</c:v>
                </c:pt>
                <c:pt idx="621">
                  <c:v>-5.6269319938175855E-3</c:v>
                </c:pt>
                <c:pt idx="622">
                  <c:v>-1.3439431993817585E-2</c:v>
                </c:pt>
                <c:pt idx="623">
                  <c:v>-1.3439431993817585E-2</c:v>
                </c:pt>
                <c:pt idx="624">
                  <c:v>-1.3439431993817585E-2</c:v>
                </c:pt>
                <c:pt idx="625">
                  <c:v>-5.6269319938175855E-3</c:v>
                </c:pt>
                <c:pt idx="626">
                  <c:v>-1.3439431993817585E-2</c:v>
                </c:pt>
                <c:pt idx="627">
                  <c:v>-1.3439431993817585E-2</c:v>
                </c:pt>
                <c:pt idx="628">
                  <c:v>-5.6269319938175855E-3</c:v>
                </c:pt>
                <c:pt idx="629">
                  <c:v>-5.6269319938175855E-3</c:v>
                </c:pt>
                <c:pt idx="630">
                  <c:v>-5.6269319938175855E-3</c:v>
                </c:pt>
                <c:pt idx="631">
                  <c:v>-1.3439431993817585E-2</c:v>
                </c:pt>
                <c:pt idx="632">
                  <c:v>-1.3439431993817585E-2</c:v>
                </c:pt>
                <c:pt idx="633">
                  <c:v>-1.3439431993817585E-2</c:v>
                </c:pt>
                <c:pt idx="634">
                  <c:v>-5.6269319938175855E-3</c:v>
                </c:pt>
                <c:pt idx="635">
                  <c:v>-5.6269319938175855E-3</c:v>
                </c:pt>
                <c:pt idx="636">
                  <c:v>-5.6269319938175855E-3</c:v>
                </c:pt>
                <c:pt idx="637">
                  <c:v>-5.6269319938175855E-3</c:v>
                </c:pt>
                <c:pt idx="638">
                  <c:v>-1.3439431993817585E-2</c:v>
                </c:pt>
                <c:pt idx="639">
                  <c:v>-1.3439431993817585E-2</c:v>
                </c:pt>
                <c:pt idx="640">
                  <c:v>-5.6269319938175855E-3</c:v>
                </c:pt>
                <c:pt idx="641">
                  <c:v>-5.6269319938175855E-3</c:v>
                </c:pt>
                <c:pt idx="642">
                  <c:v>2.1855680061824145E-3</c:v>
                </c:pt>
                <c:pt idx="643">
                  <c:v>2.1855680061824145E-3</c:v>
                </c:pt>
                <c:pt idx="644">
                  <c:v>2.1855680061824145E-3</c:v>
                </c:pt>
                <c:pt idx="645">
                  <c:v>2.1855680061824145E-3</c:v>
                </c:pt>
                <c:pt idx="646">
                  <c:v>2.1855680061824145E-3</c:v>
                </c:pt>
                <c:pt idx="647">
                  <c:v>2.1855680061824145E-3</c:v>
                </c:pt>
                <c:pt idx="648">
                  <c:v>2.1855680061824145E-3</c:v>
                </c:pt>
                <c:pt idx="649">
                  <c:v>2.1855680061824145E-3</c:v>
                </c:pt>
                <c:pt idx="650">
                  <c:v>2.1855680061824145E-3</c:v>
                </c:pt>
                <c:pt idx="651">
                  <c:v>9.9980680061824145E-3</c:v>
                </c:pt>
                <c:pt idx="652">
                  <c:v>9.9980680061824145E-3</c:v>
                </c:pt>
                <c:pt idx="653">
                  <c:v>9.9980680061824145E-3</c:v>
                </c:pt>
                <c:pt idx="654">
                  <c:v>1.7810568006182415E-2</c:v>
                </c:pt>
                <c:pt idx="655">
                  <c:v>9.9980680061824145E-3</c:v>
                </c:pt>
                <c:pt idx="656">
                  <c:v>9.9980680061824145E-3</c:v>
                </c:pt>
                <c:pt idx="657">
                  <c:v>1.7810568006182415E-2</c:v>
                </c:pt>
                <c:pt idx="658">
                  <c:v>1.7810568006182415E-2</c:v>
                </c:pt>
                <c:pt idx="659">
                  <c:v>1.7810568006182415E-2</c:v>
                </c:pt>
                <c:pt idx="660">
                  <c:v>1.7810568006182415E-2</c:v>
                </c:pt>
                <c:pt idx="661">
                  <c:v>1.7810568006182415E-2</c:v>
                </c:pt>
                <c:pt idx="662">
                  <c:v>1.7810568006182415E-2</c:v>
                </c:pt>
                <c:pt idx="663">
                  <c:v>1.7810568006182415E-2</c:v>
                </c:pt>
                <c:pt idx="664">
                  <c:v>9.9980680061824145E-3</c:v>
                </c:pt>
                <c:pt idx="665">
                  <c:v>1.7810568006182415E-2</c:v>
                </c:pt>
                <c:pt idx="666">
                  <c:v>1.7810568006182415E-2</c:v>
                </c:pt>
                <c:pt idx="667">
                  <c:v>1.7810568006182415E-2</c:v>
                </c:pt>
                <c:pt idx="668">
                  <c:v>1.7810568006182415E-2</c:v>
                </c:pt>
                <c:pt idx="669">
                  <c:v>1.7810568006182415E-2</c:v>
                </c:pt>
                <c:pt idx="670">
                  <c:v>1.7810568006182415E-2</c:v>
                </c:pt>
                <c:pt idx="671">
                  <c:v>1.7810568006182415E-2</c:v>
                </c:pt>
                <c:pt idx="672">
                  <c:v>9.9980680061824145E-3</c:v>
                </c:pt>
                <c:pt idx="673">
                  <c:v>1.7810568006182415E-2</c:v>
                </c:pt>
                <c:pt idx="674">
                  <c:v>1.7810568006182415E-2</c:v>
                </c:pt>
                <c:pt idx="675">
                  <c:v>1.7810568006182415E-2</c:v>
                </c:pt>
                <c:pt idx="676">
                  <c:v>1.7810568006182415E-2</c:v>
                </c:pt>
                <c:pt idx="677">
                  <c:v>1.7810568006182415E-2</c:v>
                </c:pt>
                <c:pt idx="678">
                  <c:v>1.7810568006182415E-2</c:v>
                </c:pt>
                <c:pt idx="679">
                  <c:v>9.9980680061824145E-3</c:v>
                </c:pt>
                <c:pt idx="680">
                  <c:v>9.9980680061824145E-3</c:v>
                </c:pt>
                <c:pt idx="681">
                  <c:v>1.7810568006182415E-2</c:v>
                </c:pt>
                <c:pt idx="682">
                  <c:v>2.5623068006182415E-2</c:v>
                </c:pt>
                <c:pt idx="683">
                  <c:v>1.7810568006182415E-2</c:v>
                </c:pt>
                <c:pt idx="684">
                  <c:v>1.7810568006182415E-2</c:v>
                </c:pt>
                <c:pt idx="685">
                  <c:v>1.7810568006182415E-2</c:v>
                </c:pt>
                <c:pt idx="686">
                  <c:v>1.7810568006182415E-2</c:v>
                </c:pt>
                <c:pt idx="687">
                  <c:v>1.7810568006182415E-2</c:v>
                </c:pt>
                <c:pt idx="688">
                  <c:v>1.7810568006182415E-2</c:v>
                </c:pt>
                <c:pt idx="689">
                  <c:v>9.9980680061824145E-3</c:v>
                </c:pt>
                <c:pt idx="690">
                  <c:v>9.9980680061824145E-3</c:v>
                </c:pt>
                <c:pt idx="691">
                  <c:v>1.7810568006182415E-2</c:v>
                </c:pt>
                <c:pt idx="692">
                  <c:v>1.7810568006182415E-2</c:v>
                </c:pt>
                <c:pt idx="693">
                  <c:v>1.7810568006182415E-2</c:v>
                </c:pt>
                <c:pt idx="694">
                  <c:v>1.7810568006182415E-2</c:v>
                </c:pt>
                <c:pt idx="695">
                  <c:v>9.9980680061824145E-3</c:v>
                </c:pt>
                <c:pt idx="696">
                  <c:v>9.9980680061824145E-3</c:v>
                </c:pt>
                <c:pt idx="697">
                  <c:v>9.9980680061824145E-3</c:v>
                </c:pt>
                <c:pt idx="698">
                  <c:v>9.9980680061824145E-3</c:v>
                </c:pt>
                <c:pt idx="699">
                  <c:v>9.9980680061824145E-3</c:v>
                </c:pt>
                <c:pt idx="700">
                  <c:v>9.9980680061824145E-3</c:v>
                </c:pt>
                <c:pt idx="701">
                  <c:v>9.9980680061824145E-3</c:v>
                </c:pt>
                <c:pt idx="702">
                  <c:v>2.1855680061824145E-3</c:v>
                </c:pt>
                <c:pt idx="703">
                  <c:v>9.9980680061824145E-3</c:v>
                </c:pt>
                <c:pt idx="704">
                  <c:v>9.9980680061824145E-3</c:v>
                </c:pt>
                <c:pt idx="705">
                  <c:v>9.9980680061824145E-3</c:v>
                </c:pt>
                <c:pt idx="706">
                  <c:v>9.9980680061824145E-3</c:v>
                </c:pt>
                <c:pt idx="707">
                  <c:v>9.9980680061824145E-3</c:v>
                </c:pt>
                <c:pt idx="708">
                  <c:v>9.9980680061824145E-3</c:v>
                </c:pt>
                <c:pt idx="709">
                  <c:v>2.1855680061824145E-3</c:v>
                </c:pt>
                <c:pt idx="710">
                  <c:v>2.1855680061824145E-3</c:v>
                </c:pt>
                <c:pt idx="711">
                  <c:v>2.1855680061824145E-3</c:v>
                </c:pt>
                <c:pt idx="712">
                  <c:v>2.1855680061824145E-3</c:v>
                </c:pt>
                <c:pt idx="713">
                  <c:v>9.9980680061824145E-3</c:v>
                </c:pt>
                <c:pt idx="714">
                  <c:v>9.9980680061824145E-3</c:v>
                </c:pt>
                <c:pt idx="715">
                  <c:v>9.9980680061824145E-3</c:v>
                </c:pt>
                <c:pt idx="716">
                  <c:v>2.1855680061824145E-3</c:v>
                </c:pt>
                <c:pt idx="717">
                  <c:v>9.9980680061824145E-3</c:v>
                </c:pt>
                <c:pt idx="718">
                  <c:v>9.9980680061824145E-3</c:v>
                </c:pt>
                <c:pt idx="719">
                  <c:v>9.9980680061824145E-3</c:v>
                </c:pt>
                <c:pt idx="720">
                  <c:v>9.9980680061824145E-3</c:v>
                </c:pt>
                <c:pt idx="721">
                  <c:v>1.7810568006182415E-2</c:v>
                </c:pt>
                <c:pt idx="722">
                  <c:v>1.7810568006182415E-2</c:v>
                </c:pt>
                <c:pt idx="723">
                  <c:v>9.9980680061824145E-3</c:v>
                </c:pt>
                <c:pt idx="724">
                  <c:v>9.9980680061824145E-3</c:v>
                </c:pt>
                <c:pt idx="725">
                  <c:v>9.9980680061824145E-3</c:v>
                </c:pt>
                <c:pt idx="726">
                  <c:v>9.9980680061824145E-3</c:v>
                </c:pt>
                <c:pt idx="727">
                  <c:v>9.9980680061824145E-3</c:v>
                </c:pt>
                <c:pt idx="728">
                  <c:v>1.7810568006182415E-2</c:v>
                </c:pt>
                <c:pt idx="729">
                  <c:v>1.7810568006182415E-2</c:v>
                </c:pt>
                <c:pt idx="730">
                  <c:v>1.7810568006182415E-2</c:v>
                </c:pt>
                <c:pt idx="731">
                  <c:v>1.7810568006182415E-2</c:v>
                </c:pt>
                <c:pt idx="732">
                  <c:v>1.7810568006182415E-2</c:v>
                </c:pt>
                <c:pt idx="733">
                  <c:v>9.9980680061824145E-3</c:v>
                </c:pt>
                <c:pt idx="734">
                  <c:v>9.9980680061824145E-3</c:v>
                </c:pt>
                <c:pt idx="735">
                  <c:v>9.9980680061824145E-3</c:v>
                </c:pt>
                <c:pt idx="736">
                  <c:v>9.9980680061824145E-3</c:v>
                </c:pt>
                <c:pt idx="737">
                  <c:v>9.9980680061824145E-3</c:v>
                </c:pt>
                <c:pt idx="738">
                  <c:v>1.7810568006182415E-2</c:v>
                </c:pt>
                <c:pt idx="739">
                  <c:v>1.7810568006182415E-2</c:v>
                </c:pt>
                <c:pt idx="740">
                  <c:v>9.9980680061824145E-3</c:v>
                </c:pt>
                <c:pt idx="741">
                  <c:v>1.7810568006182415E-2</c:v>
                </c:pt>
                <c:pt idx="742">
                  <c:v>9.9980680061824145E-3</c:v>
                </c:pt>
                <c:pt idx="743">
                  <c:v>1.7810568006182415E-2</c:v>
                </c:pt>
                <c:pt idx="744">
                  <c:v>1.7810568006182415E-2</c:v>
                </c:pt>
                <c:pt idx="745">
                  <c:v>9.9980680061824145E-3</c:v>
                </c:pt>
                <c:pt idx="746">
                  <c:v>1.7810568006182415E-2</c:v>
                </c:pt>
                <c:pt idx="747">
                  <c:v>1.7810568006182415E-2</c:v>
                </c:pt>
                <c:pt idx="748">
                  <c:v>9.9980680061824145E-3</c:v>
                </c:pt>
                <c:pt idx="749">
                  <c:v>1.7810568006182415E-2</c:v>
                </c:pt>
                <c:pt idx="750">
                  <c:v>9.9980680061824145E-3</c:v>
                </c:pt>
                <c:pt idx="751">
                  <c:v>9.9980680061824145E-3</c:v>
                </c:pt>
                <c:pt idx="752">
                  <c:v>9.9980680061824145E-3</c:v>
                </c:pt>
                <c:pt idx="753">
                  <c:v>9.9980680061824145E-3</c:v>
                </c:pt>
                <c:pt idx="754">
                  <c:v>9.9980680061824145E-3</c:v>
                </c:pt>
                <c:pt idx="755">
                  <c:v>1.7810568006182415E-2</c:v>
                </c:pt>
                <c:pt idx="756">
                  <c:v>9.9980680061824145E-3</c:v>
                </c:pt>
                <c:pt idx="757">
                  <c:v>9.9980680061824145E-3</c:v>
                </c:pt>
                <c:pt idx="758">
                  <c:v>9.9980680061824145E-3</c:v>
                </c:pt>
                <c:pt idx="759">
                  <c:v>9.9980680061824145E-3</c:v>
                </c:pt>
                <c:pt idx="760">
                  <c:v>9.9980680061824145E-3</c:v>
                </c:pt>
                <c:pt idx="761">
                  <c:v>1.7810568006182415E-2</c:v>
                </c:pt>
                <c:pt idx="762">
                  <c:v>1.7810568006182415E-2</c:v>
                </c:pt>
                <c:pt idx="763">
                  <c:v>1.7810568006182415E-2</c:v>
                </c:pt>
                <c:pt idx="764">
                  <c:v>1.7810568006182415E-2</c:v>
                </c:pt>
                <c:pt idx="765">
                  <c:v>9.9980680061824145E-3</c:v>
                </c:pt>
                <c:pt idx="766">
                  <c:v>9.9980680061824145E-3</c:v>
                </c:pt>
                <c:pt idx="767">
                  <c:v>9.9980680061824145E-3</c:v>
                </c:pt>
                <c:pt idx="768">
                  <c:v>9.9980680061824145E-3</c:v>
                </c:pt>
                <c:pt idx="769">
                  <c:v>2.1855680061824145E-3</c:v>
                </c:pt>
                <c:pt idx="770">
                  <c:v>1.7810568006182415E-2</c:v>
                </c:pt>
                <c:pt idx="771">
                  <c:v>1.7810568006182415E-2</c:v>
                </c:pt>
                <c:pt idx="772">
                  <c:v>1.7810568006182415E-2</c:v>
                </c:pt>
                <c:pt idx="773">
                  <c:v>9.9980680061824145E-3</c:v>
                </c:pt>
                <c:pt idx="774">
                  <c:v>9.9980680061824145E-3</c:v>
                </c:pt>
                <c:pt idx="775">
                  <c:v>2.1855680061824145E-3</c:v>
                </c:pt>
                <c:pt idx="776">
                  <c:v>9.9980680061824145E-3</c:v>
                </c:pt>
                <c:pt idx="777">
                  <c:v>9.9980680061824145E-3</c:v>
                </c:pt>
                <c:pt idx="778">
                  <c:v>1.7810568006182415E-2</c:v>
                </c:pt>
                <c:pt idx="779">
                  <c:v>9.9980680061824145E-3</c:v>
                </c:pt>
                <c:pt idx="780">
                  <c:v>1.7810568006182415E-2</c:v>
                </c:pt>
                <c:pt idx="781">
                  <c:v>9.9980680061824145E-3</c:v>
                </c:pt>
                <c:pt idx="782">
                  <c:v>9.9980680061824145E-3</c:v>
                </c:pt>
                <c:pt idx="783">
                  <c:v>9.9980680061824145E-3</c:v>
                </c:pt>
                <c:pt idx="784">
                  <c:v>9.9980680061824145E-3</c:v>
                </c:pt>
                <c:pt idx="785">
                  <c:v>9.9980680061824145E-3</c:v>
                </c:pt>
                <c:pt idx="786">
                  <c:v>9.9980680061824145E-3</c:v>
                </c:pt>
                <c:pt idx="787">
                  <c:v>9.9980680061824145E-3</c:v>
                </c:pt>
                <c:pt idx="788">
                  <c:v>9.9980680061824145E-3</c:v>
                </c:pt>
                <c:pt idx="789">
                  <c:v>9.9980680061824145E-3</c:v>
                </c:pt>
                <c:pt idx="790">
                  <c:v>9.9980680061824145E-3</c:v>
                </c:pt>
                <c:pt idx="791">
                  <c:v>9.9980680061824145E-3</c:v>
                </c:pt>
                <c:pt idx="792">
                  <c:v>2.1855680061824145E-3</c:v>
                </c:pt>
                <c:pt idx="793">
                  <c:v>9.9980680061824145E-3</c:v>
                </c:pt>
                <c:pt idx="794">
                  <c:v>2.1855680061824145E-3</c:v>
                </c:pt>
                <c:pt idx="795">
                  <c:v>9.9980680061824145E-3</c:v>
                </c:pt>
                <c:pt idx="796">
                  <c:v>2.1855680061824145E-3</c:v>
                </c:pt>
                <c:pt idx="797">
                  <c:v>2.1855680061824145E-3</c:v>
                </c:pt>
                <c:pt idx="798">
                  <c:v>2.1855680061824145E-3</c:v>
                </c:pt>
                <c:pt idx="799">
                  <c:v>9.9980680061824145E-3</c:v>
                </c:pt>
                <c:pt idx="800">
                  <c:v>9.9980680061824145E-3</c:v>
                </c:pt>
                <c:pt idx="801">
                  <c:v>9.9980680061824145E-3</c:v>
                </c:pt>
                <c:pt idx="802">
                  <c:v>2.1855680061824145E-3</c:v>
                </c:pt>
                <c:pt idx="803">
                  <c:v>9.9980680061824145E-3</c:v>
                </c:pt>
                <c:pt idx="804">
                  <c:v>2.1855680061824145E-3</c:v>
                </c:pt>
                <c:pt idx="805">
                  <c:v>2.1855680061824145E-3</c:v>
                </c:pt>
                <c:pt idx="806">
                  <c:v>2.1855680061824145E-3</c:v>
                </c:pt>
                <c:pt idx="807">
                  <c:v>9.9980680061824145E-3</c:v>
                </c:pt>
                <c:pt idx="808">
                  <c:v>9.9980680061824145E-3</c:v>
                </c:pt>
                <c:pt idx="809">
                  <c:v>9.9980680061824145E-3</c:v>
                </c:pt>
                <c:pt idx="810">
                  <c:v>9.9980680061824145E-3</c:v>
                </c:pt>
                <c:pt idx="811">
                  <c:v>9.9980680061824145E-3</c:v>
                </c:pt>
                <c:pt idx="812">
                  <c:v>9.9980680061824145E-3</c:v>
                </c:pt>
                <c:pt idx="813">
                  <c:v>-5.6269319938175855E-3</c:v>
                </c:pt>
                <c:pt idx="814">
                  <c:v>2.1855680061824145E-3</c:v>
                </c:pt>
                <c:pt idx="815">
                  <c:v>2.1855680061824145E-3</c:v>
                </c:pt>
                <c:pt idx="816">
                  <c:v>2.1855680061824145E-3</c:v>
                </c:pt>
                <c:pt idx="817">
                  <c:v>2.1855680061824145E-3</c:v>
                </c:pt>
                <c:pt idx="818">
                  <c:v>9.9980680061824145E-3</c:v>
                </c:pt>
                <c:pt idx="819">
                  <c:v>2.1855680061824145E-3</c:v>
                </c:pt>
                <c:pt idx="820">
                  <c:v>2.1855680061824145E-3</c:v>
                </c:pt>
                <c:pt idx="821">
                  <c:v>2.1855680061824145E-3</c:v>
                </c:pt>
                <c:pt idx="822">
                  <c:v>-5.6269319938175855E-3</c:v>
                </c:pt>
                <c:pt idx="823">
                  <c:v>2.1855680061824145E-3</c:v>
                </c:pt>
                <c:pt idx="824">
                  <c:v>2.1855680061824145E-3</c:v>
                </c:pt>
                <c:pt idx="825">
                  <c:v>-5.6269319938175855E-3</c:v>
                </c:pt>
                <c:pt idx="826">
                  <c:v>2.1855680061824145E-3</c:v>
                </c:pt>
                <c:pt idx="827">
                  <c:v>2.1855680061824145E-3</c:v>
                </c:pt>
                <c:pt idx="828">
                  <c:v>2.1855680061824145E-3</c:v>
                </c:pt>
                <c:pt idx="829">
                  <c:v>2.1855680061824145E-3</c:v>
                </c:pt>
                <c:pt idx="830">
                  <c:v>2.1855680061824145E-3</c:v>
                </c:pt>
                <c:pt idx="831">
                  <c:v>2.1855680061824145E-3</c:v>
                </c:pt>
                <c:pt idx="832">
                  <c:v>2.1855680061824145E-3</c:v>
                </c:pt>
                <c:pt idx="833">
                  <c:v>2.1855680061824145E-3</c:v>
                </c:pt>
                <c:pt idx="834">
                  <c:v>9.9980680061824145E-3</c:v>
                </c:pt>
                <c:pt idx="835">
                  <c:v>2.1855680061824145E-3</c:v>
                </c:pt>
                <c:pt idx="836">
                  <c:v>2.1855680061824145E-3</c:v>
                </c:pt>
                <c:pt idx="837">
                  <c:v>2.1855680061824145E-3</c:v>
                </c:pt>
                <c:pt idx="838">
                  <c:v>-5.6269319938175855E-3</c:v>
                </c:pt>
                <c:pt idx="839">
                  <c:v>-5.6269319938175855E-3</c:v>
                </c:pt>
                <c:pt idx="840">
                  <c:v>-5.6269319938175855E-3</c:v>
                </c:pt>
                <c:pt idx="841">
                  <c:v>2.1855680061824145E-3</c:v>
                </c:pt>
                <c:pt idx="842">
                  <c:v>2.1855680061824145E-3</c:v>
                </c:pt>
                <c:pt idx="843">
                  <c:v>9.9980680061824145E-3</c:v>
                </c:pt>
                <c:pt idx="844">
                  <c:v>-5.6269319938175855E-3</c:v>
                </c:pt>
                <c:pt idx="845">
                  <c:v>9.9980680061824145E-3</c:v>
                </c:pt>
                <c:pt idx="846">
                  <c:v>2.1855680061824145E-3</c:v>
                </c:pt>
                <c:pt idx="847">
                  <c:v>2.1855680061824145E-3</c:v>
                </c:pt>
                <c:pt idx="848">
                  <c:v>-5.6269319938175855E-3</c:v>
                </c:pt>
                <c:pt idx="849">
                  <c:v>-5.6269319938175855E-3</c:v>
                </c:pt>
                <c:pt idx="850">
                  <c:v>9.9980680061824145E-3</c:v>
                </c:pt>
                <c:pt idx="851">
                  <c:v>-5.6269319938175855E-3</c:v>
                </c:pt>
                <c:pt idx="852">
                  <c:v>2.1855680061824145E-3</c:v>
                </c:pt>
                <c:pt idx="853">
                  <c:v>-5.6269319938175855E-3</c:v>
                </c:pt>
                <c:pt idx="854">
                  <c:v>-5.6269319938175855E-3</c:v>
                </c:pt>
                <c:pt idx="855">
                  <c:v>-5.6269319938175855E-3</c:v>
                </c:pt>
                <c:pt idx="856">
                  <c:v>2.1855680061824145E-3</c:v>
                </c:pt>
                <c:pt idx="857">
                  <c:v>2.1855680061824145E-3</c:v>
                </c:pt>
                <c:pt idx="858">
                  <c:v>2.1855680061824145E-3</c:v>
                </c:pt>
                <c:pt idx="859">
                  <c:v>2.1855680061824145E-3</c:v>
                </c:pt>
                <c:pt idx="860">
                  <c:v>2.1855680061824145E-3</c:v>
                </c:pt>
                <c:pt idx="861">
                  <c:v>-5.6269319938175855E-3</c:v>
                </c:pt>
                <c:pt idx="862">
                  <c:v>-5.6269319938175855E-3</c:v>
                </c:pt>
                <c:pt idx="863">
                  <c:v>-5.6269319938175855E-3</c:v>
                </c:pt>
                <c:pt idx="864">
                  <c:v>2.1855680061824145E-3</c:v>
                </c:pt>
                <c:pt idx="865">
                  <c:v>2.1855680061824145E-3</c:v>
                </c:pt>
                <c:pt idx="866">
                  <c:v>2.1855680061824145E-3</c:v>
                </c:pt>
                <c:pt idx="867">
                  <c:v>-5.6269319938175855E-3</c:v>
                </c:pt>
                <c:pt idx="868">
                  <c:v>-5.6269319938175855E-3</c:v>
                </c:pt>
                <c:pt idx="869">
                  <c:v>-5.6269319938175855E-3</c:v>
                </c:pt>
                <c:pt idx="870">
                  <c:v>-5.6269319938175855E-3</c:v>
                </c:pt>
                <c:pt idx="871">
                  <c:v>-5.6269319938175855E-3</c:v>
                </c:pt>
                <c:pt idx="872">
                  <c:v>2.1855680061824145E-3</c:v>
                </c:pt>
                <c:pt idx="873">
                  <c:v>2.1855680061824145E-3</c:v>
                </c:pt>
                <c:pt idx="874">
                  <c:v>2.1855680061824145E-3</c:v>
                </c:pt>
                <c:pt idx="875">
                  <c:v>2.1855680061824145E-3</c:v>
                </c:pt>
                <c:pt idx="876">
                  <c:v>-5.6269319938175855E-3</c:v>
                </c:pt>
                <c:pt idx="877">
                  <c:v>-5.6269319938175855E-3</c:v>
                </c:pt>
                <c:pt idx="878">
                  <c:v>-5.6269319938175855E-3</c:v>
                </c:pt>
                <c:pt idx="879">
                  <c:v>-5.6269319938175855E-3</c:v>
                </c:pt>
                <c:pt idx="880">
                  <c:v>-5.6269319938175855E-3</c:v>
                </c:pt>
                <c:pt idx="881">
                  <c:v>-5.6269319938175855E-3</c:v>
                </c:pt>
                <c:pt idx="882">
                  <c:v>2.1855680061824145E-3</c:v>
                </c:pt>
                <c:pt idx="883">
                  <c:v>2.1855680061824145E-3</c:v>
                </c:pt>
                <c:pt idx="884">
                  <c:v>2.1855680061824145E-3</c:v>
                </c:pt>
                <c:pt idx="885">
                  <c:v>2.1855680061824145E-3</c:v>
                </c:pt>
                <c:pt idx="886">
                  <c:v>-5.6269319938175855E-3</c:v>
                </c:pt>
                <c:pt idx="887">
                  <c:v>-5.6269319938175855E-3</c:v>
                </c:pt>
                <c:pt idx="888">
                  <c:v>-5.6269319938175855E-3</c:v>
                </c:pt>
                <c:pt idx="889">
                  <c:v>2.1855680061824145E-3</c:v>
                </c:pt>
                <c:pt idx="890">
                  <c:v>2.1855680061824145E-3</c:v>
                </c:pt>
                <c:pt idx="891">
                  <c:v>2.1855680061824145E-3</c:v>
                </c:pt>
                <c:pt idx="892">
                  <c:v>2.1855680061824145E-3</c:v>
                </c:pt>
                <c:pt idx="893">
                  <c:v>-5.6269319938175855E-3</c:v>
                </c:pt>
                <c:pt idx="894">
                  <c:v>-5.6269319938175855E-3</c:v>
                </c:pt>
                <c:pt idx="895">
                  <c:v>-5.6269319938175855E-3</c:v>
                </c:pt>
                <c:pt idx="896">
                  <c:v>-5.6269319938175855E-3</c:v>
                </c:pt>
                <c:pt idx="897">
                  <c:v>2.1855680061824145E-3</c:v>
                </c:pt>
                <c:pt idx="898">
                  <c:v>-5.6269319938175855E-3</c:v>
                </c:pt>
                <c:pt idx="899">
                  <c:v>2.1855680061824145E-3</c:v>
                </c:pt>
                <c:pt idx="900">
                  <c:v>2.1855680061824145E-3</c:v>
                </c:pt>
                <c:pt idx="901">
                  <c:v>-5.6269319938175855E-3</c:v>
                </c:pt>
                <c:pt idx="902">
                  <c:v>-5.6269319938175855E-3</c:v>
                </c:pt>
                <c:pt idx="903">
                  <c:v>-5.6269319938175855E-3</c:v>
                </c:pt>
                <c:pt idx="904">
                  <c:v>-5.6269319938175855E-3</c:v>
                </c:pt>
                <c:pt idx="905">
                  <c:v>-5.6269319938175855E-3</c:v>
                </c:pt>
                <c:pt idx="906">
                  <c:v>2.1855680061824145E-3</c:v>
                </c:pt>
                <c:pt idx="907">
                  <c:v>-5.6269319938175855E-3</c:v>
                </c:pt>
                <c:pt idx="908">
                  <c:v>2.1855680061824145E-3</c:v>
                </c:pt>
                <c:pt idx="909">
                  <c:v>2.1855680061824145E-3</c:v>
                </c:pt>
                <c:pt idx="910">
                  <c:v>2.1855680061824145E-3</c:v>
                </c:pt>
                <c:pt idx="911">
                  <c:v>2.1855680061824145E-3</c:v>
                </c:pt>
                <c:pt idx="912">
                  <c:v>2.1855680061824145E-3</c:v>
                </c:pt>
                <c:pt idx="913">
                  <c:v>2.1855680061824145E-3</c:v>
                </c:pt>
                <c:pt idx="914">
                  <c:v>2.1855680061824145E-3</c:v>
                </c:pt>
                <c:pt idx="915">
                  <c:v>2.1855680061824145E-3</c:v>
                </c:pt>
                <c:pt idx="916">
                  <c:v>-5.6269319938175855E-3</c:v>
                </c:pt>
                <c:pt idx="917">
                  <c:v>2.1855680061824145E-3</c:v>
                </c:pt>
                <c:pt idx="918">
                  <c:v>2.1855680061824145E-3</c:v>
                </c:pt>
                <c:pt idx="919">
                  <c:v>2.1855680061824145E-3</c:v>
                </c:pt>
                <c:pt idx="920">
                  <c:v>2.1855680061824145E-3</c:v>
                </c:pt>
                <c:pt idx="921">
                  <c:v>2.1855680061824145E-3</c:v>
                </c:pt>
                <c:pt idx="922">
                  <c:v>9.9980680061824145E-3</c:v>
                </c:pt>
                <c:pt idx="923">
                  <c:v>2.1855680061824145E-3</c:v>
                </c:pt>
                <c:pt idx="924">
                  <c:v>2.1855680061824145E-3</c:v>
                </c:pt>
                <c:pt idx="925">
                  <c:v>2.1855680061824145E-3</c:v>
                </c:pt>
                <c:pt idx="926">
                  <c:v>2.1855680061824145E-3</c:v>
                </c:pt>
                <c:pt idx="927">
                  <c:v>2.1855680061824145E-3</c:v>
                </c:pt>
                <c:pt idx="928">
                  <c:v>2.1855680061824145E-3</c:v>
                </c:pt>
                <c:pt idx="929">
                  <c:v>9.9980680061824145E-3</c:v>
                </c:pt>
                <c:pt idx="930">
                  <c:v>9.9980680061824145E-3</c:v>
                </c:pt>
                <c:pt idx="931">
                  <c:v>2.1855680061824145E-3</c:v>
                </c:pt>
                <c:pt idx="932">
                  <c:v>-5.6269319938175855E-3</c:v>
                </c:pt>
                <c:pt idx="933">
                  <c:v>2.1855680061824145E-3</c:v>
                </c:pt>
                <c:pt idx="934">
                  <c:v>2.1855680061824145E-3</c:v>
                </c:pt>
                <c:pt idx="935">
                  <c:v>2.1855680061824145E-3</c:v>
                </c:pt>
                <c:pt idx="936">
                  <c:v>2.1855680061824145E-3</c:v>
                </c:pt>
                <c:pt idx="937">
                  <c:v>2.1855680061824145E-3</c:v>
                </c:pt>
                <c:pt idx="938">
                  <c:v>2.1855680061824145E-3</c:v>
                </c:pt>
                <c:pt idx="939">
                  <c:v>2.1855680061824145E-3</c:v>
                </c:pt>
                <c:pt idx="940">
                  <c:v>2.1855680061824145E-3</c:v>
                </c:pt>
                <c:pt idx="941">
                  <c:v>2.1855680061824145E-3</c:v>
                </c:pt>
                <c:pt idx="942">
                  <c:v>-1.3439431993817585E-2</c:v>
                </c:pt>
                <c:pt idx="943">
                  <c:v>-5.6269319938175855E-3</c:v>
                </c:pt>
                <c:pt idx="944">
                  <c:v>-5.6269319938175855E-3</c:v>
                </c:pt>
                <c:pt idx="945">
                  <c:v>-5.6269319938175855E-3</c:v>
                </c:pt>
                <c:pt idx="946">
                  <c:v>2.1855680061824145E-3</c:v>
                </c:pt>
                <c:pt idx="947">
                  <c:v>-5.6269319938175855E-3</c:v>
                </c:pt>
                <c:pt idx="948">
                  <c:v>2.1855680061824145E-3</c:v>
                </c:pt>
                <c:pt idx="949">
                  <c:v>2.1855680061824145E-3</c:v>
                </c:pt>
                <c:pt idx="950">
                  <c:v>-5.6269319938175855E-3</c:v>
                </c:pt>
                <c:pt idx="951">
                  <c:v>-5.6269319938175855E-3</c:v>
                </c:pt>
                <c:pt idx="952">
                  <c:v>-5.6269319938175855E-3</c:v>
                </c:pt>
                <c:pt idx="953">
                  <c:v>-5.6269319938175855E-3</c:v>
                </c:pt>
                <c:pt idx="954">
                  <c:v>2.1855680061824145E-3</c:v>
                </c:pt>
                <c:pt idx="955">
                  <c:v>2.1855680061824145E-3</c:v>
                </c:pt>
                <c:pt idx="956">
                  <c:v>2.1855680061824145E-3</c:v>
                </c:pt>
                <c:pt idx="957">
                  <c:v>2.1855680061824145E-3</c:v>
                </c:pt>
                <c:pt idx="958">
                  <c:v>2.1855680061824145E-3</c:v>
                </c:pt>
                <c:pt idx="959">
                  <c:v>2.1855680061824145E-3</c:v>
                </c:pt>
                <c:pt idx="960">
                  <c:v>-5.6269319938175855E-3</c:v>
                </c:pt>
                <c:pt idx="961">
                  <c:v>2.1855680061824145E-3</c:v>
                </c:pt>
                <c:pt idx="962">
                  <c:v>9.9980680061824145E-3</c:v>
                </c:pt>
                <c:pt idx="963">
                  <c:v>9.9980680061824145E-3</c:v>
                </c:pt>
                <c:pt idx="964">
                  <c:v>9.9980680061824145E-3</c:v>
                </c:pt>
                <c:pt idx="965">
                  <c:v>9.9980680061824145E-3</c:v>
                </c:pt>
                <c:pt idx="966">
                  <c:v>9.9980680061824145E-3</c:v>
                </c:pt>
                <c:pt idx="967">
                  <c:v>9.9980680061824145E-3</c:v>
                </c:pt>
                <c:pt idx="968">
                  <c:v>9.9980680061824145E-3</c:v>
                </c:pt>
                <c:pt idx="969">
                  <c:v>2.1855680061824145E-3</c:v>
                </c:pt>
                <c:pt idx="970">
                  <c:v>2.1855680061824145E-3</c:v>
                </c:pt>
                <c:pt idx="971">
                  <c:v>9.9980680061824145E-3</c:v>
                </c:pt>
                <c:pt idx="972">
                  <c:v>9.9980680061824145E-3</c:v>
                </c:pt>
                <c:pt idx="973">
                  <c:v>9.9980680061824145E-3</c:v>
                </c:pt>
                <c:pt idx="974">
                  <c:v>9.9980680061824145E-3</c:v>
                </c:pt>
                <c:pt idx="975">
                  <c:v>2.1855680061824145E-3</c:v>
                </c:pt>
                <c:pt idx="976">
                  <c:v>2.1855680061824145E-3</c:v>
                </c:pt>
                <c:pt idx="977">
                  <c:v>9.9980680061824145E-3</c:v>
                </c:pt>
                <c:pt idx="978">
                  <c:v>9.9980680061824145E-3</c:v>
                </c:pt>
                <c:pt idx="979">
                  <c:v>2.1855680061824145E-3</c:v>
                </c:pt>
                <c:pt idx="980">
                  <c:v>-5.6269319938175855E-3</c:v>
                </c:pt>
                <c:pt idx="981">
                  <c:v>-5.6269319938175855E-3</c:v>
                </c:pt>
                <c:pt idx="982">
                  <c:v>-5.6269319938175855E-3</c:v>
                </c:pt>
                <c:pt idx="983">
                  <c:v>-5.6269319938175855E-3</c:v>
                </c:pt>
                <c:pt idx="984">
                  <c:v>-5.6269319938175855E-3</c:v>
                </c:pt>
                <c:pt idx="985">
                  <c:v>-5.6269319938175855E-3</c:v>
                </c:pt>
                <c:pt idx="986">
                  <c:v>2.1855680061824145E-3</c:v>
                </c:pt>
                <c:pt idx="987">
                  <c:v>-5.6269319938175855E-3</c:v>
                </c:pt>
                <c:pt idx="988">
                  <c:v>-5.6269319938175855E-3</c:v>
                </c:pt>
                <c:pt idx="989">
                  <c:v>-5.6269319938175855E-3</c:v>
                </c:pt>
                <c:pt idx="990">
                  <c:v>-5.6269319938175855E-3</c:v>
                </c:pt>
                <c:pt idx="991">
                  <c:v>-5.6269319938175855E-3</c:v>
                </c:pt>
                <c:pt idx="992">
                  <c:v>-5.6269319938175855E-3</c:v>
                </c:pt>
                <c:pt idx="993">
                  <c:v>-5.6269319938175855E-3</c:v>
                </c:pt>
                <c:pt idx="994">
                  <c:v>-5.6269319938175855E-3</c:v>
                </c:pt>
                <c:pt idx="995">
                  <c:v>-5.6269319938175855E-3</c:v>
                </c:pt>
                <c:pt idx="996">
                  <c:v>-5.6269319938175855E-3</c:v>
                </c:pt>
                <c:pt idx="997">
                  <c:v>-1.3439431993817585E-2</c:v>
                </c:pt>
                <c:pt idx="998">
                  <c:v>-1.3439431993817585E-2</c:v>
                </c:pt>
                <c:pt idx="999">
                  <c:v>-1.3439431993817585E-2</c:v>
                </c:pt>
                <c:pt idx="1000">
                  <c:v>-5.6269319938175855E-3</c:v>
                </c:pt>
                <c:pt idx="1001">
                  <c:v>-1.3439431993817585E-2</c:v>
                </c:pt>
                <c:pt idx="1002">
                  <c:v>-5.6269319938175855E-3</c:v>
                </c:pt>
                <c:pt idx="1003">
                  <c:v>-5.6269319938175855E-3</c:v>
                </c:pt>
                <c:pt idx="1004">
                  <c:v>-1.3439431993817585E-2</c:v>
                </c:pt>
                <c:pt idx="1005">
                  <c:v>-5.6269319938175855E-3</c:v>
                </c:pt>
                <c:pt idx="1006">
                  <c:v>-1.3439431993817585E-2</c:v>
                </c:pt>
                <c:pt idx="1007">
                  <c:v>-5.6269319938175855E-3</c:v>
                </c:pt>
                <c:pt idx="1008">
                  <c:v>-5.6269319938175855E-3</c:v>
                </c:pt>
                <c:pt idx="1009">
                  <c:v>-5.6269319938175855E-3</c:v>
                </c:pt>
                <c:pt idx="1010">
                  <c:v>-5.6269319938175855E-3</c:v>
                </c:pt>
                <c:pt idx="1011">
                  <c:v>-5.6269319938175855E-3</c:v>
                </c:pt>
                <c:pt idx="1012">
                  <c:v>-5.6269319938175855E-3</c:v>
                </c:pt>
                <c:pt idx="1013">
                  <c:v>-1.3439431993817585E-2</c:v>
                </c:pt>
                <c:pt idx="1014">
                  <c:v>-5.6269319938175855E-3</c:v>
                </c:pt>
                <c:pt idx="1015">
                  <c:v>-5.6269319938175855E-3</c:v>
                </c:pt>
                <c:pt idx="1016">
                  <c:v>-1.3439431993817585E-2</c:v>
                </c:pt>
                <c:pt idx="1017">
                  <c:v>-5.6269319938175855E-3</c:v>
                </c:pt>
                <c:pt idx="1018">
                  <c:v>-5.6269319938175855E-3</c:v>
                </c:pt>
                <c:pt idx="1019">
                  <c:v>-5.6269319938175855E-3</c:v>
                </c:pt>
                <c:pt idx="1020">
                  <c:v>-1.3439431993817585E-2</c:v>
                </c:pt>
                <c:pt idx="1021">
                  <c:v>-5.6269319938175855E-3</c:v>
                </c:pt>
                <c:pt idx="1022">
                  <c:v>-5.6269319938175855E-3</c:v>
                </c:pt>
                <c:pt idx="1023">
                  <c:v>-1.3439431993817585E-2</c:v>
                </c:pt>
                <c:pt idx="1024">
                  <c:v>-1.3439431993817585E-2</c:v>
                </c:pt>
                <c:pt idx="1025">
                  <c:v>-1.3439431993817585E-2</c:v>
                </c:pt>
                <c:pt idx="1026">
                  <c:v>-1.3439431993817585E-2</c:v>
                </c:pt>
                <c:pt idx="1027">
                  <c:v>-1.3439431993817585E-2</c:v>
                </c:pt>
                <c:pt idx="1028">
                  <c:v>-1.3439431993817585E-2</c:v>
                </c:pt>
                <c:pt idx="1029">
                  <c:v>-1.3439431993817585E-2</c:v>
                </c:pt>
                <c:pt idx="1030">
                  <c:v>-1.3439431993817585E-2</c:v>
                </c:pt>
                <c:pt idx="1031">
                  <c:v>-5.6269319938175855E-3</c:v>
                </c:pt>
                <c:pt idx="1032">
                  <c:v>-1.3439431993817585E-2</c:v>
                </c:pt>
                <c:pt idx="1033">
                  <c:v>-1.3439431993817585E-2</c:v>
                </c:pt>
                <c:pt idx="1034">
                  <c:v>-1.3439431993817585E-2</c:v>
                </c:pt>
                <c:pt idx="1035">
                  <c:v>-1.3439431993817585E-2</c:v>
                </c:pt>
                <c:pt idx="1036">
                  <c:v>-1.3439431993817585E-2</c:v>
                </c:pt>
                <c:pt idx="1037">
                  <c:v>-2.1251931993817585E-2</c:v>
                </c:pt>
                <c:pt idx="1038">
                  <c:v>-2.1251931993817585E-2</c:v>
                </c:pt>
                <c:pt idx="1039">
                  <c:v>-1.3439431993817585E-2</c:v>
                </c:pt>
                <c:pt idx="1040">
                  <c:v>-1.3439431993817585E-2</c:v>
                </c:pt>
                <c:pt idx="1041">
                  <c:v>-2.1251931993817585E-2</c:v>
                </c:pt>
                <c:pt idx="1042">
                  <c:v>-1.3439431993817585E-2</c:v>
                </c:pt>
                <c:pt idx="1043">
                  <c:v>-1.3439431993817585E-2</c:v>
                </c:pt>
                <c:pt idx="1044">
                  <c:v>-2.1251931993817585E-2</c:v>
                </c:pt>
                <c:pt idx="1045">
                  <c:v>-1.3439431993817585E-2</c:v>
                </c:pt>
                <c:pt idx="1046">
                  <c:v>-1.3439431993817585E-2</c:v>
                </c:pt>
                <c:pt idx="1047">
                  <c:v>-1.3439431993817585E-2</c:v>
                </c:pt>
                <c:pt idx="1048">
                  <c:v>-1.3439431993817585E-2</c:v>
                </c:pt>
                <c:pt idx="1049">
                  <c:v>-5.6269319938175855E-3</c:v>
                </c:pt>
                <c:pt idx="1050">
                  <c:v>-1.3439431993817585E-2</c:v>
                </c:pt>
                <c:pt idx="1051">
                  <c:v>-1.3439431993817585E-2</c:v>
                </c:pt>
                <c:pt idx="1052">
                  <c:v>-1.3439431993817585E-2</c:v>
                </c:pt>
                <c:pt idx="1053">
                  <c:v>-5.6269319938175855E-3</c:v>
                </c:pt>
                <c:pt idx="1054">
                  <c:v>-1.3439431993817585E-2</c:v>
                </c:pt>
                <c:pt idx="1055">
                  <c:v>-1.3439431993817585E-2</c:v>
                </c:pt>
                <c:pt idx="1056">
                  <c:v>-5.6269319938175855E-3</c:v>
                </c:pt>
                <c:pt idx="1057">
                  <c:v>-1.3439431993817585E-2</c:v>
                </c:pt>
                <c:pt idx="1058">
                  <c:v>-1.3439431993817585E-2</c:v>
                </c:pt>
                <c:pt idx="1059">
                  <c:v>-1.3439431993817585E-2</c:v>
                </c:pt>
                <c:pt idx="1060">
                  <c:v>-1.3439431993817585E-2</c:v>
                </c:pt>
                <c:pt idx="1061">
                  <c:v>-1.3439431993817585E-2</c:v>
                </c:pt>
                <c:pt idx="1062">
                  <c:v>-1.3439431993817585E-2</c:v>
                </c:pt>
                <c:pt idx="1063">
                  <c:v>-1.3439431993817585E-2</c:v>
                </c:pt>
                <c:pt idx="1064">
                  <c:v>-1.3439431993817585E-2</c:v>
                </c:pt>
                <c:pt idx="1065">
                  <c:v>-1.3439431993817585E-2</c:v>
                </c:pt>
                <c:pt idx="1066">
                  <c:v>-1.3439431993817585E-2</c:v>
                </c:pt>
                <c:pt idx="1067">
                  <c:v>-1.3439431993817585E-2</c:v>
                </c:pt>
                <c:pt idx="1068">
                  <c:v>-2.1251931993817585E-2</c:v>
                </c:pt>
                <c:pt idx="1069">
                  <c:v>-1.3439431993817585E-2</c:v>
                </c:pt>
                <c:pt idx="1070">
                  <c:v>-1.3439431993817585E-2</c:v>
                </c:pt>
                <c:pt idx="1071">
                  <c:v>-1.3439431993817585E-2</c:v>
                </c:pt>
                <c:pt idx="1072">
                  <c:v>-5.6269319938175855E-3</c:v>
                </c:pt>
                <c:pt idx="1073">
                  <c:v>-1.3439431993817585E-2</c:v>
                </c:pt>
                <c:pt idx="1074">
                  <c:v>-1.3439431993817585E-2</c:v>
                </c:pt>
                <c:pt idx="1075">
                  <c:v>-1.3439431993817585E-2</c:v>
                </c:pt>
                <c:pt idx="1076">
                  <c:v>-1.3439431993817585E-2</c:v>
                </c:pt>
                <c:pt idx="1077">
                  <c:v>-1.3439431993817585E-2</c:v>
                </c:pt>
                <c:pt idx="1078">
                  <c:v>-1.3439431993817585E-2</c:v>
                </c:pt>
                <c:pt idx="1079">
                  <c:v>-5.6269319938175855E-3</c:v>
                </c:pt>
                <c:pt idx="1080">
                  <c:v>-1.3439431993817585E-2</c:v>
                </c:pt>
                <c:pt idx="1081">
                  <c:v>-1.3439431993817585E-2</c:v>
                </c:pt>
                <c:pt idx="1082">
                  <c:v>-1.3439431993817585E-2</c:v>
                </c:pt>
                <c:pt idx="1083">
                  <c:v>-1.3439431993817585E-2</c:v>
                </c:pt>
                <c:pt idx="1084">
                  <c:v>-1.3439431993817585E-2</c:v>
                </c:pt>
                <c:pt idx="1085">
                  <c:v>-1.3439431993817585E-2</c:v>
                </c:pt>
                <c:pt idx="1086">
                  <c:v>-1.3439431993817585E-2</c:v>
                </c:pt>
                <c:pt idx="1087">
                  <c:v>-1.3439431993817585E-2</c:v>
                </c:pt>
                <c:pt idx="1088">
                  <c:v>-1.3439431993817585E-2</c:v>
                </c:pt>
                <c:pt idx="1089">
                  <c:v>-1.3439431993817585E-2</c:v>
                </c:pt>
                <c:pt idx="1090">
                  <c:v>-1.3439431993817585E-2</c:v>
                </c:pt>
                <c:pt idx="1091">
                  <c:v>-1.3439431993817585E-2</c:v>
                </c:pt>
                <c:pt idx="1092">
                  <c:v>-5.6269319938175855E-3</c:v>
                </c:pt>
                <c:pt idx="1093">
                  <c:v>-1.3439431993817585E-2</c:v>
                </c:pt>
                <c:pt idx="1094">
                  <c:v>-1.3439431993817585E-2</c:v>
                </c:pt>
                <c:pt idx="1095">
                  <c:v>-1.3439431993817585E-2</c:v>
                </c:pt>
                <c:pt idx="1096">
                  <c:v>-1.3439431993817585E-2</c:v>
                </c:pt>
                <c:pt idx="1097">
                  <c:v>-1.3439431993817585E-2</c:v>
                </c:pt>
                <c:pt idx="1098">
                  <c:v>-1.3439431993817585E-2</c:v>
                </c:pt>
                <c:pt idx="1099">
                  <c:v>-1.3439431993817585E-2</c:v>
                </c:pt>
                <c:pt idx="1100">
                  <c:v>-1.3439431993817585E-2</c:v>
                </c:pt>
                <c:pt idx="1101">
                  <c:v>-1.3439431993817585E-2</c:v>
                </c:pt>
                <c:pt idx="1102">
                  <c:v>-1.3439431993817585E-2</c:v>
                </c:pt>
                <c:pt idx="1103">
                  <c:v>-1.3439431993817585E-2</c:v>
                </c:pt>
                <c:pt idx="1104">
                  <c:v>-1.3439431993817585E-2</c:v>
                </c:pt>
                <c:pt idx="1105">
                  <c:v>-1.3439431993817585E-2</c:v>
                </c:pt>
                <c:pt idx="1106">
                  <c:v>-1.3439431993817585E-2</c:v>
                </c:pt>
                <c:pt idx="1107">
                  <c:v>-1.3439431993817585E-2</c:v>
                </c:pt>
                <c:pt idx="1108">
                  <c:v>-1.3439431993817585E-2</c:v>
                </c:pt>
                <c:pt idx="1109">
                  <c:v>-1.3439431993817585E-2</c:v>
                </c:pt>
                <c:pt idx="1110">
                  <c:v>-1.3439431993817585E-2</c:v>
                </c:pt>
                <c:pt idx="1111">
                  <c:v>-1.3439431993817585E-2</c:v>
                </c:pt>
                <c:pt idx="1112">
                  <c:v>-1.3439431993817585E-2</c:v>
                </c:pt>
                <c:pt idx="1113">
                  <c:v>-1.3439431993817585E-2</c:v>
                </c:pt>
                <c:pt idx="1114">
                  <c:v>-1.3439431993817585E-2</c:v>
                </c:pt>
                <c:pt idx="1115">
                  <c:v>-1.3439431993817585E-2</c:v>
                </c:pt>
                <c:pt idx="1116">
                  <c:v>-1.3439431993817585E-2</c:v>
                </c:pt>
                <c:pt idx="1117">
                  <c:v>-1.3439431993817585E-2</c:v>
                </c:pt>
                <c:pt idx="1118">
                  <c:v>-1.3439431993817585E-2</c:v>
                </c:pt>
                <c:pt idx="1119">
                  <c:v>-1.3439431993817585E-2</c:v>
                </c:pt>
                <c:pt idx="1120">
                  <c:v>-1.3439431993817585E-2</c:v>
                </c:pt>
                <c:pt idx="1121">
                  <c:v>-5.6269319938175855E-3</c:v>
                </c:pt>
                <c:pt idx="1122">
                  <c:v>-2.1251931993817585E-2</c:v>
                </c:pt>
                <c:pt idx="1123">
                  <c:v>-1.3439431993817585E-2</c:v>
                </c:pt>
                <c:pt idx="1124">
                  <c:v>-1.3439431993817585E-2</c:v>
                </c:pt>
                <c:pt idx="1125">
                  <c:v>-1.3439431993817585E-2</c:v>
                </c:pt>
                <c:pt idx="1126">
                  <c:v>-1.3439431993817585E-2</c:v>
                </c:pt>
                <c:pt idx="1127">
                  <c:v>-1.3439431993817585E-2</c:v>
                </c:pt>
                <c:pt idx="1128">
                  <c:v>-1.3439431993817585E-2</c:v>
                </c:pt>
                <c:pt idx="1129">
                  <c:v>-1.3439431993817585E-2</c:v>
                </c:pt>
                <c:pt idx="1130">
                  <c:v>-1.3439431993817585E-2</c:v>
                </c:pt>
                <c:pt idx="1131">
                  <c:v>-1.3439431993817585E-2</c:v>
                </c:pt>
                <c:pt idx="1132">
                  <c:v>-1.3439431993817585E-2</c:v>
                </c:pt>
                <c:pt idx="1133">
                  <c:v>-1.3439431993817585E-2</c:v>
                </c:pt>
                <c:pt idx="1134">
                  <c:v>-1.3439431993817585E-2</c:v>
                </c:pt>
                <c:pt idx="1135">
                  <c:v>-2.1251931993817585E-2</c:v>
                </c:pt>
                <c:pt idx="1136">
                  <c:v>-2.1251931993817585E-2</c:v>
                </c:pt>
                <c:pt idx="1137">
                  <c:v>-1.3439431993817585E-2</c:v>
                </c:pt>
                <c:pt idx="1138">
                  <c:v>-5.6269319938175855E-3</c:v>
                </c:pt>
                <c:pt idx="1139">
                  <c:v>-5.6269319938175855E-3</c:v>
                </c:pt>
                <c:pt idx="1140">
                  <c:v>-5.6269319938175855E-3</c:v>
                </c:pt>
                <c:pt idx="1141">
                  <c:v>-5.6269319938175855E-3</c:v>
                </c:pt>
                <c:pt idx="1142">
                  <c:v>-5.6269319938175855E-3</c:v>
                </c:pt>
                <c:pt idx="1143">
                  <c:v>-1.3439431993817585E-2</c:v>
                </c:pt>
                <c:pt idx="1144">
                  <c:v>-1.3439431993817585E-2</c:v>
                </c:pt>
                <c:pt idx="1145">
                  <c:v>-1.3439431993817585E-2</c:v>
                </c:pt>
                <c:pt idx="1146">
                  <c:v>-1.3439431993817585E-2</c:v>
                </c:pt>
                <c:pt idx="1147">
                  <c:v>-5.6269319938175855E-3</c:v>
                </c:pt>
                <c:pt idx="1148">
                  <c:v>-1.3439431993817585E-2</c:v>
                </c:pt>
                <c:pt idx="1149">
                  <c:v>-1.3439431993817585E-2</c:v>
                </c:pt>
                <c:pt idx="1150">
                  <c:v>-1.3439431993817585E-2</c:v>
                </c:pt>
                <c:pt idx="1151">
                  <c:v>-1.3439431993817585E-2</c:v>
                </c:pt>
                <c:pt idx="1152">
                  <c:v>-5.6269319938175855E-3</c:v>
                </c:pt>
                <c:pt idx="1153">
                  <c:v>-1.3439431993817585E-2</c:v>
                </c:pt>
                <c:pt idx="1154">
                  <c:v>-1.3439431993817585E-2</c:v>
                </c:pt>
                <c:pt idx="1155">
                  <c:v>-1.3439431993817585E-2</c:v>
                </c:pt>
                <c:pt idx="1156">
                  <c:v>-1.3439431993817585E-2</c:v>
                </c:pt>
                <c:pt idx="1157">
                  <c:v>-1.3439431993817585E-2</c:v>
                </c:pt>
                <c:pt idx="1158">
                  <c:v>-1.3439431993817585E-2</c:v>
                </c:pt>
                <c:pt idx="1159">
                  <c:v>-1.3439431993817585E-2</c:v>
                </c:pt>
                <c:pt idx="1160">
                  <c:v>-1.3439431993817585E-2</c:v>
                </c:pt>
                <c:pt idx="1161">
                  <c:v>-5.6269319938175855E-3</c:v>
                </c:pt>
                <c:pt idx="1162">
                  <c:v>-5.6269319938175855E-3</c:v>
                </c:pt>
                <c:pt idx="1163">
                  <c:v>-5.6269319938175855E-3</c:v>
                </c:pt>
                <c:pt idx="1164">
                  <c:v>-5.6269319938175855E-3</c:v>
                </c:pt>
                <c:pt idx="1165">
                  <c:v>-5.6269319938175855E-3</c:v>
                </c:pt>
                <c:pt idx="1166">
                  <c:v>-1.3439431993817585E-2</c:v>
                </c:pt>
                <c:pt idx="1167">
                  <c:v>-1.3439431993817585E-2</c:v>
                </c:pt>
                <c:pt idx="1168">
                  <c:v>-5.6269319938175855E-3</c:v>
                </c:pt>
                <c:pt idx="1169">
                  <c:v>-1.3439431993817585E-2</c:v>
                </c:pt>
                <c:pt idx="1170">
                  <c:v>-1.3439431993817585E-2</c:v>
                </c:pt>
                <c:pt idx="1171">
                  <c:v>-1.3439431993817585E-2</c:v>
                </c:pt>
                <c:pt idx="1172">
                  <c:v>-5.6269319938175855E-3</c:v>
                </c:pt>
                <c:pt idx="1173">
                  <c:v>-1.3439431993817585E-2</c:v>
                </c:pt>
                <c:pt idx="1174">
                  <c:v>-1.3439431993817585E-2</c:v>
                </c:pt>
                <c:pt idx="1175">
                  <c:v>-1.3439431993817585E-2</c:v>
                </c:pt>
                <c:pt idx="1176">
                  <c:v>-1.3439431993817585E-2</c:v>
                </c:pt>
                <c:pt idx="1177">
                  <c:v>-1.3439431993817585E-2</c:v>
                </c:pt>
                <c:pt idx="1178">
                  <c:v>-1.3439431993817585E-2</c:v>
                </c:pt>
                <c:pt idx="1179">
                  <c:v>-5.6269319938175855E-3</c:v>
                </c:pt>
                <c:pt idx="1180">
                  <c:v>-5.6269319938175855E-3</c:v>
                </c:pt>
                <c:pt idx="1181">
                  <c:v>-1.3439431993817585E-2</c:v>
                </c:pt>
                <c:pt idx="1182">
                  <c:v>-1.3439431993817585E-2</c:v>
                </c:pt>
                <c:pt idx="1183">
                  <c:v>-5.6269319938175855E-3</c:v>
                </c:pt>
                <c:pt idx="1184">
                  <c:v>-1.3439431993817585E-2</c:v>
                </c:pt>
                <c:pt idx="1185">
                  <c:v>-5.6269319938175855E-3</c:v>
                </c:pt>
                <c:pt idx="1186">
                  <c:v>-1.3439431993817585E-2</c:v>
                </c:pt>
                <c:pt idx="1187">
                  <c:v>-1.3439431993817585E-2</c:v>
                </c:pt>
                <c:pt idx="1188">
                  <c:v>-1.3439431993817585E-2</c:v>
                </c:pt>
                <c:pt idx="1189">
                  <c:v>-1.3439431993817585E-2</c:v>
                </c:pt>
                <c:pt idx="1190">
                  <c:v>-1.3439431993817585E-2</c:v>
                </c:pt>
                <c:pt idx="1191">
                  <c:v>-5.6269319938175855E-3</c:v>
                </c:pt>
                <c:pt idx="1192">
                  <c:v>-1.3439431993817585E-2</c:v>
                </c:pt>
                <c:pt idx="1193">
                  <c:v>-1.3439431993817585E-2</c:v>
                </c:pt>
                <c:pt idx="1194">
                  <c:v>-1.3439431993817585E-2</c:v>
                </c:pt>
                <c:pt idx="1195">
                  <c:v>-5.6269319938175855E-3</c:v>
                </c:pt>
                <c:pt idx="1196">
                  <c:v>-5.6269319938175855E-3</c:v>
                </c:pt>
                <c:pt idx="1197">
                  <c:v>-1.3439431993817585E-2</c:v>
                </c:pt>
                <c:pt idx="1198">
                  <c:v>-1.3439431993817585E-2</c:v>
                </c:pt>
                <c:pt idx="1199">
                  <c:v>-5.6269319938175855E-3</c:v>
                </c:pt>
                <c:pt idx="1200">
                  <c:v>-1.3439431993817585E-2</c:v>
                </c:pt>
                <c:pt idx="1201">
                  <c:v>-5.6269319938175855E-3</c:v>
                </c:pt>
                <c:pt idx="1202">
                  <c:v>-5.6269319938175855E-3</c:v>
                </c:pt>
                <c:pt idx="1203">
                  <c:v>-5.6269319938175855E-3</c:v>
                </c:pt>
                <c:pt idx="1204">
                  <c:v>-5.6269319938175855E-3</c:v>
                </c:pt>
                <c:pt idx="1205">
                  <c:v>-5.6269319938175855E-3</c:v>
                </c:pt>
                <c:pt idx="1206">
                  <c:v>-5.6269319938175855E-3</c:v>
                </c:pt>
                <c:pt idx="1207">
                  <c:v>-5.6269319938175855E-3</c:v>
                </c:pt>
                <c:pt idx="1208">
                  <c:v>-5.6269319938175855E-3</c:v>
                </c:pt>
                <c:pt idx="1209">
                  <c:v>-5.6269319938175855E-3</c:v>
                </c:pt>
                <c:pt idx="1210">
                  <c:v>-1.3439431993817585E-2</c:v>
                </c:pt>
                <c:pt idx="1211">
                  <c:v>-5.6269319938175855E-3</c:v>
                </c:pt>
                <c:pt idx="1212">
                  <c:v>-5.6269319938175855E-3</c:v>
                </c:pt>
                <c:pt idx="1213">
                  <c:v>-5.6269319938175855E-3</c:v>
                </c:pt>
                <c:pt idx="1214">
                  <c:v>-5.6269319938175855E-3</c:v>
                </c:pt>
                <c:pt idx="1215">
                  <c:v>-5.6269319938175855E-3</c:v>
                </c:pt>
                <c:pt idx="1216">
                  <c:v>-1.3439431993817585E-2</c:v>
                </c:pt>
                <c:pt idx="1217">
                  <c:v>-5.6269319938175855E-3</c:v>
                </c:pt>
                <c:pt idx="1218">
                  <c:v>-5.6269319938175855E-3</c:v>
                </c:pt>
                <c:pt idx="1219">
                  <c:v>-5.6269319938175855E-3</c:v>
                </c:pt>
                <c:pt idx="1220">
                  <c:v>-1.3439431993817585E-2</c:v>
                </c:pt>
                <c:pt idx="1221">
                  <c:v>-1.3439431993817585E-2</c:v>
                </c:pt>
                <c:pt idx="1222">
                  <c:v>-5.6269319938175855E-3</c:v>
                </c:pt>
                <c:pt idx="1223">
                  <c:v>-5.6269319938175855E-3</c:v>
                </c:pt>
                <c:pt idx="1224">
                  <c:v>-5.6269319938175855E-3</c:v>
                </c:pt>
                <c:pt idx="1225">
                  <c:v>-1.3439431993817585E-2</c:v>
                </c:pt>
                <c:pt idx="1226">
                  <c:v>-5.6269319938175855E-3</c:v>
                </c:pt>
                <c:pt idx="1227">
                  <c:v>-5.6269319938175855E-3</c:v>
                </c:pt>
                <c:pt idx="1228">
                  <c:v>-5.6269319938175855E-3</c:v>
                </c:pt>
                <c:pt idx="1229">
                  <c:v>-5.6269319938175855E-3</c:v>
                </c:pt>
                <c:pt idx="1230">
                  <c:v>-1.3439431993817585E-2</c:v>
                </c:pt>
                <c:pt idx="1231">
                  <c:v>-5.6269319938175855E-3</c:v>
                </c:pt>
                <c:pt idx="1232">
                  <c:v>-1.3439431993817585E-2</c:v>
                </c:pt>
                <c:pt idx="1233">
                  <c:v>-5.6269319938175855E-3</c:v>
                </c:pt>
                <c:pt idx="1234">
                  <c:v>-5.6269319938175855E-3</c:v>
                </c:pt>
                <c:pt idx="1235">
                  <c:v>-1.3439431993817585E-2</c:v>
                </c:pt>
                <c:pt idx="1236">
                  <c:v>-1.3439431993817585E-2</c:v>
                </c:pt>
                <c:pt idx="1237">
                  <c:v>-1.3439431993817585E-2</c:v>
                </c:pt>
                <c:pt idx="1238">
                  <c:v>-5.6269319938175855E-3</c:v>
                </c:pt>
                <c:pt idx="1239">
                  <c:v>-1.3439431993817585E-2</c:v>
                </c:pt>
                <c:pt idx="1240">
                  <c:v>-1.3439431993817585E-2</c:v>
                </c:pt>
                <c:pt idx="1241">
                  <c:v>-1.3439431993817585E-2</c:v>
                </c:pt>
                <c:pt idx="1242">
                  <c:v>-5.6269319938175855E-3</c:v>
                </c:pt>
                <c:pt idx="1243">
                  <c:v>-5.6269319938175855E-3</c:v>
                </c:pt>
                <c:pt idx="1244">
                  <c:v>-5.6269319938175855E-3</c:v>
                </c:pt>
                <c:pt idx="1245">
                  <c:v>-1.3439431993817585E-2</c:v>
                </c:pt>
                <c:pt idx="1246">
                  <c:v>-1.3439431993817585E-2</c:v>
                </c:pt>
                <c:pt idx="1247">
                  <c:v>-1.3439431993817585E-2</c:v>
                </c:pt>
                <c:pt idx="1248">
                  <c:v>-1.3439431993817585E-2</c:v>
                </c:pt>
                <c:pt idx="1249">
                  <c:v>-5.6269319938175855E-3</c:v>
                </c:pt>
                <c:pt idx="1250">
                  <c:v>-5.6269319938175855E-3</c:v>
                </c:pt>
                <c:pt idx="1251">
                  <c:v>-1.3439431993817585E-2</c:v>
                </c:pt>
                <c:pt idx="1252">
                  <c:v>-1.3439431993817585E-2</c:v>
                </c:pt>
                <c:pt idx="1253">
                  <c:v>-1.3439431993817585E-2</c:v>
                </c:pt>
                <c:pt idx="1254">
                  <c:v>-1.3439431993817585E-2</c:v>
                </c:pt>
                <c:pt idx="1255">
                  <c:v>-1.3439431993817585E-2</c:v>
                </c:pt>
                <c:pt idx="1256">
                  <c:v>-5.6269319938175855E-3</c:v>
                </c:pt>
                <c:pt idx="1257">
                  <c:v>-1.3439431993817585E-2</c:v>
                </c:pt>
                <c:pt idx="1258">
                  <c:v>-1.3439431993817585E-2</c:v>
                </c:pt>
                <c:pt idx="1259">
                  <c:v>-1.3439431993817585E-2</c:v>
                </c:pt>
                <c:pt idx="1260">
                  <c:v>-1.3439431993817585E-2</c:v>
                </c:pt>
                <c:pt idx="1261">
                  <c:v>-5.6269319938175855E-3</c:v>
                </c:pt>
                <c:pt idx="1262">
                  <c:v>-1.3439431993817585E-2</c:v>
                </c:pt>
                <c:pt idx="1263">
                  <c:v>-5.6269319938175855E-3</c:v>
                </c:pt>
                <c:pt idx="1264">
                  <c:v>-1.3439431993817585E-2</c:v>
                </c:pt>
                <c:pt idx="1265">
                  <c:v>-1.3439431993817585E-2</c:v>
                </c:pt>
                <c:pt idx="1266">
                  <c:v>-5.6269319938175855E-3</c:v>
                </c:pt>
                <c:pt idx="1267">
                  <c:v>-1.3439431993817585E-2</c:v>
                </c:pt>
                <c:pt idx="1268">
                  <c:v>-5.6269319938175855E-3</c:v>
                </c:pt>
                <c:pt idx="1269">
                  <c:v>-5.6269319938175855E-3</c:v>
                </c:pt>
                <c:pt idx="1270">
                  <c:v>-5.6269319938175855E-3</c:v>
                </c:pt>
                <c:pt idx="1271">
                  <c:v>-1.3439431993817585E-2</c:v>
                </c:pt>
                <c:pt idx="1272">
                  <c:v>-1.3439431993817585E-2</c:v>
                </c:pt>
                <c:pt idx="1273">
                  <c:v>-1.3439431993817585E-2</c:v>
                </c:pt>
                <c:pt idx="1274">
                  <c:v>-1.3439431993817585E-2</c:v>
                </c:pt>
                <c:pt idx="1275">
                  <c:v>-1.3439431993817585E-2</c:v>
                </c:pt>
                <c:pt idx="1276">
                  <c:v>-1.3439431993817585E-2</c:v>
                </c:pt>
                <c:pt idx="1277">
                  <c:v>-5.6269319938175855E-3</c:v>
                </c:pt>
                <c:pt idx="1278">
                  <c:v>-1.3439431993817585E-2</c:v>
                </c:pt>
                <c:pt idx="1279">
                  <c:v>-1.3439431993817585E-2</c:v>
                </c:pt>
                <c:pt idx="1280">
                  <c:v>-1.3439431993817585E-2</c:v>
                </c:pt>
                <c:pt idx="1281">
                  <c:v>-2.1251931993817585E-2</c:v>
                </c:pt>
                <c:pt idx="1282">
                  <c:v>-1.3439431993817585E-2</c:v>
                </c:pt>
                <c:pt idx="1283">
                  <c:v>-1.3439431993817585E-2</c:v>
                </c:pt>
                <c:pt idx="1284">
                  <c:v>-1.3439431993817585E-2</c:v>
                </c:pt>
                <c:pt idx="1285">
                  <c:v>-1.3439431993817585E-2</c:v>
                </c:pt>
                <c:pt idx="1286">
                  <c:v>-1.3439431993817585E-2</c:v>
                </c:pt>
                <c:pt idx="1287">
                  <c:v>-1.3439431993817585E-2</c:v>
                </c:pt>
                <c:pt idx="1288">
                  <c:v>-1.3439431993817585E-2</c:v>
                </c:pt>
                <c:pt idx="1289">
                  <c:v>-1.3439431993817585E-2</c:v>
                </c:pt>
                <c:pt idx="1290">
                  <c:v>-1.3439431993817585E-2</c:v>
                </c:pt>
                <c:pt idx="1291">
                  <c:v>-5.6269319938175855E-3</c:v>
                </c:pt>
                <c:pt idx="1292">
                  <c:v>-1.3439431993817585E-2</c:v>
                </c:pt>
                <c:pt idx="1293">
                  <c:v>-1.3439431993817585E-2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39C-4386-B10D-D2421AFDB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2229983"/>
        <c:axId val="585054735"/>
      </c:scatterChart>
      <c:valAx>
        <c:axId val="6822299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85054735"/>
        <c:crosses val="autoZero"/>
        <c:crossBetween val="midCat"/>
      </c:valAx>
      <c:valAx>
        <c:axId val="5850547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822299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SG1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brusle!$J$2:$J$1295</c:f>
              <c:numCache>
                <c:formatCode>0.00</c:formatCode>
                <c:ptCount val="1294"/>
                <c:pt idx="0">
                  <c:v>0</c:v>
                </c:pt>
                <c:pt idx="1">
                  <c:v>3.0119895935058594E-2</c:v>
                </c:pt>
                <c:pt idx="2">
                  <c:v>5.8379888534545898E-2</c:v>
                </c:pt>
                <c:pt idx="3">
                  <c:v>8.2649946212768555E-2</c:v>
                </c:pt>
                <c:pt idx="4">
                  <c:v>0.10452008247375488</c:v>
                </c:pt>
                <c:pt idx="5">
                  <c:v>0.12501001358032227</c:v>
                </c:pt>
                <c:pt idx="6">
                  <c:v>0.14618992805480957</c:v>
                </c:pt>
                <c:pt idx="7">
                  <c:v>0.17736005783081055</c:v>
                </c:pt>
                <c:pt idx="8">
                  <c:v>0.2069699764251709</c:v>
                </c:pt>
                <c:pt idx="9">
                  <c:v>0.22696995735168457</c:v>
                </c:pt>
                <c:pt idx="10">
                  <c:v>0.24846005439758301</c:v>
                </c:pt>
                <c:pt idx="11">
                  <c:v>0.27042007446289063</c:v>
                </c:pt>
                <c:pt idx="12">
                  <c:v>0.29047012329101563</c:v>
                </c:pt>
                <c:pt idx="13">
                  <c:v>0.31151008605957031</c:v>
                </c:pt>
                <c:pt idx="14">
                  <c:v>0.33366012573242188</c:v>
                </c:pt>
                <c:pt idx="15">
                  <c:v>0.35341000556945801</c:v>
                </c:pt>
                <c:pt idx="16">
                  <c:v>0.37446999549865723</c:v>
                </c:pt>
                <c:pt idx="17">
                  <c:v>0.39559006690979004</c:v>
                </c:pt>
                <c:pt idx="18">
                  <c:v>0.41752004623413086</c:v>
                </c:pt>
                <c:pt idx="19">
                  <c:v>0.43755006790161133</c:v>
                </c:pt>
                <c:pt idx="20">
                  <c:v>0.45831990242004395</c:v>
                </c:pt>
                <c:pt idx="21">
                  <c:v>0.47960996627807617</c:v>
                </c:pt>
                <c:pt idx="22">
                  <c:v>0.50139999389648438</c:v>
                </c:pt>
                <c:pt idx="23">
                  <c:v>0.5212700366973877</c:v>
                </c:pt>
                <c:pt idx="24">
                  <c:v>0.54250001907348633</c:v>
                </c:pt>
                <c:pt idx="25">
                  <c:v>0.56373000144958496</c:v>
                </c:pt>
                <c:pt idx="26">
                  <c:v>0.58553004264831543</c:v>
                </c:pt>
                <c:pt idx="27">
                  <c:v>0.60539007186889648</c:v>
                </c:pt>
                <c:pt idx="28">
                  <c:v>0.62632989883422852</c:v>
                </c:pt>
                <c:pt idx="29">
                  <c:v>0.64791989326477051</c:v>
                </c:pt>
                <c:pt idx="30">
                  <c:v>0.68123006820678711</c:v>
                </c:pt>
                <c:pt idx="31">
                  <c:v>0.71270990371704102</c:v>
                </c:pt>
                <c:pt idx="32">
                  <c:v>0.73915004730224609</c:v>
                </c:pt>
                <c:pt idx="33">
                  <c:v>0.76321005821228027</c:v>
                </c:pt>
                <c:pt idx="34">
                  <c:v>0.78787994384765625</c:v>
                </c:pt>
                <c:pt idx="35">
                  <c:v>0.81096005439758301</c:v>
                </c:pt>
                <c:pt idx="36">
                  <c:v>0.83593010902404785</c:v>
                </c:pt>
                <c:pt idx="37">
                  <c:v>0.85881996154785156</c:v>
                </c:pt>
                <c:pt idx="38">
                  <c:v>0.88418006896972656</c:v>
                </c:pt>
                <c:pt idx="39">
                  <c:v>0.90700006484985352</c:v>
                </c:pt>
                <c:pt idx="40">
                  <c:v>0.93123006820678711</c:v>
                </c:pt>
                <c:pt idx="41">
                  <c:v>0.95504999160766602</c:v>
                </c:pt>
                <c:pt idx="42">
                  <c:v>0.97916007041931152</c:v>
                </c:pt>
                <c:pt idx="43">
                  <c:v>1.0040099620819092</c:v>
                </c:pt>
                <c:pt idx="44">
                  <c:v>1.0270299911499023</c:v>
                </c:pt>
                <c:pt idx="45">
                  <c:v>1.0518999099731445</c:v>
                </c:pt>
                <c:pt idx="46">
                  <c:v>1.0752899646759033</c:v>
                </c:pt>
                <c:pt idx="47">
                  <c:v>1.1007800102233887</c:v>
                </c:pt>
                <c:pt idx="48">
                  <c:v>1.122960090637207</c:v>
                </c:pt>
                <c:pt idx="49">
                  <c:v>1.1469900608062744</c:v>
                </c:pt>
                <c:pt idx="50">
                  <c:v>1.1709499359130859</c:v>
                </c:pt>
                <c:pt idx="51">
                  <c:v>1.195159912109375</c:v>
                </c:pt>
                <c:pt idx="52">
                  <c:v>1.2200500965118408</c:v>
                </c:pt>
                <c:pt idx="53">
                  <c:v>1.2428200244903564</c:v>
                </c:pt>
                <c:pt idx="54">
                  <c:v>1.2680900096893311</c:v>
                </c:pt>
                <c:pt idx="55">
                  <c:v>1.2906100749969482</c:v>
                </c:pt>
                <c:pt idx="56">
                  <c:v>1.3162200450897217</c:v>
                </c:pt>
                <c:pt idx="57">
                  <c:v>1.3387000560760498</c:v>
                </c:pt>
                <c:pt idx="58">
                  <c:v>1.3641400337219238</c:v>
                </c:pt>
                <c:pt idx="59">
                  <c:v>1.387739896774292</c:v>
                </c:pt>
                <c:pt idx="60">
                  <c:v>1.4111700057983398</c:v>
                </c:pt>
                <c:pt idx="61">
                  <c:v>1.4361400604248047</c:v>
                </c:pt>
                <c:pt idx="62">
                  <c:v>1.4589099884033203</c:v>
                </c:pt>
                <c:pt idx="63">
                  <c:v>1.4837300777435303</c:v>
                </c:pt>
                <c:pt idx="64">
                  <c:v>1.5070900917053223</c:v>
                </c:pt>
                <c:pt idx="65">
                  <c:v>1.531559944152832</c:v>
                </c:pt>
                <c:pt idx="66">
                  <c:v>1.5548000335693359</c:v>
                </c:pt>
                <c:pt idx="67">
                  <c:v>1.5790600776672363</c:v>
                </c:pt>
                <c:pt idx="68">
                  <c:v>1.6034600734710693</c:v>
                </c:pt>
                <c:pt idx="69">
                  <c:v>1.6268301010131836</c:v>
                </c:pt>
                <c:pt idx="70">
                  <c:v>1.651979923248291</c:v>
                </c:pt>
                <c:pt idx="71">
                  <c:v>1.6791698932647705</c:v>
                </c:pt>
                <c:pt idx="72">
                  <c:v>1.7094299793243408</c:v>
                </c:pt>
                <c:pt idx="73">
                  <c:v>1.7394700050354004</c:v>
                </c:pt>
                <c:pt idx="74">
                  <c:v>1.7640199661254883</c:v>
                </c:pt>
                <c:pt idx="75">
                  <c:v>1.790410041809082</c:v>
                </c:pt>
                <c:pt idx="76">
                  <c:v>1.8160600662231445</c:v>
                </c:pt>
                <c:pt idx="77">
                  <c:v>1.8413898944854736</c:v>
                </c:pt>
                <c:pt idx="78">
                  <c:v>1.8671400547027588</c:v>
                </c:pt>
                <c:pt idx="79">
                  <c:v>1.8924200534820557</c:v>
                </c:pt>
                <c:pt idx="80">
                  <c:v>1.918220043182373</c:v>
                </c:pt>
                <c:pt idx="81">
                  <c:v>1.9438900947570801</c:v>
                </c:pt>
                <c:pt idx="82">
                  <c:v>1.9714798927307129</c:v>
                </c:pt>
                <c:pt idx="83">
                  <c:v>1.9978399276733398</c:v>
                </c:pt>
                <c:pt idx="84">
                  <c:v>2.0245199203491211</c:v>
                </c:pt>
                <c:pt idx="85">
                  <c:v>2.0573201179504395</c:v>
                </c:pt>
                <c:pt idx="86">
                  <c:v>2.0918600559234619</c:v>
                </c:pt>
                <c:pt idx="87">
                  <c:v>2.1180100440979004</c:v>
                </c:pt>
                <c:pt idx="88">
                  <c:v>2.1406700611114502</c:v>
                </c:pt>
                <c:pt idx="89">
                  <c:v>2.1733899116516113</c:v>
                </c:pt>
                <c:pt idx="90">
                  <c:v>2.1979100704193115</c:v>
                </c:pt>
                <c:pt idx="91">
                  <c:v>2.2283201217651367</c:v>
                </c:pt>
                <c:pt idx="92">
                  <c:v>2.253770112991333</c:v>
                </c:pt>
                <c:pt idx="93">
                  <c:v>2.2780799865722656</c:v>
                </c:pt>
                <c:pt idx="94">
                  <c:v>2.3028800487518311</c:v>
                </c:pt>
                <c:pt idx="95">
                  <c:v>2.325700044631958</c:v>
                </c:pt>
                <c:pt idx="96">
                  <c:v>2.3506500720977783</c:v>
                </c:pt>
                <c:pt idx="97">
                  <c:v>2.3779098987579346</c:v>
                </c:pt>
                <c:pt idx="98">
                  <c:v>2.4084699153900146</c:v>
                </c:pt>
                <c:pt idx="99">
                  <c:v>2.4390199184417725</c:v>
                </c:pt>
                <c:pt idx="100">
                  <c:v>2.4669198989868164</c:v>
                </c:pt>
                <c:pt idx="101">
                  <c:v>2.4922599792480469</c:v>
                </c:pt>
                <c:pt idx="102">
                  <c:v>2.5178699493408203</c:v>
                </c:pt>
                <c:pt idx="103">
                  <c:v>2.5436000823974609</c:v>
                </c:pt>
                <c:pt idx="104">
                  <c:v>2.5689899921417236</c:v>
                </c:pt>
                <c:pt idx="105">
                  <c:v>2.5946099758148193</c:v>
                </c:pt>
                <c:pt idx="106">
                  <c:v>2.6197400093078613</c:v>
                </c:pt>
                <c:pt idx="107">
                  <c:v>2.6458399295806885</c:v>
                </c:pt>
                <c:pt idx="108">
                  <c:v>2.6726000308990479</c:v>
                </c:pt>
                <c:pt idx="109">
                  <c:v>2.7012100219726563</c:v>
                </c:pt>
                <c:pt idx="110">
                  <c:v>2.7264299392700195</c:v>
                </c:pt>
                <c:pt idx="111">
                  <c:v>2.7545599937438965</c:v>
                </c:pt>
                <c:pt idx="112">
                  <c:v>2.7804501056671143</c:v>
                </c:pt>
                <c:pt idx="113">
                  <c:v>2.8035099506378174</c:v>
                </c:pt>
                <c:pt idx="114">
                  <c:v>2.8259000778198242</c:v>
                </c:pt>
                <c:pt idx="115">
                  <c:v>2.8501400947570801</c:v>
                </c:pt>
                <c:pt idx="116">
                  <c:v>2.871999979019165</c:v>
                </c:pt>
                <c:pt idx="117">
                  <c:v>2.8962700366973877</c:v>
                </c:pt>
                <c:pt idx="118">
                  <c:v>2.9203300476074219</c:v>
                </c:pt>
                <c:pt idx="119">
                  <c:v>2.9445500373840332</c:v>
                </c:pt>
                <c:pt idx="120">
                  <c:v>2.9691300392150879</c:v>
                </c:pt>
                <c:pt idx="121">
                  <c:v>2.9922299385070801</c:v>
                </c:pt>
                <c:pt idx="122">
                  <c:v>3.0169200897216797</c:v>
                </c:pt>
                <c:pt idx="123">
                  <c:v>3.0399899482727051</c:v>
                </c:pt>
                <c:pt idx="124">
                  <c:v>3.0653400421142578</c:v>
                </c:pt>
                <c:pt idx="125">
                  <c:v>3.0884699821472168</c:v>
                </c:pt>
                <c:pt idx="126">
                  <c:v>3.1128299236297607</c:v>
                </c:pt>
                <c:pt idx="127">
                  <c:v>3.1363101005554199</c:v>
                </c:pt>
                <c:pt idx="128">
                  <c:v>3.1682100296020508</c:v>
                </c:pt>
                <c:pt idx="129">
                  <c:v>3.2033400535583496</c:v>
                </c:pt>
                <c:pt idx="130">
                  <c:v>3.23649001121521</c:v>
                </c:pt>
                <c:pt idx="131">
                  <c:v>3.2617199420928955</c:v>
                </c:pt>
                <c:pt idx="132">
                  <c:v>3.2859499454498291</c:v>
                </c:pt>
                <c:pt idx="133">
                  <c:v>3.3100099563598633</c:v>
                </c:pt>
                <c:pt idx="134">
                  <c:v>3.334630012512207</c:v>
                </c:pt>
                <c:pt idx="135">
                  <c:v>3.3579099178314209</c:v>
                </c:pt>
                <c:pt idx="136">
                  <c:v>3.382889986038208</c:v>
                </c:pt>
                <c:pt idx="137">
                  <c:v>3.4059700965881348</c:v>
                </c:pt>
                <c:pt idx="138">
                  <c:v>3.4310100078582764</c:v>
                </c:pt>
                <c:pt idx="139">
                  <c:v>3.4539599418640137</c:v>
                </c:pt>
                <c:pt idx="140">
                  <c:v>3.4803800582885742</c:v>
                </c:pt>
                <c:pt idx="141">
                  <c:v>3.5068399906158447</c:v>
                </c:pt>
                <c:pt idx="142">
                  <c:v>3.5350799560546875</c:v>
                </c:pt>
                <c:pt idx="143">
                  <c:v>3.5619900226593018</c:v>
                </c:pt>
                <c:pt idx="144">
                  <c:v>3.5961399078369141</c:v>
                </c:pt>
                <c:pt idx="145">
                  <c:v>3.6233301162719727</c:v>
                </c:pt>
                <c:pt idx="146">
                  <c:v>3.6456100940704346</c:v>
                </c:pt>
                <c:pt idx="147">
                  <c:v>3.6688599586486816</c:v>
                </c:pt>
                <c:pt idx="148">
                  <c:v>3.6897499561309814</c:v>
                </c:pt>
                <c:pt idx="149">
                  <c:v>3.7111001014709473</c:v>
                </c:pt>
                <c:pt idx="150">
                  <c:v>3.7351200580596924</c:v>
                </c:pt>
                <c:pt idx="151">
                  <c:v>3.7592999935150146</c:v>
                </c:pt>
                <c:pt idx="152">
                  <c:v>3.7811799049377441</c:v>
                </c:pt>
                <c:pt idx="153">
                  <c:v>3.8041300773620605</c:v>
                </c:pt>
                <c:pt idx="154">
                  <c:v>3.8248600959777832</c:v>
                </c:pt>
                <c:pt idx="155">
                  <c:v>3.8502500057220459</c:v>
                </c:pt>
                <c:pt idx="156">
                  <c:v>3.8754301071166992</c:v>
                </c:pt>
                <c:pt idx="157">
                  <c:v>3.9010601043701172</c:v>
                </c:pt>
                <c:pt idx="158">
                  <c:v>3.9268898963928223</c:v>
                </c:pt>
                <c:pt idx="159">
                  <c:v>3.9538099765777588</c:v>
                </c:pt>
                <c:pt idx="160">
                  <c:v>3.9804201126098633</c:v>
                </c:pt>
                <c:pt idx="161">
                  <c:v>4.0047399997711182</c:v>
                </c:pt>
                <c:pt idx="162">
                  <c:v>4.0341401100158691</c:v>
                </c:pt>
                <c:pt idx="163">
                  <c:v>4.0555899143218994</c:v>
                </c:pt>
                <c:pt idx="164">
                  <c:v>4.0766899585723877</c:v>
                </c:pt>
                <c:pt idx="165">
                  <c:v>4.0984399318695068</c:v>
                </c:pt>
                <c:pt idx="166">
                  <c:v>4.1185801029205322</c:v>
                </c:pt>
                <c:pt idx="167">
                  <c:v>4.1493599414825439</c:v>
                </c:pt>
                <c:pt idx="168">
                  <c:v>4.1780099868774414</c:v>
                </c:pt>
                <c:pt idx="169">
                  <c:v>4.2028899192810059</c:v>
                </c:pt>
                <c:pt idx="170">
                  <c:v>4.2295799255371094</c:v>
                </c:pt>
                <c:pt idx="171">
                  <c:v>4.2560501098632813</c:v>
                </c:pt>
                <c:pt idx="172">
                  <c:v>4.2824900150299072</c:v>
                </c:pt>
                <c:pt idx="173">
                  <c:v>4.3131101131439209</c:v>
                </c:pt>
                <c:pt idx="174">
                  <c:v>4.336090087890625</c:v>
                </c:pt>
                <c:pt idx="175">
                  <c:v>4.3589200973510742</c:v>
                </c:pt>
                <c:pt idx="176">
                  <c:v>4.3808300495147705</c:v>
                </c:pt>
                <c:pt idx="177">
                  <c:v>4.4008300304412842</c:v>
                </c:pt>
                <c:pt idx="178">
                  <c:v>4.4218599796295166</c:v>
                </c:pt>
                <c:pt idx="179">
                  <c:v>4.4432399272918701</c:v>
                </c:pt>
                <c:pt idx="180">
                  <c:v>4.4673900604248047</c:v>
                </c:pt>
                <c:pt idx="181">
                  <c:v>4.4879200458526611</c:v>
                </c:pt>
                <c:pt idx="182">
                  <c:v>4.5090699195861816</c:v>
                </c:pt>
                <c:pt idx="183">
                  <c:v>4.5310299396514893</c:v>
                </c:pt>
                <c:pt idx="184">
                  <c:v>4.5537600517272949</c:v>
                </c:pt>
                <c:pt idx="185">
                  <c:v>4.5751099586486816</c:v>
                </c:pt>
                <c:pt idx="186">
                  <c:v>4.5970399379730225</c:v>
                </c:pt>
                <c:pt idx="187">
                  <c:v>4.6198101043701172</c:v>
                </c:pt>
                <c:pt idx="188">
                  <c:v>4.6410300731658936</c:v>
                </c:pt>
                <c:pt idx="189">
                  <c:v>4.6631600856781006</c:v>
                </c:pt>
                <c:pt idx="190">
                  <c:v>4.6859500408172607</c:v>
                </c:pt>
                <c:pt idx="191">
                  <c:v>4.7068099975585938</c:v>
                </c:pt>
                <c:pt idx="192">
                  <c:v>4.7292299270629883</c:v>
                </c:pt>
                <c:pt idx="193">
                  <c:v>4.7518200874328613</c:v>
                </c:pt>
                <c:pt idx="194">
                  <c:v>4.7761800289154053</c:v>
                </c:pt>
                <c:pt idx="195">
                  <c:v>4.7977900505065918</c:v>
                </c:pt>
                <c:pt idx="196">
                  <c:v>4.8181300163269043</c:v>
                </c:pt>
                <c:pt idx="197">
                  <c:v>4.8415300846099854</c:v>
                </c:pt>
                <c:pt idx="198">
                  <c:v>4.8665199279785156</c:v>
                </c:pt>
                <c:pt idx="199">
                  <c:v>4.89274001121521</c:v>
                </c:pt>
                <c:pt idx="200">
                  <c:v>4.9206700325012207</c:v>
                </c:pt>
                <c:pt idx="201">
                  <c:v>4.9497499465942383</c:v>
                </c:pt>
                <c:pt idx="202">
                  <c:v>4.9783999919891357</c:v>
                </c:pt>
                <c:pt idx="203">
                  <c:v>5.0049500465393066</c:v>
                </c:pt>
                <c:pt idx="204">
                  <c:v>5.0341899394989014</c:v>
                </c:pt>
                <c:pt idx="205">
                  <c:v>5.0580899715423584</c:v>
                </c:pt>
                <c:pt idx="206">
                  <c:v>5.0800900459289551</c:v>
                </c:pt>
                <c:pt idx="207">
                  <c:v>5.1030499935150146</c:v>
                </c:pt>
                <c:pt idx="208">
                  <c:v>5.1241099834442139</c:v>
                </c:pt>
                <c:pt idx="209">
                  <c:v>5.1461300849914551</c:v>
                </c:pt>
                <c:pt idx="210">
                  <c:v>5.1689000129699707</c:v>
                </c:pt>
                <c:pt idx="211">
                  <c:v>5.1898300647735596</c:v>
                </c:pt>
                <c:pt idx="212">
                  <c:v>5.2122399806976318</c:v>
                </c:pt>
                <c:pt idx="213">
                  <c:v>5.2350599765777588</c:v>
                </c:pt>
                <c:pt idx="214">
                  <c:v>5.2557599544525146</c:v>
                </c:pt>
                <c:pt idx="215">
                  <c:v>5.2774600982666016</c:v>
                </c:pt>
                <c:pt idx="216">
                  <c:v>5.300800085067749</c:v>
                </c:pt>
                <c:pt idx="217">
                  <c:v>5.3217799663543701</c:v>
                </c:pt>
                <c:pt idx="218">
                  <c:v>5.3431899547576904</c:v>
                </c:pt>
                <c:pt idx="219">
                  <c:v>5.3667399883270264</c:v>
                </c:pt>
                <c:pt idx="220">
                  <c:v>5.3877699375152588</c:v>
                </c:pt>
                <c:pt idx="221">
                  <c:v>5.4118199348449707</c:v>
                </c:pt>
                <c:pt idx="222">
                  <c:v>5.4330499172210693</c:v>
                </c:pt>
                <c:pt idx="223">
                  <c:v>5.462209939956665</c:v>
                </c:pt>
                <c:pt idx="224">
                  <c:v>5.4914500713348389</c:v>
                </c:pt>
                <c:pt idx="225">
                  <c:v>5.5172200202941895</c:v>
                </c:pt>
                <c:pt idx="226">
                  <c:v>5.5430300235748291</c:v>
                </c:pt>
                <c:pt idx="227">
                  <c:v>5.5681600570678711</c:v>
                </c:pt>
                <c:pt idx="228">
                  <c:v>5.5945899486541748</c:v>
                </c:pt>
                <c:pt idx="229">
                  <c:v>5.6221699714660645</c:v>
                </c:pt>
                <c:pt idx="230">
                  <c:v>5.6491599082946777</c:v>
                </c:pt>
                <c:pt idx="231">
                  <c:v>5.6749598979949951</c:v>
                </c:pt>
                <c:pt idx="232">
                  <c:v>5.7001900672912598</c:v>
                </c:pt>
                <c:pt idx="233">
                  <c:v>5.7264900207519531</c:v>
                </c:pt>
                <c:pt idx="234">
                  <c:v>5.7507600784301758</c:v>
                </c:pt>
                <c:pt idx="235">
                  <c:v>5.7775599956512451</c:v>
                </c:pt>
                <c:pt idx="236">
                  <c:v>5.8042800426483154</c:v>
                </c:pt>
                <c:pt idx="237">
                  <c:v>5.8322899341583252</c:v>
                </c:pt>
                <c:pt idx="238">
                  <c:v>5.8582499027252197</c:v>
                </c:pt>
                <c:pt idx="239">
                  <c:v>5.8835299015045166</c:v>
                </c:pt>
                <c:pt idx="240">
                  <c:v>5.9091501235961914</c:v>
                </c:pt>
                <c:pt idx="241">
                  <c:v>5.9341499805450439</c:v>
                </c:pt>
                <c:pt idx="242">
                  <c:v>5.9609401226043701</c:v>
                </c:pt>
                <c:pt idx="243">
                  <c:v>5.9869899749755859</c:v>
                </c:pt>
                <c:pt idx="244">
                  <c:v>6.0122900009155273</c:v>
                </c:pt>
                <c:pt idx="245">
                  <c:v>6.0452499389648438</c:v>
                </c:pt>
                <c:pt idx="246">
                  <c:v>6.0714099407196045</c:v>
                </c:pt>
                <c:pt idx="247">
                  <c:v>6.0980799198150635</c:v>
                </c:pt>
                <c:pt idx="248">
                  <c:v>6.1209900379180908</c:v>
                </c:pt>
                <c:pt idx="249">
                  <c:v>6.1459898948669434</c:v>
                </c:pt>
                <c:pt idx="250">
                  <c:v>6.1691501140594482</c:v>
                </c:pt>
                <c:pt idx="251">
                  <c:v>6.1929099559783936</c:v>
                </c:pt>
                <c:pt idx="252">
                  <c:v>6.2169499397277832</c:v>
                </c:pt>
                <c:pt idx="253">
                  <c:v>6.2430601119995117</c:v>
                </c:pt>
                <c:pt idx="254">
                  <c:v>6.2701900005340576</c:v>
                </c:pt>
                <c:pt idx="255">
                  <c:v>6.298029899597168</c:v>
                </c:pt>
                <c:pt idx="256">
                  <c:v>6.3260300159454346</c:v>
                </c:pt>
                <c:pt idx="257">
                  <c:v>6.3612399101257324</c:v>
                </c:pt>
                <c:pt idx="258">
                  <c:v>6.3911900520324707</c:v>
                </c:pt>
                <c:pt idx="259">
                  <c:v>6.4166600704193115</c:v>
                </c:pt>
                <c:pt idx="260">
                  <c:v>6.4402298927307129</c:v>
                </c:pt>
                <c:pt idx="261">
                  <c:v>6.4647500514984131</c:v>
                </c:pt>
                <c:pt idx="262">
                  <c:v>6.4881598949432373</c:v>
                </c:pt>
                <c:pt idx="263">
                  <c:v>6.5171699523925781</c:v>
                </c:pt>
                <c:pt idx="264">
                  <c:v>6.5506100654602051</c:v>
                </c:pt>
                <c:pt idx="265">
                  <c:v>6.5803399085998535</c:v>
                </c:pt>
                <c:pt idx="266">
                  <c:v>6.6057898998260498</c:v>
                </c:pt>
                <c:pt idx="267">
                  <c:v>6.6343998908996582</c:v>
                </c:pt>
                <c:pt idx="268">
                  <c:v>6.6617801189422607</c:v>
                </c:pt>
                <c:pt idx="269">
                  <c:v>6.6951401233673096</c:v>
                </c:pt>
                <c:pt idx="270">
                  <c:v>6.7221400737762451</c:v>
                </c:pt>
                <c:pt idx="271">
                  <c:v>6.7475800514221191</c:v>
                </c:pt>
                <c:pt idx="272">
                  <c:v>6.7761299610137939</c:v>
                </c:pt>
                <c:pt idx="273">
                  <c:v>6.8009400367736816</c:v>
                </c:pt>
                <c:pt idx="274">
                  <c:v>6.8271999359130859</c:v>
                </c:pt>
                <c:pt idx="275">
                  <c:v>6.8508899211883545</c:v>
                </c:pt>
                <c:pt idx="276">
                  <c:v>6.8749799728393555</c:v>
                </c:pt>
                <c:pt idx="277">
                  <c:v>6.899940013885498</c:v>
                </c:pt>
                <c:pt idx="278">
                  <c:v>6.9230101108551025</c:v>
                </c:pt>
                <c:pt idx="279">
                  <c:v>6.9480900764465332</c:v>
                </c:pt>
                <c:pt idx="280">
                  <c:v>6.9740900993347168</c:v>
                </c:pt>
                <c:pt idx="281">
                  <c:v>7.0029001235961914</c:v>
                </c:pt>
                <c:pt idx="282">
                  <c:v>7.0362100601196289</c:v>
                </c:pt>
                <c:pt idx="283">
                  <c:v>7.0660200119018555</c:v>
                </c:pt>
                <c:pt idx="284">
                  <c:v>7.0920200347900391</c:v>
                </c:pt>
                <c:pt idx="285">
                  <c:v>7.1240799427032471</c:v>
                </c:pt>
                <c:pt idx="286">
                  <c:v>7.158519983291626</c:v>
                </c:pt>
                <c:pt idx="287">
                  <c:v>7.1937799453735352</c:v>
                </c:pt>
                <c:pt idx="288">
                  <c:v>7.2203299999237061</c:v>
                </c:pt>
                <c:pt idx="289">
                  <c:v>7.2481899261474609</c:v>
                </c:pt>
                <c:pt idx="290">
                  <c:v>7.2744998931884766</c:v>
                </c:pt>
                <c:pt idx="291">
                  <c:v>7.2995100021362305</c:v>
                </c:pt>
                <c:pt idx="292">
                  <c:v>7.3254299163818359</c:v>
                </c:pt>
                <c:pt idx="293">
                  <c:v>7.350100040435791</c:v>
                </c:pt>
                <c:pt idx="294">
                  <c:v>7.3778400421142578</c:v>
                </c:pt>
                <c:pt idx="295">
                  <c:v>7.405019998550415</c:v>
                </c:pt>
                <c:pt idx="296">
                  <c:v>7.4320600032806396</c:v>
                </c:pt>
                <c:pt idx="297">
                  <c:v>7.4587299823760986</c:v>
                </c:pt>
                <c:pt idx="298">
                  <c:v>7.4854300022125244</c:v>
                </c:pt>
                <c:pt idx="299">
                  <c:v>7.5145399570465088</c:v>
                </c:pt>
                <c:pt idx="300">
                  <c:v>7.5427699089050293</c:v>
                </c:pt>
                <c:pt idx="301">
                  <c:v>7.5696699619293213</c:v>
                </c:pt>
                <c:pt idx="302">
                  <c:v>7.5960299968719482</c:v>
                </c:pt>
                <c:pt idx="303">
                  <c:v>7.6218500137329102</c:v>
                </c:pt>
                <c:pt idx="304">
                  <c:v>7.6469900608062744</c:v>
                </c:pt>
                <c:pt idx="305">
                  <c:v>7.6728200912475586</c:v>
                </c:pt>
                <c:pt idx="306">
                  <c:v>7.6976699829101563</c:v>
                </c:pt>
                <c:pt idx="307">
                  <c:v>7.7239301204681396</c:v>
                </c:pt>
                <c:pt idx="308">
                  <c:v>7.7488698959350586</c:v>
                </c:pt>
                <c:pt idx="309">
                  <c:v>7.7750201225280762</c:v>
                </c:pt>
                <c:pt idx="310">
                  <c:v>7.7992300987243652</c:v>
                </c:pt>
                <c:pt idx="311">
                  <c:v>7.8231399059295654</c:v>
                </c:pt>
                <c:pt idx="312">
                  <c:v>7.8482100963592529</c:v>
                </c:pt>
                <c:pt idx="313">
                  <c:v>7.8740999698638916</c:v>
                </c:pt>
                <c:pt idx="314">
                  <c:v>7.8991401195526123</c:v>
                </c:pt>
                <c:pt idx="315">
                  <c:v>7.9284799098968506</c:v>
                </c:pt>
                <c:pt idx="316">
                  <c:v>7.9582500457763672</c:v>
                </c:pt>
                <c:pt idx="317">
                  <c:v>7.9885299205780029</c:v>
                </c:pt>
                <c:pt idx="318">
                  <c:v>8.0147900581359863</c:v>
                </c:pt>
                <c:pt idx="319">
                  <c:v>8.0383400917053223</c:v>
                </c:pt>
                <c:pt idx="320">
                  <c:v>8.0627799034118652</c:v>
                </c:pt>
                <c:pt idx="321">
                  <c:v>8.0862200260162354</c:v>
                </c:pt>
                <c:pt idx="322">
                  <c:v>8.1114399433135986</c:v>
                </c:pt>
                <c:pt idx="323">
                  <c:v>8.1342499256134033</c:v>
                </c:pt>
                <c:pt idx="324">
                  <c:v>8.158519983291626</c:v>
                </c:pt>
                <c:pt idx="325">
                  <c:v>8.1825399398803711</c:v>
                </c:pt>
                <c:pt idx="326">
                  <c:v>8.206200122833252</c:v>
                </c:pt>
                <c:pt idx="327">
                  <c:v>8.2310800552368164</c:v>
                </c:pt>
                <c:pt idx="328">
                  <c:v>8.2543599605560303</c:v>
                </c:pt>
                <c:pt idx="329">
                  <c:v>8.2789299488067627</c:v>
                </c:pt>
                <c:pt idx="330">
                  <c:v>8.3022599220275879</c:v>
                </c:pt>
                <c:pt idx="331">
                  <c:v>8.3274600505828857</c:v>
                </c:pt>
                <c:pt idx="332">
                  <c:v>8.3502500057220459</c:v>
                </c:pt>
                <c:pt idx="333">
                  <c:v>8.3743700981140137</c:v>
                </c:pt>
                <c:pt idx="334">
                  <c:v>8.3980700969696045</c:v>
                </c:pt>
                <c:pt idx="335">
                  <c:v>8.4311099052429199</c:v>
                </c:pt>
                <c:pt idx="336">
                  <c:v>8.4595100879669189</c:v>
                </c:pt>
                <c:pt idx="337">
                  <c:v>8.485990047454834</c:v>
                </c:pt>
                <c:pt idx="338">
                  <c:v>8.5112700462341309</c:v>
                </c:pt>
                <c:pt idx="339">
                  <c:v>8.5368800163269043</c:v>
                </c:pt>
                <c:pt idx="340">
                  <c:v>8.5618200302124023</c:v>
                </c:pt>
                <c:pt idx="341">
                  <c:v>8.5852899551391602</c:v>
                </c:pt>
                <c:pt idx="342">
                  <c:v>8.610759973526001</c:v>
                </c:pt>
                <c:pt idx="343">
                  <c:v>8.6363399028778076</c:v>
                </c:pt>
                <c:pt idx="344">
                  <c:v>8.6638200283050537</c:v>
                </c:pt>
                <c:pt idx="345">
                  <c:v>8.6868500709533691</c:v>
                </c:pt>
                <c:pt idx="346">
                  <c:v>8.7119500637054443</c:v>
                </c:pt>
                <c:pt idx="347">
                  <c:v>8.7381100654602051</c:v>
                </c:pt>
                <c:pt idx="348">
                  <c:v>8.7626900672912598</c:v>
                </c:pt>
                <c:pt idx="349">
                  <c:v>8.7892100811004639</c:v>
                </c:pt>
                <c:pt idx="350">
                  <c:v>8.8141200542449951</c:v>
                </c:pt>
                <c:pt idx="351">
                  <c:v>8.8404800891876221</c:v>
                </c:pt>
                <c:pt idx="352">
                  <c:v>8.8650898933410645</c:v>
                </c:pt>
                <c:pt idx="353">
                  <c:v>8.8913099765777588</c:v>
                </c:pt>
                <c:pt idx="354">
                  <c:v>8.9154899120330811</c:v>
                </c:pt>
                <c:pt idx="355">
                  <c:v>8.9423398971557617</c:v>
                </c:pt>
                <c:pt idx="356">
                  <c:v>8.9662199020385742</c:v>
                </c:pt>
                <c:pt idx="357">
                  <c:v>8.9905600547790527</c:v>
                </c:pt>
                <c:pt idx="358">
                  <c:v>9.0169498920440674</c:v>
                </c:pt>
                <c:pt idx="359">
                  <c:v>9.0419399738311768</c:v>
                </c:pt>
                <c:pt idx="360">
                  <c:v>9.0677599906921387</c:v>
                </c:pt>
                <c:pt idx="361">
                  <c:v>9.0931999683380127</c:v>
                </c:pt>
                <c:pt idx="362">
                  <c:v>9.1188399791717529</c:v>
                </c:pt>
                <c:pt idx="363">
                  <c:v>9.1440699100494385</c:v>
                </c:pt>
                <c:pt idx="364">
                  <c:v>9.1698899269104004</c:v>
                </c:pt>
                <c:pt idx="365">
                  <c:v>9.1952500343322754</c:v>
                </c:pt>
                <c:pt idx="366">
                  <c:v>9.2211799621582031</c:v>
                </c:pt>
                <c:pt idx="367">
                  <c:v>9.2460100650787354</c:v>
                </c:pt>
                <c:pt idx="368">
                  <c:v>9.2724299430847168</c:v>
                </c:pt>
                <c:pt idx="369">
                  <c:v>9.2962300777435303</c:v>
                </c:pt>
                <c:pt idx="370">
                  <c:v>9.3202800750732422</c:v>
                </c:pt>
                <c:pt idx="371">
                  <c:v>9.3459699153900146</c:v>
                </c:pt>
                <c:pt idx="372">
                  <c:v>9.3711800575256348</c:v>
                </c:pt>
                <c:pt idx="373">
                  <c:v>9.3960700035095215</c:v>
                </c:pt>
                <c:pt idx="374">
                  <c:v>9.4221200942993164</c:v>
                </c:pt>
                <c:pt idx="375">
                  <c:v>9.4468998908996582</c:v>
                </c:pt>
                <c:pt idx="376">
                  <c:v>9.4730100631713867</c:v>
                </c:pt>
                <c:pt idx="377">
                  <c:v>9.4976499080657959</c:v>
                </c:pt>
                <c:pt idx="378">
                  <c:v>9.5212500095367432</c:v>
                </c:pt>
                <c:pt idx="379">
                  <c:v>9.5458099842071533</c:v>
                </c:pt>
                <c:pt idx="380">
                  <c:v>9.5693399906158447</c:v>
                </c:pt>
                <c:pt idx="381">
                  <c:v>9.5943698883056641</c:v>
                </c:pt>
                <c:pt idx="382">
                  <c:v>9.6201300621032715</c:v>
                </c:pt>
                <c:pt idx="383">
                  <c:v>9.6449999809265137</c:v>
                </c:pt>
                <c:pt idx="384">
                  <c:v>9.670989990234375</c:v>
                </c:pt>
                <c:pt idx="385">
                  <c:v>9.69569993019104</c:v>
                </c:pt>
                <c:pt idx="386">
                  <c:v>9.7192299365997314</c:v>
                </c:pt>
                <c:pt idx="387">
                  <c:v>9.7438600063323975</c:v>
                </c:pt>
                <c:pt idx="388">
                  <c:v>9.7699799537658691</c:v>
                </c:pt>
                <c:pt idx="389">
                  <c:v>9.7976999282836914</c:v>
                </c:pt>
                <c:pt idx="390">
                  <c:v>9.8215498924255371</c:v>
                </c:pt>
                <c:pt idx="391">
                  <c:v>9.8460900783538818</c:v>
                </c:pt>
                <c:pt idx="392">
                  <c:v>9.8719899654388428</c:v>
                </c:pt>
                <c:pt idx="393">
                  <c:v>9.8967800140380859</c:v>
                </c:pt>
                <c:pt idx="394">
                  <c:v>9.9201200008392334</c:v>
                </c:pt>
                <c:pt idx="395">
                  <c:v>9.9454400539398193</c:v>
                </c:pt>
                <c:pt idx="396">
                  <c:v>9.971250057220459</c:v>
                </c:pt>
                <c:pt idx="397">
                  <c:v>9.9961199760437012</c:v>
                </c:pt>
                <c:pt idx="398">
                  <c:v>10.02485990524292</c:v>
                </c:pt>
                <c:pt idx="399">
                  <c:v>10.049839973449707</c:v>
                </c:pt>
                <c:pt idx="400">
                  <c:v>10.074310064315796</c:v>
                </c:pt>
                <c:pt idx="401">
                  <c:v>10.100239992141724</c:v>
                </c:pt>
                <c:pt idx="402">
                  <c:v>10.125430107116699</c:v>
                </c:pt>
                <c:pt idx="403">
                  <c:v>10.15103006362915</c:v>
                </c:pt>
                <c:pt idx="404">
                  <c:v>10.176340103149414</c:v>
                </c:pt>
                <c:pt idx="405">
                  <c:v>10.201940059661865</c:v>
                </c:pt>
                <c:pt idx="406">
                  <c:v>10.227380037307739</c:v>
                </c:pt>
                <c:pt idx="407">
                  <c:v>10.253089904785156</c:v>
                </c:pt>
                <c:pt idx="408">
                  <c:v>10.277889966964722</c:v>
                </c:pt>
                <c:pt idx="409">
                  <c:v>10.301049947738647</c:v>
                </c:pt>
                <c:pt idx="410">
                  <c:v>10.326380014419556</c:v>
                </c:pt>
                <c:pt idx="411">
                  <c:v>10.351830005645752</c:v>
                </c:pt>
                <c:pt idx="412">
                  <c:v>10.377140045166016</c:v>
                </c:pt>
                <c:pt idx="413">
                  <c:v>10.403160095214844</c:v>
                </c:pt>
                <c:pt idx="414">
                  <c:v>10.428030014038086</c:v>
                </c:pt>
                <c:pt idx="415">
                  <c:v>10.453870058059692</c:v>
                </c:pt>
                <c:pt idx="416">
                  <c:v>10.479010105133057</c:v>
                </c:pt>
                <c:pt idx="417">
                  <c:v>10.505470037460327</c:v>
                </c:pt>
                <c:pt idx="418">
                  <c:v>10.532279968261719</c:v>
                </c:pt>
                <c:pt idx="419">
                  <c:v>10.559999942779541</c:v>
                </c:pt>
                <c:pt idx="420">
                  <c:v>10.587850093841553</c:v>
                </c:pt>
                <c:pt idx="421">
                  <c:v>10.615129947662354</c:v>
                </c:pt>
                <c:pt idx="422">
                  <c:v>10.643470048904419</c:v>
                </c:pt>
                <c:pt idx="423">
                  <c:v>10.67153000831604</c:v>
                </c:pt>
                <c:pt idx="424">
                  <c:v>10.698640108108521</c:v>
                </c:pt>
                <c:pt idx="425">
                  <c:v>10.726269960403442</c:v>
                </c:pt>
                <c:pt idx="426">
                  <c:v>10.752170085906982</c:v>
                </c:pt>
                <c:pt idx="427">
                  <c:v>10.780270099639893</c:v>
                </c:pt>
                <c:pt idx="428">
                  <c:v>10.810610055923462</c:v>
                </c:pt>
                <c:pt idx="429">
                  <c:v>10.836600065231323</c:v>
                </c:pt>
                <c:pt idx="430">
                  <c:v>10.864789962768555</c:v>
                </c:pt>
                <c:pt idx="431">
                  <c:v>10.89165997505188</c:v>
                </c:pt>
                <c:pt idx="432">
                  <c:v>10.91717004776001</c:v>
                </c:pt>
                <c:pt idx="433">
                  <c:v>10.945149898529053</c:v>
                </c:pt>
                <c:pt idx="434">
                  <c:v>10.971610069274902</c:v>
                </c:pt>
                <c:pt idx="435">
                  <c:v>10.998430013656616</c:v>
                </c:pt>
                <c:pt idx="436">
                  <c:v>11.034630060195923</c:v>
                </c:pt>
                <c:pt idx="437">
                  <c:v>11.059410095214844</c:v>
                </c:pt>
                <c:pt idx="438">
                  <c:v>11.081099987030029</c:v>
                </c:pt>
                <c:pt idx="439">
                  <c:v>11.101939916610718</c:v>
                </c:pt>
                <c:pt idx="440">
                  <c:v>11.124039888381958</c:v>
                </c:pt>
                <c:pt idx="441">
                  <c:v>11.143970012664795</c:v>
                </c:pt>
                <c:pt idx="442">
                  <c:v>11.165030002593994</c:v>
                </c:pt>
                <c:pt idx="443">
                  <c:v>11.186199903488159</c:v>
                </c:pt>
                <c:pt idx="444">
                  <c:v>11.208570003509521</c:v>
                </c:pt>
                <c:pt idx="445">
                  <c:v>11.24236011505127</c:v>
                </c:pt>
                <c:pt idx="446">
                  <c:v>11.270090103149414</c:v>
                </c:pt>
                <c:pt idx="447">
                  <c:v>11.295180082321167</c:v>
                </c:pt>
                <c:pt idx="448">
                  <c:v>11.32135009765625</c:v>
                </c:pt>
                <c:pt idx="449">
                  <c:v>11.346290111541748</c:v>
                </c:pt>
                <c:pt idx="450">
                  <c:v>11.37241005897522</c:v>
                </c:pt>
                <c:pt idx="451">
                  <c:v>11.398859977722168</c:v>
                </c:pt>
                <c:pt idx="452">
                  <c:v>11.424609899520874</c:v>
                </c:pt>
                <c:pt idx="453">
                  <c:v>11.449850082397461</c:v>
                </c:pt>
                <c:pt idx="454">
                  <c:v>11.476049900054932</c:v>
                </c:pt>
                <c:pt idx="455">
                  <c:v>11.501359939575195</c:v>
                </c:pt>
                <c:pt idx="456">
                  <c:v>11.529979944229126</c:v>
                </c:pt>
                <c:pt idx="457">
                  <c:v>11.555330038070679</c:v>
                </c:pt>
                <c:pt idx="458">
                  <c:v>11.57997989654541</c:v>
                </c:pt>
                <c:pt idx="459">
                  <c:v>11.613209962844849</c:v>
                </c:pt>
                <c:pt idx="460">
                  <c:v>11.642210006713867</c:v>
                </c:pt>
                <c:pt idx="461">
                  <c:v>11.67101001739502</c:v>
                </c:pt>
                <c:pt idx="462">
                  <c:v>11.698019981384277</c:v>
                </c:pt>
                <c:pt idx="463">
                  <c:v>11.723989963531494</c:v>
                </c:pt>
                <c:pt idx="464">
                  <c:v>11.746479988098145</c:v>
                </c:pt>
                <c:pt idx="465">
                  <c:v>11.770469903945923</c:v>
                </c:pt>
                <c:pt idx="466">
                  <c:v>11.795099973678589</c:v>
                </c:pt>
                <c:pt idx="467">
                  <c:v>11.821820020675659</c:v>
                </c:pt>
                <c:pt idx="468">
                  <c:v>11.846290111541748</c:v>
                </c:pt>
                <c:pt idx="469">
                  <c:v>11.87647008895874</c:v>
                </c:pt>
                <c:pt idx="470">
                  <c:v>11.905240058898926</c:v>
                </c:pt>
                <c:pt idx="471">
                  <c:v>11.930229902267456</c:v>
                </c:pt>
                <c:pt idx="472">
                  <c:v>11.954380035400391</c:v>
                </c:pt>
                <c:pt idx="473">
                  <c:v>11.981250047683716</c:v>
                </c:pt>
                <c:pt idx="474">
                  <c:v>12.005880117416382</c:v>
                </c:pt>
                <c:pt idx="475">
                  <c:v>12.031879901885986</c:v>
                </c:pt>
                <c:pt idx="476">
                  <c:v>12.057260036468506</c:v>
                </c:pt>
                <c:pt idx="477">
                  <c:v>12.083339929580688</c:v>
                </c:pt>
                <c:pt idx="478">
                  <c:v>12.110769987106323</c:v>
                </c:pt>
                <c:pt idx="479">
                  <c:v>12.134360074996948</c:v>
                </c:pt>
                <c:pt idx="480">
                  <c:v>12.158639907836914</c:v>
                </c:pt>
                <c:pt idx="481">
                  <c:v>12.182300090789795</c:v>
                </c:pt>
                <c:pt idx="482">
                  <c:v>12.213150024414063</c:v>
                </c:pt>
                <c:pt idx="483">
                  <c:v>12.238529920578003</c:v>
                </c:pt>
                <c:pt idx="484">
                  <c:v>12.26186990737915</c:v>
                </c:pt>
                <c:pt idx="485">
                  <c:v>12.286849975585938</c:v>
                </c:pt>
                <c:pt idx="486">
                  <c:v>12.310319900512695</c:v>
                </c:pt>
                <c:pt idx="487">
                  <c:v>12.333570003509521</c:v>
                </c:pt>
                <c:pt idx="488">
                  <c:v>12.358550071716309</c:v>
                </c:pt>
                <c:pt idx="489">
                  <c:v>12.381580114364624</c:v>
                </c:pt>
                <c:pt idx="490">
                  <c:v>12.407190084457397</c:v>
                </c:pt>
                <c:pt idx="491">
                  <c:v>12.429559946060181</c:v>
                </c:pt>
                <c:pt idx="492">
                  <c:v>12.453609943389893</c:v>
                </c:pt>
                <c:pt idx="493">
                  <c:v>12.477799892425537</c:v>
                </c:pt>
                <c:pt idx="494">
                  <c:v>12.509109973907471</c:v>
                </c:pt>
                <c:pt idx="495">
                  <c:v>12.536240100860596</c:v>
                </c:pt>
                <c:pt idx="496">
                  <c:v>12.561019897460938</c:v>
                </c:pt>
                <c:pt idx="497">
                  <c:v>12.587189912796021</c:v>
                </c:pt>
                <c:pt idx="498">
                  <c:v>12.610899925231934</c:v>
                </c:pt>
                <c:pt idx="499">
                  <c:v>12.631969928741455</c:v>
                </c:pt>
                <c:pt idx="500">
                  <c:v>12.656300067901611</c:v>
                </c:pt>
                <c:pt idx="501">
                  <c:v>12.678990125656128</c:v>
                </c:pt>
                <c:pt idx="502">
                  <c:v>12.703160047531128</c:v>
                </c:pt>
                <c:pt idx="503">
                  <c:v>12.72760009765625</c:v>
                </c:pt>
                <c:pt idx="504">
                  <c:v>12.751110076904297</c:v>
                </c:pt>
                <c:pt idx="505">
                  <c:v>12.776250123977661</c:v>
                </c:pt>
                <c:pt idx="506">
                  <c:v>12.806339979171753</c:v>
                </c:pt>
                <c:pt idx="507">
                  <c:v>12.835069894790649</c:v>
                </c:pt>
                <c:pt idx="508">
                  <c:v>12.85971999168396</c:v>
                </c:pt>
                <c:pt idx="509">
                  <c:v>12.882839918136597</c:v>
                </c:pt>
                <c:pt idx="510">
                  <c:v>12.915649890899658</c:v>
                </c:pt>
                <c:pt idx="511">
                  <c:v>12.947499990463257</c:v>
                </c:pt>
                <c:pt idx="512">
                  <c:v>12.975409984588623</c:v>
                </c:pt>
                <c:pt idx="513">
                  <c:v>13.002239942550659</c:v>
                </c:pt>
                <c:pt idx="514">
                  <c:v>13.028870105743408</c:v>
                </c:pt>
                <c:pt idx="515">
                  <c:v>13.055269956588745</c:v>
                </c:pt>
                <c:pt idx="516">
                  <c:v>13.078830003738403</c:v>
                </c:pt>
                <c:pt idx="517">
                  <c:v>13.103869915008545</c:v>
                </c:pt>
                <c:pt idx="518">
                  <c:v>13.130630016326904</c:v>
                </c:pt>
                <c:pt idx="519">
                  <c:v>13.157860040664673</c:v>
                </c:pt>
                <c:pt idx="520">
                  <c:v>13.184240102767944</c:v>
                </c:pt>
                <c:pt idx="521">
                  <c:v>13.209350109100342</c:v>
                </c:pt>
                <c:pt idx="522">
                  <c:v>13.235189914703369</c:v>
                </c:pt>
                <c:pt idx="523">
                  <c:v>13.259730100631714</c:v>
                </c:pt>
                <c:pt idx="524">
                  <c:v>13.28521990776062</c:v>
                </c:pt>
                <c:pt idx="525">
                  <c:v>13.312089920043945</c:v>
                </c:pt>
                <c:pt idx="526">
                  <c:v>13.340420007705688</c:v>
                </c:pt>
                <c:pt idx="527">
                  <c:v>13.368690013885498</c:v>
                </c:pt>
                <c:pt idx="528">
                  <c:v>13.396260023117065</c:v>
                </c:pt>
                <c:pt idx="529">
                  <c:v>13.421849966049194</c:v>
                </c:pt>
                <c:pt idx="530">
                  <c:v>13.444610118865967</c:v>
                </c:pt>
                <c:pt idx="531">
                  <c:v>13.470010042190552</c:v>
                </c:pt>
                <c:pt idx="532">
                  <c:v>13.496999979019165</c:v>
                </c:pt>
                <c:pt idx="533">
                  <c:v>13.524840116500854</c:v>
                </c:pt>
                <c:pt idx="534">
                  <c:v>13.551259994506836</c:v>
                </c:pt>
                <c:pt idx="535">
                  <c:v>13.578680038452148</c:v>
                </c:pt>
                <c:pt idx="536">
                  <c:v>13.60630989074707</c:v>
                </c:pt>
                <c:pt idx="537">
                  <c:v>13.632030010223389</c:v>
                </c:pt>
                <c:pt idx="538">
                  <c:v>13.658109903335571</c:v>
                </c:pt>
                <c:pt idx="539">
                  <c:v>13.681410074234009</c:v>
                </c:pt>
                <c:pt idx="540">
                  <c:v>13.706629991531372</c:v>
                </c:pt>
                <c:pt idx="541">
                  <c:v>13.729150056838989</c:v>
                </c:pt>
                <c:pt idx="542">
                  <c:v>13.75560998916626</c:v>
                </c:pt>
                <c:pt idx="543">
                  <c:v>13.780460119247437</c:v>
                </c:pt>
                <c:pt idx="544">
                  <c:v>13.805560111999512</c:v>
                </c:pt>
                <c:pt idx="545">
                  <c:v>13.83122992515564</c:v>
                </c:pt>
                <c:pt idx="546">
                  <c:v>13.856590032577515</c:v>
                </c:pt>
                <c:pt idx="547">
                  <c:v>13.879390001296997</c:v>
                </c:pt>
                <c:pt idx="548">
                  <c:v>13.904079914093018</c:v>
                </c:pt>
                <c:pt idx="549">
                  <c:v>13.927099943161011</c:v>
                </c:pt>
                <c:pt idx="550">
                  <c:v>13.951679944992065</c:v>
                </c:pt>
                <c:pt idx="551">
                  <c:v>13.975919961929321</c:v>
                </c:pt>
                <c:pt idx="552">
                  <c:v>13.99943995475769</c:v>
                </c:pt>
                <c:pt idx="553">
                  <c:v>14.024110078811646</c:v>
                </c:pt>
                <c:pt idx="554">
                  <c:v>14.047250032424927</c:v>
                </c:pt>
                <c:pt idx="555">
                  <c:v>14.072489976882935</c:v>
                </c:pt>
                <c:pt idx="556">
                  <c:v>14.095040082931519</c:v>
                </c:pt>
                <c:pt idx="557">
                  <c:v>14.119420051574707</c:v>
                </c:pt>
                <c:pt idx="558">
                  <c:v>14.143160104751587</c:v>
                </c:pt>
                <c:pt idx="559">
                  <c:v>14.16729998588562</c:v>
                </c:pt>
                <c:pt idx="560">
                  <c:v>14.192009925842285</c:v>
                </c:pt>
                <c:pt idx="561">
                  <c:v>14.222340106964111</c:v>
                </c:pt>
                <c:pt idx="562">
                  <c:v>14.251569986343384</c:v>
                </c:pt>
                <c:pt idx="563">
                  <c:v>14.279320001602173</c:v>
                </c:pt>
                <c:pt idx="564">
                  <c:v>14.305069923400879</c:v>
                </c:pt>
                <c:pt idx="565">
                  <c:v>14.329930067062378</c:v>
                </c:pt>
                <c:pt idx="566">
                  <c:v>14.355659961700439</c:v>
                </c:pt>
                <c:pt idx="567">
                  <c:v>14.381069898605347</c:v>
                </c:pt>
                <c:pt idx="568">
                  <c:v>14.406719923019409</c:v>
                </c:pt>
                <c:pt idx="569">
                  <c:v>14.431720018386841</c:v>
                </c:pt>
                <c:pt idx="570">
                  <c:v>14.458169937133789</c:v>
                </c:pt>
                <c:pt idx="571">
                  <c:v>14.483139991760254</c:v>
                </c:pt>
                <c:pt idx="572">
                  <c:v>14.507960081100464</c:v>
                </c:pt>
                <c:pt idx="573">
                  <c:v>14.534169912338257</c:v>
                </c:pt>
                <c:pt idx="574">
                  <c:v>14.559329986572266</c:v>
                </c:pt>
                <c:pt idx="575">
                  <c:v>14.585220098495483</c:v>
                </c:pt>
                <c:pt idx="576">
                  <c:v>14.610080003738403</c:v>
                </c:pt>
                <c:pt idx="577">
                  <c:v>14.642499923706055</c:v>
                </c:pt>
                <c:pt idx="578">
                  <c:v>14.669270038604736</c:v>
                </c:pt>
                <c:pt idx="579">
                  <c:v>14.693279981613159</c:v>
                </c:pt>
                <c:pt idx="580">
                  <c:v>14.717139959335327</c:v>
                </c:pt>
                <c:pt idx="581">
                  <c:v>14.742199897766113</c:v>
                </c:pt>
                <c:pt idx="582">
                  <c:v>14.768069982528687</c:v>
                </c:pt>
                <c:pt idx="583">
                  <c:v>14.793090105056763</c:v>
                </c:pt>
                <c:pt idx="584">
                  <c:v>14.819159984588623</c:v>
                </c:pt>
                <c:pt idx="585">
                  <c:v>14.845969915390015</c:v>
                </c:pt>
                <c:pt idx="586">
                  <c:v>14.871380090713501</c:v>
                </c:pt>
                <c:pt idx="587">
                  <c:v>14.89726996421814</c:v>
                </c:pt>
                <c:pt idx="588">
                  <c:v>14.931250095367432</c:v>
                </c:pt>
                <c:pt idx="589">
                  <c:v>14.960439920425415</c:v>
                </c:pt>
                <c:pt idx="590">
                  <c:v>14.987879991531372</c:v>
                </c:pt>
                <c:pt idx="591">
                  <c:v>15.011070013046265</c:v>
                </c:pt>
                <c:pt idx="592">
                  <c:v>15.035160064697266</c:v>
                </c:pt>
                <c:pt idx="593">
                  <c:v>15.062069892883301</c:v>
                </c:pt>
                <c:pt idx="594">
                  <c:v>15.087709903717041</c:v>
                </c:pt>
                <c:pt idx="595">
                  <c:v>15.113290071487427</c:v>
                </c:pt>
                <c:pt idx="596">
                  <c:v>15.138089895248413</c:v>
                </c:pt>
                <c:pt idx="597">
                  <c:v>15.164220094680786</c:v>
                </c:pt>
                <c:pt idx="598">
                  <c:v>15.189690113067627</c:v>
                </c:pt>
                <c:pt idx="599">
                  <c:v>15.215790033340454</c:v>
                </c:pt>
                <c:pt idx="600">
                  <c:v>15.24261999130249</c:v>
                </c:pt>
                <c:pt idx="601">
                  <c:v>15.265949964523315</c:v>
                </c:pt>
                <c:pt idx="602">
                  <c:v>15.290899991989136</c:v>
                </c:pt>
                <c:pt idx="603">
                  <c:v>15.317320108413696</c:v>
                </c:pt>
                <c:pt idx="604">
                  <c:v>15.342010021209717</c:v>
                </c:pt>
                <c:pt idx="605">
                  <c:v>15.368240118026733</c:v>
                </c:pt>
                <c:pt idx="606">
                  <c:v>15.395139932632446</c:v>
                </c:pt>
                <c:pt idx="607">
                  <c:v>15.422719955444336</c:v>
                </c:pt>
                <c:pt idx="608">
                  <c:v>15.448839902877808</c:v>
                </c:pt>
                <c:pt idx="609">
                  <c:v>15.473789930343628</c:v>
                </c:pt>
                <c:pt idx="610">
                  <c:v>15.497040033340454</c:v>
                </c:pt>
                <c:pt idx="611">
                  <c:v>15.522119998931885</c:v>
                </c:pt>
                <c:pt idx="612">
                  <c:v>15.54773998260498</c:v>
                </c:pt>
                <c:pt idx="613">
                  <c:v>15.572989940643311</c:v>
                </c:pt>
                <c:pt idx="614">
                  <c:v>15.598720073699951</c:v>
                </c:pt>
                <c:pt idx="615">
                  <c:v>15.623670101165771</c:v>
                </c:pt>
                <c:pt idx="616">
                  <c:v>15.647140026092529</c:v>
                </c:pt>
                <c:pt idx="617">
                  <c:v>15.671969890594482</c:v>
                </c:pt>
                <c:pt idx="618">
                  <c:v>15.697849988937378</c:v>
                </c:pt>
                <c:pt idx="619">
                  <c:v>15.722700119018555</c:v>
                </c:pt>
                <c:pt idx="620">
                  <c:v>15.745759963989258</c:v>
                </c:pt>
                <c:pt idx="621">
                  <c:v>15.770780086517334</c:v>
                </c:pt>
                <c:pt idx="622">
                  <c:v>15.794159889221191</c:v>
                </c:pt>
                <c:pt idx="623">
                  <c:v>15.822149991989136</c:v>
                </c:pt>
                <c:pt idx="624">
                  <c:v>15.847870111465454</c:v>
                </c:pt>
                <c:pt idx="625">
                  <c:v>15.872970104217529</c:v>
                </c:pt>
                <c:pt idx="626">
                  <c:v>15.899290084838867</c:v>
                </c:pt>
                <c:pt idx="627">
                  <c:v>15.924910068511963</c:v>
                </c:pt>
                <c:pt idx="628">
                  <c:v>15.950330018997192</c:v>
                </c:pt>
                <c:pt idx="629">
                  <c:v>15.974669933319092</c:v>
                </c:pt>
                <c:pt idx="630">
                  <c:v>15.997950077056885</c:v>
                </c:pt>
                <c:pt idx="631">
                  <c:v>16.023070096969604</c:v>
                </c:pt>
                <c:pt idx="632">
                  <c:v>16.048929929733276</c:v>
                </c:pt>
                <c:pt idx="633">
                  <c:v>16.073650121688843</c:v>
                </c:pt>
                <c:pt idx="634">
                  <c:v>16.097239971160889</c:v>
                </c:pt>
                <c:pt idx="635">
                  <c:v>16.121819972991943</c:v>
                </c:pt>
                <c:pt idx="636">
                  <c:v>16.144799947738647</c:v>
                </c:pt>
                <c:pt idx="637">
                  <c:v>16.170229911804199</c:v>
                </c:pt>
                <c:pt idx="638">
                  <c:v>16.196000099182129</c:v>
                </c:pt>
                <c:pt idx="639">
                  <c:v>16.220900058746338</c:v>
                </c:pt>
                <c:pt idx="640">
                  <c:v>16.247119903564453</c:v>
                </c:pt>
                <c:pt idx="641">
                  <c:v>16.271569967269897</c:v>
                </c:pt>
                <c:pt idx="642">
                  <c:v>16.295069932937622</c:v>
                </c:pt>
                <c:pt idx="643">
                  <c:v>16.320470094680786</c:v>
                </c:pt>
                <c:pt idx="644">
                  <c:v>16.345730066299438</c:v>
                </c:pt>
                <c:pt idx="645">
                  <c:v>16.371390104293823</c:v>
                </c:pt>
                <c:pt idx="646">
                  <c:v>16.396810054779053</c:v>
                </c:pt>
                <c:pt idx="647">
                  <c:v>16.422019958496094</c:v>
                </c:pt>
                <c:pt idx="648">
                  <c:v>16.447700023651123</c:v>
                </c:pt>
                <c:pt idx="649">
                  <c:v>16.472670078277588</c:v>
                </c:pt>
                <c:pt idx="650">
                  <c:v>16.495719909667969</c:v>
                </c:pt>
                <c:pt idx="651">
                  <c:v>16.521209955215454</c:v>
                </c:pt>
                <c:pt idx="652">
                  <c:v>16.546890020370483</c:v>
                </c:pt>
                <c:pt idx="653">
                  <c:v>16.572060108184814</c:v>
                </c:pt>
                <c:pt idx="654">
                  <c:v>16.598099946975708</c:v>
                </c:pt>
                <c:pt idx="655">
                  <c:v>16.623830080032349</c:v>
                </c:pt>
                <c:pt idx="656">
                  <c:v>16.655900001525879</c:v>
                </c:pt>
                <c:pt idx="657">
                  <c:v>16.684420108795166</c:v>
                </c:pt>
                <c:pt idx="658">
                  <c:v>16.708810091018677</c:v>
                </c:pt>
                <c:pt idx="659">
                  <c:v>16.732919931411743</c:v>
                </c:pt>
                <c:pt idx="660">
                  <c:v>16.757610082626343</c:v>
                </c:pt>
                <c:pt idx="661">
                  <c:v>16.781019926071167</c:v>
                </c:pt>
                <c:pt idx="662">
                  <c:v>16.805769920349121</c:v>
                </c:pt>
                <c:pt idx="663">
                  <c:v>16.828900098800659</c:v>
                </c:pt>
                <c:pt idx="664">
                  <c:v>16.857150077819824</c:v>
                </c:pt>
                <c:pt idx="665">
                  <c:v>16.889930009841919</c:v>
                </c:pt>
                <c:pt idx="666">
                  <c:v>16.915980100631714</c:v>
                </c:pt>
                <c:pt idx="667">
                  <c:v>16.940769910812378</c:v>
                </c:pt>
                <c:pt idx="668">
                  <c:v>16.963920116424561</c:v>
                </c:pt>
                <c:pt idx="669">
                  <c:v>16.98882007598877</c:v>
                </c:pt>
                <c:pt idx="670">
                  <c:v>17.015130043029785</c:v>
                </c:pt>
                <c:pt idx="671">
                  <c:v>17.039609909057617</c:v>
                </c:pt>
                <c:pt idx="672">
                  <c:v>17.063139915466309</c:v>
                </c:pt>
                <c:pt idx="673">
                  <c:v>17.088059902191162</c:v>
                </c:pt>
                <c:pt idx="674">
                  <c:v>17.114039897918701</c:v>
                </c:pt>
                <c:pt idx="675">
                  <c:v>17.138689994812012</c:v>
                </c:pt>
                <c:pt idx="676">
                  <c:v>17.16510009765625</c:v>
                </c:pt>
                <c:pt idx="677">
                  <c:v>17.189650058746338</c:v>
                </c:pt>
                <c:pt idx="678">
                  <c:v>17.212810039520264</c:v>
                </c:pt>
                <c:pt idx="679">
                  <c:v>17.238080024719238</c:v>
                </c:pt>
                <c:pt idx="680">
                  <c:v>17.264080047607422</c:v>
                </c:pt>
                <c:pt idx="681">
                  <c:v>17.288990020751953</c:v>
                </c:pt>
                <c:pt idx="682">
                  <c:v>17.31525993347168</c:v>
                </c:pt>
                <c:pt idx="683">
                  <c:v>17.340049982070923</c:v>
                </c:pt>
                <c:pt idx="684">
                  <c:v>17.36680006980896</c:v>
                </c:pt>
                <c:pt idx="685">
                  <c:v>17.393160104751587</c:v>
                </c:pt>
                <c:pt idx="686">
                  <c:v>17.417900085449219</c:v>
                </c:pt>
                <c:pt idx="687">
                  <c:v>17.444040060043335</c:v>
                </c:pt>
                <c:pt idx="688">
                  <c:v>17.469099998474121</c:v>
                </c:pt>
                <c:pt idx="689">
                  <c:v>17.495039939880371</c:v>
                </c:pt>
                <c:pt idx="690">
                  <c:v>17.520210027694702</c:v>
                </c:pt>
                <c:pt idx="691">
                  <c:v>17.547650098800659</c:v>
                </c:pt>
                <c:pt idx="692">
                  <c:v>17.573519945144653</c:v>
                </c:pt>
                <c:pt idx="693">
                  <c:v>17.596889972686768</c:v>
                </c:pt>
                <c:pt idx="694">
                  <c:v>17.621819972991943</c:v>
                </c:pt>
                <c:pt idx="695">
                  <c:v>17.648139953613281</c:v>
                </c:pt>
                <c:pt idx="696">
                  <c:v>17.67248010635376</c:v>
                </c:pt>
                <c:pt idx="697">
                  <c:v>17.695610046386719</c:v>
                </c:pt>
                <c:pt idx="698">
                  <c:v>17.720870018005371</c:v>
                </c:pt>
                <c:pt idx="699">
                  <c:v>17.746740102767944</c:v>
                </c:pt>
                <c:pt idx="700">
                  <c:v>17.771919965744019</c:v>
                </c:pt>
                <c:pt idx="701">
                  <c:v>17.798089981079102</c:v>
                </c:pt>
                <c:pt idx="702">
                  <c:v>17.823410034179688</c:v>
                </c:pt>
                <c:pt idx="703">
                  <c:v>17.852329969406128</c:v>
                </c:pt>
                <c:pt idx="704">
                  <c:v>17.878890037536621</c:v>
                </c:pt>
                <c:pt idx="705">
                  <c:v>17.903990030288696</c:v>
                </c:pt>
                <c:pt idx="706">
                  <c:v>17.926709890365601</c:v>
                </c:pt>
                <c:pt idx="707">
                  <c:v>17.952419996261597</c:v>
                </c:pt>
                <c:pt idx="708">
                  <c:v>17.977839946746826</c:v>
                </c:pt>
                <c:pt idx="709">
                  <c:v>18.003829956054688</c:v>
                </c:pt>
                <c:pt idx="710">
                  <c:v>18.028899908065796</c:v>
                </c:pt>
                <c:pt idx="711">
                  <c:v>18.053849935531616</c:v>
                </c:pt>
                <c:pt idx="712">
                  <c:v>18.077610015869141</c:v>
                </c:pt>
                <c:pt idx="713">
                  <c:v>18.102560043334961</c:v>
                </c:pt>
                <c:pt idx="714">
                  <c:v>18.127729892730713</c:v>
                </c:pt>
                <c:pt idx="715">
                  <c:v>18.153249979019165</c:v>
                </c:pt>
                <c:pt idx="716">
                  <c:v>18.179179906845093</c:v>
                </c:pt>
                <c:pt idx="717">
                  <c:v>18.204329967498779</c:v>
                </c:pt>
                <c:pt idx="718">
                  <c:v>18.229860067367554</c:v>
                </c:pt>
                <c:pt idx="719">
                  <c:v>18.254960060119629</c:v>
                </c:pt>
                <c:pt idx="720">
                  <c:v>18.280990123748779</c:v>
                </c:pt>
                <c:pt idx="721">
                  <c:v>18.306250095367432</c:v>
                </c:pt>
                <c:pt idx="722">
                  <c:v>18.393599987030029</c:v>
                </c:pt>
                <c:pt idx="723">
                  <c:v>18.417979955673218</c:v>
                </c:pt>
                <c:pt idx="724">
                  <c:v>18.44008994102478</c:v>
                </c:pt>
                <c:pt idx="725">
                  <c:v>18.461040019989014</c:v>
                </c:pt>
                <c:pt idx="726">
                  <c:v>18.483089923858643</c:v>
                </c:pt>
                <c:pt idx="727">
                  <c:v>18.503649950027466</c:v>
                </c:pt>
                <c:pt idx="728">
                  <c:v>18.524270057678223</c:v>
                </c:pt>
                <c:pt idx="729">
                  <c:v>18.545089960098267</c:v>
                </c:pt>
                <c:pt idx="730">
                  <c:v>18.567660093307495</c:v>
                </c:pt>
                <c:pt idx="731">
                  <c:v>18.587589979171753</c:v>
                </c:pt>
                <c:pt idx="732">
                  <c:v>18.608550071716309</c:v>
                </c:pt>
                <c:pt idx="733">
                  <c:v>18.629780054092407</c:v>
                </c:pt>
                <c:pt idx="734">
                  <c:v>18.651609897613525</c:v>
                </c:pt>
                <c:pt idx="735">
                  <c:v>18.671469926834106</c:v>
                </c:pt>
                <c:pt idx="736">
                  <c:v>18.692519903182983</c:v>
                </c:pt>
                <c:pt idx="737">
                  <c:v>18.71382999420166</c:v>
                </c:pt>
                <c:pt idx="738">
                  <c:v>18.735840082168579</c:v>
                </c:pt>
                <c:pt idx="739">
                  <c:v>18.758549928665161</c:v>
                </c:pt>
                <c:pt idx="740">
                  <c:v>18.779829978942871</c:v>
                </c:pt>
                <c:pt idx="741">
                  <c:v>18.802700042724609</c:v>
                </c:pt>
                <c:pt idx="742">
                  <c:v>18.824680089950562</c:v>
                </c:pt>
                <c:pt idx="743">
                  <c:v>18.849100112915039</c:v>
                </c:pt>
                <c:pt idx="744">
                  <c:v>18.876189947128296</c:v>
                </c:pt>
                <c:pt idx="745">
                  <c:v>18.907409906387329</c:v>
                </c:pt>
                <c:pt idx="746">
                  <c:v>18.937439918518066</c:v>
                </c:pt>
                <c:pt idx="747">
                  <c:v>18.963220119476318</c:v>
                </c:pt>
                <c:pt idx="748">
                  <c:v>18.989200115203857</c:v>
                </c:pt>
                <c:pt idx="749">
                  <c:v>19.012439966201782</c:v>
                </c:pt>
                <c:pt idx="750">
                  <c:v>19.045330047607422</c:v>
                </c:pt>
                <c:pt idx="751">
                  <c:v>19.073240041732788</c:v>
                </c:pt>
                <c:pt idx="752">
                  <c:v>19.096930027008057</c:v>
                </c:pt>
                <c:pt idx="753">
                  <c:v>19.121989965438843</c:v>
                </c:pt>
                <c:pt idx="754">
                  <c:v>19.147890090942383</c:v>
                </c:pt>
                <c:pt idx="755">
                  <c:v>19.172820091247559</c:v>
                </c:pt>
                <c:pt idx="756">
                  <c:v>19.199079990386963</c:v>
                </c:pt>
                <c:pt idx="757">
                  <c:v>19.222739934921265</c:v>
                </c:pt>
                <c:pt idx="758">
                  <c:v>19.246819972991943</c:v>
                </c:pt>
                <c:pt idx="759">
                  <c:v>19.271860122680664</c:v>
                </c:pt>
                <c:pt idx="760">
                  <c:v>19.29830002784729</c:v>
                </c:pt>
                <c:pt idx="761">
                  <c:v>19.322649955749512</c:v>
                </c:pt>
                <c:pt idx="762">
                  <c:v>19.348850011825562</c:v>
                </c:pt>
                <c:pt idx="763">
                  <c:v>19.372879981994629</c:v>
                </c:pt>
                <c:pt idx="764">
                  <c:v>19.396810054779053</c:v>
                </c:pt>
                <c:pt idx="765">
                  <c:v>19.421989917755127</c:v>
                </c:pt>
                <c:pt idx="766">
                  <c:v>19.447750091552734</c:v>
                </c:pt>
                <c:pt idx="767">
                  <c:v>19.472490072250366</c:v>
                </c:pt>
                <c:pt idx="768">
                  <c:v>19.495830059051514</c:v>
                </c:pt>
                <c:pt idx="769">
                  <c:v>19.521869897842407</c:v>
                </c:pt>
                <c:pt idx="770">
                  <c:v>19.547359943389893</c:v>
                </c:pt>
                <c:pt idx="771">
                  <c:v>19.573729991912842</c:v>
                </c:pt>
                <c:pt idx="772">
                  <c:v>19.598289966583252</c:v>
                </c:pt>
                <c:pt idx="773">
                  <c:v>19.624959945678711</c:v>
                </c:pt>
                <c:pt idx="774">
                  <c:v>19.649960041046143</c:v>
                </c:pt>
                <c:pt idx="775">
                  <c:v>19.675940036773682</c:v>
                </c:pt>
                <c:pt idx="776">
                  <c:v>19.701319932937622</c:v>
                </c:pt>
                <c:pt idx="777">
                  <c:v>19.726730108261108</c:v>
                </c:pt>
                <c:pt idx="778">
                  <c:v>19.752099990844727</c:v>
                </c:pt>
                <c:pt idx="779">
                  <c:v>19.77810001373291</c:v>
                </c:pt>
                <c:pt idx="780">
                  <c:v>19.802939891815186</c:v>
                </c:pt>
                <c:pt idx="781">
                  <c:v>19.829090118408203</c:v>
                </c:pt>
                <c:pt idx="782">
                  <c:v>19.85578989982605</c:v>
                </c:pt>
                <c:pt idx="783">
                  <c:v>19.879839897155762</c:v>
                </c:pt>
                <c:pt idx="784">
                  <c:v>19.904649972915649</c:v>
                </c:pt>
                <c:pt idx="785">
                  <c:v>19.927880048751831</c:v>
                </c:pt>
                <c:pt idx="786">
                  <c:v>19.952660083770752</c:v>
                </c:pt>
                <c:pt idx="787">
                  <c:v>19.975610017776489</c:v>
                </c:pt>
                <c:pt idx="788">
                  <c:v>20.001179933547974</c:v>
                </c:pt>
                <c:pt idx="789">
                  <c:v>20.026659965515137</c:v>
                </c:pt>
                <c:pt idx="790">
                  <c:v>20.051769971847534</c:v>
                </c:pt>
                <c:pt idx="791">
                  <c:v>20.074729919433594</c:v>
                </c:pt>
                <c:pt idx="792">
                  <c:v>20.100529909133911</c:v>
                </c:pt>
                <c:pt idx="793">
                  <c:v>20.126019954681396</c:v>
                </c:pt>
                <c:pt idx="794">
                  <c:v>20.151309967041016</c:v>
                </c:pt>
                <c:pt idx="795">
                  <c:v>20.177020072937012</c:v>
                </c:pt>
                <c:pt idx="796">
                  <c:v>20.201900005340576</c:v>
                </c:pt>
                <c:pt idx="797">
                  <c:v>20.227620124816895</c:v>
                </c:pt>
                <c:pt idx="798">
                  <c:v>20.253740072250366</c:v>
                </c:pt>
                <c:pt idx="799">
                  <c:v>20.279210090637207</c:v>
                </c:pt>
                <c:pt idx="800">
                  <c:v>20.305779933929443</c:v>
                </c:pt>
                <c:pt idx="801">
                  <c:v>20.329790115356445</c:v>
                </c:pt>
                <c:pt idx="802">
                  <c:v>20.35509991645813</c:v>
                </c:pt>
                <c:pt idx="803">
                  <c:v>20.381060123443604</c:v>
                </c:pt>
                <c:pt idx="804">
                  <c:v>20.405369997024536</c:v>
                </c:pt>
                <c:pt idx="805">
                  <c:v>20.431859970092773</c:v>
                </c:pt>
                <c:pt idx="806">
                  <c:v>20.455679893493652</c:v>
                </c:pt>
                <c:pt idx="807">
                  <c:v>20.480200052261353</c:v>
                </c:pt>
                <c:pt idx="808">
                  <c:v>20.504440069198608</c:v>
                </c:pt>
                <c:pt idx="809">
                  <c:v>20.527950048446655</c:v>
                </c:pt>
                <c:pt idx="810">
                  <c:v>20.552580118179321</c:v>
                </c:pt>
                <c:pt idx="811">
                  <c:v>20.575659990310669</c:v>
                </c:pt>
                <c:pt idx="812">
                  <c:v>20.600800037384033</c:v>
                </c:pt>
                <c:pt idx="813">
                  <c:v>20.626879930496216</c:v>
                </c:pt>
                <c:pt idx="814">
                  <c:v>20.651920080184937</c:v>
                </c:pt>
                <c:pt idx="815">
                  <c:v>20.677680015563965</c:v>
                </c:pt>
                <c:pt idx="816">
                  <c:v>20.702460050582886</c:v>
                </c:pt>
                <c:pt idx="817">
                  <c:v>20.725620031356812</c:v>
                </c:pt>
                <c:pt idx="818">
                  <c:v>20.751179933547974</c:v>
                </c:pt>
                <c:pt idx="819">
                  <c:v>20.777060031890869</c:v>
                </c:pt>
                <c:pt idx="820">
                  <c:v>20.801620006561279</c:v>
                </c:pt>
                <c:pt idx="821">
                  <c:v>20.824650049209595</c:v>
                </c:pt>
                <c:pt idx="822">
                  <c:v>20.852950096130371</c:v>
                </c:pt>
                <c:pt idx="823">
                  <c:v>20.879120111465454</c:v>
                </c:pt>
                <c:pt idx="824">
                  <c:v>20.903620004653931</c:v>
                </c:pt>
                <c:pt idx="825">
                  <c:v>20.927069902420044</c:v>
                </c:pt>
                <c:pt idx="826">
                  <c:v>20.953399896621704</c:v>
                </c:pt>
                <c:pt idx="827">
                  <c:v>20.977920055389404</c:v>
                </c:pt>
                <c:pt idx="828">
                  <c:v>21.002650022506714</c:v>
                </c:pt>
                <c:pt idx="829">
                  <c:v>21.025720119476318</c:v>
                </c:pt>
                <c:pt idx="830">
                  <c:v>21.051029920578003</c:v>
                </c:pt>
                <c:pt idx="831">
                  <c:v>21.076849937438965</c:v>
                </c:pt>
                <c:pt idx="832">
                  <c:v>21.101939916610718</c:v>
                </c:pt>
                <c:pt idx="833">
                  <c:v>21.127830028533936</c:v>
                </c:pt>
                <c:pt idx="834">
                  <c:v>21.153300046920776</c:v>
                </c:pt>
                <c:pt idx="835">
                  <c:v>21.179150104522705</c:v>
                </c:pt>
                <c:pt idx="836">
                  <c:v>21.203700065612793</c:v>
                </c:pt>
                <c:pt idx="837">
                  <c:v>21.226740121841431</c:v>
                </c:pt>
                <c:pt idx="838">
                  <c:v>21.251869916915894</c:v>
                </c:pt>
                <c:pt idx="839">
                  <c:v>21.27810001373291</c:v>
                </c:pt>
                <c:pt idx="840">
                  <c:v>21.302649974822998</c:v>
                </c:pt>
                <c:pt idx="841">
                  <c:v>21.325959920883179</c:v>
                </c:pt>
                <c:pt idx="842">
                  <c:v>21.350830078125</c:v>
                </c:pt>
                <c:pt idx="843">
                  <c:v>21.377010107040405</c:v>
                </c:pt>
                <c:pt idx="844">
                  <c:v>21.401710033416748</c:v>
                </c:pt>
                <c:pt idx="845">
                  <c:v>21.427799940109253</c:v>
                </c:pt>
                <c:pt idx="846">
                  <c:v>21.452820062637329</c:v>
                </c:pt>
                <c:pt idx="847">
                  <c:v>21.478569984436035</c:v>
                </c:pt>
                <c:pt idx="848">
                  <c:v>21.503590106964111</c:v>
                </c:pt>
                <c:pt idx="849">
                  <c:v>21.529829978942871</c:v>
                </c:pt>
                <c:pt idx="850">
                  <c:v>21.553960084915161</c:v>
                </c:pt>
                <c:pt idx="851">
                  <c:v>21.577810049057007</c:v>
                </c:pt>
                <c:pt idx="852">
                  <c:v>21.602809906005859</c:v>
                </c:pt>
                <c:pt idx="853">
                  <c:v>21.629120111465454</c:v>
                </c:pt>
                <c:pt idx="854">
                  <c:v>21.653470039367676</c:v>
                </c:pt>
                <c:pt idx="855">
                  <c:v>21.676719903945923</c:v>
                </c:pt>
                <c:pt idx="856">
                  <c:v>21.701930046081543</c:v>
                </c:pt>
                <c:pt idx="857">
                  <c:v>21.727679967880249</c:v>
                </c:pt>
                <c:pt idx="858">
                  <c:v>21.752439975738525</c:v>
                </c:pt>
                <c:pt idx="859">
                  <c:v>21.775589942932129</c:v>
                </c:pt>
                <c:pt idx="860">
                  <c:v>21.800620079040527</c:v>
                </c:pt>
                <c:pt idx="861">
                  <c:v>21.824039936065674</c:v>
                </c:pt>
                <c:pt idx="862">
                  <c:v>21.851589918136597</c:v>
                </c:pt>
                <c:pt idx="863">
                  <c:v>21.874660015106201</c:v>
                </c:pt>
                <c:pt idx="864">
                  <c:v>21.900110006332397</c:v>
                </c:pt>
                <c:pt idx="865">
                  <c:v>21.925719976425171</c:v>
                </c:pt>
                <c:pt idx="866">
                  <c:v>21.950700044631958</c:v>
                </c:pt>
                <c:pt idx="867">
                  <c:v>21.973890066146851</c:v>
                </c:pt>
                <c:pt idx="868">
                  <c:v>21.998939990997314</c:v>
                </c:pt>
                <c:pt idx="869">
                  <c:v>22.024670124053955</c:v>
                </c:pt>
                <c:pt idx="870">
                  <c:v>22.049639940261841</c:v>
                </c:pt>
                <c:pt idx="871">
                  <c:v>22.072570085525513</c:v>
                </c:pt>
                <c:pt idx="872">
                  <c:v>22.098150014877319</c:v>
                </c:pt>
                <c:pt idx="873">
                  <c:v>22.123519897460938</c:v>
                </c:pt>
                <c:pt idx="874">
                  <c:v>22.14886999130249</c:v>
                </c:pt>
                <c:pt idx="875">
                  <c:v>22.17153000831604</c:v>
                </c:pt>
                <c:pt idx="876">
                  <c:v>22.197060108184814</c:v>
                </c:pt>
                <c:pt idx="877">
                  <c:v>22.222690105438232</c:v>
                </c:pt>
                <c:pt idx="878">
                  <c:v>22.248019933700562</c:v>
                </c:pt>
                <c:pt idx="879">
                  <c:v>22.27361011505127</c:v>
                </c:pt>
                <c:pt idx="880">
                  <c:v>22.298969984054565</c:v>
                </c:pt>
                <c:pt idx="881">
                  <c:v>22.324660062789917</c:v>
                </c:pt>
                <c:pt idx="882">
                  <c:v>22.350019931793213</c:v>
                </c:pt>
                <c:pt idx="883">
                  <c:v>22.376749992370605</c:v>
                </c:pt>
                <c:pt idx="884">
                  <c:v>22.403209924697876</c:v>
                </c:pt>
                <c:pt idx="885">
                  <c:v>22.426620006561279</c:v>
                </c:pt>
                <c:pt idx="886">
                  <c:v>22.451879978179932</c:v>
                </c:pt>
                <c:pt idx="887">
                  <c:v>22.477699995040894</c:v>
                </c:pt>
                <c:pt idx="888">
                  <c:v>22.502399921417236</c:v>
                </c:pt>
                <c:pt idx="889">
                  <c:v>22.526050090789795</c:v>
                </c:pt>
                <c:pt idx="890">
                  <c:v>22.55063009262085</c:v>
                </c:pt>
                <c:pt idx="891">
                  <c:v>22.57367992401123</c:v>
                </c:pt>
                <c:pt idx="892">
                  <c:v>22.599040031433105</c:v>
                </c:pt>
                <c:pt idx="893">
                  <c:v>22.625020027160645</c:v>
                </c:pt>
                <c:pt idx="894">
                  <c:v>22.649580001831055</c:v>
                </c:pt>
                <c:pt idx="895">
                  <c:v>22.67251992225647</c:v>
                </c:pt>
                <c:pt idx="896">
                  <c:v>22.697979927062988</c:v>
                </c:pt>
                <c:pt idx="897">
                  <c:v>22.723890066146851</c:v>
                </c:pt>
                <c:pt idx="898">
                  <c:v>22.749320030212402</c:v>
                </c:pt>
                <c:pt idx="899">
                  <c:v>22.775010108947754</c:v>
                </c:pt>
                <c:pt idx="900">
                  <c:v>22.799590110778809</c:v>
                </c:pt>
                <c:pt idx="901">
                  <c:v>22.822809934616089</c:v>
                </c:pt>
                <c:pt idx="902">
                  <c:v>22.8505699634552</c:v>
                </c:pt>
                <c:pt idx="903">
                  <c:v>22.873640060424805</c:v>
                </c:pt>
                <c:pt idx="904">
                  <c:v>22.898849964141846</c:v>
                </c:pt>
                <c:pt idx="905">
                  <c:v>22.921489953994751</c:v>
                </c:pt>
                <c:pt idx="906">
                  <c:v>22.947309970855713</c:v>
                </c:pt>
                <c:pt idx="907">
                  <c:v>22.972949981689453</c:v>
                </c:pt>
                <c:pt idx="908">
                  <c:v>22.998399972915649</c:v>
                </c:pt>
                <c:pt idx="909">
                  <c:v>23.023550033569336</c:v>
                </c:pt>
                <c:pt idx="910">
                  <c:v>23.048650026321411</c:v>
                </c:pt>
                <c:pt idx="911">
                  <c:v>23.072649955749512</c:v>
                </c:pt>
                <c:pt idx="912">
                  <c:v>23.099590063095093</c:v>
                </c:pt>
                <c:pt idx="913">
                  <c:v>23.123090028762817</c:v>
                </c:pt>
                <c:pt idx="914">
                  <c:v>23.148220062255859</c:v>
                </c:pt>
                <c:pt idx="915">
                  <c:v>23.173569917678833</c:v>
                </c:pt>
                <c:pt idx="916">
                  <c:v>23.199270009994507</c:v>
                </c:pt>
                <c:pt idx="917">
                  <c:v>23.22514009475708</c:v>
                </c:pt>
                <c:pt idx="918">
                  <c:v>23.249560117721558</c:v>
                </c:pt>
                <c:pt idx="919">
                  <c:v>23.272569894790649</c:v>
                </c:pt>
                <c:pt idx="920">
                  <c:v>23.297960042953491</c:v>
                </c:pt>
                <c:pt idx="921">
                  <c:v>23.323559999465942</c:v>
                </c:pt>
                <c:pt idx="922">
                  <c:v>23.34896993637085</c:v>
                </c:pt>
                <c:pt idx="923">
                  <c:v>23.374939918518066</c:v>
                </c:pt>
                <c:pt idx="924">
                  <c:v>23.399480104446411</c:v>
                </c:pt>
                <c:pt idx="925">
                  <c:v>23.42261004447937</c:v>
                </c:pt>
                <c:pt idx="926">
                  <c:v>23.448090076446533</c:v>
                </c:pt>
                <c:pt idx="927">
                  <c:v>23.473629951477051</c:v>
                </c:pt>
                <c:pt idx="928">
                  <c:v>23.498780012130737</c:v>
                </c:pt>
                <c:pt idx="929">
                  <c:v>23.525239944458008</c:v>
                </c:pt>
                <c:pt idx="930">
                  <c:v>23.549619913101196</c:v>
                </c:pt>
                <c:pt idx="931">
                  <c:v>23.572940111160278</c:v>
                </c:pt>
                <c:pt idx="932">
                  <c:v>23.598269939422607</c:v>
                </c:pt>
                <c:pt idx="933">
                  <c:v>23.62401008605957</c:v>
                </c:pt>
                <c:pt idx="934">
                  <c:v>23.64861011505127</c:v>
                </c:pt>
                <c:pt idx="935">
                  <c:v>23.671669960021973</c:v>
                </c:pt>
                <c:pt idx="936">
                  <c:v>23.697020053863525</c:v>
                </c:pt>
                <c:pt idx="937">
                  <c:v>23.722480058670044</c:v>
                </c:pt>
                <c:pt idx="938">
                  <c:v>23.747519969940186</c:v>
                </c:pt>
                <c:pt idx="939">
                  <c:v>23.770740032196045</c:v>
                </c:pt>
                <c:pt idx="940">
                  <c:v>23.796869993209839</c:v>
                </c:pt>
                <c:pt idx="941">
                  <c:v>23.821630001068115</c:v>
                </c:pt>
                <c:pt idx="942">
                  <c:v>23.850009918212891</c:v>
                </c:pt>
                <c:pt idx="943">
                  <c:v>23.876009941101074</c:v>
                </c:pt>
                <c:pt idx="944">
                  <c:v>23.900660037994385</c:v>
                </c:pt>
                <c:pt idx="945">
                  <c:v>23.923640012741089</c:v>
                </c:pt>
                <c:pt idx="946">
                  <c:v>23.949229955673218</c:v>
                </c:pt>
                <c:pt idx="947">
                  <c:v>23.975169897079468</c:v>
                </c:pt>
                <c:pt idx="948">
                  <c:v>24.001090049743652</c:v>
                </c:pt>
                <c:pt idx="949">
                  <c:v>24.025840044021606</c:v>
                </c:pt>
                <c:pt idx="950">
                  <c:v>24.050950050354004</c:v>
                </c:pt>
                <c:pt idx="951">
                  <c:v>24.076740026473999</c:v>
                </c:pt>
                <c:pt idx="952">
                  <c:v>24.101370096206665</c:v>
                </c:pt>
                <c:pt idx="953">
                  <c:v>24.124769926071167</c:v>
                </c:pt>
                <c:pt idx="954">
                  <c:v>24.149679899215698</c:v>
                </c:pt>
                <c:pt idx="955">
                  <c:v>24.175790071487427</c:v>
                </c:pt>
                <c:pt idx="956">
                  <c:v>24.200530052185059</c:v>
                </c:pt>
                <c:pt idx="957">
                  <c:v>24.223710060119629</c:v>
                </c:pt>
                <c:pt idx="958">
                  <c:v>24.248680114746094</c:v>
                </c:pt>
                <c:pt idx="959">
                  <c:v>24.271950006484985</c:v>
                </c:pt>
                <c:pt idx="960">
                  <c:v>24.297559976577759</c:v>
                </c:pt>
                <c:pt idx="961">
                  <c:v>24.323139905929565</c:v>
                </c:pt>
                <c:pt idx="962">
                  <c:v>24.350889921188354</c:v>
                </c:pt>
                <c:pt idx="963">
                  <c:v>24.376830101013184</c:v>
                </c:pt>
                <c:pt idx="964">
                  <c:v>24.401350021362305</c:v>
                </c:pt>
                <c:pt idx="965">
                  <c:v>24.424779891967773</c:v>
                </c:pt>
                <c:pt idx="966">
                  <c:v>24.449549913406372</c:v>
                </c:pt>
                <c:pt idx="967">
                  <c:v>24.472650051116943</c:v>
                </c:pt>
                <c:pt idx="968">
                  <c:v>24.49852991104126</c:v>
                </c:pt>
                <c:pt idx="969">
                  <c:v>24.523979902267456</c:v>
                </c:pt>
                <c:pt idx="970">
                  <c:v>24.548589944839478</c:v>
                </c:pt>
                <c:pt idx="971">
                  <c:v>24.571850061416626</c:v>
                </c:pt>
                <c:pt idx="972">
                  <c:v>24.597170114517212</c:v>
                </c:pt>
                <c:pt idx="973">
                  <c:v>24.632780075073242</c:v>
                </c:pt>
                <c:pt idx="974">
                  <c:v>24.657380104064941</c:v>
                </c:pt>
                <c:pt idx="975">
                  <c:v>24.679640054702759</c:v>
                </c:pt>
                <c:pt idx="976">
                  <c:v>24.703210115432739</c:v>
                </c:pt>
                <c:pt idx="977">
                  <c:v>24.728889942169189</c:v>
                </c:pt>
                <c:pt idx="978">
                  <c:v>24.754240036010742</c:v>
                </c:pt>
                <c:pt idx="979">
                  <c:v>24.779799938201904</c:v>
                </c:pt>
                <c:pt idx="980">
                  <c:v>24.805480003356934</c:v>
                </c:pt>
                <c:pt idx="981">
                  <c:v>24.830260038375854</c:v>
                </c:pt>
                <c:pt idx="982">
                  <c:v>24.856349945068359</c:v>
                </c:pt>
                <c:pt idx="983">
                  <c:v>24.881220102310181</c:v>
                </c:pt>
                <c:pt idx="984">
                  <c:v>24.904259920120239</c:v>
                </c:pt>
                <c:pt idx="985">
                  <c:v>24.929719924926758</c:v>
                </c:pt>
                <c:pt idx="986">
                  <c:v>24.952610015869141</c:v>
                </c:pt>
                <c:pt idx="987">
                  <c:v>24.977440118789673</c:v>
                </c:pt>
                <c:pt idx="988">
                  <c:v>25.003479957580566</c:v>
                </c:pt>
                <c:pt idx="989">
                  <c:v>25.028690099716187</c:v>
                </c:pt>
                <c:pt idx="990">
                  <c:v>25.051359891891479</c:v>
                </c:pt>
                <c:pt idx="991">
                  <c:v>25.075649976730347</c:v>
                </c:pt>
                <c:pt idx="992">
                  <c:v>25.099940061569214</c:v>
                </c:pt>
                <c:pt idx="993">
                  <c:v>25.131350040435791</c:v>
                </c:pt>
                <c:pt idx="994">
                  <c:v>25.158740043640137</c:v>
                </c:pt>
                <c:pt idx="995">
                  <c:v>25.184000015258789</c:v>
                </c:pt>
                <c:pt idx="996">
                  <c:v>25.207690000534058</c:v>
                </c:pt>
                <c:pt idx="997">
                  <c:v>25.233669996261597</c:v>
                </c:pt>
                <c:pt idx="998">
                  <c:v>25.258630037307739</c:v>
                </c:pt>
                <c:pt idx="999">
                  <c:v>25.28331995010376</c:v>
                </c:pt>
                <c:pt idx="1000">
                  <c:v>25.307130098342896</c:v>
                </c:pt>
                <c:pt idx="1001">
                  <c:v>25.332159996032715</c:v>
                </c:pt>
                <c:pt idx="1002">
                  <c:v>25.358099937438965</c:v>
                </c:pt>
                <c:pt idx="1003">
                  <c:v>25.382590055465698</c:v>
                </c:pt>
                <c:pt idx="1004">
                  <c:v>25.406160116195679</c:v>
                </c:pt>
                <c:pt idx="1005">
                  <c:v>25.431449890136719</c:v>
                </c:pt>
                <c:pt idx="1006">
                  <c:v>25.457180023193359</c:v>
                </c:pt>
                <c:pt idx="1007">
                  <c:v>25.482229948043823</c:v>
                </c:pt>
                <c:pt idx="1008">
                  <c:v>25.507760047912598</c:v>
                </c:pt>
                <c:pt idx="1009">
                  <c:v>25.532840013504028</c:v>
                </c:pt>
                <c:pt idx="1010">
                  <c:v>25.558739900588989</c:v>
                </c:pt>
                <c:pt idx="1011">
                  <c:v>25.583420038223267</c:v>
                </c:pt>
                <c:pt idx="1012">
                  <c:v>25.606780052185059</c:v>
                </c:pt>
                <c:pt idx="1013">
                  <c:v>25.639100074768066</c:v>
                </c:pt>
                <c:pt idx="1014">
                  <c:v>25.663830041885376</c:v>
                </c:pt>
                <c:pt idx="1015">
                  <c:v>25.686280012130737</c:v>
                </c:pt>
                <c:pt idx="1016">
                  <c:v>25.707890033721924</c:v>
                </c:pt>
                <c:pt idx="1017">
                  <c:v>25.732209920883179</c:v>
                </c:pt>
                <c:pt idx="1018">
                  <c:v>25.755510091781616</c:v>
                </c:pt>
                <c:pt idx="1019">
                  <c:v>25.786829948425293</c:v>
                </c:pt>
                <c:pt idx="1020">
                  <c:v>25.821269989013672</c:v>
                </c:pt>
                <c:pt idx="1021">
                  <c:v>25.850480079650879</c:v>
                </c:pt>
                <c:pt idx="1022">
                  <c:v>25.878659963607788</c:v>
                </c:pt>
                <c:pt idx="1023">
                  <c:v>25.902679920196533</c:v>
                </c:pt>
                <c:pt idx="1024">
                  <c:v>25.931999921798706</c:v>
                </c:pt>
                <c:pt idx="1025">
                  <c:v>25.961770057678223</c:v>
                </c:pt>
                <c:pt idx="1026">
                  <c:v>25.990689992904663</c:v>
                </c:pt>
                <c:pt idx="1027">
                  <c:v>26.020989894866943</c:v>
                </c:pt>
                <c:pt idx="1028">
                  <c:v>26.054780006408691</c:v>
                </c:pt>
                <c:pt idx="1029">
                  <c:v>26.081959962844849</c:v>
                </c:pt>
                <c:pt idx="1030">
                  <c:v>26.104739904403687</c:v>
                </c:pt>
                <c:pt idx="1031">
                  <c:v>26.130379915237427</c:v>
                </c:pt>
                <c:pt idx="1032">
                  <c:v>26.156239986419678</c:v>
                </c:pt>
                <c:pt idx="1033">
                  <c:v>26.180999994277954</c:v>
                </c:pt>
                <c:pt idx="1034">
                  <c:v>26.206909894943237</c:v>
                </c:pt>
                <c:pt idx="1035">
                  <c:v>26.232010126113892</c:v>
                </c:pt>
                <c:pt idx="1036">
                  <c:v>26.258059978485107</c:v>
                </c:pt>
                <c:pt idx="1037">
                  <c:v>26.283099889755249</c:v>
                </c:pt>
                <c:pt idx="1038">
                  <c:v>26.308820009231567</c:v>
                </c:pt>
                <c:pt idx="1039">
                  <c:v>26.333470106124878</c:v>
                </c:pt>
                <c:pt idx="1040">
                  <c:v>26.359659910202026</c:v>
                </c:pt>
                <c:pt idx="1041">
                  <c:v>26.391479969024658</c:v>
                </c:pt>
                <c:pt idx="1042">
                  <c:v>26.426880121231079</c:v>
                </c:pt>
                <c:pt idx="1043">
                  <c:v>26.452610015869141</c:v>
                </c:pt>
                <c:pt idx="1044">
                  <c:v>26.477329969406128</c:v>
                </c:pt>
                <c:pt idx="1045">
                  <c:v>26.499680042266846</c:v>
                </c:pt>
                <c:pt idx="1046">
                  <c:v>26.523530006408691</c:v>
                </c:pt>
                <c:pt idx="1047">
                  <c:v>26.54820990562439</c:v>
                </c:pt>
                <c:pt idx="1048">
                  <c:v>26.571549892425537</c:v>
                </c:pt>
                <c:pt idx="1049">
                  <c:v>26.594199895858765</c:v>
                </c:pt>
                <c:pt idx="1050">
                  <c:v>26.616950035095215</c:v>
                </c:pt>
                <c:pt idx="1051">
                  <c:v>26.64057993888855</c:v>
                </c:pt>
                <c:pt idx="1052">
                  <c:v>26.664870023727417</c:v>
                </c:pt>
                <c:pt idx="1053">
                  <c:v>26.688990116119385</c:v>
                </c:pt>
                <c:pt idx="1054">
                  <c:v>26.714590072631836</c:v>
                </c:pt>
                <c:pt idx="1055">
                  <c:v>26.736269950866699</c:v>
                </c:pt>
                <c:pt idx="1056">
                  <c:v>26.758280038833618</c:v>
                </c:pt>
                <c:pt idx="1057">
                  <c:v>26.781800031661987</c:v>
                </c:pt>
                <c:pt idx="1058">
                  <c:v>26.805629968643188</c:v>
                </c:pt>
                <c:pt idx="1059">
                  <c:v>26.830650091171265</c:v>
                </c:pt>
                <c:pt idx="1060">
                  <c:v>26.853450059890747</c:v>
                </c:pt>
                <c:pt idx="1061">
                  <c:v>26.878710031509399</c:v>
                </c:pt>
                <c:pt idx="1062">
                  <c:v>26.901560068130493</c:v>
                </c:pt>
                <c:pt idx="1063">
                  <c:v>26.927050113677979</c:v>
                </c:pt>
                <c:pt idx="1064">
                  <c:v>26.949559926986694</c:v>
                </c:pt>
                <c:pt idx="1065">
                  <c:v>26.973720073699951</c:v>
                </c:pt>
                <c:pt idx="1066">
                  <c:v>26.997999906539917</c:v>
                </c:pt>
                <c:pt idx="1067">
                  <c:v>27.030999898910522</c:v>
                </c:pt>
                <c:pt idx="1068">
                  <c:v>27.056720018386841</c:v>
                </c:pt>
                <c:pt idx="1069">
                  <c:v>27.08201003074646</c:v>
                </c:pt>
                <c:pt idx="1070">
                  <c:v>27.10588002204895</c:v>
                </c:pt>
                <c:pt idx="1071">
                  <c:v>27.130589962005615</c:v>
                </c:pt>
                <c:pt idx="1072">
                  <c:v>27.154040098190308</c:v>
                </c:pt>
                <c:pt idx="1073">
                  <c:v>27.178790092468262</c:v>
                </c:pt>
                <c:pt idx="1074">
                  <c:v>27.201810121536255</c:v>
                </c:pt>
                <c:pt idx="1075">
                  <c:v>27.226799964904785</c:v>
                </c:pt>
                <c:pt idx="1076">
                  <c:v>27.249660015106201</c:v>
                </c:pt>
                <c:pt idx="1077">
                  <c:v>27.273880004882813</c:v>
                </c:pt>
                <c:pt idx="1078">
                  <c:v>27.297970056533813</c:v>
                </c:pt>
                <c:pt idx="1079">
                  <c:v>27.32207989692688</c:v>
                </c:pt>
                <c:pt idx="1080">
                  <c:v>27.347179889678955</c:v>
                </c:pt>
                <c:pt idx="1081">
                  <c:v>27.369750022888184</c:v>
                </c:pt>
                <c:pt idx="1082">
                  <c:v>27.396320104598999</c:v>
                </c:pt>
                <c:pt idx="1083">
                  <c:v>27.420890092849731</c:v>
                </c:pt>
                <c:pt idx="1084">
                  <c:v>27.445630073547363</c:v>
                </c:pt>
                <c:pt idx="1085">
                  <c:v>27.468660116195679</c:v>
                </c:pt>
                <c:pt idx="1086">
                  <c:v>27.493829965591431</c:v>
                </c:pt>
                <c:pt idx="1087">
                  <c:v>27.51675009727478</c:v>
                </c:pt>
                <c:pt idx="1088">
                  <c:v>27.540740013122559</c:v>
                </c:pt>
                <c:pt idx="1089">
                  <c:v>27.564749956130981</c:v>
                </c:pt>
                <c:pt idx="1090">
                  <c:v>27.588710069656372</c:v>
                </c:pt>
                <c:pt idx="1091">
                  <c:v>27.613680124282837</c:v>
                </c:pt>
                <c:pt idx="1092">
                  <c:v>27.636990070343018</c:v>
                </c:pt>
                <c:pt idx="1093">
                  <c:v>27.66198992729187</c:v>
                </c:pt>
                <c:pt idx="1094">
                  <c:v>27.684639930725098</c:v>
                </c:pt>
                <c:pt idx="1095">
                  <c:v>27.710010051727295</c:v>
                </c:pt>
                <c:pt idx="1096">
                  <c:v>27.732700109481812</c:v>
                </c:pt>
                <c:pt idx="1097">
                  <c:v>27.756740093231201</c:v>
                </c:pt>
                <c:pt idx="1098">
                  <c:v>27.78095006942749</c:v>
                </c:pt>
                <c:pt idx="1099">
                  <c:v>27.804780006408691</c:v>
                </c:pt>
                <c:pt idx="1100">
                  <c:v>27.829669952392578</c:v>
                </c:pt>
                <c:pt idx="1101">
                  <c:v>27.852659940719604</c:v>
                </c:pt>
                <c:pt idx="1102">
                  <c:v>27.880589962005615</c:v>
                </c:pt>
                <c:pt idx="1103">
                  <c:v>27.903800010681152</c:v>
                </c:pt>
                <c:pt idx="1104">
                  <c:v>27.928960084915161</c:v>
                </c:pt>
                <c:pt idx="1105">
                  <c:v>27.951730012893677</c:v>
                </c:pt>
                <c:pt idx="1106">
                  <c:v>27.977230072021484</c:v>
                </c:pt>
                <c:pt idx="1107">
                  <c:v>27.999789953231812</c:v>
                </c:pt>
                <c:pt idx="1108">
                  <c:v>28.019920110702515</c:v>
                </c:pt>
                <c:pt idx="1109">
                  <c:v>28.043240070343018</c:v>
                </c:pt>
                <c:pt idx="1110">
                  <c:v>28.065730094909668</c:v>
                </c:pt>
                <c:pt idx="1111">
                  <c:v>28.089809894561768</c:v>
                </c:pt>
                <c:pt idx="1112">
                  <c:v>28.114089965820313</c:v>
                </c:pt>
                <c:pt idx="1113">
                  <c:v>28.137900114059448</c:v>
                </c:pt>
                <c:pt idx="1114">
                  <c:v>28.162909984588623</c:v>
                </c:pt>
                <c:pt idx="1115">
                  <c:v>28.185709953308105</c:v>
                </c:pt>
                <c:pt idx="1116">
                  <c:v>28.210890054702759</c:v>
                </c:pt>
                <c:pt idx="1117">
                  <c:v>28.23373007774353</c:v>
                </c:pt>
                <c:pt idx="1118">
                  <c:v>28.259399890899658</c:v>
                </c:pt>
                <c:pt idx="1119">
                  <c:v>28.281790018081665</c:v>
                </c:pt>
                <c:pt idx="1120">
                  <c:v>28.305880069732666</c:v>
                </c:pt>
                <c:pt idx="1121">
                  <c:v>28.330349922180176</c:v>
                </c:pt>
                <c:pt idx="1122">
                  <c:v>28.353960037231445</c:v>
                </c:pt>
                <c:pt idx="1123">
                  <c:v>28.378809928894043</c:v>
                </c:pt>
                <c:pt idx="1124">
                  <c:v>28.401600122451782</c:v>
                </c:pt>
                <c:pt idx="1125">
                  <c:v>28.426589965820313</c:v>
                </c:pt>
                <c:pt idx="1126">
                  <c:v>28.449650049209595</c:v>
                </c:pt>
                <c:pt idx="1127">
                  <c:v>28.474420070648193</c:v>
                </c:pt>
                <c:pt idx="1128">
                  <c:v>28.497649908065796</c:v>
                </c:pt>
                <c:pt idx="1129">
                  <c:v>28.529789924621582</c:v>
                </c:pt>
                <c:pt idx="1130">
                  <c:v>28.555670022964478</c:v>
                </c:pt>
                <c:pt idx="1131">
                  <c:v>28.58063006401062</c:v>
                </c:pt>
                <c:pt idx="1132">
                  <c:v>28.603689908981323</c:v>
                </c:pt>
                <c:pt idx="1133">
                  <c:v>28.628570079803467</c:v>
                </c:pt>
                <c:pt idx="1134">
                  <c:v>28.651700019836426</c:v>
                </c:pt>
                <c:pt idx="1135">
                  <c:v>28.677309989929199</c:v>
                </c:pt>
                <c:pt idx="1136">
                  <c:v>28.702840089797974</c:v>
                </c:pt>
                <c:pt idx="1137">
                  <c:v>28.727960109710693</c:v>
                </c:pt>
                <c:pt idx="1138">
                  <c:v>28.753940105438232</c:v>
                </c:pt>
                <c:pt idx="1139">
                  <c:v>28.780019998550415</c:v>
                </c:pt>
                <c:pt idx="1140">
                  <c:v>28.804939985275269</c:v>
                </c:pt>
                <c:pt idx="1141">
                  <c:v>28.829689979553223</c:v>
                </c:pt>
                <c:pt idx="1142">
                  <c:v>28.852469921112061</c:v>
                </c:pt>
                <c:pt idx="1143">
                  <c:v>28.880729913711548</c:v>
                </c:pt>
                <c:pt idx="1144">
                  <c:v>28.906599998474121</c:v>
                </c:pt>
                <c:pt idx="1145">
                  <c:v>28.930690050125122</c:v>
                </c:pt>
                <c:pt idx="1146">
                  <c:v>28.95455002784729</c:v>
                </c:pt>
                <c:pt idx="1147">
                  <c:v>28.97979998588562</c:v>
                </c:pt>
                <c:pt idx="1148">
                  <c:v>29.006030082702637</c:v>
                </c:pt>
                <c:pt idx="1149">
                  <c:v>29.030270099639893</c:v>
                </c:pt>
                <c:pt idx="1150">
                  <c:v>29.053800106048584</c:v>
                </c:pt>
                <c:pt idx="1151">
                  <c:v>29.07859992980957</c:v>
                </c:pt>
                <c:pt idx="1152">
                  <c:v>29.102070093154907</c:v>
                </c:pt>
                <c:pt idx="1153">
                  <c:v>29.126970052719116</c:v>
                </c:pt>
                <c:pt idx="1154">
                  <c:v>29.152570009231567</c:v>
                </c:pt>
                <c:pt idx="1155">
                  <c:v>29.177989959716797</c:v>
                </c:pt>
                <c:pt idx="1156">
                  <c:v>29.20536994934082</c:v>
                </c:pt>
                <c:pt idx="1157">
                  <c:v>29.232419967651367</c:v>
                </c:pt>
                <c:pt idx="1158">
                  <c:v>29.260780096054077</c:v>
                </c:pt>
                <c:pt idx="1159">
                  <c:v>29.286459922790527</c:v>
                </c:pt>
                <c:pt idx="1160">
                  <c:v>29.310209989547729</c:v>
                </c:pt>
                <c:pt idx="1161">
                  <c:v>29.330590009689331</c:v>
                </c:pt>
                <c:pt idx="1162">
                  <c:v>29.35152006149292</c:v>
                </c:pt>
                <c:pt idx="1163">
                  <c:v>29.37266993522644</c:v>
                </c:pt>
                <c:pt idx="1164">
                  <c:v>29.394320011138916</c:v>
                </c:pt>
                <c:pt idx="1165">
                  <c:v>29.414340019226074</c:v>
                </c:pt>
                <c:pt idx="1166">
                  <c:v>29.435539960861206</c:v>
                </c:pt>
                <c:pt idx="1167">
                  <c:v>29.458100080490112</c:v>
                </c:pt>
                <c:pt idx="1168">
                  <c:v>29.480449914932251</c:v>
                </c:pt>
                <c:pt idx="1169">
                  <c:v>29.501460075378418</c:v>
                </c:pt>
                <c:pt idx="1170">
                  <c:v>29.522740125656128</c:v>
                </c:pt>
                <c:pt idx="1171">
                  <c:v>29.554409980773926</c:v>
                </c:pt>
                <c:pt idx="1172">
                  <c:v>29.588779926300049</c:v>
                </c:pt>
                <c:pt idx="1173">
                  <c:v>29.615360021591187</c:v>
                </c:pt>
                <c:pt idx="1174">
                  <c:v>29.641449928283691</c:v>
                </c:pt>
                <c:pt idx="1175">
                  <c:v>29.667890071868896</c:v>
                </c:pt>
                <c:pt idx="1176">
                  <c:v>29.696180105209351</c:v>
                </c:pt>
                <c:pt idx="1177">
                  <c:v>29.725500106811523</c:v>
                </c:pt>
                <c:pt idx="1178">
                  <c:v>29.752540111541748</c:v>
                </c:pt>
                <c:pt idx="1179">
                  <c:v>29.778350114822388</c:v>
                </c:pt>
                <c:pt idx="1180">
                  <c:v>29.804100036621094</c:v>
                </c:pt>
                <c:pt idx="1181">
                  <c:v>29.829129934310913</c:v>
                </c:pt>
                <c:pt idx="1182">
                  <c:v>29.85509991645813</c:v>
                </c:pt>
                <c:pt idx="1183">
                  <c:v>29.882539987564087</c:v>
                </c:pt>
                <c:pt idx="1184">
                  <c:v>29.909240007400513</c:v>
                </c:pt>
                <c:pt idx="1185">
                  <c:v>29.931859970092773</c:v>
                </c:pt>
                <c:pt idx="1186">
                  <c:v>29.957540035247803</c:v>
                </c:pt>
                <c:pt idx="1187">
                  <c:v>29.979700088500977</c:v>
                </c:pt>
                <c:pt idx="1188">
                  <c:v>30.003950119018555</c:v>
                </c:pt>
                <c:pt idx="1189">
                  <c:v>30.028450012207031</c:v>
                </c:pt>
                <c:pt idx="1190">
                  <c:v>30.051719903945923</c:v>
                </c:pt>
                <c:pt idx="1191">
                  <c:v>30.07709002494812</c:v>
                </c:pt>
                <c:pt idx="1192">
                  <c:v>30.100399971008301</c:v>
                </c:pt>
                <c:pt idx="1193">
                  <c:v>30.125099897384644</c:v>
                </c:pt>
                <c:pt idx="1194">
                  <c:v>30.147560119628906</c:v>
                </c:pt>
                <c:pt idx="1195">
                  <c:v>30.172009944915771</c:v>
                </c:pt>
                <c:pt idx="1196">
                  <c:v>30.196520090103149</c:v>
                </c:pt>
                <c:pt idx="1197">
                  <c:v>30.228840112686157</c:v>
                </c:pt>
                <c:pt idx="1198">
                  <c:v>30.258270025253296</c:v>
                </c:pt>
                <c:pt idx="1199">
                  <c:v>30.283989906311035</c:v>
                </c:pt>
                <c:pt idx="1200">
                  <c:v>30.309469938278198</c:v>
                </c:pt>
                <c:pt idx="1201">
                  <c:v>30.334939956665039</c:v>
                </c:pt>
                <c:pt idx="1202">
                  <c:v>30.35981011390686</c:v>
                </c:pt>
                <c:pt idx="1203">
                  <c:v>30.385730028152466</c:v>
                </c:pt>
                <c:pt idx="1204">
                  <c:v>30.410830020904541</c:v>
                </c:pt>
                <c:pt idx="1205">
                  <c:v>30.436749935150146</c:v>
                </c:pt>
                <c:pt idx="1206">
                  <c:v>30.461780071258545</c:v>
                </c:pt>
                <c:pt idx="1207">
                  <c:v>30.487629890441895</c:v>
                </c:pt>
                <c:pt idx="1208">
                  <c:v>30.513979911804199</c:v>
                </c:pt>
                <c:pt idx="1209">
                  <c:v>30.540040016174316</c:v>
                </c:pt>
                <c:pt idx="1210">
                  <c:v>30.565840005874634</c:v>
                </c:pt>
                <c:pt idx="1211">
                  <c:v>30.590869903564453</c:v>
                </c:pt>
                <c:pt idx="1212">
                  <c:v>30.617379903793335</c:v>
                </c:pt>
                <c:pt idx="1213">
                  <c:v>30.642260074615479</c:v>
                </c:pt>
                <c:pt idx="1214">
                  <c:v>30.667530059814453</c:v>
                </c:pt>
                <c:pt idx="1215">
                  <c:v>30.692800045013428</c:v>
                </c:pt>
                <c:pt idx="1216">
                  <c:v>30.716020107269287</c:v>
                </c:pt>
                <c:pt idx="1217">
                  <c:v>30.741519927978516</c:v>
                </c:pt>
                <c:pt idx="1218">
                  <c:v>30.766479969024658</c:v>
                </c:pt>
                <c:pt idx="1219">
                  <c:v>30.792160034179688</c:v>
                </c:pt>
                <c:pt idx="1220">
                  <c:v>30.818190097808838</c:v>
                </c:pt>
                <c:pt idx="1221">
                  <c:v>30.845240116119385</c:v>
                </c:pt>
                <c:pt idx="1222">
                  <c:v>30.869060039520264</c:v>
                </c:pt>
                <c:pt idx="1223">
                  <c:v>30.895800113677979</c:v>
                </c:pt>
                <c:pt idx="1224">
                  <c:v>30.920599937438965</c:v>
                </c:pt>
                <c:pt idx="1225">
                  <c:v>30.945250034332275</c:v>
                </c:pt>
                <c:pt idx="1226">
                  <c:v>30.971029996871948</c:v>
                </c:pt>
                <c:pt idx="1227">
                  <c:v>30.995369911193848</c:v>
                </c:pt>
                <c:pt idx="1228">
                  <c:v>31.018899917602539</c:v>
                </c:pt>
                <c:pt idx="1229">
                  <c:v>31.043970108032227</c:v>
                </c:pt>
                <c:pt idx="1230">
                  <c:v>31.07027006149292</c:v>
                </c:pt>
                <c:pt idx="1231">
                  <c:v>31.095469951629639</c:v>
                </c:pt>
                <c:pt idx="1232">
                  <c:v>31.121560096740723</c:v>
                </c:pt>
                <c:pt idx="1233">
                  <c:v>31.147730112075806</c:v>
                </c:pt>
                <c:pt idx="1234">
                  <c:v>31.173010110855103</c:v>
                </c:pt>
                <c:pt idx="1235">
                  <c:v>31.198829889297485</c:v>
                </c:pt>
                <c:pt idx="1236">
                  <c:v>31.223779916763306</c:v>
                </c:pt>
                <c:pt idx="1237">
                  <c:v>31.246560096740723</c:v>
                </c:pt>
                <c:pt idx="1238">
                  <c:v>31.271919965744019</c:v>
                </c:pt>
                <c:pt idx="1239">
                  <c:v>31.297960042953491</c:v>
                </c:pt>
                <c:pt idx="1240">
                  <c:v>31.323149919509888</c:v>
                </c:pt>
                <c:pt idx="1241">
                  <c:v>31.349240064620972</c:v>
                </c:pt>
                <c:pt idx="1242">
                  <c:v>31.374510049819946</c:v>
                </c:pt>
                <c:pt idx="1243">
                  <c:v>31.399529933929443</c:v>
                </c:pt>
                <c:pt idx="1244">
                  <c:v>31.425129890441895</c:v>
                </c:pt>
                <c:pt idx="1245">
                  <c:v>31.450939893722534</c:v>
                </c:pt>
                <c:pt idx="1246">
                  <c:v>31.475820064544678</c:v>
                </c:pt>
                <c:pt idx="1247">
                  <c:v>31.501909971237183</c:v>
                </c:pt>
                <c:pt idx="1248">
                  <c:v>31.526940107345581</c:v>
                </c:pt>
                <c:pt idx="1249">
                  <c:v>31.55295991897583</c:v>
                </c:pt>
                <c:pt idx="1250">
                  <c:v>31.577810049057007</c:v>
                </c:pt>
                <c:pt idx="1251">
                  <c:v>31.604020118713379</c:v>
                </c:pt>
                <c:pt idx="1252">
                  <c:v>31.628129959106445</c:v>
                </c:pt>
                <c:pt idx="1253">
                  <c:v>31.653150081634521</c:v>
                </c:pt>
                <c:pt idx="1254">
                  <c:v>31.678479909896851</c:v>
                </c:pt>
                <c:pt idx="1255">
                  <c:v>31.702810049057007</c:v>
                </c:pt>
                <c:pt idx="1256">
                  <c:v>31.727999925613403</c:v>
                </c:pt>
                <c:pt idx="1257">
                  <c:v>31.753910064697266</c:v>
                </c:pt>
                <c:pt idx="1258">
                  <c:v>31.778229951858521</c:v>
                </c:pt>
                <c:pt idx="1259">
                  <c:v>31.801830053329468</c:v>
                </c:pt>
                <c:pt idx="1260">
                  <c:v>31.826440095901489</c:v>
                </c:pt>
                <c:pt idx="1261">
                  <c:v>31.850150108337402</c:v>
                </c:pt>
                <c:pt idx="1262">
                  <c:v>31.874979972839355</c:v>
                </c:pt>
                <c:pt idx="1263">
                  <c:v>31.904269933700562</c:v>
                </c:pt>
                <c:pt idx="1264">
                  <c:v>31.928639888763428</c:v>
                </c:pt>
                <c:pt idx="1265">
                  <c:v>31.954760074615479</c:v>
                </c:pt>
                <c:pt idx="1266">
                  <c:v>31.978879928588867</c:v>
                </c:pt>
                <c:pt idx="1267">
                  <c:v>32.0035400390625</c:v>
                </c:pt>
                <c:pt idx="1268">
                  <c:v>32.029959917068481</c:v>
                </c:pt>
                <c:pt idx="1269">
                  <c:v>32.053930044174194</c:v>
                </c:pt>
                <c:pt idx="1270">
                  <c:v>32.077869892120361</c:v>
                </c:pt>
                <c:pt idx="1271">
                  <c:v>32.102080106735229</c:v>
                </c:pt>
                <c:pt idx="1272">
                  <c:v>32.126440048217773</c:v>
                </c:pt>
                <c:pt idx="1273">
                  <c:v>32.149460077285767</c:v>
                </c:pt>
                <c:pt idx="1274">
                  <c:v>32.174530029296875</c:v>
                </c:pt>
                <c:pt idx="1275">
                  <c:v>32.197649955749512</c:v>
                </c:pt>
                <c:pt idx="1276">
                  <c:v>32.222990036010742</c:v>
                </c:pt>
                <c:pt idx="1277">
                  <c:v>32.249130010604858</c:v>
                </c:pt>
                <c:pt idx="1278">
                  <c:v>32.276849985122681</c:v>
                </c:pt>
                <c:pt idx="1279">
                  <c:v>32.310009956359863</c:v>
                </c:pt>
                <c:pt idx="1280">
                  <c:v>32.335669994354248</c:v>
                </c:pt>
                <c:pt idx="1281">
                  <c:v>32.361380100250244</c:v>
                </c:pt>
                <c:pt idx="1282">
                  <c:v>32.387120008468628</c:v>
                </c:pt>
                <c:pt idx="1283">
                  <c:v>32.411109924316406</c:v>
                </c:pt>
                <c:pt idx="1284">
                  <c:v>32.43474006652832</c:v>
                </c:pt>
                <c:pt idx="1285">
                  <c:v>32.459820032119751</c:v>
                </c:pt>
                <c:pt idx="1286">
                  <c:v>32.485780000686646</c:v>
                </c:pt>
                <c:pt idx="1287">
                  <c:v>32.5106201171875</c:v>
                </c:pt>
                <c:pt idx="1288">
                  <c:v>32.533770084381104</c:v>
                </c:pt>
                <c:pt idx="1289">
                  <c:v>32.558840036392212</c:v>
                </c:pt>
                <c:pt idx="1290">
                  <c:v>32.581520080566406</c:v>
                </c:pt>
                <c:pt idx="1291">
                  <c:v>32.608599901199341</c:v>
                </c:pt>
                <c:pt idx="1292">
                  <c:v>32.633249998092651</c:v>
                </c:pt>
                <c:pt idx="1293">
                  <c:v>32.656500101089478</c:v>
                </c:pt>
              </c:numCache>
            </c:numRef>
          </c:xVal>
          <c:yVal>
            <c:numRef>
              <c:f>brusle!$K$2:$K$1295</c:f>
              <c:numCache>
                <c:formatCode>General</c:formatCode>
                <c:ptCount val="1294"/>
                <c:pt idx="0">
                  <c:v>2.1855680061824145E-3</c:v>
                </c:pt>
                <c:pt idx="1">
                  <c:v>2.1855680061824145E-3</c:v>
                </c:pt>
                <c:pt idx="2">
                  <c:v>2.1855680061824145E-3</c:v>
                </c:pt>
                <c:pt idx="3">
                  <c:v>2.1855680061824145E-3</c:v>
                </c:pt>
                <c:pt idx="4">
                  <c:v>-5.6269319938175855E-3</c:v>
                </c:pt>
                <c:pt idx="5">
                  <c:v>2.1855680061824145E-3</c:v>
                </c:pt>
                <c:pt idx="6">
                  <c:v>2.1855680061824145E-3</c:v>
                </c:pt>
                <c:pt idx="7">
                  <c:v>2.1855680061824145E-3</c:v>
                </c:pt>
                <c:pt idx="8">
                  <c:v>-5.6269319938175855E-3</c:v>
                </c:pt>
                <c:pt idx="9">
                  <c:v>-5.6269319938175855E-3</c:v>
                </c:pt>
                <c:pt idx="10">
                  <c:v>-5.6269319938175855E-3</c:v>
                </c:pt>
                <c:pt idx="11">
                  <c:v>-5.6269319938175855E-3</c:v>
                </c:pt>
                <c:pt idx="12">
                  <c:v>2.1855680061824145E-3</c:v>
                </c:pt>
                <c:pt idx="13">
                  <c:v>2.1855680061824145E-3</c:v>
                </c:pt>
                <c:pt idx="14">
                  <c:v>-5.6269319938175855E-3</c:v>
                </c:pt>
                <c:pt idx="15">
                  <c:v>-5.6269319938175855E-3</c:v>
                </c:pt>
                <c:pt idx="16">
                  <c:v>2.1855680061824145E-3</c:v>
                </c:pt>
                <c:pt idx="17">
                  <c:v>-5.6269319938175855E-3</c:v>
                </c:pt>
                <c:pt idx="18">
                  <c:v>-5.6269319938175855E-3</c:v>
                </c:pt>
                <c:pt idx="19">
                  <c:v>2.1855680061824145E-3</c:v>
                </c:pt>
                <c:pt idx="20">
                  <c:v>2.1855680061824145E-3</c:v>
                </c:pt>
                <c:pt idx="21">
                  <c:v>-5.6269319938175855E-3</c:v>
                </c:pt>
                <c:pt idx="22">
                  <c:v>-5.6269319938175855E-3</c:v>
                </c:pt>
                <c:pt idx="23">
                  <c:v>-5.6269319938175855E-3</c:v>
                </c:pt>
                <c:pt idx="24">
                  <c:v>2.1855680061824145E-3</c:v>
                </c:pt>
                <c:pt idx="25">
                  <c:v>-5.6269319938175855E-3</c:v>
                </c:pt>
                <c:pt idx="26">
                  <c:v>2.1855680061824145E-3</c:v>
                </c:pt>
                <c:pt idx="27">
                  <c:v>2.1855680061824145E-3</c:v>
                </c:pt>
                <c:pt idx="28">
                  <c:v>2.1855680061824145E-3</c:v>
                </c:pt>
                <c:pt idx="29">
                  <c:v>-5.6269319938175855E-3</c:v>
                </c:pt>
                <c:pt idx="30">
                  <c:v>2.1855680061824145E-3</c:v>
                </c:pt>
                <c:pt idx="31">
                  <c:v>-5.6269319938175855E-3</c:v>
                </c:pt>
                <c:pt idx="32">
                  <c:v>2.1855680061824145E-3</c:v>
                </c:pt>
                <c:pt idx="33">
                  <c:v>-5.6269319938175855E-3</c:v>
                </c:pt>
                <c:pt idx="34">
                  <c:v>2.1855680061824145E-3</c:v>
                </c:pt>
                <c:pt idx="35">
                  <c:v>2.1855680061824145E-3</c:v>
                </c:pt>
                <c:pt idx="36">
                  <c:v>2.1855680061824145E-3</c:v>
                </c:pt>
                <c:pt idx="37">
                  <c:v>2.1855680061824145E-3</c:v>
                </c:pt>
                <c:pt idx="38">
                  <c:v>2.1855680061824145E-3</c:v>
                </c:pt>
                <c:pt idx="39">
                  <c:v>-5.6269319938175855E-3</c:v>
                </c:pt>
                <c:pt idx="40">
                  <c:v>2.1855680061824145E-3</c:v>
                </c:pt>
                <c:pt idx="41">
                  <c:v>-5.6269319938175855E-3</c:v>
                </c:pt>
                <c:pt idx="42">
                  <c:v>9.9980680061824145E-3</c:v>
                </c:pt>
                <c:pt idx="43">
                  <c:v>2.1855680061824145E-3</c:v>
                </c:pt>
                <c:pt idx="44">
                  <c:v>-5.6269319938175855E-3</c:v>
                </c:pt>
                <c:pt idx="45">
                  <c:v>-5.6269319938175855E-3</c:v>
                </c:pt>
                <c:pt idx="46">
                  <c:v>2.1855680061824145E-3</c:v>
                </c:pt>
                <c:pt idx="47">
                  <c:v>2.1855680061824145E-3</c:v>
                </c:pt>
                <c:pt idx="48">
                  <c:v>-5.6269319938175855E-3</c:v>
                </c:pt>
                <c:pt idx="49">
                  <c:v>-5.6269319938175855E-3</c:v>
                </c:pt>
                <c:pt idx="50">
                  <c:v>-5.6269319938175855E-3</c:v>
                </c:pt>
                <c:pt idx="51">
                  <c:v>2.1855680061824145E-3</c:v>
                </c:pt>
                <c:pt idx="52">
                  <c:v>-5.6269319938175855E-3</c:v>
                </c:pt>
                <c:pt idx="53">
                  <c:v>-5.6269319938175855E-3</c:v>
                </c:pt>
                <c:pt idx="54">
                  <c:v>2.1855680061824145E-3</c:v>
                </c:pt>
                <c:pt idx="55">
                  <c:v>2.1855680061824145E-3</c:v>
                </c:pt>
                <c:pt idx="56">
                  <c:v>2.1855680061824145E-3</c:v>
                </c:pt>
                <c:pt idx="57">
                  <c:v>2.1855680061824145E-3</c:v>
                </c:pt>
                <c:pt idx="58">
                  <c:v>-5.6269319938175855E-3</c:v>
                </c:pt>
                <c:pt idx="59">
                  <c:v>2.1855680061824145E-3</c:v>
                </c:pt>
                <c:pt idx="60">
                  <c:v>-5.6269319938175855E-3</c:v>
                </c:pt>
                <c:pt idx="61">
                  <c:v>2.1855680061824145E-3</c:v>
                </c:pt>
                <c:pt idx="62">
                  <c:v>-5.6269319938175855E-3</c:v>
                </c:pt>
                <c:pt idx="63">
                  <c:v>-5.6269319938175855E-3</c:v>
                </c:pt>
                <c:pt idx="64">
                  <c:v>2.1855680061824145E-3</c:v>
                </c:pt>
                <c:pt idx="65">
                  <c:v>2.1855680061824145E-3</c:v>
                </c:pt>
                <c:pt idx="66">
                  <c:v>2.1855680061824145E-3</c:v>
                </c:pt>
                <c:pt idx="67">
                  <c:v>-5.6269319938175855E-3</c:v>
                </c:pt>
                <c:pt idx="68">
                  <c:v>-5.6269319938175855E-3</c:v>
                </c:pt>
                <c:pt idx="69">
                  <c:v>-5.6269319938175855E-3</c:v>
                </c:pt>
                <c:pt idx="70">
                  <c:v>-5.6269319938175855E-3</c:v>
                </c:pt>
                <c:pt idx="71">
                  <c:v>-1.3439431993817585E-2</c:v>
                </c:pt>
                <c:pt idx="72">
                  <c:v>-5.6269319938175855E-3</c:v>
                </c:pt>
                <c:pt idx="73">
                  <c:v>-5.6269319938175855E-3</c:v>
                </c:pt>
                <c:pt idx="74">
                  <c:v>-1.3439431993817585E-2</c:v>
                </c:pt>
                <c:pt idx="75">
                  <c:v>-1.3439431993817585E-2</c:v>
                </c:pt>
                <c:pt idx="76">
                  <c:v>-1.3439431993817585E-2</c:v>
                </c:pt>
                <c:pt idx="77">
                  <c:v>-1.3439431993817585E-2</c:v>
                </c:pt>
                <c:pt idx="78">
                  <c:v>-1.3439431993817585E-2</c:v>
                </c:pt>
                <c:pt idx="79">
                  <c:v>-1.3439431993817585E-2</c:v>
                </c:pt>
                <c:pt idx="80">
                  <c:v>-1.3439431993817585E-2</c:v>
                </c:pt>
                <c:pt idx="81">
                  <c:v>-2.1251931993817585E-2</c:v>
                </c:pt>
                <c:pt idx="82">
                  <c:v>-2.1251931993817585E-2</c:v>
                </c:pt>
                <c:pt idx="83">
                  <c:v>-1.3439431993817585E-2</c:v>
                </c:pt>
                <c:pt idx="84">
                  <c:v>-1.3439431993817585E-2</c:v>
                </c:pt>
                <c:pt idx="85">
                  <c:v>-5.6269319938175855E-3</c:v>
                </c:pt>
                <c:pt idx="86">
                  <c:v>-1.3439431993817585E-2</c:v>
                </c:pt>
                <c:pt idx="87">
                  <c:v>-1.3439431993817585E-2</c:v>
                </c:pt>
                <c:pt idx="88">
                  <c:v>-1.3439431993817585E-2</c:v>
                </c:pt>
                <c:pt idx="89">
                  <c:v>-5.6269319938175855E-3</c:v>
                </c:pt>
                <c:pt idx="90">
                  <c:v>-5.6269319938175855E-3</c:v>
                </c:pt>
                <c:pt idx="91">
                  <c:v>-5.6269319938175855E-3</c:v>
                </c:pt>
                <c:pt idx="92">
                  <c:v>-5.6269319938175855E-3</c:v>
                </c:pt>
                <c:pt idx="93">
                  <c:v>2.1855680061824145E-3</c:v>
                </c:pt>
                <c:pt idx="94">
                  <c:v>-5.6269319938175855E-3</c:v>
                </c:pt>
                <c:pt idx="95">
                  <c:v>-5.6269319938175855E-3</c:v>
                </c:pt>
                <c:pt idx="96">
                  <c:v>-5.6269319938175855E-3</c:v>
                </c:pt>
                <c:pt idx="97">
                  <c:v>-5.6269319938175855E-3</c:v>
                </c:pt>
                <c:pt idx="98">
                  <c:v>2.1855680061824145E-3</c:v>
                </c:pt>
                <c:pt idx="99">
                  <c:v>2.1855680061824145E-3</c:v>
                </c:pt>
                <c:pt idx="100">
                  <c:v>2.1855680061824145E-3</c:v>
                </c:pt>
                <c:pt idx="101">
                  <c:v>2.1855680061824145E-3</c:v>
                </c:pt>
                <c:pt idx="102">
                  <c:v>2.1855680061824145E-3</c:v>
                </c:pt>
                <c:pt idx="103">
                  <c:v>2.1855680061824145E-3</c:v>
                </c:pt>
                <c:pt idx="104">
                  <c:v>9.9980680061824145E-3</c:v>
                </c:pt>
                <c:pt idx="105">
                  <c:v>9.9980680061824145E-3</c:v>
                </c:pt>
                <c:pt idx="106">
                  <c:v>9.9980680061824145E-3</c:v>
                </c:pt>
                <c:pt idx="107">
                  <c:v>9.9980680061824145E-3</c:v>
                </c:pt>
                <c:pt idx="108">
                  <c:v>2.1855680061824145E-3</c:v>
                </c:pt>
                <c:pt idx="109">
                  <c:v>9.9980680061824145E-3</c:v>
                </c:pt>
                <c:pt idx="110">
                  <c:v>9.9980680061824145E-3</c:v>
                </c:pt>
                <c:pt idx="111">
                  <c:v>2.1855680061824145E-3</c:v>
                </c:pt>
                <c:pt idx="112">
                  <c:v>2.1855680061824145E-3</c:v>
                </c:pt>
                <c:pt idx="113">
                  <c:v>9.9980680061824145E-3</c:v>
                </c:pt>
                <c:pt idx="114">
                  <c:v>2.1855680061824145E-3</c:v>
                </c:pt>
                <c:pt idx="115">
                  <c:v>2.1855680061824145E-3</c:v>
                </c:pt>
                <c:pt idx="116">
                  <c:v>2.1855680061824145E-3</c:v>
                </c:pt>
                <c:pt idx="117">
                  <c:v>-5.6269319938175855E-3</c:v>
                </c:pt>
                <c:pt idx="118">
                  <c:v>2.1855680061824145E-3</c:v>
                </c:pt>
                <c:pt idx="119">
                  <c:v>-5.6269319938175855E-3</c:v>
                </c:pt>
                <c:pt idx="120">
                  <c:v>2.1855680061824145E-3</c:v>
                </c:pt>
                <c:pt idx="121">
                  <c:v>2.1855680061824145E-3</c:v>
                </c:pt>
                <c:pt idx="122">
                  <c:v>2.1855680061824145E-3</c:v>
                </c:pt>
                <c:pt idx="123">
                  <c:v>2.1855680061824145E-3</c:v>
                </c:pt>
                <c:pt idx="124">
                  <c:v>2.1855680061824145E-3</c:v>
                </c:pt>
                <c:pt idx="125">
                  <c:v>-5.6269319938175855E-3</c:v>
                </c:pt>
                <c:pt idx="126">
                  <c:v>2.1855680061824145E-3</c:v>
                </c:pt>
                <c:pt idx="127">
                  <c:v>-5.6269319938175855E-3</c:v>
                </c:pt>
                <c:pt idx="128">
                  <c:v>2.1855680061824145E-3</c:v>
                </c:pt>
                <c:pt idx="129">
                  <c:v>-5.6269319938175855E-3</c:v>
                </c:pt>
                <c:pt idx="130">
                  <c:v>-5.6269319938175855E-3</c:v>
                </c:pt>
                <c:pt idx="131">
                  <c:v>-5.6269319938175855E-3</c:v>
                </c:pt>
                <c:pt idx="132">
                  <c:v>-1.3439431993817585E-2</c:v>
                </c:pt>
                <c:pt idx="133">
                  <c:v>-5.6269319938175855E-3</c:v>
                </c:pt>
                <c:pt idx="134">
                  <c:v>-5.6269319938175855E-3</c:v>
                </c:pt>
                <c:pt idx="135">
                  <c:v>-1.3439431993817585E-2</c:v>
                </c:pt>
                <c:pt idx="136">
                  <c:v>-1.3439431993817585E-2</c:v>
                </c:pt>
                <c:pt idx="137">
                  <c:v>-5.6269319938175855E-3</c:v>
                </c:pt>
                <c:pt idx="138">
                  <c:v>-5.6269319938175855E-3</c:v>
                </c:pt>
                <c:pt idx="139">
                  <c:v>-1.3439431993817585E-2</c:v>
                </c:pt>
                <c:pt idx="140">
                  <c:v>-5.6269319938175855E-3</c:v>
                </c:pt>
                <c:pt idx="141">
                  <c:v>-5.6269319938175855E-3</c:v>
                </c:pt>
                <c:pt idx="142">
                  <c:v>-5.6269319938175855E-3</c:v>
                </c:pt>
                <c:pt idx="143">
                  <c:v>-5.6269319938175855E-3</c:v>
                </c:pt>
                <c:pt idx="144">
                  <c:v>-5.6269319938175855E-3</c:v>
                </c:pt>
                <c:pt idx="145">
                  <c:v>-5.6269319938175855E-3</c:v>
                </c:pt>
                <c:pt idx="146">
                  <c:v>2.1855680061824145E-3</c:v>
                </c:pt>
                <c:pt idx="147">
                  <c:v>2.1855680061824145E-3</c:v>
                </c:pt>
                <c:pt idx="148">
                  <c:v>2.1855680061824145E-3</c:v>
                </c:pt>
                <c:pt idx="149">
                  <c:v>2.1855680061824145E-3</c:v>
                </c:pt>
                <c:pt idx="150">
                  <c:v>-5.6269319938175855E-3</c:v>
                </c:pt>
                <c:pt idx="151">
                  <c:v>2.1855680061824145E-3</c:v>
                </c:pt>
                <c:pt idx="152">
                  <c:v>2.1855680061824145E-3</c:v>
                </c:pt>
                <c:pt idx="153">
                  <c:v>-5.6269319938175855E-3</c:v>
                </c:pt>
                <c:pt idx="154">
                  <c:v>-5.6269319938175855E-3</c:v>
                </c:pt>
                <c:pt idx="155">
                  <c:v>2.1855680061824145E-3</c:v>
                </c:pt>
                <c:pt idx="156">
                  <c:v>2.1855680061824145E-3</c:v>
                </c:pt>
                <c:pt idx="157">
                  <c:v>9.9980680061824145E-3</c:v>
                </c:pt>
                <c:pt idx="158">
                  <c:v>2.1855680061824145E-3</c:v>
                </c:pt>
                <c:pt idx="159">
                  <c:v>2.1855680061824145E-3</c:v>
                </c:pt>
                <c:pt idx="160">
                  <c:v>2.1855680061824145E-3</c:v>
                </c:pt>
                <c:pt idx="161">
                  <c:v>9.9980680061824145E-3</c:v>
                </c:pt>
                <c:pt idx="162">
                  <c:v>1.7810568006182415E-2</c:v>
                </c:pt>
                <c:pt idx="163">
                  <c:v>9.9980680061824145E-3</c:v>
                </c:pt>
                <c:pt idx="164">
                  <c:v>9.9980680061824145E-3</c:v>
                </c:pt>
                <c:pt idx="165">
                  <c:v>9.9980680061824145E-3</c:v>
                </c:pt>
                <c:pt idx="166">
                  <c:v>1.7810568006182415E-2</c:v>
                </c:pt>
                <c:pt idx="167">
                  <c:v>9.9980680061824145E-3</c:v>
                </c:pt>
                <c:pt idx="168">
                  <c:v>9.9980680061824145E-3</c:v>
                </c:pt>
                <c:pt idx="169">
                  <c:v>2.1855680061824145E-3</c:v>
                </c:pt>
                <c:pt idx="170">
                  <c:v>-5.6269319938175855E-3</c:v>
                </c:pt>
                <c:pt idx="171">
                  <c:v>-5.6269319938175855E-3</c:v>
                </c:pt>
                <c:pt idx="172">
                  <c:v>-5.6269319938175855E-3</c:v>
                </c:pt>
                <c:pt idx="173">
                  <c:v>-5.6269319938175855E-3</c:v>
                </c:pt>
                <c:pt idx="174">
                  <c:v>-5.6269319938175855E-3</c:v>
                </c:pt>
                <c:pt idx="175">
                  <c:v>-5.6269319938175855E-3</c:v>
                </c:pt>
                <c:pt idx="176">
                  <c:v>-5.6269319938175855E-3</c:v>
                </c:pt>
                <c:pt idx="177">
                  <c:v>-5.6269319938175855E-3</c:v>
                </c:pt>
                <c:pt idx="178">
                  <c:v>-5.6269319938175855E-3</c:v>
                </c:pt>
                <c:pt idx="179">
                  <c:v>-5.6269319938175855E-3</c:v>
                </c:pt>
                <c:pt idx="180">
                  <c:v>2.1855680061824145E-3</c:v>
                </c:pt>
                <c:pt idx="181">
                  <c:v>2.1855680061824145E-3</c:v>
                </c:pt>
                <c:pt idx="182">
                  <c:v>-5.6269319938175855E-3</c:v>
                </c:pt>
                <c:pt idx="183">
                  <c:v>2.1855680061824145E-3</c:v>
                </c:pt>
                <c:pt idx="184">
                  <c:v>2.1855680061824145E-3</c:v>
                </c:pt>
                <c:pt idx="185">
                  <c:v>-2.9064431993817585E-2</c:v>
                </c:pt>
                <c:pt idx="186">
                  <c:v>9.9980680061824145E-3</c:v>
                </c:pt>
                <c:pt idx="187">
                  <c:v>9.9980680061824145E-3</c:v>
                </c:pt>
                <c:pt idx="188">
                  <c:v>2.1855680061824145E-3</c:v>
                </c:pt>
                <c:pt idx="189">
                  <c:v>-5.6269319938175855E-3</c:v>
                </c:pt>
                <c:pt idx="190">
                  <c:v>9.9980680061824145E-3</c:v>
                </c:pt>
                <c:pt idx="191">
                  <c:v>9.9980680061824145E-3</c:v>
                </c:pt>
                <c:pt idx="192">
                  <c:v>2.1855680061824145E-3</c:v>
                </c:pt>
                <c:pt idx="193">
                  <c:v>2.1855680061824145E-3</c:v>
                </c:pt>
                <c:pt idx="194">
                  <c:v>9.9980680061824145E-3</c:v>
                </c:pt>
                <c:pt idx="195">
                  <c:v>9.9980680061824145E-3</c:v>
                </c:pt>
                <c:pt idx="196">
                  <c:v>2.1855680061824145E-3</c:v>
                </c:pt>
                <c:pt idx="197">
                  <c:v>2.1855680061824145E-3</c:v>
                </c:pt>
                <c:pt idx="198">
                  <c:v>-5.6269319938175855E-3</c:v>
                </c:pt>
                <c:pt idx="199">
                  <c:v>9.9980680061824145E-3</c:v>
                </c:pt>
                <c:pt idx="200">
                  <c:v>2.1855680061824145E-3</c:v>
                </c:pt>
                <c:pt idx="201">
                  <c:v>9.9980680061824145E-3</c:v>
                </c:pt>
                <c:pt idx="202">
                  <c:v>2.1855680061824145E-3</c:v>
                </c:pt>
                <c:pt idx="203">
                  <c:v>2.1855680061824145E-3</c:v>
                </c:pt>
                <c:pt idx="204">
                  <c:v>2.1855680061824145E-3</c:v>
                </c:pt>
                <c:pt idx="205">
                  <c:v>-5.6269319938175855E-3</c:v>
                </c:pt>
                <c:pt idx="206">
                  <c:v>2.1855680061824145E-3</c:v>
                </c:pt>
                <c:pt idx="207">
                  <c:v>-5.6269319938175855E-3</c:v>
                </c:pt>
                <c:pt idx="208">
                  <c:v>2.1855680061824145E-3</c:v>
                </c:pt>
                <c:pt idx="209">
                  <c:v>9.9980680061824145E-3</c:v>
                </c:pt>
                <c:pt idx="210">
                  <c:v>9.9980680061824145E-3</c:v>
                </c:pt>
                <c:pt idx="211">
                  <c:v>9.9980680061824145E-3</c:v>
                </c:pt>
                <c:pt idx="212">
                  <c:v>9.9980680061824145E-3</c:v>
                </c:pt>
                <c:pt idx="213">
                  <c:v>2.1855680061824145E-3</c:v>
                </c:pt>
                <c:pt idx="214">
                  <c:v>2.1855680061824145E-3</c:v>
                </c:pt>
                <c:pt idx="215">
                  <c:v>9.9980680061824145E-3</c:v>
                </c:pt>
                <c:pt idx="216">
                  <c:v>9.9980680061824145E-3</c:v>
                </c:pt>
                <c:pt idx="217">
                  <c:v>9.9980680061824145E-3</c:v>
                </c:pt>
                <c:pt idx="218">
                  <c:v>9.9980680061824145E-3</c:v>
                </c:pt>
                <c:pt idx="219">
                  <c:v>9.9980680061824145E-3</c:v>
                </c:pt>
                <c:pt idx="220">
                  <c:v>9.9980680061824145E-3</c:v>
                </c:pt>
                <c:pt idx="221">
                  <c:v>1.7810568006182415E-2</c:v>
                </c:pt>
                <c:pt idx="222">
                  <c:v>9.9980680061824145E-3</c:v>
                </c:pt>
                <c:pt idx="223">
                  <c:v>9.9980680061824145E-3</c:v>
                </c:pt>
                <c:pt idx="224">
                  <c:v>2.1855680061824145E-3</c:v>
                </c:pt>
                <c:pt idx="225">
                  <c:v>9.9980680061824145E-3</c:v>
                </c:pt>
                <c:pt idx="226">
                  <c:v>9.9980680061824145E-3</c:v>
                </c:pt>
                <c:pt idx="227">
                  <c:v>1.7810568006182415E-2</c:v>
                </c:pt>
                <c:pt idx="228">
                  <c:v>9.9980680061824145E-3</c:v>
                </c:pt>
                <c:pt idx="229">
                  <c:v>9.9980680061824145E-3</c:v>
                </c:pt>
                <c:pt idx="230">
                  <c:v>9.9980680061824145E-3</c:v>
                </c:pt>
                <c:pt idx="231">
                  <c:v>9.9980680061824145E-3</c:v>
                </c:pt>
                <c:pt idx="232">
                  <c:v>2.1855680061824145E-3</c:v>
                </c:pt>
                <c:pt idx="233">
                  <c:v>9.9980680061824145E-3</c:v>
                </c:pt>
                <c:pt idx="234">
                  <c:v>9.9980680061824145E-3</c:v>
                </c:pt>
                <c:pt idx="235">
                  <c:v>1.7810568006182415E-2</c:v>
                </c:pt>
                <c:pt idx="236">
                  <c:v>9.9980680061824145E-3</c:v>
                </c:pt>
                <c:pt idx="237">
                  <c:v>9.9980680061824145E-3</c:v>
                </c:pt>
                <c:pt idx="238">
                  <c:v>9.9980680061824145E-3</c:v>
                </c:pt>
                <c:pt idx="239">
                  <c:v>2.1855680061824145E-3</c:v>
                </c:pt>
                <c:pt idx="240">
                  <c:v>2.1855680061824145E-3</c:v>
                </c:pt>
                <c:pt idx="241">
                  <c:v>2.1855680061824145E-3</c:v>
                </c:pt>
                <c:pt idx="242">
                  <c:v>9.9980680061824145E-3</c:v>
                </c:pt>
                <c:pt idx="243">
                  <c:v>9.9980680061824145E-3</c:v>
                </c:pt>
                <c:pt idx="244">
                  <c:v>1.7810568006182415E-2</c:v>
                </c:pt>
                <c:pt idx="245">
                  <c:v>9.9980680061824145E-3</c:v>
                </c:pt>
                <c:pt idx="246">
                  <c:v>2.1855680061824145E-3</c:v>
                </c:pt>
                <c:pt idx="247">
                  <c:v>9.9980680061824145E-3</c:v>
                </c:pt>
                <c:pt idx="248">
                  <c:v>2.1855680061824145E-3</c:v>
                </c:pt>
                <c:pt idx="249">
                  <c:v>9.9980680061824145E-3</c:v>
                </c:pt>
                <c:pt idx="250">
                  <c:v>9.9980680061824145E-3</c:v>
                </c:pt>
                <c:pt idx="251">
                  <c:v>9.9980680061824145E-3</c:v>
                </c:pt>
                <c:pt idx="252">
                  <c:v>1.7810568006182415E-2</c:v>
                </c:pt>
                <c:pt idx="253">
                  <c:v>9.9980680061824145E-3</c:v>
                </c:pt>
                <c:pt idx="254">
                  <c:v>2.1855680061824145E-3</c:v>
                </c:pt>
                <c:pt idx="255">
                  <c:v>2.1855680061824145E-3</c:v>
                </c:pt>
                <c:pt idx="256">
                  <c:v>2.1855680061824145E-3</c:v>
                </c:pt>
                <c:pt idx="257">
                  <c:v>2.1855680061824145E-3</c:v>
                </c:pt>
                <c:pt idx="258">
                  <c:v>2.1855680061824145E-3</c:v>
                </c:pt>
                <c:pt idx="259">
                  <c:v>2.1855680061824145E-3</c:v>
                </c:pt>
                <c:pt idx="260">
                  <c:v>9.9980680061824145E-3</c:v>
                </c:pt>
                <c:pt idx="261">
                  <c:v>9.9980680061824145E-3</c:v>
                </c:pt>
                <c:pt idx="262">
                  <c:v>2.1855680061824145E-3</c:v>
                </c:pt>
                <c:pt idx="263">
                  <c:v>2.1855680061824145E-3</c:v>
                </c:pt>
                <c:pt idx="264">
                  <c:v>2.1855680061824145E-3</c:v>
                </c:pt>
                <c:pt idx="265">
                  <c:v>2.1855680061824145E-3</c:v>
                </c:pt>
                <c:pt idx="266">
                  <c:v>2.1855680061824145E-3</c:v>
                </c:pt>
                <c:pt idx="267">
                  <c:v>9.9980680061824145E-3</c:v>
                </c:pt>
                <c:pt idx="268">
                  <c:v>2.1855680061824145E-3</c:v>
                </c:pt>
                <c:pt idx="269">
                  <c:v>2.1855680061824145E-3</c:v>
                </c:pt>
                <c:pt idx="270">
                  <c:v>9.9980680061824145E-3</c:v>
                </c:pt>
                <c:pt idx="271">
                  <c:v>2.1855680061824145E-3</c:v>
                </c:pt>
                <c:pt idx="272">
                  <c:v>2.1855680061824145E-3</c:v>
                </c:pt>
                <c:pt idx="273">
                  <c:v>2.1855680061824145E-3</c:v>
                </c:pt>
                <c:pt idx="274">
                  <c:v>2.1855680061824145E-3</c:v>
                </c:pt>
                <c:pt idx="275">
                  <c:v>2.1855680061824145E-3</c:v>
                </c:pt>
                <c:pt idx="276">
                  <c:v>2.1855680061824145E-3</c:v>
                </c:pt>
                <c:pt idx="277">
                  <c:v>2.1855680061824145E-3</c:v>
                </c:pt>
                <c:pt idx="278">
                  <c:v>2.1855680061824145E-3</c:v>
                </c:pt>
                <c:pt idx="279">
                  <c:v>2.1855680061824145E-3</c:v>
                </c:pt>
                <c:pt idx="280">
                  <c:v>2.1855680061824145E-3</c:v>
                </c:pt>
                <c:pt idx="281">
                  <c:v>9.9980680061824145E-3</c:v>
                </c:pt>
                <c:pt idx="282">
                  <c:v>1.7810568006182415E-2</c:v>
                </c:pt>
                <c:pt idx="283">
                  <c:v>1.7810568006182415E-2</c:v>
                </c:pt>
                <c:pt idx="284">
                  <c:v>1.7810568006182415E-2</c:v>
                </c:pt>
                <c:pt idx="285">
                  <c:v>1.7810568006182415E-2</c:v>
                </c:pt>
                <c:pt idx="286">
                  <c:v>2.1855680061824145E-3</c:v>
                </c:pt>
                <c:pt idx="287">
                  <c:v>-1.3439431993817585E-2</c:v>
                </c:pt>
                <c:pt idx="288">
                  <c:v>-5.6269319938175855E-3</c:v>
                </c:pt>
                <c:pt idx="289">
                  <c:v>-5.6269319938175855E-3</c:v>
                </c:pt>
                <c:pt idx="290">
                  <c:v>-1.3439431993817585E-2</c:v>
                </c:pt>
                <c:pt idx="291">
                  <c:v>-5.6269319938175855E-3</c:v>
                </c:pt>
                <c:pt idx="292">
                  <c:v>-1.3439431993817585E-2</c:v>
                </c:pt>
                <c:pt idx="293">
                  <c:v>-1.3439431993817585E-2</c:v>
                </c:pt>
                <c:pt idx="294">
                  <c:v>-2.1251931993817585E-2</c:v>
                </c:pt>
                <c:pt idx="295">
                  <c:v>-1.3439431993817585E-2</c:v>
                </c:pt>
                <c:pt idx="296">
                  <c:v>-1.3439431993817585E-2</c:v>
                </c:pt>
                <c:pt idx="297">
                  <c:v>-1.3439431993817585E-2</c:v>
                </c:pt>
                <c:pt idx="298">
                  <c:v>-1.3439431993817585E-2</c:v>
                </c:pt>
                <c:pt idx="299">
                  <c:v>-5.6269319938175855E-3</c:v>
                </c:pt>
                <c:pt idx="300">
                  <c:v>-2.1251931993817585E-2</c:v>
                </c:pt>
                <c:pt idx="301">
                  <c:v>-5.6269319938175855E-3</c:v>
                </c:pt>
                <c:pt idx="302">
                  <c:v>9.9980680061824145E-3</c:v>
                </c:pt>
                <c:pt idx="303">
                  <c:v>1.7810568006182415E-2</c:v>
                </c:pt>
                <c:pt idx="304">
                  <c:v>-5.6269319938175855E-3</c:v>
                </c:pt>
                <c:pt idx="305">
                  <c:v>1.7810568006182415E-2</c:v>
                </c:pt>
                <c:pt idx="306">
                  <c:v>2.5623068006182415E-2</c:v>
                </c:pt>
                <c:pt idx="307">
                  <c:v>9.9980680061824145E-3</c:v>
                </c:pt>
                <c:pt idx="308">
                  <c:v>1.7810568006182415E-2</c:v>
                </c:pt>
                <c:pt idx="309">
                  <c:v>9.9980680061824145E-3</c:v>
                </c:pt>
                <c:pt idx="310">
                  <c:v>9.9980680061824145E-3</c:v>
                </c:pt>
                <c:pt idx="311">
                  <c:v>2.1855680061824145E-3</c:v>
                </c:pt>
                <c:pt idx="312">
                  <c:v>9.9980680061824145E-3</c:v>
                </c:pt>
                <c:pt idx="313">
                  <c:v>2.1855680061824145E-3</c:v>
                </c:pt>
                <c:pt idx="314">
                  <c:v>2.1855680061824145E-3</c:v>
                </c:pt>
                <c:pt idx="315">
                  <c:v>-5.6269319938175855E-3</c:v>
                </c:pt>
                <c:pt idx="316">
                  <c:v>-5.6269319938175855E-3</c:v>
                </c:pt>
                <c:pt idx="317">
                  <c:v>2.1855680061824145E-3</c:v>
                </c:pt>
                <c:pt idx="318">
                  <c:v>2.1855680061824145E-3</c:v>
                </c:pt>
                <c:pt idx="319">
                  <c:v>2.1855680061824145E-3</c:v>
                </c:pt>
                <c:pt idx="320">
                  <c:v>2.1855680061824145E-3</c:v>
                </c:pt>
                <c:pt idx="321">
                  <c:v>2.1855680061824145E-3</c:v>
                </c:pt>
                <c:pt idx="322">
                  <c:v>2.1855680061824145E-3</c:v>
                </c:pt>
                <c:pt idx="323">
                  <c:v>-5.6269319938175855E-3</c:v>
                </c:pt>
                <c:pt idx="324">
                  <c:v>-5.6269319938175855E-3</c:v>
                </c:pt>
                <c:pt idx="325">
                  <c:v>2.1855680061824145E-3</c:v>
                </c:pt>
                <c:pt idx="326">
                  <c:v>2.1855680061824145E-3</c:v>
                </c:pt>
                <c:pt idx="327">
                  <c:v>-5.6269319938175855E-3</c:v>
                </c:pt>
                <c:pt idx="328">
                  <c:v>2.1855680061824145E-3</c:v>
                </c:pt>
                <c:pt idx="329">
                  <c:v>2.1855680061824145E-3</c:v>
                </c:pt>
                <c:pt idx="330">
                  <c:v>2.1855680061824145E-3</c:v>
                </c:pt>
                <c:pt idx="331">
                  <c:v>-5.6269319938175855E-3</c:v>
                </c:pt>
                <c:pt idx="332">
                  <c:v>2.1855680061824145E-3</c:v>
                </c:pt>
                <c:pt idx="333">
                  <c:v>2.1855680061824145E-3</c:v>
                </c:pt>
                <c:pt idx="334">
                  <c:v>2.1855680061824145E-3</c:v>
                </c:pt>
                <c:pt idx="335">
                  <c:v>-5.6269319938175855E-3</c:v>
                </c:pt>
                <c:pt idx="336">
                  <c:v>2.1855680061824145E-3</c:v>
                </c:pt>
                <c:pt idx="337">
                  <c:v>2.1855680061824145E-3</c:v>
                </c:pt>
                <c:pt idx="338">
                  <c:v>2.1855680061824145E-3</c:v>
                </c:pt>
                <c:pt idx="339">
                  <c:v>2.1855680061824145E-3</c:v>
                </c:pt>
                <c:pt idx="340">
                  <c:v>2.1855680061824145E-3</c:v>
                </c:pt>
                <c:pt idx="341">
                  <c:v>-5.6269319938175855E-3</c:v>
                </c:pt>
                <c:pt idx="342">
                  <c:v>2.1855680061824145E-3</c:v>
                </c:pt>
                <c:pt idx="343">
                  <c:v>9.9980680061824145E-3</c:v>
                </c:pt>
                <c:pt idx="344">
                  <c:v>9.9980680061824145E-3</c:v>
                </c:pt>
                <c:pt idx="345">
                  <c:v>9.9980680061824145E-3</c:v>
                </c:pt>
                <c:pt idx="346">
                  <c:v>2.1855680061824145E-3</c:v>
                </c:pt>
                <c:pt idx="347">
                  <c:v>2.1855680061824145E-3</c:v>
                </c:pt>
                <c:pt idx="348">
                  <c:v>2.1855680061824145E-3</c:v>
                </c:pt>
                <c:pt idx="349">
                  <c:v>2.1855680061824145E-3</c:v>
                </c:pt>
                <c:pt idx="350">
                  <c:v>9.9980680061824145E-3</c:v>
                </c:pt>
                <c:pt idx="351">
                  <c:v>2.1855680061824145E-3</c:v>
                </c:pt>
                <c:pt idx="352">
                  <c:v>9.9980680061824145E-3</c:v>
                </c:pt>
                <c:pt idx="353">
                  <c:v>2.1855680061824145E-3</c:v>
                </c:pt>
                <c:pt idx="354">
                  <c:v>9.9980680061824145E-3</c:v>
                </c:pt>
                <c:pt idx="355">
                  <c:v>9.9980680061824145E-3</c:v>
                </c:pt>
                <c:pt idx="356">
                  <c:v>2.1855680061824145E-3</c:v>
                </c:pt>
                <c:pt idx="357">
                  <c:v>2.1855680061824145E-3</c:v>
                </c:pt>
                <c:pt idx="358">
                  <c:v>2.1855680061824145E-3</c:v>
                </c:pt>
                <c:pt idx="359">
                  <c:v>2.1855680061824145E-3</c:v>
                </c:pt>
                <c:pt idx="360">
                  <c:v>2.1855680061824145E-3</c:v>
                </c:pt>
                <c:pt idx="361">
                  <c:v>2.1855680061824145E-3</c:v>
                </c:pt>
                <c:pt idx="362">
                  <c:v>2.1855680061824145E-3</c:v>
                </c:pt>
                <c:pt idx="363">
                  <c:v>2.1855680061824145E-3</c:v>
                </c:pt>
                <c:pt idx="364">
                  <c:v>2.1855680061824145E-3</c:v>
                </c:pt>
                <c:pt idx="365">
                  <c:v>9.9980680061824145E-3</c:v>
                </c:pt>
                <c:pt idx="366">
                  <c:v>9.9980680061824145E-3</c:v>
                </c:pt>
                <c:pt idx="367">
                  <c:v>-5.6269319938175855E-3</c:v>
                </c:pt>
                <c:pt idx="368">
                  <c:v>2.1855680061824145E-3</c:v>
                </c:pt>
                <c:pt idx="369">
                  <c:v>2.1855680061824145E-3</c:v>
                </c:pt>
                <c:pt idx="370">
                  <c:v>-5.6269319938175855E-3</c:v>
                </c:pt>
                <c:pt idx="371">
                  <c:v>-5.6269319938175855E-3</c:v>
                </c:pt>
                <c:pt idx="372">
                  <c:v>2.1855680061824145E-3</c:v>
                </c:pt>
                <c:pt idx="373">
                  <c:v>2.1855680061824145E-3</c:v>
                </c:pt>
                <c:pt idx="374">
                  <c:v>2.1855680061824145E-3</c:v>
                </c:pt>
                <c:pt idx="375">
                  <c:v>2.1855680061824145E-3</c:v>
                </c:pt>
                <c:pt idx="376">
                  <c:v>2.1855680061824145E-3</c:v>
                </c:pt>
                <c:pt idx="377">
                  <c:v>2.1855680061824145E-3</c:v>
                </c:pt>
                <c:pt idx="378">
                  <c:v>-5.6269319938175855E-3</c:v>
                </c:pt>
                <c:pt idx="379">
                  <c:v>-5.6269319938175855E-3</c:v>
                </c:pt>
                <c:pt idx="380">
                  <c:v>-1.3439431993817585E-2</c:v>
                </c:pt>
                <c:pt idx="381">
                  <c:v>-5.6269319938175855E-3</c:v>
                </c:pt>
                <c:pt idx="382">
                  <c:v>-5.6269319938175855E-3</c:v>
                </c:pt>
                <c:pt idx="383">
                  <c:v>2.1855680061824145E-3</c:v>
                </c:pt>
                <c:pt idx="384">
                  <c:v>2.1855680061824145E-3</c:v>
                </c:pt>
                <c:pt idx="385">
                  <c:v>2.1855680061824145E-3</c:v>
                </c:pt>
                <c:pt idx="386">
                  <c:v>-5.6269319938175855E-3</c:v>
                </c:pt>
                <c:pt idx="387">
                  <c:v>-5.6269319938175855E-3</c:v>
                </c:pt>
                <c:pt idx="388">
                  <c:v>-5.6269319938175855E-3</c:v>
                </c:pt>
                <c:pt idx="389">
                  <c:v>-5.6269319938175855E-3</c:v>
                </c:pt>
                <c:pt idx="390">
                  <c:v>2.1855680061824145E-3</c:v>
                </c:pt>
                <c:pt idx="391">
                  <c:v>-5.6269319938175855E-3</c:v>
                </c:pt>
                <c:pt idx="392">
                  <c:v>-5.6269319938175855E-3</c:v>
                </c:pt>
                <c:pt idx="393">
                  <c:v>-5.6269319938175855E-3</c:v>
                </c:pt>
                <c:pt idx="394">
                  <c:v>-5.6269319938175855E-3</c:v>
                </c:pt>
                <c:pt idx="395">
                  <c:v>-5.6269319938175855E-3</c:v>
                </c:pt>
                <c:pt idx="396">
                  <c:v>-5.6269319938175855E-3</c:v>
                </c:pt>
                <c:pt idx="397">
                  <c:v>-5.6269319938175855E-3</c:v>
                </c:pt>
                <c:pt idx="398">
                  <c:v>-5.6269319938175855E-3</c:v>
                </c:pt>
                <c:pt idx="399">
                  <c:v>-5.6269319938175855E-3</c:v>
                </c:pt>
                <c:pt idx="400">
                  <c:v>2.1855680061824145E-3</c:v>
                </c:pt>
                <c:pt idx="401">
                  <c:v>-5.6269319938175855E-3</c:v>
                </c:pt>
                <c:pt idx="402">
                  <c:v>-5.6269319938175855E-3</c:v>
                </c:pt>
                <c:pt idx="403">
                  <c:v>-5.6269319938175855E-3</c:v>
                </c:pt>
                <c:pt idx="404">
                  <c:v>-5.6269319938175855E-3</c:v>
                </c:pt>
                <c:pt idx="405">
                  <c:v>-5.6269319938175855E-3</c:v>
                </c:pt>
                <c:pt idx="406">
                  <c:v>2.1855680061824145E-3</c:v>
                </c:pt>
                <c:pt idx="407">
                  <c:v>2.1855680061824145E-3</c:v>
                </c:pt>
                <c:pt idx="408">
                  <c:v>2.1855680061824145E-3</c:v>
                </c:pt>
                <c:pt idx="409">
                  <c:v>-5.6269319938175855E-3</c:v>
                </c:pt>
                <c:pt idx="410">
                  <c:v>-5.6269319938175855E-3</c:v>
                </c:pt>
                <c:pt idx="411">
                  <c:v>-5.6269319938175855E-3</c:v>
                </c:pt>
                <c:pt idx="412">
                  <c:v>-5.6269319938175855E-3</c:v>
                </c:pt>
                <c:pt idx="413">
                  <c:v>2.1855680061824145E-3</c:v>
                </c:pt>
                <c:pt idx="414">
                  <c:v>2.1855680061824145E-3</c:v>
                </c:pt>
                <c:pt idx="415">
                  <c:v>2.1855680061824145E-3</c:v>
                </c:pt>
                <c:pt idx="416">
                  <c:v>-5.6269319938175855E-3</c:v>
                </c:pt>
                <c:pt idx="417">
                  <c:v>2.1855680061824145E-3</c:v>
                </c:pt>
                <c:pt idx="418">
                  <c:v>-5.6269319938175855E-3</c:v>
                </c:pt>
                <c:pt idx="419">
                  <c:v>-5.6269319938175855E-3</c:v>
                </c:pt>
                <c:pt idx="420">
                  <c:v>2.1855680061824145E-3</c:v>
                </c:pt>
                <c:pt idx="421">
                  <c:v>2.1855680061824145E-3</c:v>
                </c:pt>
                <c:pt idx="422">
                  <c:v>-5.6269319938175855E-3</c:v>
                </c:pt>
                <c:pt idx="423">
                  <c:v>-5.6269319938175855E-3</c:v>
                </c:pt>
                <c:pt idx="424">
                  <c:v>-5.6269319938175855E-3</c:v>
                </c:pt>
                <c:pt idx="425">
                  <c:v>-5.6269319938175855E-3</c:v>
                </c:pt>
                <c:pt idx="426">
                  <c:v>-5.6269319938175855E-3</c:v>
                </c:pt>
                <c:pt idx="427">
                  <c:v>2.1855680061824145E-3</c:v>
                </c:pt>
                <c:pt idx="428">
                  <c:v>9.9980680061824145E-3</c:v>
                </c:pt>
                <c:pt idx="429">
                  <c:v>9.9980680061824145E-3</c:v>
                </c:pt>
                <c:pt idx="430">
                  <c:v>1.7810568006182415E-2</c:v>
                </c:pt>
                <c:pt idx="431">
                  <c:v>2.5623068006182415E-2</c:v>
                </c:pt>
                <c:pt idx="432">
                  <c:v>2.5623068006182415E-2</c:v>
                </c:pt>
                <c:pt idx="433">
                  <c:v>2.5623068006182415E-2</c:v>
                </c:pt>
                <c:pt idx="434">
                  <c:v>2.5623068006182415E-2</c:v>
                </c:pt>
                <c:pt idx="435">
                  <c:v>2.5623068006182415E-2</c:v>
                </c:pt>
                <c:pt idx="436">
                  <c:v>2.5623068006182415E-2</c:v>
                </c:pt>
                <c:pt idx="437">
                  <c:v>3.3435568006182415E-2</c:v>
                </c:pt>
                <c:pt idx="438">
                  <c:v>2.5623068006182415E-2</c:v>
                </c:pt>
                <c:pt idx="439">
                  <c:v>2.5623068006182415E-2</c:v>
                </c:pt>
                <c:pt idx="440">
                  <c:v>1.7810568006182415E-2</c:v>
                </c:pt>
                <c:pt idx="441">
                  <c:v>2.5623068006182415E-2</c:v>
                </c:pt>
                <c:pt idx="442">
                  <c:v>3.3435568006182415E-2</c:v>
                </c:pt>
                <c:pt idx="443">
                  <c:v>4.1248068006182415E-2</c:v>
                </c:pt>
                <c:pt idx="444">
                  <c:v>3.3435568006182415E-2</c:v>
                </c:pt>
                <c:pt idx="445">
                  <c:v>4.1248068006182415E-2</c:v>
                </c:pt>
                <c:pt idx="446">
                  <c:v>4.1248068006182415E-2</c:v>
                </c:pt>
                <c:pt idx="447">
                  <c:v>4.1248068006182415E-2</c:v>
                </c:pt>
                <c:pt idx="448">
                  <c:v>3.3435568006182415E-2</c:v>
                </c:pt>
                <c:pt idx="449">
                  <c:v>4.1248068006182415E-2</c:v>
                </c:pt>
                <c:pt idx="450">
                  <c:v>4.9060568006182415E-2</c:v>
                </c:pt>
                <c:pt idx="451">
                  <c:v>4.9060568006182415E-2</c:v>
                </c:pt>
                <c:pt idx="452">
                  <c:v>4.9060568006182415E-2</c:v>
                </c:pt>
                <c:pt idx="453">
                  <c:v>4.9060568006182415E-2</c:v>
                </c:pt>
                <c:pt idx="454">
                  <c:v>4.1248068006182415E-2</c:v>
                </c:pt>
                <c:pt idx="455">
                  <c:v>3.3435568006182415E-2</c:v>
                </c:pt>
                <c:pt idx="456">
                  <c:v>2.5623068006182415E-2</c:v>
                </c:pt>
                <c:pt idx="457">
                  <c:v>1.7810568006182415E-2</c:v>
                </c:pt>
                <c:pt idx="458">
                  <c:v>2.5623068006182415E-2</c:v>
                </c:pt>
                <c:pt idx="459">
                  <c:v>3.3435568006182415E-2</c:v>
                </c:pt>
                <c:pt idx="460">
                  <c:v>3.3435568006182415E-2</c:v>
                </c:pt>
                <c:pt idx="461">
                  <c:v>2.5623068006182415E-2</c:v>
                </c:pt>
                <c:pt idx="462">
                  <c:v>2.5623068006182415E-2</c:v>
                </c:pt>
                <c:pt idx="463">
                  <c:v>2.5623068006182415E-2</c:v>
                </c:pt>
                <c:pt idx="464">
                  <c:v>2.5623068006182415E-2</c:v>
                </c:pt>
                <c:pt idx="465">
                  <c:v>2.5623068006182415E-2</c:v>
                </c:pt>
                <c:pt idx="466">
                  <c:v>2.5623068006182415E-2</c:v>
                </c:pt>
                <c:pt idx="467">
                  <c:v>2.5623068006182415E-2</c:v>
                </c:pt>
                <c:pt idx="468">
                  <c:v>3.3435568006182415E-2</c:v>
                </c:pt>
                <c:pt idx="469">
                  <c:v>3.3435568006182415E-2</c:v>
                </c:pt>
                <c:pt idx="470">
                  <c:v>4.1248068006182415E-2</c:v>
                </c:pt>
                <c:pt idx="471">
                  <c:v>3.3435568006182415E-2</c:v>
                </c:pt>
                <c:pt idx="472">
                  <c:v>2.5623068006182415E-2</c:v>
                </c:pt>
                <c:pt idx="473">
                  <c:v>2.5623068006182415E-2</c:v>
                </c:pt>
                <c:pt idx="474">
                  <c:v>3.3435568006182415E-2</c:v>
                </c:pt>
                <c:pt idx="475">
                  <c:v>3.3435568006182415E-2</c:v>
                </c:pt>
                <c:pt idx="476">
                  <c:v>2.5623068006182415E-2</c:v>
                </c:pt>
                <c:pt idx="477">
                  <c:v>3.3435568006182415E-2</c:v>
                </c:pt>
                <c:pt idx="478">
                  <c:v>3.3435568006182415E-2</c:v>
                </c:pt>
                <c:pt idx="479">
                  <c:v>1.7810568006182415E-2</c:v>
                </c:pt>
                <c:pt idx="480">
                  <c:v>1.7810568006182415E-2</c:v>
                </c:pt>
                <c:pt idx="481">
                  <c:v>9.9980680061824145E-3</c:v>
                </c:pt>
                <c:pt idx="482">
                  <c:v>1.7810568006182415E-2</c:v>
                </c:pt>
                <c:pt idx="483">
                  <c:v>9.9980680061824145E-3</c:v>
                </c:pt>
                <c:pt idx="484">
                  <c:v>2.1855680061824145E-3</c:v>
                </c:pt>
                <c:pt idx="485">
                  <c:v>-5.6269319938175855E-3</c:v>
                </c:pt>
                <c:pt idx="486">
                  <c:v>-5.6269319938175855E-3</c:v>
                </c:pt>
                <c:pt idx="487">
                  <c:v>-5.6269319938175855E-3</c:v>
                </c:pt>
                <c:pt idx="488">
                  <c:v>2.1855680061824145E-3</c:v>
                </c:pt>
                <c:pt idx="489">
                  <c:v>2.1855680061824145E-3</c:v>
                </c:pt>
                <c:pt idx="490">
                  <c:v>-5.6269319938175855E-3</c:v>
                </c:pt>
                <c:pt idx="491">
                  <c:v>-5.6269319938175855E-3</c:v>
                </c:pt>
                <c:pt idx="492">
                  <c:v>-5.6269319938175855E-3</c:v>
                </c:pt>
                <c:pt idx="493">
                  <c:v>2.1855680061824145E-3</c:v>
                </c:pt>
                <c:pt idx="494">
                  <c:v>2.1855680061824145E-3</c:v>
                </c:pt>
                <c:pt idx="495">
                  <c:v>-5.6269319938175855E-3</c:v>
                </c:pt>
                <c:pt idx="496">
                  <c:v>-5.6269319938175855E-3</c:v>
                </c:pt>
                <c:pt idx="497">
                  <c:v>2.1855680061824145E-3</c:v>
                </c:pt>
                <c:pt idx="498">
                  <c:v>2.1855680061824145E-3</c:v>
                </c:pt>
                <c:pt idx="499">
                  <c:v>9.9980680061824145E-3</c:v>
                </c:pt>
                <c:pt idx="500">
                  <c:v>1.7810568006182415E-2</c:v>
                </c:pt>
                <c:pt idx="501">
                  <c:v>1.7810568006182415E-2</c:v>
                </c:pt>
                <c:pt idx="502">
                  <c:v>2.5623068006182415E-2</c:v>
                </c:pt>
                <c:pt idx="503">
                  <c:v>1.7810568006182415E-2</c:v>
                </c:pt>
                <c:pt idx="504">
                  <c:v>1.7810568006182415E-2</c:v>
                </c:pt>
                <c:pt idx="505">
                  <c:v>9.9980680061824145E-3</c:v>
                </c:pt>
                <c:pt idx="506">
                  <c:v>9.9980680061824145E-3</c:v>
                </c:pt>
                <c:pt idx="507">
                  <c:v>2.1855680061824145E-3</c:v>
                </c:pt>
                <c:pt idx="508">
                  <c:v>2.1855680061824145E-3</c:v>
                </c:pt>
                <c:pt idx="509">
                  <c:v>-5.6269319938175855E-3</c:v>
                </c:pt>
                <c:pt idx="510">
                  <c:v>-5.6269319938175855E-3</c:v>
                </c:pt>
                <c:pt idx="511">
                  <c:v>-1.3439431993817585E-2</c:v>
                </c:pt>
                <c:pt idx="512">
                  <c:v>-2.1251931993817585E-2</c:v>
                </c:pt>
                <c:pt idx="513">
                  <c:v>-2.9064431993817585E-2</c:v>
                </c:pt>
                <c:pt idx="514">
                  <c:v>-2.1251931993817585E-2</c:v>
                </c:pt>
                <c:pt idx="515">
                  <c:v>-2.9064431993817585E-2</c:v>
                </c:pt>
                <c:pt idx="516">
                  <c:v>-2.9064431993817585E-2</c:v>
                </c:pt>
                <c:pt idx="517">
                  <c:v>-3.6876931993817585E-2</c:v>
                </c:pt>
                <c:pt idx="518">
                  <c:v>-4.4689431993817585E-2</c:v>
                </c:pt>
                <c:pt idx="519">
                  <c:v>-4.4689431993817585E-2</c:v>
                </c:pt>
                <c:pt idx="520">
                  <c:v>-4.4689431993817585E-2</c:v>
                </c:pt>
                <c:pt idx="521">
                  <c:v>-5.2501931993817585E-2</c:v>
                </c:pt>
                <c:pt idx="522">
                  <c:v>-4.4689431993817585E-2</c:v>
                </c:pt>
                <c:pt idx="523">
                  <c:v>-4.4689431993817585E-2</c:v>
                </c:pt>
                <c:pt idx="524">
                  <c:v>-3.6876931993817585E-2</c:v>
                </c:pt>
                <c:pt idx="525">
                  <c:v>-3.6876931993817585E-2</c:v>
                </c:pt>
                <c:pt idx="526">
                  <c:v>-2.1251931993817585E-2</c:v>
                </c:pt>
                <c:pt idx="527">
                  <c:v>-1.3439431993817585E-2</c:v>
                </c:pt>
                <c:pt idx="528">
                  <c:v>-5.6269319938175855E-3</c:v>
                </c:pt>
                <c:pt idx="529">
                  <c:v>-5.6269319938175855E-3</c:v>
                </c:pt>
                <c:pt idx="530">
                  <c:v>-5.6269319938175855E-3</c:v>
                </c:pt>
                <c:pt idx="531">
                  <c:v>9.9980680061824145E-3</c:v>
                </c:pt>
                <c:pt idx="532">
                  <c:v>2.1855680061824145E-3</c:v>
                </c:pt>
                <c:pt idx="533">
                  <c:v>2.1855680061824145E-3</c:v>
                </c:pt>
                <c:pt idx="534">
                  <c:v>9.9980680061824145E-3</c:v>
                </c:pt>
                <c:pt idx="535">
                  <c:v>2.1855680061824145E-3</c:v>
                </c:pt>
                <c:pt idx="536">
                  <c:v>1.7810568006182415E-2</c:v>
                </c:pt>
                <c:pt idx="537">
                  <c:v>9.9980680061824145E-3</c:v>
                </c:pt>
                <c:pt idx="538">
                  <c:v>9.9980680061824145E-3</c:v>
                </c:pt>
                <c:pt idx="539">
                  <c:v>1.7810568006182415E-2</c:v>
                </c:pt>
                <c:pt idx="540">
                  <c:v>9.9980680061824145E-3</c:v>
                </c:pt>
                <c:pt idx="541">
                  <c:v>9.9980680061824145E-3</c:v>
                </c:pt>
                <c:pt idx="542">
                  <c:v>2.1855680061824145E-3</c:v>
                </c:pt>
                <c:pt idx="543">
                  <c:v>9.9980680061824145E-3</c:v>
                </c:pt>
                <c:pt idx="544">
                  <c:v>2.1855680061824145E-3</c:v>
                </c:pt>
                <c:pt idx="545">
                  <c:v>2.1855680061824145E-3</c:v>
                </c:pt>
                <c:pt idx="546">
                  <c:v>9.9980680061824145E-3</c:v>
                </c:pt>
                <c:pt idx="547">
                  <c:v>2.1855680061824145E-3</c:v>
                </c:pt>
                <c:pt idx="548">
                  <c:v>2.1855680061824145E-3</c:v>
                </c:pt>
                <c:pt idx="549">
                  <c:v>2.1855680061824145E-3</c:v>
                </c:pt>
                <c:pt idx="550">
                  <c:v>9.9980680061824145E-3</c:v>
                </c:pt>
                <c:pt idx="551">
                  <c:v>9.9980680061824145E-3</c:v>
                </c:pt>
                <c:pt idx="552">
                  <c:v>9.9980680061824145E-3</c:v>
                </c:pt>
                <c:pt idx="553">
                  <c:v>9.9980680061824145E-3</c:v>
                </c:pt>
                <c:pt idx="554">
                  <c:v>1.7810568006182415E-2</c:v>
                </c:pt>
                <c:pt idx="555">
                  <c:v>1.7810568006182415E-2</c:v>
                </c:pt>
                <c:pt idx="556">
                  <c:v>1.7810568006182415E-2</c:v>
                </c:pt>
                <c:pt idx="557">
                  <c:v>1.7810568006182415E-2</c:v>
                </c:pt>
                <c:pt idx="558">
                  <c:v>1.7810568006182415E-2</c:v>
                </c:pt>
                <c:pt idx="559">
                  <c:v>1.7810568006182415E-2</c:v>
                </c:pt>
                <c:pt idx="560">
                  <c:v>1.7810568006182415E-2</c:v>
                </c:pt>
                <c:pt idx="561">
                  <c:v>1.7810568006182415E-2</c:v>
                </c:pt>
                <c:pt idx="562">
                  <c:v>9.9980680061824145E-3</c:v>
                </c:pt>
                <c:pt idx="563">
                  <c:v>1.7810568006182415E-2</c:v>
                </c:pt>
                <c:pt idx="564">
                  <c:v>2.5623068006182415E-2</c:v>
                </c:pt>
                <c:pt idx="565">
                  <c:v>9.9980680061824145E-3</c:v>
                </c:pt>
                <c:pt idx="566">
                  <c:v>1.7810568006182415E-2</c:v>
                </c:pt>
                <c:pt idx="567">
                  <c:v>9.9980680061824145E-3</c:v>
                </c:pt>
                <c:pt idx="568">
                  <c:v>1.7810568006182415E-2</c:v>
                </c:pt>
                <c:pt idx="569">
                  <c:v>1.7810568006182415E-2</c:v>
                </c:pt>
                <c:pt idx="570">
                  <c:v>2.5623068006182415E-2</c:v>
                </c:pt>
                <c:pt idx="571">
                  <c:v>2.5623068006182415E-2</c:v>
                </c:pt>
                <c:pt idx="572">
                  <c:v>2.5623068006182415E-2</c:v>
                </c:pt>
                <c:pt idx="573">
                  <c:v>1.7810568006182415E-2</c:v>
                </c:pt>
                <c:pt idx="574">
                  <c:v>9.9980680061824145E-3</c:v>
                </c:pt>
                <c:pt idx="575">
                  <c:v>-5.6269319938175855E-3</c:v>
                </c:pt>
                <c:pt idx="576">
                  <c:v>2.1855680061824145E-3</c:v>
                </c:pt>
                <c:pt idx="577">
                  <c:v>2.1855680061824145E-3</c:v>
                </c:pt>
                <c:pt idx="578">
                  <c:v>2.1855680061824145E-3</c:v>
                </c:pt>
                <c:pt idx="579">
                  <c:v>2.1855680061824145E-3</c:v>
                </c:pt>
                <c:pt idx="580">
                  <c:v>9.9980680061824145E-3</c:v>
                </c:pt>
                <c:pt idx="581">
                  <c:v>-5.6269319938175855E-3</c:v>
                </c:pt>
                <c:pt idx="582">
                  <c:v>-5.6269319938175855E-3</c:v>
                </c:pt>
                <c:pt idx="583">
                  <c:v>2.1855680061824145E-3</c:v>
                </c:pt>
                <c:pt idx="584">
                  <c:v>-5.6269319938175855E-3</c:v>
                </c:pt>
                <c:pt idx="585">
                  <c:v>-5.6269319938175855E-3</c:v>
                </c:pt>
                <c:pt idx="586">
                  <c:v>-5.6269319938175855E-3</c:v>
                </c:pt>
                <c:pt idx="587">
                  <c:v>2.1855680061824145E-3</c:v>
                </c:pt>
                <c:pt idx="588">
                  <c:v>2.1855680061824145E-3</c:v>
                </c:pt>
                <c:pt idx="589">
                  <c:v>-5.6269319938175855E-3</c:v>
                </c:pt>
                <c:pt idx="590">
                  <c:v>-5.6269319938175855E-3</c:v>
                </c:pt>
                <c:pt idx="591">
                  <c:v>-1.3439431993817585E-2</c:v>
                </c:pt>
                <c:pt idx="592">
                  <c:v>-1.3439431993817585E-2</c:v>
                </c:pt>
                <c:pt idx="593">
                  <c:v>-5.6269319938175855E-3</c:v>
                </c:pt>
                <c:pt idx="594">
                  <c:v>-1.3439431993817585E-2</c:v>
                </c:pt>
                <c:pt idx="595">
                  <c:v>-5.6269319938175855E-3</c:v>
                </c:pt>
                <c:pt idx="596">
                  <c:v>-1.3439431993817585E-2</c:v>
                </c:pt>
                <c:pt idx="597">
                  <c:v>-2.1251931993817585E-2</c:v>
                </c:pt>
                <c:pt idx="598">
                  <c:v>-2.1251931993817585E-2</c:v>
                </c:pt>
                <c:pt idx="599">
                  <c:v>-1.3439431993817585E-2</c:v>
                </c:pt>
                <c:pt idx="600">
                  <c:v>-1.3439431993817585E-2</c:v>
                </c:pt>
                <c:pt idx="601">
                  <c:v>-1.3439431993817585E-2</c:v>
                </c:pt>
                <c:pt idx="602">
                  <c:v>-5.6269319938175855E-3</c:v>
                </c:pt>
                <c:pt idx="603">
                  <c:v>-1.3439431993817585E-2</c:v>
                </c:pt>
                <c:pt idx="604">
                  <c:v>-1.3439431993817585E-2</c:v>
                </c:pt>
                <c:pt idx="605">
                  <c:v>-5.6269319938175855E-3</c:v>
                </c:pt>
                <c:pt idx="606">
                  <c:v>-1.3439431993817585E-2</c:v>
                </c:pt>
                <c:pt idx="607">
                  <c:v>-1.3439431993817585E-2</c:v>
                </c:pt>
                <c:pt idx="608">
                  <c:v>-1.3439431993817585E-2</c:v>
                </c:pt>
                <c:pt idx="609">
                  <c:v>-1.3439431993817585E-2</c:v>
                </c:pt>
                <c:pt idx="610">
                  <c:v>-5.6269319938175855E-3</c:v>
                </c:pt>
                <c:pt idx="611">
                  <c:v>-5.6269319938175855E-3</c:v>
                </c:pt>
                <c:pt idx="612">
                  <c:v>-5.6269319938175855E-3</c:v>
                </c:pt>
                <c:pt idx="613">
                  <c:v>-5.6269319938175855E-3</c:v>
                </c:pt>
                <c:pt idx="614">
                  <c:v>-5.6269319938175855E-3</c:v>
                </c:pt>
                <c:pt idx="615">
                  <c:v>-5.6269319938175855E-3</c:v>
                </c:pt>
                <c:pt idx="616">
                  <c:v>-5.6269319938175855E-3</c:v>
                </c:pt>
                <c:pt idx="617">
                  <c:v>-5.6269319938175855E-3</c:v>
                </c:pt>
                <c:pt idx="618">
                  <c:v>-5.6269319938175855E-3</c:v>
                </c:pt>
                <c:pt idx="619">
                  <c:v>-5.6269319938175855E-3</c:v>
                </c:pt>
                <c:pt idx="620">
                  <c:v>-5.6269319938175855E-3</c:v>
                </c:pt>
                <c:pt idx="621">
                  <c:v>-5.6269319938175855E-3</c:v>
                </c:pt>
                <c:pt idx="622">
                  <c:v>-1.3439431993817585E-2</c:v>
                </c:pt>
                <c:pt idx="623">
                  <c:v>-1.3439431993817585E-2</c:v>
                </c:pt>
                <c:pt idx="624">
                  <c:v>-1.3439431993817585E-2</c:v>
                </c:pt>
                <c:pt idx="625">
                  <c:v>-5.6269319938175855E-3</c:v>
                </c:pt>
                <c:pt idx="626">
                  <c:v>-1.3439431993817585E-2</c:v>
                </c:pt>
                <c:pt idx="627">
                  <c:v>-1.3439431993817585E-2</c:v>
                </c:pt>
                <c:pt idx="628">
                  <c:v>-5.6269319938175855E-3</c:v>
                </c:pt>
                <c:pt idx="629">
                  <c:v>-5.6269319938175855E-3</c:v>
                </c:pt>
                <c:pt idx="630">
                  <c:v>-5.6269319938175855E-3</c:v>
                </c:pt>
                <c:pt idx="631">
                  <c:v>-1.3439431993817585E-2</c:v>
                </c:pt>
                <c:pt idx="632">
                  <c:v>-1.3439431993817585E-2</c:v>
                </c:pt>
                <c:pt idx="633">
                  <c:v>-1.3439431993817585E-2</c:v>
                </c:pt>
                <c:pt idx="634">
                  <c:v>-5.6269319938175855E-3</c:v>
                </c:pt>
                <c:pt idx="635">
                  <c:v>-5.6269319938175855E-3</c:v>
                </c:pt>
                <c:pt idx="636">
                  <c:v>-5.6269319938175855E-3</c:v>
                </c:pt>
                <c:pt idx="637">
                  <c:v>-5.6269319938175855E-3</c:v>
                </c:pt>
                <c:pt idx="638">
                  <c:v>-1.3439431993817585E-2</c:v>
                </c:pt>
                <c:pt idx="639">
                  <c:v>-1.3439431993817585E-2</c:v>
                </c:pt>
                <c:pt idx="640">
                  <c:v>-5.6269319938175855E-3</c:v>
                </c:pt>
                <c:pt idx="641">
                  <c:v>-5.6269319938175855E-3</c:v>
                </c:pt>
                <c:pt idx="642">
                  <c:v>2.1855680061824145E-3</c:v>
                </c:pt>
                <c:pt idx="643">
                  <c:v>2.1855680061824145E-3</c:v>
                </c:pt>
                <c:pt idx="644">
                  <c:v>2.1855680061824145E-3</c:v>
                </c:pt>
                <c:pt idx="645">
                  <c:v>2.1855680061824145E-3</c:v>
                </c:pt>
                <c:pt idx="646">
                  <c:v>2.1855680061824145E-3</c:v>
                </c:pt>
                <c:pt idx="647">
                  <c:v>2.1855680061824145E-3</c:v>
                </c:pt>
                <c:pt idx="648">
                  <c:v>2.1855680061824145E-3</c:v>
                </c:pt>
                <c:pt idx="649">
                  <c:v>2.1855680061824145E-3</c:v>
                </c:pt>
                <c:pt idx="650">
                  <c:v>2.1855680061824145E-3</c:v>
                </c:pt>
                <c:pt idx="651">
                  <c:v>9.9980680061824145E-3</c:v>
                </c:pt>
                <c:pt idx="652">
                  <c:v>9.9980680061824145E-3</c:v>
                </c:pt>
                <c:pt idx="653">
                  <c:v>9.9980680061824145E-3</c:v>
                </c:pt>
                <c:pt idx="654">
                  <c:v>1.7810568006182415E-2</c:v>
                </c:pt>
                <c:pt idx="655">
                  <c:v>9.9980680061824145E-3</c:v>
                </c:pt>
                <c:pt idx="656">
                  <c:v>9.9980680061824145E-3</c:v>
                </c:pt>
                <c:pt idx="657">
                  <c:v>1.7810568006182415E-2</c:v>
                </c:pt>
                <c:pt idx="658">
                  <c:v>1.7810568006182415E-2</c:v>
                </c:pt>
                <c:pt idx="659">
                  <c:v>1.7810568006182415E-2</c:v>
                </c:pt>
                <c:pt idx="660">
                  <c:v>1.7810568006182415E-2</c:v>
                </c:pt>
                <c:pt idx="661">
                  <c:v>1.7810568006182415E-2</c:v>
                </c:pt>
                <c:pt idx="662">
                  <c:v>1.7810568006182415E-2</c:v>
                </c:pt>
                <c:pt idx="663">
                  <c:v>1.7810568006182415E-2</c:v>
                </c:pt>
                <c:pt idx="664">
                  <c:v>9.9980680061824145E-3</c:v>
                </c:pt>
                <c:pt idx="665">
                  <c:v>1.7810568006182415E-2</c:v>
                </c:pt>
                <c:pt idx="666">
                  <c:v>1.7810568006182415E-2</c:v>
                </c:pt>
                <c:pt idx="667">
                  <c:v>1.7810568006182415E-2</c:v>
                </c:pt>
                <c:pt idx="668">
                  <c:v>1.7810568006182415E-2</c:v>
                </c:pt>
                <c:pt idx="669">
                  <c:v>1.7810568006182415E-2</c:v>
                </c:pt>
                <c:pt idx="670">
                  <c:v>1.7810568006182415E-2</c:v>
                </c:pt>
                <c:pt idx="671">
                  <c:v>1.7810568006182415E-2</c:v>
                </c:pt>
                <c:pt idx="672">
                  <c:v>9.9980680061824145E-3</c:v>
                </c:pt>
                <c:pt idx="673">
                  <c:v>1.7810568006182415E-2</c:v>
                </c:pt>
                <c:pt idx="674">
                  <c:v>1.7810568006182415E-2</c:v>
                </c:pt>
                <c:pt idx="675">
                  <c:v>1.7810568006182415E-2</c:v>
                </c:pt>
                <c:pt idx="676">
                  <c:v>1.7810568006182415E-2</c:v>
                </c:pt>
                <c:pt idx="677">
                  <c:v>1.7810568006182415E-2</c:v>
                </c:pt>
                <c:pt idx="678">
                  <c:v>1.7810568006182415E-2</c:v>
                </c:pt>
                <c:pt idx="679">
                  <c:v>9.9980680061824145E-3</c:v>
                </c:pt>
                <c:pt idx="680">
                  <c:v>9.9980680061824145E-3</c:v>
                </c:pt>
                <c:pt idx="681">
                  <c:v>1.7810568006182415E-2</c:v>
                </c:pt>
                <c:pt idx="682">
                  <c:v>2.5623068006182415E-2</c:v>
                </c:pt>
                <c:pt idx="683">
                  <c:v>1.7810568006182415E-2</c:v>
                </c:pt>
                <c:pt idx="684">
                  <c:v>1.7810568006182415E-2</c:v>
                </c:pt>
                <c:pt idx="685">
                  <c:v>1.7810568006182415E-2</c:v>
                </c:pt>
                <c:pt idx="686">
                  <c:v>1.7810568006182415E-2</c:v>
                </c:pt>
                <c:pt idx="687">
                  <c:v>1.7810568006182415E-2</c:v>
                </c:pt>
                <c:pt idx="688">
                  <c:v>1.7810568006182415E-2</c:v>
                </c:pt>
                <c:pt idx="689">
                  <c:v>9.9980680061824145E-3</c:v>
                </c:pt>
                <c:pt idx="690">
                  <c:v>9.9980680061824145E-3</c:v>
                </c:pt>
                <c:pt idx="691">
                  <c:v>1.7810568006182415E-2</c:v>
                </c:pt>
                <c:pt idx="692">
                  <c:v>1.7810568006182415E-2</c:v>
                </c:pt>
                <c:pt idx="693">
                  <c:v>1.7810568006182415E-2</c:v>
                </c:pt>
                <c:pt idx="694">
                  <c:v>1.7810568006182415E-2</c:v>
                </c:pt>
                <c:pt idx="695">
                  <c:v>9.9980680061824145E-3</c:v>
                </c:pt>
                <c:pt idx="696">
                  <c:v>9.9980680061824145E-3</c:v>
                </c:pt>
                <c:pt idx="697">
                  <c:v>9.9980680061824145E-3</c:v>
                </c:pt>
                <c:pt idx="698">
                  <c:v>9.9980680061824145E-3</c:v>
                </c:pt>
                <c:pt idx="699">
                  <c:v>9.9980680061824145E-3</c:v>
                </c:pt>
                <c:pt idx="700">
                  <c:v>9.9980680061824145E-3</c:v>
                </c:pt>
                <c:pt idx="701">
                  <c:v>9.9980680061824145E-3</c:v>
                </c:pt>
                <c:pt idx="702">
                  <c:v>2.1855680061824145E-3</c:v>
                </c:pt>
                <c:pt idx="703">
                  <c:v>9.9980680061824145E-3</c:v>
                </c:pt>
                <c:pt idx="704">
                  <c:v>9.9980680061824145E-3</c:v>
                </c:pt>
                <c:pt idx="705">
                  <c:v>9.9980680061824145E-3</c:v>
                </c:pt>
                <c:pt idx="706">
                  <c:v>9.9980680061824145E-3</c:v>
                </c:pt>
                <c:pt idx="707">
                  <c:v>9.9980680061824145E-3</c:v>
                </c:pt>
                <c:pt idx="708">
                  <c:v>9.9980680061824145E-3</c:v>
                </c:pt>
                <c:pt idx="709">
                  <c:v>2.1855680061824145E-3</c:v>
                </c:pt>
                <c:pt idx="710">
                  <c:v>2.1855680061824145E-3</c:v>
                </c:pt>
                <c:pt idx="711">
                  <c:v>2.1855680061824145E-3</c:v>
                </c:pt>
                <c:pt idx="712">
                  <c:v>2.1855680061824145E-3</c:v>
                </c:pt>
                <c:pt idx="713">
                  <c:v>9.9980680061824145E-3</c:v>
                </c:pt>
                <c:pt idx="714">
                  <c:v>9.9980680061824145E-3</c:v>
                </c:pt>
                <c:pt idx="715">
                  <c:v>9.9980680061824145E-3</c:v>
                </c:pt>
                <c:pt idx="716">
                  <c:v>2.1855680061824145E-3</c:v>
                </c:pt>
                <c:pt idx="717">
                  <c:v>9.9980680061824145E-3</c:v>
                </c:pt>
                <c:pt idx="718">
                  <c:v>9.9980680061824145E-3</c:v>
                </c:pt>
                <c:pt idx="719">
                  <c:v>9.9980680061824145E-3</c:v>
                </c:pt>
                <c:pt idx="720">
                  <c:v>9.9980680061824145E-3</c:v>
                </c:pt>
                <c:pt idx="721">
                  <c:v>1.7810568006182415E-2</c:v>
                </c:pt>
                <c:pt idx="722">
                  <c:v>1.7810568006182415E-2</c:v>
                </c:pt>
                <c:pt idx="723">
                  <c:v>9.9980680061824145E-3</c:v>
                </c:pt>
                <c:pt idx="724">
                  <c:v>9.9980680061824145E-3</c:v>
                </c:pt>
                <c:pt idx="725">
                  <c:v>9.9980680061824145E-3</c:v>
                </c:pt>
                <c:pt idx="726">
                  <c:v>9.9980680061824145E-3</c:v>
                </c:pt>
                <c:pt idx="727">
                  <c:v>9.9980680061824145E-3</c:v>
                </c:pt>
                <c:pt idx="728">
                  <c:v>1.7810568006182415E-2</c:v>
                </c:pt>
                <c:pt idx="729">
                  <c:v>1.7810568006182415E-2</c:v>
                </c:pt>
                <c:pt idx="730">
                  <c:v>1.7810568006182415E-2</c:v>
                </c:pt>
                <c:pt idx="731">
                  <c:v>1.7810568006182415E-2</c:v>
                </c:pt>
                <c:pt idx="732">
                  <c:v>1.7810568006182415E-2</c:v>
                </c:pt>
                <c:pt idx="733">
                  <c:v>9.9980680061824145E-3</c:v>
                </c:pt>
                <c:pt idx="734">
                  <c:v>9.9980680061824145E-3</c:v>
                </c:pt>
                <c:pt idx="735">
                  <c:v>9.9980680061824145E-3</c:v>
                </c:pt>
                <c:pt idx="736">
                  <c:v>9.9980680061824145E-3</c:v>
                </c:pt>
                <c:pt idx="737">
                  <c:v>9.9980680061824145E-3</c:v>
                </c:pt>
                <c:pt idx="738">
                  <c:v>1.7810568006182415E-2</c:v>
                </c:pt>
                <c:pt idx="739">
                  <c:v>1.7810568006182415E-2</c:v>
                </c:pt>
                <c:pt idx="740">
                  <c:v>9.9980680061824145E-3</c:v>
                </c:pt>
                <c:pt idx="741">
                  <c:v>1.7810568006182415E-2</c:v>
                </c:pt>
                <c:pt idx="742">
                  <c:v>9.9980680061824145E-3</c:v>
                </c:pt>
                <c:pt idx="743">
                  <c:v>1.7810568006182415E-2</c:v>
                </c:pt>
                <c:pt idx="744">
                  <c:v>1.7810568006182415E-2</c:v>
                </c:pt>
                <c:pt idx="745">
                  <c:v>9.9980680061824145E-3</c:v>
                </c:pt>
                <c:pt idx="746">
                  <c:v>1.7810568006182415E-2</c:v>
                </c:pt>
                <c:pt idx="747">
                  <c:v>1.7810568006182415E-2</c:v>
                </c:pt>
                <c:pt idx="748">
                  <c:v>9.9980680061824145E-3</c:v>
                </c:pt>
                <c:pt idx="749">
                  <c:v>1.7810568006182415E-2</c:v>
                </c:pt>
                <c:pt idx="750">
                  <c:v>9.9980680061824145E-3</c:v>
                </c:pt>
                <c:pt idx="751">
                  <c:v>9.9980680061824145E-3</c:v>
                </c:pt>
                <c:pt idx="752">
                  <c:v>9.9980680061824145E-3</c:v>
                </c:pt>
                <c:pt idx="753">
                  <c:v>9.9980680061824145E-3</c:v>
                </c:pt>
                <c:pt idx="754">
                  <c:v>9.9980680061824145E-3</c:v>
                </c:pt>
                <c:pt idx="755">
                  <c:v>1.7810568006182415E-2</c:v>
                </c:pt>
                <c:pt idx="756">
                  <c:v>9.9980680061824145E-3</c:v>
                </c:pt>
                <c:pt idx="757">
                  <c:v>9.9980680061824145E-3</c:v>
                </c:pt>
                <c:pt idx="758">
                  <c:v>9.9980680061824145E-3</c:v>
                </c:pt>
                <c:pt idx="759">
                  <c:v>9.9980680061824145E-3</c:v>
                </c:pt>
                <c:pt idx="760">
                  <c:v>9.9980680061824145E-3</c:v>
                </c:pt>
                <c:pt idx="761">
                  <c:v>1.7810568006182415E-2</c:v>
                </c:pt>
                <c:pt idx="762">
                  <c:v>1.7810568006182415E-2</c:v>
                </c:pt>
                <c:pt idx="763">
                  <c:v>1.7810568006182415E-2</c:v>
                </c:pt>
                <c:pt idx="764">
                  <c:v>1.7810568006182415E-2</c:v>
                </c:pt>
                <c:pt idx="765">
                  <c:v>9.9980680061824145E-3</c:v>
                </c:pt>
                <c:pt idx="766">
                  <c:v>9.9980680061824145E-3</c:v>
                </c:pt>
                <c:pt idx="767">
                  <c:v>9.9980680061824145E-3</c:v>
                </c:pt>
                <c:pt idx="768">
                  <c:v>9.9980680061824145E-3</c:v>
                </c:pt>
                <c:pt idx="769">
                  <c:v>2.1855680061824145E-3</c:v>
                </c:pt>
                <c:pt idx="770">
                  <c:v>1.7810568006182415E-2</c:v>
                </c:pt>
                <c:pt idx="771">
                  <c:v>1.7810568006182415E-2</c:v>
                </c:pt>
                <c:pt idx="772">
                  <c:v>1.7810568006182415E-2</c:v>
                </c:pt>
                <c:pt idx="773">
                  <c:v>9.9980680061824145E-3</c:v>
                </c:pt>
                <c:pt idx="774">
                  <c:v>9.9980680061824145E-3</c:v>
                </c:pt>
                <c:pt idx="775">
                  <c:v>2.1855680061824145E-3</c:v>
                </c:pt>
                <c:pt idx="776">
                  <c:v>9.9980680061824145E-3</c:v>
                </c:pt>
                <c:pt idx="777">
                  <c:v>9.9980680061824145E-3</c:v>
                </c:pt>
                <c:pt idx="778">
                  <c:v>1.7810568006182415E-2</c:v>
                </c:pt>
                <c:pt idx="779">
                  <c:v>9.9980680061824145E-3</c:v>
                </c:pt>
                <c:pt idx="780">
                  <c:v>1.7810568006182415E-2</c:v>
                </c:pt>
                <c:pt idx="781">
                  <c:v>9.9980680061824145E-3</c:v>
                </c:pt>
                <c:pt idx="782">
                  <c:v>9.9980680061824145E-3</c:v>
                </c:pt>
                <c:pt idx="783">
                  <c:v>9.9980680061824145E-3</c:v>
                </c:pt>
                <c:pt idx="784">
                  <c:v>9.9980680061824145E-3</c:v>
                </c:pt>
                <c:pt idx="785">
                  <c:v>9.9980680061824145E-3</c:v>
                </c:pt>
                <c:pt idx="786">
                  <c:v>9.9980680061824145E-3</c:v>
                </c:pt>
                <c:pt idx="787">
                  <c:v>9.9980680061824145E-3</c:v>
                </c:pt>
                <c:pt idx="788">
                  <c:v>9.9980680061824145E-3</c:v>
                </c:pt>
                <c:pt idx="789">
                  <c:v>9.9980680061824145E-3</c:v>
                </c:pt>
                <c:pt idx="790">
                  <c:v>9.9980680061824145E-3</c:v>
                </c:pt>
                <c:pt idx="791">
                  <c:v>9.9980680061824145E-3</c:v>
                </c:pt>
                <c:pt idx="792">
                  <c:v>2.1855680061824145E-3</c:v>
                </c:pt>
                <c:pt idx="793">
                  <c:v>9.9980680061824145E-3</c:v>
                </c:pt>
                <c:pt idx="794">
                  <c:v>2.1855680061824145E-3</c:v>
                </c:pt>
                <c:pt idx="795">
                  <c:v>9.9980680061824145E-3</c:v>
                </c:pt>
                <c:pt idx="796">
                  <c:v>2.1855680061824145E-3</c:v>
                </c:pt>
                <c:pt idx="797">
                  <c:v>2.1855680061824145E-3</c:v>
                </c:pt>
                <c:pt idx="798">
                  <c:v>2.1855680061824145E-3</c:v>
                </c:pt>
                <c:pt idx="799">
                  <c:v>9.9980680061824145E-3</c:v>
                </c:pt>
                <c:pt idx="800">
                  <c:v>9.9980680061824145E-3</c:v>
                </c:pt>
                <c:pt idx="801">
                  <c:v>9.9980680061824145E-3</c:v>
                </c:pt>
                <c:pt idx="802">
                  <c:v>2.1855680061824145E-3</c:v>
                </c:pt>
                <c:pt idx="803">
                  <c:v>9.9980680061824145E-3</c:v>
                </c:pt>
                <c:pt idx="804">
                  <c:v>2.1855680061824145E-3</c:v>
                </c:pt>
                <c:pt idx="805">
                  <c:v>2.1855680061824145E-3</c:v>
                </c:pt>
                <c:pt idx="806">
                  <c:v>2.1855680061824145E-3</c:v>
                </c:pt>
                <c:pt idx="807">
                  <c:v>9.9980680061824145E-3</c:v>
                </c:pt>
                <c:pt idx="808">
                  <c:v>9.9980680061824145E-3</c:v>
                </c:pt>
                <c:pt idx="809">
                  <c:v>9.9980680061824145E-3</c:v>
                </c:pt>
                <c:pt idx="810">
                  <c:v>9.9980680061824145E-3</c:v>
                </c:pt>
                <c:pt idx="811">
                  <c:v>9.9980680061824145E-3</c:v>
                </c:pt>
                <c:pt idx="812">
                  <c:v>9.9980680061824145E-3</c:v>
                </c:pt>
                <c:pt idx="813">
                  <c:v>-5.6269319938175855E-3</c:v>
                </c:pt>
                <c:pt idx="814">
                  <c:v>2.1855680061824145E-3</c:v>
                </c:pt>
                <c:pt idx="815">
                  <c:v>2.1855680061824145E-3</c:v>
                </c:pt>
                <c:pt idx="816">
                  <c:v>2.1855680061824145E-3</c:v>
                </c:pt>
                <c:pt idx="817">
                  <c:v>2.1855680061824145E-3</c:v>
                </c:pt>
                <c:pt idx="818">
                  <c:v>9.9980680061824145E-3</c:v>
                </c:pt>
                <c:pt idx="819">
                  <c:v>2.1855680061824145E-3</c:v>
                </c:pt>
                <c:pt idx="820">
                  <c:v>2.1855680061824145E-3</c:v>
                </c:pt>
                <c:pt idx="821">
                  <c:v>2.1855680061824145E-3</c:v>
                </c:pt>
                <c:pt idx="822">
                  <c:v>-5.6269319938175855E-3</c:v>
                </c:pt>
                <c:pt idx="823">
                  <c:v>2.1855680061824145E-3</c:v>
                </c:pt>
                <c:pt idx="824">
                  <c:v>2.1855680061824145E-3</c:v>
                </c:pt>
                <c:pt idx="825">
                  <c:v>-5.6269319938175855E-3</c:v>
                </c:pt>
                <c:pt idx="826">
                  <c:v>2.1855680061824145E-3</c:v>
                </c:pt>
                <c:pt idx="827">
                  <c:v>2.1855680061824145E-3</c:v>
                </c:pt>
                <c:pt idx="828">
                  <c:v>2.1855680061824145E-3</c:v>
                </c:pt>
                <c:pt idx="829">
                  <c:v>2.1855680061824145E-3</c:v>
                </c:pt>
                <c:pt idx="830">
                  <c:v>2.1855680061824145E-3</c:v>
                </c:pt>
                <c:pt idx="831">
                  <c:v>2.1855680061824145E-3</c:v>
                </c:pt>
                <c:pt idx="832">
                  <c:v>2.1855680061824145E-3</c:v>
                </c:pt>
                <c:pt idx="833">
                  <c:v>2.1855680061824145E-3</c:v>
                </c:pt>
                <c:pt idx="834">
                  <c:v>9.9980680061824145E-3</c:v>
                </c:pt>
                <c:pt idx="835">
                  <c:v>2.1855680061824145E-3</c:v>
                </c:pt>
                <c:pt idx="836">
                  <c:v>2.1855680061824145E-3</c:v>
                </c:pt>
                <c:pt idx="837">
                  <c:v>2.1855680061824145E-3</c:v>
                </c:pt>
                <c:pt idx="838">
                  <c:v>-5.6269319938175855E-3</c:v>
                </c:pt>
                <c:pt idx="839">
                  <c:v>-5.6269319938175855E-3</c:v>
                </c:pt>
                <c:pt idx="840">
                  <c:v>-5.6269319938175855E-3</c:v>
                </c:pt>
                <c:pt idx="841">
                  <c:v>2.1855680061824145E-3</c:v>
                </c:pt>
                <c:pt idx="842">
                  <c:v>2.1855680061824145E-3</c:v>
                </c:pt>
                <c:pt idx="843">
                  <c:v>9.9980680061824145E-3</c:v>
                </c:pt>
                <c:pt idx="844">
                  <c:v>-5.6269319938175855E-3</c:v>
                </c:pt>
                <c:pt idx="845">
                  <c:v>9.9980680061824145E-3</c:v>
                </c:pt>
                <c:pt idx="846">
                  <c:v>2.1855680061824145E-3</c:v>
                </c:pt>
                <c:pt idx="847">
                  <c:v>2.1855680061824145E-3</c:v>
                </c:pt>
                <c:pt idx="848">
                  <c:v>-5.6269319938175855E-3</c:v>
                </c:pt>
                <c:pt idx="849">
                  <c:v>-5.6269319938175855E-3</c:v>
                </c:pt>
                <c:pt idx="850">
                  <c:v>9.9980680061824145E-3</c:v>
                </c:pt>
                <c:pt idx="851">
                  <c:v>-5.6269319938175855E-3</c:v>
                </c:pt>
                <c:pt idx="852">
                  <c:v>2.1855680061824145E-3</c:v>
                </c:pt>
                <c:pt idx="853">
                  <c:v>-5.6269319938175855E-3</c:v>
                </c:pt>
                <c:pt idx="854">
                  <c:v>-5.6269319938175855E-3</c:v>
                </c:pt>
                <c:pt idx="855">
                  <c:v>-5.6269319938175855E-3</c:v>
                </c:pt>
                <c:pt idx="856">
                  <c:v>2.1855680061824145E-3</c:v>
                </c:pt>
                <c:pt idx="857">
                  <c:v>2.1855680061824145E-3</c:v>
                </c:pt>
                <c:pt idx="858">
                  <c:v>2.1855680061824145E-3</c:v>
                </c:pt>
                <c:pt idx="859">
                  <c:v>2.1855680061824145E-3</c:v>
                </c:pt>
                <c:pt idx="860">
                  <c:v>2.1855680061824145E-3</c:v>
                </c:pt>
                <c:pt idx="861">
                  <c:v>-5.6269319938175855E-3</c:v>
                </c:pt>
                <c:pt idx="862">
                  <c:v>-5.6269319938175855E-3</c:v>
                </c:pt>
                <c:pt idx="863">
                  <c:v>-5.6269319938175855E-3</c:v>
                </c:pt>
                <c:pt idx="864">
                  <c:v>2.1855680061824145E-3</c:v>
                </c:pt>
                <c:pt idx="865">
                  <c:v>2.1855680061824145E-3</c:v>
                </c:pt>
                <c:pt idx="866">
                  <c:v>2.1855680061824145E-3</c:v>
                </c:pt>
                <c:pt idx="867">
                  <c:v>-5.6269319938175855E-3</c:v>
                </c:pt>
                <c:pt idx="868">
                  <c:v>-5.6269319938175855E-3</c:v>
                </c:pt>
                <c:pt idx="869">
                  <c:v>-5.6269319938175855E-3</c:v>
                </c:pt>
                <c:pt idx="870">
                  <c:v>-5.6269319938175855E-3</c:v>
                </c:pt>
                <c:pt idx="871">
                  <c:v>-5.6269319938175855E-3</c:v>
                </c:pt>
                <c:pt idx="872">
                  <c:v>2.1855680061824145E-3</c:v>
                </c:pt>
                <c:pt idx="873">
                  <c:v>2.1855680061824145E-3</c:v>
                </c:pt>
                <c:pt idx="874">
                  <c:v>2.1855680061824145E-3</c:v>
                </c:pt>
                <c:pt idx="875">
                  <c:v>2.1855680061824145E-3</c:v>
                </c:pt>
                <c:pt idx="876">
                  <c:v>-5.6269319938175855E-3</c:v>
                </c:pt>
                <c:pt idx="877">
                  <c:v>-5.6269319938175855E-3</c:v>
                </c:pt>
                <c:pt idx="878">
                  <c:v>-5.6269319938175855E-3</c:v>
                </c:pt>
                <c:pt idx="879">
                  <c:v>-5.6269319938175855E-3</c:v>
                </c:pt>
                <c:pt idx="880">
                  <c:v>-5.6269319938175855E-3</c:v>
                </c:pt>
                <c:pt idx="881">
                  <c:v>-5.6269319938175855E-3</c:v>
                </c:pt>
                <c:pt idx="882">
                  <c:v>2.1855680061824145E-3</c:v>
                </c:pt>
                <c:pt idx="883">
                  <c:v>2.1855680061824145E-3</c:v>
                </c:pt>
                <c:pt idx="884">
                  <c:v>2.1855680061824145E-3</c:v>
                </c:pt>
                <c:pt idx="885">
                  <c:v>2.1855680061824145E-3</c:v>
                </c:pt>
                <c:pt idx="886">
                  <c:v>-5.6269319938175855E-3</c:v>
                </c:pt>
                <c:pt idx="887">
                  <c:v>-5.6269319938175855E-3</c:v>
                </c:pt>
                <c:pt idx="888">
                  <c:v>-5.6269319938175855E-3</c:v>
                </c:pt>
                <c:pt idx="889">
                  <c:v>2.1855680061824145E-3</c:v>
                </c:pt>
                <c:pt idx="890">
                  <c:v>2.1855680061824145E-3</c:v>
                </c:pt>
                <c:pt idx="891">
                  <c:v>2.1855680061824145E-3</c:v>
                </c:pt>
                <c:pt idx="892">
                  <c:v>2.1855680061824145E-3</c:v>
                </c:pt>
                <c:pt idx="893">
                  <c:v>-5.6269319938175855E-3</c:v>
                </c:pt>
                <c:pt idx="894">
                  <c:v>-5.6269319938175855E-3</c:v>
                </c:pt>
                <c:pt idx="895">
                  <c:v>-5.6269319938175855E-3</c:v>
                </c:pt>
                <c:pt idx="896">
                  <c:v>-5.6269319938175855E-3</c:v>
                </c:pt>
                <c:pt idx="897">
                  <c:v>2.1855680061824145E-3</c:v>
                </c:pt>
                <c:pt idx="898">
                  <c:v>-5.6269319938175855E-3</c:v>
                </c:pt>
                <c:pt idx="899">
                  <c:v>2.1855680061824145E-3</c:v>
                </c:pt>
                <c:pt idx="900">
                  <c:v>2.1855680061824145E-3</c:v>
                </c:pt>
                <c:pt idx="901">
                  <c:v>-5.6269319938175855E-3</c:v>
                </c:pt>
                <c:pt idx="902">
                  <c:v>-5.6269319938175855E-3</c:v>
                </c:pt>
                <c:pt idx="903">
                  <c:v>-5.6269319938175855E-3</c:v>
                </c:pt>
                <c:pt idx="904">
                  <c:v>-5.6269319938175855E-3</c:v>
                </c:pt>
                <c:pt idx="905">
                  <c:v>-5.6269319938175855E-3</c:v>
                </c:pt>
                <c:pt idx="906">
                  <c:v>2.1855680061824145E-3</c:v>
                </c:pt>
                <c:pt idx="907">
                  <c:v>-5.6269319938175855E-3</c:v>
                </c:pt>
                <c:pt idx="908">
                  <c:v>2.1855680061824145E-3</c:v>
                </c:pt>
                <c:pt idx="909">
                  <c:v>2.1855680061824145E-3</c:v>
                </c:pt>
                <c:pt idx="910">
                  <c:v>2.1855680061824145E-3</c:v>
                </c:pt>
                <c:pt idx="911">
                  <c:v>2.1855680061824145E-3</c:v>
                </c:pt>
                <c:pt idx="912">
                  <c:v>2.1855680061824145E-3</c:v>
                </c:pt>
                <c:pt idx="913">
                  <c:v>2.1855680061824145E-3</c:v>
                </c:pt>
                <c:pt idx="914">
                  <c:v>2.1855680061824145E-3</c:v>
                </c:pt>
                <c:pt idx="915">
                  <c:v>2.1855680061824145E-3</c:v>
                </c:pt>
                <c:pt idx="916">
                  <c:v>-5.6269319938175855E-3</c:v>
                </c:pt>
                <c:pt idx="917">
                  <c:v>2.1855680061824145E-3</c:v>
                </c:pt>
                <c:pt idx="918">
                  <c:v>2.1855680061824145E-3</c:v>
                </c:pt>
                <c:pt idx="919">
                  <c:v>2.1855680061824145E-3</c:v>
                </c:pt>
                <c:pt idx="920">
                  <c:v>2.1855680061824145E-3</c:v>
                </c:pt>
                <c:pt idx="921">
                  <c:v>2.1855680061824145E-3</c:v>
                </c:pt>
                <c:pt idx="922">
                  <c:v>9.9980680061824145E-3</c:v>
                </c:pt>
                <c:pt idx="923">
                  <c:v>2.1855680061824145E-3</c:v>
                </c:pt>
                <c:pt idx="924">
                  <c:v>2.1855680061824145E-3</c:v>
                </c:pt>
                <c:pt idx="925">
                  <c:v>2.1855680061824145E-3</c:v>
                </c:pt>
                <c:pt idx="926">
                  <c:v>2.1855680061824145E-3</c:v>
                </c:pt>
                <c:pt idx="927">
                  <c:v>2.1855680061824145E-3</c:v>
                </c:pt>
                <c:pt idx="928">
                  <c:v>2.1855680061824145E-3</c:v>
                </c:pt>
                <c:pt idx="929">
                  <c:v>9.9980680061824145E-3</c:v>
                </c:pt>
                <c:pt idx="930">
                  <c:v>9.9980680061824145E-3</c:v>
                </c:pt>
                <c:pt idx="931">
                  <c:v>2.1855680061824145E-3</c:v>
                </c:pt>
                <c:pt idx="932">
                  <c:v>-5.6269319938175855E-3</c:v>
                </c:pt>
                <c:pt idx="933">
                  <c:v>2.1855680061824145E-3</c:v>
                </c:pt>
                <c:pt idx="934">
                  <c:v>2.1855680061824145E-3</c:v>
                </c:pt>
                <c:pt idx="935">
                  <c:v>2.1855680061824145E-3</c:v>
                </c:pt>
                <c:pt idx="936">
                  <c:v>2.1855680061824145E-3</c:v>
                </c:pt>
                <c:pt idx="937">
                  <c:v>2.1855680061824145E-3</c:v>
                </c:pt>
                <c:pt idx="938">
                  <c:v>2.1855680061824145E-3</c:v>
                </c:pt>
                <c:pt idx="939">
                  <c:v>2.1855680061824145E-3</c:v>
                </c:pt>
                <c:pt idx="940">
                  <c:v>2.1855680061824145E-3</c:v>
                </c:pt>
                <c:pt idx="941">
                  <c:v>2.1855680061824145E-3</c:v>
                </c:pt>
                <c:pt idx="942">
                  <c:v>-1.3439431993817585E-2</c:v>
                </c:pt>
                <c:pt idx="943">
                  <c:v>-5.6269319938175855E-3</c:v>
                </c:pt>
                <c:pt idx="944">
                  <c:v>-5.6269319938175855E-3</c:v>
                </c:pt>
                <c:pt idx="945">
                  <c:v>-5.6269319938175855E-3</c:v>
                </c:pt>
                <c:pt idx="946">
                  <c:v>2.1855680061824145E-3</c:v>
                </c:pt>
                <c:pt idx="947">
                  <c:v>-5.6269319938175855E-3</c:v>
                </c:pt>
                <c:pt idx="948">
                  <c:v>2.1855680061824145E-3</c:v>
                </c:pt>
                <c:pt idx="949">
                  <c:v>2.1855680061824145E-3</c:v>
                </c:pt>
                <c:pt idx="950">
                  <c:v>-5.6269319938175855E-3</c:v>
                </c:pt>
                <c:pt idx="951">
                  <c:v>-5.6269319938175855E-3</c:v>
                </c:pt>
                <c:pt idx="952">
                  <c:v>-5.6269319938175855E-3</c:v>
                </c:pt>
                <c:pt idx="953">
                  <c:v>-5.6269319938175855E-3</c:v>
                </c:pt>
                <c:pt idx="954">
                  <c:v>2.1855680061824145E-3</c:v>
                </c:pt>
                <c:pt idx="955">
                  <c:v>2.1855680061824145E-3</c:v>
                </c:pt>
                <c:pt idx="956">
                  <c:v>2.1855680061824145E-3</c:v>
                </c:pt>
                <c:pt idx="957">
                  <c:v>2.1855680061824145E-3</c:v>
                </c:pt>
                <c:pt idx="958">
                  <c:v>2.1855680061824145E-3</c:v>
                </c:pt>
                <c:pt idx="959">
                  <c:v>2.1855680061824145E-3</c:v>
                </c:pt>
                <c:pt idx="960">
                  <c:v>-5.6269319938175855E-3</c:v>
                </c:pt>
                <c:pt idx="961">
                  <c:v>2.1855680061824145E-3</c:v>
                </c:pt>
                <c:pt idx="962">
                  <c:v>9.9980680061824145E-3</c:v>
                </c:pt>
                <c:pt idx="963">
                  <c:v>9.9980680061824145E-3</c:v>
                </c:pt>
                <c:pt idx="964">
                  <c:v>9.9980680061824145E-3</c:v>
                </c:pt>
                <c:pt idx="965">
                  <c:v>9.9980680061824145E-3</c:v>
                </c:pt>
                <c:pt idx="966">
                  <c:v>9.9980680061824145E-3</c:v>
                </c:pt>
                <c:pt idx="967">
                  <c:v>9.9980680061824145E-3</c:v>
                </c:pt>
                <c:pt idx="968">
                  <c:v>9.9980680061824145E-3</c:v>
                </c:pt>
                <c:pt idx="969">
                  <c:v>2.1855680061824145E-3</c:v>
                </c:pt>
                <c:pt idx="970">
                  <c:v>2.1855680061824145E-3</c:v>
                </c:pt>
                <c:pt idx="971">
                  <c:v>9.9980680061824145E-3</c:v>
                </c:pt>
                <c:pt idx="972">
                  <c:v>9.9980680061824145E-3</c:v>
                </c:pt>
                <c:pt idx="973">
                  <c:v>9.9980680061824145E-3</c:v>
                </c:pt>
                <c:pt idx="974">
                  <c:v>9.9980680061824145E-3</c:v>
                </c:pt>
                <c:pt idx="975">
                  <c:v>2.1855680061824145E-3</c:v>
                </c:pt>
                <c:pt idx="976">
                  <c:v>2.1855680061824145E-3</c:v>
                </c:pt>
                <c:pt idx="977">
                  <c:v>9.9980680061824145E-3</c:v>
                </c:pt>
                <c:pt idx="978">
                  <c:v>9.9980680061824145E-3</c:v>
                </c:pt>
                <c:pt idx="979">
                  <c:v>2.1855680061824145E-3</c:v>
                </c:pt>
                <c:pt idx="980">
                  <c:v>-5.6269319938175855E-3</c:v>
                </c:pt>
                <c:pt idx="981">
                  <c:v>-5.6269319938175855E-3</c:v>
                </c:pt>
                <c:pt idx="982">
                  <c:v>-5.6269319938175855E-3</c:v>
                </c:pt>
                <c:pt idx="983">
                  <c:v>-5.6269319938175855E-3</c:v>
                </c:pt>
                <c:pt idx="984">
                  <c:v>-5.6269319938175855E-3</c:v>
                </c:pt>
                <c:pt idx="985">
                  <c:v>-5.6269319938175855E-3</c:v>
                </c:pt>
                <c:pt idx="986">
                  <c:v>2.1855680061824145E-3</c:v>
                </c:pt>
                <c:pt idx="987">
                  <c:v>-5.6269319938175855E-3</c:v>
                </c:pt>
                <c:pt idx="988">
                  <c:v>-5.6269319938175855E-3</c:v>
                </c:pt>
                <c:pt idx="989">
                  <c:v>-5.6269319938175855E-3</c:v>
                </c:pt>
                <c:pt idx="990">
                  <c:v>-5.6269319938175855E-3</c:v>
                </c:pt>
                <c:pt idx="991">
                  <c:v>-5.6269319938175855E-3</c:v>
                </c:pt>
                <c:pt idx="992">
                  <c:v>-5.6269319938175855E-3</c:v>
                </c:pt>
                <c:pt idx="993">
                  <c:v>-5.6269319938175855E-3</c:v>
                </c:pt>
                <c:pt idx="994">
                  <c:v>-5.6269319938175855E-3</c:v>
                </c:pt>
                <c:pt idx="995">
                  <c:v>-5.6269319938175855E-3</c:v>
                </c:pt>
                <c:pt idx="996">
                  <c:v>-5.6269319938175855E-3</c:v>
                </c:pt>
                <c:pt idx="997">
                  <c:v>-1.3439431993817585E-2</c:v>
                </c:pt>
                <c:pt idx="998">
                  <c:v>-1.3439431993817585E-2</c:v>
                </c:pt>
                <c:pt idx="999">
                  <c:v>-1.3439431993817585E-2</c:v>
                </c:pt>
                <c:pt idx="1000">
                  <c:v>-5.6269319938175855E-3</c:v>
                </c:pt>
                <c:pt idx="1001">
                  <c:v>-1.3439431993817585E-2</c:v>
                </c:pt>
                <c:pt idx="1002">
                  <c:v>-5.6269319938175855E-3</c:v>
                </c:pt>
                <c:pt idx="1003">
                  <c:v>-5.6269319938175855E-3</c:v>
                </c:pt>
                <c:pt idx="1004">
                  <c:v>-1.3439431993817585E-2</c:v>
                </c:pt>
                <c:pt idx="1005">
                  <c:v>-5.6269319938175855E-3</c:v>
                </c:pt>
                <c:pt idx="1006">
                  <c:v>-1.3439431993817585E-2</c:v>
                </c:pt>
                <c:pt idx="1007">
                  <c:v>-5.6269319938175855E-3</c:v>
                </c:pt>
                <c:pt idx="1008">
                  <c:v>-5.6269319938175855E-3</c:v>
                </c:pt>
                <c:pt idx="1009">
                  <c:v>-5.6269319938175855E-3</c:v>
                </c:pt>
                <c:pt idx="1010">
                  <c:v>-5.6269319938175855E-3</c:v>
                </c:pt>
                <c:pt idx="1011">
                  <c:v>-5.6269319938175855E-3</c:v>
                </c:pt>
                <c:pt idx="1012">
                  <c:v>-5.6269319938175855E-3</c:v>
                </c:pt>
                <c:pt idx="1013">
                  <c:v>-1.3439431993817585E-2</c:v>
                </c:pt>
                <c:pt idx="1014">
                  <c:v>-5.6269319938175855E-3</c:v>
                </c:pt>
                <c:pt idx="1015">
                  <c:v>-5.6269319938175855E-3</c:v>
                </c:pt>
                <c:pt idx="1016">
                  <c:v>-1.3439431993817585E-2</c:v>
                </c:pt>
                <c:pt idx="1017">
                  <c:v>-5.6269319938175855E-3</c:v>
                </c:pt>
                <c:pt idx="1018">
                  <c:v>-5.6269319938175855E-3</c:v>
                </c:pt>
                <c:pt idx="1019">
                  <c:v>-5.6269319938175855E-3</c:v>
                </c:pt>
                <c:pt idx="1020">
                  <c:v>-1.3439431993817585E-2</c:v>
                </c:pt>
                <c:pt idx="1021">
                  <c:v>-5.6269319938175855E-3</c:v>
                </c:pt>
                <c:pt idx="1022">
                  <c:v>-5.6269319938175855E-3</c:v>
                </c:pt>
                <c:pt idx="1023">
                  <c:v>-1.3439431993817585E-2</c:v>
                </c:pt>
                <c:pt idx="1024">
                  <c:v>-1.3439431993817585E-2</c:v>
                </c:pt>
                <c:pt idx="1025">
                  <c:v>-1.3439431993817585E-2</c:v>
                </c:pt>
                <c:pt idx="1026">
                  <c:v>-1.3439431993817585E-2</c:v>
                </c:pt>
                <c:pt idx="1027">
                  <c:v>-1.3439431993817585E-2</c:v>
                </c:pt>
                <c:pt idx="1028">
                  <c:v>-1.3439431993817585E-2</c:v>
                </c:pt>
                <c:pt idx="1029">
                  <c:v>-1.3439431993817585E-2</c:v>
                </c:pt>
                <c:pt idx="1030">
                  <c:v>-1.3439431993817585E-2</c:v>
                </c:pt>
                <c:pt idx="1031">
                  <c:v>-5.6269319938175855E-3</c:v>
                </c:pt>
                <c:pt idx="1032">
                  <c:v>-1.3439431993817585E-2</c:v>
                </c:pt>
                <c:pt idx="1033">
                  <c:v>-1.3439431993817585E-2</c:v>
                </c:pt>
                <c:pt idx="1034">
                  <c:v>-1.3439431993817585E-2</c:v>
                </c:pt>
                <c:pt idx="1035">
                  <c:v>-1.3439431993817585E-2</c:v>
                </c:pt>
                <c:pt idx="1036">
                  <c:v>-1.3439431993817585E-2</c:v>
                </c:pt>
                <c:pt idx="1037">
                  <c:v>-2.1251931993817585E-2</c:v>
                </c:pt>
                <c:pt idx="1038">
                  <c:v>-2.1251931993817585E-2</c:v>
                </c:pt>
                <c:pt idx="1039">
                  <c:v>-1.3439431993817585E-2</c:v>
                </c:pt>
                <c:pt idx="1040">
                  <c:v>-1.3439431993817585E-2</c:v>
                </c:pt>
                <c:pt idx="1041">
                  <c:v>-2.1251931993817585E-2</c:v>
                </c:pt>
                <c:pt idx="1042">
                  <c:v>-1.3439431993817585E-2</c:v>
                </c:pt>
                <c:pt idx="1043">
                  <c:v>-1.3439431993817585E-2</c:v>
                </c:pt>
                <c:pt idx="1044">
                  <c:v>-2.1251931993817585E-2</c:v>
                </c:pt>
                <c:pt idx="1045">
                  <c:v>-1.3439431993817585E-2</c:v>
                </c:pt>
                <c:pt idx="1046">
                  <c:v>-1.3439431993817585E-2</c:v>
                </c:pt>
                <c:pt idx="1047">
                  <c:v>-1.3439431993817585E-2</c:v>
                </c:pt>
                <c:pt idx="1048">
                  <c:v>-1.3439431993817585E-2</c:v>
                </c:pt>
                <c:pt idx="1049">
                  <c:v>-5.6269319938175855E-3</c:v>
                </c:pt>
                <c:pt idx="1050">
                  <c:v>-1.3439431993817585E-2</c:v>
                </c:pt>
                <c:pt idx="1051">
                  <c:v>-1.3439431993817585E-2</c:v>
                </c:pt>
                <c:pt idx="1052">
                  <c:v>-1.3439431993817585E-2</c:v>
                </c:pt>
                <c:pt idx="1053">
                  <c:v>-5.6269319938175855E-3</c:v>
                </c:pt>
                <c:pt idx="1054">
                  <c:v>-1.3439431993817585E-2</c:v>
                </c:pt>
                <c:pt idx="1055">
                  <c:v>-1.3439431993817585E-2</c:v>
                </c:pt>
                <c:pt idx="1056">
                  <c:v>-5.6269319938175855E-3</c:v>
                </c:pt>
                <c:pt idx="1057">
                  <c:v>-1.3439431993817585E-2</c:v>
                </c:pt>
                <c:pt idx="1058">
                  <c:v>-1.3439431993817585E-2</c:v>
                </c:pt>
                <c:pt idx="1059">
                  <c:v>-1.3439431993817585E-2</c:v>
                </c:pt>
                <c:pt idx="1060">
                  <c:v>-1.3439431993817585E-2</c:v>
                </c:pt>
                <c:pt idx="1061">
                  <c:v>-1.3439431993817585E-2</c:v>
                </c:pt>
                <c:pt idx="1062">
                  <c:v>-1.3439431993817585E-2</c:v>
                </c:pt>
                <c:pt idx="1063">
                  <c:v>-1.3439431993817585E-2</c:v>
                </c:pt>
                <c:pt idx="1064">
                  <c:v>-1.3439431993817585E-2</c:v>
                </c:pt>
                <c:pt idx="1065">
                  <c:v>-1.3439431993817585E-2</c:v>
                </c:pt>
                <c:pt idx="1066">
                  <c:v>-1.3439431993817585E-2</c:v>
                </c:pt>
                <c:pt idx="1067">
                  <c:v>-1.3439431993817585E-2</c:v>
                </c:pt>
                <c:pt idx="1068">
                  <c:v>-2.1251931993817585E-2</c:v>
                </c:pt>
                <c:pt idx="1069">
                  <c:v>-1.3439431993817585E-2</c:v>
                </c:pt>
                <c:pt idx="1070">
                  <c:v>-1.3439431993817585E-2</c:v>
                </c:pt>
                <c:pt idx="1071">
                  <c:v>-1.3439431993817585E-2</c:v>
                </c:pt>
                <c:pt idx="1072">
                  <c:v>-5.6269319938175855E-3</c:v>
                </c:pt>
                <c:pt idx="1073">
                  <c:v>-1.3439431993817585E-2</c:v>
                </c:pt>
                <c:pt idx="1074">
                  <c:v>-1.3439431993817585E-2</c:v>
                </c:pt>
                <c:pt idx="1075">
                  <c:v>-1.3439431993817585E-2</c:v>
                </c:pt>
                <c:pt idx="1076">
                  <c:v>-1.3439431993817585E-2</c:v>
                </c:pt>
                <c:pt idx="1077">
                  <c:v>-1.3439431993817585E-2</c:v>
                </c:pt>
                <c:pt idx="1078">
                  <c:v>-1.3439431993817585E-2</c:v>
                </c:pt>
                <c:pt idx="1079">
                  <c:v>-5.6269319938175855E-3</c:v>
                </c:pt>
                <c:pt idx="1080">
                  <c:v>-1.3439431993817585E-2</c:v>
                </c:pt>
                <c:pt idx="1081">
                  <c:v>-1.3439431993817585E-2</c:v>
                </c:pt>
                <c:pt idx="1082">
                  <c:v>-1.3439431993817585E-2</c:v>
                </c:pt>
                <c:pt idx="1083">
                  <c:v>-1.3439431993817585E-2</c:v>
                </c:pt>
                <c:pt idx="1084">
                  <c:v>-1.3439431993817585E-2</c:v>
                </c:pt>
                <c:pt idx="1085">
                  <c:v>-1.3439431993817585E-2</c:v>
                </c:pt>
                <c:pt idx="1086">
                  <c:v>-1.3439431993817585E-2</c:v>
                </c:pt>
                <c:pt idx="1087">
                  <c:v>-1.3439431993817585E-2</c:v>
                </c:pt>
                <c:pt idx="1088">
                  <c:v>-1.3439431993817585E-2</c:v>
                </c:pt>
                <c:pt idx="1089">
                  <c:v>-1.3439431993817585E-2</c:v>
                </c:pt>
                <c:pt idx="1090">
                  <c:v>-1.3439431993817585E-2</c:v>
                </c:pt>
                <c:pt idx="1091">
                  <c:v>-1.3439431993817585E-2</c:v>
                </c:pt>
                <c:pt idx="1092">
                  <c:v>-5.6269319938175855E-3</c:v>
                </c:pt>
                <c:pt idx="1093">
                  <c:v>-1.3439431993817585E-2</c:v>
                </c:pt>
                <c:pt idx="1094">
                  <c:v>-1.3439431993817585E-2</c:v>
                </c:pt>
                <c:pt idx="1095">
                  <c:v>-1.3439431993817585E-2</c:v>
                </c:pt>
                <c:pt idx="1096">
                  <c:v>-1.3439431993817585E-2</c:v>
                </c:pt>
                <c:pt idx="1097">
                  <c:v>-1.3439431993817585E-2</c:v>
                </c:pt>
                <c:pt idx="1098">
                  <c:v>-1.3439431993817585E-2</c:v>
                </c:pt>
                <c:pt idx="1099">
                  <c:v>-1.3439431993817585E-2</c:v>
                </c:pt>
                <c:pt idx="1100">
                  <c:v>-1.3439431993817585E-2</c:v>
                </c:pt>
                <c:pt idx="1101">
                  <c:v>-1.3439431993817585E-2</c:v>
                </c:pt>
                <c:pt idx="1102">
                  <c:v>-1.3439431993817585E-2</c:v>
                </c:pt>
                <c:pt idx="1103">
                  <c:v>-1.3439431993817585E-2</c:v>
                </c:pt>
                <c:pt idx="1104">
                  <c:v>-1.3439431993817585E-2</c:v>
                </c:pt>
                <c:pt idx="1105">
                  <c:v>-1.3439431993817585E-2</c:v>
                </c:pt>
                <c:pt idx="1106">
                  <c:v>-1.3439431993817585E-2</c:v>
                </c:pt>
                <c:pt idx="1107">
                  <c:v>-1.3439431993817585E-2</c:v>
                </c:pt>
                <c:pt idx="1108">
                  <c:v>-1.3439431993817585E-2</c:v>
                </c:pt>
                <c:pt idx="1109">
                  <c:v>-1.3439431993817585E-2</c:v>
                </c:pt>
                <c:pt idx="1110">
                  <c:v>-1.3439431993817585E-2</c:v>
                </c:pt>
                <c:pt idx="1111">
                  <c:v>-1.3439431993817585E-2</c:v>
                </c:pt>
                <c:pt idx="1112">
                  <c:v>-1.3439431993817585E-2</c:v>
                </c:pt>
                <c:pt idx="1113">
                  <c:v>-1.3439431993817585E-2</c:v>
                </c:pt>
                <c:pt idx="1114">
                  <c:v>-1.3439431993817585E-2</c:v>
                </c:pt>
                <c:pt idx="1115">
                  <c:v>-1.3439431993817585E-2</c:v>
                </c:pt>
                <c:pt idx="1116">
                  <c:v>-1.3439431993817585E-2</c:v>
                </c:pt>
                <c:pt idx="1117">
                  <c:v>-1.3439431993817585E-2</c:v>
                </c:pt>
                <c:pt idx="1118">
                  <c:v>-1.3439431993817585E-2</c:v>
                </c:pt>
                <c:pt idx="1119">
                  <c:v>-1.3439431993817585E-2</c:v>
                </c:pt>
                <c:pt idx="1120">
                  <c:v>-1.3439431993817585E-2</c:v>
                </c:pt>
                <c:pt idx="1121">
                  <c:v>-5.6269319938175855E-3</c:v>
                </c:pt>
                <c:pt idx="1122">
                  <c:v>-2.1251931993817585E-2</c:v>
                </c:pt>
                <c:pt idx="1123">
                  <c:v>-1.3439431993817585E-2</c:v>
                </c:pt>
                <c:pt idx="1124">
                  <c:v>-1.3439431993817585E-2</c:v>
                </c:pt>
                <c:pt idx="1125">
                  <c:v>-1.3439431993817585E-2</c:v>
                </c:pt>
                <c:pt idx="1126">
                  <c:v>-1.3439431993817585E-2</c:v>
                </c:pt>
                <c:pt idx="1127">
                  <c:v>-1.3439431993817585E-2</c:v>
                </c:pt>
                <c:pt idx="1128">
                  <c:v>-1.3439431993817585E-2</c:v>
                </c:pt>
                <c:pt idx="1129">
                  <c:v>-1.3439431993817585E-2</c:v>
                </c:pt>
                <c:pt idx="1130">
                  <c:v>-1.3439431993817585E-2</c:v>
                </c:pt>
                <c:pt idx="1131">
                  <c:v>-1.3439431993817585E-2</c:v>
                </c:pt>
                <c:pt idx="1132">
                  <c:v>-1.3439431993817585E-2</c:v>
                </c:pt>
                <c:pt idx="1133">
                  <c:v>-1.3439431993817585E-2</c:v>
                </c:pt>
                <c:pt idx="1134">
                  <c:v>-1.3439431993817585E-2</c:v>
                </c:pt>
                <c:pt idx="1135">
                  <c:v>-2.1251931993817585E-2</c:v>
                </c:pt>
                <c:pt idx="1136">
                  <c:v>-2.1251931993817585E-2</c:v>
                </c:pt>
                <c:pt idx="1137">
                  <c:v>-1.3439431993817585E-2</c:v>
                </c:pt>
                <c:pt idx="1138">
                  <c:v>-5.6269319938175855E-3</c:v>
                </c:pt>
                <c:pt idx="1139">
                  <c:v>-5.6269319938175855E-3</c:v>
                </c:pt>
                <c:pt idx="1140">
                  <c:v>-5.6269319938175855E-3</c:v>
                </c:pt>
                <c:pt idx="1141">
                  <c:v>-5.6269319938175855E-3</c:v>
                </c:pt>
                <c:pt idx="1142">
                  <c:v>-5.6269319938175855E-3</c:v>
                </c:pt>
                <c:pt idx="1143">
                  <c:v>-1.3439431993817585E-2</c:v>
                </c:pt>
                <c:pt idx="1144">
                  <c:v>-1.3439431993817585E-2</c:v>
                </c:pt>
                <c:pt idx="1145">
                  <c:v>-1.3439431993817585E-2</c:v>
                </c:pt>
                <c:pt idx="1146">
                  <c:v>-1.3439431993817585E-2</c:v>
                </c:pt>
                <c:pt idx="1147">
                  <c:v>-5.6269319938175855E-3</c:v>
                </c:pt>
                <c:pt idx="1148">
                  <c:v>-1.3439431993817585E-2</c:v>
                </c:pt>
                <c:pt idx="1149">
                  <c:v>-1.3439431993817585E-2</c:v>
                </c:pt>
                <c:pt idx="1150">
                  <c:v>-1.3439431993817585E-2</c:v>
                </c:pt>
                <c:pt idx="1151">
                  <c:v>-1.3439431993817585E-2</c:v>
                </c:pt>
                <c:pt idx="1152">
                  <c:v>-5.6269319938175855E-3</c:v>
                </c:pt>
                <c:pt idx="1153">
                  <c:v>-1.3439431993817585E-2</c:v>
                </c:pt>
                <c:pt idx="1154">
                  <c:v>-1.3439431993817585E-2</c:v>
                </c:pt>
                <c:pt idx="1155">
                  <c:v>-1.3439431993817585E-2</c:v>
                </c:pt>
                <c:pt idx="1156">
                  <c:v>-1.3439431993817585E-2</c:v>
                </c:pt>
                <c:pt idx="1157">
                  <c:v>-1.3439431993817585E-2</c:v>
                </c:pt>
                <c:pt idx="1158">
                  <c:v>-1.3439431993817585E-2</c:v>
                </c:pt>
                <c:pt idx="1159">
                  <c:v>-1.3439431993817585E-2</c:v>
                </c:pt>
                <c:pt idx="1160">
                  <c:v>-1.3439431993817585E-2</c:v>
                </c:pt>
                <c:pt idx="1161">
                  <c:v>-5.6269319938175855E-3</c:v>
                </c:pt>
                <c:pt idx="1162">
                  <c:v>-5.6269319938175855E-3</c:v>
                </c:pt>
                <c:pt idx="1163">
                  <c:v>-5.6269319938175855E-3</c:v>
                </c:pt>
                <c:pt idx="1164">
                  <c:v>-5.6269319938175855E-3</c:v>
                </c:pt>
                <c:pt idx="1165">
                  <c:v>-5.6269319938175855E-3</c:v>
                </c:pt>
                <c:pt idx="1166">
                  <c:v>-1.3439431993817585E-2</c:v>
                </c:pt>
                <c:pt idx="1167">
                  <c:v>-1.3439431993817585E-2</c:v>
                </c:pt>
                <c:pt idx="1168">
                  <c:v>-5.6269319938175855E-3</c:v>
                </c:pt>
                <c:pt idx="1169">
                  <c:v>-1.3439431993817585E-2</c:v>
                </c:pt>
                <c:pt idx="1170">
                  <c:v>-1.3439431993817585E-2</c:v>
                </c:pt>
                <c:pt idx="1171">
                  <c:v>-1.3439431993817585E-2</c:v>
                </c:pt>
                <c:pt idx="1172">
                  <c:v>-5.6269319938175855E-3</c:v>
                </c:pt>
                <c:pt idx="1173">
                  <c:v>-1.3439431993817585E-2</c:v>
                </c:pt>
                <c:pt idx="1174">
                  <c:v>-1.3439431993817585E-2</c:v>
                </c:pt>
                <c:pt idx="1175">
                  <c:v>-1.3439431993817585E-2</c:v>
                </c:pt>
                <c:pt idx="1176">
                  <c:v>-1.3439431993817585E-2</c:v>
                </c:pt>
                <c:pt idx="1177">
                  <c:v>-1.3439431993817585E-2</c:v>
                </c:pt>
                <c:pt idx="1178">
                  <c:v>-1.3439431993817585E-2</c:v>
                </c:pt>
                <c:pt idx="1179">
                  <c:v>-5.6269319938175855E-3</c:v>
                </c:pt>
                <c:pt idx="1180">
                  <c:v>-5.6269319938175855E-3</c:v>
                </c:pt>
                <c:pt idx="1181">
                  <c:v>-1.3439431993817585E-2</c:v>
                </c:pt>
                <c:pt idx="1182">
                  <c:v>-1.3439431993817585E-2</c:v>
                </c:pt>
                <c:pt idx="1183">
                  <c:v>-5.6269319938175855E-3</c:v>
                </c:pt>
                <c:pt idx="1184">
                  <c:v>-1.3439431993817585E-2</c:v>
                </c:pt>
                <c:pt idx="1185">
                  <c:v>-5.6269319938175855E-3</c:v>
                </c:pt>
                <c:pt idx="1186">
                  <c:v>-1.3439431993817585E-2</c:v>
                </c:pt>
                <c:pt idx="1187">
                  <c:v>-1.3439431993817585E-2</c:v>
                </c:pt>
                <c:pt idx="1188">
                  <c:v>-1.3439431993817585E-2</c:v>
                </c:pt>
                <c:pt idx="1189">
                  <c:v>-1.3439431993817585E-2</c:v>
                </c:pt>
                <c:pt idx="1190">
                  <c:v>-1.3439431993817585E-2</c:v>
                </c:pt>
                <c:pt idx="1191">
                  <c:v>-5.6269319938175855E-3</c:v>
                </c:pt>
                <c:pt idx="1192">
                  <c:v>-1.3439431993817585E-2</c:v>
                </c:pt>
                <c:pt idx="1193">
                  <c:v>-1.3439431993817585E-2</c:v>
                </c:pt>
                <c:pt idx="1194">
                  <c:v>-1.3439431993817585E-2</c:v>
                </c:pt>
                <c:pt idx="1195">
                  <c:v>-5.6269319938175855E-3</c:v>
                </c:pt>
                <c:pt idx="1196">
                  <c:v>-5.6269319938175855E-3</c:v>
                </c:pt>
                <c:pt idx="1197">
                  <c:v>-1.3439431993817585E-2</c:v>
                </c:pt>
                <c:pt idx="1198">
                  <c:v>-1.3439431993817585E-2</c:v>
                </c:pt>
                <c:pt idx="1199">
                  <c:v>-5.6269319938175855E-3</c:v>
                </c:pt>
                <c:pt idx="1200">
                  <c:v>-1.3439431993817585E-2</c:v>
                </c:pt>
                <c:pt idx="1201">
                  <c:v>-5.6269319938175855E-3</c:v>
                </c:pt>
                <c:pt idx="1202">
                  <c:v>-5.6269319938175855E-3</c:v>
                </c:pt>
                <c:pt idx="1203">
                  <c:v>-5.6269319938175855E-3</c:v>
                </c:pt>
                <c:pt idx="1204">
                  <c:v>-5.6269319938175855E-3</c:v>
                </c:pt>
                <c:pt idx="1205">
                  <c:v>-5.6269319938175855E-3</c:v>
                </c:pt>
                <c:pt idx="1206">
                  <c:v>-5.6269319938175855E-3</c:v>
                </c:pt>
                <c:pt idx="1207">
                  <c:v>-5.6269319938175855E-3</c:v>
                </c:pt>
                <c:pt idx="1208">
                  <c:v>-5.6269319938175855E-3</c:v>
                </c:pt>
                <c:pt idx="1209">
                  <c:v>-5.6269319938175855E-3</c:v>
                </c:pt>
                <c:pt idx="1210">
                  <c:v>-1.3439431993817585E-2</c:v>
                </c:pt>
                <c:pt idx="1211">
                  <c:v>-5.6269319938175855E-3</c:v>
                </c:pt>
                <c:pt idx="1212">
                  <c:v>-5.6269319938175855E-3</c:v>
                </c:pt>
                <c:pt idx="1213">
                  <c:v>-5.6269319938175855E-3</c:v>
                </c:pt>
                <c:pt idx="1214">
                  <c:v>-5.6269319938175855E-3</c:v>
                </c:pt>
                <c:pt idx="1215">
                  <c:v>-5.6269319938175855E-3</c:v>
                </c:pt>
                <c:pt idx="1216">
                  <c:v>-1.3439431993817585E-2</c:v>
                </c:pt>
                <c:pt idx="1217">
                  <c:v>-5.6269319938175855E-3</c:v>
                </c:pt>
                <c:pt idx="1218">
                  <c:v>-5.6269319938175855E-3</c:v>
                </c:pt>
                <c:pt idx="1219">
                  <c:v>-5.6269319938175855E-3</c:v>
                </c:pt>
                <c:pt idx="1220">
                  <c:v>-1.3439431993817585E-2</c:v>
                </c:pt>
                <c:pt idx="1221">
                  <c:v>-1.3439431993817585E-2</c:v>
                </c:pt>
                <c:pt idx="1222">
                  <c:v>-5.6269319938175855E-3</c:v>
                </c:pt>
                <c:pt idx="1223">
                  <c:v>-5.6269319938175855E-3</c:v>
                </c:pt>
                <c:pt idx="1224">
                  <c:v>-5.6269319938175855E-3</c:v>
                </c:pt>
                <c:pt idx="1225">
                  <c:v>-1.3439431993817585E-2</c:v>
                </c:pt>
                <c:pt idx="1226">
                  <c:v>-5.6269319938175855E-3</c:v>
                </c:pt>
                <c:pt idx="1227">
                  <c:v>-5.6269319938175855E-3</c:v>
                </c:pt>
                <c:pt idx="1228">
                  <c:v>-5.6269319938175855E-3</c:v>
                </c:pt>
                <c:pt idx="1229">
                  <c:v>-5.6269319938175855E-3</c:v>
                </c:pt>
                <c:pt idx="1230">
                  <c:v>-1.3439431993817585E-2</c:v>
                </c:pt>
                <c:pt idx="1231">
                  <c:v>-5.6269319938175855E-3</c:v>
                </c:pt>
                <c:pt idx="1232">
                  <c:v>-1.3439431993817585E-2</c:v>
                </c:pt>
                <c:pt idx="1233">
                  <c:v>-5.6269319938175855E-3</c:v>
                </c:pt>
                <c:pt idx="1234">
                  <c:v>-5.6269319938175855E-3</c:v>
                </c:pt>
                <c:pt idx="1235">
                  <c:v>-1.3439431993817585E-2</c:v>
                </c:pt>
                <c:pt idx="1236">
                  <c:v>-1.3439431993817585E-2</c:v>
                </c:pt>
                <c:pt idx="1237">
                  <c:v>-1.3439431993817585E-2</c:v>
                </c:pt>
                <c:pt idx="1238">
                  <c:v>-5.6269319938175855E-3</c:v>
                </c:pt>
                <c:pt idx="1239">
                  <c:v>-1.3439431993817585E-2</c:v>
                </c:pt>
                <c:pt idx="1240">
                  <c:v>-1.3439431993817585E-2</c:v>
                </c:pt>
                <c:pt idx="1241">
                  <c:v>-1.3439431993817585E-2</c:v>
                </c:pt>
                <c:pt idx="1242">
                  <c:v>-5.6269319938175855E-3</c:v>
                </c:pt>
                <c:pt idx="1243">
                  <c:v>-5.6269319938175855E-3</c:v>
                </c:pt>
                <c:pt idx="1244">
                  <c:v>-5.6269319938175855E-3</c:v>
                </c:pt>
                <c:pt idx="1245">
                  <c:v>-1.3439431993817585E-2</c:v>
                </c:pt>
                <c:pt idx="1246">
                  <c:v>-1.3439431993817585E-2</c:v>
                </c:pt>
                <c:pt idx="1247">
                  <c:v>-1.3439431993817585E-2</c:v>
                </c:pt>
                <c:pt idx="1248">
                  <c:v>-1.3439431993817585E-2</c:v>
                </c:pt>
                <c:pt idx="1249">
                  <c:v>-5.6269319938175855E-3</c:v>
                </c:pt>
                <c:pt idx="1250">
                  <c:v>-5.6269319938175855E-3</c:v>
                </c:pt>
                <c:pt idx="1251">
                  <c:v>-1.3439431993817585E-2</c:v>
                </c:pt>
                <c:pt idx="1252">
                  <c:v>-1.3439431993817585E-2</c:v>
                </c:pt>
                <c:pt idx="1253">
                  <c:v>-1.3439431993817585E-2</c:v>
                </c:pt>
                <c:pt idx="1254">
                  <c:v>-1.3439431993817585E-2</c:v>
                </c:pt>
                <c:pt idx="1255">
                  <c:v>-1.3439431993817585E-2</c:v>
                </c:pt>
                <c:pt idx="1256">
                  <c:v>-5.6269319938175855E-3</c:v>
                </c:pt>
                <c:pt idx="1257">
                  <c:v>-1.3439431993817585E-2</c:v>
                </c:pt>
                <c:pt idx="1258">
                  <c:v>-1.3439431993817585E-2</c:v>
                </c:pt>
                <c:pt idx="1259">
                  <c:v>-1.3439431993817585E-2</c:v>
                </c:pt>
                <c:pt idx="1260">
                  <c:v>-1.3439431993817585E-2</c:v>
                </c:pt>
                <c:pt idx="1261">
                  <c:v>-5.6269319938175855E-3</c:v>
                </c:pt>
                <c:pt idx="1262">
                  <c:v>-1.3439431993817585E-2</c:v>
                </c:pt>
                <c:pt idx="1263">
                  <c:v>-5.6269319938175855E-3</c:v>
                </c:pt>
                <c:pt idx="1264">
                  <c:v>-1.3439431993817585E-2</c:v>
                </c:pt>
                <c:pt idx="1265">
                  <c:v>-1.3439431993817585E-2</c:v>
                </c:pt>
                <c:pt idx="1266">
                  <c:v>-5.6269319938175855E-3</c:v>
                </c:pt>
                <c:pt idx="1267">
                  <c:v>-1.3439431993817585E-2</c:v>
                </c:pt>
                <c:pt idx="1268">
                  <c:v>-5.6269319938175855E-3</c:v>
                </c:pt>
                <c:pt idx="1269">
                  <c:v>-5.6269319938175855E-3</c:v>
                </c:pt>
                <c:pt idx="1270">
                  <c:v>-5.6269319938175855E-3</c:v>
                </c:pt>
                <c:pt idx="1271">
                  <c:v>-1.3439431993817585E-2</c:v>
                </c:pt>
                <c:pt idx="1272">
                  <c:v>-1.3439431993817585E-2</c:v>
                </c:pt>
                <c:pt idx="1273">
                  <c:v>-1.3439431993817585E-2</c:v>
                </c:pt>
                <c:pt idx="1274">
                  <c:v>-1.3439431993817585E-2</c:v>
                </c:pt>
                <c:pt idx="1275">
                  <c:v>-1.3439431993817585E-2</c:v>
                </c:pt>
                <c:pt idx="1276">
                  <c:v>-1.3439431993817585E-2</c:v>
                </c:pt>
                <c:pt idx="1277">
                  <c:v>-5.6269319938175855E-3</c:v>
                </c:pt>
                <c:pt idx="1278">
                  <c:v>-1.3439431993817585E-2</c:v>
                </c:pt>
                <c:pt idx="1279">
                  <c:v>-1.3439431993817585E-2</c:v>
                </c:pt>
                <c:pt idx="1280">
                  <c:v>-1.3439431993817585E-2</c:v>
                </c:pt>
                <c:pt idx="1281">
                  <c:v>-2.1251931993817585E-2</c:v>
                </c:pt>
                <c:pt idx="1282">
                  <c:v>-1.3439431993817585E-2</c:v>
                </c:pt>
                <c:pt idx="1283">
                  <c:v>-1.3439431993817585E-2</c:v>
                </c:pt>
                <c:pt idx="1284">
                  <c:v>-1.3439431993817585E-2</c:v>
                </c:pt>
                <c:pt idx="1285">
                  <c:v>-1.3439431993817585E-2</c:v>
                </c:pt>
                <c:pt idx="1286">
                  <c:v>-1.3439431993817585E-2</c:v>
                </c:pt>
                <c:pt idx="1287">
                  <c:v>-1.3439431993817585E-2</c:v>
                </c:pt>
                <c:pt idx="1288">
                  <c:v>-1.3439431993817585E-2</c:v>
                </c:pt>
                <c:pt idx="1289">
                  <c:v>-1.3439431993817585E-2</c:v>
                </c:pt>
                <c:pt idx="1290">
                  <c:v>-1.3439431993817585E-2</c:v>
                </c:pt>
                <c:pt idx="1291">
                  <c:v>-5.6269319938175855E-3</c:v>
                </c:pt>
                <c:pt idx="1292">
                  <c:v>-1.3439431993817585E-2</c:v>
                </c:pt>
                <c:pt idx="1293">
                  <c:v>-1.3439431993817585E-2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BDF-465A-A5B0-8C7BE8B16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2229983"/>
        <c:axId val="585054735"/>
      </c:scatterChart>
      <c:valAx>
        <c:axId val="6822299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85054735"/>
        <c:crosses val="autoZero"/>
        <c:crossBetween val="midCat"/>
      </c:valAx>
      <c:valAx>
        <c:axId val="5850547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822299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25" r="0.25" t="0.75" header="0.3" footer="0.3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19706</xdr:colOff>
      <xdr:row>3</xdr:row>
      <xdr:rowOff>26275</xdr:rowOff>
    </xdr:from>
    <xdr:to>
      <xdr:col>16</xdr:col>
      <xdr:colOff>381000</xdr:colOff>
      <xdr:row>13</xdr:row>
      <xdr:rowOff>110358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19</xdr:row>
      <xdr:rowOff>76200</xdr:rowOff>
    </xdr:from>
    <xdr:to>
      <xdr:col>23</xdr:col>
      <xdr:colOff>0</xdr:colOff>
      <xdr:row>33</xdr:row>
      <xdr:rowOff>152400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</xdr:rowOff>
    </xdr:from>
    <xdr:to>
      <xdr:col>24</xdr:col>
      <xdr:colOff>571500</xdr:colOff>
      <xdr:row>20</xdr:row>
      <xdr:rowOff>171450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tmu_data" connectionId="2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logs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davestow.com/handy/excel-hex-to-floating-point.htm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A1:O100"/>
  <sheetViews>
    <sheetView zoomScale="130" zoomScaleNormal="130" workbookViewId="0">
      <selection activeCell="H22" sqref="H22"/>
    </sheetView>
  </sheetViews>
  <sheetFormatPr defaultRowHeight="15"/>
  <cols>
    <col min="2" max="2" width="4.28515625" hidden="1" customWidth="1"/>
    <col min="3" max="5" width="4.7109375" hidden="1" customWidth="1"/>
    <col min="6" max="6" width="4.7109375" customWidth="1"/>
    <col min="7" max="7" width="13.85546875" customWidth="1"/>
    <col min="8" max="8" width="9" style="6" customWidth="1"/>
    <col min="9" max="9" width="3.140625" customWidth="1"/>
    <col min="10" max="10" width="20.5703125" customWidth="1"/>
    <col min="11" max="11" width="12.5703125" customWidth="1"/>
    <col min="12" max="12" width="10.85546875" customWidth="1"/>
    <col min="13" max="13" width="12.5703125" customWidth="1"/>
  </cols>
  <sheetData>
    <row r="1" spans="1:14">
      <c r="A1">
        <v>1</v>
      </c>
      <c r="B1">
        <f>IF(data!A1&gt;$O$17,1,0)</f>
        <v>0</v>
      </c>
      <c r="C1">
        <f>IF(data!A1&lt;$O$18,1,0)</f>
        <v>1</v>
      </c>
      <c r="D1">
        <f>IF(AND(B1,C1),1,0)</f>
        <v>0</v>
      </c>
      <c r="E1">
        <f>IF(data!A1&gt;$O$17,IF(data!A1&lt;$O$18,1,0),0)</f>
        <v>0</v>
      </c>
      <c r="G1" s="4" t="s">
        <v>5</v>
      </c>
      <c r="H1" s="6">
        <f>SUM(A:A)</f>
        <v>5050</v>
      </c>
      <c r="J1" s="43" t="s">
        <v>16</v>
      </c>
      <c r="K1" s="43"/>
      <c r="L1" s="43"/>
      <c r="M1" s="43"/>
    </row>
    <row r="2" spans="1:14">
      <c r="A2">
        <v>2</v>
      </c>
      <c r="B2">
        <f>IF(data!A2&gt;$O$17,1,0)</f>
        <v>0</v>
      </c>
      <c r="C2">
        <f>IF(data!A2&lt;$O$18,1,0)</f>
        <v>1</v>
      </c>
      <c r="D2">
        <f t="shared" ref="D2:D65" si="0">IF(AND(B2,C2),1,0)</f>
        <v>0</v>
      </c>
      <c r="E2">
        <f>IF(data!A2&gt;$O$17,IF(data!A2&lt;$O$18,1,0),0)</f>
        <v>0</v>
      </c>
      <c r="G2" s="4"/>
      <c r="J2" s="1" t="s">
        <v>1</v>
      </c>
      <c r="K2" s="1" t="s">
        <v>2</v>
      </c>
      <c r="L2" s="1" t="s">
        <v>3</v>
      </c>
      <c r="M2" s="1" t="s">
        <v>14</v>
      </c>
    </row>
    <row r="3" spans="1:14">
      <c r="A3">
        <v>3</v>
      </c>
      <c r="B3">
        <f>IF(data!A3&gt;$O$17,1,0)</f>
        <v>0</v>
      </c>
      <c r="C3">
        <f>IF(data!A3&lt;$O$18,1,0)</f>
        <v>1</v>
      </c>
      <c r="D3">
        <f t="shared" si="0"/>
        <v>0</v>
      </c>
      <c r="E3">
        <f>IF(data!A3&gt;$O$17,IF(data!A3&lt;$O$18,1,0),0)</f>
        <v>0</v>
      </c>
      <c r="G3" s="4"/>
      <c r="J3" s="1" t="s">
        <v>0</v>
      </c>
      <c r="K3">
        <v>100</v>
      </c>
      <c r="L3" t="str">
        <f>IF(M3&gt;K3,"FAULT","OK")</f>
        <v>OK</v>
      </c>
      <c r="M3" s="6">
        <f>MAX(A:A)</f>
        <v>100</v>
      </c>
      <c r="N3">
        <f>(M3*(1-K14))</f>
        <v>90</v>
      </c>
    </row>
    <row r="4" spans="1:14">
      <c r="A4">
        <v>4</v>
      </c>
      <c r="B4">
        <f>IF(data!A4&gt;$O$17,1,0)</f>
        <v>0</v>
      </c>
      <c r="C4">
        <f>IF(data!A4&lt;$O$18,1,0)</f>
        <v>1</v>
      </c>
      <c r="D4">
        <f t="shared" si="0"/>
        <v>0</v>
      </c>
      <c r="E4">
        <f>IF(data!A4&gt;$O$17,IF(data!A4&lt;$O$18,1,0),0)</f>
        <v>0</v>
      </c>
      <c r="G4" s="4"/>
      <c r="J4" s="1" t="s">
        <v>4</v>
      </c>
      <c r="K4">
        <v>0</v>
      </c>
      <c r="L4" t="str">
        <f>IF(M4&lt;K4,"FAULT","OK")</f>
        <v>OK</v>
      </c>
      <c r="M4" s="6">
        <f>MIN(A:A)</f>
        <v>1</v>
      </c>
    </row>
    <row r="5" spans="1:14">
      <c r="A5">
        <v>5</v>
      </c>
      <c r="B5">
        <f>IF(data!A5&gt;$O$17,1,0)</f>
        <v>0</v>
      </c>
      <c r="C5">
        <f>IF(data!A5&lt;$O$18,1,0)</f>
        <v>1</v>
      </c>
      <c r="D5">
        <f t="shared" si="0"/>
        <v>0</v>
      </c>
      <c r="E5">
        <f>IF(data!A5&gt;$O$17,IF(data!A5&lt;$O$18,1,0),0)</f>
        <v>0</v>
      </c>
      <c r="G5" s="4" t="s">
        <v>6</v>
      </c>
      <c r="H5" s="6">
        <f>AVERAGE(A:A)</f>
        <v>50.5</v>
      </c>
    </row>
    <row r="6" spans="1:14">
      <c r="A6">
        <v>6</v>
      </c>
      <c r="B6">
        <f>IF(data!A6&gt;$O$17,1,0)</f>
        <v>0</v>
      </c>
      <c r="C6">
        <f>IF(data!A6&lt;$O$18,1,0)</f>
        <v>1</v>
      </c>
      <c r="D6">
        <f t="shared" si="0"/>
        <v>0</v>
      </c>
      <c r="E6">
        <f>IF(data!A6&gt;$O$17,IF(data!A6&lt;$O$18,1,0),0)</f>
        <v>0</v>
      </c>
      <c r="G6" s="4" t="s">
        <v>7</v>
      </c>
      <c r="H6" s="6">
        <f>MEDIAN(A:A)</f>
        <v>50.5</v>
      </c>
      <c r="J6" s="1" t="s">
        <v>15</v>
      </c>
      <c r="L6" t="str">
        <f>IF(M6=M8,"OK","FAULT")</f>
        <v>OK</v>
      </c>
      <c r="M6">
        <f>SUM(M7:M11)</f>
        <v>100</v>
      </c>
    </row>
    <row r="7" spans="1:14">
      <c r="A7">
        <v>7</v>
      </c>
      <c r="B7">
        <f>IF(data!A7&gt;$O$17,1,0)</f>
        <v>0</v>
      </c>
      <c r="C7">
        <f>IF(data!A7&lt;$O$18,1,0)</f>
        <v>1</v>
      </c>
      <c r="D7">
        <f t="shared" si="0"/>
        <v>0</v>
      </c>
      <c r="E7">
        <f>IF(data!A7&gt;$O$17,IF(data!A7&lt;$O$18,1,0),0)</f>
        <v>0</v>
      </c>
      <c r="G7" s="5" t="s">
        <v>8</v>
      </c>
      <c r="H7" s="6">
        <f>SUM(mez.vyp!B:B)</f>
        <v>50</v>
      </c>
      <c r="J7" s="1" t="s">
        <v>9</v>
      </c>
      <c r="M7">
        <f>COUNTIF(mez.vyp!C:C,2)</f>
        <v>0</v>
      </c>
    </row>
    <row r="8" spans="1:14">
      <c r="A8">
        <v>8</v>
      </c>
      <c r="B8">
        <f>IF(data!A8&gt;$O$17,1,0)</f>
        <v>0</v>
      </c>
      <c r="C8">
        <f>IF(data!A8&lt;$O$18,1,0)</f>
        <v>1</v>
      </c>
      <c r="D8">
        <f t="shared" si="0"/>
        <v>0</v>
      </c>
      <c r="E8">
        <f>IF(data!A8&gt;$O$17,IF(data!A8&lt;$O$18,1,0),0)</f>
        <v>0</v>
      </c>
      <c r="J8" s="1" t="s">
        <v>10</v>
      </c>
      <c r="M8">
        <f>COUNTIF(mez.vyp!C:C,1)</f>
        <v>100</v>
      </c>
    </row>
    <row r="9" spans="1:14">
      <c r="A9">
        <v>9</v>
      </c>
      <c r="B9">
        <f>IF(data!A9&gt;$O$17,1,0)</f>
        <v>0</v>
      </c>
      <c r="C9">
        <f>IF(data!A9&lt;$O$18,1,0)</f>
        <v>1</v>
      </c>
      <c r="D9">
        <f t="shared" si="0"/>
        <v>0</v>
      </c>
      <c r="E9">
        <f>IF(data!A9&gt;$O$17,IF(data!A9&lt;$O$18,1,0),0)</f>
        <v>0</v>
      </c>
      <c r="H9" s="6">
        <f>COUNT(A:A)</f>
        <v>100</v>
      </c>
      <c r="J9" s="3" t="s">
        <v>11</v>
      </c>
      <c r="M9">
        <f>COUNTIF(mez.vyp!C:C,4)</f>
        <v>0</v>
      </c>
    </row>
    <row r="10" spans="1:14">
      <c r="A10">
        <v>10</v>
      </c>
      <c r="B10">
        <f>IF(data!A10&gt;$O$17,1,0)</f>
        <v>0</v>
      </c>
      <c r="C10">
        <f>IF(data!A10&lt;$O$18,1,0)</f>
        <v>1</v>
      </c>
      <c r="D10">
        <f t="shared" si="0"/>
        <v>0</v>
      </c>
      <c r="E10">
        <f>IF(data!A10&gt;$O$17,IF(data!A10&lt;$O$18,1,0),0)</f>
        <v>0</v>
      </c>
      <c r="G10" t="b">
        <f>ISTEXT(A3)</f>
        <v>0</v>
      </c>
      <c r="H10" s="6" t="b">
        <f>ISNUMBER(A3)</f>
        <v>1</v>
      </c>
      <c r="J10" s="1" t="s">
        <v>12</v>
      </c>
      <c r="M10">
        <f>COUNTIF(mez.vyp!C:C,16)</f>
        <v>0</v>
      </c>
    </row>
    <row r="11" spans="1:14">
      <c r="A11">
        <v>11</v>
      </c>
      <c r="B11">
        <f>IF(data!A11&gt;$O$17,1,0)</f>
        <v>0</v>
      </c>
      <c r="C11">
        <f>IF(data!A11&lt;$O$18,1,0)</f>
        <v>1</v>
      </c>
      <c r="D11">
        <f t="shared" si="0"/>
        <v>0</v>
      </c>
      <c r="E11">
        <f>IF(data!A11&gt;$O$17,IF(data!A11&lt;$O$18,1,0),0)</f>
        <v>0</v>
      </c>
      <c r="G11" s="2"/>
      <c r="J11" s="1" t="s">
        <v>13</v>
      </c>
      <c r="M11">
        <f>COUNTIF(mez.vyp!C:C,64)</f>
        <v>0</v>
      </c>
    </row>
    <row r="12" spans="1:14">
      <c r="A12">
        <v>12</v>
      </c>
      <c r="B12">
        <f>IF(data!A12&gt;$O$17,1,0)</f>
        <v>0</v>
      </c>
      <c r="C12">
        <f>IF(data!A12&lt;$O$18,1,0)</f>
        <v>1</v>
      </c>
      <c r="D12">
        <f t="shared" si="0"/>
        <v>0</v>
      </c>
      <c r="E12">
        <f>IF(data!A12&gt;$O$17,IF(data!A12&lt;$O$18,1,0),0)</f>
        <v>0</v>
      </c>
      <c r="G12" s="2" t="s">
        <v>51072</v>
      </c>
      <c r="J12" s="1" t="s">
        <v>17</v>
      </c>
      <c r="M12">
        <f>COUNTBLANK(A:A)</f>
        <v>1048476</v>
      </c>
    </row>
    <row r="13" spans="1:14">
      <c r="A13">
        <v>13</v>
      </c>
      <c r="B13">
        <f>IF(data!A13&gt;$O$17,1,0)</f>
        <v>0</v>
      </c>
      <c r="C13">
        <f>IF(data!A13&lt;$O$18,1,0)</f>
        <v>1</v>
      </c>
      <c r="D13">
        <f t="shared" si="0"/>
        <v>0</v>
      </c>
      <c r="E13">
        <f>IF(data!A13&gt;$O$17,IF(data!A13&lt;$O$18,1,0),0)</f>
        <v>0</v>
      </c>
    </row>
    <row r="14" spans="1:14">
      <c r="A14">
        <v>14</v>
      </c>
      <c r="B14">
        <f>IF(data!A14&gt;$O$17,1,0)</f>
        <v>0</v>
      </c>
      <c r="C14">
        <f>IF(data!A14&lt;$O$18,1,0)</f>
        <v>1</v>
      </c>
      <c r="D14">
        <f t="shared" si="0"/>
        <v>0</v>
      </c>
      <c r="E14">
        <f>IF(data!A14&gt;$O$17,IF(data!A14&lt;$O$18,1,0),0)</f>
        <v>0</v>
      </c>
      <c r="J14" s="1" t="s">
        <v>18</v>
      </c>
      <c r="K14" s="7">
        <v>0.1</v>
      </c>
      <c r="M14" s="6">
        <f>COUNTIF(A:A,"&gt;"&amp;(M3*(1-K14)))</f>
        <v>10</v>
      </c>
    </row>
    <row r="15" spans="1:14">
      <c r="A15">
        <v>15</v>
      </c>
      <c r="B15">
        <f>IF(data!A15&gt;$O$17,1,0)</f>
        <v>0</v>
      </c>
      <c r="C15">
        <f>IF(data!A15&lt;$O$18,1,0)</f>
        <v>1</v>
      </c>
      <c r="D15">
        <f t="shared" si="0"/>
        <v>0</v>
      </c>
      <c r="E15">
        <f>IF(data!A15&gt;$O$17,IF(data!A15&lt;$O$18,1,0),0)</f>
        <v>0</v>
      </c>
      <c r="M15" s="2" t="s">
        <v>29248</v>
      </c>
    </row>
    <row r="16" spans="1:14">
      <c r="A16">
        <v>16</v>
      </c>
      <c r="B16">
        <f>IF(data!A16&gt;$O$17,1,0)</f>
        <v>0</v>
      </c>
      <c r="C16">
        <f>IF(data!A16&lt;$O$18,1,0)</f>
        <v>1</v>
      </c>
      <c r="D16">
        <f t="shared" si="0"/>
        <v>0</v>
      </c>
      <c r="E16">
        <f>IF(data!A16&gt;$O$17,IF(data!A16&lt;$O$18,1,0),0)</f>
        <v>0</v>
      </c>
      <c r="M16" s="2" t="s">
        <v>29249</v>
      </c>
    </row>
    <row r="17" spans="1:15">
      <c r="A17">
        <v>17</v>
      </c>
      <c r="B17">
        <f>IF(data!A17&gt;$O$17,1,0)</f>
        <v>0</v>
      </c>
      <c r="C17">
        <f>IF(data!A17&lt;$O$18,1,0)</f>
        <v>1</v>
      </c>
      <c r="D17">
        <f t="shared" si="0"/>
        <v>0</v>
      </c>
      <c r="E17">
        <f>IF(data!A17&gt;$O$17,IF(data!A17&lt;$O$18,1,0),0)</f>
        <v>0</v>
      </c>
      <c r="J17" s="1" t="s">
        <v>51065</v>
      </c>
      <c r="K17" s="7">
        <v>0.1</v>
      </c>
      <c r="M17">
        <f>H5*K17</f>
        <v>5.0500000000000007</v>
      </c>
      <c r="N17" t="s">
        <v>51066</v>
      </c>
      <c r="O17" s="6">
        <f>H5-M17/2</f>
        <v>47.975000000000001</v>
      </c>
    </row>
    <row r="18" spans="1:15">
      <c r="A18">
        <v>18</v>
      </c>
      <c r="B18">
        <f>IF(data!A18&gt;$O$17,1,0)</f>
        <v>0</v>
      </c>
      <c r="C18">
        <f>IF(data!A18&lt;$O$18,1,0)</f>
        <v>1</v>
      </c>
      <c r="D18">
        <f t="shared" si="0"/>
        <v>0</v>
      </c>
      <c r="E18">
        <f>IF(data!A18&gt;$O$17,IF(data!A18&lt;$O$18,1,0),0)</f>
        <v>0</v>
      </c>
      <c r="K18" s="7"/>
      <c r="N18" t="s">
        <v>51067</v>
      </c>
      <c r="O18" s="6">
        <f>H5+M17/2</f>
        <v>53.024999999999999</v>
      </c>
    </row>
    <row r="19" spans="1:15">
      <c r="A19">
        <v>19</v>
      </c>
      <c r="B19">
        <f>IF(data!A19&gt;$O$17,1,0)</f>
        <v>0</v>
      </c>
      <c r="C19">
        <f>IF(data!A19&lt;$O$18,1,0)</f>
        <v>1</v>
      </c>
      <c r="D19">
        <f t="shared" si="0"/>
        <v>0</v>
      </c>
      <c r="E19">
        <f>IF(data!A19&gt;$O$17,IF(data!A19&lt;$O$18,1,0),0)</f>
        <v>0</v>
      </c>
      <c r="M19" s="2">
        <f>SUM(D:D)</f>
        <v>6</v>
      </c>
      <c r="N19" s="2" t="s">
        <v>51071</v>
      </c>
    </row>
    <row r="20" spans="1:15">
      <c r="A20">
        <v>20</v>
      </c>
      <c r="B20">
        <f>IF(data!A20&gt;$O$17,1,0)</f>
        <v>0</v>
      </c>
      <c r="C20">
        <f>IF(data!A20&lt;$O$18,1,0)</f>
        <v>1</v>
      </c>
      <c r="D20">
        <f t="shared" si="0"/>
        <v>0</v>
      </c>
      <c r="E20">
        <f>IF(data!A20&gt;$O$17,IF(data!A20&lt;$O$18,1,0),0)</f>
        <v>0</v>
      </c>
      <c r="M20" s="2" t="s">
        <v>51068</v>
      </c>
    </row>
    <row r="21" spans="1:15">
      <c r="A21">
        <v>21</v>
      </c>
      <c r="B21">
        <f>IF(data!A21&gt;$O$17,1,0)</f>
        <v>0</v>
      </c>
      <c r="C21">
        <f>IF(data!A21&lt;$O$18,1,0)</f>
        <v>1</v>
      </c>
      <c r="D21">
        <f t="shared" si="0"/>
        <v>0</v>
      </c>
      <c r="E21">
        <f>IF(data!A21&gt;$O$17,IF(data!A21&lt;$O$18,1,0),0)</f>
        <v>0</v>
      </c>
      <c r="M21" s="2" t="s">
        <v>51070</v>
      </c>
    </row>
    <row r="22" spans="1:15">
      <c r="A22">
        <v>22</v>
      </c>
      <c r="B22">
        <f>IF(data!A22&gt;$O$17,1,0)</f>
        <v>0</v>
      </c>
      <c r="C22">
        <f>IF(data!A22&lt;$O$18,1,0)</f>
        <v>1</v>
      </c>
      <c r="D22">
        <f t="shared" si="0"/>
        <v>0</v>
      </c>
      <c r="E22">
        <f>IF(data!A22&gt;$O$17,IF(data!A22&lt;$O$18,1,0),0)</f>
        <v>0</v>
      </c>
      <c r="M22" s="2" t="s">
        <v>51069</v>
      </c>
    </row>
    <row r="23" spans="1:15">
      <c r="A23">
        <v>23</v>
      </c>
      <c r="B23">
        <f>IF(data!A23&gt;$O$17,1,0)</f>
        <v>0</v>
      </c>
      <c r="C23">
        <f>IF(data!A23&lt;$O$18,1,0)</f>
        <v>1</v>
      </c>
      <c r="D23">
        <f t="shared" si="0"/>
        <v>0</v>
      </c>
      <c r="E23">
        <f>IF(data!A23&gt;$O$17,IF(data!A23&lt;$O$18,1,0),0)</f>
        <v>0</v>
      </c>
    </row>
    <row r="24" spans="1:15">
      <c r="A24">
        <v>24</v>
      </c>
      <c r="B24">
        <f>IF(data!A24&gt;$O$17,1,0)</f>
        <v>0</v>
      </c>
      <c r="C24">
        <f>IF(data!A24&lt;$O$18,1,0)</f>
        <v>1</v>
      </c>
      <c r="D24">
        <f t="shared" si="0"/>
        <v>0</v>
      </c>
      <c r="E24">
        <f>IF(data!A24&gt;$O$17,IF(data!A24&lt;$O$18,1,0),0)</f>
        <v>0</v>
      </c>
    </row>
    <row r="25" spans="1:15">
      <c r="A25">
        <v>25</v>
      </c>
      <c r="B25">
        <f>IF(data!A25&gt;$O$17,1,0)</f>
        <v>0</v>
      </c>
      <c r="C25">
        <f>IF(data!A25&lt;$O$18,1,0)</f>
        <v>1</v>
      </c>
      <c r="D25">
        <f t="shared" si="0"/>
        <v>0</v>
      </c>
      <c r="E25">
        <f>IF(data!A25&gt;$O$17,IF(data!A25&lt;$O$18,1,0),0)</f>
        <v>0</v>
      </c>
    </row>
    <row r="26" spans="1:15">
      <c r="A26">
        <v>26</v>
      </c>
      <c r="B26">
        <f>IF(data!A26&gt;$O$17,1,0)</f>
        <v>0</v>
      </c>
      <c r="C26">
        <f>IF(data!A26&lt;$O$18,1,0)</f>
        <v>1</v>
      </c>
      <c r="D26">
        <f t="shared" si="0"/>
        <v>0</v>
      </c>
      <c r="E26">
        <f>IF(data!A26&gt;$O$17,IF(data!A26&lt;$O$18,1,0),0)</f>
        <v>0</v>
      </c>
    </row>
    <row r="27" spans="1:15">
      <c r="A27">
        <v>27</v>
      </c>
      <c r="B27">
        <f>IF(data!A27&gt;$O$17,1,0)</f>
        <v>0</v>
      </c>
      <c r="C27">
        <f>IF(data!A27&lt;$O$18,1,0)</f>
        <v>1</v>
      </c>
      <c r="D27">
        <f t="shared" si="0"/>
        <v>0</v>
      </c>
      <c r="E27">
        <f>IF(data!A27&gt;$O$17,IF(data!A27&lt;$O$18,1,0),0)</f>
        <v>0</v>
      </c>
    </row>
    <row r="28" spans="1:15">
      <c r="A28">
        <v>28</v>
      </c>
      <c r="B28">
        <f>IF(data!A28&gt;$O$17,1,0)</f>
        <v>0</v>
      </c>
      <c r="C28">
        <f>IF(data!A28&lt;$O$18,1,0)</f>
        <v>1</v>
      </c>
      <c r="D28">
        <f t="shared" si="0"/>
        <v>0</v>
      </c>
      <c r="E28">
        <f>IF(data!A28&gt;$O$17,IF(data!A28&lt;$O$18,1,0),0)</f>
        <v>0</v>
      </c>
    </row>
    <row r="29" spans="1:15">
      <c r="A29">
        <v>29</v>
      </c>
      <c r="B29">
        <f>IF(data!A29&gt;$O$17,1,0)</f>
        <v>0</v>
      </c>
      <c r="C29">
        <f>IF(data!A29&lt;$O$18,1,0)</f>
        <v>1</v>
      </c>
      <c r="D29">
        <f t="shared" si="0"/>
        <v>0</v>
      </c>
      <c r="E29">
        <f>IF(data!A29&gt;$O$17,IF(data!A29&lt;$O$18,1,0),0)</f>
        <v>0</v>
      </c>
    </row>
    <row r="30" spans="1:15">
      <c r="A30">
        <v>30</v>
      </c>
      <c r="B30">
        <f>IF(data!A30&gt;$O$17,1,0)</f>
        <v>0</v>
      </c>
      <c r="C30">
        <f>IF(data!A30&lt;$O$18,1,0)</f>
        <v>1</v>
      </c>
      <c r="D30">
        <f t="shared" si="0"/>
        <v>0</v>
      </c>
      <c r="E30">
        <f>IF(data!A30&gt;$O$17,IF(data!A30&lt;$O$18,1,0),0)</f>
        <v>0</v>
      </c>
    </row>
    <row r="31" spans="1:15">
      <c r="A31">
        <v>31</v>
      </c>
      <c r="B31">
        <f>IF(data!A31&gt;$O$17,1,0)</f>
        <v>0</v>
      </c>
      <c r="C31">
        <f>IF(data!A31&lt;$O$18,1,0)</f>
        <v>1</v>
      </c>
      <c r="D31">
        <f t="shared" si="0"/>
        <v>0</v>
      </c>
      <c r="E31">
        <f>IF(data!A31&gt;$O$17,IF(data!A31&lt;$O$18,1,0),0)</f>
        <v>0</v>
      </c>
    </row>
    <row r="32" spans="1:15">
      <c r="A32">
        <v>32</v>
      </c>
      <c r="B32">
        <f>IF(data!A32&gt;$O$17,1,0)</f>
        <v>0</v>
      </c>
      <c r="C32">
        <f>IF(data!A32&lt;$O$18,1,0)</f>
        <v>1</v>
      </c>
      <c r="D32">
        <f t="shared" si="0"/>
        <v>0</v>
      </c>
      <c r="E32">
        <f>IF(data!A32&gt;$O$17,IF(data!A32&lt;$O$18,1,0),0)</f>
        <v>0</v>
      </c>
    </row>
    <row r="33" spans="1:5">
      <c r="A33">
        <v>33</v>
      </c>
      <c r="B33">
        <f>IF(data!A33&gt;$O$17,1,0)</f>
        <v>0</v>
      </c>
      <c r="C33">
        <f>IF(data!A33&lt;$O$18,1,0)</f>
        <v>1</v>
      </c>
      <c r="D33">
        <f t="shared" si="0"/>
        <v>0</v>
      </c>
      <c r="E33">
        <f>IF(data!A33&gt;$O$17,IF(data!A33&lt;$O$18,1,0),0)</f>
        <v>0</v>
      </c>
    </row>
    <row r="34" spans="1:5">
      <c r="A34">
        <v>34</v>
      </c>
      <c r="B34">
        <f>IF(data!A34&gt;$O$17,1,0)</f>
        <v>0</v>
      </c>
      <c r="C34">
        <f>IF(data!A34&lt;$O$18,1,0)</f>
        <v>1</v>
      </c>
      <c r="D34">
        <f t="shared" si="0"/>
        <v>0</v>
      </c>
      <c r="E34">
        <f>IF(data!A34&gt;$O$17,IF(data!A34&lt;$O$18,1,0),0)</f>
        <v>0</v>
      </c>
    </row>
    <row r="35" spans="1:5">
      <c r="A35">
        <v>35</v>
      </c>
      <c r="B35">
        <f>IF(data!A35&gt;$O$17,1,0)</f>
        <v>0</v>
      </c>
      <c r="C35">
        <f>IF(data!A35&lt;$O$18,1,0)</f>
        <v>1</v>
      </c>
      <c r="D35">
        <f t="shared" si="0"/>
        <v>0</v>
      </c>
      <c r="E35">
        <f>IF(data!A35&gt;$O$17,IF(data!A35&lt;$O$18,1,0),0)</f>
        <v>0</v>
      </c>
    </row>
    <row r="36" spans="1:5">
      <c r="A36">
        <v>36</v>
      </c>
      <c r="B36">
        <f>IF(data!A36&gt;$O$17,1,0)</f>
        <v>0</v>
      </c>
      <c r="C36">
        <f>IF(data!A36&lt;$O$18,1,0)</f>
        <v>1</v>
      </c>
      <c r="D36">
        <f t="shared" si="0"/>
        <v>0</v>
      </c>
      <c r="E36">
        <f>IF(data!A36&gt;$O$17,IF(data!A36&lt;$O$18,1,0),0)</f>
        <v>0</v>
      </c>
    </row>
    <row r="37" spans="1:5">
      <c r="A37">
        <v>37</v>
      </c>
      <c r="B37">
        <f>IF(data!A37&gt;$O$17,1,0)</f>
        <v>0</v>
      </c>
      <c r="C37">
        <f>IF(data!A37&lt;$O$18,1,0)</f>
        <v>1</v>
      </c>
      <c r="D37">
        <f t="shared" si="0"/>
        <v>0</v>
      </c>
      <c r="E37">
        <f>IF(data!A37&gt;$O$17,IF(data!A37&lt;$O$18,1,0),0)</f>
        <v>0</v>
      </c>
    </row>
    <row r="38" spans="1:5">
      <c r="A38">
        <v>38</v>
      </c>
      <c r="B38">
        <f>IF(data!A38&gt;$O$17,1,0)</f>
        <v>0</v>
      </c>
      <c r="C38">
        <f>IF(data!A38&lt;$O$18,1,0)</f>
        <v>1</v>
      </c>
      <c r="D38">
        <f t="shared" si="0"/>
        <v>0</v>
      </c>
      <c r="E38">
        <f>IF(data!A38&gt;$O$17,IF(data!A38&lt;$O$18,1,0),0)</f>
        <v>0</v>
      </c>
    </row>
    <row r="39" spans="1:5">
      <c r="A39">
        <v>39</v>
      </c>
      <c r="B39">
        <f>IF(data!A39&gt;$O$17,1,0)</f>
        <v>0</v>
      </c>
      <c r="C39">
        <f>IF(data!A39&lt;$O$18,1,0)</f>
        <v>1</v>
      </c>
      <c r="D39">
        <f t="shared" si="0"/>
        <v>0</v>
      </c>
      <c r="E39">
        <f>IF(data!A39&gt;$O$17,IF(data!A39&lt;$O$18,1,0),0)</f>
        <v>0</v>
      </c>
    </row>
    <row r="40" spans="1:5">
      <c r="A40">
        <v>40</v>
      </c>
      <c r="B40">
        <f>IF(data!A40&gt;$O$17,1,0)</f>
        <v>0</v>
      </c>
      <c r="C40">
        <f>IF(data!A40&lt;$O$18,1,0)</f>
        <v>1</v>
      </c>
      <c r="D40">
        <f t="shared" si="0"/>
        <v>0</v>
      </c>
      <c r="E40">
        <f>IF(data!A40&gt;$O$17,IF(data!A40&lt;$O$18,1,0),0)</f>
        <v>0</v>
      </c>
    </row>
    <row r="41" spans="1:5">
      <c r="A41">
        <v>41</v>
      </c>
      <c r="B41">
        <f>IF(data!A41&gt;$O$17,1,0)</f>
        <v>0</v>
      </c>
      <c r="C41">
        <f>IF(data!A41&lt;$O$18,1,0)</f>
        <v>1</v>
      </c>
      <c r="D41">
        <f t="shared" si="0"/>
        <v>0</v>
      </c>
      <c r="E41">
        <f>IF(data!A41&gt;$O$17,IF(data!A41&lt;$O$18,1,0),0)</f>
        <v>0</v>
      </c>
    </row>
    <row r="42" spans="1:5">
      <c r="A42">
        <v>42</v>
      </c>
      <c r="B42">
        <f>IF(data!A42&gt;$O$17,1,0)</f>
        <v>0</v>
      </c>
      <c r="C42">
        <f>IF(data!A42&lt;$O$18,1,0)</f>
        <v>1</v>
      </c>
      <c r="D42">
        <f t="shared" si="0"/>
        <v>0</v>
      </c>
      <c r="E42">
        <f>IF(data!A42&gt;$O$17,IF(data!A42&lt;$O$18,1,0),0)</f>
        <v>0</v>
      </c>
    </row>
    <row r="43" spans="1:5">
      <c r="A43">
        <v>43</v>
      </c>
      <c r="B43">
        <f>IF(data!A43&gt;$O$17,1,0)</f>
        <v>0</v>
      </c>
      <c r="C43">
        <f>IF(data!A43&lt;$O$18,1,0)</f>
        <v>1</v>
      </c>
      <c r="D43">
        <f t="shared" si="0"/>
        <v>0</v>
      </c>
      <c r="E43">
        <f>IF(data!A43&gt;$O$17,IF(data!A43&lt;$O$18,1,0),0)</f>
        <v>0</v>
      </c>
    </row>
    <row r="44" spans="1:5">
      <c r="A44">
        <v>44</v>
      </c>
      <c r="B44">
        <f>IF(data!A44&gt;$O$17,1,0)</f>
        <v>0</v>
      </c>
      <c r="C44">
        <f>IF(data!A44&lt;$O$18,1,0)</f>
        <v>1</v>
      </c>
      <c r="D44">
        <f t="shared" si="0"/>
        <v>0</v>
      </c>
      <c r="E44">
        <f>IF(data!A44&gt;$O$17,IF(data!A44&lt;$O$18,1,0),0)</f>
        <v>0</v>
      </c>
    </row>
    <row r="45" spans="1:5">
      <c r="A45">
        <v>45</v>
      </c>
      <c r="B45">
        <f>IF(data!A45&gt;$O$17,1,0)</f>
        <v>0</v>
      </c>
      <c r="C45">
        <f>IF(data!A45&lt;$O$18,1,0)</f>
        <v>1</v>
      </c>
      <c r="D45">
        <f t="shared" si="0"/>
        <v>0</v>
      </c>
      <c r="E45">
        <f>IF(data!A45&gt;$O$17,IF(data!A45&lt;$O$18,1,0),0)</f>
        <v>0</v>
      </c>
    </row>
    <row r="46" spans="1:5">
      <c r="A46">
        <v>46</v>
      </c>
      <c r="B46">
        <f>IF(data!A46&gt;$O$17,1,0)</f>
        <v>0</v>
      </c>
      <c r="C46">
        <f>IF(data!A46&lt;$O$18,1,0)</f>
        <v>1</v>
      </c>
      <c r="D46">
        <f t="shared" si="0"/>
        <v>0</v>
      </c>
      <c r="E46">
        <f>IF(data!A46&gt;$O$17,IF(data!A46&lt;$O$18,1,0),0)</f>
        <v>0</v>
      </c>
    </row>
    <row r="47" spans="1:5">
      <c r="A47">
        <v>47</v>
      </c>
      <c r="B47">
        <f>IF(data!A47&gt;$O$17,1,0)</f>
        <v>0</v>
      </c>
      <c r="C47">
        <f>IF(data!A47&lt;$O$18,1,0)</f>
        <v>1</v>
      </c>
      <c r="D47">
        <f t="shared" si="0"/>
        <v>0</v>
      </c>
      <c r="E47">
        <f>IF(data!A47&gt;$O$17,IF(data!A47&lt;$O$18,1,0),0)</f>
        <v>0</v>
      </c>
    </row>
    <row r="48" spans="1:5">
      <c r="A48">
        <v>48</v>
      </c>
      <c r="B48">
        <f>IF(data!A48&gt;$O$17,1,0)</f>
        <v>1</v>
      </c>
      <c r="C48">
        <f>IF(data!A48&lt;$O$18,1,0)</f>
        <v>1</v>
      </c>
      <c r="D48">
        <f t="shared" si="0"/>
        <v>1</v>
      </c>
      <c r="E48">
        <f>IF(data!A48&gt;$O$17,IF(data!A48&lt;$O$18,1,0),0)</f>
        <v>1</v>
      </c>
    </row>
    <row r="49" spans="1:5">
      <c r="A49">
        <v>49</v>
      </c>
      <c r="B49">
        <f>IF(data!A49&gt;$O$17,1,0)</f>
        <v>1</v>
      </c>
      <c r="C49">
        <f>IF(data!A49&lt;$O$18,1,0)</f>
        <v>1</v>
      </c>
      <c r="D49">
        <f t="shared" si="0"/>
        <v>1</v>
      </c>
      <c r="E49">
        <f>IF(data!A49&gt;$O$17,IF(data!A49&lt;$O$18,1,0),0)</f>
        <v>1</v>
      </c>
    </row>
    <row r="50" spans="1:5">
      <c r="A50">
        <v>50</v>
      </c>
      <c r="B50">
        <f>IF(data!A50&gt;$O$17,1,0)</f>
        <v>1</v>
      </c>
      <c r="C50">
        <f>IF(data!A50&lt;$O$18,1,0)</f>
        <v>1</v>
      </c>
      <c r="D50">
        <f t="shared" si="0"/>
        <v>1</v>
      </c>
      <c r="E50">
        <f>IF(data!A50&gt;$O$17,IF(data!A50&lt;$O$18,1,0),0)</f>
        <v>1</v>
      </c>
    </row>
    <row r="51" spans="1:5">
      <c r="A51">
        <v>51</v>
      </c>
      <c r="B51">
        <f>IF(data!A51&gt;$O$17,1,0)</f>
        <v>1</v>
      </c>
      <c r="C51">
        <f>IF(data!A51&lt;$O$18,1,0)</f>
        <v>1</v>
      </c>
      <c r="D51">
        <f t="shared" si="0"/>
        <v>1</v>
      </c>
      <c r="E51">
        <f>IF(data!A51&gt;$O$17,IF(data!A51&lt;$O$18,1,0),0)</f>
        <v>1</v>
      </c>
    </row>
    <row r="52" spans="1:5">
      <c r="A52">
        <v>52</v>
      </c>
      <c r="B52">
        <f>IF(data!A52&gt;$O$17,1,0)</f>
        <v>1</v>
      </c>
      <c r="C52">
        <f>IF(data!A52&lt;$O$18,1,0)</f>
        <v>1</v>
      </c>
      <c r="D52">
        <f t="shared" si="0"/>
        <v>1</v>
      </c>
      <c r="E52">
        <f>IF(data!A52&gt;$O$17,IF(data!A52&lt;$O$18,1,0),0)</f>
        <v>1</v>
      </c>
    </row>
    <row r="53" spans="1:5">
      <c r="A53">
        <v>53</v>
      </c>
      <c r="B53">
        <f>IF(data!A53&gt;$O$17,1,0)</f>
        <v>1</v>
      </c>
      <c r="C53">
        <f>IF(data!A53&lt;$O$18,1,0)</f>
        <v>1</v>
      </c>
      <c r="D53">
        <f t="shared" si="0"/>
        <v>1</v>
      </c>
      <c r="E53">
        <f>IF(data!A53&gt;$O$17,IF(data!A53&lt;$O$18,1,0),0)</f>
        <v>1</v>
      </c>
    </row>
    <row r="54" spans="1:5">
      <c r="A54">
        <v>54</v>
      </c>
      <c r="B54">
        <f>IF(data!A54&gt;$O$17,1,0)</f>
        <v>1</v>
      </c>
      <c r="C54">
        <f>IF(data!A54&lt;$O$18,1,0)</f>
        <v>0</v>
      </c>
      <c r="D54">
        <f t="shared" si="0"/>
        <v>0</v>
      </c>
      <c r="E54">
        <f>IF(data!A54&gt;$O$17,IF(data!A54&lt;$O$18,1,0),0)</f>
        <v>0</v>
      </c>
    </row>
    <row r="55" spans="1:5">
      <c r="A55">
        <v>55</v>
      </c>
      <c r="B55">
        <f>IF(data!A55&gt;$O$17,1,0)</f>
        <v>1</v>
      </c>
      <c r="C55">
        <f>IF(data!A55&lt;$O$18,1,0)</f>
        <v>0</v>
      </c>
      <c r="D55">
        <f t="shared" si="0"/>
        <v>0</v>
      </c>
      <c r="E55">
        <f>IF(data!A55&gt;$O$17,IF(data!A55&lt;$O$18,1,0),0)</f>
        <v>0</v>
      </c>
    </row>
    <row r="56" spans="1:5">
      <c r="A56">
        <v>56</v>
      </c>
      <c r="B56">
        <f>IF(data!A56&gt;$O$17,1,0)</f>
        <v>1</v>
      </c>
      <c r="C56">
        <f>IF(data!A56&lt;$O$18,1,0)</f>
        <v>0</v>
      </c>
      <c r="D56">
        <f t="shared" si="0"/>
        <v>0</v>
      </c>
      <c r="E56">
        <f>IF(data!A56&gt;$O$17,IF(data!A56&lt;$O$18,1,0),0)</f>
        <v>0</v>
      </c>
    </row>
    <row r="57" spans="1:5">
      <c r="A57">
        <v>57</v>
      </c>
      <c r="B57">
        <f>IF(data!A57&gt;$O$17,1,0)</f>
        <v>1</v>
      </c>
      <c r="C57">
        <f>IF(data!A57&lt;$O$18,1,0)</f>
        <v>0</v>
      </c>
      <c r="D57">
        <f t="shared" si="0"/>
        <v>0</v>
      </c>
      <c r="E57">
        <f>IF(data!A57&gt;$O$17,IF(data!A57&lt;$O$18,1,0),0)</f>
        <v>0</v>
      </c>
    </row>
    <row r="58" spans="1:5">
      <c r="A58">
        <v>58</v>
      </c>
      <c r="B58">
        <f>IF(data!A58&gt;$O$17,1,0)</f>
        <v>1</v>
      </c>
      <c r="C58">
        <f>IF(data!A58&lt;$O$18,1,0)</f>
        <v>0</v>
      </c>
      <c r="D58">
        <f t="shared" si="0"/>
        <v>0</v>
      </c>
      <c r="E58">
        <f>IF(data!A58&gt;$O$17,IF(data!A58&lt;$O$18,1,0),0)</f>
        <v>0</v>
      </c>
    </row>
    <row r="59" spans="1:5">
      <c r="A59">
        <v>59</v>
      </c>
      <c r="B59">
        <f>IF(data!A59&gt;$O$17,1,0)</f>
        <v>1</v>
      </c>
      <c r="C59">
        <f>IF(data!A59&lt;$O$18,1,0)</f>
        <v>0</v>
      </c>
      <c r="D59">
        <f t="shared" si="0"/>
        <v>0</v>
      </c>
      <c r="E59">
        <f>IF(data!A59&gt;$O$17,IF(data!A59&lt;$O$18,1,0),0)</f>
        <v>0</v>
      </c>
    </row>
    <row r="60" spans="1:5">
      <c r="A60">
        <v>60</v>
      </c>
      <c r="B60">
        <f>IF(data!A60&gt;$O$17,1,0)</f>
        <v>1</v>
      </c>
      <c r="C60">
        <f>IF(data!A60&lt;$O$18,1,0)</f>
        <v>0</v>
      </c>
      <c r="D60">
        <f t="shared" si="0"/>
        <v>0</v>
      </c>
      <c r="E60">
        <f>IF(data!A60&gt;$O$17,IF(data!A60&lt;$O$18,1,0),0)</f>
        <v>0</v>
      </c>
    </row>
    <row r="61" spans="1:5">
      <c r="A61">
        <v>61</v>
      </c>
      <c r="B61">
        <f>IF(data!A61&gt;$O$17,1,0)</f>
        <v>1</v>
      </c>
      <c r="C61">
        <f>IF(data!A61&lt;$O$18,1,0)</f>
        <v>0</v>
      </c>
      <c r="D61">
        <f t="shared" si="0"/>
        <v>0</v>
      </c>
      <c r="E61">
        <f>IF(data!A61&gt;$O$17,IF(data!A61&lt;$O$18,1,0),0)</f>
        <v>0</v>
      </c>
    </row>
    <row r="62" spans="1:5">
      <c r="A62">
        <v>62</v>
      </c>
      <c r="B62">
        <f>IF(data!A62&gt;$O$17,1,0)</f>
        <v>1</v>
      </c>
      <c r="C62">
        <f>IF(data!A62&lt;$O$18,1,0)</f>
        <v>0</v>
      </c>
      <c r="D62">
        <f t="shared" si="0"/>
        <v>0</v>
      </c>
      <c r="E62">
        <f>IF(data!A62&gt;$O$17,IF(data!A62&lt;$O$18,1,0),0)</f>
        <v>0</v>
      </c>
    </row>
    <row r="63" spans="1:5">
      <c r="A63">
        <v>63</v>
      </c>
      <c r="B63">
        <f>IF(data!A63&gt;$O$17,1,0)</f>
        <v>1</v>
      </c>
      <c r="C63">
        <f>IF(data!A63&lt;$O$18,1,0)</f>
        <v>0</v>
      </c>
      <c r="D63">
        <f t="shared" si="0"/>
        <v>0</v>
      </c>
      <c r="E63">
        <f>IF(data!A63&gt;$O$17,IF(data!A63&lt;$O$18,1,0),0)</f>
        <v>0</v>
      </c>
    </row>
    <row r="64" spans="1:5">
      <c r="A64">
        <v>64</v>
      </c>
      <c r="B64">
        <f>IF(data!A64&gt;$O$17,1,0)</f>
        <v>1</v>
      </c>
      <c r="C64">
        <f>IF(data!A64&lt;$O$18,1,0)</f>
        <v>0</v>
      </c>
      <c r="D64">
        <f t="shared" si="0"/>
        <v>0</v>
      </c>
      <c r="E64">
        <f>IF(data!A64&gt;$O$17,IF(data!A64&lt;$O$18,1,0),0)</f>
        <v>0</v>
      </c>
    </row>
    <row r="65" spans="1:5">
      <c r="A65">
        <v>65</v>
      </c>
      <c r="B65">
        <f>IF(data!A65&gt;$O$17,1,0)</f>
        <v>1</v>
      </c>
      <c r="C65">
        <f>IF(data!A65&lt;$O$18,1,0)</f>
        <v>0</v>
      </c>
      <c r="D65">
        <f t="shared" si="0"/>
        <v>0</v>
      </c>
      <c r="E65">
        <f>IF(data!A65&gt;$O$17,IF(data!A65&lt;$O$18,1,0),0)</f>
        <v>0</v>
      </c>
    </row>
    <row r="66" spans="1:5">
      <c r="A66">
        <v>66</v>
      </c>
      <c r="B66">
        <f>IF(data!A66&gt;$O$17,1,0)</f>
        <v>1</v>
      </c>
      <c r="C66">
        <f>IF(data!A66&lt;$O$18,1,0)</f>
        <v>0</v>
      </c>
      <c r="D66">
        <f t="shared" ref="D66:D100" si="1">IF(AND(B66,C66),1,0)</f>
        <v>0</v>
      </c>
      <c r="E66">
        <f>IF(data!A66&gt;$O$17,IF(data!A66&lt;$O$18,1,0),0)</f>
        <v>0</v>
      </c>
    </row>
    <row r="67" spans="1:5">
      <c r="A67">
        <v>67</v>
      </c>
      <c r="B67">
        <f>IF(data!A67&gt;$O$17,1,0)</f>
        <v>1</v>
      </c>
      <c r="C67">
        <f>IF(data!A67&lt;$O$18,1,0)</f>
        <v>0</v>
      </c>
      <c r="D67">
        <f t="shared" si="1"/>
        <v>0</v>
      </c>
      <c r="E67">
        <f>IF(data!A67&gt;$O$17,IF(data!A67&lt;$O$18,1,0),0)</f>
        <v>0</v>
      </c>
    </row>
    <row r="68" spans="1:5">
      <c r="A68">
        <v>68</v>
      </c>
      <c r="B68">
        <f>IF(data!A68&gt;$O$17,1,0)</f>
        <v>1</v>
      </c>
      <c r="C68">
        <f>IF(data!A68&lt;$O$18,1,0)</f>
        <v>0</v>
      </c>
      <c r="D68">
        <f t="shared" si="1"/>
        <v>0</v>
      </c>
      <c r="E68">
        <f>IF(data!A68&gt;$O$17,IF(data!A68&lt;$O$18,1,0),0)</f>
        <v>0</v>
      </c>
    </row>
    <row r="69" spans="1:5">
      <c r="A69">
        <v>69</v>
      </c>
      <c r="B69">
        <f>IF(data!A69&gt;$O$17,1,0)</f>
        <v>1</v>
      </c>
      <c r="C69">
        <f>IF(data!A69&lt;$O$18,1,0)</f>
        <v>0</v>
      </c>
      <c r="D69">
        <f t="shared" si="1"/>
        <v>0</v>
      </c>
      <c r="E69">
        <f>IF(data!A69&gt;$O$17,IF(data!A69&lt;$O$18,1,0),0)</f>
        <v>0</v>
      </c>
    </row>
    <row r="70" spans="1:5">
      <c r="A70">
        <v>70</v>
      </c>
      <c r="B70">
        <f>IF(data!A70&gt;$O$17,1,0)</f>
        <v>1</v>
      </c>
      <c r="C70">
        <f>IF(data!A70&lt;$O$18,1,0)</f>
        <v>0</v>
      </c>
      <c r="D70">
        <f t="shared" si="1"/>
        <v>0</v>
      </c>
      <c r="E70">
        <f>IF(data!A70&gt;$O$17,IF(data!A70&lt;$O$18,1,0),0)</f>
        <v>0</v>
      </c>
    </row>
    <row r="71" spans="1:5">
      <c r="A71">
        <v>71</v>
      </c>
      <c r="B71">
        <f>IF(data!A71&gt;$O$17,1,0)</f>
        <v>1</v>
      </c>
      <c r="C71">
        <f>IF(data!A71&lt;$O$18,1,0)</f>
        <v>0</v>
      </c>
      <c r="D71">
        <f t="shared" si="1"/>
        <v>0</v>
      </c>
      <c r="E71">
        <f>IF(data!A71&gt;$O$17,IF(data!A71&lt;$O$18,1,0),0)</f>
        <v>0</v>
      </c>
    </row>
    <row r="72" spans="1:5">
      <c r="A72">
        <v>72</v>
      </c>
      <c r="B72">
        <f>IF(data!A72&gt;$O$17,1,0)</f>
        <v>1</v>
      </c>
      <c r="C72">
        <f>IF(data!A72&lt;$O$18,1,0)</f>
        <v>0</v>
      </c>
      <c r="D72">
        <f t="shared" si="1"/>
        <v>0</v>
      </c>
      <c r="E72">
        <f>IF(data!A72&gt;$O$17,IF(data!A72&lt;$O$18,1,0),0)</f>
        <v>0</v>
      </c>
    </row>
    <row r="73" spans="1:5">
      <c r="A73">
        <v>73</v>
      </c>
      <c r="B73">
        <f>IF(data!A73&gt;$O$17,1,0)</f>
        <v>1</v>
      </c>
      <c r="C73">
        <f>IF(data!A73&lt;$O$18,1,0)</f>
        <v>0</v>
      </c>
      <c r="D73">
        <f t="shared" si="1"/>
        <v>0</v>
      </c>
      <c r="E73">
        <f>IF(data!A73&gt;$O$17,IF(data!A73&lt;$O$18,1,0),0)</f>
        <v>0</v>
      </c>
    </row>
    <row r="74" spans="1:5">
      <c r="A74">
        <v>74</v>
      </c>
      <c r="B74">
        <f>IF(data!A74&gt;$O$17,1,0)</f>
        <v>1</v>
      </c>
      <c r="C74">
        <f>IF(data!A74&lt;$O$18,1,0)</f>
        <v>0</v>
      </c>
      <c r="D74">
        <f t="shared" si="1"/>
        <v>0</v>
      </c>
      <c r="E74">
        <f>IF(data!A74&gt;$O$17,IF(data!A74&lt;$O$18,1,0),0)</f>
        <v>0</v>
      </c>
    </row>
    <row r="75" spans="1:5">
      <c r="A75">
        <v>75</v>
      </c>
      <c r="B75">
        <f>IF(data!A75&gt;$O$17,1,0)</f>
        <v>1</v>
      </c>
      <c r="C75">
        <f>IF(data!A75&lt;$O$18,1,0)</f>
        <v>0</v>
      </c>
      <c r="D75">
        <f t="shared" si="1"/>
        <v>0</v>
      </c>
      <c r="E75">
        <f>IF(data!A75&gt;$O$17,IF(data!A75&lt;$O$18,1,0),0)</f>
        <v>0</v>
      </c>
    </row>
    <row r="76" spans="1:5">
      <c r="A76">
        <v>76</v>
      </c>
      <c r="B76">
        <f>IF(data!A76&gt;$O$17,1,0)</f>
        <v>1</v>
      </c>
      <c r="C76">
        <f>IF(data!A76&lt;$O$18,1,0)</f>
        <v>0</v>
      </c>
      <c r="D76">
        <f t="shared" si="1"/>
        <v>0</v>
      </c>
      <c r="E76">
        <f>IF(data!A76&gt;$O$17,IF(data!A76&lt;$O$18,1,0),0)</f>
        <v>0</v>
      </c>
    </row>
    <row r="77" spans="1:5">
      <c r="A77">
        <v>77</v>
      </c>
      <c r="B77">
        <f>IF(data!A77&gt;$O$17,1,0)</f>
        <v>1</v>
      </c>
      <c r="C77">
        <f>IF(data!A77&lt;$O$18,1,0)</f>
        <v>0</v>
      </c>
      <c r="D77">
        <f t="shared" si="1"/>
        <v>0</v>
      </c>
      <c r="E77">
        <f>IF(data!A77&gt;$O$17,IF(data!A77&lt;$O$18,1,0),0)</f>
        <v>0</v>
      </c>
    </row>
    <row r="78" spans="1:5">
      <c r="A78">
        <v>78</v>
      </c>
      <c r="B78">
        <f>IF(data!A78&gt;$O$17,1,0)</f>
        <v>1</v>
      </c>
      <c r="C78">
        <f>IF(data!A78&lt;$O$18,1,0)</f>
        <v>0</v>
      </c>
      <c r="D78">
        <f t="shared" si="1"/>
        <v>0</v>
      </c>
      <c r="E78">
        <f>IF(data!A78&gt;$O$17,IF(data!A78&lt;$O$18,1,0),0)</f>
        <v>0</v>
      </c>
    </row>
    <row r="79" spans="1:5">
      <c r="A79">
        <v>79</v>
      </c>
      <c r="B79">
        <f>IF(data!A79&gt;$O$17,1,0)</f>
        <v>1</v>
      </c>
      <c r="C79">
        <f>IF(data!A79&lt;$O$18,1,0)</f>
        <v>0</v>
      </c>
      <c r="D79">
        <f t="shared" si="1"/>
        <v>0</v>
      </c>
      <c r="E79">
        <f>IF(data!A79&gt;$O$17,IF(data!A79&lt;$O$18,1,0),0)</f>
        <v>0</v>
      </c>
    </row>
    <row r="80" spans="1:5">
      <c r="A80">
        <v>80</v>
      </c>
      <c r="B80">
        <f>IF(data!A80&gt;$O$17,1,0)</f>
        <v>1</v>
      </c>
      <c r="C80">
        <f>IF(data!A80&lt;$O$18,1,0)</f>
        <v>0</v>
      </c>
      <c r="D80">
        <f t="shared" si="1"/>
        <v>0</v>
      </c>
      <c r="E80">
        <f>IF(data!A80&gt;$O$17,IF(data!A80&lt;$O$18,1,0),0)</f>
        <v>0</v>
      </c>
    </row>
    <row r="81" spans="1:5">
      <c r="A81">
        <v>81</v>
      </c>
      <c r="B81">
        <f>IF(data!A81&gt;$O$17,1,0)</f>
        <v>1</v>
      </c>
      <c r="C81">
        <f>IF(data!A81&lt;$O$18,1,0)</f>
        <v>0</v>
      </c>
      <c r="D81">
        <f t="shared" si="1"/>
        <v>0</v>
      </c>
      <c r="E81">
        <f>IF(data!A81&gt;$O$17,IF(data!A81&lt;$O$18,1,0),0)</f>
        <v>0</v>
      </c>
    </row>
    <row r="82" spans="1:5">
      <c r="A82">
        <v>82</v>
      </c>
      <c r="B82">
        <f>IF(data!A82&gt;$O$17,1,0)</f>
        <v>1</v>
      </c>
      <c r="C82">
        <f>IF(data!A82&lt;$O$18,1,0)</f>
        <v>0</v>
      </c>
      <c r="D82">
        <f t="shared" si="1"/>
        <v>0</v>
      </c>
      <c r="E82">
        <f>IF(data!A82&gt;$O$17,IF(data!A82&lt;$O$18,1,0),0)</f>
        <v>0</v>
      </c>
    </row>
    <row r="83" spans="1:5">
      <c r="A83">
        <v>83</v>
      </c>
      <c r="B83">
        <f>IF(data!A83&gt;$O$17,1,0)</f>
        <v>1</v>
      </c>
      <c r="C83">
        <f>IF(data!A83&lt;$O$18,1,0)</f>
        <v>0</v>
      </c>
      <c r="D83">
        <f t="shared" si="1"/>
        <v>0</v>
      </c>
      <c r="E83">
        <f>IF(data!A83&gt;$O$17,IF(data!A83&lt;$O$18,1,0),0)</f>
        <v>0</v>
      </c>
    </row>
    <row r="84" spans="1:5">
      <c r="A84">
        <v>84</v>
      </c>
      <c r="B84">
        <f>IF(data!A84&gt;$O$17,1,0)</f>
        <v>1</v>
      </c>
      <c r="C84">
        <f>IF(data!A84&lt;$O$18,1,0)</f>
        <v>0</v>
      </c>
      <c r="D84">
        <f t="shared" si="1"/>
        <v>0</v>
      </c>
      <c r="E84">
        <f>IF(data!A84&gt;$O$17,IF(data!A84&lt;$O$18,1,0),0)</f>
        <v>0</v>
      </c>
    </row>
    <row r="85" spans="1:5">
      <c r="A85">
        <v>85</v>
      </c>
      <c r="B85">
        <f>IF(data!A85&gt;$O$17,1,0)</f>
        <v>1</v>
      </c>
      <c r="C85">
        <f>IF(data!A85&lt;$O$18,1,0)</f>
        <v>0</v>
      </c>
      <c r="D85">
        <f t="shared" si="1"/>
        <v>0</v>
      </c>
      <c r="E85">
        <f>IF(data!A85&gt;$O$17,IF(data!A85&lt;$O$18,1,0),0)</f>
        <v>0</v>
      </c>
    </row>
    <row r="86" spans="1:5">
      <c r="A86">
        <v>86</v>
      </c>
      <c r="B86">
        <f>IF(data!A86&gt;$O$17,1,0)</f>
        <v>1</v>
      </c>
      <c r="C86">
        <f>IF(data!A86&lt;$O$18,1,0)</f>
        <v>0</v>
      </c>
      <c r="D86">
        <f t="shared" si="1"/>
        <v>0</v>
      </c>
      <c r="E86">
        <f>IF(data!A86&gt;$O$17,IF(data!A86&lt;$O$18,1,0),0)</f>
        <v>0</v>
      </c>
    </row>
    <row r="87" spans="1:5">
      <c r="A87">
        <v>87</v>
      </c>
      <c r="B87">
        <f>IF(data!A87&gt;$O$17,1,0)</f>
        <v>1</v>
      </c>
      <c r="C87">
        <f>IF(data!A87&lt;$O$18,1,0)</f>
        <v>0</v>
      </c>
      <c r="D87">
        <f t="shared" si="1"/>
        <v>0</v>
      </c>
      <c r="E87">
        <f>IF(data!A87&gt;$O$17,IF(data!A87&lt;$O$18,1,0),0)</f>
        <v>0</v>
      </c>
    </row>
    <row r="88" spans="1:5">
      <c r="A88">
        <v>88</v>
      </c>
      <c r="B88">
        <f>IF(data!A88&gt;$O$17,1,0)</f>
        <v>1</v>
      </c>
      <c r="C88">
        <f>IF(data!A88&lt;$O$18,1,0)</f>
        <v>0</v>
      </c>
      <c r="D88">
        <f t="shared" si="1"/>
        <v>0</v>
      </c>
      <c r="E88">
        <f>IF(data!A88&gt;$O$17,IF(data!A88&lt;$O$18,1,0),0)</f>
        <v>0</v>
      </c>
    </row>
    <row r="89" spans="1:5">
      <c r="A89">
        <v>89</v>
      </c>
      <c r="B89">
        <f>IF(data!A89&gt;$O$17,1,0)</f>
        <v>1</v>
      </c>
      <c r="C89">
        <f>IF(data!A89&lt;$O$18,1,0)</f>
        <v>0</v>
      </c>
      <c r="D89">
        <f t="shared" si="1"/>
        <v>0</v>
      </c>
      <c r="E89">
        <f>IF(data!A89&gt;$O$17,IF(data!A89&lt;$O$18,1,0),0)</f>
        <v>0</v>
      </c>
    </row>
    <row r="90" spans="1:5">
      <c r="A90">
        <v>90</v>
      </c>
      <c r="B90">
        <f>IF(data!A90&gt;$O$17,1,0)</f>
        <v>1</v>
      </c>
      <c r="C90">
        <f>IF(data!A90&lt;$O$18,1,0)</f>
        <v>0</v>
      </c>
      <c r="D90">
        <f t="shared" si="1"/>
        <v>0</v>
      </c>
      <c r="E90">
        <f>IF(data!A90&gt;$O$17,IF(data!A90&lt;$O$18,1,0),0)</f>
        <v>0</v>
      </c>
    </row>
    <row r="91" spans="1:5">
      <c r="A91">
        <v>91</v>
      </c>
      <c r="B91">
        <f>IF(data!A91&gt;$O$17,1,0)</f>
        <v>1</v>
      </c>
      <c r="C91">
        <f>IF(data!A91&lt;$O$18,1,0)</f>
        <v>0</v>
      </c>
      <c r="D91">
        <f t="shared" si="1"/>
        <v>0</v>
      </c>
      <c r="E91">
        <f>IF(data!A91&gt;$O$17,IF(data!A91&lt;$O$18,1,0),0)</f>
        <v>0</v>
      </c>
    </row>
    <row r="92" spans="1:5">
      <c r="A92">
        <v>92</v>
      </c>
      <c r="B92">
        <f>IF(data!A92&gt;$O$17,1,0)</f>
        <v>1</v>
      </c>
      <c r="C92">
        <f>IF(data!A92&lt;$O$18,1,0)</f>
        <v>0</v>
      </c>
      <c r="D92">
        <f t="shared" si="1"/>
        <v>0</v>
      </c>
      <c r="E92">
        <f>IF(data!A92&gt;$O$17,IF(data!A92&lt;$O$18,1,0),0)</f>
        <v>0</v>
      </c>
    </row>
    <row r="93" spans="1:5">
      <c r="A93">
        <v>93</v>
      </c>
      <c r="B93">
        <f>IF(data!A93&gt;$O$17,1,0)</f>
        <v>1</v>
      </c>
      <c r="C93">
        <f>IF(data!A93&lt;$O$18,1,0)</f>
        <v>0</v>
      </c>
      <c r="D93">
        <f t="shared" si="1"/>
        <v>0</v>
      </c>
      <c r="E93">
        <f>IF(data!A93&gt;$O$17,IF(data!A93&lt;$O$18,1,0),0)</f>
        <v>0</v>
      </c>
    </row>
    <row r="94" spans="1:5">
      <c r="A94">
        <v>94</v>
      </c>
      <c r="B94">
        <f>IF(data!A94&gt;$O$17,1,0)</f>
        <v>1</v>
      </c>
      <c r="C94">
        <f>IF(data!A94&lt;$O$18,1,0)</f>
        <v>0</v>
      </c>
      <c r="D94">
        <f t="shared" si="1"/>
        <v>0</v>
      </c>
      <c r="E94">
        <f>IF(data!A94&gt;$O$17,IF(data!A94&lt;$O$18,1,0),0)</f>
        <v>0</v>
      </c>
    </row>
    <row r="95" spans="1:5">
      <c r="A95">
        <v>95</v>
      </c>
      <c r="B95">
        <f>IF(data!A95&gt;$O$17,1,0)</f>
        <v>1</v>
      </c>
      <c r="C95">
        <f>IF(data!A95&lt;$O$18,1,0)</f>
        <v>0</v>
      </c>
      <c r="D95">
        <f t="shared" si="1"/>
        <v>0</v>
      </c>
      <c r="E95">
        <f>IF(data!A95&gt;$O$17,IF(data!A95&lt;$O$18,1,0),0)</f>
        <v>0</v>
      </c>
    </row>
    <row r="96" spans="1:5">
      <c r="A96">
        <v>96</v>
      </c>
      <c r="B96">
        <f>IF(data!A96&gt;$O$17,1,0)</f>
        <v>1</v>
      </c>
      <c r="C96">
        <f>IF(data!A96&lt;$O$18,1,0)</f>
        <v>0</v>
      </c>
      <c r="D96">
        <f t="shared" si="1"/>
        <v>0</v>
      </c>
      <c r="E96">
        <f>IF(data!A96&gt;$O$17,IF(data!A96&lt;$O$18,1,0),0)</f>
        <v>0</v>
      </c>
    </row>
    <row r="97" spans="1:5">
      <c r="A97">
        <v>97</v>
      </c>
      <c r="B97">
        <f>IF(data!A97&gt;$O$17,1,0)</f>
        <v>1</v>
      </c>
      <c r="C97">
        <f>IF(data!A97&lt;$O$18,1,0)</f>
        <v>0</v>
      </c>
      <c r="D97">
        <f t="shared" si="1"/>
        <v>0</v>
      </c>
      <c r="E97">
        <f>IF(data!A97&gt;$O$17,IF(data!A97&lt;$O$18,1,0),0)</f>
        <v>0</v>
      </c>
    </row>
    <row r="98" spans="1:5">
      <c r="A98">
        <v>98</v>
      </c>
      <c r="B98">
        <f>IF(data!A98&gt;$O$17,1,0)</f>
        <v>1</v>
      </c>
      <c r="C98">
        <f>IF(data!A98&lt;$O$18,1,0)</f>
        <v>0</v>
      </c>
      <c r="D98">
        <f t="shared" si="1"/>
        <v>0</v>
      </c>
      <c r="E98">
        <f>IF(data!A98&gt;$O$17,IF(data!A98&lt;$O$18,1,0),0)</f>
        <v>0</v>
      </c>
    </row>
    <row r="99" spans="1:5">
      <c r="A99">
        <v>99</v>
      </c>
      <c r="B99">
        <f>IF(data!A99&gt;$O$17,1,0)</f>
        <v>1</v>
      </c>
      <c r="C99">
        <f>IF(data!A99&lt;$O$18,1,0)</f>
        <v>0</v>
      </c>
      <c r="D99">
        <f t="shared" si="1"/>
        <v>0</v>
      </c>
      <c r="E99">
        <f>IF(data!A99&gt;$O$17,IF(data!A99&lt;$O$18,1,0),0)</f>
        <v>0</v>
      </c>
    </row>
    <row r="100" spans="1:5">
      <c r="A100">
        <v>100</v>
      </c>
      <c r="B100">
        <f>IF(data!A100&gt;$O$17,1,0)</f>
        <v>1</v>
      </c>
      <c r="C100">
        <f>IF(data!A100&lt;$O$18,1,0)</f>
        <v>0</v>
      </c>
      <c r="D100">
        <f t="shared" si="1"/>
        <v>0</v>
      </c>
      <c r="E100">
        <f>IF(data!A100&gt;$O$17,IF(data!A100&lt;$O$18,1,0),0)</f>
        <v>0</v>
      </c>
    </row>
  </sheetData>
  <mergeCells count="1">
    <mergeCell ref="J1:M1"/>
  </mergeCells>
  <conditionalFormatting sqref="L3:L11">
    <cfRule type="containsText" dxfId="3" priority="1" operator="containsText" text="FAULT">
      <formula>NOT(ISERROR(SEARCH("FAULT",L3)))</formula>
    </cfRule>
    <cfRule type="containsText" dxfId="2" priority="2" operator="containsText" text="OK">
      <formula>NOT(ISERROR(SEARCH("OK",L3)))</formula>
    </cfRule>
  </conditionalFormatting>
  <pageMargins left="0.7" right="0.7" top="0.78740157499999996" bottom="0.78740157499999996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/>
  <dimension ref="B1:C100"/>
  <sheetViews>
    <sheetView workbookViewId="0">
      <selection activeCell="B1" sqref="B1"/>
    </sheetView>
  </sheetViews>
  <sheetFormatPr defaultRowHeight="15"/>
  <cols>
    <col min="3" max="3" width="5.140625" customWidth="1"/>
  </cols>
  <sheetData>
    <row r="1" spans="2:3">
      <c r="B1">
        <f>IF(data!A1&gt;data!$H$6,1,0)</f>
        <v>0</v>
      </c>
      <c r="C1">
        <f>TYPE(data!A1)</f>
        <v>1</v>
      </c>
    </row>
    <row r="2" spans="2:3">
      <c r="B2">
        <f>IF(data!A2&gt;data!$H$6,1,0)</f>
        <v>0</v>
      </c>
      <c r="C2">
        <f>TYPE(data!A2)</f>
        <v>1</v>
      </c>
    </row>
    <row r="3" spans="2:3">
      <c r="B3">
        <f>IF(data!A3&gt;data!$H$6,1,0)</f>
        <v>0</v>
      </c>
      <c r="C3">
        <f>TYPE(data!A3)</f>
        <v>1</v>
      </c>
    </row>
    <row r="4" spans="2:3">
      <c r="B4">
        <f>IF(data!A4&gt;data!$H$6,1,0)</f>
        <v>0</v>
      </c>
      <c r="C4">
        <f>TYPE(data!A4)</f>
        <v>1</v>
      </c>
    </row>
    <row r="5" spans="2:3">
      <c r="B5">
        <f>IF(data!A5&gt;data!$H$6,1,0)</f>
        <v>0</v>
      </c>
      <c r="C5">
        <f>TYPE(data!A5)</f>
        <v>1</v>
      </c>
    </row>
    <row r="6" spans="2:3">
      <c r="B6">
        <f>IF(data!A6&gt;data!$H$6,1,0)</f>
        <v>0</v>
      </c>
      <c r="C6">
        <f>TYPE(data!A6)</f>
        <v>1</v>
      </c>
    </row>
    <row r="7" spans="2:3">
      <c r="B7">
        <f>IF(data!A7&gt;data!$H$6,1,0)</f>
        <v>0</v>
      </c>
      <c r="C7">
        <f>TYPE(data!A7)</f>
        <v>1</v>
      </c>
    </row>
    <row r="8" spans="2:3">
      <c r="B8">
        <f>IF(data!A8&gt;data!$H$6,1,0)</f>
        <v>0</v>
      </c>
      <c r="C8">
        <f>TYPE(data!A8)</f>
        <v>1</v>
      </c>
    </row>
    <row r="9" spans="2:3">
      <c r="B9">
        <f>IF(data!A9&gt;data!$H$6,1,0)</f>
        <v>0</v>
      </c>
      <c r="C9">
        <f>TYPE(data!A9)</f>
        <v>1</v>
      </c>
    </row>
    <row r="10" spans="2:3">
      <c r="B10">
        <f>IF(data!A10&gt;data!$H$6,1,0)</f>
        <v>0</v>
      </c>
      <c r="C10">
        <f>TYPE(data!A10)</f>
        <v>1</v>
      </c>
    </row>
    <row r="11" spans="2:3">
      <c r="B11">
        <f>IF(data!A11&gt;data!$H$6,1,0)</f>
        <v>0</v>
      </c>
      <c r="C11">
        <f>TYPE(data!A11)</f>
        <v>1</v>
      </c>
    </row>
    <row r="12" spans="2:3">
      <c r="B12">
        <f>IF(data!A12&gt;data!$H$6,1,0)</f>
        <v>0</v>
      </c>
      <c r="C12">
        <f>TYPE(data!A12)</f>
        <v>1</v>
      </c>
    </row>
    <row r="13" spans="2:3">
      <c r="B13">
        <f>IF(data!A13&gt;data!$H$6,1,0)</f>
        <v>0</v>
      </c>
      <c r="C13">
        <f>TYPE(data!A13)</f>
        <v>1</v>
      </c>
    </row>
    <row r="14" spans="2:3">
      <c r="B14">
        <f>IF(data!A14&gt;data!$H$6,1,0)</f>
        <v>0</v>
      </c>
      <c r="C14">
        <f>TYPE(data!A14)</f>
        <v>1</v>
      </c>
    </row>
    <row r="15" spans="2:3">
      <c r="B15">
        <f>IF(data!A15&gt;data!$H$6,1,0)</f>
        <v>0</v>
      </c>
      <c r="C15">
        <f>TYPE(data!A15)</f>
        <v>1</v>
      </c>
    </row>
    <row r="16" spans="2:3">
      <c r="B16">
        <f>IF(data!A16&gt;data!$H$6,1,0)</f>
        <v>0</v>
      </c>
      <c r="C16">
        <f>TYPE(data!A16)</f>
        <v>1</v>
      </c>
    </row>
    <row r="17" spans="2:3">
      <c r="B17">
        <f>IF(data!A17&gt;data!$H$6,1,0)</f>
        <v>0</v>
      </c>
      <c r="C17">
        <f>TYPE(data!A17)</f>
        <v>1</v>
      </c>
    </row>
    <row r="18" spans="2:3">
      <c r="B18">
        <f>IF(data!A18&gt;data!$H$6,1,0)</f>
        <v>0</v>
      </c>
      <c r="C18">
        <f>TYPE(data!A18)</f>
        <v>1</v>
      </c>
    </row>
    <row r="19" spans="2:3">
      <c r="B19">
        <f>IF(data!A19&gt;data!$H$6,1,0)</f>
        <v>0</v>
      </c>
      <c r="C19">
        <f>TYPE(data!A19)</f>
        <v>1</v>
      </c>
    </row>
    <row r="20" spans="2:3">
      <c r="B20">
        <f>IF(data!A20&gt;data!$H$6,1,0)</f>
        <v>0</v>
      </c>
      <c r="C20">
        <f>TYPE(data!A20)</f>
        <v>1</v>
      </c>
    </row>
    <row r="21" spans="2:3">
      <c r="B21">
        <f>IF(data!A21&gt;data!$H$6,1,0)</f>
        <v>0</v>
      </c>
      <c r="C21">
        <f>TYPE(data!A21)</f>
        <v>1</v>
      </c>
    </row>
    <row r="22" spans="2:3">
      <c r="B22">
        <f>IF(data!A22&gt;data!$H$6,1,0)</f>
        <v>0</v>
      </c>
      <c r="C22">
        <f>TYPE(data!A22)</f>
        <v>1</v>
      </c>
    </row>
    <row r="23" spans="2:3">
      <c r="B23">
        <f>IF(data!A23&gt;data!$H$6,1,0)</f>
        <v>0</v>
      </c>
      <c r="C23">
        <f>TYPE(data!A23)</f>
        <v>1</v>
      </c>
    </row>
    <row r="24" spans="2:3">
      <c r="B24">
        <f>IF(data!A24&gt;data!$H$6,1,0)</f>
        <v>0</v>
      </c>
      <c r="C24">
        <f>TYPE(data!A24)</f>
        <v>1</v>
      </c>
    </row>
    <row r="25" spans="2:3">
      <c r="B25">
        <f>IF(data!A25&gt;data!$H$6,1,0)</f>
        <v>0</v>
      </c>
      <c r="C25">
        <f>TYPE(data!A25)</f>
        <v>1</v>
      </c>
    </row>
    <row r="26" spans="2:3">
      <c r="B26">
        <f>IF(data!A26&gt;data!$H$6,1,0)</f>
        <v>0</v>
      </c>
      <c r="C26">
        <f>TYPE(data!A26)</f>
        <v>1</v>
      </c>
    </row>
    <row r="27" spans="2:3">
      <c r="B27">
        <f>IF(data!A27&gt;data!$H$6,1,0)</f>
        <v>0</v>
      </c>
      <c r="C27">
        <f>TYPE(data!A27)</f>
        <v>1</v>
      </c>
    </row>
    <row r="28" spans="2:3">
      <c r="B28">
        <f>IF(data!A28&gt;data!$H$6,1,0)</f>
        <v>0</v>
      </c>
      <c r="C28">
        <f>TYPE(data!A28)</f>
        <v>1</v>
      </c>
    </row>
    <row r="29" spans="2:3">
      <c r="B29">
        <f>IF(data!A29&gt;data!$H$6,1,0)</f>
        <v>0</v>
      </c>
      <c r="C29">
        <f>TYPE(data!A29)</f>
        <v>1</v>
      </c>
    </row>
    <row r="30" spans="2:3">
      <c r="B30">
        <f>IF(data!A30&gt;data!$H$6,1,0)</f>
        <v>0</v>
      </c>
      <c r="C30">
        <f>TYPE(data!A30)</f>
        <v>1</v>
      </c>
    </row>
    <row r="31" spans="2:3">
      <c r="B31">
        <f>IF(data!A31&gt;data!$H$6,1,0)</f>
        <v>0</v>
      </c>
      <c r="C31">
        <f>TYPE(data!A31)</f>
        <v>1</v>
      </c>
    </row>
    <row r="32" spans="2:3">
      <c r="B32">
        <f>IF(data!A32&gt;data!$H$6,1,0)</f>
        <v>0</v>
      </c>
      <c r="C32">
        <f>TYPE(data!A32)</f>
        <v>1</v>
      </c>
    </row>
    <row r="33" spans="2:3">
      <c r="B33">
        <f>IF(data!A33&gt;data!$H$6,1,0)</f>
        <v>0</v>
      </c>
      <c r="C33">
        <f>TYPE(data!A33)</f>
        <v>1</v>
      </c>
    </row>
    <row r="34" spans="2:3">
      <c r="B34">
        <f>IF(data!A34&gt;data!$H$6,1,0)</f>
        <v>0</v>
      </c>
      <c r="C34">
        <f>TYPE(data!A34)</f>
        <v>1</v>
      </c>
    </row>
    <row r="35" spans="2:3">
      <c r="B35">
        <f>IF(data!A35&gt;data!$H$6,1,0)</f>
        <v>0</v>
      </c>
      <c r="C35">
        <f>TYPE(data!A35)</f>
        <v>1</v>
      </c>
    </row>
    <row r="36" spans="2:3">
      <c r="B36">
        <f>IF(data!A36&gt;data!$H$6,1,0)</f>
        <v>0</v>
      </c>
      <c r="C36">
        <f>TYPE(data!A36)</f>
        <v>1</v>
      </c>
    </row>
    <row r="37" spans="2:3">
      <c r="B37">
        <f>IF(data!A37&gt;data!$H$6,1,0)</f>
        <v>0</v>
      </c>
      <c r="C37">
        <f>TYPE(data!A37)</f>
        <v>1</v>
      </c>
    </row>
    <row r="38" spans="2:3">
      <c r="B38">
        <f>IF(data!A38&gt;data!$H$6,1,0)</f>
        <v>0</v>
      </c>
      <c r="C38">
        <f>TYPE(data!A38)</f>
        <v>1</v>
      </c>
    </row>
    <row r="39" spans="2:3">
      <c r="B39">
        <f>IF(data!A39&gt;data!$H$6,1,0)</f>
        <v>0</v>
      </c>
      <c r="C39">
        <f>TYPE(data!A39)</f>
        <v>1</v>
      </c>
    </row>
    <row r="40" spans="2:3">
      <c r="B40">
        <f>IF(data!A40&gt;data!$H$6,1,0)</f>
        <v>0</v>
      </c>
      <c r="C40">
        <f>TYPE(data!A40)</f>
        <v>1</v>
      </c>
    </row>
    <row r="41" spans="2:3">
      <c r="B41">
        <f>IF(data!A41&gt;data!$H$6,1,0)</f>
        <v>0</v>
      </c>
      <c r="C41">
        <f>TYPE(data!A41)</f>
        <v>1</v>
      </c>
    </row>
    <row r="42" spans="2:3">
      <c r="B42">
        <f>IF(data!A42&gt;data!$H$6,1,0)</f>
        <v>0</v>
      </c>
      <c r="C42">
        <f>TYPE(data!A42)</f>
        <v>1</v>
      </c>
    </row>
    <row r="43" spans="2:3">
      <c r="B43">
        <f>IF(data!A43&gt;data!$H$6,1,0)</f>
        <v>0</v>
      </c>
      <c r="C43">
        <f>TYPE(data!A43)</f>
        <v>1</v>
      </c>
    </row>
    <row r="44" spans="2:3">
      <c r="B44">
        <f>IF(data!A44&gt;data!$H$6,1,0)</f>
        <v>0</v>
      </c>
      <c r="C44">
        <f>TYPE(data!A44)</f>
        <v>1</v>
      </c>
    </row>
    <row r="45" spans="2:3">
      <c r="B45">
        <f>IF(data!A45&gt;data!$H$6,1,0)</f>
        <v>0</v>
      </c>
      <c r="C45">
        <f>TYPE(data!A45)</f>
        <v>1</v>
      </c>
    </row>
    <row r="46" spans="2:3">
      <c r="B46">
        <f>IF(data!A46&gt;data!$H$6,1,0)</f>
        <v>0</v>
      </c>
      <c r="C46">
        <f>TYPE(data!A46)</f>
        <v>1</v>
      </c>
    </row>
    <row r="47" spans="2:3">
      <c r="B47">
        <f>IF(data!A47&gt;data!$H$6,1,0)</f>
        <v>0</v>
      </c>
      <c r="C47">
        <f>TYPE(data!A47)</f>
        <v>1</v>
      </c>
    </row>
    <row r="48" spans="2:3">
      <c r="B48">
        <f>IF(data!A48&gt;data!$H$6,1,0)</f>
        <v>0</v>
      </c>
      <c r="C48">
        <f>TYPE(data!A48)</f>
        <v>1</v>
      </c>
    </row>
    <row r="49" spans="2:3">
      <c r="B49">
        <f>IF(data!A49&gt;data!$H$6,1,0)</f>
        <v>0</v>
      </c>
      <c r="C49">
        <f>TYPE(data!A49)</f>
        <v>1</v>
      </c>
    </row>
    <row r="50" spans="2:3">
      <c r="B50">
        <f>IF(data!A50&gt;data!$H$6,1,0)</f>
        <v>0</v>
      </c>
      <c r="C50">
        <f>TYPE(data!A50)</f>
        <v>1</v>
      </c>
    </row>
    <row r="51" spans="2:3">
      <c r="B51">
        <f>IF(data!A51&gt;data!$H$6,1,0)</f>
        <v>1</v>
      </c>
      <c r="C51">
        <f>TYPE(data!A51)</f>
        <v>1</v>
      </c>
    </row>
    <row r="52" spans="2:3">
      <c r="B52">
        <f>IF(data!A52&gt;data!$H$6,1,0)</f>
        <v>1</v>
      </c>
      <c r="C52">
        <f>TYPE(data!A52)</f>
        <v>1</v>
      </c>
    </row>
    <row r="53" spans="2:3">
      <c r="B53">
        <f>IF(data!A53&gt;data!$H$6,1,0)</f>
        <v>1</v>
      </c>
      <c r="C53">
        <f>TYPE(data!A53)</f>
        <v>1</v>
      </c>
    </row>
    <row r="54" spans="2:3">
      <c r="B54">
        <f>IF(data!A54&gt;data!$H$6,1,0)</f>
        <v>1</v>
      </c>
      <c r="C54">
        <f>TYPE(data!A54)</f>
        <v>1</v>
      </c>
    </row>
    <row r="55" spans="2:3">
      <c r="B55">
        <f>IF(data!A55&gt;data!$H$6,1,0)</f>
        <v>1</v>
      </c>
      <c r="C55">
        <f>TYPE(data!A55)</f>
        <v>1</v>
      </c>
    </row>
    <row r="56" spans="2:3">
      <c r="B56">
        <f>IF(data!A56&gt;data!$H$6,1,0)</f>
        <v>1</v>
      </c>
      <c r="C56">
        <f>TYPE(data!A56)</f>
        <v>1</v>
      </c>
    </row>
    <row r="57" spans="2:3">
      <c r="B57">
        <f>IF(data!A57&gt;data!$H$6,1,0)</f>
        <v>1</v>
      </c>
      <c r="C57">
        <f>TYPE(data!A57)</f>
        <v>1</v>
      </c>
    </row>
    <row r="58" spans="2:3">
      <c r="B58">
        <f>IF(data!A58&gt;data!$H$6,1,0)</f>
        <v>1</v>
      </c>
      <c r="C58">
        <f>TYPE(data!A58)</f>
        <v>1</v>
      </c>
    </row>
    <row r="59" spans="2:3">
      <c r="B59">
        <f>IF(data!A59&gt;data!$H$6,1,0)</f>
        <v>1</v>
      </c>
      <c r="C59">
        <f>TYPE(data!A59)</f>
        <v>1</v>
      </c>
    </row>
    <row r="60" spans="2:3">
      <c r="B60">
        <f>IF(data!A60&gt;data!$H$6,1,0)</f>
        <v>1</v>
      </c>
      <c r="C60">
        <f>TYPE(data!A60)</f>
        <v>1</v>
      </c>
    </row>
    <row r="61" spans="2:3">
      <c r="B61">
        <f>IF(data!A61&gt;data!$H$6,1,0)</f>
        <v>1</v>
      </c>
      <c r="C61">
        <f>TYPE(data!A61)</f>
        <v>1</v>
      </c>
    </row>
    <row r="62" spans="2:3">
      <c r="B62">
        <f>IF(data!A62&gt;data!$H$6,1,0)</f>
        <v>1</v>
      </c>
      <c r="C62">
        <f>TYPE(data!A62)</f>
        <v>1</v>
      </c>
    </row>
    <row r="63" spans="2:3">
      <c r="B63">
        <f>IF(data!A63&gt;data!$H$6,1,0)</f>
        <v>1</v>
      </c>
      <c r="C63">
        <f>TYPE(data!A63)</f>
        <v>1</v>
      </c>
    </row>
    <row r="64" spans="2:3">
      <c r="B64">
        <f>IF(data!A64&gt;data!$H$6,1,0)</f>
        <v>1</v>
      </c>
      <c r="C64">
        <f>TYPE(data!A64)</f>
        <v>1</v>
      </c>
    </row>
    <row r="65" spans="2:3">
      <c r="B65">
        <f>IF(data!A65&gt;data!$H$6,1,0)</f>
        <v>1</v>
      </c>
      <c r="C65">
        <f>TYPE(data!A65)</f>
        <v>1</v>
      </c>
    </row>
    <row r="66" spans="2:3">
      <c r="B66">
        <f>IF(data!A66&gt;data!$H$6,1,0)</f>
        <v>1</v>
      </c>
      <c r="C66">
        <f>TYPE(data!A66)</f>
        <v>1</v>
      </c>
    </row>
    <row r="67" spans="2:3">
      <c r="B67">
        <f>IF(data!A67&gt;data!$H$6,1,0)</f>
        <v>1</v>
      </c>
      <c r="C67">
        <f>TYPE(data!A67)</f>
        <v>1</v>
      </c>
    </row>
    <row r="68" spans="2:3">
      <c r="B68">
        <f>IF(data!A68&gt;data!$H$6,1,0)</f>
        <v>1</v>
      </c>
      <c r="C68">
        <f>TYPE(data!A68)</f>
        <v>1</v>
      </c>
    </row>
    <row r="69" spans="2:3">
      <c r="B69">
        <f>IF(data!A69&gt;data!$H$6,1,0)</f>
        <v>1</v>
      </c>
      <c r="C69">
        <f>TYPE(data!A69)</f>
        <v>1</v>
      </c>
    </row>
    <row r="70" spans="2:3">
      <c r="B70">
        <f>IF(data!A70&gt;data!$H$6,1,0)</f>
        <v>1</v>
      </c>
      <c r="C70">
        <f>TYPE(data!A70)</f>
        <v>1</v>
      </c>
    </row>
    <row r="71" spans="2:3">
      <c r="B71">
        <f>IF(data!A71&gt;data!$H$6,1,0)</f>
        <v>1</v>
      </c>
      <c r="C71">
        <f>TYPE(data!A71)</f>
        <v>1</v>
      </c>
    </row>
    <row r="72" spans="2:3">
      <c r="B72">
        <f>IF(data!A72&gt;data!$H$6,1,0)</f>
        <v>1</v>
      </c>
      <c r="C72">
        <f>TYPE(data!A72)</f>
        <v>1</v>
      </c>
    </row>
    <row r="73" spans="2:3">
      <c r="B73">
        <f>IF(data!A73&gt;data!$H$6,1,0)</f>
        <v>1</v>
      </c>
      <c r="C73">
        <f>TYPE(data!A73)</f>
        <v>1</v>
      </c>
    </row>
    <row r="74" spans="2:3">
      <c r="B74">
        <f>IF(data!A74&gt;data!$H$6,1,0)</f>
        <v>1</v>
      </c>
      <c r="C74">
        <f>TYPE(data!A74)</f>
        <v>1</v>
      </c>
    </row>
    <row r="75" spans="2:3">
      <c r="B75">
        <f>IF(data!A75&gt;data!$H$6,1,0)</f>
        <v>1</v>
      </c>
      <c r="C75">
        <f>TYPE(data!A75)</f>
        <v>1</v>
      </c>
    </row>
    <row r="76" spans="2:3">
      <c r="B76">
        <f>IF(data!A76&gt;data!$H$6,1,0)</f>
        <v>1</v>
      </c>
      <c r="C76">
        <f>TYPE(data!A76)</f>
        <v>1</v>
      </c>
    </row>
    <row r="77" spans="2:3">
      <c r="B77">
        <f>IF(data!A77&gt;data!$H$6,1,0)</f>
        <v>1</v>
      </c>
      <c r="C77">
        <f>TYPE(data!A77)</f>
        <v>1</v>
      </c>
    </row>
    <row r="78" spans="2:3">
      <c r="B78">
        <f>IF(data!A78&gt;data!$H$6,1,0)</f>
        <v>1</v>
      </c>
      <c r="C78">
        <f>TYPE(data!A78)</f>
        <v>1</v>
      </c>
    </row>
    <row r="79" spans="2:3">
      <c r="B79">
        <f>IF(data!A79&gt;data!$H$6,1,0)</f>
        <v>1</v>
      </c>
      <c r="C79">
        <f>TYPE(data!A79)</f>
        <v>1</v>
      </c>
    </row>
    <row r="80" spans="2:3">
      <c r="B80">
        <f>IF(data!A80&gt;data!$H$6,1,0)</f>
        <v>1</v>
      </c>
      <c r="C80">
        <f>TYPE(data!A80)</f>
        <v>1</v>
      </c>
    </row>
    <row r="81" spans="2:3">
      <c r="B81">
        <f>IF(data!A81&gt;data!$H$6,1,0)</f>
        <v>1</v>
      </c>
      <c r="C81">
        <f>TYPE(data!A81)</f>
        <v>1</v>
      </c>
    </row>
    <row r="82" spans="2:3">
      <c r="B82">
        <f>IF(data!A82&gt;data!$H$6,1,0)</f>
        <v>1</v>
      </c>
      <c r="C82">
        <f>TYPE(data!A82)</f>
        <v>1</v>
      </c>
    </row>
    <row r="83" spans="2:3">
      <c r="B83">
        <f>IF(data!A83&gt;data!$H$6,1,0)</f>
        <v>1</v>
      </c>
      <c r="C83">
        <f>TYPE(data!A83)</f>
        <v>1</v>
      </c>
    </row>
    <row r="84" spans="2:3">
      <c r="B84">
        <f>IF(data!A84&gt;data!$H$6,1,0)</f>
        <v>1</v>
      </c>
      <c r="C84">
        <f>TYPE(data!A84)</f>
        <v>1</v>
      </c>
    </row>
    <row r="85" spans="2:3">
      <c r="B85">
        <f>IF(data!A85&gt;data!$H$6,1,0)</f>
        <v>1</v>
      </c>
      <c r="C85">
        <f>TYPE(data!A85)</f>
        <v>1</v>
      </c>
    </row>
    <row r="86" spans="2:3">
      <c r="B86">
        <f>IF(data!A86&gt;data!$H$6,1,0)</f>
        <v>1</v>
      </c>
      <c r="C86">
        <f>TYPE(data!A86)</f>
        <v>1</v>
      </c>
    </row>
    <row r="87" spans="2:3">
      <c r="B87">
        <f>IF(data!A87&gt;data!$H$6,1,0)</f>
        <v>1</v>
      </c>
      <c r="C87">
        <f>TYPE(data!A87)</f>
        <v>1</v>
      </c>
    </row>
    <row r="88" spans="2:3">
      <c r="B88">
        <f>IF(data!A88&gt;data!$H$6,1,0)</f>
        <v>1</v>
      </c>
      <c r="C88">
        <f>TYPE(data!A88)</f>
        <v>1</v>
      </c>
    </row>
    <row r="89" spans="2:3">
      <c r="B89">
        <f>IF(data!A89&gt;data!$H$6,1,0)</f>
        <v>1</v>
      </c>
      <c r="C89">
        <f>TYPE(data!A89)</f>
        <v>1</v>
      </c>
    </row>
    <row r="90" spans="2:3">
      <c r="B90">
        <f>IF(data!A90&gt;data!$H$6,1,0)</f>
        <v>1</v>
      </c>
      <c r="C90">
        <f>TYPE(data!A90)</f>
        <v>1</v>
      </c>
    </row>
    <row r="91" spans="2:3">
      <c r="B91">
        <f>IF(data!A91&gt;data!$H$6,1,0)</f>
        <v>1</v>
      </c>
      <c r="C91">
        <f>TYPE(data!A91)</f>
        <v>1</v>
      </c>
    </row>
    <row r="92" spans="2:3">
      <c r="B92">
        <f>IF(data!A92&gt;data!$H$6,1,0)</f>
        <v>1</v>
      </c>
      <c r="C92">
        <f>TYPE(data!A92)</f>
        <v>1</v>
      </c>
    </row>
    <row r="93" spans="2:3">
      <c r="B93">
        <f>IF(data!A93&gt;data!$H$6,1,0)</f>
        <v>1</v>
      </c>
      <c r="C93">
        <f>TYPE(data!A93)</f>
        <v>1</v>
      </c>
    </row>
    <row r="94" spans="2:3">
      <c r="B94">
        <f>IF(data!A94&gt;data!$H$6,1,0)</f>
        <v>1</v>
      </c>
      <c r="C94">
        <f>TYPE(data!A94)</f>
        <v>1</v>
      </c>
    </row>
    <row r="95" spans="2:3">
      <c r="B95">
        <f>IF(data!A95&gt;data!$H$6,1,0)</f>
        <v>1</v>
      </c>
      <c r="C95">
        <f>TYPE(data!A95)</f>
        <v>1</v>
      </c>
    </row>
    <row r="96" spans="2:3">
      <c r="B96">
        <f>IF(data!A96&gt;data!$H$6,1,0)</f>
        <v>1</v>
      </c>
      <c r="C96">
        <f>TYPE(data!A96)</f>
        <v>1</v>
      </c>
    </row>
    <row r="97" spans="2:3">
      <c r="B97">
        <f>IF(data!A97&gt;data!$H$6,1,0)</f>
        <v>1</v>
      </c>
      <c r="C97">
        <f>TYPE(data!A97)</f>
        <v>1</v>
      </c>
    </row>
    <row r="98" spans="2:3">
      <c r="B98">
        <f>IF(data!A98&gt;data!$H$6,1,0)</f>
        <v>1</v>
      </c>
      <c r="C98">
        <f>TYPE(data!A98)</f>
        <v>1</v>
      </c>
    </row>
    <row r="99" spans="2:3">
      <c r="B99">
        <f>IF(data!A99&gt;data!$H$6,1,0)</f>
        <v>1</v>
      </c>
      <c r="C99">
        <f>TYPE(data!A99)</f>
        <v>1</v>
      </c>
    </row>
    <row r="100" spans="2:3">
      <c r="B100">
        <f>IF(data!A100&gt;data!$H$6,1,0)</f>
        <v>1</v>
      </c>
      <c r="C100">
        <f>TYPE(data!A100)</f>
        <v>1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/>
  <dimension ref="A1:S10788"/>
  <sheetViews>
    <sheetView topLeftCell="A199" zoomScale="235" zoomScaleNormal="235" workbookViewId="0">
      <selection activeCell="H106" sqref="H106"/>
    </sheetView>
  </sheetViews>
  <sheetFormatPr defaultRowHeight="15"/>
  <cols>
    <col min="1" max="2" width="4.42578125" style="29" customWidth="1"/>
    <col min="3" max="3" width="7.85546875" style="29" customWidth="1"/>
    <col min="4" max="4" width="14.85546875" style="29" customWidth="1"/>
    <col min="5" max="5" width="7.85546875" style="29" customWidth="1"/>
    <col min="6" max="6" width="15.5703125" customWidth="1"/>
    <col min="7" max="7" width="8.5703125" style="34" customWidth="1"/>
    <col min="8" max="8" width="11.42578125" style="36" customWidth="1"/>
    <col min="9" max="9" width="23" style="34" customWidth="1"/>
    <col min="10" max="10" width="13" style="39" customWidth="1"/>
    <col min="11" max="11" width="15.42578125" style="36" customWidth="1"/>
  </cols>
  <sheetData>
    <row r="1" spans="1:19" ht="27" customHeight="1">
      <c r="A1" s="30" t="s">
        <v>29242</v>
      </c>
      <c r="B1" s="30" t="s">
        <v>29243</v>
      </c>
      <c r="C1" s="30" t="s">
        <v>29246</v>
      </c>
      <c r="D1" s="30" t="s">
        <v>29244</v>
      </c>
      <c r="E1" s="31" t="s">
        <v>29245</v>
      </c>
      <c r="G1" s="32" t="s">
        <v>51148</v>
      </c>
      <c r="H1" s="37" t="s">
        <v>51147</v>
      </c>
      <c r="I1" s="32" t="s">
        <v>51149</v>
      </c>
      <c r="J1" s="38" t="s">
        <v>51150</v>
      </c>
      <c r="K1" s="33" t="s">
        <v>51151</v>
      </c>
      <c r="M1" t="s">
        <v>51089</v>
      </c>
      <c r="N1" t="s">
        <v>51090</v>
      </c>
      <c r="O1" t="s">
        <v>51091</v>
      </c>
      <c r="P1" t="s">
        <v>51092</v>
      </c>
    </row>
    <row r="2" spans="1:19" ht="21">
      <c r="A2" s="48"/>
      <c r="B2" s="48"/>
      <c r="C2" s="48"/>
      <c r="D2" s="48"/>
      <c r="E2" s="48"/>
      <c r="G2" s="34">
        <f>HEX2DEC(A2)</f>
        <v>0</v>
      </c>
      <c r="H2" s="36">
        <f>B2</f>
        <v>0</v>
      </c>
      <c r="I2" s="35">
        <f>(((HEX2DEC(C2)/60)/60)/24)+DATE(1970,1,1)</f>
        <v>25569</v>
      </c>
      <c r="J2" s="39">
        <f>HEX2DEC(IF(EXACT(MID(D2,1,1),"0"),IF(EXACT(MID(D2,2,1),"0"),IF(EXACT(MID(D2,3,1),"0"),IF(EXACT(MID(D2,4,1),"0"),IF(EXACT(MID(D2,5,1),"0"),IF(EXACT(MID(D2,6,1),"0"),IF(EXACT(MID(D2,7,1),"0"),IF(EXACT(MID(D2,8,1),"0"),IF(EXACT(MID(D2,9,1),"0"),IF(EXACT(MID(D2,10,1),"0"),IF(EXACT(MID(D2,11,1),"0"),0,RIGHT(D2,6)),RIGHT(D2,7)),RIGHT(D2,8)),RIGHT(D2,9)),RIGHT(D2,10)),RIGHT(D2,11)),RIGHT(D2,12)),RIGHT(D2,13)),RIGHT(D2,14)),RIGHT(D2,15)),RIGHT(D2,16)))/1000000</f>
        <v>0</v>
      </c>
      <c r="K2" s="36">
        <f>E2</f>
        <v>0</v>
      </c>
      <c r="M2" t="str">
        <f t="shared" ref="M2:M9" si="0">IF(G2=10001,H2,"")</f>
        <v/>
      </c>
      <c r="N2" t="str">
        <f t="shared" ref="N2:N9" si="1">IF(G2=10002,H2,"")</f>
        <v/>
      </c>
      <c r="O2" t="str">
        <f t="shared" ref="O2:O9" si="2">IF(G2=10003,H2,"")</f>
        <v/>
      </c>
      <c r="P2" t="str">
        <f t="shared" ref="P2:P9" si="3">IF(G2=10004,H2,"")</f>
        <v/>
      </c>
      <c r="Q2" s="40"/>
      <c r="R2" s="40"/>
      <c r="S2" s="40"/>
    </row>
    <row r="3" spans="1:19" ht="21">
      <c r="A3" s="48"/>
      <c r="B3" s="48"/>
      <c r="C3" s="48"/>
      <c r="D3" s="48"/>
      <c r="E3" s="48"/>
      <c r="G3" s="34">
        <f t="shared" ref="G3:G34" si="4">HEX2DEC(A3)</f>
        <v>0</v>
      </c>
      <c r="H3" s="36">
        <f t="shared" ref="H3:H61" si="5">B3</f>
        <v>0</v>
      </c>
      <c r="I3" s="35">
        <f t="shared" ref="I3:I34" si="6">(((HEX2DEC(C3)/60)/60)/24)+DATE(1970,1,1)</f>
        <v>25569</v>
      </c>
      <c r="J3" s="39">
        <f t="shared" ref="J3:J61" si="7">HEX2DEC(IF(EXACT(MID(D3,1,1),"0"),IF(EXACT(MID(D3,2,1),"0"),IF(EXACT(MID(D3,3,1),"0"),IF(EXACT(MID(D3,4,1),"0"),IF(EXACT(MID(D3,5,1),"0"),IF(EXACT(MID(D3,6,1),"0"),IF(EXACT(MID(D3,7,1),"0"),IF(EXACT(MID(D3,8,1),"0"),IF(EXACT(MID(D3,9,1),"0"),IF(EXACT(MID(D3,10,1),"0"),IF(EXACT(MID(D3,11,1),"0"),0,RIGHT(D3,6)),RIGHT(D3,7)),RIGHT(D3,8)),RIGHT(D3,9)),RIGHT(D3,10)),RIGHT(D3,11)),RIGHT(D3,12)),RIGHT(D3,13)),RIGHT(D3,14)),RIGHT(D3,15)),RIGHT(D3,16)))/1000000</f>
        <v>0</v>
      </c>
      <c r="K3" s="36">
        <f t="shared" ref="K3:K61" si="8">E3</f>
        <v>0</v>
      </c>
      <c r="M3" t="str">
        <f t="shared" si="0"/>
        <v/>
      </c>
      <c r="N3" t="str">
        <f t="shared" si="1"/>
        <v/>
      </c>
      <c r="O3" t="str">
        <f t="shared" si="2"/>
        <v/>
      </c>
      <c r="P3" t="str">
        <f t="shared" si="3"/>
        <v/>
      </c>
      <c r="Q3" s="40"/>
      <c r="R3" s="40"/>
      <c r="S3" s="40"/>
    </row>
    <row r="4" spans="1:19">
      <c r="A4" s="48"/>
      <c r="B4" s="48"/>
      <c r="C4" s="48"/>
      <c r="D4" s="48"/>
      <c r="E4" s="48"/>
      <c r="G4" s="34">
        <f t="shared" si="4"/>
        <v>0</v>
      </c>
      <c r="H4" s="36">
        <f t="shared" si="5"/>
        <v>0</v>
      </c>
      <c r="I4" s="35">
        <f t="shared" si="6"/>
        <v>25569</v>
      </c>
      <c r="J4" s="39">
        <f t="shared" si="7"/>
        <v>0</v>
      </c>
      <c r="K4" s="36">
        <f t="shared" si="8"/>
        <v>0</v>
      </c>
      <c r="M4" t="str">
        <f t="shared" si="0"/>
        <v/>
      </c>
      <c r="N4" t="str">
        <f t="shared" si="1"/>
        <v/>
      </c>
      <c r="O4" t="str">
        <f t="shared" si="2"/>
        <v/>
      </c>
      <c r="P4" t="str">
        <f t="shared" si="3"/>
        <v/>
      </c>
    </row>
    <row r="5" spans="1:19">
      <c r="A5" s="48"/>
      <c r="B5" s="48"/>
      <c r="C5" s="48"/>
      <c r="D5" s="48"/>
      <c r="E5" s="48"/>
      <c r="G5" s="34">
        <f t="shared" si="4"/>
        <v>0</v>
      </c>
      <c r="H5" s="36">
        <f t="shared" si="5"/>
        <v>0</v>
      </c>
      <c r="I5" s="35">
        <f t="shared" si="6"/>
        <v>25569</v>
      </c>
      <c r="J5" s="39">
        <f t="shared" si="7"/>
        <v>0</v>
      </c>
      <c r="K5" s="36">
        <f t="shared" si="8"/>
        <v>0</v>
      </c>
      <c r="M5" t="str">
        <f t="shared" si="0"/>
        <v/>
      </c>
      <c r="N5" t="str">
        <f t="shared" si="1"/>
        <v/>
      </c>
      <c r="O5" t="str">
        <f t="shared" si="2"/>
        <v/>
      </c>
      <c r="P5" t="str">
        <f t="shared" si="3"/>
        <v/>
      </c>
    </row>
    <row r="6" spans="1:19">
      <c r="A6" s="48"/>
      <c r="B6" s="48"/>
      <c r="C6" s="48"/>
      <c r="D6" s="48"/>
      <c r="E6" s="48"/>
      <c r="G6" s="34">
        <f t="shared" si="4"/>
        <v>0</v>
      </c>
      <c r="H6" s="36">
        <f t="shared" si="5"/>
        <v>0</v>
      </c>
      <c r="I6" s="35">
        <f t="shared" si="6"/>
        <v>25569</v>
      </c>
      <c r="J6" s="39">
        <f t="shared" si="7"/>
        <v>0</v>
      </c>
      <c r="K6" s="36">
        <f t="shared" si="8"/>
        <v>0</v>
      </c>
      <c r="M6" t="str">
        <f t="shared" si="0"/>
        <v/>
      </c>
      <c r="N6" t="str">
        <f t="shared" si="1"/>
        <v/>
      </c>
      <c r="O6" t="str">
        <f t="shared" si="2"/>
        <v/>
      </c>
      <c r="P6" t="str">
        <f t="shared" si="3"/>
        <v/>
      </c>
    </row>
    <row r="7" spans="1:19">
      <c r="A7" s="48"/>
      <c r="B7" s="48"/>
      <c r="C7" s="48"/>
      <c r="D7" s="48"/>
      <c r="E7" s="48"/>
      <c r="G7" s="34">
        <f t="shared" si="4"/>
        <v>0</v>
      </c>
      <c r="H7" s="36">
        <f t="shared" si="5"/>
        <v>0</v>
      </c>
      <c r="I7" s="35">
        <f t="shared" si="6"/>
        <v>25569</v>
      </c>
      <c r="J7" s="39">
        <f t="shared" si="7"/>
        <v>0</v>
      </c>
      <c r="K7" s="36">
        <f t="shared" si="8"/>
        <v>0</v>
      </c>
      <c r="M7" t="str">
        <f t="shared" si="0"/>
        <v/>
      </c>
      <c r="N7" t="str">
        <f t="shared" si="1"/>
        <v/>
      </c>
      <c r="O7" t="str">
        <f t="shared" si="2"/>
        <v/>
      </c>
      <c r="P7" t="str">
        <f t="shared" si="3"/>
        <v/>
      </c>
    </row>
    <row r="8" spans="1:19">
      <c r="A8" s="48"/>
      <c r="B8" s="48"/>
      <c r="C8" s="48"/>
      <c r="D8" s="48"/>
      <c r="E8" s="48"/>
      <c r="G8" s="34">
        <f t="shared" si="4"/>
        <v>0</v>
      </c>
      <c r="H8" s="36">
        <f t="shared" si="5"/>
        <v>0</v>
      </c>
      <c r="I8" s="35">
        <f t="shared" si="6"/>
        <v>25569</v>
      </c>
      <c r="J8" s="39">
        <f t="shared" si="7"/>
        <v>0</v>
      </c>
      <c r="K8" s="36">
        <f t="shared" si="8"/>
        <v>0</v>
      </c>
      <c r="M8" t="str">
        <f t="shared" si="0"/>
        <v/>
      </c>
      <c r="N8" t="str">
        <f t="shared" si="1"/>
        <v/>
      </c>
      <c r="O8" t="str">
        <f t="shared" si="2"/>
        <v/>
      </c>
      <c r="P8" t="str">
        <f t="shared" si="3"/>
        <v/>
      </c>
    </row>
    <row r="9" spans="1:19">
      <c r="A9" s="48"/>
      <c r="B9" s="48"/>
      <c r="C9" s="48"/>
      <c r="D9" s="48"/>
      <c r="E9" s="48"/>
      <c r="G9" s="34">
        <f t="shared" si="4"/>
        <v>0</v>
      </c>
      <c r="H9" s="36">
        <f t="shared" si="5"/>
        <v>0</v>
      </c>
      <c r="I9" s="35">
        <f t="shared" si="6"/>
        <v>25569</v>
      </c>
      <c r="J9" s="39">
        <f t="shared" si="7"/>
        <v>0</v>
      </c>
      <c r="K9" s="36">
        <f t="shared" si="8"/>
        <v>0</v>
      </c>
      <c r="M9" t="str">
        <f t="shared" si="0"/>
        <v/>
      </c>
      <c r="N9" t="str">
        <f t="shared" si="1"/>
        <v/>
      </c>
      <c r="O9" t="str">
        <f t="shared" si="2"/>
        <v/>
      </c>
      <c r="P9" t="str">
        <f t="shared" si="3"/>
        <v/>
      </c>
    </row>
    <row r="10" spans="1:19">
      <c r="A10" s="48"/>
      <c r="B10" s="48"/>
      <c r="C10" s="48"/>
      <c r="D10" s="48"/>
      <c r="E10" s="48"/>
      <c r="G10" s="34">
        <f t="shared" si="4"/>
        <v>0</v>
      </c>
      <c r="H10" s="36">
        <v>0</v>
      </c>
      <c r="I10" s="35">
        <f t="shared" si="6"/>
        <v>25569</v>
      </c>
      <c r="J10" s="39">
        <f t="shared" si="7"/>
        <v>0</v>
      </c>
      <c r="K10" s="36">
        <f t="shared" si="8"/>
        <v>0</v>
      </c>
      <c r="M10" t="str">
        <f>IF(G10=10001,H10,"")</f>
        <v/>
      </c>
      <c r="N10" t="str">
        <f>IF(G10=10002,H10,"")</f>
        <v/>
      </c>
      <c r="O10" t="str">
        <f>IF(G10=10003,H10,"")</f>
        <v/>
      </c>
      <c r="P10" t="str">
        <f>IF(G10=10004,H10,"")</f>
        <v/>
      </c>
    </row>
    <row r="11" spans="1:19">
      <c r="A11" s="48"/>
      <c r="B11" s="48"/>
      <c r="C11" s="48"/>
      <c r="D11" s="48"/>
      <c r="E11" s="48"/>
      <c r="G11" s="34">
        <f t="shared" si="4"/>
        <v>0</v>
      </c>
      <c r="H11" s="36">
        <f t="shared" si="5"/>
        <v>0</v>
      </c>
      <c r="I11" s="35">
        <f t="shared" si="6"/>
        <v>25569</v>
      </c>
      <c r="J11" s="39">
        <f t="shared" si="7"/>
        <v>0</v>
      </c>
      <c r="K11" s="36">
        <f t="shared" si="8"/>
        <v>0</v>
      </c>
      <c r="M11" t="str">
        <f t="shared" ref="M11:M74" si="9">IF(G11=10001,H11,"")</f>
        <v/>
      </c>
      <c r="N11" t="str">
        <f t="shared" ref="N11:N74" si="10">IF(G11=10002,H11,"")</f>
        <v/>
      </c>
      <c r="O11" t="str">
        <f t="shared" ref="O11:O74" si="11">IF(G11=10003,H11,"")</f>
        <v/>
      </c>
      <c r="P11" t="str">
        <f t="shared" ref="P11:P74" si="12">IF(G11=10004,H11,"")</f>
        <v/>
      </c>
    </row>
    <row r="12" spans="1:19">
      <c r="A12" s="48"/>
      <c r="B12" s="48"/>
      <c r="C12" s="48"/>
      <c r="D12" s="48"/>
      <c r="E12" s="48"/>
      <c r="G12" s="34">
        <f t="shared" si="4"/>
        <v>0</v>
      </c>
      <c r="H12" s="36">
        <f t="shared" si="5"/>
        <v>0</v>
      </c>
      <c r="I12" s="35">
        <f t="shared" si="6"/>
        <v>25569</v>
      </c>
      <c r="J12" s="39">
        <f t="shared" si="7"/>
        <v>0</v>
      </c>
      <c r="K12" s="36">
        <f t="shared" si="8"/>
        <v>0</v>
      </c>
      <c r="M12" t="str">
        <f t="shared" si="9"/>
        <v/>
      </c>
      <c r="N12" t="str">
        <f t="shared" si="10"/>
        <v/>
      </c>
      <c r="O12" t="str">
        <f t="shared" si="11"/>
        <v/>
      </c>
      <c r="P12" t="str">
        <f t="shared" si="12"/>
        <v/>
      </c>
    </row>
    <row r="13" spans="1:19">
      <c r="A13" s="48"/>
      <c r="B13" s="48"/>
      <c r="C13" s="48"/>
      <c r="D13" s="48"/>
      <c r="E13" s="48"/>
      <c r="G13" s="34">
        <f t="shared" si="4"/>
        <v>0</v>
      </c>
      <c r="H13" s="36">
        <f t="shared" si="5"/>
        <v>0</v>
      </c>
      <c r="I13" s="35">
        <f t="shared" si="6"/>
        <v>25569</v>
      </c>
      <c r="J13" s="39">
        <f t="shared" si="7"/>
        <v>0</v>
      </c>
      <c r="K13" s="36">
        <f t="shared" si="8"/>
        <v>0</v>
      </c>
      <c r="M13" t="str">
        <f t="shared" si="9"/>
        <v/>
      </c>
      <c r="N13" t="str">
        <f t="shared" si="10"/>
        <v/>
      </c>
      <c r="O13" t="str">
        <f t="shared" si="11"/>
        <v/>
      </c>
      <c r="P13" t="str">
        <f t="shared" si="12"/>
        <v/>
      </c>
    </row>
    <row r="14" spans="1:19">
      <c r="A14" s="48"/>
      <c r="B14" s="48"/>
      <c r="C14" s="48"/>
      <c r="D14" s="48"/>
      <c r="E14" s="48"/>
      <c r="G14" s="34">
        <f t="shared" si="4"/>
        <v>0</v>
      </c>
      <c r="H14" s="36">
        <f t="shared" si="5"/>
        <v>0</v>
      </c>
      <c r="I14" s="35">
        <f t="shared" si="6"/>
        <v>25569</v>
      </c>
      <c r="J14" s="39">
        <f t="shared" si="7"/>
        <v>0</v>
      </c>
      <c r="K14" s="36">
        <f t="shared" si="8"/>
        <v>0</v>
      </c>
      <c r="M14" t="str">
        <f t="shared" si="9"/>
        <v/>
      </c>
      <c r="N14" t="str">
        <f t="shared" si="10"/>
        <v/>
      </c>
      <c r="O14" t="str">
        <f t="shared" si="11"/>
        <v/>
      </c>
      <c r="P14" t="str">
        <f t="shared" si="12"/>
        <v/>
      </c>
    </row>
    <row r="15" spans="1:19">
      <c r="A15" s="48"/>
      <c r="B15" s="48"/>
      <c r="C15" s="48"/>
      <c r="D15" s="48"/>
      <c r="E15" s="48"/>
      <c r="G15" s="34">
        <f t="shared" si="4"/>
        <v>0</v>
      </c>
      <c r="H15" s="36">
        <f t="shared" si="5"/>
        <v>0</v>
      </c>
      <c r="I15" s="35">
        <f t="shared" si="6"/>
        <v>25569</v>
      </c>
      <c r="J15" s="39">
        <f t="shared" si="7"/>
        <v>0</v>
      </c>
      <c r="K15" s="36">
        <f t="shared" si="8"/>
        <v>0</v>
      </c>
      <c r="M15" t="str">
        <f t="shared" si="9"/>
        <v/>
      </c>
      <c r="N15" t="str">
        <f t="shared" si="10"/>
        <v/>
      </c>
      <c r="O15" t="str">
        <f t="shared" si="11"/>
        <v/>
      </c>
      <c r="P15" t="str">
        <f t="shared" si="12"/>
        <v/>
      </c>
    </row>
    <row r="16" spans="1:19">
      <c r="A16" s="48"/>
      <c r="B16" s="48"/>
      <c r="C16" s="48"/>
      <c r="D16" s="48"/>
      <c r="E16" s="48"/>
      <c r="G16" s="34">
        <f t="shared" si="4"/>
        <v>0</v>
      </c>
      <c r="H16" s="36">
        <f t="shared" si="5"/>
        <v>0</v>
      </c>
      <c r="I16" s="35">
        <f t="shared" si="6"/>
        <v>25569</v>
      </c>
      <c r="J16" s="39">
        <f t="shared" si="7"/>
        <v>0</v>
      </c>
      <c r="K16" s="36">
        <f t="shared" si="8"/>
        <v>0</v>
      </c>
      <c r="M16" t="str">
        <f t="shared" si="9"/>
        <v/>
      </c>
      <c r="N16" t="str">
        <f t="shared" si="10"/>
        <v/>
      </c>
      <c r="O16" t="str">
        <f t="shared" si="11"/>
        <v/>
      </c>
      <c r="P16" t="str">
        <f t="shared" si="12"/>
        <v/>
      </c>
    </row>
    <row r="17" spans="1:16">
      <c r="A17" s="48"/>
      <c r="B17" s="48"/>
      <c r="C17" s="48"/>
      <c r="D17" s="48"/>
      <c r="E17" s="48"/>
      <c r="G17" s="34">
        <f t="shared" si="4"/>
        <v>0</v>
      </c>
      <c r="H17" s="36">
        <f t="shared" si="5"/>
        <v>0</v>
      </c>
      <c r="I17" s="35">
        <f t="shared" si="6"/>
        <v>25569</v>
      </c>
      <c r="J17" s="39">
        <f t="shared" si="7"/>
        <v>0</v>
      </c>
      <c r="K17" s="36">
        <f t="shared" si="8"/>
        <v>0</v>
      </c>
      <c r="M17" t="str">
        <f t="shared" si="9"/>
        <v/>
      </c>
      <c r="N17" t="str">
        <f t="shared" si="10"/>
        <v/>
      </c>
      <c r="O17" t="str">
        <f t="shared" si="11"/>
        <v/>
      </c>
      <c r="P17" t="str">
        <f t="shared" si="12"/>
        <v/>
      </c>
    </row>
    <row r="18" spans="1:16">
      <c r="A18" s="48"/>
      <c r="B18" s="48"/>
      <c r="C18" s="48"/>
      <c r="D18" s="48"/>
      <c r="E18" s="48"/>
      <c r="G18" s="34">
        <f t="shared" si="4"/>
        <v>0</v>
      </c>
      <c r="H18" s="36">
        <f t="shared" si="5"/>
        <v>0</v>
      </c>
      <c r="I18" s="35">
        <f t="shared" si="6"/>
        <v>25569</v>
      </c>
      <c r="J18" s="39">
        <f t="shared" si="7"/>
        <v>0</v>
      </c>
      <c r="K18" s="36">
        <f t="shared" si="8"/>
        <v>0</v>
      </c>
      <c r="M18" t="str">
        <f t="shared" si="9"/>
        <v/>
      </c>
      <c r="N18" t="str">
        <f t="shared" si="10"/>
        <v/>
      </c>
      <c r="O18" t="str">
        <f t="shared" si="11"/>
        <v/>
      </c>
      <c r="P18" t="str">
        <f t="shared" si="12"/>
        <v/>
      </c>
    </row>
    <row r="19" spans="1:16">
      <c r="A19" s="48"/>
      <c r="B19" s="48"/>
      <c r="C19" s="48"/>
      <c r="D19" s="48"/>
      <c r="E19" s="48"/>
      <c r="G19" s="34">
        <f t="shared" si="4"/>
        <v>0</v>
      </c>
      <c r="H19" s="36">
        <f t="shared" si="5"/>
        <v>0</v>
      </c>
      <c r="I19" s="35">
        <f t="shared" si="6"/>
        <v>25569</v>
      </c>
      <c r="J19" s="39">
        <f t="shared" si="7"/>
        <v>0</v>
      </c>
      <c r="K19" s="36">
        <f t="shared" si="8"/>
        <v>0</v>
      </c>
      <c r="M19" t="str">
        <f t="shared" si="9"/>
        <v/>
      </c>
      <c r="N19" t="str">
        <f t="shared" si="10"/>
        <v/>
      </c>
      <c r="O19" t="str">
        <f t="shared" si="11"/>
        <v/>
      </c>
      <c r="P19" t="str">
        <f t="shared" si="12"/>
        <v/>
      </c>
    </row>
    <row r="20" spans="1:16">
      <c r="A20" s="48"/>
      <c r="B20" s="48"/>
      <c r="C20" s="48"/>
      <c r="D20" s="48"/>
      <c r="E20" s="48"/>
      <c r="G20" s="34">
        <f t="shared" si="4"/>
        <v>0</v>
      </c>
      <c r="H20" s="36">
        <f t="shared" si="5"/>
        <v>0</v>
      </c>
      <c r="I20" s="35">
        <f t="shared" si="6"/>
        <v>25569</v>
      </c>
      <c r="J20" s="39">
        <f t="shared" si="7"/>
        <v>0</v>
      </c>
      <c r="K20" s="36">
        <f t="shared" si="8"/>
        <v>0</v>
      </c>
      <c r="M20" t="str">
        <f t="shared" si="9"/>
        <v/>
      </c>
      <c r="N20" t="str">
        <f t="shared" si="10"/>
        <v/>
      </c>
      <c r="O20" t="str">
        <f t="shared" si="11"/>
        <v/>
      </c>
      <c r="P20" t="str">
        <f t="shared" si="12"/>
        <v/>
      </c>
    </row>
    <row r="21" spans="1:16">
      <c r="A21" s="48"/>
      <c r="B21" s="48"/>
      <c r="C21" s="48"/>
      <c r="D21" s="48"/>
      <c r="E21" s="48"/>
      <c r="G21" s="34">
        <f t="shared" si="4"/>
        <v>0</v>
      </c>
      <c r="H21" s="36">
        <f t="shared" si="5"/>
        <v>0</v>
      </c>
      <c r="I21" s="35">
        <f t="shared" si="6"/>
        <v>25569</v>
      </c>
      <c r="J21" s="39">
        <f t="shared" si="7"/>
        <v>0</v>
      </c>
      <c r="K21" s="36">
        <f t="shared" si="8"/>
        <v>0</v>
      </c>
      <c r="M21" t="str">
        <f t="shared" si="9"/>
        <v/>
      </c>
      <c r="N21" t="str">
        <f t="shared" si="10"/>
        <v/>
      </c>
      <c r="O21" t="str">
        <f t="shared" si="11"/>
        <v/>
      </c>
      <c r="P21" t="str">
        <f t="shared" si="12"/>
        <v/>
      </c>
    </row>
    <row r="22" spans="1:16">
      <c r="A22" s="48"/>
      <c r="B22" s="48"/>
      <c r="C22" s="48"/>
      <c r="D22" s="48"/>
      <c r="E22" s="48"/>
      <c r="G22" s="34">
        <f t="shared" si="4"/>
        <v>0</v>
      </c>
      <c r="H22" s="36">
        <f t="shared" si="5"/>
        <v>0</v>
      </c>
      <c r="I22" s="35">
        <f t="shared" si="6"/>
        <v>25569</v>
      </c>
      <c r="J22" s="39">
        <f t="shared" si="7"/>
        <v>0</v>
      </c>
      <c r="K22" s="36">
        <f t="shared" si="8"/>
        <v>0</v>
      </c>
      <c r="M22" t="str">
        <f t="shared" si="9"/>
        <v/>
      </c>
      <c r="N22" t="str">
        <f t="shared" si="10"/>
        <v/>
      </c>
      <c r="O22" t="str">
        <f t="shared" si="11"/>
        <v/>
      </c>
      <c r="P22" t="str">
        <f t="shared" si="12"/>
        <v/>
      </c>
    </row>
    <row r="23" spans="1:16">
      <c r="A23" s="48"/>
      <c r="B23" s="48"/>
      <c r="C23" s="48"/>
      <c r="D23" s="48"/>
      <c r="E23" s="48"/>
      <c r="G23" s="34">
        <f t="shared" si="4"/>
        <v>0</v>
      </c>
      <c r="H23" s="36">
        <f t="shared" si="5"/>
        <v>0</v>
      </c>
      <c r="I23" s="35">
        <f t="shared" si="6"/>
        <v>25569</v>
      </c>
      <c r="J23" s="39">
        <f t="shared" si="7"/>
        <v>0</v>
      </c>
      <c r="K23" s="36">
        <f t="shared" si="8"/>
        <v>0</v>
      </c>
      <c r="M23" t="str">
        <f t="shared" si="9"/>
        <v/>
      </c>
      <c r="N23" t="str">
        <f t="shared" si="10"/>
        <v/>
      </c>
      <c r="O23" t="str">
        <f t="shared" si="11"/>
        <v/>
      </c>
      <c r="P23" t="str">
        <f t="shared" si="12"/>
        <v/>
      </c>
    </row>
    <row r="24" spans="1:16">
      <c r="A24" s="48"/>
      <c r="B24" s="48"/>
      <c r="C24" s="48"/>
      <c r="D24" s="48"/>
      <c r="E24" s="48"/>
      <c r="G24" s="34">
        <f t="shared" si="4"/>
        <v>0</v>
      </c>
      <c r="H24" s="36">
        <f t="shared" si="5"/>
        <v>0</v>
      </c>
      <c r="I24" s="35">
        <f t="shared" si="6"/>
        <v>25569</v>
      </c>
      <c r="J24" s="39">
        <f t="shared" si="7"/>
        <v>0</v>
      </c>
      <c r="K24" s="36">
        <f t="shared" si="8"/>
        <v>0</v>
      </c>
      <c r="M24" t="str">
        <f t="shared" si="9"/>
        <v/>
      </c>
      <c r="N24" t="str">
        <f t="shared" si="10"/>
        <v/>
      </c>
      <c r="O24" t="str">
        <f t="shared" si="11"/>
        <v/>
      </c>
      <c r="P24" t="str">
        <f t="shared" si="12"/>
        <v/>
      </c>
    </row>
    <row r="25" spans="1:16">
      <c r="A25" s="48"/>
      <c r="B25" s="48"/>
      <c r="C25" s="48"/>
      <c r="D25" s="48"/>
      <c r="E25" s="48"/>
      <c r="G25" s="34">
        <f t="shared" si="4"/>
        <v>0</v>
      </c>
      <c r="H25" s="36">
        <f t="shared" si="5"/>
        <v>0</v>
      </c>
      <c r="I25" s="35">
        <f t="shared" si="6"/>
        <v>25569</v>
      </c>
      <c r="J25" s="39">
        <f t="shared" si="7"/>
        <v>0</v>
      </c>
      <c r="K25" s="36">
        <f t="shared" si="8"/>
        <v>0</v>
      </c>
      <c r="M25" t="str">
        <f t="shared" si="9"/>
        <v/>
      </c>
      <c r="N25" t="str">
        <f t="shared" si="10"/>
        <v/>
      </c>
      <c r="O25" t="str">
        <f t="shared" si="11"/>
        <v/>
      </c>
      <c r="P25" t="str">
        <f t="shared" si="12"/>
        <v/>
      </c>
    </row>
    <row r="26" spans="1:16">
      <c r="A26" s="48"/>
      <c r="B26" s="48"/>
      <c r="C26" s="48"/>
      <c r="D26" s="48"/>
      <c r="E26" s="48"/>
      <c r="G26" s="34">
        <f t="shared" si="4"/>
        <v>0</v>
      </c>
      <c r="H26" s="36">
        <f t="shared" si="5"/>
        <v>0</v>
      </c>
      <c r="I26" s="35">
        <f t="shared" si="6"/>
        <v>25569</v>
      </c>
      <c r="J26" s="39">
        <f t="shared" si="7"/>
        <v>0</v>
      </c>
      <c r="K26" s="36">
        <f t="shared" si="8"/>
        <v>0</v>
      </c>
      <c r="M26" t="str">
        <f t="shared" si="9"/>
        <v/>
      </c>
      <c r="N26" t="str">
        <f t="shared" si="10"/>
        <v/>
      </c>
      <c r="O26" t="str">
        <f t="shared" si="11"/>
        <v/>
      </c>
      <c r="P26" t="str">
        <f t="shared" si="12"/>
        <v/>
      </c>
    </row>
    <row r="27" spans="1:16">
      <c r="A27" s="48"/>
      <c r="B27" s="48"/>
      <c r="C27" s="48"/>
      <c r="D27" s="48"/>
      <c r="E27" s="48"/>
      <c r="G27" s="34">
        <f t="shared" si="4"/>
        <v>0</v>
      </c>
      <c r="H27" s="36">
        <f t="shared" si="5"/>
        <v>0</v>
      </c>
      <c r="I27" s="35">
        <f t="shared" si="6"/>
        <v>25569</v>
      </c>
      <c r="J27" s="39">
        <f t="shared" si="7"/>
        <v>0</v>
      </c>
      <c r="K27" s="36">
        <f t="shared" si="8"/>
        <v>0</v>
      </c>
      <c r="M27" t="str">
        <f t="shared" si="9"/>
        <v/>
      </c>
      <c r="N27" t="str">
        <f t="shared" si="10"/>
        <v/>
      </c>
      <c r="O27" t="str">
        <f t="shared" si="11"/>
        <v/>
      </c>
      <c r="P27" t="str">
        <f t="shared" si="12"/>
        <v/>
      </c>
    </row>
    <row r="28" spans="1:16">
      <c r="A28" s="48"/>
      <c r="B28" s="48"/>
      <c r="C28" s="48"/>
      <c r="D28" s="48"/>
      <c r="E28" s="48"/>
      <c r="G28" s="34">
        <f t="shared" si="4"/>
        <v>0</v>
      </c>
      <c r="H28" s="36">
        <f t="shared" si="5"/>
        <v>0</v>
      </c>
      <c r="I28" s="35">
        <f t="shared" si="6"/>
        <v>25569</v>
      </c>
      <c r="J28" s="39">
        <f t="shared" si="7"/>
        <v>0</v>
      </c>
      <c r="K28" s="36">
        <f t="shared" si="8"/>
        <v>0</v>
      </c>
      <c r="M28" t="str">
        <f t="shared" si="9"/>
        <v/>
      </c>
      <c r="N28" t="str">
        <f t="shared" si="10"/>
        <v/>
      </c>
      <c r="O28" t="str">
        <f t="shared" si="11"/>
        <v/>
      </c>
      <c r="P28" t="str">
        <f t="shared" si="12"/>
        <v/>
      </c>
    </row>
    <row r="29" spans="1:16">
      <c r="A29" s="48"/>
      <c r="B29" s="48"/>
      <c r="C29" s="48"/>
      <c r="D29" s="48"/>
      <c r="E29" s="48"/>
      <c r="G29" s="34">
        <f t="shared" si="4"/>
        <v>0</v>
      </c>
      <c r="H29" s="36">
        <f t="shared" si="5"/>
        <v>0</v>
      </c>
      <c r="I29" s="35">
        <f t="shared" si="6"/>
        <v>25569</v>
      </c>
      <c r="J29" s="39">
        <f t="shared" si="7"/>
        <v>0</v>
      </c>
      <c r="K29" s="36">
        <f t="shared" si="8"/>
        <v>0</v>
      </c>
      <c r="M29" t="str">
        <f t="shared" si="9"/>
        <v/>
      </c>
      <c r="N29" t="str">
        <f t="shared" si="10"/>
        <v/>
      </c>
      <c r="O29" t="str">
        <f t="shared" si="11"/>
        <v/>
      </c>
      <c r="P29" t="str">
        <f t="shared" si="12"/>
        <v/>
      </c>
    </row>
    <row r="30" spans="1:16">
      <c r="A30" s="48"/>
      <c r="B30" s="48"/>
      <c r="C30" s="48"/>
      <c r="D30" s="48"/>
      <c r="E30" s="48"/>
      <c r="G30" s="34">
        <f t="shared" si="4"/>
        <v>0</v>
      </c>
      <c r="H30" s="36">
        <f t="shared" si="5"/>
        <v>0</v>
      </c>
      <c r="I30" s="35">
        <f t="shared" si="6"/>
        <v>25569</v>
      </c>
      <c r="J30" s="39">
        <f t="shared" si="7"/>
        <v>0</v>
      </c>
      <c r="K30" s="36">
        <f t="shared" si="8"/>
        <v>0</v>
      </c>
      <c r="M30" t="str">
        <f t="shared" si="9"/>
        <v/>
      </c>
      <c r="N30" t="str">
        <f t="shared" si="10"/>
        <v/>
      </c>
      <c r="O30" t="str">
        <f t="shared" si="11"/>
        <v/>
      </c>
      <c r="P30" t="str">
        <f t="shared" si="12"/>
        <v/>
      </c>
    </row>
    <row r="31" spans="1:16">
      <c r="A31" s="48"/>
      <c r="B31" s="48"/>
      <c r="C31" s="48"/>
      <c r="D31" s="48"/>
      <c r="E31" s="48"/>
      <c r="G31" s="34">
        <f t="shared" si="4"/>
        <v>0</v>
      </c>
      <c r="H31" s="36">
        <f t="shared" si="5"/>
        <v>0</v>
      </c>
      <c r="I31" s="35">
        <f t="shared" si="6"/>
        <v>25569</v>
      </c>
      <c r="J31" s="39">
        <f t="shared" si="7"/>
        <v>0</v>
      </c>
      <c r="K31" s="36">
        <f t="shared" si="8"/>
        <v>0</v>
      </c>
      <c r="M31" t="str">
        <f t="shared" si="9"/>
        <v/>
      </c>
      <c r="N31" t="str">
        <f t="shared" si="10"/>
        <v/>
      </c>
      <c r="O31" t="str">
        <f t="shared" si="11"/>
        <v/>
      </c>
      <c r="P31" t="str">
        <f t="shared" si="12"/>
        <v/>
      </c>
    </row>
    <row r="32" spans="1:16">
      <c r="A32" s="48"/>
      <c r="B32" s="48"/>
      <c r="C32" s="48"/>
      <c r="D32" s="48"/>
      <c r="E32" s="48"/>
      <c r="G32" s="34">
        <f t="shared" si="4"/>
        <v>0</v>
      </c>
      <c r="H32" s="36">
        <f t="shared" si="5"/>
        <v>0</v>
      </c>
      <c r="I32" s="35">
        <f t="shared" si="6"/>
        <v>25569</v>
      </c>
      <c r="J32" s="39">
        <f t="shared" si="7"/>
        <v>0</v>
      </c>
      <c r="K32" s="36">
        <f t="shared" si="8"/>
        <v>0</v>
      </c>
      <c r="M32" t="str">
        <f t="shared" si="9"/>
        <v/>
      </c>
      <c r="N32" t="str">
        <f t="shared" si="10"/>
        <v/>
      </c>
      <c r="O32" t="str">
        <f t="shared" si="11"/>
        <v/>
      </c>
      <c r="P32" t="str">
        <f t="shared" si="12"/>
        <v/>
      </c>
    </row>
    <row r="33" spans="1:16">
      <c r="A33" s="48"/>
      <c r="B33" s="48"/>
      <c r="C33" s="48"/>
      <c r="D33" s="48"/>
      <c r="E33" s="48"/>
      <c r="G33" s="34">
        <f t="shared" si="4"/>
        <v>0</v>
      </c>
      <c r="H33" s="36">
        <f t="shared" si="5"/>
        <v>0</v>
      </c>
      <c r="I33" s="35">
        <f t="shared" si="6"/>
        <v>25569</v>
      </c>
      <c r="J33" s="39">
        <f t="shared" si="7"/>
        <v>0</v>
      </c>
      <c r="K33" s="36">
        <f t="shared" si="8"/>
        <v>0</v>
      </c>
      <c r="M33" t="str">
        <f t="shared" si="9"/>
        <v/>
      </c>
      <c r="N33" t="str">
        <f t="shared" si="10"/>
        <v/>
      </c>
      <c r="O33" t="str">
        <f t="shared" si="11"/>
        <v/>
      </c>
      <c r="P33" t="str">
        <f t="shared" si="12"/>
        <v/>
      </c>
    </row>
    <row r="34" spans="1:16">
      <c r="A34" s="48"/>
      <c r="B34" s="48"/>
      <c r="C34" s="48"/>
      <c r="D34" s="48"/>
      <c r="E34" s="48"/>
      <c r="G34" s="34">
        <f t="shared" si="4"/>
        <v>0</v>
      </c>
      <c r="H34" s="36">
        <f t="shared" si="5"/>
        <v>0</v>
      </c>
      <c r="I34" s="35">
        <f t="shared" si="6"/>
        <v>25569</v>
      </c>
      <c r="J34" s="39">
        <f t="shared" si="7"/>
        <v>0</v>
      </c>
      <c r="K34" s="36">
        <f t="shared" si="8"/>
        <v>0</v>
      </c>
      <c r="M34" t="str">
        <f t="shared" si="9"/>
        <v/>
      </c>
      <c r="N34" t="str">
        <f t="shared" si="10"/>
        <v/>
      </c>
      <c r="O34" t="str">
        <f t="shared" si="11"/>
        <v/>
      </c>
      <c r="P34" t="str">
        <f t="shared" si="12"/>
        <v/>
      </c>
    </row>
    <row r="35" spans="1:16">
      <c r="A35" s="48"/>
      <c r="B35" s="48"/>
      <c r="C35" s="48"/>
      <c r="D35" s="48"/>
      <c r="E35" s="48"/>
      <c r="G35" s="34">
        <f t="shared" ref="G35:G61" si="13">HEX2DEC(A35)</f>
        <v>0</v>
      </c>
      <c r="H35" s="36">
        <f t="shared" si="5"/>
        <v>0</v>
      </c>
      <c r="I35" s="35">
        <f t="shared" ref="I35:I61" si="14">(((HEX2DEC(C35)/60)/60)/24)+DATE(1970,1,1)</f>
        <v>25569</v>
      </c>
      <c r="J35" s="39">
        <f t="shared" si="7"/>
        <v>0</v>
      </c>
      <c r="K35" s="36">
        <f t="shared" si="8"/>
        <v>0</v>
      </c>
      <c r="M35" t="str">
        <f t="shared" si="9"/>
        <v/>
      </c>
      <c r="N35" t="str">
        <f t="shared" si="10"/>
        <v/>
      </c>
      <c r="O35" t="str">
        <f t="shared" si="11"/>
        <v/>
      </c>
      <c r="P35" t="str">
        <f t="shared" si="12"/>
        <v/>
      </c>
    </row>
    <row r="36" spans="1:16">
      <c r="A36" s="48"/>
      <c r="B36" s="48"/>
      <c r="C36" s="48"/>
      <c r="D36" s="48"/>
      <c r="E36" s="48"/>
      <c r="G36" s="34">
        <f t="shared" si="13"/>
        <v>0</v>
      </c>
      <c r="H36" s="36">
        <f t="shared" si="5"/>
        <v>0</v>
      </c>
      <c r="I36" s="35">
        <f t="shared" si="14"/>
        <v>25569</v>
      </c>
      <c r="J36" s="39">
        <f t="shared" si="7"/>
        <v>0</v>
      </c>
      <c r="K36" s="36">
        <f t="shared" si="8"/>
        <v>0</v>
      </c>
      <c r="M36" t="str">
        <f t="shared" si="9"/>
        <v/>
      </c>
      <c r="N36" t="str">
        <f t="shared" si="10"/>
        <v/>
      </c>
      <c r="O36" t="str">
        <f t="shared" si="11"/>
        <v/>
      </c>
      <c r="P36" t="str">
        <f t="shared" si="12"/>
        <v/>
      </c>
    </row>
    <row r="37" spans="1:16">
      <c r="A37" s="48"/>
      <c r="B37" s="48"/>
      <c r="C37" s="48"/>
      <c r="D37" s="48"/>
      <c r="E37" s="48"/>
      <c r="G37" s="34">
        <f t="shared" si="13"/>
        <v>0</v>
      </c>
      <c r="H37" s="36">
        <f t="shared" si="5"/>
        <v>0</v>
      </c>
      <c r="I37" s="35">
        <f t="shared" si="14"/>
        <v>25569</v>
      </c>
      <c r="J37" s="39">
        <f t="shared" si="7"/>
        <v>0</v>
      </c>
      <c r="K37" s="36">
        <f t="shared" si="8"/>
        <v>0</v>
      </c>
      <c r="M37" t="str">
        <f t="shared" si="9"/>
        <v/>
      </c>
      <c r="N37" t="str">
        <f t="shared" si="10"/>
        <v/>
      </c>
      <c r="O37" t="str">
        <f t="shared" si="11"/>
        <v/>
      </c>
      <c r="P37" t="str">
        <f t="shared" si="12"/>
        <v/>
      </c>
    </row>
    <row r="38" spans="1:16">
      <c r="A38" s="48"/>
      <c r="B38" s="48"/>
      <c r="C38" s="48"/>
      <c r="D38" s="48"/>
      <c r="E38" s="48"/>
      <c r="G38" s="34">
        <f t="shared" si="13"/>
        <v>0</v>
      </c>
      <c r="H38" s="36">
        <f t="shared" si="5"/>
        <v>0</v>
      </c>
      <c r="I38" s="35">
        <f t="shared" si="14"/>
        <v>25569</v>
      </c>
      <c r="J38" s="39">
        <f t="shared" si="7"/>
        <v>0</v>
      </c>
      <c r="K38" s="36">
        <f t="shared" si="8"/>
        <v>0</v>
      </c>
      <c r="M38" t="str">
        <f t="shared" si="9"/>
        <v/>
      </c>
      <c r="N38" t="str">
        <f t="shared" si="10"/>
        <v/>
      </c>
      <c r="O38" t="str">
        <f t="shared" si="11"/>
        <v/>
      </c>
      <c r="P38" t="str">
        <f t="shared" si="12"/>
        <v/>
      </c>
    </row>
    <row r="39" spans="1:16">
      <c r="A39" s="48"/>
      <c r="B39" s="48"/>
      <c r="C39" s="48"/>
      <c r="D39" s="48"/>
      <c r="E39" s="48"/>
      <c r="G39" s="34">
        <f t="shared" si="13"/>
        <v>0</v>
      </c>
      <c r="H39" s="36">
        <f t="shared" si="5"/>
        <v>0</v>
      </c>
      <c r="I39" s="35">
        <f t="shared" si="14"/>
        <v>25569</v>
      </c>
      <c r="J39" s="39">
        <f t="shared" si="7"/>
        <v>0</v>
      </c>
      <c r="K39" s="36">
        <f t="shared" si="8"/>
        <v>0</v>
      </c>
      <c r="M39" t="str">
        <f t="shared" si="9"/>
        <v/>
      </c>
      <c r="N39" t="str">
        <f t="shared" si="10"/>
        <v/>
      </c>
      <c r="O39" t="str">
        <f t="shared" si="11"/>
        <v/>
      </c>
      <c r="P39" t="str">
        <f t="shared" si="12"/>
        <v/>
      </c>
    </row>
    <row r="40" spans="1:16">
      <c r="A40" s="48"/>
      <c r="B40" s="48"/>
      <c r="C40" s="48"/>
      <c r="D40" s="48"/>
      <c r="E40" s="48"/>
      <c r="G40" s="34">
        <f t="shared" si="13"/>
        <v>0</v>
      </c>
      <c r="H40" s="36">
        <f t="shared" si="5"/>
        <v>0</v>
      </c>
      <c r="I40" s="35">
        <f t="shared" si="14"/>
        <v>25569</v>
      </c>
      <c r="J40" s="39">
        <f t="shared" si="7"/>
        <v>0</v>
      </c>
      <c r="K40" s="36">
        <f t="shared" si="8"/>
        <v>0</v>
      </c>
      <c r="M40" t="str">
        <f t="shared" si="9"/>
        <v/>
      </c>
      <c r="N40" t="str">
        <f t="shared" si="10"/>
        <v/>
      </c>
      <c r="O40" t="str">
        <f t="shared" si="11"/>
        <v/>
      </c>
      <c r="P40" t="str">
        <f t="shared" si="12"/>
        <v/>
      </c>
    </row>
    <row r="41" spans="1:16">
      <c r="A41" s="48"/>
      <c r="B41" s="48"/>
      <c r="C41" s="48"/>
      <c r="D41" s="48"/>
      <c r="E41" s="48"/>
      <c r="G41" s="34">
        <f t="shared" si="13"/>
        <v>0</v>
      </c>
      <c r="H41" s="36">
        <f t="shared" si="5"/>
        <v>0</v>
      </c>
      <c r="I41" s="35">
        <f t="shared" si="14"/>
        <v>25569</v>
      </c>
      <c r="J41" s="39">
        <f t="shared" si="7"/>
        <v>0</v>
      </c>
      <c r="K41" s="36">
        <f t="shared" si="8"/>
        <v>0</v>
      </c>
      <c r="M41" t="str">
        <f t="shared" si="9"/>
        <v/>
      </c>
      <c r="N41" t="str">
        <f t="shared" si="10"/>
        <v/>
      </c>
      <c r="O41" t="str">
        <f t="shared" si="11"/>
        <v/>
      </c>
      <c r="P41" t="str">
        <f t="shared" si="12"/>
        <v/>
      </c>
    </row>
    <row r="42" spans="1:16">
      <c r="A42" s="48"/>
      <c r="B42" s="48"/>
      <c r="C42" s="48"/>
      <c r="D42" s="48"/>
      <c r="E42" s="48"/>
      <c r="G42" s="34">
        <f t="shared" si="13"/>
        <v>0</v>
      </c>
      <c r="H42" s="36">
        <f t="shared" si="5"/>
        <v>0</v>
      </c>
      <c r="I42" s="35">
        <f t="shared" si="14"/>
        <v>25569</v>
      </c>
      <c r="J42" s="39">
        <f t="shared" si="7"/>
        <v>0</v>
      </c>
      <c r="K42" s="36">
        <f t="shared" si="8"/>
        <v>0</v>
      </c>
      <c r="M42" t="str">
        <f t="shared" si="9"/>
        <v/>
      </c>
      <c r="N42" t="str">
        <f t="shared" si="10"/>
        <v/>
      </c>
      <c r="O42" t="str">
        <f t="shared" si="11"/>
        <v/>
      </c>
      <c r="P42" t="str">
        <f t="shared" si="12"/>
        <v/>
      </c>
    </row>
    <row r="43" spans="1:16">
      <c r="A43" s="48"/>
      <c r="B43" s="48"/>
      <c r="C43" s="48"/>
      <c r="D43" s="48"/>
      <c r="E43" s="48"/>
      <c r="G43" s="34">
        <f t="shared" si="13"/>
        <v>0</v>
      </c>
      <c r="H43" s="36">
        <f t="shared" si="5"/>
        <v>0</v>
      </c>
      <c r="I43" s="35">
        <f t="shared" si="14"/>
        <v>25569</v>
      </c>
      <c r="J43" s="39">
        <f t="shared" si="7"/>
        <v>0</v>
      </c>
      <c r="K43" s="36">
        <f t="shared" si="8"/>
        <v>0</v>
      </c>
      <c r="M43" t="str">
        <f t="shared" si="9"/>
        <v/>
      </c>
      <c r="N43" t="str">
        <f t="shared" si="10"/>
        <v/>
      </c>
      <c r="O43" t="str">
        <f t="shared" si="11"/>
        <v/>
      </c>
      <c r="P43" t="str">
        <f t="shared" si="12"/>
        <v/>
      </c>
    </row>
    <row r="44" spans="1:16">
      <c r="A44" s="48"/>
      <c r="B44" s="48"/>
      <c r="C44" s="48"/>
      <c r="D44" s="48"/>
      <c r="E44" s="48"/>
      <c r="G44" s="34">
        <f t="shared" si="13"/>
        <v>0</v>
      </c>
      <c r="H44" s="36">
        <f t="shared" si="5"/>
        <v>0</v>
      </c>
      <c r="I44" s="35">
        <f t="shared" si="14"/>
        <v>25569</v>
      </c>
      <c r="J44" s="39">
        <f t="shared" si="7"/>
        <v>0</v>
      </c>
      <c r="K44" s="36">
        <f t="shared" si="8"/>
        <v>0</v>
      </c>
      <c r="M44" t="str">
        <f t="shared" si="9"/>
        <v/>
      </c>
      <c r="N44" t="str">
        <f t="shared" si="10"/>
        <v/>
      </c>
      <c r="O44" t="str">
        <f t="shared" si="11"/>
        <v/>
      </c>
      <c r="P44" t="str">
        <f t="shared" si="12"/>
        <v/>
      </c>
    </row>
    <row r="45" spans="1:16">
      <c r="A45" s="48"/>
      <c r="B45" s="48"/>
      <c r="C45" s="48"/>
      <c r="D45" s="48"/>
      <c r="E45" s="48"/>
      <c r="G45" s="34">
        <f t="shared" si="13"/>
        <v>0</v>
      </c>
      <c r="H45" s="36">
        <f t="shared" si="5"/>
        <v>0</v>
      </c>
      <c r="I45" s="35">
        <f t="shared" si="14"/>
        <v>25569</v>
      </c>
      <c r="J45" s="39">
        <f t="shared" si="7"/>
        <v>0</v>
      </c>
      <c r="K45" s="36">
        <f t="shared" si="8"/>
        <v>0</v>
      </c>
      <c r="M45" t="str">
        <f t="shared" si="9"/>
        <v/>
      </c>
      <c r="N45" t="str">
        <f t="shared" si="10"/>
        <v/>
      </c>
      <c r="O45" t="str">
        <f t="shared" si="11"/>
        <v/>
      </c>
      <c r="P45" t="str">
        <f t="shared" si="12"/>
        <v/>
      </c>
    </row>
    <row r="46" spans="1:16">
      <c r="A46" s="48"/>
      <c r="B46" s="48"/>
      <c r="C46" s="48"/>
      <c r="D46" s="48"/>
      <c r="E46" s="48"/>
      <c r="G46" s="34">
        <f t="shared" si="13"/>
        <v>0</v>
      </c>
      <c r="H46" s="36">
        <f t="shared" si="5"/>
        <v>0</v>
      </c>
      <c r="I46" s="35">
        <f t="shared" si="14"/>
        <v>25569</v>
      </c>
      <c r="J46" s="39">
        <f t="shared" si="7"/>
        <v>0</v>
      </c>
      <c r="K46" s="36">
        <f t="shared" si="8"/>
        <v>0</v>
      </c>
      <c r="M46" t="str">
        <f t="shared" si="9"/>
        <v/>
      </c>
      <c r="N46" t="str">
        <f t="shared" si="10"/>
        <v/>
      </c>
      <c r="O46" t="str">
        <f t="shared" si="11"/>
        <v/>
      </c>
      <c r="P46" t="str">
        <f t="shared" si="12"/>
        <v/>
      </c>
    </row>
    <row r="47" spans="1:16">
      <c r="A47" s="48"/>
      <c r="B47" s="48"/>
      <c r="C47" s="48"/>
      <c r="D47" s="48"/>
      <c r="E47" s="48"/>
      <c r="G47" s="34">
        <f t="shared" si="13"/>
        <v>0</v>
      </c>
      <c r="H47" s="36">
        <f t="shared" si="5"/>
        <v>0</v>
      </c>
      <c r="I47" s="35">
        <f t="shared" si="14"/>
        <v>25569</v>
      </c>
      <c r="J47" s="39">
        <f t="shared" si="7"/>
        <v>0</v>
      </c>
      <c r="K47" s="36">
        <f t="shared" si="8"/>
        <v>0</v>
      </c>
      <c r="M47" t="str">
        <f t="shared" si="9"/>
        <v/>
      </c>
      <c r="N47" t="str">
        <f t="shared" si="10"/>
        <v/>
      </c>
      <c r="O47" t="str">
        <f t="shared" si="11"/>
        <v/>
      </c>
      <c r="P47" t="str">
        <f t="shared" si="12"/>
        <v/>
      </c>
    </row>
    <row r="48" spans="1:16">
      <c r="A48" s="48"/>
      <c r="B48" s="48"/>
      <c r="C48" s="48"/>
      <c r="D48" s="48"/>
      <c r="E48" s="48"/>
      <c r="G48" s="34">
        <f t="shared" si="13"/>
        <v>0</v>
      </c>
      <c r="H48" s="36">
        <f t="shared" si="5"/>
        <v>0</v>
      </c>
      <c r="I48" s="35">
        <f t="shared" si="14"/>
        <v>25569</v>
      </c>
      <c r="J48" s="39">
        <f t="shared" si="7"/>
        <v>0</v>
      </c>
      <c r="K48" s="36">
        <f t="shared" si="8"/>
        <v>0</v>
      </c>
      <c r="M48" t="str">
        <f t="shared" si="9"/>
        <v/>
      </c>
      <c r="N48" t="str">
        <f t="shared" si="10"/>
        <v/>
      </c>
      <c r="O48" t="str">
        <f t="shared" si="11"/>
        <v/>
      </c>
      <c r="P48" t="str">
        <f t="shared" si="12"/>
        <v/>
      </c>
    </row>
    <row r="49" spans="1:16">
      <c r="A49" s="48"/>
      <c r="B49" s="48"/>
      <c r="C49" s="48"/>
      <c r="D49" s="48"/>
      <c r="E49" s="48"/>
      <c r="G49" s="34">
        <f t="shared" si="13"/>
        <v>0</v>
      </c>
      <c r="H49" s="36">
        <f t="shared" si="5"/>
        <v>0</v>
      </c>
      <c r="I49" s="35">
        <f t="shared" si="14"/>
        <v>25569</v>
      </c>
      <c r="J49" s="39">
        <f t="shared" si="7"/>
        <v>0</v>
      </c>
      <c r="K49" s="36">
        <f t="shared" si="8"/>
        <v>0</v>
      </c>
      <c r="M49" t="str">
        <f t="shared" si="9"/>
        <v/>
      </c>
      <c r="N49" t="str">
        <f t="shared" si="10"/>
        <v/>
      </c>
      <c r="O49" t="str">
        <f t="shared" si="11"/>
        <v/>
      </c>
      <c r="P49" t="str">
        <f t="shared" si="12"/>
        <v/>
      </c>
    </row>
    <row r="50" spans="1:16">
      <c r="A50" s="48"/>
      <c r="B50" s="48"/>
      <c r="C50" s="48"/>
      <c r="D50" s="48"/>
      <c r="E50" s="48"/>
      <c r="G50" s="34">
        <f t="shared" si="13"/>
        <v>0</v>
      </c>
      <c r="H50" s="36">
        <f t="shared" si="5"/>
        <v>0</v>
      </c>
      <c r="I50" s="35">
        <f t="shared" si="14"/>
        <v>25569</v>
      </c>
      <c r="J50" s="39">
        <f t="shared" si="7"/>
        <v>0</v>
      </c>
      <c r="K50" s="36">
        <f t="shared" si="8"/>
        <v>0</v>
      </c>
      <c r="M50" t="str">
        <f t="shared" si="9"/>
        <v/>
      </c>
      <c r="N50" t="str">
        <f t="shared" si="10"/>
        <v/>
      </c>
      <c r="O50" t="str">
        <f t="shared" si="11"/>
        <v/>
      </c>
      <c r="P50" t="str">
        <f t="shared" si="12"/>
        <v/>
      </c>
    </row>
    <row r="51" spans="1:16">
      <c r="A51" s="48"/>
      <c r="B51" s="48"/>
      <c r="C51" s="48"/>
      <c r="D51" s="48"/>
      <c r="E51" s="48"/>
      <c r="G51" s="34">
        <f t="shared" si="13"/>
        <v>0</v>
      </c>
      <c r="H51" s="36">
        <f t="shared" si="5"/>
        <v>0</v>
      </c>
      <c r="I51" s="35">
        <f t="shared" si="14"/>
        <v>25569</v>
      </c>
      <c r="J51" s="39">
        <f t="shared" si="7"/>
        <v>0</v>
      </c>
      <c r="K51" s="36">
        <f t="shared" si="8"/>
        <v>0</v>
      </c>
      <c r="M51" t="str">
        <f t="shared" si="9"/>
        <v/>
      </c>
      <c r="N51" t="str">
        <f t="shared" si="10"/>
        <v/>
      </c>
      <c r="O51" t="str">
        <f t="shared" si="11"/>
        <v/>
      </c>
      <c r="P51" t="str">
        <f t="shared" si="12"/>
        <v/>
      </c>
    </row>
    <row r="52" spans="1:16">
      <c r="A52" s="48"/>
      <c r="B52" s="48"/>
      <c r="C52" s="48"/>
      <c r="D52" s="48"/>
      <c r="E52" s="48"/>
      <c r="G52" s="34">
        <f t="shared" si="13"/>
        <v>0</v>
      </c>
      <c r="H52" s="36">
        <f t="shared" si="5"/>
        <v>0</v>
      </c>
      <c r="I52" s="35">
        <f t="shared" si="14"/>
        <v>25569</v>
      </c>
      <c r="J52" s="39">
        <f t="shared" si="7"/>
        <v>0</v>
      </c>
      <c r="K52" s="36">
        <f t="shared" si="8"/>
        <v>0</v>
      </c>
      <c r="M52" t="str">
        <f t="shared" si="9"/>
        <v/>
      </c>
      <c r="N52" t="str">
        <f t="shared" si="10"/>
        <v/>
      </c>
      <c r="O52" t="str">
        <f t="shared" si="11"/>
        <v/>
      </c>
      <c r="P52" t="str">
        <f t="shared" si="12"/>
        <v/>
      </c>
    </row>
    <row r="53" spans="1:16">
      <c r="A53" s="48" t="s">
        <v>15786</v>
      </c>
      <c r="B53" s="48" t="s">
        <v>29253</v>
      </c>
      <c r="C53" s="48" t="s">
        <v>29251</v>
      </c>
      <c r="D53" s="48" t="s">
        <v>29254</v>
      </c>
      <c r="E53" s="48" t="s">
        <v>29255</v>
      </c>
      <c r="G53" s="34">
        <f t="shared" si="13"/>
        <v>40232</v>
      </c>
      <c r="H53" s="36" t="str">
        <f t="shared" si="5"/>
        <v>c09c</v>
      </c>
      <c r="I53" s="35">
        <f t="shared" si="14"/>
        <v>43748.674664351856</v>
      </c>
      <c r="J53" s="39">
        <f t="shared" si="7"/>
        <v>3.9288780000000001</v>
      </c>
      <c r="K53" s="36" t="str">
        <f t="shared" si="8"/>
        <v>ca47db41</v>
      </c>
      <c r="M53" t="str">
        <f t="shared" si="9"/>
        <v/>
      </c>
      <c r="N53" t="str">
        <f t="shared" si="10"/>
        <v/>
      </c>
      <c r="O53" t="str">
        <f t="shared" si="11"/>
        <v/>
      </c>
      <c r="P53" t="str">
        <f t="shared" si="12"/>
        <v/>
      </c>
    </row>
    <row r="54" spans="1:16">
      <c r="A54" s="48" t="s">
        <v>15789</v>
      </c>
      <c r="B54" s="48" t="s">
        <v>51154</v>
      </c>
      <c r="C54" s="48" t="s">
        <v>29251</v>
      </c>
      <c r="D54" s="48" t="s">
        <v>29256</v>
      </c>
      <c r="E54" s="48" t="s">
        <v>29257</v>
      </c>
      <c r="G54" s="34">
        <f t="shared" si="13"/>
        <v>40233</v>
      </c>
      <c r="H54" s="36" t="str">
        <f t="shared" si="5"/>
        <v>0000</v>
      </c>
      <c r="I54" s="35">
        <f t="shared" si="14"/>
        <v>43748.674664351856</v>
      </c>
      <c r="J54" s="39">
        <f t="shared" si="7"/>
        <v>3.9307889999999999</v>
      </c>
      <c r="K54" s="36" t="str">
        <f t="shared" si="8"/>
        <v>9409c36d</v>
      </c>
      <c r="M54" t="str">
        <f t="shared" si="9"/>
        <v/>
      </c>
      <c r="N54" t="str">
        <f t="shared" si="10"/>
        <v/>
      </c>
      <c r="O54" t="str">
        <f t="shared" si="11"/>
        <v/>
      </c>
      <c r="P54" t="str">
        <f t="shared" si="12"/>
        <v/>
      </c>
    </row>
    <row r="55" spans="1:16">
      <c r="A55" s="48" t="s">
        <v>27</v>
      </c>
      <c r="B55" s="48" t="s">
        <v>51154</v>
      </c>
      <c r="C55" s="48" t="s">
        <v>29251</v>
      </c>
      <c r="D55" s="48" t="s">
        <v>29258</v>
      </c>
      <c r="E55" s="48" t="s">
        <v>29259</v>
      </c>
      <c r="G55" s="34">
        <f t="shared" si="13"/>
        <v>40254</v>
      </c>
      <c r="H55" s="36" t="str">
        <f t="shared" si="5"/>
        <v>0000</v>
      </c>
      <c r="I55" s="35">
        <f t="shared" si="14"/>
        <v>43748.674664351856</v>
      </c>
      <c r="J55" s="39">
        <f t="shared" si="7"/>
        <v>3.9352130000000001</v>
      </c>
      <c r="K55" s="36" t="str">
        <f t="shared" si="8"/>
        <v>3b855ce3</v>
      </c>
      <c r="M55" t="str">
        <f t="shared" si="9"/>
        <v/>
      </c>
      <c r="N55" t="str">
        <f t="shared" si="10"/>
        <v/>
      </c>
      <c r="O55" t="str">
        <f t="shared" si="11"/>
        <v/>
      </c>
      <c r="P55" t="str">
        <f t="shared" si="12"/>
        <v/>
      </c>
    </row>
    <row r="56" spans="1:16">
      <c r="A56" s="48" t="s">
        <v>56</v>
      </c>
      <c r="B56" s="48" t="s">
        <v>29260</v>
      </c>
      <c r="C56" s="48" t="s">
        <v>29251</v>
      </c>
      <c r="D56" s="48" t="s">
        <v>29261</v>
      </c>
      <c r="E56" s="48" t="s">
        <v>29262</v>
      </c>
      <c r="G56" s="34">
        <f t="shared" si="13"/>
        <v>40261</v>
      </c>
      <c r="H56" s="36" t="str">
        <f t="shared" si="5"/>
        <v>c188</v>
      </c>
      <c r="I56" s="35">
        <f t="shared" si="14"/>
        <v>43748.674664351856</v>
      </c>
      <c r="J56" s="39">
        <f t="shared" si="7"/>
        <v>3.9371170000000002</v>
      </c>
      <c r="K56" s="36" t="str">
        <f t="shared" si="8"/>
        <v>0ffb047b</v>
      </c>
      <c r="M56" t="str">
        <f t="shared" si="9"/>
        <v/>
      </c>
      <c r="N56" t="str">
        <f t="shared" si="10"/>
        <v/>
      </c>
      <c r="O56" t="str">
        <f t="shared" si="11"/>
        <v/>
      </c>
      <c r="P56" t="str">
        <f t="shared" si="12"/>
        <v/>
      </c>
    </row>
    <row r="57" spans="1:16">
      <c r="A57" s="48" t="s">
        <v>59</v>
      </c>
      <c r="B57" s="48" t="s">
        <v>51165</v>
      </c>
      <c r="C57" s="48" t="s">
        <v>29251</v>
      </c>
      <c r="D57" s="48" t="s">
        <v>29263</v>
      </c>
      <c r="E57" s="48" t="s">
        <v>29264</v>
      </c>
      <c r="G57" s="34">
        <f t="shared" si="13"/>
        <v>40262</v>
      </c>
      <c r="H57" s="36" t="str">
        <f t="shared" si="5"/>
        <v>8000</v>
      </c>
      <c r="I57" s="35">
        <f t="shared" si="14"/>
        <v>43748.674664351856</v>
      </c>
      <c r="J57" s="39">
        <f t="shared" si="7"/>
        <v>3.9389910000000001</v>
      </c>
      <c r="K57" s="36" t="str">
        <f t="shared" si="8"/>
        <v>ba28a686</v>
      </c>
      <c r="M57" t="str">
        <f t="shared" si="9"/>
        <v/>
      </c>
      <c r="N57" t="str">
        <f t="shared" si="10"/>
        <v/>
      </c>
      <c r="O57" t="str">
        <f t="shared" si="11"/>
        <v/>
      </c>
      <c r="P57" t="str">
        <f t="shared" si="12"/>
        <v/>
      </c>
    </row>
    <row r="58" spans="1:16">
      <c r="A58" s="48" t="s">
        <v>15740</v>
      </c>
      <c r="B58" s="48" t="s">
        <v>51154</v>
      </c>
      <c r="C58" s="48" t="s">
        <v>29251</v>
      </c>
      <c r="D58" s="48" t="s">
        <v>29265</v>
      </c>
      <c r="E58" s="48" t="s">
        <v>29266</v>
      </c>
      <c r="G58" s="34">
        <f t="shared" si="13"/>
        <v>40225</v>
      </c>
      <c r="H58" s="36" t="str">
        <f t="shared" si="5"/>
        <v>0000</v>
      </c>
      <c r="I58" s="35">
        <f t="shared" si="14"/>
        <v>43748.674664351856</v>
      </c>
      <c r="J58" s="39">
        <f t="shared" si="7"/>
        <v>4.1429609999999997</v>
      </c>
      <c r="K58" s="36" t="str">
        <f t="shared" si="8"/>
        <v>a36318f8</v>
      </c>
      <c r="M58" t="str">
        <f t="shared" si="9"/>
        <v/>
      </c>
      <c r="N58" t="str">
        <f t="shared" si="10"/>
        <v/>
      </c>
      <c r="O58" t="str">
        <f t="shared" si="11"/>
        <v/>
      </c>
      <c r="P58" t="str">
        <f t="shared" si="12"/>
        <v/>
      </c>
    </row>
    <row r="59" spans="1:16">
      <c r="A59" s="48" t="s">
        <v>15743</v>
      </c>
      <c r="B59" s="48" t="s">
        <v>29267</v>
      </c>
      <c r="C59" s="48" t="s">
        <v>29251</v>
      </c>
      <c r="D59" s="48" t="s">
        <v>29268</v>
      </c>
      <c r="E59" s="48" t="s">
        <v>29269</v>
      </c>
      <c r="G59" s="34">
        <f t="shared" si="13"/>
        <v>40234</v>
      </c>
      <c r="H59" s="36" t="str">
        <f t="shared" si="5"/>
        <v>439e</v>
      </c>
      <c r="I59" s="35">
        <f t="shared" si="14"/>
        <v>43748.674664351856</v>
      </c>
      <c r="J59" s="39">
        <f t="shared" si="7"/>
        <v>4.144863</v>
      </c>
      <c r="K59" s="36" t="str">
        <f t="shared" si="8"/>
        <v>4e68d6f7</v>
      </c>
      <c r="M59" t="str">
        <f t="shared" si="9"/>
        <v/>
      </c>
      <c r="N59" t="str">
        <f t="shared" si="10"/>
        <v/>
      </c>
      <c r="O59" t="str">
        <f t="shared" si="11"/>
        <v/>
      </c>
      <c r="P59" t="str">
        <f t="shared" si="12"/>
        <v/>
      </c>
    </row>
    <row r="60" spans="1:16">
      <c r="A60" s="48" t="s">
        <v>15746</v>
      </c>
      <c r="B60" s="48" t="s">
        <v>51166</v>
      </c>
      <c r="C60" s="48" t="s">
        <v>29251</v>
      </c>
      <c r="D60" s="48" t="s">
        <v>29270</v>
      </c>
      <c r="E60" s="48" t="s">
        <v>29271</v>
      </c>
      <c r="G60" s="34">
        <f t="shared" si="13"/>
        <v>40235</v>
      </c>
      <c r="H60" s="36" t="str">
        <f t="shared" si="5"/>
        <v>6800</v>
      </c>
      <c r="I60" s="35">
        <f t="shared" si="14"/>
        <v>43748.674664351856</v>
      </c>
      <c r="J60" s="39">
        <f t="shared" si="7"/>
        <v>4.1467739999999997</v>
      </c>
      <c r="K60" s="36" t="str">
        <f t="shared" si="8"/>
        <v>e8c6092d</v>
      </c>
      <c r="M60" t="str">
        <f t="shared" si="9"/>
        <v/>
      </c>
      <c r="N60" t="str">
        <f t="shared" si="10"/>
        <v/>
      </c>
      <c r="O60" t="str">
        <f t="shared" si="11"/>
        <v/>
      </c>
      <c r="P60" t="str">
        <f t="shared" si="12"/>
        <v/>
      </c>
    </row>
    <row r="61" spans="1:16">
      <c r="A61" s="48" t="s">
        <v>27</v>
      </c>
      <c r="B61" s="48" t="s">
        <v>51154</v>
      </c>
      <c r="C61" s="48" t="s">
        <v>29251</v>
      </c>
      <c r="D61" s="48" t="s">
        <v>29272</v>
      </c>
      <c r="E61" s="48" t="s">
        <v>29273</v>
      </c>
      <c r="G61" s="34">
        <f t="shared" si="13"/>
        <v>40254</v>
      </c>
      <c r="H61" s="36" t="str">
        <f t="shared" si="5"/>
        <v>0000</v>
      </c>
      <c r="I61" s="35">
        <f t="shared" si="14"/>
        <v>43748.674664351856</v>
      </c>
      <c r="J61" s="39">
        <f t="shared" si="7"/>
        <v>4.1511959999999997</v>
      </c>
      <c r="K61" s="36" t="str">
        <f t="shared" si="8"/>
        <v>08cfb148</v>
      </c>
      <c r="M61" t="str">
        <f t="shared" si="9"/>
        <v/>
      </c>
      <c r="N61" t="str">
        <f t="shared" si="10"/>
        <v/>
      </c>
      <c r="O61" t="str">
        <f t="shared" si="11"/>
        <v/>
      </c>
      <c r="P61" t="str">
        <f t="shared" si="12"/>
        <v/>
      </c>
    </row>
    <row r="62" spans="1:16">
      <c r="A62" s="48" t="s">
        <v>30</v>
      </c>
      <c r="B62" s="48" t="s">
        <v>29274</v>
      </c>
      <c r="C62" s="48" t="s">
        <v>29251</v>
      </c>
      <c r="D62" s="48" t="s">
        <v>29275</v>
      </c>
      <c r="E62" s="48" t="s">
        <v>51167</v>
      </c>
      <c r="G62" s="34">
        <f t="shared" ref="G62:G125" si="15">HEX2DEC(A62)</f>
        <v>40263</v>
      </c>
      <c r="H62" s="36" t="str">
        <f t="shared" ref="H62:H125" si="16">B62</f>
        <v>c10c</v>
      </c>
      <c r="I62" s="35">
        <f t="shared" ref="I62:I125" si="17">(((HEX2DEC(C62)/60)/60)/24)+DATE(1970,1,1)</f>
        <v>43748.674664351856</v>
      </c>
      <c r="J62" s="39">
        <f t="shared" ref="J62:J125" si="18">HEX2DEC(IF(EXACT(MID(D62,1,1),"0"),IF(EXACT(MID(D62,2,1),"0"),IF(EXACT(MID(D62,3,1),"0"),IF(EXACT(MID(D62,4,1),"0"),IF(EXACT(MID(D62,5,1),"0"),IF(EXACT(MID(D62,6,1),"0"),IF(EXACT(MID(D62,7,1),"0"),IF(EXACT(MID(D62,8,1),"0"),IF(EXACT(MID(D62,9,1),"0"),IF(EXACT(MID(D62,10,1),"0"),IF(EXACT(MID(D62,11,1),"0"),0,RIGHT(D62,6)),RIGHT(D62,7)),RIGHT(D62,8)),RIGHT(D62,9)),RIGHT(D62,10)),RIGHT(D62,11)),RIGHT(D62,12)),RIGHT(D62,13)),RIGHT(D62,14)),RIGHT(D62,15)),RIGHT(D62,16)))/1000000</f>
        <v>4.1531000000000002</v>
      </c>
      <c r="K62" s="36" t="str">
        <f t="shared" ref="K62:K125" si="19">E62</f>
        <v>85482559</v>
      </c>
      <c r="M62" t="str">
        <f t="shared" si="9"/>
        <v/>
      </c>
      <c r="N62" t="str">
        <f t="shared" si="10"/>
        <v/>
      </c>
      <c r="O62" t="str">
        <f t="shared" si="11"/>
        <v/>
      </c>
      <c r="P62" t="str">
        <f t="shared" si="12"/>
        <v/>
      </c>
    </row>
    <row r="63" spans="1:16">
      <c r="A63" s="48" t="s">
        <v>34</v>
      </c>
      <c r="B63" s="48" t="s">
        <v>51154</v>
      </c>
      <c r="C63" s="48" t="s">
        <v>29251</v>
      </c>
      <c r="D63" s="48" t="s">
        <v>29276</v>
      </c>
      <c r="E63" s="48" t="s">
        <v>29277</v>
      </c>
      <c r="G63" s="34">
        <f t="shared" si="15"/>
        <v>40264</v>
      </c>
      <c r="H63" s="36" t="str">
        <f t="shared" si="16"/>
        <v>0000</v>
      </c>
      <c r="I63" s="35">
        <f t="shared" si="17"/>
        <v>43748.674664351856</v>
      </c>
      <c r="J63" s="39">
        <f t="shared" si="18"/>
        <v>4.1549750000000003</v>
      </c>
      <c r="K63" s="36" t="str">
        <f t="shared" si="19"/>
        <v>e8592bae</v>
      </c>
      <c r="M63" t="str">
        <f t="shared" si="9"/>
        <v/>
      </c>
      <c r="N63" t="str">
        <f t="shared" si="10"/>
        <v/>
      </c>
      <c r="O63" t="str">
        <f t="shared" si="11"/>
        <v/>
      </c>
      <c r="P63" t="str">
        <f t="shared" si="12"/>
        <v/>
      </c>
    </row>
    <row r="64" spans="1:16">
      <c r="A64" s="48" t="s">
        <v>15740</v>
      </c>
      <c r="B64" s="48" t="s">
        <v>51154</v>
      </c>
      <c r="C64" s="48" t="s">
        <v>29251</v>
      </c>
      <c r="D64" s="48" t="s">
        <v>51168</v>
      </c>
      <c r="E64" s="48" t="s">
        <v>29278</v>
      </c>
      <c r="G64" s="34">
        <f t="shared" si="15"/>
        <v>40225</v>
      </c>
      <c r="H64" s="36" t="str">
        <f t="shared" si="16"/>
        <v>0000</v>
      </c>
      <c r="I64" s="35">
        <f t="shared" si="17"/>
        <v>43748.674664351856</v>
      </c>
      <c r="J64" s="39">
        <f t="shared" si="18"/>
        <v>4.3589609999999999</v>
      </c>
      <c r="K64" s="36" t="str">
        <f t="shared" si="19"/>
        <v>093fc9d7</v>
      </c>
      <c r="M64" t="str">
        <f t="shared" si="9"/>
        <v/>
      </c>
      <c r="N64" t="str">
        <f t="shared" si="10"/>
        <v/>
      </c>
      <c r="O64" t="str">
        <f t="shared" si="11"/>
        <v/>
      </c>
      <c r="P64" t="str">
        <f t="shared" si="12"/>
        <v/>
      </c>
    </row>
    <row r="65" spans="1:16">
      <c r="A65" s="48" t="s">
        <v>15757</v>
      </c>
      <c r="B65" s="48" t="s">
        <v>51169</v>
      </c>
      <c r="C65" s="48" t="s">
        <v>29251</v>
      </c>
      <c r="D65" s="48" t="s">
        <v>29279</v>
      </c>
      <c r="E65" s="48" t="s">
        <v>29280</v>
      </c>
      <c r="G65" s="34">
        <f t="shared" si="15"/>
        <v>40236</v>
      </c>
      <c r="H65" s="36" t="str">
        <f t="shared" si="16"/>
        <v>4468</v>
      </c>
      <c r="I65" s="35">
        <f t="shared" si="17"/>
        <v>43748.674664351856</v>
      </c>
      <c r="J65" s="39">
        <f t="shared" si="18"/>
        <v>4.3608659999999997</v>
      </c>
      <c r="K65" s="36" t="str">
        <f t="shared" si="19"/>
        <v>4110b3b5</v>
      </c>
      <c r="M65" t="str">
        <f t="shared" si="9"/>
        <v/>
      </c>
      <c r="N65" t="str">
        <f t="shared" si="10"/>
        <v/>
      </c>
      <c r="O65" t="str">
        <f t="shared" si="11"/>
        <v/>
      </c>
      <c r="P65" t="str">
        <f t="shared" si="12"/>
        <v/>
      </c>
    </row>
    <row r="66" spans="1:16">
      <c r="A66" s="48" t="s">
        <v>15760</v>
      </c>
      <c r="B66" s="48" t="s">
        <v>219</v>
      </c>
      <c r="C66" s="48" t="s">
        <v>29251</v>
      </c>
      <c r="D66" s="48" t="s">
        <v>51170</v>
      </c>
      <c r="E66" s="48" t="s">
        <v>29281</v>
      </c>
      <c r="G66" s="34">
        <f t="shared" si="15"/>
        <v>40237</v>
      </c>
      <c r="H66" s="36" t="str">
        <f t="shared" si="16"/>
        <v>c000</v>
      </c>
      <c r="I66" s="35">
        <f t="shared" si="17"/>
        <v>43748.674664351856</v>
      </c>
      <c r="J66" s="39">
        <f t="shared" si="18"/>
        <v>4.3627760000000002</v>
      </c>
      <c r="K66" s="36" t="str">
        <f t="shared" si="19"/>
        <v>9f6bc35c</v>
      </c>
      <c r="M66" t="str">
        <f t="shared" si="9"/>
        <v/>
      </c>
      <c r="N66" t="str">
        <f t="shared" si="10"/>
        <v/>
      </c>
      <c r="O66" t="str">
        <f t="shared" si="11"/>
        <v/>
      </c>
      <c r="P66" t="str">
        <f t="shared" si="12"/>
        <v/>
      </c>
    </row>
    <row r="67" spans="1:16">
      <c r="A67" s="48" t="s">
        <v>27</v>
      </c>
      <c r="B67" s="48" t="s">
        <v>51154</v>
      </c>
      <c r="C67" s="48" t="s">
        <v>29251</v>
      </c>
      <c r="D67" s="48" t="s">
        <v>29282</v>
      </c>
      <c r="E67" s="48" t="s">
        <v>29283</v>
      </c>
      <c r="G67" s="34">
        <f t="shared" si="15"/>
        <v>40254</v>
      </c>
      <c r="H67" s="36" t="str">
        <f t="shared" si="16"/>
        <v>0000</v>
      </c>
      <c r="I67" s="35">
        <f t="shared" si="17"/>
        <v>43748.674664351856</v>
      </c>
      <c r="J67" s="39">
        <f t="shared" si="18"/>
        <v>4.3671980000000001</v>
      </c>
      <c r="K67" s="36" t="str">
        <f t="shared" si="19"/>
        <v>515ccd6e</v>
      </c>
      <c r="M67" t="str">
        <f t="shared" si="9"/>
        <v/>
      </c>
      <c r="N67" t="str">
        <f t="shared" si="10"/>
        <v/>
      </c>
      <c r="O67" t="str">
        <f t="shared" si="11"/>
        <v/>
      </c>
      <c r="P67" t="str">
        <f t="shared" si="12"/>
        <v/>
      </c>
    </row>
    <row r="68" spans="1:16">
      <c r="A68" s="48" t="s">
        <v>39</v>
      </c>
      <c r="B68" s="48" t="s">
        <v>29284</v>
      </c>
      <c r="C68" s="48" t="s">
        <v>29251</v>
      </c>
      <c r="D68" s="48" t="s">
        <v>29285</v>
      </c>
      <c r="E68" s="48" t="s">
        <v>29286</v>
      </c>
      <c r="G68" s="34">
        <f t="shared" si="15"/>
        <v>40265</v>
      </c>
      <c r="H68" s="36" t="str">
        <f t="shared" si="16"/>
        <v>c189</v>
      </c>
      <c r="I68" s="35">
        <f t="shared" si="17"/>
        <v>43748.674664351856</v>
      </c>
      <c r="J68" s="39">
        <f t="shared" si="18"/>
        <v>4.3691009999999997</v>
      </c>
      <c r="K68" s="36" t="str">
        <f t="shared" si="19"/>
        <v>0cffb7f5</v>
      </c>
      <c r="M68" t="str">
        <f t="shared" si="9"/>
        <v/>
      </c>
      <c r="N68" t="str">
        <f t="shared" si="10"/>
        <v/>
      </c>
      <c r="O68" t="str">
        <f t="shared" si="11"/>
        <v/>
      </c>
      <c r="P68" t="str">
        <f t="shared" si="12"/>
        <v/>
      </c>
    </row>
    <row r="69" spans="1:16">
      <c r="A69" s="48" t="s">
        <v>43</v>
      </c>
      <c r="B69" s="48" t="s">
        <v>51165</v>
      </c>
      <c r="C69" s="48" t="s">
        <v>29251</v>
      </c>
      <c r="D69" s="48" t="s">
        <v>29287</v>
      </c>
      <c r="E69" s="48" t="s">
        <v>29288</v>
      </c>
      <c r="G69" s="34">
        <f t="shared" si="15"/>
        <v>40266</v>
      </c>
      <c r="H69" s="36" t="str">
        <f t="shared" si="16"/>
        <v>8000</v>
      </c>
      <c r="I69" s="35">
        <f t="shared" si="17"/>
        <v>43748.674664351856</v>
      </c>
      <c r="J69" s="39">
        <f t="shared" si="18"/>
        <v>4.3709740000000004</v>
      </c>
      <c r="K69" s="36" t="str">
        <f t="shared" si="19"/>
        <v>7b0affc3</v>
      </c>
      <c r="M69" t="str">
        <f t="shared" si="9"/>
        <v/>
      </c>
      <c r="N69" t="str">
        <f t="shared" si="10"/>
        <v/>
      </c>
      <c r="O69" t="str">
        <f t="shared" si="11"/>
        <v/>
      </c>
      <c r="P69" t="str">
        <f t="shared" si="12"/>
        <v/>
      </c>
    </row>
    <row r="70" spans="1:16">
      <c r="A70" s="48" t="s">
        <v>15740</v>
      </c>
      <c r="B70" s="48" t="s">
        <v>51154</v>
      </c>
      <c r="C70" s="48" t="s">
        <v>29289</v>
      </c>
      <c r="D70" s="48" t="s">
        <v>29290</v>
      </c>
      <c r="E70" s="48" t="s">
        <v>29291</v>
      </c>
      <c r="G70" s="34">
        <f t="shared" si="15"/>
        <v>40225</v>
      </c>
      <c r="H70" s="36" t="str">
        <f t="shared" si="16"/>
        <v>0000</v>
      </c>
      <c r="I70" s="35">
        <f t="shared" si="17"/>
        <v>43748.674675925926</v>
      </c>
      <c r="J70" s="39">
        <f t="shared" si="18"/>
        <v>4.5749769999999996</v>
      </c>
      <c r="K70" s="36" t="str">
        <f t="shared" si="19"/>
        <v>1204823e</v>
      </c>
      <c r="M70" t="str">
        <f t="shared" si="9"/>
        <v/>
      </c>
      <c r="N70" t="str">
        <f t="shared" si="10"/>
        <v/>
      </c>
      <c r="O70" t="str">
        <f t="shared" si="11"/>
        <v/>
      </c>
      <c r="P70" t="str">
        <f t="shared" si="12"/>
        <v/>
      </c>
    </row>
    <row r="71" spans="1:16">
      <c r="A71" s="48" t="s">
        <v>15771</v>
      </c>
      <c r="B71" s="48" t="s">
        <v>29292</v>
      </c>
      <c r="C71" s="48" t="s">
        <v>29289</v>
      </c>
      <c r="D71" s="48" t="s">
        <v>51171</v>
      </c>
      <c r="E71" s="48" t="s">
        <v>29293</v>
      </c>
      <c r="G71" s="34">
        <f t="shared" si="15"/>
        <v>40230</v>
      </c>
      <c r="H71" s="36" t="str">
        <f t="shared" si="16"/>
        <v>42c8</v>
      </c>
      <c r="I71" s="35">
        <f t="shared" si="17"/>
        <v>43748.674675925926</v>
      </c>
      <c r="J71" s="39">
        <f t="shared" si="18"/>
        <v>4.6060509999999999</v>
      </c>
      <c r="K71" s="36" t="str">
        <f t="shared" si="19"/>
        <v>bb0e6908</v>
      </c>
      <c r="M71" t="str">
        <f t="shared" si="9"/>
        <v/>
      </c>
      <c r="N71" t="str">
        <f t="shared" si="10"/>
        <v/>
      </c>
      <c r="O71" t="str">
        <f t="shared" si="11"/>
        <v/>
      </c>
      <c r="P71" t="str">
        <f t="shared" si="12"/>
        <v/>
      </c>
    </row>
    <row r="72" spans="1:16">
      <c r="A72" s="48" t="s">
        <v>15774</v>
      </c>
      <c r="B72" s="48" t="s">
        <v>51165</v>
      </c>
      <c r="C72" s="48" t="s">
        <v>29289</v>
      </c>
      <c r="D72" s="48" t="s">
        <v>29294</v>
      </c>
      <c r="E72" s="48" t="s">
        <v>29295</v>
      </c>
      <c r="G72" s="34">
        <f t="shared" si="15"/>
        <v>40231</v>
      </c>
      <c r="H72" s="36" t="str">
        <f t="shared" si="16"/>
        <v>8000</v>
      </c>
      <c r="I72" s="35">
        <f t="shared" si="17"/>
        <v>43748.674675925926</v>
      </c>
      <c r="J72" s="39">
        <f t="shared" si="18"/>
        <v>4.6094229999999996</v>
      </c>
      <c r="K72" s="36" t="str">
        <f t="shared" si="19"/>
        <v>3065cbc0</v>
      </c>
      <c r="M72" t="str">
        <f t="shared" si="9"/>
        <v/>
      </c>
      <c r="N72" t="str">
        <f t="shared" si="10"/>
        <v/>
      </c>
      <c r="O72" t="str">
        <f t="shared" si="11"/>
        <v/>
      </c>
      <c r="P72" t="str">
        <f t="shared" si="12"/>
        <v/>
      </c>
    </row>
    <row r="73" spans="1:16">
      <c r="A73" s="48" t="s">
        <v>27</v>
      </c>
      <c r="B73" s="48" t="s">
        <v>51154</v>
      </c>
      <c r="C73" s="48" t="s">
        <v>29289</v>
      </c>
      <c r="D73" s="48" t="s">
        <v>51172</v>
      </c>
      <c r="E73" s="48" t="s">
        <v>29296</v>
      </c>
      <c r="G73" s="34">
        <f t="shared" si="15"/>
        <v>40254</v>
      </c>
      <c r="H73" s="36" t="str">
        <f t="shared" si="16"/>
        <v>0000</v>
      </c>
      <c r="I73" s="35">
        <f t="shared" si="17"/>
        <v>43748.674675925926</v>
      </c>
      <c r="J73" s="39">
        <f t="shared" si="18"/>
        <v>4.6139409999999996</v>
      </c>
      <c r="K73" s="36" t="str">
        <f t="shared" si="19"/>
        <v>47c2a2e1</v>
      </c>
      <c r="M73" t="str">
        <f t="shared" si="9"/>
        <v/>
      </c>
      <c r="N73" t="str">
        <f t="shared" si="10"/>
        <v/>
      </c>
      <c r="O73" t="str">
        <f t="shared" si="11"/>
        <v/>
      </c>
      <c r="P73" t="str">
        <f t="shared" si="12"/>
        <v/>
      </c>
    </row>
    <row r="74" spans="1:16">
      <c r="A74" s="48" t="s">
        <v>48</v>
      </c>
      <c r="B74" s="48" t="s">
        <v>29297</v>
      </c>
      <c r="C74" s="48" t="s">
        <v>29289</v>
      </c>
      <c r="D74" s="48" t="s">
        <v>29298</v>
      </c>
      <c r="E74" s="48" t="s">
        <v>29299</v>
      </c>
      <c r="G74" s="34">
        <f t="shared" si="15"/>
        <v>40259</v>
      </c>
      <c r="H74" s="36" t="str">
        <f t="shared" si="16"/>
        <v>c186</v>
      </c>
      <c r="I74" s="35">
        <f t="shared" si="17"/>
        <v>43748.674675925926</v>
      </c>
      <c r="J74" s="39">
        <f t="shared" si="18"/>
        <v>4.6158440000000001</v>
      </c>
      <c r="K74" s="36" t="str">
        <f t="shared" si="19"/>
        <v>b4101175</v>
      </c>
      <c r="M74" t="str">
        <f t="shared" si="9"/>
        <v/>
      </c>
      <c r="N74" t="str">
        <f t="shared" si="10"/>
        <v/>
      </c>
      <c r="O74" t="str">
        <f t="shared" si="11"/>
        <v/>
      </c>
      <c r="P74" t="str">
        <f t="shared" si="12"/>
        <v/>
      </c>
    </row>
    <row r="75" spans="1:16">
      <c r="A75" s="48" t="s">
        <v>51</v>
      </c>
      <c r="B75" s="48" t="s">
        <v>51165</v>
      </c>
      <c r="C75" s="48" t="s">
        <v>29289</v>
      </c>
      <c r="D75" s="48" t="s">
        <v>51173</v>
      </c>
      <c r="E75" s="48" t="s">
        <v>29300</v>
      </c>
      <c r="G75" s="34">
        <f t="shared" si="15"/>
        <v>40260</v>
      </c>
      <c r="H75" s="36" t="str">
        <f t="shared" si="16"/>
        <v>8000</v>
      </c>
      <c r="I75" s="35">
        <f t="shared" si="17"/>
        <v>43748.674675925926</v>
      </c>
      <c r="J75" s="39">
        <f t="shared" si="18"/>
        <v>4.6177339999999996</v>
      </c>
      <c r="K75" s="36" t="str">
        <f t="shared" si="19"/>
        <v>49eba8bf</v>
      </c>
      <c r="M75" t="str">
        <f t="shared" ref="M75:M138" si="20">IF(G75=10001,H75,"")</f>
        <v/>
      </c>
      <c r="N75" t="str">
        <f t="shared" ref="N75:N138" si="21">IF(G75=10002,H75,"")</f>
        <v/>
      </c>
      <c r="O75" t="str">
        <f t="shared" ref="O75:O138" si="22">IF(G75=10003,H75,"")</f>
        <v/>
      </c>
      <c r="P75" t="str">
        <f t="shared" ref="P75:P138" si="23">IF(G75=10004,H75,"")</f>
        <v/>
      </c>
    </row>
    <row r="76" spans="1:16">
      <c r="A76" s="48" t="s">
        <v>51155</v>
      </c>
      <c r="B76" s="48" t="s">
        <v>51156</v>
      </c>
      <c r="C76" s="48" t="s">
        <v>29301</v>
      </c>
      <c r="D76" s="48" t="s">
        <v>29302</v>
      </c>
      <c r="E76" s="48" t="s">
        <v>51174</v>
      </c>
      <c r="G76" s="34">
        <f t="shared" si="15"/>
        <v>10001</v>
      </c>
      <c r="H76" s="36" t="str">
        <f t="shared" si="16"/>
        <v>0001</v>
      </c>
      <c r="I76" s="35">
        <f t="shared" si="17"/>
        <v>43744.80405092593</v>
      </c>
      <c r="J76" s="39">
        <f t="shared" si="18"/>
        <v>604.609779</v>
      </c>
      <c r="K76" s="36" t="str">
        <f t="shared" si="19"/>
        <v>27175138</v>
      </c>
      <c r="M76" t="str">
        <f t="shared" si="20"/>
        <v>0001</v>
      </c>
      <c r="N76" t="str">
        <f t="shared" si="21"/>
        <v/>
      </c>
      <c r="O76" t="str">
        <f t="shared" si="22"/>
        <v/>
      </c>
      <c r="P76" t="str">
        <f t="shared" si="23"/>
        <v/>
      </c>
    </row>
    <row r="77" spans="1:16">
      <c r="A77" s="48" t="s">
        <v>51157</v>
      </c>
      <c r="B77" s="48" t="s">
        <v>51156</v>
      </c>
      <c r="C77" s="48" t="s">
        <v>29301</v>
      </c>
      <c r="D77" s="48" t="s">
        <v>29303</v>
      </c>
      <c r="E77" s="48" t="s">
        <v>29304</v>
      </c>
      <c r="G77" s="34">
        <f t="shared" si="15"/>
        <v>10002</v>
      </c>
      <c r="H77" s="36" t="str">
        <f t="shared" si="16"/>
        <v>0001</v>
      </c>
      <c r="I77" s="35">
        <f t="shared" si="17"/>
        <v>43744.80405092593</v>
      </c>
      <c r="J77" s="39">
        <f t="shared" si="18"/>
        <v>604.611672</v>
      </c>
      <c r="K77" s="36" t="str">
        <f t="shared" si="19"/>
        <v>60f1fdda</v>
      </c>
      <c r="M77" t="str">
        <f t="shared" si="20"/>
        <v/>
      </c>
      <c r="N77" t="str">
        <f t="shared" si="21"/>
        <v>0001</v>
      </c>
      <c r="O77" t="str">
        <f t="shared" si="22"/>
        <v/>
      </c>
      <c r="P77" t="str">
        <f t="shared" si="23"/>
        <v/>
      </c>
    </row>
    <row r="78" spans="1:16">
      <c r="A78" s="48" t="s">
        <v>51158</v>
      </c>
      <c r="B78" s="48" t="s">
        <v>51156</v>
      </c>
      <c r="C78" s="48" t="s">
        <v>29301</v>
      </c>
      <c r="D78" s="48" t="s">
        <v>29305</v>
      </c>
      <c r="E78" s="48" t="s">
        <v>29306</v>
      </c>
      <c r="G78" s="34">
        <f t="shared" si="15"/>
        <v>10003</v>
      </c>
      <c r="H78" s="36" t="str">
        <f t="shared" si="16"/>
        <v>0001</v>
      </c>
      <c r="I78" s="35">
        <f t="shared" si="17"/>
        <v>43744.80405092593</v>
      </c>
      <c r="J78" s="39">
        <f t="shared" si="18"/>
        <v>604.61356799999999</v>
      </c>
      <c r="K78" s="36" t="str">
        <f t="shared" si="19"/>
        <v>a046218b</v>
      </c>
      <c r="M78" t="str">
        <f t="shared" si="20"/>
        <v/>
      </c>
      <c r="N78" t="str">
        <f t="shared" si="21"/>
        <v/>
      </c>
      <c r="O78" t="str">
        <f t="shared" si="22"/>
        <v>0001</v>
      </c>
      <c r="P78" t="str">
        <f t="shared" si="23"/>
        <v/>
      </c>
    </row>
    <row r="79" spans="1:16">
      <c r="A79" s="48" t="s">
        <v>51159</v>
      </c>
      <c r="B79" s="48" t="s">
        <v>51156</v>
      </c>
      <c r="C79" s="48" t="s">
        <v>29301</v>
      </c>
      <c r="D79" s="48" t="s">
        <v>29307</v>
      </c>
      <c r="E79" s="48" t="s">
        <v>29308</v>
      </c>
      <c r="G79" s="34">
        <f t="shared" si="15"/>
        <v>10004</v>
      </c>
      <c r="H79" s="36" t="str">
        <f t="shared" si="16"/>
        <v>0001</v>
      </c>
      <c r="I79" s="35">
        <f t="shared" si="17"/>
        <v>43744.80405092593</v>
      </c>
      <c r="J79" s="39">
        <f t="shared" si="18"/>
        <v>604.61543099999994</v>
      </c>
      <c r="K79" s="36" t="str">
        <f t="shared" si="19"/>
        <v>bc5ce1db</v>
      </c>
      <c r="M79" t="str">
        <f t="shared" si="20"/>
        <v/>
      </c>
      <c r="N79" t="str">
        <f t="shared" si="21"/>
        <v/>
      </c>
      <c r="O79" t="str">
        <f t="shared" si="22"/>
        <v/>
      </c>
      <c r="P79" t="str">
        <f t="shared" si="23"/>
        <v>0001</v>
      </c>
    </row>
    <row r="80" spans="1:16">
      <c r="A80" s="48" t="s">
        <v>15740</v>
      </c>
      <c r="B80" s="48" t="s">
        <v>51154</v>
      </c>
      <c r="C80" s="48" t="s">
        <v>29301</v>
      </c>
      <c r="D80" s="48" t="s">
        <v>29309</v>
      </c>
      <c r="E80" s="48" t="s">
        <v>29310</v>
      </c>
      <c r="G80" s="34">
        <f t="shared" si="15"/>
        <v>40225</v>
      </c>
      <c r="H80" s="36" t="str">
        <f t="shared" si="16"/>
        <v>0000</v>
      </c>
      <c r="I80" s="35">
        <f t="shared" si="17"/>
        <v>43744.80405092593</v>
      </c>
      <c r="J80" s="39">
        <f t="shared" si="18"/>
        <v>604.81996100000003</v>
      </c>
      <c r="K80" s="36" t="str">
        <f t="shared" si="19"/>
        <v>ccb921ea</v>
      </c>
      <c r="M80" t="str">
        <f t="shared" si="20"/>
        <v/>
      </c>
      <c r="N80" t="str">
        <f t="shared" si="21"/>
        <v/>
      </c>
      <c r="O80" t="str">
        <f t="shared" si="22"/>
        <v/>
      </c>
      <c r="P80" t="str">
        <f t="shared" si="23"/>
        <v/>
      </c>
    </row>
    <row r="81" spans="1:16">
      <c r="A81" s="48" t="s">
        <v>15743</v>
      </c>
      <c r="B81" s="48" t="s">
        <v>29267</v>
      </c>
      <c r="C81" s="48" t="s">
        <v>29301</v>
      </c>
      <c r="D81" s="48" t="s">
        <v>29311</v>
      </c>
      <c r="E81" s="48" t="s">
        <v>29312</v>
      </c>
      <c r="G81" s="34">
        <f t="shared" si="15"/>
        <v>40234</v>
      </c>
      <c r="H81" s="36" t="str">
        <f t="shared" si="16"/>
        <v>439e</v>
      </c>
      <c r="I81" s="35">
        <f t="shared" si="17"/>
        <v>43744.80405092593</v>
      </c>
      <c r="J81" s="39">
        <f t="shared" si="18"/>
        <v>604.82186400000001</v>
      </c>
      <c r="K81" s="36" t="str">
        <f t="shared" si="19"/>
        <v>8ecff399</v>
      </c>
      <c r="M81" t="str">
        <f t="shared" si="20"/>
        <v/>
      </c>
      <c r="N81" t="str">
        <f t="shared" si="21"/>
        <v/>
      </c>
      <c r="O81" t="str">
        <f t="shared" si="22"/>
        <v/>
      </c>
      <c r="P81" t="str">
        <f t="shared" si="23"/>
        <v/>
      </c>
    </row>
    <row r="82" spans="1:16">
      <c r="A82" s="48" t="s">
        <v>15746</v>
      </c>
      <c r="B82" s="48" t="s">
        <v>51175</v>
      </c>
      <c r="C82" s="48" t="s">
        <v>29301</v>
      </c>
      <c r="D82" s="48" t="s">
        <v>29313</v>
      </c>
      <c r="E82" s="48" t="s">
        <v>29314</v>
      </c>
      <c r="G82" s="34">
        <f t="shared" si="15"/>
        <v>40235</v>
      </c>
      <c r="H82" s="36" t="str">
        <f t="shared" si="16"/>
        <v>2000</v>
      </c>
      <c r="I82" s="35">
        <f t="shared" si="17"/>
        <v>43744.80405092593</v>
      </c>
      <c r="J82" s="39">
        <f t="shared" si="18"/>
        <v>604.82377399999996</v>
      </c>
      <c r="K82" s="36" t="str">
        <f t="shared" si="19"/>
        <v>058596fd</v>
      </c>
      <c r="M82" t="str">
        <f t="shared" si="20"/>
        <v/>
      </c>
      <c r="N82" t="str">
        <f t="shared" si="21"/>
        <v/>
      </c>
      <c r="O82" t="str">
        <f t="shared" si="22"/>
        <v/>
      </c>
      <c r="P82" t="str">
        <f t="shared" si="23"/>
        <v/>
      </c>
    </row>
    <row r="83" spans="1:16">
      <c r="A83" s="48" t="s">
        <v>27</v>
      </c>
      <c r="B83" s="48" t="s">
        <v>51154</v>
      </c>
      <c r="C83" s="48" t="s">
        <v>29301</v>
      </c>
      <c r="D83" s="48" t="s">
        <v>29315</v>
      </c>
      <c r="E83" s="48" t="s">
        <v>29316</v>
      </c>
      <c r="G83" s="34">
        <f t="shared" si="15"/>
        <v>40254</v>
      </c>
      <c r="H83" s="36" t="str">
        <f t="shared" si="16"/>
        <v>0000</v>
      </c>
      <c r="I83" s="35">
        <f t="shared" si="17"/>
        <v>43744.80405092593</v>
      </c>
      <c r="J83" s="39">
        <f t="shared" si="18"/>
        <v>604.82819600000005</v>
      </c>
      <c r="K83" s="36" t="str">
        <f t="shared" si="19"/>
        <v>9a98a430</v>
      </c>
      <c r="M83" t="str">
        <f t="shared" si="20"/>
        <v/>
      </c>
      <c r="N83" t="str">
        <f t="shared" si="21"/>
        <v/>
      </c>
      <c r="O83" t="str">
        <f t="shared" si="22"/>
        <v/>
      </c>
      <c r="P83" t="str">
        <f t="shared" si="23"/>
        <v/>
      </c>
    </row>
    <row r="84" spans="1:16">
      <c r="A84" s="48" t="s">
        <v>30</v>
      </c>
      <c r="B84" s="48" t="s">
        <v>29317</v>
      </c>
      <c r="C84" s="48" t="s">
        <v>29301</v>
      </c>
      <c r="D84" s="48" t="s">
        <v>29318</v>
      </c>
      <c r="E84" s="48" t="s">
        <v>29319</v>
      </c>
      <c r="G84" s="34">
        <f t="shared" si="15"/>
        <v>40263</v>
      </c>
      <c r="H84" s="36" t="str">
        <f t="shared" si="16"/>
        <v>43ae</v>
      </c>
      <c r="I84" s="35">
        <f t="shared" si="17"/>
        <v>43744.80405092593</v>
      </c>
      <c r="J84" s="39">
        <f t="shared" si="18"/>
        <v>604.83009900000002</v>
      </c>
      <c r="K84" s="36" t="str">
        <f t="shared" si="19"/>
        <v>886d266f</v>
      </c>
      <c r="M84" t="str">
        <f t="shared" si="20"/>
        <v/>
      </c>
      <c r="N84" t="str">
        <f t="shared" si="21"/>
        <v/>
      </c>
      <c r="O84" t="str">
        <f t="shared" si="22"/>
        <v/>
      </c>
      <c r="P84" t="str">
        <f t="shared" si="23"/>
        <v/>
      </c>
    </row>
    <row r="85" spans="1:16">
      <c r="A85" s="48" t="s">
        <v>34</v>
      </c>
      <c r="B85" s="48" t="s">
        <v>394</v>
      </c>
      <c r="C85" s="48" t="s">
        <v>29301</v>
      </c>
      <c r="D85" s="48" t="s">
        <v>29320</v>
      </c>
      <c r="E85" s="48" t="s">
        <v>29321</v>
      </c>
      <c r="G85" s="34">
        <f t="shared" si="15"/>
        <v>40264</v>
      </c>
      <c r="H85" s="36" t="str">
        <f t="shared" si="16"/>
        <v>b000</v>
      </c>
      <c r="I85" s="35">
        <f t="shared" si="17"/>
        <v>43744.80405092593</v>
      </c>
      <c r="J85" s="39">
        <f t="shared" si="18"/>
        <v>604.83196999999996</v>
      </c>
      <c r="K85" s="36" t="str">
        <f t="shared" si="19"/>
        <v>c3d48fb5</v>
      </c>
      <c r="M85" t="str">
        <f t="shared" si="20"/>
        <v/>
      </c>
      <c r="N85" t="str">
        <f t="shared" si="21"/>
        <v/>
      </c>
      <c r="O85" t="str">
        <f t="shared" si="22"/>
        <v/>
      </c>
      <c r="P85" t="str">
        <f t="shared" si="23"/>
        <v/>
      </c>
    </row>
    <row r="86" spans="1:16">
      <c r="A86" s="48" t="s">
        <v>15740</v>
      </c>
      <c r="B86" s="48" t="s">
        <v>51154</v>
      </c>
      <c r="C86" s="48" t="s">
        <v>29301</v>
      </c>
      <c r="D86" s="48" t="s">
        <v>29322</v>
      </c>
      <c r="E86" s="48" t="s">
        <v>29323</v>
      </c>
      <c r="G86" s="34">
        <f t="shared" si="15"/>
        <v>40225</v>
      </c>
      <c r="H86" s="36" t="str">
        <f t="shared" si="16"/>
        <v>0000</v>
      </c>
      <c r="I86" s="35">
        <f t="shared" si="17"/>
        <v>43744.80405092593</v>
      </c>
      <c r="J86" s="39">
        <f t="shared" si="18"/>
        <v>605.03597600000001</v>
      </c>
      <c r="K86" s="36" t="str">
        <f t="shared" si="19"/>
        <v>ef14e386</v>
      </c>
      <c r="M86" t="str">
        <f t="shared" si="20"/>
        <v/>
      </c>
      <c r="N86" t="str">
        <f t="shared" si="21"/>
        <v/>
      </c>
      <c r="O86" t="str">
        <f t="shared" si="22"/>
        <v/>
      </c>
      <c r="P86" t="str">
        <f t="shared" si="23"/>
        <v/>
      </c>
    </row>
    <row r="87" spans="1:16">
      <c r="A87" s="48" t="s">
        <v>15757</v>
      </c>
      <c r="B87" s="48" t="s">
        <v>2242</v>
      </c>
      <c r="C87" s="48" t="s">
        <v>29301</v>
      </c>
      <c r="D87" s="48" t="s">
        <v>51176</v>
      </c>
      <c r="E87" s="48" t="s">
        <v>29324</v>
      </c>
      <c r="G87" s="34">
        <f t="shared" si="15"/>
        <v>40236</v>
      </c>
      <c r="H87" s="36" t="str">
        <f t="shared" si="16"/>
        <v>445a</v>
      </c>
      <c r="I87" s="35">
        <f t="shared" si="17"/>
        <v>43744.80405092593</v>
      </c>
      <c r="J87" s="39">
        <f t="shared" si="18"/>
        <v>605.03787699999998</v>
      </c>
      <c r="K87" s="36" t="str">
        <f t="shared" si="19"/>
        <v>ac498a6d</v>
      </c>
      <c r="M87" t="str">
        <f t="shared" si="20"/>
        <v/>
      </c>
      <c r="N87" t="str">
        <f t="shared" si="21"/>
        <v/>
      </c>
      <c r="O87" t="str">
        <f t="shared" si="22"/>
        <v/>
      </c>
      <c r="P87" t="str">
        <f t="shared" si="23"/>
        <v/>
      </c>
    </row>
    <row r="88" spans="1:16">
      <c r="A88" s="48" t="s">
        <v>15760</v>
      </c>
      <c r="B88" s="48" t="s">
        <v>51177</v>
      </c>
      <c r="C88" s="48" t="s">
        <v>29301</v>
      </c>
      <c r="D88" s="48" t="s">
        <v>29325</v>
      </c>
      <c r="E88" s="48" t="s">
        <v>29326</v>
      </c>
      <c r="G88" s="34">
        <f t="shared" si="15"/>
        <v>40237</v>
      </c>
      <c r="H88" s="36" t="str">
        <f t="shared" si="16"/>
        <v>4000</v>
      </c>
      <c r="I88" s="35">
        <f t="shared" si="17"/>
        <v>43744.80405092593</v>
      </c>
      <c r="J88" s="39">
        <f t="shared" si="18"/>
        <v>605.03978600000005</v>
      </c>
      <c r="K88" s="36" t="str">
        <f t="shared" si="19"/>
        <v>8eb9ba55</v>
      </c>
      <c r="M88" t="str">
        <f t="shared" si="20"/>
        <v/>
      </c>
      <c r="N88" t="str">
        <f t="shared" si="21"/>
        <v/>
      </c>
      <c r="O88" t="str">
        <f t="shared" si="22"/>
        <v/>
      </c>
      <c r="P88" t="str">
        <f t="shared" si="23"/>
        <v/>
      </c>
    </row>
    <row r="89" spans="1:16">
      <c r="A89" s="48" t="s">
        <v>27</v>
      </c>
      <c r="B89" s="48" t="s">
        <v>51154</v>
      </c>
      <c r="C89" s="48" t="s">
        <v>29301</v>
      </c>
      <c r="D89" s="48" t="s">
        <v>29327</v>
      </c>
      <c r="E89" s="48" t="s">
        <v>29328</v>
      </c>
      <c r="G89" s="34">
        <f t="shared" si="15"/>
        <v>40254</v>
      </c>
      <c r="H89" s="36" t="str">
        <f t="shared" si="16"/>
        <v>0000</v>
      </c>
      <c r="I89" s="35">
        <f t="shared" si="17"/>
        <v>43744.80405092593</v>
      </c>
      <c r="J89" s="39">
        <f t="shared" si="18"/>
        <v>605.04420600000003</v>
      </c>
      <c r="K89" s="36" t="str">
        <f t="shared" si="19"/>
        <v>b8771e0b</v>
      </c>
      <c r="M89" t="str">
        <f t="shared" si="20"/>
        <v/>
      </c>
      <c r="N89" t="str">
        <f t="shared" si="21"/>
        <v/>
      </c>
      <c r="O89" t="str">
        <f t="shared" si="22"/>
        <v/>
      </c>
      <c r="P89" t="str">
        <f t="shared" si="23"/>
        <v/>
      </c>
    </row>
    <row r="90" spans="1:16">
      <c r="A90" s="48" t="s">
        <v>39</v>
      </c>
      <c r="B90" s="48" t="s">
        <v>51178</v>
      </c>
      <c r="C90" s="48" t="s">
        <v>29301</v>
      </c>
      <c r="D90" s="48" t="s">
        <v>29329</v>
      </c>
      <c r="E90" s="48" t="s">
        <v>29330</v>
      </c>
      <c r="G90" s="34">
        <f t="shared" si="15"/>
        <v>40265</v>
      </c>
      <c r="H90" s="36" t="str">
        <f t="shared" si="16"/>
        <v>4428</v>
      </c>
      <c r="I90" s="35">
        <f t="shared" si="17"/>
        <v>43744.80405092593</v>
      </c>
      <c r="J90" s="39">
        <f t="shared" si="18"/>
        <v>605.046108</v>
      </c>
      <c r="K90" s="36" t="str">
        <f t="shared" si="19"/>
        <v>56cb0a91</v>
      </c>
      <c r="M90" t="str">
        <f t="shared" si="20"/>
        <v/>
      </c>
      <c r="N90" t="str">
        <f t="shared" si="21"/>
        <v/>
      </c>
      <c r="O90" t="str">
        <f t="shared" si="22"/>
        <v/>
      </c>
      <c r="P90" t="str">
        <f t="shared" si="23"/>
        <v/>
      </c>
    </row>
    <row r="91" spans="1:16">
      <c r="A91" s="48" t="s">
        <v>43</v>
      </c>
      <c r="B91" s="48" t="s">
        <v>51179</v>
      </c>
      <c r="C91" s="48" t="s">
        <v>29301</v>
      </c>
      <c r="D91" s="48" t="s">
        <v>29331</v>
      </c>
      <c r="E91" s="48" t="s">
        <v>29332</v>
      </c>
      <c r="G91" s="34">
        <f t="shared" si="15"/>
        <v>40266</v>
      </c>
      <c r="H91" s="36" t="str">
        <f t="shared" si="16"/>
        <v>6400</v>
      </c>
      <c r="I91" s="35">
        <f t="shared" si="17"/>
        <v>43744.80405092593</v>
      </c>
      <c r="J91" s="39">
        <f t="shared" si="18"/>
        <v>605.04797900000005</v>
      </c>
      <c r="K91" s="36" t="str">
        <f t="shared" si="19"/>
        <v>91b45c5e</v>
      </c>
      <c r="M91" t="str">
        <f t="shared" si="20"/>
        <v/>
      </c>
      <c r="N91" t="str">
        <f t="shared" si="21"/>
        <v/>
      </c>
      <c r="O91" t="str">
        <f t="shared" si="22"/>
        <v/>
      </c>
      <c r="P91" t="str">
        <f t="shared" si="23"/>
        <v/>
      </c>
    </row>
    <row r="92" spans="1:16">
      <c r="A92" s="48" t="s">
        <v>15740</v>
      </c>
      <c r="B92" s="48" t="s">
        <v>51154</v>
      </c>
      <c r="C92" s="48" t="s">
        <v>29333</v>
      </c>
      <c r="D92" s="48" t="s">
        <v>29334</v>
      </c>
      <c r="E92" s="48" t="s">
        <v>29335</v>
      </c>
      <c r="G92" s="34">
        <f t="shared" si="15"/>
        <v>40225</v>
      </c>
      <c r="H92" s="36" t="str">
        <f t="shared" si="16"/>
        <v>0000</v>
      </c>
      <c r="I92" s="35">
        <f t="shared" si="17"/>
        <v>43744.804062499999</v>
      </c>
      <c r="J92" s="39">
        <f t="shared" si="18"/>
        <v>605.25196200000005</v>
      </c>
      <c r="K92" s="36" t="str">
        <f t="shared" si="19"/>
        <v>941527ce</v>
      </c>
      <c r="M92" t="str">
        <f t="shared" si="20"/>
        <v/>
      </c>
      <c r="N92" t="str">
        <f t="shared" si="21"/>
        <v/>
      </c>
      <c r="O92" t="str">
        <f t="shared" si="22"/>
        <v/>
      </c>
      <c r="P92" t="str">
        <f t="shared" si="23"/>
        <v/>
      </c>
    </row>
    <row r="93" spans="1:16">
      <c r="A93" s="48" t="s">
        <v>15771</v>
      </c>
      <c r="B93" s="48" t="s">
        <v>51180</v>
      </c>
      <c r="C93" s="48" t="s">
        <v>29333</v>
      </c>
      <c r="D93" s="48" t="s">
        <v>51181</v>
      </c>
      <c r="E93" s="48" t="s">
        <v>29336</v>
      </c>
      <c r="G93" s="34">
        <f t="shared" si="15"/>
        <v>40230</v>
      </c>
      <c r="H93" s="36" t="str">
        <f t="shared" si="16"/>
        <v>4474</v>
      </c>
      <c r="I93" s="35">
        <f t="shared" si="17"/>
        <v>43744.804062499999</v>
      </c>
      <c r="J93" s="39">
        <f t="shared" si="18"/>
        <v>605.25386200000003</v>
      </c>
      <c r="K93" s="36" t="str">
        <f t="shared" si="19"/>
        <v>4ff5305b</v>
      </c>
      <c r="M93" t="str">
        <f t="shared" si="20"/>
        <v/>
      </c>
      <c r="N93" t="str">
        <f t="shared" si="21"/>
        <v/>
      </c>
      <c r="O93" t="str">
        <f t="shared" si="22"/>
        <v/>
      </c>
      <c r="P93" t="str">
        <f t="shared" si="23"/>
        <v/>
      </c>
    </row>
    <row r="94" spans="1:16">
      <c r="A94" s="48" t="s">
        <v>15774</v>
      </c>
      <c r="B94" s="48" t="s">
        <v>51182</v>
      </c>
      <c r="C94" s="48" t="s">
        <v>29333</v>
      </c>
      <c r="D94" s="48" t="s">
        <v>29337</v>
      </c>
      <c r="E94" s="48" t="s">
        <v>29338</v>
      </c>
      <c r="G94" s="34">
        <f t="shared" si="15"/>
        <v>40231</v>
      </c>
      <c r="H94" s="36" t="str">
        <f t="shared" si="16"/>
        <v>5000</v>
      </c>
      <c r="I94" s="35">
        <f t="shared" si="17"/>
        <v>43744.804062499999</v>
      </c>
      <c r="J94" s="39">
        <f t="shared" si="18"/>
        <v>605.28499799999997</v>
      </c>
      <c r="K94" s="36" t="str">
        <f t="shared" si="19"/>
        <v>35414d1e</v>
      </c>
      <c r="M94" t="str">
        <f t="shared" si="20"/>
        <v/>
      </c>
      <c r="N94" t="str">
        <f t="shared" si="21"/>
        <v/>
      </c>
      <c r="O94" t="str">
        <f t="shared" si="22"/>
        <v/>
      </c>
      <c r="P94" t="str">
        <f t="shared" si="23"/>
        <v/>
      </c>
    </row>
    <row r="95" spans="1:16">
      <c r="A95" s="48" t="s">
        <v>27</v>
      </c>
      <c r="B95" s="48" t="s">
        <v>51154</v>
      </c>
      <c r="C95" s="48" t="s">
        <v>29333</v>
      </c>
      <c r="D95" s="48" t="s">
        <v>29339</v>
      </c>
      <c r="E95" s="48" t="s">
        <v>29340</v>
      </c>
      <c r="G95" s="34">
        <f t="shared" si="15"/>
        <v>40254</v>
      </c>
      <c r="H95" s="36" t="str">
        <f t="shared" si="16"/>
        <v>0000</v>
      </c>
      <c r="I95" s="35">
        <f t="shared" si="17"/>
        <v>43744.804062499999</v>
      </c>
      <c r="J95" s="39">
        <f t="shared" si="18"/>
        <v>605.28941999999995</v>
      </c>
      <c r="K95" s="36" t="str">
        <f t="shared" si="19"/>
        <v>e58a853d</v>
      </c>
      <c r="M95" t="str">
        <f t="shared" si="20"/>
        <v/>
      </c>
      <c r="N95" t="str">
        <f t="shared" si="21"/>
        <v/>
      </c>
      <c r="O95" t="str">
        <f t="shared" si="22"/>
        <v/>
      </c>
      <c r="P95" t="str">
        <f t="shared" si="23"/>
        <v/>
      </c>
    </row>
    <row r="96" spans="1:16">
      <c r="A96" s="48" t="s">
        <v>48</v>
      </c>
      <c r="B96" s="48" t="s">
        <v>51183</v>
      </c>
      <c r="C96" s="48" t="s">
        <v>29333</v>
      </c>
      <c r="D96" s="48" t="s">
        <v>51184</v>
      </c>
      <c r="E96" s="48" t="s">
        <v>29341</v>
      </c>
      <c r="G96" s="34">
        <f t="shared" si="15"/>
        <v>40259</v>
      </c>
      <c r="H96" s="36" t="str">
        <f t="shared" si="16"/>
        <v>4419</v>
      </c>
      <c r="I96" s="35">
        <f t="shared" si="17"/>
        <v>43744.804062499999</v>
      </c>
      <c r="J96" s="39">
        <f t="shared" si="18"/>
        <v>605.29128700000001</v>
      </c>
      <c r="K96" s="36" t="str">
        <f t="shared" si="19"/>
        <v>bc748f29</v>
      </c>
      <c r="M96" t="str">
        <f t="shared" si="20"/>
        <v/>
      </c>
      <c r="N96" t="str">
        <f t="shared" si="21"/>
        <v/>
      </c>
      <c r="O96" t="str">
        <f t="shared" si="22"/>
        <v/>
      </c>
      <c r="P96" t="str">
        <f t="shared" si="23"/>
        <v/>
      </c>
    </row>
    <row r="97" spans="1:16">
      <c r="A97" s="48" t="s">
        <v>51</v>
      </c>
      <c r="B97" s="48" t="s">
        <v>833</v>
      </c>
      <c r="C97" s="48" t="s">
        <v>29333</v>
      </c>
      <c r="D97" s="48" t="s">
        <v>29342</v>
      </c>
      <c r="E97" s="48" t="s">
        <v>29343</v>
      </c>
      <c r="G97" s="34">
        <f t="shared" si="15"/>
        <v>40260</v>
      </c>
      <c r="H97" s="36" t="str">
        <f t="shared" si="16"/>
        <v>cc00</v>
      </c>
      <c r="I97" s="35">
        <f t="shared" si="17"/>
        <v>43744.804062499999</v>
      </c>
      <c r="J97" s="39">
        <f t="shared" si="18"/>
        <v>605.29315699999995</v>
      </c>
      <c r="K97" s="36" t="str">
        <f t="shared" si="19"/>
        <v>cb04768c</v>
      </c>
      <c r="M97" t="str">
        <f t="shared" si="20"/>
        <v/>
      </c>
      <c r="N97" t="str">
        <f t="shared" si="21"/>
        <v/>
      </c>
      <c r="O97" t="str">
        <f t="shared" si="22"/>
        <v/>
      </c>
      <c r="P97" t="str">
        <f t="shared" si="23"/>
        <v/>
      </c>
    </row>
    <row r="98" spans="1:16">
      <c r="A98" s="48" t="s">
        <v>15740</v>
      </c>
      <c r="B98" s="48" t="s">
        <v>51154</v>
      </c>
      <c r="C98" s="48" t="s">
        <v>29333</v>
      </c>
      <c r="D98" s="48" t="s">
        <v>51185</v>
      </c>
      <c r="E98" s="48" t="s">
        <v>29344</v>
      </c>
      <c r="G98" s="34">
        <f t="shared" si="15"/>
        <v>40225</v>
      </c>
      <c r="H98" s="36" t="str">
        <f t="shared" si="16"/>
        <v>0000</v>
      </c>
      <c r="I98" s="35">
        <f t="shared" si="17"/>
        <v>43744.804062499999</v>
      </c>
      <c r="J98" s="39">
        <f t="shared" si="18"/>
        <v>605.49696100000006</v>
      </c>
      <c r="K98" s="36" t="str">
        <f t="shared" si="19"/>
        <v>ce92f74c</v>
      </c>
      <c r="M98" t="str">
        <f t="shared" si="20"/>
        <v/>
      </c>
      <c r="N98" t="str">
        <f t="shared" si="21"/>
        <v/>
      </c>
      <c r="O98" t="str">
        <f t="shared" si="22"/>
        <v/>
      </c>
      <c r="P98" t="str">
        <f t="shared" si="23"/>
        <v/>
      </c>
    </row>
    <row r="99" spans="1:16">
      <c r="A99" s="48" t="s">
        <v>15786</v>
      </c>
      <c r="B99" s="48" t="s">
        <v>29345</v>
      </c>
      <c r="C99" s="48" t="s">
        <v>29333</v>
      </c>
      <c r="D99" s="48" t="s">
        <v>29346</v>
      </c>
      <c r="E99" s="48" t="s">
        <v>29347</v>
      </c>
      <c r="G99" s="34">
        <f t="shared" si="15"/>
        <v>40232</v>
      </c>
      <c r="H99" s="36" t="str">
        <f t="shared" si="16"/>
        <v>44bf</v>
      </c>
      <c r="I99" s="35">
        <f t="shared" si="17"/>
        <v>43744.804062499999</v>
      </c>
      <c r="J99" s="39">
        <f t="shared" si="18"/>
        <v>605.49886200000003</v>
      </c>
      <c r="K99" s="36" t="str">
        <f t="shared" si="19"/>
        <v>5e6f20c6</v>
      </c>
      <c r="M99" t="str">
        <f t="shared" si="20"/>
        <v/>
      </c>
      <c r="N99" t="str">
        <f t="shared" si="21"/>
        <v/>
      </c>
      <c r="O99" t="str">
        <f t="shared" si="22"/>
        <v/>
      </c>
      <c r="P99" t="str">
        <f t="shared" si="23"/>
        <v/>
      </c>
    </row>
    <row r="100" spans="1:16">
      <c r="A100" s="48" t="s">
        <v>15789</v>
      </c>
      <c r="B100" s="48" t="s">
        <v>29348</v>
      </c>
      <c r="C100" s="48" t="s">
        <v>29333</v>
      </c>
      <c r="D100" s="48" t="s">
        <v>51186</v>
      </c>
      <c r="E100" s="48" t="s">
        <v>29349</v>
      </c>
      <c r="G100" s="34">
        <f t="shared" si="15"/>
        <v>40233</v>
      </c>
      <c r="H100" s="36" t="str">
        <f t="shared" si="16"/>
        <v>ae00</v>
      </c>
      <c r="I100" s="35">
        <f t="shared" si="17"/>
        <v>43744.804062499999</v>
      </c>
      <c r="J100" s="39">
        <f t="shared" si="18"/>
        <v>605.50077099999999</v>
      </c>
      <c r="K100" s="36" t="str">
        <f t="shared" si="19"/>
        <v>ab7c3bb7</v>
      </c>
      <c r="M100" t="str">
        <f t="shared" si="20"/>
        <v/>
      </c>
      <c r="N100" t="str">
        <f t="shared" si="21"/>
        <v/>
      </c>
      <c r="O100" t="str">
        <f t="shared" si="22"/>
        <v/>
      </c>
      <c r="P100" t="str">
        <f t="shared" si="23"/>
        <v/>
      </c>
    </row>
    <row r="101" spans="1:16">
      <c r="A101" s="48" t="s">
        <v>27</v>
      </c>
      <c r="B101" s="48" t="s">
        <v>51154</v>
      </c>
      <c r="C101" s="48" t="s">
        <v>29333</v>
      </c>
      <c r="D101" s="48" t="s">
        <v>29350</v>
      </c>
      <c r="E101" s="48" t="s">
        <v>51187</v>
      </c>
      <c r="G101" s="34">
        <f t="shared" si="15"/>
        <v>40254</v>
      </c>
      <c r="H101" s="36" t="str">
        <f t="shared" si="16"/>
        <v>0000</v>
      </c>
      <c r="I101" s="35">
        <f t="shared" si="17"/>
        <v>43744.804062499999</v>
      </c>
      <c r="J101" s="39">
        <f t="shared" si="18"/>
        <v>605.50518899999997</v>
      </c>
      <c r="K101" s="36" t="str">
        <f t="shared" si="19"/>
        <v>878624e8</v>
      </c>
      <c r="M101" t="str">
        <f t="shared" si="20"/>
        <v/>
      </c>
      <c r="N101" t="str">
        <f t="shared" si="21"/>
        <v/>
      </c>
      <c r="O101" t="str">
        <f t="shared" si="22"/>
        <v/>
      </c>
      <c r="P101" t="str">
        <f t="shared" si="23"/>
        <v/>
      </c>
    </row>
    <row r="102" spans="1:16">
      <c r="A102" s="48" t="s">
        <v>56</v>
      </c>
      <c r="B102" s="48" t="s">
        <v>29351</v>
      </c>
      <c r="C102" s="48" t="s">
        <v>29333</v>
      </c>
      <c r="D102" s="48" t="s">
        <v>51188</v>
      </c>
      <c r="E102" s="48" t="s">
        <v>29352</v>
      </c>
      <c r="G102" s="34">
        <f t="shared" si="15"/>
        <v>40261</v>
      </c>
      <c r="H102" s="36" t="str">
        <f t="shared" si="16"/>
        <v>43d0</v>
      </c>
      <c r="I102" s="35">
        <f t="shared" si="17"/>
        <v>43744.804062499999</v>
      </c>
      <c r="J102" s="39">
        <f t="shared" si="18"/>
        <v>605.50708999999995</v>
      </c>
      <c r="K102" s="36" t="str">
        <f t="shared" si="19"/>
        <v>56ca34d1</v>
      </c>
      <c r="M102" t="str">
        <f t="shared" si="20"/>
        <v/>
      </c>
      <c r="N102" t="str">
        <f t="shared" si="21"/>
        <v/>
      </c>
      <c r="O102" t="str">
        <f t="shared" si="22"/>
        <v/>
      </c>
      <c r="P102" t="str">
        <f t="shared" si="23"/>
        <v/>
      </c>
    </row>
    <row r="103" spans="1:16">
      <c r="A103" s="48" t="s">
        <v>59</v>
      </c>
      <c r="B103" s="48" t="s">
        <v>51165</v>
      </c>
      <c r="C103" s="48" t="s">
        <v>29333</v>
      </c>
      <c r="D103" s="48" t="s">
        <v>29353</v>
      </c>
      <c r="E103" s="48" t="s">
        <v>29354</v>
      </c>
      <c r="G103" s="34">
        <f t="shared" si="15"/>
        <v>40262</v>
      </c>
      <c r="H103" s="36" t="str">
        <f t="shared" si="16"/>
        <v>8000</v>
      </c>
      <c r="I103" s="35">
        <f t="shared" si="17"/>
        <v>43744.804062499999</v>
      </c>
      <c r="J103" s="39">
        <f t="shared" si="18"/>
        <v>605.508959</v>
      </c>
      <c r="K103" s="36" t="str">
        <f t="shared" si="19"/>
        <v>f1a787b1</v>
      </c>
      <c r="M103" t="str">
        <f t="shared" si="20"/>
        <v/>
      </c>
      <c r="N103" t="str">
        <f t="shared" si="21"/>
        <v/>
      </c>
      <c r="O103" t="str">
        <f t="shared" si="22"/>
        <v/>
      </c>
      <c r="P103" t="str">
        <f t="shared" si="23"/>
        <v/>
      </c>
    </row>
    <row r="104" spans="1:16">
      <c r="A104" s="48" t="s">
        <v>51155</v>
      </c>
      <c r="B104" s="48" t="s">
        <v>51156</v>
      </c>
      <c r="C104" s="48" t="s">
        <v>29355</v>
      </c>
      <c r="D104" s="48" t="s">
        <v>29356</v>
      </c>
      <c r="E104" s="48" t="s">
        <v>29357</v>
      </c>
      <c r="G104" s="34">
        <f t="shared" si="15"/>
        <v>10001</v>
      </c>
      <c r="H104" s="36" t="str">
        <f t="shared" si="16"/>
        <v>0001</v>
      </c>
      <c r="I104" s="35">
        <f t="shared" si="17"/>
        <v>43744.811006944445</v>
      </c>
      <c r="J104" s="39">
        <f t="shared" si="18"/>
        <v>1205.5117789999999</v>
      </c>
      <c r="K104" s="36" t="str">
        <f t="shared" si="19"/>
        <v>c1cff619</v>
      </c>
      <c r="M104" t="str">
        <f t="shared" si="20"/>
        <v>0001</v>
      </c>
      <c r="N104" t="str">
        <f t="shared" si="21"/>
        <v/>
      </c>
      <c r="O104" t="str">
        <f t="shared" si="22"/>
        <v/>
      </c>
      <c r="P104" t="str">
        <f t="shared" si="23"/>
        <v/>
      </c>
    </row>
    <row r="105" spans="1:16">
      <c r="A105" s="48" t="s">
        <v>51157</v>
      </c>
      <c r="B105" s="48" t="s">
        <v>51156</v>
      </c>
      <c r="C105" s="48" t="s">
        <v>29355</v>
      </c>
      <c r="D105" s="48" t="s">
        <v>29358</v>
      </c>
      <c r="E105" s="48" t="s">
        <v>29359</v>
      </c>
      <c r="G105" s="34">
        <f t="shared" si="15"/>
        <v>10002</v>
      </c>
      <c r="H105" s="36" t="str">
        <f t="shared" si="16"/>
        <v>0001</v>
      </c>
      <c r="I105" s="35">
        <f t="shared" si="17"/>
        <v>43744.811006944445</v>
      </c>
      <c r="J105" s="39">
        <f t="shared" si="18"/>
        <v>1205.51367</v>
      </c>
      <c r="K105" s="36" t="str">
        <f t="shared" si="19"/>
        <v>95fa12cc</v>
      </c>
      <c r="M105" t="str">
        <f t="shared" si="20"/>
        <v/>
      </c>
      <c r="N105" t="str">
        <f t="shared" si="21"/>
        <v>0001</v>
      </c>
      <c r="O105" t="str">
        <f t="shared" si="22"/>
        <v/>
      </c>
      <c r="P105" t="str">
        <f t="shared" si="23"/>
        <v/>
      </c>
    </row>
    <row r="106" spans="1:16">
      <c r="A106" s="48" t="s">
        <v>51158</v>
      </c>
      <c r="B106" s="48" t="s">
        <v>51939</v>
      </c>
      <c r="C106" s="48" t="s">
        <v>29355</v>
      </c>
      <c r="D106" s="48" t="s">
        <v>29360</v>
      </c>
      <c r="E106" s="48" t="s">
        <v>29361</v>
      </c>
      <c r="G106" s="34">
        <f t="shared" si="15"/>
        <v>10003</v>
      </c>
      <c r="H106" s="36" t="str">
        <f t="shared" si="16"/>
        <v>0</v>
      </c>
      <c r="I106" s="35">
        <f t="shared" si="17"/>
        <v>43744.811006944445</v>
      </c>
      <c r="J106" s="39">
        <f t="shared" si="18"/>
        <v>1205.5155749999999</v>
      </c>
      <c r="K106" s="36" t="str">
        <f t="shared" si="19"/>
        <v>64a093f7</v>
      </c>
      <c r="M106" t="str">
        <f t="shared" si="20"/>
        <v/>
      </c>
      <c r="N106" t="str">
        <f t="shared" si="21"/>
        <v/>
      </c>
      <c r="O106" t="str">
        <f t="shared" si="22"/>
        <v>0</v>
      </c>
      <c r="P106" t="str">
        <f t="shared" si="23"/>
        <v/>
      </c>
    </row>
    <row r="107" spans="1:16">
      <c r="A107" s="48" t="s">
        <v>51159</v>
      </c>
      <c r="B107" s="48" t="s">
        <v>51156</v>
      </c>
      <c r="C107" s="48" t="s">
        <v>29355</v>
      </c>
      <c r="D107" s="48" t="s">
        <v>29362</v>
      </c>
      <c r="E107" s="48" t="s">
        <v>29363</v>
      </c>
      <c r="G107" s="34">
        <f t="shared" si="15"/>
        <v>10004</v>
      </c>
      <c r="H107" s="36" t="str">
        <f t="shared" si="16"/>
        <v>0001</v>
      </c>
      <c r="I107" s="35">
        <f t="shared" si="17"/>
        <v>43744.811006944445</v>
      </c>
      <c r="J107" s="39">
        <f t="shared" si="18"/>
        <v>1205.5174360000001</v>
      </c>
      <c r="K107" s="36" t="str">
        <f t="shared" si="19"/>
        <v>cf6dbfbc</v>
      </c>
      <c r="M107" t="str">
        <f t="shared" si="20"/>
        <v/>
      </c>
      <c r="N107" t="str">
        <f t="shared" si="21"/>
        <v/>
      </c>
      <c r="O107" t="str">
        <f t="shared" si="22"/>
        <v/>
      </c>
      <c r="P107" t="str">
        <f t="shared" si="23"/>
        <v>0001</v>
      </c>
    </row>
    <row r="108" spans="1:16">
      <c r="A108" s="48" t="s">
        <v>15740</v>
      </c>
      <c r="B108" s="48" t="s">
        <v>51154</v>
      </c>
      <c r="C108" s="48" t="s">
        <v>29355</v>
      </c>
      <c r="D108" s="48" t="s">
        <v>29364</v>
      </c>
      <c r="E108" s="48" t="s">
        <v>29365</v>
      </c>
      <c r="G108" s="34">
        <f t="shared" si="15"/>
        <v>40225</v>
      </c>
      <c r="H108" s="36" t="str">
        <f t="shared" si="16"/>
        <v>0000</v>
      </c>
      <c r="I108" s="35">
        <f t="shared" si="17"/>
        <v>43744.811006944445</v>
      </c>
      <c r="J108" s="39">
        <f t="shared" si="18"/>
        <v>1205.721961</v>
      </c>
      <c r="K108" s="36" t="str">
        <f t="shared" si="19"/>
        <v>f6a36456</v>
      </c>
      <c r="M108" t="str">
        <f t="shared" si="20"/>
        <v/>
      </c>
      <c r="N108" t="str">
        <f t="shared" si="21"/>
        <v/>
      </c>
      <c r="O108" t="str">
        <f t="shared" si="22"/>
        <v/>
      </c>
      <c r="P108" t="str">
        <f t="shared" si="23"/>
        <v/>
      </c>
    </row>
    <row r="109" spans="1:16">
      <c r="A109" s="48" t="s">
        <v>15757</v>
      </c>
      <c r="B109" s="48" t="s">
        <v>31</v>
      </c>
      <c r="C109" s="48" t="s">
        <v>29355</v>
      </c>
      <c r="D109" s="48" t="s">
        <v>29366</v>
      </c>
      <c r="E109" s="48" t="s">
        <v>29367</v>
      </c>
      <c r="G109" s="34">
        <f t="shared" si="15"/>
        <v>40236</v>
      </c>
      <c r="H109" s="36" t="str">
        <f t="shared" si="16"/>
        <v>445b</v>
      </c>
      <c r="I109" s="35">
        <f t="shared" si="17"/>
        <v>43744.811006944445</v>
      </c>
      <c r="J109" s="39">
        <f t="shared" si="18"/>
        <v>1205.7238620000001</v>
      </c>
      <c r="K109" s="36" t="str">
        <f t="shared" si="19"/>
        <v>e9a1c5c5</v>
      </c>
      <c r="M109" t="str">
        <f t="shared" si="20"/>
        <v/>
      </c>
      <c r="N109" t="str">
        <f t="shared" si="21"/>
        <v/>
      </c>
      <c r="O109" t="str">
        <f t="shared" si="22"/>
        <v/>
      </c>
      <c r="P109" t="str">
        <f t="shared" si="23"/>
        <v/>
      </c>
    </row>
    <row r="110" spans="1:16">
      <c r="A110" s="48" t="s">
        <v>15760</v>
      </c>
      <c r="B110" s="48" t="s">
        <v>1610</v>
      </c>
      <c r="C110" s="48" t="s">
        <v>29355</v>
      </c>
      <c r="D110" s="48" t="s">
        <v>29368</v>
      </c>
      <c r="E110" s="48" t="s">
        <v>29369</v>
      </c>
      <c r="G110" s="34">
        <f t="shared" si="15"/>
        <v>40237</v>
      </c>
      <c r="H110" s="36" t="str">
        <f t="shared" si="16"/>
        <v>d400</v>
      </c>
      <c r="I110" s="35">
        <f t="shared" si="17"/>
        <v>43744.811006944445</v>
      </c>
      <c r="J110" s="39">
        <f t="shared" si="18"/>
        <v>1205.7257709999999</v>
      </c>
      <c r="K110" s="36" t="str">
        <f t="shared" si="19"/>
        <v>1dbf2080</v>
      </c>
      <c r="M110" t="str">
        <f t="shared" si="20"/>
        <v/>
      </c>
      <c r="N110" t="str">
        <f t="shared" si="21"/>
        <v/>
      </c>
      <c r="O110" t="str">
        <f t="shared" si="22"/>
        <v/>
      </c>
      <c r="P110" t="str">
        <f t="shared" si="23"/>
        <v/>
      </c>
    </row>
    <row r="111" spans="1:16">
      <c r="A111" s="48" t="s">
        <v>27</v>
      </c>
      <c r="B111" s="48" t="s">
        <v>51154</v>
      </c>
      <c r="C111" s="48" t="s">
        <v>29355</v>
      </c>
      <c r="D111" s="48" t="s">
        <v>29370</v>
      </c>
      <c r="E111" s="48" t="s">
        <v>29371</v>
      </c>
      <c r="G111" s="34">
        <f t="shared" si="15"/>
        <v>40254</v>
      </c>
      <c r="H111" s="36" t="str">
        <f t="shared" si="16"/>
        <v>0000</v>
      </c>
      <c r="I111" s="35">
        <f t="shared" si="17"/>
        <v>43744.811006944445</v>
      </c>
      <c r="J111" s="39">
        <f t="shared" si="18"/>
        <v>1205.7301910000001</v>
      </c>
      <c r="K111" s="36" t="str">
        <f t="shared" si="19"/>
        <v>3aa45b6b</v>
      </c>
      <c r="M111" t="str">
        <f t="shared" si="20"/>
        <v/>
      </c>
      <c r="N111" t="str">
        <f t="shared" si="21"/>
        <v/>
      </c>
      <c r="O111" t="str">
        <f t="shared" si="22"/>
        <v/>
      </c>
      <c r="P111" t="str">
        <f t="shared" si="23"/>
        <v/>
      </c>
    </row>
    <row r="112" spans="1:16">
      <c r="A112" s="48" t="s">
        <v>39</v>
      </c>
      <c r="B112" s="48" t="s">
        <v>51189</v>
      </c>
      <c r="C112" s="48" t="s">
        <v>29355</v>
      </c>
      <c r="D112" s="48" t="s">
        <v>29372</v>
      </c>
      <c r="E112" s="48" t="s">
        <v>29373</v>
      </c>
      <c r="G112" s="34">
        <f t="shared" si="15"/>
        <v>40265</v>
      </c>
      <c r="H112" s="36" t="str">
        <f t="shared" si="16"/>
        <v>4427</v>
      </c>
      <c r="I112" s="35">
        <f t="shared" si="17"/>
        <v>43744.811006944445</v>
      </c>
      <c r="J112" s="39">
        <f t="shared" si="18"/>
        <v>1205.732092</v>
      </c>
      <c r="K112" s="36" t="str">
        <f t="shared" si="19"/>
        <v>3fd57fb1</v>
      </c>
      <c r="M112" t="str">
        <f t="shared" si="20"/>
        <v/>
      </c>
      <c r="N112" t="str">
        <f t="shared" si="21"/>
        <v/>
      </c>
      <c r="O112" t="str">
        <f t="shared" si="22"/>
        <v/>
      </c>
      <c r="P112" t="str">
        <f t="shared" si="23"/>
        <v/>
      </c>
    </row>
    <row r="113" spans="1:16">
      <c r="A113" s="48" t="s">
        <v>43</v>
      </c>
      <c r="B113" s="48" t="s">
        <v>5513</v>
      </c>
      <c r="C113" s="48" t="s">
        <v>29355</v>
      </c>
      <c r="D113" s="48" t="s">
        <v>29374</v>
      </c>
      <c r="E113" s="48" t="s">
        <v>29375</v>
      </c>
      <c r="G113" s="34">
        <f t="shared" si="15"/>
        <v>40266</v>
      </c>
      <c r="H113" s="36" t="str">
        <f t="shared" si="16"/>
        <v>7c00</v>
      </c>
      <c r="I113" s="35">
        <f t="shared" si="17"/>
        <v>43744.811006944445</v>
      </c>
      <c r="J113" s="39">
        <f t="shared" si="18"/>
        <v>1205.733964</v>
      </c>
      <c r="K113" s="36" t="str">
        <f t="shared" si="19"/>
        <v>7b923b63</v>
      </c>
      <c r="M113" t="str">
        <f t="shared" si="20"/>
        <v/>
      </c>
      <c r="N113" t="str">
        <f t="shared" si="21"/>
        <v/>
      </c>
      <c r="O113" t="str">
        <f t="shared" si="22"/>
        <v/>
      </c>
      <c r="P113" t="str">
        <f t="shared" si="23"/>
        <v/>
      </c>
    </row>
    <row r="114" spans="1:16">
      <c r="A114" s="48" t="s">
        <v>15740</v>
      </c>
      <c r="B114" s="48" t="s">
        <v>51154</v>
      </c>
      <c r="C114" s="48" t="s">
        <v>29355</v>
      </c>
      <c r="D114" s="48" t="s">
        <v>29376</v>
      </c>
      <c r="E114" s="48" t="s">
        <v>29377</v>
      </c>
      <c r="G114" s="34">
        <f t="shared" si="15"/>
        <v>40225</v>
      </c>
      <c r="H114" s="36" t="str">
        <f t="shared" si="16"/>
        <v>0000</v>
      </c>
      <c r="I114" s="35">
        <f t="shared" si="17"/>
        <v>43744.811006944445</v>
      </c>
      <c r="J114" s="39">
        <f t="shared" si="18"/>
        <v>1205.937964</v>
      </c>
      <c r="K114" s="36" t="str">
        <f t="shared" si="19"/>
        <v>656d630c</v>
      </c>
      <c r="M114" t="str">
        <f t="shared" si="20"/>
        <v/>
      </c>
      <c r="N114" t="str">
        <f t="shared" si="21"/>
        <v/>
      </c>
      <c r="O114" t="str">
        <f t="shared" si="22"/>
        <v/>
      </c>
      <c r="P114" t="str">
        <f t="shared" si="23"/>
        <v/>
      </c>
    </row>
    <row r="115" spans="1:16">
      <c r="A115" s="48" t="s">
        <v>15771</v>
      </c>
      <c r="B115" s="48" t="s">
        <v>2242</v>
      </c>
      <c r="C115" s="48" t="s">
        <v>29355</v>
      </c>
      <c r="D115" s="48" t="s">
        <v>29378</v>
      </c>
      <c r="E115" s="48" t="s">
        <v>29379</v>
      </c>
      <c r="G115" s="34">
        <f t="shared" si="15"/>
        <v>40230</v>
      </c>
      <c r="H115" s="36" t="str">
        <f t="shared" si="16"/>
        <v>445a</v>
      </c>
      <c r="I115" s="35">
        <f t="shared" si="17"/>
        <v>43744.811006944445</v>
      </c>
      <c r="J115" s="39">
        <f t="shared" si="18"/>
        <v>1205.93986</v>
      </c>
      <c r="K115" s="36" t="str">
        <f t="shared" si="19"/>
        <v>81d4c55c</v>
      </c>
      <c r="M115" t="str">
        <f t="shared" si="20"/>
        <v/>
      </c>
      <c r="N115" t="str">
        <f t="shared" si="21"/>
        <v/>
      </c>
      <c r="O115" t="str">
        <f t="shared" si="22"/>
        <v/>
      </c>
      <c r="P115" t="str">
        <f t="shared" si="23"/>
        <v/>
      </c>
    </row>
    <row r="116" spans="1:16">
      <c r="A116" s="48" t="s">
        <v>15774</v>
      </c>
      <c r="B116" s="48" t="s">
        <v>51190</v>
      </c>
      <c r="C116" s="48" t="s">
        <v>29355</v>
      </c>
      <c r="D116" s="48" t="s">
        <v>29380</v>
      </c>
      <c r="E116" s="48" t="s">
        <v>29381</v>
      </c>
      <c r="G116" s="34">
        <f t="shared" si="15"/>
        <v>40231</v>
      </c>
      <c r="H116" s="36" t="str">
        <f t="shared" si="16"/>
        <v>2800</v>
      </c>
      <c r="I116" s="35">
        <f t="shared" si="17"/>
        <v>43744.811006944445</v>
      </c>
      <c r="J116" s="39">
        <f t="shared" si="18"/>
        <v>1205.9882889999999</v>
      </c>
      <c r="K116" s="36" t="str">
        <f t="shared" si="19"/>
        <v>005ed797</v>
      </c>
      <c r="M116" t="str">
        <f t="shared" si="20"/>
        <v/>
      </c>
      <c r="N116" t="str">
        <f t="shared" si="21"/>
        <v/>
      </c>
      <c r="O116" t="str">
        <f t="shared" si="22"/>
        <v/>
      </c>
      <c r="P116" t="str">
        <f t="shared" si="23"/>
        <v/>
      </c>
    </row>
    <row r="117" spans="1:16">
      <c r="A117" s="48" t="s">
        <v>27</v>
      </c>
      <c r="B117" s="48" t="s">
        <v>51154</v>
      </c>
      <c r="C117" s="48" t="s">
        <v>29355</v>
      </c>
      <c r="D117" s="48" t="s">
        <v>29382</v>
      </c>
      <c r="E117" s="48" t="s">
        <v>29383</v>
      </c>
      <c r="G117" s="34">
        <f t="shared" si="15"/>
        <v>40254</v>
      </c>
      <c r="H117" s="36" t="str">
        <f t="shared" si="16"/>
        <v>0000</v>
      </c>
      <c r="I117" s="35">
        <f t="shared" si="17"/>
        <v>43744.811006944445</v>
      </c>
      <c r="J117" s="39">
        <f t="shared" si="18"/>
        <v>1205.9927749999999</v>
      </c>
      <c r="K117" s="36" t="str">
        <f t="shared" si="19"/>
        <v>d430aa9b</v>
      </c>
      <c r="M117" t="str">
        <f t="shared" si="20"/>
        <v/>
      </c>
      <c r="N117" t="str">
        <f t="shared" si="21"/>
        <v/>
      </c>
      <c r="O117" t="str">
        <f t="shared" si="22"/>
        <v/>
      </c>
      <c r="P117" t="str">
        <f t="shared" si="23"/>
        <v/>
      </c>
    </row>
    <row r="118" spans="1:16">
      <c r="A118" s="48" t="s">
        <v>48</v>
      </c>
      <c r="B118" s="48" t="s">
        <v>51183</v>
      </c>
      <c r="C118" s="48" t="s">
        <v>29355</v>
      </c>
      <c r="D118" s="48" t="s">
        <v>29384</v>
      </c>
      <c r="E118" s="48" t="s">
        <v>29385</v>
      </c>
      <c r="G118" s="34">
        <f t="shared" si="15"/>
        <v>40259</v>
      </c>
      <c r="H118" s="36" t="str">
        <f t="shared" si="16"/>
        <v>4419</v>
      </c>
      <c r="I118" s="35">
        <f t="shared" si="17"/>
        <v>43744.811006944445</v>
      </c>
      <c r="J118" s="39">
        <f t="shared" si="18"/>
        <v>1205.9946789999999</v>
      </c>
      <c r="K118" s="36" t="str">
        <f t="shared" si="19"/>
        <v>3f60c052</v>
      </c>
      <c r="M118" t="str">
        <f t="shared" si="20"/>
        <v/>
      </c>
      <c r="N118" t="str">
        <f t="shared" si="21"/>
        <v/>
      </c>
      <c r="O118" t="str">
        <f t="shared" si="22"/>
        <v/>
      </c>
      <c r="P118" t="str">
        <f t="shared" si="23"/>
        <v/>
      </c>
    </row>
    <row r="119" spans="1:16">
      <c r="A119" s="48" t="s">
        <v>51</v>
      </c>
      <c r="B119" s="48" t="s">
        <v>51190</v>
      </c>
      <c r="C119" s="48" t="s">
        <v>29355</v>
      </c>
      <c r="D119" s="48" t="s">
        <v>29386</v>
      </c>
      <c r="E119" s="48" t="s">
        <v>29387</v>
      </c>
      <c r="G119" s="34">
        <f t="shared" si="15"/>
        <v>40260</v>
      </c>
      <c r="H119" s="36" t="str">
        <f t="shared" si="16"/>
        <v>2800</v>
      </c>
      <c r="I119" s="35">
        <f t="shared" si="17"/>
        <v>43744.811006944445</v>
      </c>
      <c r="J119" s="39">
        <f t="shared" si="18"/>
        <v>1205.996568</v>
      </c>
      <c r="K119" s="36" t="str">
        <f t="shared" si="19"/>
        <v>bf6b490f</v>
      </c>
      <c r="M119" t="str">
        <f t="shared" si="20"/>
        <v/>
      </c>
      <c r="N119" t="str">
        <f t="shared" si="21"/>
        <v/>
      </c>
      <c r="O119" t="str">
        <f t="shared" si="22"/>
        <v/>
      </c>
      <c r="P119" t="str">
        <f t="shared" si="23"/>
        <v/>
      </c>
    </row>
    <row r="120" spans="1:16">
      <c r="A120" s="48" t="s">
        <v>15740</v>
      </c>
      <c r="B120" s="48" t="s">
        <v>51154</v>
      </c>
      <c r="C120" s="48" t="s">
        <v>29388</v>
      </c>
      <c r="D120" s="48" t="s">
        <v>29389</v>
      </c>
      <c r="E120" s="48" t="s">
        <v>29390</v>
      </c>
      <c r="G120" s="34">
        <f t="shared" si="15"/>
        <v>40225</v>
      </c>
      <c r="H120" s="36" t="str">
        <f t="shared" si="16"/>
        <v>0000</v>
      </c>
      <c r="I120" s="35">
        <f t="shared" si="17"/>
        <v>43744.811018518521</v>
      </c>
      <c r="J120" s="39">
        <f t="shared" si="18"/>
        <v>1206.200961</v>
      </c>
      <c r="K120" s="36" t="str">
        <f t="shared" si="19"/>
        <v>a014a519</v>
      </c>
      <c r="M120" t="str">
        <f t="shared" si="20"/>
        <v/>
      </c>
      <c r="N120" t="str">
        <f t="shared" si="21"/>
        <v/>
      </c>
      <c r="O120" t="str">
        <f t="shared" si="22"/>
        <v/>
      </c>
      <c r="P120" t="str">
        <f t="shared" si="23"/>
        <v/>
      </c>
    </row>
    <row r="121" spans="1:16">
      <c r="A121" s="48" t="s">
        <v>15786</v>
      </c>
      <c r="B121" s="48" t="s">
        <v>29345</v>
      </c>
      <c r="C121" s="48" t="s">
        <v>29388</v>
      </c>
      <c r="D121" s="48" t="s">
        <v>29391</v>
      </c>
      <c r="E121" s="48" t="s">
        <v>29392</v>
      </c>
      <c r="G121" s="34">
        <f t="shared" si="15"/>
        <v>40232</v>
      </c>
      <c r="H121" s="36" t="str">
        <f t="shared" si="16"/>
        <v>44bf</v>
      </c>
      <c r="I121" s="35">
        <f t="shared" si="17"/>
        <v>43744.811018518521</v>
      </c>
      <c r="J121" s="39">
        <f t="shared" si="18"/>
        <v>1206.2028620000001</v>
      </c>
      <c r="K121" s="36" t="str">
        <f t="shared" si="19"/>
        <v>7a2b60c2</v>
      </c>
      <c r="M121" t="str">
        <f t="shared" si="20"/>
        <v/>
      </c>
      <c r="N121" t="str">
        <f t="shared" si="21"/>
        <v/>
      </c>
      <c r="O121" t="str">
        <f t="shared" si="22"/>
        <v/>
      </c>
      <c r="P121" t="str">
        <f t="shared" si="23"/>
        <v/>
      </c>
    </row>
    <row r="122" spans="1:16">
      <c r="A122" s="48" t="s">
        <v>15789</v>
      </c>
      <c r="B122" s="48" t="s">
        <v>24166</v>
      </c>
      <c r="C122" s="48" t="s">
        <v>29388</v>
      </c>
      <c r="D122" s="48" t="s">
        <v>29393</v>
      </c>
      <c r="E122" s="48" t="s">
        <v>51191</v>
      </c>
      <c r="G122" s="34">
        <f t="shared" si="15"/>
        <v>40233</v>
      </c>
      <c r="H122" s="36" t="str">
        <f t="shared" si="16"/>
        <v>ee00</v>
      </c>
      <c r="I122" s="35">
        <f t="shared" si="17"/>
        <v>43744.811018518521</v>
      </c>
      <c r="J122" s="39">
        <f t="shared" si="18"/>
        <v>1206.2047709999999</v>
      </c>
      <c r="K122" s="36" t="str">
        <f t="shared" si="19"/>
        <v>84439e13</v>
      </c>
      <c r="M122" t="str">
        <f t="shared" si="20"/>
        <v/>
      </c>
      <c r="N122" t="str">
        <f t="shared" si="21"/>
        <v/>
      </c>
      <c r="O122" t="str">
        <f t="shared" si="22"/>
        <v/>
      </c>
      <c r="P122" t="str">
        <f t="shared" si="23"/>
        <v/>
      </c>
    </row>
    <row r="123" spans="1:16">
      <c r="A123" s="48" t="s">
        <v>27</v>
      </c>
      <c r="B123" s="48" t="s">
        <v>51154</v>
      </c>
      <c r="C123" s="48" t="s">
        <v>29388</v>
      </c>
      <c r="D123" s="48" t="s">
        <v>29394</v>
      </c>
      <c r="E123" s="48" t="s">
        <v>51192</v>
      </c>
      <c r="G123" s="34">
        <f t="shared" si="15"/>
        <v>40254</v>
      </c>
      <c r="H123" s="36" t="str">
        <f t="shared" si="16"/>
        <v>0000</v>
      </c>
      <c r="I123" s="35">
        <f t="shared" si="17"/>
        <v>43744.811018518521</v>
      </c>
      <c r="J123" s="39">
        <f t="shared" si="18"/>
        <v>1206.20919</v>
      </c>
      <c r="K123" s="36" t="str">
        <f t="shared" si="19"/>
        <v>70092707</v>
      </c>
      <c r="M123" t="str">
        <f t="shared" si="20"/>
        <v/>
      </c>
      <c r="N123" t="str">
        <f t="shared" si="21"/>
        <v/>
      </c>
      <c r="O123" t="str">
        <f t="shared" si="22"/>
        <v/>
      </c>
      <c r="P123" t="str">
        <f t="shared" si="23"/>
        <v/>
      </c>
    </row>
    <row r="124" spans="1:16">
      <c r="A124" s="48" t="s">
        <v>56</v>
      </c>
      <c r="B124" s="48" t="s">
        <v>29395</v>
      </c>
      <c r="C124" s="48" t="s">
        <v>29388</v>
      </c>
      <c r="D124" s="48" t="s">
        <v>29396</v>
      </c>
      <c r="E124" s="48" t="s">
        <v>29397</v>
      </c>
      <c r="G124" s="34">
        <f t="shared" si="15"/>
        <v>40261</v>
      </c>
      <c r="H124" s="36" t="str">
        <f t="shared" si="16"/>
        <v>43ce</v>
      </c>
      <c r="I124" s="35">
        <f t="shared" si="17"/>
        <v>43744.811018518521</v>
      </c>
      <c r="J124" s="39">
        <f t="shared" si="18"/>
        <v>1206.211094</v>
      </c>
      <c r="K124" s="36" t="str">
        <f t="shared" si="19"/>
        <v>3b021aa6</v>
      </c>
      <c r="M124" t="str">
        <f t="shared" si="20"/>
        <v/>
      </c>
      <c r="N124" t="str">
        <f t="shared" si="21"/>
        <v/>
      </c>
      <c r="O124" t="str">
        <f t="shared" si="22"/>
        <v/>
      </c>
      <c r="P124" t="str">
        <f t="shared" si="23"/>
        <v/>
      </c>
    </row>
    <row r="125" spans="1:16">
      <c r="A125" s="48" t="s">
        <v>59</v>
      </c>
      <c r="B125" s="48" t="s">
        <v>51193</v>
      </c>
      <c r="C125" s="48" t="s">
        <v>29388</v>
      </c>
      <c r="D125" s="48" t="s">
        <v>29398</v>
      </c>
      <c r="E125" s="48" t="s">
        <v>29399</v>
      </c>
      <c r="G125" s="34">
        <f t="shared" si="15"/>
        <v>40262</v>
      </c>
      <c r="H125" s="36" t="str">
        <f t="shared" si="16"/>
        <v>4800</v>
      </c>
      <c r="I125" s="35">
        <f t="shared" si="17"/>
        <v>43744.811018518521</v>
      </c>
      <c r="J125" s="39">
        <f t="shared" si="18"/>
        <v>1206.2129660000001</v>
      </c>
      <c r="K125" s="36" t="str">
        <f t="shared" si="19"/>
        <v>31b75bc9</v>
      </c>
      <c r="M125" t="str">
        <f t="shared" si="20"/>
        <v/>
      </c>
      <c r="N125" t="str">
        <f t="shared" si="21"/>
        <v/>
      </c>
      <c r="O125" t="str">
        <f t="shared" si="22"/>
        <v/>
      </c>
      <c r="P125" t="str">
        <f t="shared" si="23"/>
        <v/>
      </c>
    </row>
    <row r="126" spans="1:16">
      <c r="A126" s="48" t="s">
        <v>15740</v>
      </c>
      <c r="B126" s="48" t="s">
        <v>51154</v>
      </c>
      <c r="C126" s="48" t="s">
        <v>29388</v>
      </c>
      <c r="D126" s="48" t="s">
        <v>29400</v>
      </c>
      <c r="E126" s="48" t="s">
        <v>29401</v>
      </c>
      <c r="G126" s="34">
        <f t="shared" ref="G126:G189" si="24">HEX2DEC(A126)</f>
        <v>40225</v>
      </c>
      <c r="H126" s="36" t="str">
        <f t="shared" ref="H126:H189" si="25">B126</f>
        <v>0000</v>
      </c>
      <c r="I126" s="35">
        <f t="shared" ref="I126:I189" si="26">(((HEX2DEC(C126)/60)/60)/24)+DATE(1970,1,1)</f>
        <v>43744.811018518521</v>
      </c>
      <c r="J126" s="39">
        <f t="shared" ref="J126:J189" si="27">HEX2DEC(IF(EXACT(MID(D126,1,1),"0"),IF(EXACT(MID(D126,2,1),"0"),IF(EXACT(MID(D126,3,1),"0"),IF(EXACT(MID(D126,4,1),"0"),IF(EXACT(MID(D126,5,1),"0"),IF(EXACT(MID(D126,6,1),"0"),IF(EXACT(MID(D126,7,1),"0"),IF(EXACT(MID(D126,8,1),"0"),IF(EXACT(MID(D126,9,1),"0"),IF(EXACT(MID(D126,10,1),"0"),IF(EXACT(MID(D126,11,1),"0"),0,RIGHT(D126,6)),RIGHT(D126,7)),RIGHT(D126,8)),RIGHT(D126,9)),RIGHT(D126,10)),RIGHT(D126,11)),RIGHT(D126,12)),RIGHT(D126,13)),RIGHT(D126,14)),RIGHT(D126,15)),RIGHT(D126,16)))/1000000</f>
        <v>1206.4169870000001</v>
      </c>
      <c r="K126" s="36" t="str">
        <f t="shared" ref="K126:K189" si="28">E126</f>
        <v>d8c41fd8</v>
      </c>
      <c r="M126" t="str">
        <f t="shared" si="20"/>
        <v/>
      </c>
      <c r="N126" t="str">
        <f t="shared" si="21"/>
        <v/>
      </c>
      <c r="O126" t="str">
        <f t="shared" si="22"/>
        <v/>
      </c>
      <c r="P126" t="str">
        <f t="shared" si="23"/>
        <v/>
      </c>
    </row>
    <row r="127" spans="1:16">
      <c r="A127" s="48" t="s">
        <v>15743</v>
      </c>
      <c r="B127" s="48" t="s">
        <v>29402</v>
      </c>
      <c r="C127" s="48" t="s">
        <v>29388</v>
      </c>
      <c r="D127" s="48" t="s">
        <v>29403</v>
      </c>
      <c r="E127" s="48" t="s">
        <v>29404</v>
      </c>
      <c r="G127" s="34">
        <f t="shared" si="24"/>
        <v>40234</v>
      </c>
      <c r="H127" s="36" t="str">
        <f t="shared" si="25"/>
        <v>439d</v>
      </c>
      <c r="I127" s="35">
        <f t="shared" si="26"/>
        <v>43744.811018518521</v>
      </c>
      <c r="J127" s="39">
        <f t="shared" si="27"/>
        <v>1206.418887</v>
      </c>
      <c r="K127" s="36" t="str">
        <f t="shared" si="28"/>
        <v>72e48e1b</v>
      </c>
      <c r="M127" t="str">
        <f t="shared" si="20"/>
        <v/>
      </c>
      <c r="N127" t="str">
        <f t="shared" si="21"/>
        <v/>
      </c>
      <c r="O127" t="str">
        <f t="shared" si="22"/>
        <v/>
      </c>
      <c r="P127" t="str">
        <f t="shared" si="23"/>
        <v/>
      </c>
    </row>
    <row r="128" spans="1:16">
      <c r="A128" s="48" t="s">
        <v>15746</v>
      </c>
      <c r="B128" s="48" t="s">
        <v>51194</v>
      </c>
      <c r="C128" s="48" t="s">
        <v>29388</v>
      </c>
      <c r="D128" s="48" t="s">
        <v>29405</v>
      </c>
      <c r="E128" s="48" t="s">
        <v>29406</v>
      </c>
      <c r="G128" s="34">
        <f t="shared" si="24"/>
        <v>40235</v>
      </c>
      <c r="H128" s="36" t="str">
        <f t="shared" si="25"/>
        <v>7800</v>
      </c>
      <c r="I128" s="35">
        <f t="shared" si="26"/>
        <v>43744.811018518521</v>
      </c>
      <c r="J128" s="39">
        <f t="shared" si="27"/>
        <v>1206.420797</v>
      </c>
      <c r="K128" s="36" t="str">
        <f t="shared" si="28"/>
        <v>fdbdb9ae</v>
      </c>
      <c r="M128" t="str">
        <f t="shared" si="20"/>
        <v/>
      </c>
      <c r="N128" t="str">
        <f t="shared" si="21"/>
        <v/>
      </c>
      <c r="O128" t="str">
        <f t="shared" si="22"/>
        <v/>
      </c>
      <c r="P128" t="str">
        <f t="shared" si="23"/>
        <v/>
      </c>
    </row>
    <row r="129" spans="1:16">
      <c r="A129" s="48" t="s">
        <v>27</v>
      </c>
      <c r="B129" s="48" t="s">
        <v>51154</v>
      </c>
      <c r="C129" s="48" t="s">
        <v>29388</v>
      </c>
      <c r="D129" s="48" t="s">
        <v>29407</v>
      </c>
      <c r="E129" s="48" t="s">
        <v>29408</v>
      </c>
      <c r="G129" s="34">
        <f t="shared" si="24"/>
        <v>40254</v>
      </c>
      <c r="H129" s="36" t="str">
        <f t="shared" si="25"/>
        <v>0000</v>
      </c>
      <c r="I129" s="35">
        <f t="shared" si="26"/>
        <v>43744.811018518521</v>
      </c>
      <c r="J129" s="39">
        <f t="shared" si="27"/>
        <v>1206.4252160000001</v>
      </c>
      <c r="K129" s="36" t="str">
        <f t="shared" si="28"/>
        <v>8751bbba</v>
      </c>
      <c r="M129" t="str">
        <f t="shared" si="20"/>
        <v/>
      </c>
      <c r="N129" t="str">
        <f t="shared" si="21"/>
        <v/>
      </c>
      <c r="O129" t="str">
        <f t="shared" si="22"/>
        <v/>
      </c>
      <c r="P129" t="str">
        <f t="shared" si="23"/>
        <v/>
      </c>
    </row>
    <row r="130" spans="1:16">
      <c r="A130" s="48" t="s">
        <v>30</v>
      </c>
      <c r="B130" s="48" t="s">
        <v>29409</v>
      </c>
      <c r="C130" s="48" t="s">
        <v>29388</v>
      </c>
      <c r="D130" s="48" t="s">
        <v>29410</v>
      </c>
      <c r="E130" s="48" t="s">
        <v>29411</v>
      </c>
      <c r="G130" s="34">
        <f t="shared" si="24"/>
        <v>40263</v>
      </c>
      <c r="H130" s="36" t="str">
        <f t="shared" si="25"/>
        <v>43af</v>
      </c>
      <c r="I130" s="35">
        <f t="shared" si="26"/>
        <v>43744.811018518521</v>
      </c>
      <c r="J130" s="39">
        <f t="shared" si="27"/>
        <v>1206.427117</v>
      </c>
      <c r="K130" s="36" t="str">
        <f t="shared" si="28"/>
        <v>2e34dbaa</v>
      </c>
      <c r="M130" t="str">
        <f t="shared" si="20"/>
        <v/>
      </c>
      <c r="N130" t="str">
        <f t="shared" si="21"/>
        <v/>
      </c>
      <c r="O130" t="str">
        <f t="shared" si="22"/>
        <v/>
      </c>
      <c r="P130" t="str">
        <f t="shared" si="23"/>
        <v/>
      </c>
    </row>
    <row r="131" spans="1:16">
      <c r="A131" s="48" t="s">
        <v>34</v>
      </c>
      <c r="B131" s="48" t="s">
        <v>51175</v>
      </c>
      <c r="C131" s="48" t="s">
        <v>29388</v>
      </c>
      <c r="D131" s="48" t="s">
        <v>29412</v>
      </c>
      <c r="E131" s="48" t="s">
        <v>29413</v>
      </c>
      <c r="G131" s="34">
        <f t="shared" si="24"/>
        <v>40264</v>
      </c>
      <c r="H131" s="36" t="str">
        <f t="shared" si="25"/>
        <v>2000</v>
      </c>
      <c r="I131" s="35">
        <f t="shared" si="26"/>
        <v>43744.811018518521</v>
      </c>
      <c r="J131" s="39">
        <f t="shared" si="27"/>
        <v>1206.4289859999999</v>
      </c>
      <c r="K131" s="36" t="str">
        <f t="shared" si="28"/>
        <v>b14cf29e</v>
      </c>
      <c r="M131" t="str">
        <f t="shared" si="20"/>
        <v/>
      </c>
      <c r="N131" t="str">
        <f t="shared" si="21"/>
        <v/>
      </c>
      <c r="O131" t="str">
        <f t="shared" si="22"/>
        <v/>
      </c>
      <c r="P131" t="str">
        <f t="shared" si="23"/>
        <v/>
      </c>
    </row>
    <row r="132" spans="1:16">
      <c r="A132" s="48" t="s">
        <v>51155</v>
      </c>
      <c r="B132" s="48" t="s">
        <v>51156</v>
      </c>
      <c r="C132" s="48" t="s">
        <v>29414</v>
      </c>
      <c r="D132" s="48" t="s">
        <v>29415</v>
      </c>
      <c r="E132" s="48" t="s">
        <v>29416</v>
      </c>
      <c r="G132" s="34">
        <f t="shared" si="24"/>
        <v>10001</v>
      </c>
      <c r="H132" s="36" t="str">
        <f t="shared" si="25"/>
        <v>0001</v>
      </c>
      <c r="I132" s="35">
        <f t="shared" si="26"/>
        <v>43744.817962962959</v>
      </c>
      <c r="J132" s="39">
        <f t="shared" si="27"/>
        <v>1806.4317779999999</v>
      </c>
      <c r="K132" s="36" t="str">
        <f t="shared" si="28"/>
        <v>4148f7b2</v>
      </c>
      <c r="M132" t="str">
        <f t="shared" si="20"/>
        <v>0001</v>
      </c>
      <c r="N132" t="str">
        <f t="shared" si="21"/>
        <v/>
      </c>
      <c r="O132" t="str">
        <f t="shared" si="22"/>
        <v/>
      </c>
      <c r="P132" t="str">
        <f t="shared" si="23"/>
        <v/>
      </c>
    </row>
    <row r="133" spans="1:16">
      <c r="A133" s="48" t="s">
        <v>51157</v>
      </c>
      <c r="B133" s="48" t="s">
        <v>51156</v>
      </c>
      <c r="C133" s="48" t="s">
        <v>29414</v>
      </c>
      <c r="D133" s="48" t="s">
        <v>29417</v>
      </c>
      <c r="E133" s="48" t="s">
        <v>29418</v>
      </c>
      <c r="G133" s="34">
        <f t="shared" si="24"/>
        <v>10002</v>
      </c>
      <c r="H133" s="36" t="str">
        <f t="shared" si="25"/>
        <v>0001</v>
      </c>
      <c r="I133" s="35">
        <f t="shared" si="26"/>
        <v>43744.817962962959</v>
      </c>
      <c r="J133" s="39">
        <f t="shared" si="27"/>
        <v>1806.4336699999999</v>
      </c>
      <c r="K133" s="36" t="str">
        <f t="shared" si="28"/>
        <v>627a23f1</v>
      </c>
      <c r="M133" t="str">
        <f t="shared" si="20"/>
        <v/>
      </c>
      <c r="N133" t="str">
        <f t="shared" si="21"/>
        <v>0001</v>
      </c>
      <c r="O133" t="str">
        <f t="shared" si="22"/>
        <v/>
      </c>
      <c r="P133" t="str">
        <f t="shared" si="23"/>
        <v/>
      </c>
    </row>
    <row r="134" spans="1:16">
      <c r="A134" s="48" t="s">
        <v>51158</v>
      </c>
      <c r="B134" s="48" t="s">
        <v>51156</v>
      </c>
      <c r="C134" s="48" t="s">
        <v>29414</v>
      </c>
      <c r="D134" s="48" t="s">
        <v>29419</v>
      </c>
      <c r="E134" s="48" t="s">
        <v>29420</v>
      </c>
      <c r="G134" s="34">
        <f t="shared" si="24"/>
        <v>10003</v>
      </c>
      <c r="H134" s="36" t="str">
        <f t="shared" si="25"/>
        <v>0001</v>
      </c>
      <c r="I134" s="35">
        <f t="shared" si="26"/>
        <v>43744.817962962959</v>
      </c>
      <c r="J134" s="39">
        <f t="shared" si="27"/>
        <v>1806.435575</v>
      </c>
      <c r="K134" s="36" t="str">
        <f t="shared" si="28"/>
        <v>3cb2f5c2</v>
      </c>
      <c r="M134" t="str">
        <f t="shared" si="20"/>
        <v/>
      </c>
      <c r="N134" t="str">
        <f t="shared" si="21"/>
        <v/>
      </c>
      <c r="O134" t="str">
        <f t="shared" si="22"/>
        <v>0001</v>
      </c>
      <c r="P134" t="str">
        <f t="shared" si="23"/>
        <v/>
      </c>
    </row>
    <row r="135" spans="1:16">
      <c r="A135" s="48" t="s">
        <v>51159</v>
      </c>
      <c r="B135" s="48" t="s">
        <v>51156</v>
      </c>
      <c r="C135" s="48" t="s">
        <v>29414</v>
      </c>
      <c r="D135" s="48" t="s">
        <v>29421</v>
      </c>
      <c r="E135" s="48" t="s">
        <v>29422</v>
      </c>
      <c r="G135" s="34">
        <f t="shared" si="24"/>
        <v>10004</v>
      </c>
      <c r="H135" s="36" t="str">
        <f t="shared" si="25"/>
        <v>0001</v>
      </c>
      <c r="I135" s="35">
        <f t="shared" si="26"/>
        <v>43744.817962962959</v>
      </c>
      <c r="J135" s="39">
        <f t="shared" si="27"/>
        <v>1806.4374379999999</v>
      </c>
      <c r="K135" s="36" t="str">
        <f t="shared" si="28"/>
        <v>8dd20ac4</v>
      </c>
      <c r="M135" t="str">
        <f t="shared" si="20"/>
        <v/>
      </c>
      <c r="N135" t="str">
        <f t="shared" si="21"/>
        <v/>
      </c>
      <c r="O135" t="str">
        <f t="shared" si="22"/>
        <v/>
      </c>
      <c r="P135" t="str">
        <f t="shared" si="23"/>
        <v>0001</v>
      </c>
    </row>
    <row r="136" spans="1:16">
      <c r="A136" s="48" t="s">
        <v>15740</v>
      </c>
      <c r="B136" s="48" t="s">
        <v>51154</v>
      </c>
      <c r="C136" s="48" t="s">
        <v>29414</v>
      </c>
      <c r="D136" s="48" t="s">
        <v>29423</v>
      </c>
      <c r="E136" s="48" t="s">
        <v>29424</v>
      </c>
      <c r="G136" s="34">
        <f t="shared" si="24"/>
        <v>40225</v>
      </c>
      <c r="H136" s="36" t="str">
        <f t="shared" si="25"/>
        <v>0000</v>
      </c>
      <c r="I136" s="35">
        <f t="shared" si="26"/>
        <v>43744.817962962959</v>
      </c>
      <c r="J136" s="39">
        <f t="shared" si="27"/>
        <v>1806.6419860000001</v>
      </c>
      <c r="K136" s="36" t="str">
        <f t="shared" si="28"/>
        <v>7702ef0b</v>
      </c>
      <c r="M136" t="str">
        <f t="shared" si="20"/>
        <v/>
      </c>
      <c r="N136" t="str">
        <f t="shared" si="21"/>
        <v/>
      </c>
      <c r="O136" t="str">
        <f t="shared" si="22"/>
        <v/>
      </c>
      <c r="P136" t="str">
        <f t="shared" si="23"/>
        <v/>
      </c>
    </row>
    <row r="137" spans="1:16">
      <c r="A137" s="48" t="s">
        <v>15771</v>
      </c>
      <c r="B137" s="48" t="s">
        <v>51195</v>
      </c>
      <c r="C137" s="48" t="s">
        <v>29414</v>
      </c>
      <c r="D137" s="48" t="s">
        <v>29425</v>
      </c>
      <c r="E137" s="48" t="s">
        <v>29426</v>
      </c>
      <c r="G137" s="34">
        <f t="shared" si="24"/>
        <v>40230</v>
      </c>
      <c r="H137" s="36" t="str">
        <f t="shared" si="25"/>
        <v>4460</v>
      </c>
      <c r="I137" s="35">
        <f t="shared" si="26"/>
        <v>43744.817962962959</v>
      </c>
      <c r="J137" s="39">
        <f t="shared" si="27"/>
        <v>1806.6438900000001</v>
      </c>
      <c r="K137" s="36" t="str">
        <f t="shared" si="28"/>
        <v>9c5819a1</v>
      </c>
      <c r="M137" t="str">
        <f t="shared" si="20"/>
        <v/>
      </c>
      <c r="N137" t="str">
        <f t="shared" si="21"/>
        <v/>
      </c>
      <c r="O137" t="str">
        <f t="shared" si="22"/>
        <v/>
      </c>
      <c r="P137" t="str">
        <f t="shared" si="23"/>
        <v/>
      </c>
    </row>
    <row r="138" spans="1:16">
      <c r="A138" s="48" t="s">
        <v>15774</v>
      </c>
      <c r="B138" s="48" t="s">
        <v>51196</v>
      </c>
      <c r="C138" s="48" t="s">
        <v>29414</v>
      </c>
      <c r="D138" s="48" t="s">
        <v>29427</v>
      </c>
      <c r="E138" s="48" t="s">
        <v>29428</v>
      </c>
      <c r="G138" s="34">
        <f t="shared" si="24"/>
        <v>40231</v>
      </c>
      <c r="H138" s="36" t="str">
        <f t="shared" si="25"/>
        <v>9800</v>
      </c>
      <c r="I138" s="35">
        <f t="shared" si="26"/>
        <v>43744.817962962959</v>
      </c>
      <c r="J138" s="39">
        <f t="shared" si="27"/>
        <v>1806.6457989999999</v>
      </c>
      <c r="K138" s="36" t="str">
        <f t="shared" si="28"/>
        <v>ed614086</v>
      </c>
      <c r="M138" t="str">
        <f t="shared" si="20"/>
        <v/>
      </c>
      <c r="N138" t="str">
        <f t="shared" si="21"/>
        <v/>
      </c>
      <c r="O138" t="str">
        <f t="shared" si="22"/>
        <v/>
      </c>
      <c r="P138" t="str">
        <f t="shared" si="23"/>
        <v/>
      </c>
    </row>
    <row r="139" spans="1:16">
      <c r="A139" s="48" t="s">
        <v>27</v>
      </c>
      <c r="B139" s="48" t="s">
        <v>51154</v>
      </c>
      <c r="C139" s="48" t="s">
        <v>29414</v>
      </c>
      <c r="D139" s="48" t="s">
        <v>29429</v>
      </c>
      <c r="E139" s="48" t="s">
        <v>29430</v>
      </c>
      <c r="G139" s="34">
        <f t="shared" si="24"/>
        <v>40254</v>
      </c>
      <c r="H139" s="36" t="str">
        <f t="shared" si="25"/>
        <v>0000</v>
      </c>
      <c r="I139" s="35">
        <f t="shared" si="26"/>
        <v>43744.817962962959</v>
      </c>
      <c r="J139" s="39">
        <f t="shared" si="27"/>
        <v>1806.679576</v>
      </c>
      <c r="K139" s="36" t="str">
        <f t="shared" si="28"/>
        <v>e060756c</v>
      </c>
      <c r="M139" t="str">
        <f t="shared" ref="M139:M200" si="29">IF(G139=10001,H139,"")</f>
        <v/>
      </c>
      <c r="N139" t="str">
        <f t="shared" ref="N139:N200" si="30">IF(G139=10002,H139,"")</f>
        <v/>
      </c>
      <c r="O139" t="str">
        <f t="shared" ref="O139:O200" si="31">IF(G139=10003,H139,"")</f>
        <v/>
      </c>
      <c r="P139" t="str">
        <f t="shared" ref="P139:P200" si="32">IF(G139=10004,H139,"")</f>
        <v/>
      </c>
    </row>
    <row r="140" spans="1:16">
      <c r="A140" s="48" t="s">
        <v>48</v>
      </c>
      <c r="B140" s="48" t="s">
        <v>51197</v>
      </c>
      <c r="C140" s="48" t="s">
        <v>29414</v>
      </c>
      <c r="D140" s="48" t="s">
        <v>29431</v>
      </c>
      <c r="E140" s="48" t="s">
        <v>29432</v>
      </c>
      <c r="G140" s="34">
        <f t="shared" si="24"/>
        <v>40259</v>
      </c>
      <c r="H140" s="36" t="str">
        <f t="shared" si="25"/>
        <v>4418</v>
      </c>
      <c r="I140" s="35">
        <f t="shared" si="26"/>
        <v>43744.817962962959</v>
      </c>
      <c r="J140" s="39">
        <f t="shared" si="27"/>
        <v>1806.6814460000001</v>
      </c>
      <c r="K140" s="36" t="str">
        <f t="shared" si="28"/>
        <v>d7552c97</v>
      </c>
      <c r="M140" t="str">
        <f t="shared" si="29"/>
        <v/>
      </c>
      <c r="N140" t="str">
        <f t="shared" si="30"/>
        <v/>
      </c>
      <c r="O140" t="str">
        <f t="shared" si="31"/>
        <v/>
      </c>
      <c r="P140" t="str">
        <f t="shared" si="32"/>
        <v/>
      </c>
    </row>
    <row r="141" spans="1:16">
      <c r="A141" s="48" t="s">
        <v>51</v>
      </c>
      <c r="B141" s="48" t="s">
        <v>51198</v>
      </c>
      <c r="C141" s="48" t="s">
        <v>29414</v>
      </c>
      <c r="D141" s="48" t="s">
        <v>29433</v>
      </c>
      <c r="E141" s="48" t="s">
        <v>29434</v>
      </c>
      <c r="G141" s="34">
        <f t="shared" si="24"/>
        <v>40260</v>
      </c>
      <c r="H141" s="36" t="str">
        <f t="shared" si="25"/>
        <v>9000</v>
      </c>
      <c r="I141" s="35">
        <f t="shared" si="26"/>
        <v>43744.817962962959</v>
      </c>
      <c r="J141" s="39">
        <f t="shared" si="27"/>
        <v>1806.683305</v>
      </c>
      <c r="K141" s="36" t="str">
        <f t="shared" si="28"/>
        <v>c59d9936</v>
      </c>
      <c r="M141" t="str">
        <f t="shared" si="29"/>
        <v/>
      </c>
      <c r="N141" t="str">
        <f t="shared" si="30"/>
        <v/>
      </c>
      <c r="O141" t="str">
        <f t="shared" si="31"/>
        <v/>
      </c>
      <c r="P141" t="str">
        <f t="shared" si="32"/>
        <v/>
      </c>
    </row>
    <row r="142" spans="1:16">
      <c r="A142" s="48" t="s">
        <v>15740</v>
      </c>
      <c r="B142" s="48" t="s">
        <v>51154</v>
      </c>
      <c r="C142" s="48" t="s">
        <v>29414</v>
      </c>
      <c r="D142" s="48" t="s">
        <v>29435</v>
      </c>
      <c r="E142" s="48" t="s">
        <v>29436</v>
      </c>
      <c r="G142" s="34">
        <f t="shared" si="24"/>
        <v>40225</v>
      </c>
      <c r="H142" s="36" t="str">
        <f t="shared" si="25"/>
        <v>0000</v>
      </c>
      <c r="I142" s="35">
        <f t="shared" si="26"/>
        <v>43744.817962962959</v>
      </c>
      <c r="J142" s="39">
        <f t="shared" si="27"/>
        <v>1806.886962</v>
      </c>
      <c r="K142" s="36" t="str">
        <f t="shared" si="28"/>
        <v>d32e2a99</v>
      </c>
      <c r="M142" t="str">
        <f t="shared" si="29"/>
        <v/>
      </c>
      <c r="N142" t="str">
        <f t="shared" si="30"/>
        <v/>
      </c>
      <c r="O142" t="str">
        <f t="shared" si="31"/>
        <v/>
      </c>
      <c r="P142" t="str">
        <f t="shared" si="32"/>
        <v/>
      </c>
    </row>
    <row r="143" spans="1:16">
      <c r="A143" s="48" t="s">
        <v>15786</v>
      </c>
      <c r="B143" s="48" t="s">
        <v>29437</v>
      </c>
      <c r="C143" s="48" t="s">
        <v>29414</v>
      </c>
      <c r="D143" s="48" t="s">
        <v>29438</v>
      </c>
      <c r="E143" s="48" t="s">
        <v>29439</v>
      </c>
      <c r="G143" s="34">
        <f t="shared" si="24"/>
        <v>40232</v>
      </c>
      <c r="H143" s="36" t="str">
        <f t="shared" si="25"/>
        <v>44c0</v>
      </c>
      <c r="I143" s="35">
        <f t="shared" si="26"/>
        <v>43744.817962962959</v>
      </c>
      <c r="J143" s="39">
        <f t="shared" si="27"/>
        <v>1806.888862</v>
      </c>
      <c r="K143" s="36" t="str">
        <f t="shared" si="28"/>
        <v>708f88a4</v>
      </c>
      <c r="M143" t="str">
        <f t="shared" si="29"/>
        <v/>
      </c>
      <c r="N143" t="str">
        <f t="shared" si="30"/>
        <v/>
      </c>
      <c r="O143" t="str">
        <f t="shared" si="31"/>
        <v/>
      </c>
      <c r="P143" t="str">
        <f t="shared" si="32"/>
        <v/>
      </c>
    </row>
    <row r="144" spans="1:16">
      <c r="A144" s="48" t="s">
        <v>15789</v>
      </c>
      <c r="B144" s="48" t="s">
        <v>29440</v>
      </c>
      <c r="C144" s="48" t="s">
        <v>29414</v>
      </c>
      <c r="D144" s="48" t="s">
        <v>29441</v>
      </c>
      <c r="E144" s="48" t="s">
        <v>29442</v>
      </c>
      <c r="G144" s="34">
        <f t="shared" si="24"/>
        <v>40233</v>
      </c>
      <c r="H144" s="36" t="str">
        <f t="shared" si="25"/>
        <v>0a00</v>
      </c>
      <c r="I144" s="35">
        <f t="shared" si="26"/>
        <v>43744.817962962959</v>
      </c>
      <c r="J144" s="39">
        <f t="shared" si="27"/>
        <v>1806.890772</v>
      </c>
      <c r="K144" s="36" t="str">
        <f t="shared" si="28"/>
        <v>d1c7b7e6</v>
      </c>
      <c r="M144" t="str">
        <f t="shared" si="29"/>
        <v/>
      </c>
      <c r="N144" t="str">
        <f t="shared" si="30"/>
        <v/>
      </c>
      <c r="O144" t="str">
        <f t="shared" si="31"/>
        <v/>
      </c>
      <c r="P144" t="str">
        <f t="shared" si="32"/>
        <v/>
      </c>
    </row>
    <row r="145" spans="1:16">
      <c r="A145" s="48" t="s">
        <v>27</v>
      </c>
      <c r="B145" s="48" t="s">
        <v>51154</v>
      </c>
      <c r="C145" s="48" t="s">
        <v>29414</v>
      </c>
      <c r="D145" s="48" t="s">
        <v>29443</v>
      </c>
      <c r="E145" s="48" t="s">
        <v>29444</v>
      </c>
      <c r="G145" s="34">
        <f t="shared" si="24"/>
        <v>40254</v>
      </c>
      <c r="H145" s="36" t="str">
        <f t="shared" si="25"/>
        <v>0000</v>
      </c>
      <c r="I145" s="35">
        <f t="shared" si="26"/>
        <v>43744.817962962959</v>
      </c>
      <c r="J145" s="39">
        <f t="shared" si="27"/>
        <v>1806.895192</v>
      </c>
      <c r="K145" s="36" t="str">
        <f t="shared" si="28"/>
        <v>311f67d6</v>
      </c>
      <c r="M145" t="str">
        <f t="shared" si="29"/>
        <v/>
      </c>
      <c r="N145" t="str">
        <f t="shared" si="30"/>
        <v/>
      </c>
      <c r="O145" t="str">
        <f t="shared" si="31"/>
        <v/>
      </c>
      <c r="P145" t="str">
        <f t="shared" si="32"/>
        <v/>
      </c>
    </row>
    <row r="146" spans="1:16">
      <c r="A146" s="48" t="s">
        <v>56</v>
      </c>
      <c r="B146" s="48" t="s">
        <v>29445</v>
      </c>
      <c r="C146" s="48" t="s">
        <v>29414</v>
      </c>
      <c r="D146" s="48" t="s">
        <v>29446</v>
      </c>
      <c r="E146" s="48" t="s">
        <v>29447</v>
      </c>
      <c r="G146" s="34">
        <f t="shared" si="24"/>
        <v>40261</v>
      </c>
      <c r="H146" s="36" t="str">
        <f t="shared" si="25"/>
        <v>43d1</v>
      </c>
      <c r="I146" s="35">
        <f t="shared" si="26"/>
        <v>43744.817962962959</v>
      </c>
      <c r="J146" s="39">
        <f t="shared" si="27"/>
        <v>1806.8970939999999</v>
      </c>
      <c r="K146" s="36" t="str">
        <f t="shared" si="28"/>
        <v>f8ef2ac9</v>
      </c>
      <c r="M146" t="str">
        <f t="shared" si="29"/>
        <v/>
      </c>
      <c r="N146" t="str">
        <f t="shared" si="30"/>
        <v/>
      </c>
      <c r="O146" t="str">
        <f t="shared" si="31"/>
        <v/>
      </c>
      <c r="P146" t="str">
        <f t="shared" si="32"/>
        <v/>
      </c>
    </row>
    <row r="147" spans="1:16">
      <c r="A147" s="48" t="s">
        <v>59</v>
      </c>
      <c r="B147" s="48" t="s">
        <v>51199</v>
      </c>
      <c r="C147" s="48" t="s">
        <v>29414</v>
      </c>
      <c r="D147" s="48" t="s">
        <v>29448</v>
      </c>
      <c r="E147" s="48" t="s">
        <v>29449</v>
      </c>
      <c r="G147" s="34">
        <f t="shared" si="24"/>
        <v>40262</v>
      </c>
      <c r="H147" s="36" t="str">
        <f t="shared" si="25"/>
        <v>8800</v>
      </c>
      <c r="I147" s="35">
        <f t="shared" si="26"/>
        <v>43744.817962962959</v>
      </c>
      <c r="J147" s="39">
        <f t="shared" si="27"/>
        <v>1806.898966</v>
      </c>
      <c r="K147" s="36" t="str">
        <f t="shared" si="28"/>
        <v>14dee220</v>
      </c>
      <c r="M147" t="str">
        <f t="shared" si="29"/>
        <v/>
      </c>
      <c r="N147" t="str">
        <f t="shared" si="30"/>
        <v/>
      </c>
      <c r="O147" t="str">
        <f t="shared" si="31"/>
        <v/>
      </c>
      <c r="P147" t="str">
        <f t="shared" si="32"/>
        <v/>
      </c>
    </row>
    <row r="148" spans="1:16">
      <c r="A148" s="48" t="s">
        <v>15740</v>
      </c>
      <c r="B148" s="48" t="s">
        <v>51154</v>
      </c>
      <c r="C148" s="48" t="s">
        <v>29414</v>
      </c>
      <c r="D148" s="48" t="s">
        <v>29450</v>
      </c>
      <c r="E148" s="48" t="s">
        <v>29451</v>
      </c>
      <c r="G148" s="34">
        <f t="shared" si="24"/>
        <v>40225</v>
      </c>
      <c r="H148" s="36" t="str">
        <f t="shared" si="25"/>
        <v>0000</v>
      </c>
      <c r="I148" s="35">
        <f t="shared" si="26"/>
        <v>43744.817962962959</v>
      </c>
      <c r="J148" s="39">
        <f t="shared" si="27"/>
        <v>1807.1029610000001</v>
      </c>
      <c r="K148" s="36" t="str">
        <f t="shared" si="28"/>
        <v>b4860d9b</v>
      </c>
      <c r="M148" t="str">
        <f t="shared" si="29"/>
        <v/>
      </c>
      <c r="N148" t="str">
        <f t="shared" si="30"/>
        <v/>
      </c>
      <c r="O148" t="str">
        <f t="shared" si="31"/>
        <v/>
      </c>
      <c r="P148" t="str">
        <f t="shared" si="32"/>
        <v/>
      </c>
    </row>
    <row r="149" spans="1:16">
      <c r="A149" s="48" t="s">
        <v>15743</v>
      </c>
      <c r="B149" s="48" t="s">
        <v>29452</v>
      </c>
      <c r="C149" s="48" t="s">
        <v>29414</v>
      </c>
      <c r="D149" s="48" t="s">
        <v>29453</v>
      </c>
      <c r="E149" s="48" t="s">
        <v>29454</v>
      </c>
      <c r="G149" s="34">
        <f t="shared" si="24"/>
        <v>40234</v>
      </c>
      <c r="H149" s="36" t="str">
        <f t="shared" si="25"/>
        <v>439b</v>
      </c>
      <c r="I149" s="35">
        <f t="shared" si="26"/>
        <v>43744.817962962959</v>
      </c>
      <c r="J149" s="39">
        <f t="shared" si="27"/>
        <v>1807.1048639999999</v>
      </c>
      <c r="K149" s="36" t="str">
        <f t="shared" si="28"/>
        <v>ebdf6cfb</v>
      </c>
      <c r="M149" t="str">
        <f t="shared" si="29"/>
        <v/>
      </c>
      <c r="N149" t="str">
        <f t="shared" si="30"/>
        <v/>
      </c>
      <c r="O149" t="str">
        <f t="shared" si="31"/>
        <v/>
      </c>
      <c r="P149" t="str">
        <f t="shared" si="32"/>
        <v/>
      </c>
    </row>
    <row r="150" spans="1:16">
      <c r="A150" s="48" t="s">
        <v>15746</v>
      </c>
      <c r="B150" s="48" t="s">
        <v>44</v>
      </c>
      <c r="C150" s="48" t="s">
        <v>29414</v>
      </c>
      <c r="D150" s="48" t="s">
        <v>29455</v>
      </c>
      <c r="E150" s="48" t="s">
        <v>29456</v>
      </c>
      <c r="G150" s="34">
        <f t="shared" si="24"/>
        <v>40235</v>
      </c>
      <c r="H150" s="36" t="str">
        <f t="shared" si="25"/>
        <v>b800</v>
      </c>
      <c r="I150" s="35">
        <f t="shared" si="26"/>
        <v>43744.817962962959</v>
      </c>
      <c r="J150" s="39">
        <f t="shared" si="27"/>
        <v>1807.106773</v>
      </c>
      <c r="K150" s="36" t="str">
        <f t="shared" si="28"/>
        <v>c252698b</v>
      </c>
      <c r="M150" t="str">
        <f t="shared" si="29"/>
        <v/>
      </c>
      <c r="N150" t="str">
        <f t="shared" si="30"/>
        <v/>
      </c>
      <c r="O150" t="str">
        <f t="shared" si="31"/>
        <v/>
      </c>
      <c r="P150" t="str">
        <f t="shared" si="32"/>
        <v/>
      </c>
    </row>
    <row r="151" spans="1:16">
      <c r="A151" s="48" t="s">
        <v>27</v>
      </c>
      <c r="B151" s="48" t="s">
        <v>51154</v>
      </c>
      <c r="C151" s="48" t="s">
        <v>29414</v>
      </c>
      <c r="D151" s="48" t="s">
        <v>29457</v>
      </c>
      <c r="E151" s="48" t="s">
        <v>29458</v>
      </c>
      <c r="G151" s="34">
        <f t="shared" si="24"/>
        <v>40254</v>
      </c>
      <c r="H151" s="36" t="str">
        <f t="shared" si="25"/>
        <v>0000</v>
      </c>
      <c r="I151" s="35">
        <f t="shared" si="26"/>
        <v>43744.817962962959</v>
      </c>
      <c r="J151" s="39">
        <f t="shared" si="27"/>
        <v>1807.111191</v>
      </c>
      <c r="K151" s="36" t="str">
        <f t="shared" si="28"/>
        <v>c7b9eb64</v>
      </c>
      <c r="M151" t="str">
        <f t="shared" si="29"/>
        <v/>
      </c>
      <c r="N151" t="str">
        <f t="shared" si="30"/>
        <v/>
      </c>
      <c r="O151" t="str">
        <f t="shared" si="31"/>
        <v/>
      </c>
      <c r="P151" t="str">
        <f t="shared" si="32"/>
        <v/>
      </c>
    </row>
    <row r="152" spans="1:16">
      <c r="A152" s="48" t="s">
        <v>30</v>
      </c>
      <c r="B152" s="48" t="s">
        <v>29459</v>
      </c>
      <c r="C152" s="48" t="s">
        <v>29414</v>
      </c>
      <c r="D152" s="48" t="s">
        <v>29460</v>
      </c>
      <c r="E152" s="48" t="s">
        <v>29461</v>
      </c>
      <c r="G152" s="34">
        <f t="shared" si="24"/>
        <v>40263</v>
      </c>
      <c r="H152" s="36" t="str">
        <f t="shared" si="25"/>
        <v>43ab</v>
      </c>
      <c r="I152" s="35">
        <f t="shared" si="26"/>
        <v>43744.817962962959</v>
      </c>
      <c r="J152" s="39">
        <f t="shared" si="27"/>
        <v>1807.1130920000001</v>
      </c>
      <c r="K152" s="36" t="str">
        <f t="shared" si="28"/>
        <v>900cfbfd</v>
      </c>
      <c r="M152" t="str">
        <f t="shared" si="29"/>
        <v/>
      </c>
      <c r="N152" t="str">
        <f t="shared" si="30"/>
        <v/>
      </c>
      <c r="O152" t="str">
        <f t="shared" si="31"/>
        <v/>
      </c>
      <c r="P152" t="str">
        <f t="shared" si="32"/>
        <v/>
      </c>
    </row>
    <row r="153" spans="1:16">
      <c r="A153" s="48" t="s">
        <v>34</v>
      </c>
      <c r="B153" s="48" t="s">
        <v>51165</v>
      </c>
      <c r="C153" s="48" t="s">
        <v>29414</v>
      </c>
      <c r="D153" s="48" t="s">
        <v>29462</v>
      </c>
      <c r="E153" s="48" t="s">
        <v>29463</v>
      </c>
      <c r="G153" s="34">
        <f t="shared" si="24"/>
        <v>40264</v>
      </c>
      <c r="H153" s="36" t="str">
        <f t="shared" si="25"/>
        <v>8000</v>
      </c>
      <c r="I153" s="35">
        <f t="shared" si="26"/>
        <v>43744.817962962959</v>
      </c>
      <c r="J153" s="39">
        <f t="shared" si="27"/>
        <v>1807.1149640000001</v>
      </c>
      <c r="K153" s="36" t="str">
        <f t="shared" si="28"/>
        <v>eb1d08a7</v>
      </c>
      <c r="M153" t="str">
        <f t="shared" si="29"/>
        <v/>
      </c>
      <c r="N153" t="str">
        <f t="shared" si="30"/>
        <v/>
      </c>
      <c r="O153" t="str">
        <f t="shared" si="31"/>
        <v/>
      </c>
      <c r="P153" t="str">
        <f t="shared" si="32"/>
        <v/>
      </c>
    </row>
    <row r="154" spans="1:16">
      <c r="A154" s="48" t="s">
        <v>15740</v>
      </c>
      <c r="B154" s="48" t="s">
        <v>51154</v>
      </c>
      <c r="C154" s="48" t="s">
        <v>29464</v>
      </c>
      <c r="D154" s="48" t="s">
        <v>29465</v>
      </c>
      <c r="E154" s="48" t="s">
        <v>29466</v>
      </c>
      <c r="G154" s="34">
        <f t="shared" si="24"/>
        <v>40225</v>
      </c>
      <c r="H154" s="36" t="str">
        <f t="shared" si="25"/>
        <v>0000</v>
      </c>
      <c r="I154" s="35">
        <f t="shared" si="26"/>
        <v>43744.817974537036</v>
      </c>
      <c r="J154" s="39">
        <f t="shared" si="27"/>
        <v>1807.3189620000001</v>
      </c>
      <c r="K154" s="36" t="str">
        <f t="shared" si="28"/>
        <v>1bb84ec6</v>
      </c>
      <c r="M154" t="str">
        <f t="shared" si="29"/>
        <v/>
      </c>
      <c r="N154" t="str">
        <f t="shared" si="30"/>
        <v/>
      </c>
      <c r="O154" t="str">
        <f t="shared" si="31"/>
        <v/>
      </c>
      <c r="P154" t="str">
        <f t="shared" si="32"/>
        <v/>
      </c>
    </row>
    <row r="155" spans="1:16">
      <c r="A155" s="48" t="s">
        <v>15757</v>
      </c>
      <c r="B155" s="48" t="s">
        <v>51200</v>
      </c>
      <c r="C155" s="48" t="s">
        <v>29464</v>
      </c>
      <c r="D155" s="48" t="s">
        <v>29467</v>
      </c>
      <c r="E155" s="48" t="s">
        <v>29468</v>
      </c>
      <c r="G155" s="34">
        <f t="shared" si="24"/>
        <v>40236</v>
      </c>
      <c r="H155" s="36" t="str">
        <f t="shared" si="25"/>
        <v>4459</v>
      </c>
      <c r="I155" s="35">
        <f t="shared" si="26"/>
        <v>43744.817974537036</v>
      </c>
      <c r="J155" s="39">
        <f t="shared" si="27"/>
        <v>1807.3208629999999</v>
      </c>
      <c r="K155" s="36" t="str">
        <f t="shared" si="28"/>
        <v>45becd59</v>
      </c>
      <c r="M155" t="str">
        <f t="shared" si="29"/>
        <v/>
      </c>
      <c r="N155" t="str">
        <f t="shared" si="30"/>
        <v/>
      </c>
      <c r="O155" t="str">
        <f t="shared" si="31"/>
        <v/>
      </c>
      <c r="P155" t="str">
        <f t="shared" si="32"/>
        <v/>
      </c>
    </row>
    <row r="156" spans="1:16">
      <c r="A156" s="48" t="s">
        <v>15760</v>
      </c>
      <c r="B156" s="48" t="s">
        <v>150</v>
      </c>
      <c r="C156" s="48" t="s">
        <v>29464</v>
      </c>
      <c r="D156" s="48" t="s">
        <v>29469</v>
      </c>
      <c r="E156" s="48" t="s">
        <v>29470</v>
      </c>
      <c r="G156" s="34">
        <f t="shared" si="24"/>
        <v>40237</v>
      </c>
      <c r="H156" s="36" t="str">
        <f t="shared" si="25"/>
        <v>f800</v>
      </c>
      <c r="I156" s="35">
        <f t="shared" si="26"/>
        <v>43744.817974537036</v>
      </c>
      <c r="J156" s="39">
        <f t="shared" si="27"/>
        <v>1807.322772</v>
      </c>
      <c r="K156" s="36" t="str">
        <f t="shared" si="28"/>
        <v>dba2f0b2</v>
      </c>
      <c r="M156" t="str">
        <f t="shared" si="29"/>
        <v/>
      </c>
      <c r="N156" t="str">
        <f t="shared" si="30"/>
        <v/>
      </c>
      <c r="O156" t="str">
        <f t="shared" si="31"/>
        <v/>
      </c>
      <c r="P156" t="str">
        <f t="shared" si="32"/>
        <v/>
      </c>
    </row>
    <row r="157" spans="1:16">
      <c r="A157" s="48" t="s">
        <v>27</v>
      </c>
      <c r="B157" s="48" t="s">
        <v>51154</v>
      </c>
      <c r="C157" s="48" t="s">
        <v>29464</v>
      </c>
      <c r="D157" s="48" t="s">
        <v>29471</v>
      </c>
      <c r="E157" s="48" t="s">
        <v>29472</v>
      </c>
      <c r="G157" s="34">
        <f t="shared" si="24"/>
        <v>40254</v>
      </c>
      <c r="H157" s="36" t="str">
        <f t="shared" si="25"/>
        <v>0000</v>
      </c>
      <c r="I157" s="35">
        <f t="shared" si="26"/>
        <v>43744.817974537036</v>
      </c>
      <c r="J157" s="39">
        <f t="shared" si="27"/>
        <v>1807.327192</v>
      </c>
      <c r="K157" s="36" t="str">
        <f t="shared" si="28"/>
        <v>f84b69be</v>
      </c>
      <c r="M157" t="str">
        <f t="shared" si="29"/>
        <v/>
      </c>
      <c r="N157" t="str">
        <f t="shared" si="30"/>
        <v/>
      </c>
      <c r="O157" t="str">
        <f t="shared" si="31"/>
        <v/>
      </c>
      <c r="P157" t="str">
        <f t="shared" si="32"/>
        <v/>
      </c>
    </row>
    <row r="158" spans="1:16">
      <c r="A158" s="48" t="s">
        <v>39</v>
      </c>
      <c r="B158" s="48" t="s">
        <v>51189</v>
      </c>
      <c r="C158" s="48" t="s">
        <v>29464</v>
      </c>
      <c r="D158" s="48" t="s">
        <v>29473</v>
      </c>
      <c r="E158" s="48" t="s">
        <v>29474</v>
      </c>
      <c r="G158" s="34">
        <f t="shared" si="24"/>
        <v>40265</v>
      </c>
      <c r="H158" s="36" t="str">
        <f t="shared" si="25"/>
        <v>4427</v>
      </c>
      <c r="I158" s="35">
        <f t="shared" si="26"/>
        <v>43744.817974537036</v>
      </c>
      <c r="J158" s="39">
        <f t="shared" si="27"/>
        <v>1807.3290930000001</v>
      </c>
      <c r="K158" s="36" t="str">
        <f t="shared" si="28"/>
        <v>6a2fda4d</v>
      </c>
      <c r="M158" t="str">
        <f t="shared" si="29"/>
        <v/>
      </c>
      <c r="N158" t="str">
        <f t="shared" si="30"/>
        <v/>
      </c>
      <c r="O158" t="str">
        <f t="shared" si="31"/>
        <v/>
      </c>
      <c r="P158" t="str">
        <f t="shared" si="32"/>
        <v/>
      </c>
    </row>
    <row r="159" spans="1:16">
      <c r="A159" s="48" t="s">
        <v>43</v>
      </c>
      <c r="B159" s="48" t="s">
        <v>506</v>
      </c>
      <c r="C159" s="48" t="s">
        <v>29464</v>
      </c>
      <c r="D159" s="48" t="s">
        <v>29475</v>
      </c>
      <c r="E159" s="48" t="s">
        <v>29476</v>
      </c>
      <c r="G159" s="34">
        <f t="shared" si="24"/>
        <v>40266</v>
      </c>
      <c r="H159" s="36" t="str">
        <f t="shared" si="25"/>
        <v>e000</v>
      </c>
      <c r="I159" s="35">
        <f t="shared" si="26"/>
        <v>43744.817974537036</v>
      </c>
      <c r="J159" s="39">
        <f t="shared" si="27"/>
        <v>1807.3309630000001</v>
      </c>
      <c r="K159" s="36" t="str">
        <f t="shared" si="28"/>
        <v>5c962910</v>
      </c>
      <c r="M159" t="str">
        <f t="shared" si="29"/>
        <v/>
      </c>
      <c r="N159" t="str">
        <f t="shared" si="30"/>
        <v/>
      </c>
      <c r="O159" t="str">
        <f t="shared" si="31"/>
        <v/>
      </c>
      <c r="P159" t="str">
        <f t="shared" si="32"/>
        <v/>
      </c>
    </row>
    <row r="160" spans="1:16">
      <c r="A160" s="48" t="s">
        <v>51155</v>
      </c>
      <c r="B160" s="48" t="s">
        <v>51156</v>
      </c>
      <c r="C160" s="48" t="s">
        <v>29477</v>
      </c>
      <c r="D160" s="48" t="s">
        <v>29478</v>
      </c>
      <c r="E160" s="48" t="s">
        <v>29479</v>
      </c>
      <c r="G160" s="34">
        <f t="shared" si="24"/>
        <v>10001</v>
      </c>
      <c r="H160" s="36" t="str">
        <f t="shared" si="25"/>
        <v>0001</v>
      </c>
      <c r="I160" s="35">
        <f t="shared" si="26"/>
        <v>43744.824918981481</v>
      </c>
      <c r="J160" s="39">
        <f t="shared" si="27"/>
        <v>2407.3337780000002</v>
      </c>
      <c r="K160" s="36" t="str">
        <f t="shared" si="28"/>
        <v>db2e0f64</v>
      </c>
      <c r="M160" t="str">
        <f t="shared" si="29"/>
        <v>0001</v>
      </c>
      <c r="N160" t="str">
        <f t="shared" si="30"/>
        <v/>
      </c>
      <c r="O160" t="str">
        <f t="shared" si="31"/>
        <v/>
      </c>
      <c r="P160" t="str">
        <f t="shared" si="32"/>
        <v/>
      </c>
    </row>
    <row r="161" spans="1:16">
      <c r="A161" s="48" t="s">
        <v>51157</v>
      </c>
      <c r="B161" s="48" t="s">
        <v>51156</v>
      </c>
      <c r="C161" s="48" t="s">
        <v>29477</v>
      </c>
      <c r="D161" s="48" t="s">
        <v>29480</v>
      </c>
      <c r="E161" s="48" t="s">
        <v>29481</v>
      </c>
      <c r="G161" s="34">
        <f t="shared" si="24"/>
        <v>10002</v>
      </c>
      <c r="H161" s="36" t="str">
        <f t="shared" si="25"/>
        <v>0001</v>
      </c>
      <c r="I161" s="35">
        <f t="shared" si="26"/>
        <v>43744.824918981481</v>
      </c>
      <c r="J161" s="39">
        <f t="shared" si="27"/>
        <v>2407.3356720000002</v>
      </c>
      <c r="K161" s="36" t="str">
        <f t="shared" si="28"/>
        <v>a388dd98</v>
      </c>
      <c r="M161" t="str">
        <f t="shared" si="29"/>
        <v/>
      </c>
      <c r="N161" t="str">
        <f t="shared" si="30"/>
        <v>0001</v>
      </c>
      <c r="O161" t="str">
        <f t="shared" si="31"/>
        <v/>
      </c>
      <c r="P161" t="str">
        <f t="shared" si="32"/>
        <v/>
      </c>
    </row>
    <row r="162" spans="1:16">
      <c r="A162" s="48" t="s">
        <v>51158</v>
      </c>
      <c r="B162" s="48" t="s">
        <v>51156</v>
      </c>
      <c r="C162" s="48" t="s">
        <v>29477</v>
      </c>
      <c r="D162" s="48" t="s">
        <v>29482</v>
      </c>
      <c r="E162" s="48" t="s">
        <v>29483</v>
      </c>
      <c r="G162" s="34">
        <f t="shared" si="24"/>
        <v>10003</v>
      </c>
      <c r="H162" s="36" t="str">
        <f t="shared" si="25"/>
        <v>0001</v>
      </c>
      <c r="I162" s="35">
        <f t="shared" si="26"/>
        <v>43744.824918981481</v>
      </c>
      <c r="J162" s="39">
        <f t="shared" si="27"/>
        <v>2407.366501</v>
      </c>
      <c r="K162" s="36" t="str">
        <f t="shared" si="28"/>
        <v>6a302b36</v>
      </c>
      <c r="M162" t="str">
        <f t="shared" si="29"/>
        <v/>
      </c>
      <c r="N162" t="str">
        <f t="shared" si="30"/>
        <v/>
      </c>
      <c r="O162" t="str">
        <f t="shared" si="31"/>
        <v>0001</v>
      </c>
      <c r="P162" t="str">
        <f t="shared" si="32"/>
        <v/>
      </c>
    </row>
    <row r="163" spans="1:16">
      <c r="A163" s="48" t="s">
        <v>51159</v>
      </c>
      <c r="B163" s="48" t="s">
        <v>51156</v>
      </c>
      <c r="C163" s="48" t="s">
        <v>29477</v>
      </c>
      <c r="D163" s="48" t="s">
        <v>29484</v>
      </c>
      <c r="E163" s="48" t="s">
        <v>29485</v>
      </c>
      <c r="G163" s="34">
        <f t="shared" si="24"/>
        <v>10004</v>
      </c>
      <c r="H163" s="36" t="str">
        <f t="shared" si="25"/>
        <v>0001</v>
      </c>
      <c r="I163" s="35">
        <f t="shared" si="26"/>
        <v>43744.824918981481</v>
      </c>
      <c r="J163" s="39">
        <f t="shared" si="27"/>
        <v>2407.3683620000002</v>
      </c>
      <c r="K163" s="36" t="str">
        <f t="shared" si="28"/>
        <v>3f94a1f9</v>
      </c>
      <c r="M163" t="str">
        <f t="shared" si="29"/>
        <v/>
      </c>
      <c r="N163" t="str">
        <f t="shared" si="30"/>
        <v/>
      </c>
      <c r="O163" t="str">
        <f t="shared" si="31"/>
        <v/>
      </c>
      <c r="P163" t="str">
        <f t="shared" si="32"/>
        <v>0001</v>
      </c>
    </row>
    <row r="164" spans="1:16">
      <c r="A164" s="48" t="s">
        <v>15740</v>
      </c>
      <c r="B164" s="48" t="s">
        <v>51154</v>
      </c>
      <c r="C164" s="48" t="s">
        <v>29477</v>
      </c>
      <c r="D164" s="48" t="s">
        <v>29486</v>
      </c>
      <c r="E164" s="48" t="s">
        <v>29487</v>
      </c>
      <c r="G164" s="34">
        <f t="shared" si="24"/>
        <v>40225</v>
      </c>
      <c r="H164" s="36" t="str">
        <f t="shared" si="25"/>
        <v>0000</v>
      </c>
      <c r="I164" s="35">
        <f t="shared" si="26"/>
        <v>43744.824918981481</v>
      </c>
      <c r="J164" s="39">
        <f t="shared" si="27"/>
        <v>2407.5729609999999</v>
      </c>
      <c r="K164" s="36" t="str">
        <f t="shared" si="28"/>
        <v>a6cf7ae7</v>
      </c>
      <c r="M164" t="str">
        <f t="shared" si="29"/>
        <v/>
      </c>
      <c r="N164" t="str">
        <f t="shared" si="30"/>
        <v/>
      </c>
      <c r="O164" t="str">
        <f t="shared" si="31"/>
        <v/>
      </c>
      <c r="P164" t="str">
        <f t="shared" si="32"/>
        <v/>
      </c>
    </row>
    <row r="165" spans="1:16">
      <c r="A165" s="48" t="s">
        <v>15786</v>
      </c>
      <c r="B165" s="48" t="s">
        <v>29437</v>
      </c>
      <c r="C165" s="48" t="s">
        <v>29477</v>
      </c>
      <c r="D165" s="48" t="s">
        <v>29488</v>
      </c>
      <c r="E165" s="48" t="s">
        <v>29489</v>
      </c>
      <c r="G165" s="34">
        <f t="shared" si="24"/>
        <v>40232</v>
      </c>
      <c r="H165" s="36" t="str">
        <f t="shared" si="25"/>
        <v>44c0</v>
      </c>
      <c r="I165" s="35">
        <f t="shared" si="26"/>
        <v>43744.824918981481</v>
      </c>
      <c r="J165" s="39">
        <f t="shared" si="27"/>
        <v>2407.5748619999999</v>
      </c>
      <c r="K165" s="36" t="str">
        <f t="shared" si="28"/>
        <v>1bff95af</v>
      </c>
      <c r="M165" t="str">
        <f t="shared" si="29"/>
        <v/>
      </c>
      <c r="N165" t="str">
        <f t="shared" si="30"/>
        <v/>
      </c>
      <c r="O165" t="str">
        <f t="shared" si="31"/>
        <v/>
      </c>
      <c r="P165" t="str">
        <f t="shared" si="32"/>
        <v/>
      </c>
    </row>
    <row r="166" spans="1:16">
      <c r="A166" s="48" t="s">
        <v>15789</v>
      </c>
      <c r="B166" s="48" t="s">
        <v>51201</v>
      </c>
      <c r="C166" s="48" t="s">
        <v>29477</v>
      </c>
      <c r="D166" s="48" t="s">
        <v>29490</v>
      </c>
      <c r="E166" s="48" t="s">
        <v>29491</v>
      </c>
      <c r="G166" s="34">
        <f t="shared" si="24"/>
        <v>40233</v>
      </c>
      <c r="H166" s="36" t="str">
        <f t="shared" si="25"/>
        <v>6e00</v>
      </c>
      <c r="I166" s="35">
        <f t="shared" si="26"/>
        <v>43744.824918981481</v>
      </c>
      <c r="J166" s="39">
        <f t="shared" si="27"/>
        <v>2407.5767719999999</v>
      </c>
      <c r="K166" s="36" t="str">
        <f t="shared" si="28"/>
        <v>36dd9b9e</v>
      </c>
      <c r="M166" t="str">
        <f t="shared" si="29"/>
        <v/>
      </c>
      <c r="N166" t="str">
        <f t="shared" si="30"/>
        <v/>
      </c>
      <c r="O166" t="str">
        <f t="shared" si="31"/>
        <v/>
      </c>
      <c r="P166" t="str">
        <f t="shared" si="32"/>
        <v/>
      </c>
    </row>
    <row r="167" spans="1:16">
      <c r="A167" s="48" t="s">
        <v>27</v>
      </c>
      <c r="B167" s="48" t="s">
        <v>51154</v>
      </c>
      <c r="C167" s="48" t="s">
        <v>29477</v>
      </c>
      <c r="D167" s="48" t="s">
        <v>29492</v>
      </c>
      <c r="E167" s="48" t="s">
        <v>29493</v>
      </c>
      <c r="G167" s="34">
        <f t="shared" si="24"/>
        <v>40254</v>
      </c>
      <c r="H167" s="36" t="str">
        <f t="shared" si="25"/>
        <v>0000</v>
      </c>
      <c r="I167" s="35">
        <f t="shared" si="26"/>
        <v>43744.824918981481</v>
      </c>
      <c r="J167" s="39">
        <f t="shared" si="27"/>
        <v>2407.581197</v>
      </c>
      <c r="K167" s="36" t="str">
        <f t="shared" si="28"/>
        <v>5149b002</v>
      </c>
      <c r="M167" t="str">
        <f t="shared" si="29"/>
        <v/>
      </c>
      <c r="N167" t="str">
        <f t="shared" si="30"/>
        <v/>
      </c>
      <c r="O167" t="str">
        <f t="shared" si="31"/>
        <v/>
      </c>
      <c r="P167" t="str">
        <f t="shared" si="32"/>
        <v/>
      </c>
    </row>
    <row r="168" spans="1:16">
      <c r="A168" s="48" t="s">
        <v>56</v>
      </c>
      <c r="B168" s="48" t="s">
        <v>29494</v>
      </c>
      <c r="C168" s="48" t="s">
        <v>29477</v>
      </c>
      <c r="D168" s="48" t="s">
        <v>29495</v>
      </c>
      <c r="E168" s="48" t="s">
        <v>29496</v>
      </c>
      <c r="G168" s="34">
        <f t="shared" si="24"/>
        <v>40261</v>
      </c>
      <c r="H168" s="36" t="str">
        <f t="shared" si="25"/>
        <v>43db</v>
      </c>
      <c r="I168" s="35">
        <f t="shared" si="26"/>
        <v>43744.824918981481</v>
      </c>
      <c r="J168" s="39">
        <f t="shared" si="27"/>
        <v>2407.5831010000002</v>
      </c>
      <c r="K168" s="36" t="str">
        <f t="shared" si="28"/>
        <v>49e11b48</v>
      </c>
      <c r="M168" t="str">
        <f t="shared" si="29"/>
        <v/>
      </c>
      <c r="N168" t="str">
        <f t="shared" si="30"/>
        <v/>
      </c>
      <c r="O168" t="str">
        <f t="shared" si="31"/>
        <v/>
      </c>
      <c r="P168" t="str">
        <f t="shared" si="32"/>
        <v/>
      </c>
    </row>
    <row r="169" spans="1:16">
      <c r="A169" s="48" t="s">
        <v>59</v>
      </c>
      <c r="B169" s="48" t="s">
        <v>51163</v>
      </c>
      <c r="C169" s="48" t="s">
        <v>29477</v>
      </c>
      <c r="D169" s="48" t="s">
        <v>29497</v>
      </c>
      <c r="E169" s="48" t="s">
        <v>29498</v>
      </c>
      <c r="G169" s="34">
        <f t="shared" si="24"/>
        <v>40262</v>
      </c>
      <c r="H169" s="36" t="str">
        <f t="shared" si="25"/>
        <v>5800</v>
      </c>
      <c r="I169" s="35">
        <f t="shared" si="26"/>
        <v>43744.824918981481</v>
      </c>
      <c r="J169" s="39">
        <f t="shared" si="27"/>
        <v>2407.5849710000002</v>
      </c>
      <c r="K169" s="36" t="str">
        <f t="shared" si="28"/>
        <v>863d64d4</v>
      </c>
      <c r="M169" t="str">
        <f t="shared" si="29"/>
        <v/>
      </c>
      <c r="N169" t="str">
        <f t="shared" si="30"/>
        <v/>
      </c>
      <c r="O169" t="str">
        <f t="shared" si="31"/>
        <v/>
      </c>
      <c r="P169" t="str">
        <f t="shared" si="32"/>
        <v/>
      </c>
    </row>
    <row r="170" spans="1:16">
      <c r="A170" s="48" t="s">
        <v>15740</v>
      </c>
      <c r="B170" s="48" t="s">
        <v>51154</v>
      </c>
      <c r="C170" s="48" t="s">
        <v>29477</v>
      </c>
      <c r="D170" s="48" t="s">
        <v>29499</v>
      </c>
      <c r="E170" s="48" t="s">
        <v>29500</v>
      </c>
      <c r="G170" s="34">
        <f t="shared" si="24"/>
        <v>40225</v>
      </c>
      <c r="H170" s="36" t="str">
        <f t="shared" si="25"/>
        <v>0000</v>
      </c>
      <c r="I170" s="35">
        <f t="shared" si="26"/>
        <v>43744.824918981481</v>
      </c>
      <c r="J170" s="39">
        <f t="shared" si="27"/>
        <v>2407.7889610000002</v>
      </c>
      <c r="K170" s="36" t="str">
        <f t="shared" si="28"/>
        <v>0c821d7e</v>
      </c>
      <c r="M170" t="str">
        <f t="shared" si="29"/>
        <v/>
      </c>
      <c r="N170" t="str">
        <f t="shared" si="30"/>
        <v/>
      </c>
      <c r="O170" t="str">
        <f t="shared" si="31"/>
        <v/>
      </c>
      <c r="P170" t="str">
        <f t="shared" si="32"/>
        <v/>
      </c>
    </row>
    <row r="171" spans="1:16">
      <c r="A171" s="48" t="s">
        <v>15743</v>
      </c>
      <c r="B171" s="48" t="s">
        <v>29452</v>
      </c>
      <c r="C171" s="48" t="s">
        <v>29477</v>
      </c>
      <c r="D171" s="48" t="s">
        <v>29501</v>
      </c>
      <c r="E171" s="48" t="s">
        <v>29502</v>
      </c>
      <c r="G171" s="34">
        <f t="shared" si="24"/>
        <v>40234</v>
      </c>
      <c r="H171" s="36" t="str">
        <f t="shared" si="25"/>
        <v>439b</v>
      </c>
      <c r="I171" s="35">
        <f t="shared" si="26"/>
        <v>43744.824918981481</v>
      </c>
      <c r="J171" s="39">
        <f t="shared" si="27"/>
        <v>2407.7908640000001</v>
      </c>
      <c r="K171" s="36" t="str">
        <f t="shared" si="28"/>
        <v>68b55cd6</v>
      </c>
      <c r="M171" t="str">
        <f t="shared" si="29"/>
        <v/>
      </c>
      <c r="N171" t="str">
        <f t="shared" si="30"/>
        <v/>
      </c>
      <c r="O171" t="str">
        <f t="shared" si="31"/>
        <v/>
      </c>
      <c r="P171" t="str">
        <f t="shared" si="32"/>
        <v/>
      </c>
    </row>
    <row r="172" spans="1:16">
      <c r="A172" s="48" t="s">
        <v>15746</v>
      </c>
      <c r="B172" s="48" t="s">
        <v>94</v>
      </c>
      <c r="C172" s="48" t="s">
        <v>29477</v>
      </c>
      <c r="D172" s="48" t="s">
        <v>29503</v>
      </c>
      <c r="E172" s="48" t="s">
        <v>29504</v>
      </c>
      <c r="G172" s="34">
        <f t="shared" si="24"/>
        <v>40235</v>
      </c>
      <c r="H172" s="36" t="str">
        <f t="shared" si="25"/>
        <v>f000</v>
      </c>
      <c r="I172" s="35">
        <f t="shared" si="26"/>
        <v>43744.824918981481</v>
      </c>
      <c r="J172" s="39">
        <f t="shared" si="27"/>
        <v>2407.7927730000001</v>
      </c>
      <c r="K172" s="36" t="str">
        <f t="shared" si="28"/>
        <v>367a1e67</v>
      </c>
      <c r="M172" t="str">
        <f t="shared" si="29"/>
        <v/>
      </c>
      <c r="N172" t="str">
        <f t="shared" si="30"/>
        <v/>
      </c>
      <c r="O172" t="str">
        <f t="shared" si="31"/>
        <v/>
      </c>
      <c r="P172" t="str">
        <f t="shared" si="32"/>
        <v/>
      </c>
    </row>
    <row r="173" spans="1:16">
      <c r="A173" s="48" t="s">
        <v>27</v>
      </c>
      <c r="B173" s="48" t="s">
        <v>51154</v>
      </c>
      <c r="C173" s="48" t="s">
        <v>29477</v>
      </c>
      <c r="D173" s="48" t="s">
        <v>29505</v>
      </c>
      <c r="E173" s="48" t="s">
        <v>29506</v>
      </c>
      <c r="G173" s="34">
        <f t="shared" si="24"/>
        <v>40254</v>
      </c>
      <c r="H173" s="36" t="str">
        <f t="shared" si="25"/>
        <v>0000</v>
      </c>
      <c r="I173" s="35">
        <f t="shared" si="26"/>
        <v>43744.824918981481</v>
      </c>
      <c r="J173" s="39">
        <f t="shared" si="27"/>
        <v>2407.7971929999999</v>
      </c>
      <c r="K173" s="36" t="str">
        <f t="shared" si="28"/>
        <v>04304daf</v>
      </c>
      <c r="M173" t="str">
        <f t="shared" si="29"/>
        <v/>
      </c>
      <c r="N173" t="str">
        <f t="shared" si="30"/>
        <v/>
      </c>
      <c r="O173" t="str">
        <f t="shared" si="31"/>
        <v/>
      </c>
      <c r="P173" t="str">
        <f t="shared" si="32"/>
        <v/>
      </c>
    </row>
    <row r="174" spans="1:16">
      <c r="A174" s="48" t="s">
        <v>30</v>
      </c>
      <c r="B174" s="48" t="s">
        <v>29459</v>
      </c>
      <c r="C174" s="48" t="s">
        <v>29477</v>
      </c>
      <c r="D174" s="48" t="s">
        <v>29507</v>
      </c>
      <c r="E174" s="48" t="s">
        <v>29508</v>
      </c>
      <c r="G174" s="34">
        <f t="shared" si="24"/>
        <v>40263</v>
      </c>
      <c r="H174" s="36" t="str">
        <f t="shared" si="25"/>
        <v>43ab</v>
      </c>
      <c r="I174" s="35">
        <f t="shared" si="26"/>
        <v>43744.824918981481</v>
      </c>
      <c r="J174" s="39">
        <f t="shared" si="27"/>
        <v>2407.7990960000002</v>
      </c>
      <c r="K174" s="36" t="str">
        <f t="shared" si="28"/>
        <v>bf78cb85</v>
      </c>
      <c r="M174" t="str">
        <f t="shared" si="29"/>
        <v/>
      </c>
      <c r="N174" t="str">
        <f t="shared" si="30"/>
        <v/>
      </c>
      <c r="O174" t="str">
        <f t="shared" si="31"/>
        <v/>
      </c>
      <c r="P174" t="str">
        <f t="shared" si="32"/>
        <v/>
      </c>
    </row>
    <row r="175" spans="1:16">
      <c r="A175" s="48" t="s">
        <v>34</v>
      </c>
      <c r="B175" s="48" t="s">
        <v>654</v>
      </c>
      <c r="C175" s="48" t="s">
        <v>29477</v>
      </c>
      <c r="D175" s="48" t="s">
        <v>29509</v>
      </c>
      <c r="E175" s="48" t="s">
        <v>29510</v>
      </c>
      <c r="G175" s="34">
        <f t="shared" si="24"/>
        <v>40264</v>
      </c>
      <c r="H175" s="36" t="str">
        <f t="shared" si="25"/>
        <v>a800</v>
      </c>
      <c r="I175" s="35">
        <f t="shared" si="26"/>
        <v>43744.824918981481</v>
      </c>
      <c r="J175" s="39">
        <f t="shared" si="27"/>
        <v>2407.8009649999999</v>
      </c>
      <c r="K175" s="36" t="str">
        <f t="shared" si="28"/>
        <v>e4efc0f4</v>
      </c>
      <c r="M175" t="str">
        <f t="shared" si="29"/>
        <v/>
      </c>
      <c r="N175" t="str">
        <f t="shared" si="30"/>
        <v/>
      </c>
      <c r="O175" t="str">
        <f t="shared" si="31"/>
        <v/>
      </c>
      <c r="P175" t="str">
        <f t="shared" si="32"/>
        <v/>
      </c>
    </row>
    <row r="176" spans="1:16">
      <c r="A176" s="48" t="s">
        <v>15740</v>
      </c>
      <c r="B176" s="48" t="s">
        <v>51154</v>
      </c>
      <c r="C176" s="48" t="s">
        <v>29477</v>
      </c>
      <c r="D176" s="48" t="s">
        <v>29511</v>
      </c>
      <c r="E176" s="48" t="s">
        <v>29512</v>
      </c>
      <c r="G176" s="34">
        <f t="shared" si="24"/>
        <v>40225</v>
      </c>
      <c r="H176" s="36" t="str">
        <f t="shared" si="25"/>
        <v>0000</v>
      </c>
      <c r="I176" s="35">
        <f t="shared" si="26"/>
        <v>43744.824918981481</v>
      </c>
      <c r="J176" s="39">
        <f t="shared" si="27"/>
        <v>2408.0049770000001</v>
      </c>
      <c r="K176" s="36" t="str">
        <f t="shared" si="28"/>
        <v>ea17ff34</v>
      </c>
      <c r="M176" t="str">
        <f t="shared" si="29"/>
        <v/>
      </c>
      <c r="N176" t="str">
        <f t="shared" si="30"/>
        <v/>
      </c>
      <c r="O176" t="str">
        <f t="shared" si="31"/>
        <v/>
      </c>
      <c r="P176" t="str">
        <f t="shared" si="32"/>
        <v/>
      </c>
    </row>
    <row r="177" spans="1:16">
      <c r="A177" s="48" t="s">
        <v>15757</v>
      </c>
      <c r="B177" s="48" t="s">
        <v>51200</v>
      </c>
      <c r="C177" s="48" t="s">
        <v>29477</v>
      </c>
      <c r="D177" s="48" t="s">
        <v>29513</v>
      </c>
      <c r="E177" s="48" t="s">
        <v>29514</v>
      </c>
      <c r="G177" s="34">
        <f t="shared" si="24"/>
        <v>40236</v>
      </c>
      <c r="H177" s="36" t="str">
        <f t="shared" si="25"/>
        <v>4459</v>
      </c>
      <c r="I177" s="35">
        <f t="shared" si="26"/>
        <v>43744.824918981481</v>
      </c>
      <c r="J177" s="39">
        <f t="shared" si="27"/>
        <v>2408.0068769999998</v>
      </c>
      <c r="K177" s="36" t="str">
        <f t="shared" si="28"/>
        <v>e18ee537</v>
      </c>
      <c r="M177" t="str">
        <f t="shared" si="29"/>
        <v/>
      </c>
      <c r="N177" t="str">
        <f t="shared" si="30"/>
        <v/>
      </c>
      <c r="O177" t="str">
        <f t="shared" si="31"/>
        <v/>
      </c>
      <c r="P177" t="str">
        <f t="shared" si="32"/>
        <v/>
      </c>
    </row>
    <row r="178" spans="1:16">
      <c r="A178" s="48" t="s">
        <v>15760</v>
      </c>
      <c r="B178" s="48" t="s">
        <v>1610</v>
      </c>
      <c r="C178" s="48" t="s">
        <v>29477</v>
      </c>
      <c r="D178" s="48" t="s">
        <v>29515</v>
      </c>
      <c r="E178" s="48" t="s">
        <v>29516</v>
      </c>
      <c r="G178" s="34">
        <f t="shared" si="24"/>
        <v>40237</v>
      </c>
      <c r="H178" s="36" t="str">
        <f t="shared" si="25"/>
        <v>d400</v>
      </c>
      <c r="I178" s="35">
        <f t="shared" si="26"/>
        <v>43744.824918981481</v>
      </c>
      <c r="J178" s="39">
        <f t="shared" si="27"/>
        <v>2408.0087859999999</v>
      </c>
      <c r="K178" s="36" t="str">
        <f t="shared" si="28"/>
        <v>8675c471</v>
      </c>
      <c r="M178" t="str">
        <f t="shared" si="29"/>
        <v/>
      </c>
      <c r="N178" t="str">
        <f t="shared" si="30"/>
        <v/>
      </c>
      <c r="O178" t="str">
        <f t="shared" si="31"/>
        <v/>
      </c>
      <c r="P178" t="str">
        <f t="shared" si="32"/>
        <v/>
      </c>
    </row>
    <row r="179" spans="1:16">
      <c r="A179" s="48" t="s">
        <v>27</v>
      </c>
      <c r="B179" s="48" t="s">
        <v>51154</v>
      </c>
      <c r="C179" s="48" t="s">
        <v>29477</v>
      </c>
      <c r="D179" s="48" t="s">
        <v>29517</v>
      </c>
      <c r="E179" s="48" t="s">
        <v>29518</v>
      </c>
      <c r="G179" s="34">
        <f t="shared" si="24"/>
        <v>40254</v>
      </c>
      <c r="H179" s="36" t="str">
        <f t="shared" si="25"/>
        <v>0000</v>
      </c>
      <c r="I179" s="35">
        <f t="shared" si="26"/>
        <v>43744.824918981481</v>
      </c>
      <c r="J179" s="39">
        <f t="shared" si="27"/>
        <v>2408.013207</v>
      </c>
      <c r="K179" s="36" t="str">
        <f t="shared" si="28"/>
        <v>d6698f0c</v>
      </c>
      <c r="M179" t="str">
        <f t="shared" si="29"/>
        <v/>
      </c>
      <c r="N179" t="str">
        <f t="shared" si="30"/>
        <v/>
      </c>
      <c r="O179" t="str">
        <f t="shared" si="31"/>
        <v/>
      </c>
      <c r="P179" t="str">
        <f t="shared" si="32"/>
        <v/>
      </c>
    </row>
    <row r="180" spans="1:16">
      <c r="A180" s="48" t="s">
        <v>39</v>
      </c>
      <c r="B180" s="48" t="s">
        <v>29519</v>
      </c>
      <c r="C180" s="48" t="s">
        <v>29477</v>
      </c>
      <c r="D180" s="48" t="s">
        <v>29520</v>
      </c>
      <c r="E180" s="48" t="s">
        <v>29521</v>
      </c>
      <c r="G180" s="34">
        <f t="shared" si="24"/>
        <v>40265</v>
      </c>
      <c r="H180" s="36" t="str">
        <f t="shared" si="25"/>
        <v>442c</v>
      </c>
      <c r="I180" s="35">
        <f t="shared" si="26"/>
        <v>43744.824918981481</v>
      </c>
      <c r="J180" s="39">
        <f t="shared" si="27"/>
        <v>2408.0151089999999</v>
      </c>
      <c r="K180" s="36" t="str">
        <f t="shared" si="28"/>
        <v>337b9ecd</v>
      </c>
      <c r="M180" t="str">
        <f t="shared" si="29"/>
        <v/>
      </c>
      <c r="N180" t="str">
        <f t="shared" si="30"/>
        <v/>
      </c>
      <c r="O180" t="str">
        <f t="shared" si="31"/>
        <v/>
      </c>
      <c r="P180" t="str">
        <f t="shared" si="32"/>
        <v/>
      </c>
    </row>
    <row r="181" spans="1:16">
      <c r="A181" s="48" t="s">
        <v>43</v>
      </c>
      <c r="B181" s="48" t="s">
        <v>51154</v>
      </c>
      <c r="C181" s="48" t="s">
        <v>29477</v>
      </c>
      <c r="D181" s="48" t="s">
        <v>29522</v>
      </c>
      <c r="E181" s="48" t="s">
        <v>29523</v>
      </c>
      <c r="G181" s="34">
        <f t="shared" si="24"/>
        <v>40266</v>
      </c>
      <c r="H181" s="36" t="str">
        <f t="shared" si="25"/>
        <v>0000</v>
      </c>
      <c r="I181" s="35">
        <f t="shared" si="26"/>
        <v>43744.824918981481</v>
      </c>
      <c r="J181" s="39">
        <f t="shared" si="27"/>
        <v>2408.0169799999999</v>
      </c>
      <c r="K181" s="36" t="str">
        <f t="shared" si="28"/>
        <v>9e79a47b</v>
      </c>
      <c r="M181" t="str">
        <f t="shared" si="29"/>
        <v/>
      </c>
      <c r="N181" t="str">
        <f t="shared" si="30"/>
        <v/>
      </c>
      <c r="O181" t="str">
        <f t="shared" si="31"/>
        <v/>
      </c>
      <c r="P181" t="str">
        <f t="shared" si="32"/>
        <v/>
      </c>
    </row>
    <row r="182" spans="1:16">
      <c r="A182" s="48" t="s">
        <v>15740</v>
      </c>
      <c r="B182" s="48" t="s">
        <v>51154</v>
      </c>
      <c r="C182" s="48" t="s">
        <v>29524</v>
      </c>
      <c r="D182" s="48" t="s">
        <v>29525</v>
      </c>
      <c r="E182" s="48" t="s">
        <v>29526</v>
      </c>
      <c r="G182" s="34">
        <f t="shared" si="24"/>
        <v>40225</v>
      </c>
      <c r="H182" s="36" t="str">
        <f t="shared" si="25"/>
        <v>0000</v>
      </c>
      <c r="I182" s="35">
        <f t="shared" si="26"/>
        <v>43744.824930555551</v>
      </c>
      <c r="J182" s="39">
        <f t="shared" si="27"/>
        <v>2408.220961</v>
      </c>
      <c r="K182" s="36" t="str">
        <f t="shared" si="28"/>
        <v>30806aea</v>
      </c>
      <c r="M182" t="str">
        <f t="shared" si="29"/>
        <v/>
      </c>
      <c r="N182" t="str">
        <f t="shared" si="30"/>
        <v/>
      </c>
      <c r="O182" t="str">
        <f t="shared" si="31"/>
        <v/>
      </c>
      <c r="P182" t="str">
        <f t="shared" si="32"/>
        <v/>
      </c>
    </row>
    <row r="183" spans="1:16">
      <c r="A183" s="48" t="s">
        <v>15771</v>
      </c>
      <c r="B183" s="48" t="s">
        <v>29527</v>
      </c>
      <c r="C183" s="48" t="s">
        <v>29524</v>
      </c>
      <c r="D183" s="48" t="s">
        <v>29528</v>
      </c>
      <c r="E183" s="48" t="s">
        <v>29529</v>
      </c>
      <c r="G183" s="34">
        <f t="shared" si="24"/>
        <v>40230</v>
      </c>
      <c r="H183" s="36" t="str">
        <f t="shared" si="25"/>
        <v>448a</v>
      </c>
      <c r="I183" s="35">
        <f t="shared" si="26"/>
        <v>43744.824930555551</v>
      </c>
      <c r="J183" s="39">
        <f t="shared" si="27"/>
        <v>2408.2228620000001</v>
      </c>
      <c r="K183" s="36" t="str">
        <f t="shared" si="28"/>
        <v>b4c8494a</v>
      </c>
      <c r="M183" t="str">
        <f t="shared" si="29"/>
        <v/>
      </c>
      <c r="N183" t="str">
        <f t="shared" si="30"/>
        <v/>
      </c>
      <c r="O183" t="str">
        <f t="shared" si="31"/>
        <v/>
      </c>
      <c r="P183" t="str">
        <f t="shared" si="32"/>
        <v/>
      </c>
    </row>
    <row r="184" spans="1:16">
      <c r="A184" s="48" t="s">
        <v>15774</v>
      </c>
      <c r="B184" s="48" t="s">
        <v>219</v>
      </c>
      <c r="C184" s="48" t="s">
        <v>29524</v>
      </c>
      <c r="D184" s="48" t="s">
        <v>29530</v>
      </c>
      <c r="E184" s="48" t="s">
        <v>29531</v>
      </c>
      <c r="G184" s="34">
        <f t="shared" si="24"/>
        <v>40231</v>
      </c>
      <c r="H184" s="36" t="str">
        <f t="shared" si="25"/>
        <v>c000</v>
      </c>
      <c r="I184" s="35">
        <f t="shared" si="26"/>
        <v>43744.824930555551</v>
      </c>
      <c r="J184" s="39">
        <f t="shared" si="27"/>
        <v>2408.2247710000001</v>
      </c>
      <c r="K184" s="36" t="str">
        <f t="shared" si="28"/>
        <v>5609c4ff</v>
      </c>
      <c r="M184" t="str">
        <f t="shared" si="29"/>
        <v/>
      </c>
      <c r="N184" t="str">
        <f t="shared" si="30"/>
        <v/>
      </c>
      <c r="O184" t="str">
        <f t="shared" si="31"/>
        <v/>
      </c>
      <c r="P184" t="str">
        <f t="shared" si="32"/>
        <v/>
      </c>
    </row>
    <row r="185" spans="1:16">
      <c r="A185" s="48" t="s">
        <v>27</v>
      </c>
      <c r="B185" s="48" t="s">
        <v>51154</v>
      </c>
      <c r="C185" s="48" t="s">
        <v>29524</v>
      </c>
      <c r="D185" s="48" t="s">
        <v>29532</v>
      </c>
      <c r="E185" s="48" t="s">
        <v>29533</v>
      </c>
      <c r="G185" s="34">
        <f t="shared" si="24"/>
        <v>40254</v>
      </c>
      <c r="H185" s="36" t="str">
        <f t="shared" si="25"/>
        <v>0000</v>
      </c>
      <c r="I185" s="35">
        <f t="shared" si="26"/>
        <v>43744.824930555551</v>
      </c>
      <c r="J185" s="39">
        <f t="shared" si="27"/>
        <v>2408.2581759999998</v>
      </c>
      <c r="K185" s="36" t="str">
        <f t="shared" si="28"/>
        <v>da1516a8</v>
      </c>
      <c r="M185" t="str">
        <f t="shared" si="29"/>
        <v/>
      </c>
      <c r="N185" t="str">
        <f t="shared" si="30"/>
        <v/>
      </c>
      <c r="O185" t="str">
        <f t="shared" si="31"/>
        <v/>
      </c>
      <c r="P185" t="str">
        <f t="shared" si="32"/>
        <v/>
      </c>
    </row>
    <row r="186" spans="1:16">
      <c r="A186" s="48" t="s">
        <v>48</v>
      </c>
      <c r="B186" s="48" t="s">
        <v>29534</v>
      </c>
      <c r="C186" s="48" t="s">
        <v>29524</v>
      </c>
      <c r="D186" s="48" t="s">
        <v>29535</v>
      </c>
      <c r="E186" s="48" t="s">
        <v>29536</v>
      </c>
      <c r="G186" s="34">
        <f t="shared" si="24"/>
        <v>40259</v>
      </c>
      <c r="H186" s="36" t="str">
        <f t="shared" si="25"/>
        <v>441a</v>
      </c>
      <c r="I186" s="35">
        <f t="shared" si="26"/>
        <v>43744.824930555551</v>
      </c>
      <c r="J186" s="39">
        <f t="shared" si="27"/>
        <v>2408.2601</v>
      </c>
      <c r="K186" s="36" t="str">
        <f t="shared" si="28"/>
        <v>0b40fddc</v>
      </c>
      <c r="M186" t="str">
        <f t="shared" si="29"/>
        <v/>
      </c>
      <c r="N186" t="str">
        <f t="shared" si="30"/>
        <v/>
      </c>
      <c r="O186" t="str">
        <f t="shared" si="31"/>
        <v/>
      </c>
      <c r="P186" t="str">
        <f t="shared" si="32"/>
        <v/>
      </c>
    </row>
    <row r="187" spans="1:16">
      <c r="A187" s="48" t="s">
        <v>51</v>
      </c>
      <c r="B187" s="48" t="s">
        <v>51202</v>
      </c>
      <c r="C187" s="48" t="s">
        <v>29524</v>
      </c>
      <c r="D187" s="48" t="s">
        <v>29537</v>
      </c>
      <c r="E187" s="48" t="s">
        <v>29538</v>
      </c>
      <c r="G187" s="34">
        <f t="shared" si="24"/>
        <v>40260</v>
      </c>
      <c r="H187" s="36" t="str">
        <f t="shared" si="25"/>
        <v>3400</v>
      </c>
      <c r="I187" s="35">
        <f t="shared" si="26"/>
        <v>43744.824930555551</v>
      </c>
      <c r="J187" s="39">
        <f t="shared" si="27"/>
        <v>2408.2619730000001</v>
      </c>
      <c r="K187" s="36" t="str">
        <f t="shared" si="28"/>
        <v>0bee39d6</v>
      </c>
      <c r="M187" t="str">
        <f t="shared" si="29"/>
        <v/>
      </c>
      <c r="N187" t="str">
        <f t="shared" si="30"/>
        <v/>
      </c>
      <c r="O187" t="str">
        <f t="shared" si="31"/>
        <v/>
      </c>
      <c r="P187" t="str">
        <f t="shared" si="32"/>
        <v/>
      </c>
    </row>
    <row r="188" spans="1:16">
      <c r="A188" s="48" t="s">
        <v>51155</v>
      </c>
      <c r="B188" s="48" t="s">
        <v>51156</v>
      </c>
      <c r="C188" s="48" t="s">
        <v>29539</v>
      </c>
      <c r="D188" s="48" t="s">
        <v>29540</v>
      </c>
      <c r="E188" s="48" t="s">
        <v>29541</v>
      </c>
      <c r="G188" s="34">
        <f t="shared" si="24"/>
        <v>10001</v>
      </c>
      <c r="H188" s="36" t="str">
        <f t="shared" si="25"/>
        <v>0001</v>
      </c>
      <c r="I188" s="35">
        <f t="shared" si="26"/>
        <v>43744.831875000003</v>
      </c>
      <c r="J188" s="39">
        <f t="shared" si="27"/>
        <v>3008.2647780000002</v>
      </c>
      <c r="K188" s="36" t="str">
        <f t="shared" si="28"/>
        <v>0506e859</v>
      </c>
      <c r="M188" t="str">
        <f t="shared" si="29"/>
        <v>0001</v>
      </c>
      <c r="N188" t="str">
        <f t="shared" si="30"/>
        <v/>
      </c>
      <c r="O188" t="str">
        <f t="shared" si="31"/>
        <v/>
      </c>
      <c r="P188" t="str">
        <f t="shared" si="32"/>
        <v/>
      </c>
    </row>
    <row r="189" spans="1:16">
      <c r="A189" s="48" t="s">
        <v>51157</v>
      </c>
      <c r="B189" s="48" t="s">
        <v>51156</v>
      </c>
      <c r="C189" s="48" t="s">
        <v>29539</v>
      </c>
      <c r="D189" s="48" t="s">
        <v>29542</v>
      </c>
      <c r="E189" s="48" t="s">
        <v>29543</v>
      </c>
      <c r="G189" s="34">
        <f t="shared" si="24"/>
        <v>10002</v>
      </c>
      <c r="H189" s="36" t="str">
        <f t="shared" si="25"/>
        <v>0001</v>
      </c>
      <c r="I189" s="35">
        <f t="shared" si="26"/>
        <v>43744.831875000003</v>
      </c>
      <c r="J189" s="39">
        <f t="shared" si="27"/>
        <v>3008.266674</v>
      </c>
      <c r="K189" s="36" t="str">
        <f t="shared" si="28"/>
        <v>5055c078</v>
      </c>
      <c r="M189" t="str">
        <f t="shared" si="29"/>
        <v/>
      </c>
      <c r="N189" t="str">
        <f t="shared" si="30"/>
        <v>0001</v>
      </c>
      <c r="O189" t="str">
        <f t="shared" si="31"/>
        <v/>
      </c>
      <c r="P189" t="str">
        <f t="shared" si="32"/>
        <v/>
      </c>
    </row>
    <row r="190" spans="1:16">
      <c r="A190" s="48" t="s">
        <v>51158</v>
      </c>
      <c r="B190" s="48" t="s">
        <v>51156</v>
      </c>
      <c r="C190" s="48" t="s">
        <v>29539</v>
      </c>
      <c r="D190" s="48" t="s">
        <v>29544</v>
      </c>
      <c r="E190" s="48" t="s">
        <v>29545</v>
      </c>
      <c r="G190" s="34">
        <f t="shared" ref="G190:G253" si="33">HEX2DEC(A190)</f>
        <v>10003</v>
      </c>
      <c r="H190" s="36" t="str">
        <f t="shared" ref="H190:H253" si="34">B190</f>
        <v>0001</v>
      </c>
      <c r="I190" s="35">
        <f t="shared" ref="I190:I253" si="35">(((HEX2DEC(C190)/60)/60)/24)+DATE(1970,1,1)</f>
        <v>43744.831875000003</v>
      </c>
      <c r="J190" s="39">
        <f t="shared" ref="J190:J253" si="36">HEX2DEC(IF(EXACT(MID(D190,1,1),"0"),IF(EXACT(MID(D190,2,1),"0"),IF(EXACT(MID(D190,3,1),"0"),IF(EXACT(MID(D190,4,1),"0"),IF(EXACT(MID(D190,5,1),"0"),IF(EXACT(MID(D190,6,1),"0"),IF(EXACT(MID(D190,7,1),"0"),IF(EXACT(MID(D190,8,1),"0"),IF(EXACT(MID(D190,9,1),"0"),IF(EXACT(MID(D190,10,1),"0"),IF(EXACT(MID(D190,11,1),"0"),0,RIGHT(D190,6)),RIGHT(D190,7)),RIGHT(D190,8)),RIGHT(D190,9)),RIGHT(D190,10)),RIGHT(D190,11)),RIGHT(D190,12)),RIGHT(D190,13)),RIGHT(D190,14)),RIGHT(D190,15)),RIGHT(D190,16)))/1000000</f>
        <v>3008.2685689999998</v>
      </c>
      <c r="K190" s="36" t="str">
        <f t="shared" ref="K190:K253" si="37">E190</f>
        <v>6073ebf8</v>
      </c>
      <c r="M190" t="str">
        <f t="shared" si="29"/>
        <v/>
      </c>
      <c r="N190" t="str">
        <f t="shared" si="30"/>
        <v/>
      </c>
      <c r="O190" t="str">
        <f t="shared" si="31"/>
        <v>0001</v>
      </c>
      <c r="P190" t="str">
        <f t="shared" si="32"/>
        <v/>
      </c>
    </row>
    <row r="191" spans="1:16">
      <c r="A191" s="48" t="s">
        <v>51159</v>
      </c>
      <c r="B191" s="48" t="s">
        <v>51156</v>
      </c>
      <c r="C191" s="48" t="s">
        <v>29539</v>
      </c>
      <c r="D191" s="48" t="s">
        <v>29546</v>
      </c>
      <c r="E191" s="48" t="s">
        <v>29547</v>
      </c>
      <c r="G191" s="34">
        <f t="shared" si="33"/>
        <v>10004</v>
      </c>
      <c r="H191" s="36" t="str">
        <f t="shared" si="34"/>
        <v>0001</v>
      </c>
      <c r="I191" s="35">
        <f t="shared" si="35"/>
        <v>43744.831875000003</v>
      </c>
      <c r="J191" s="39">
        <f t="shared" si="36"/>
        <v>3008.27043</v>
      </c>
      <c r="K191" s="36" t="str">
        <f t="shared" si="37"/>
        <v>88ca99c9</v>
      </c>
      <c r="M191" t="str">
        <f t="shared" si="29"/>
        <v/>
      </c>
      <c r="N191" t="str">
        <f t="shared" si="30"/>
        <v/>
      </c>
      <c r="O191" t="str">
        <f t="shared" si="31"/>
        <v/>
      </c>
      <c r="P191" t="str">
        <f t="shared" si="32"/>
        <v>0001</v>
      </c>
    </row>
    <row r="192" spans="1:16">
      <c r="A192" s="48" t="s">
        <v>15740</v>
      </c>
      <c r="B192" s="48" t="s">
        <v>51154</v>
      </c>
      <c r="C192" s="48" t="s">
        <v>29539</v>
      </c>
      <c r="D192" s="48" t="s">
        <v>29548</v>
      </c>
      <c r="E192" s="48" t="s">
        <v>29549</v>
      </c>
      <c r="G192" s="34">
        <f t="shared" si="33"/>
        <v>40225</v>
      </c>
      <c r="H192" s="36" t="str">
        <f t="shared" si="34"/>
        <v>0000</v>
      </c>
      <c r="I192" s="35">
        <f t="shared" si="35"/>
        <v>43744.831875000003</v>
      </c>
      <c r="J192" s="39">
        <f t="shared" si="36"/>
        <v>3008.4749609999999</v>
      </c>
      <c r="K192" s="36" t="str">
        <f t="shared" si="37"/>
        <v>2c319ecd</v>
      </c>
      <c r="M192" t="str">
        <f t="shared" si="29"/>
        <v/>
      </c>
      <c r="N192" t="str">
        <f t="shared" si="30"/>
        <v/>
      </c>
      <c r="O192" t="str">
        <f t="shared" si="31"/>
        <v/>
      </c>
      <c r="P192" t="str">
        <f t="shared" si="32"/>
        <v/>
      </c>
    </row>
    <row r="193" spans="1:16">
      <c r="A193" s="48" t="s">
        <v>15743</v>
      </c>
      <c r="B193" s="48" t="s">
        <v>29402</v>
      </c>
      <c r="C193" s="48" t="s">
        <v>29539</v>
      </c>
      <c r="D193" s="48" t="s">
        <v>29550</v>
      </c>
      <c r="E193" s="48" t="s">
        <v>29551</v>
      </c>
      <c r="G193" s="34">
        <f t="shared" si="33"/>
        <v>40234</v>
      </c>
      <c r="H193" s="36" t="str">
        <f t="shared" si="34"/>
        <v>439d</v>
      </c>
      <c r="I193" s="35">
        <f t="shared" si="35"/>
        <v>43744.831875000003</v>
      </c>
      <c r="J193" s="39">
        <f t="shared" si="36"/>
        <v>3008.476862</v>
      </c>
      <c r="K193" s="36" t="str">
        <f t="shared" si="37"/>
        <v>37e95f5b</v>
      </c>
      <c r="M193" t="str">
        <f t="shared" si="29"/>
        <v/>
      </c>
      <c r="N193" t="str">
        <f t="shared" si="30"/>
        <v/>
      </c>
      <c r="O193" t="str">
        <f t="shared" si="31"/>
        <v/>
      </c>
      <c r="P193" t="str">
        <f t="shared" si="32"/>
        <v/>
      </c>
    </row>
    <row r="194" spans="1:16">
      <c r="A194" s="48" t="s">
        <v>15746</v>
      </c>
      <c r="B194" s="48" t="s">
        <v>51203</v>
      </c>
      <c r="C194" s="48" t="s">
        <v>29539</v>
      </c>
      <c r="D194" s="48" t="s">
        <v>29552</v>
      </c>
      <c r="E194" s="48" t="s">
        <v>29553</v>
      </c>
      <c r="G194" s="34">
        <f t="shared" si="33"/>
        <v>40235</v>
      </c>
      <c r="H194" s="36" t="str">
        <f t="shared" si="34"/>
        <v>3000</v>
      </c>
      <c r="I194" s="35">
        <f t="shared" si="35"/>
        <v>43744.831875000003</v>
      </c>
      <c r="J194" s="39">
        <f t="shared" si="36"/>
        <v>3008.4787710000001</v>
      </c>
      <c r="K194" s="36" t="str">
        <f t="shared" si="37"/>
        <v>108d840b</v>
      </c>
      <c r="M194" t="str">
        <f t="shared" si="29"/>
        <v/>
      </c>
      <c r="N194" t="str">
        <f t="shared" si="30"/>
        <v/>
      </c>
      <c r="O194" t="str">
        <f t="shared" si="31"/>
        <v/>
      </c>
      <c r="P194" t="str">
        <f t="shared" si="32"/>
        <v/>
      </c>
    </row>
    <row r="195" spans="1:16">
      <c r="A195" s="48" t="s">
        <v>27</v>
      </c>
      <c r="B195" s="48" t="s">
        <v>51154</v>
      </c>
      <c r="C195" s="48" t="s">
        <v>29539</v>
      </c>
      <c r="D195" s="48" t="s">
        <v>29554</v>
      </c>
      <c r="E195" s="48" t="s">
        <v>29555</v>
      </c>
      <c r="G195" s="34">
        <f t="shared" si="33"/>
        <v>40254</v>
      </c>
      <c r="H195" s="36" t="str">
        <f t="shared" si="34"/>
        <v>0000</v>
      </c>
      <c r="I195" s="35">
        <f t="shared" si="35"/>
        <v>43744.831875000003</v>
      </c>
      <c r="J195" s="39">
        <f t="shared" si="36"/>
        <v>3008.4831909999998</v>
      </c>
      <c r="K195" s="36" t="str">
        <f t="shared" si="37"/>
        <v>8b2b2c45</v>
      </c>
      <c r="M195" t="str">
        <f t="shared" si="29"/>
        <v/>
      </c>
      <c r="N195" t="str">
        <f t="shared" si="30"/>
        <v/>
      </c>
      <c r="O195" t="str">
        <f t="shared" si="31"/>
        <v/>
      </c>
      <c r="P195" t="str">
        <f t="shared" si="32"/>
        <v/>
      </c>
    </row>
    <row r="196" spans="1:16">
      <c r="A196" s="48" t="s">
        <v>30</v>
      </c>
      <c r="B196" s="48" t="s">
        <v>29556</v>
      </c>
      <c r="C196" s="48" t="s">
        <v>29539</v>
      </c>
      <c r="D196" s="48" t="s">
        <v>29557</v>
      </c>
      <c r="E196" s="48" t="s">
        <v>29558</v>
      </c>
      <c r="G196" s="34">
        <f t="shared" si="33"/>
        <v>40263</v>
      </c>
      <c r="H196" s="36" t="str">
        <f t="shared" si="34"/>
        <v>43ac</v>
      </c>
      <c r="I196" s="35">
        <f t="shared" si="35"/>
        <v>43744.831875000003</v>
      </c>
      <c r="J196" s="39">
        <f t="shared" si="36"/>
        <v>3008.4850919999999</v>
      </c>
      <c r="K196" s="36" t="str">
        <f t="shared" si="37"/>
        <v>bd758f53</v>
      </c>
      <c r="M196" t="str">
        <f t="shared" si="29"/>
        <v/>
      </c>
      <c r="N196" t="str">
        <f t="shared" si="30"/>
        <v/>
      </c>
      <c r="O196" t="str">
        <f t="shared" si="31"/>
        <v/>
      </c>
      <c r="P196" t="str">
        <f t="shared" si="32"/>
        <v/>
      </c>
    </row>
    <row r="197" spans="1:16">
      <c r="A197" s="48" t="s">
        <v>34</v>
      </c>
      <c r="B197" s="48" t="s">
        <v>825</v>
      </c>
      <c r="C197" s="48" t="s">
        <v>29539</v>
      </c>
      <c r="D197" s="48" t="s">
        <v>29559</v>
      </c>
      <c r="E197" s="48" t="s">
        <v>29560</v>
      </c>
      <c r="G197" s="34">
        <f t="shared" si="33"/>
        <v>40264</v>
      </c>
      <c r="H197" s="36" t="str">
        <f t="shared" si="34"/>
        <v>c800</v>
      </c>
      <c r="I197" s="35">
        <f t="shared" si="35"/>
        <v>43744.831875000003</v>
      </c>
      <c r="J197" s="39">
        <f t="shared" si="36"/>
        <v>3008.4869610000001</v>
      </c>
      <c r="K197" s="36" t="str">
        <f t="shared" si="37"/>
        <v>9278e38b</v>
      </c>
      <c r="M197" t="str">
        <f t="shared" si="29"/>
        <v/>
      </c>
      <c r="N197" t="str">
        <f t="shared" si="30"/>
        <v/>
      </c>
      <c r="O197" t="str">
        <f t="shared" si="31"/>
        <v/>
      </c>
      <c r="P197" t="str">
        <f t="shared" si="32"/>
        <v/>
      </c>
    </row>
    <row r="198" spans="1:16">
      <c r="A198" s="48" t="s">
        <v>15740</v>
      </c>
      <c r="B198" s="48" t="s">
        <v>51154</v>
      </c>
      <c r="C198" s="48" t="s">
        <v>29539</v>
      </c>
      <c r="D198" s="48" t="s">
        <v>29561</v>
      </c>
      <c r="E198" s="48" t="s">
        <v>29562</v>
      </c>
      <c r="G198" s="34">
        <f t="shared" si="33"/>
        <v>40225</v>
      </c>
      <c r="H198" s="36" t="str">
        <f t="shared" si="34"/>
        <v>0000</v>
      </c>
      <c r="I198" s="35">
        <f t="shared" si="35"/>
        <v>43744.831875000003</v>
      </c>
      <c r="J198" s="39">
        <f t="shared" si="36"/>
        <v>3008.6909609999998</v>
      </c>
      <c r="K198" s="36" t="str">
        <f t="shared" si="37"/>
        <v>82f185e6</v>
      </c>
      <c r="M198" t="str">
        <f t="shared" si="29"/>
        <v/>
      </c>
      <c r="N198" t="str">
        <f t="shared" si="30"/>
        <v/>
      </c>
      <c r="O198" t="str">
        <f t="shared" si="31"/>
        <v/>
      </c>
      <c r="P198" t="str">
        <f t="shared" si="32"/>
        <v/>
      </c>
    </row>
    <row r="199" spans="1:16">
      <c r="A199" s="48" t="s">
        <v>15757</v>
      </c>
      <c r="B199" s="48" t="s">
        <v>51204</v>
      </c>
      <c r="C199" s="48" t="s">
        <v>29539</v>
      </c>
      <c r="D199" s="48" t="s">
        <v>29563</v>
      </c>
      <c r="E199" s="48" t="s">
        <v>29564</v>
      </c>
      <c r="G199" s="34">
        <f t="shared" si="33"/>
        <v>40236</v>
      </c>
      <c r="H199" s="36" t="str">
        <f t="shared" si="34"/>
        <v>4458</v>
      </c>
      <c r="I199" s="35">
        <f t="shared" si="35"/>
        <v>43744.831875000003</v>
      </c>
      <c r="J199" s="39">
        <f t="shared" si="36"/>
        <v>3008.6928619999999</v>
      </c>
      <c r="K199" s="36" t="str">
        <f t="shared" si="37"/>
        <v>6cd22716</v>
      </c>
      <c r="M199" t="str">
        <f t="shared" si="29"/>
        <v/>
      </c>
      <c r="N199" t="str">
        <f t="shared" si="30"/>
        <v/>
      </c>
      <c r="O199" t="str">
        <f t="shared" si="31"/>
        <v/>
      </c>
      <c r="P199" t="str">
        <f t="shared" si="32"/>
        <v/>
      </c>
    </row>
    <row r="200" spans="1:16">
      <c r="A200" s="48" t="s">
        <v>15760</v>
      </c>
      <c r="B200" s="48" t="s">
        <v>51205</v>
      </c>
      <c r="C200" s="48" t="s">
        <v>29539</v>
      </c>
      <c r="D200" s="48" t="s">
        <v>29565</v>
      </c>
      <c r="E200" s="48" t="s">
        <v>29566</v>
      </c>
      <c r="G200" s="34">
        <f t="shared" si="33"/>
        <v>40237</v>
      </c>
      <c r="H200" s="36" t="str">
        <f t="shared" si="34"/>
        <v>2400</v>
      </c>
      <c r="I200" s="35">
        <f t="shared" si="35"/>
        <v>43744.831875000003</v>
      </c>
      <c r="J200" s="39">
        <f t="shared" si="36"/>
        <v>3008.6947730000002</v>
      </c>
      <c r="K200" s="36" t="str">
        <f t="shared" si="37"/>
        <v>93e314a8</v>
      </c>
      <c r="M200" t="str">
        <f t="shared" si="29"/>
        <v/>
      </c>
      <c r="N200" t="str">
        <f t="shared" si="30"/>
        <v/>
      </c>
      <c r="O200" t="str">
        <f t="shared" si="31"/>
        <v/>
      </c>
      <c r="P200" t="str">
        <f t="shared" si="32"/>
        <v/>
      </c>
    </row>
    <row r="201" spans="1:16">
      <c r="A201" s="48" t="s">
        <v>27</v>
      </c>
      <c r="B201" s="48" t="s">
        <v>51154</v>
      </c>
      <c r="C201" s="48" t="s">
        <v>29539</v>
      </c>
      <c r="D201" s="48" t="s">
        <v>29567</v>
      </c>
      <c r="E201" s="48" t="s">
        <v>29568</v>
      </c>
      <c r="G201" s="34">
        <f t="shared" si="33"/>
        <v>40254</v>
      </c>
      <c r="H201" s="36" t="str">
        <f t="shared" si="34"/>
        <v>0000</v>
      </c>
      <c r="I201" s="35">
        <f t="shared" si="35"/>
        <v>43744.831875000003</v>
      </c>
      <c r="J201" s="39">
        <f t="shared" si="36"/>
        <v>3008.6991950000001</v>
      </c>
      <c r="K201" s="36" t="str">
        <f t="shared" si="37"/>
        <v>161c8939</v>
      </c>
    </row>
    <row r="202" spans="1:16">
      <c r="A202" s="48" t="s">
        <v>39</v>
      </c>
      <c r="B202" s="48" t="s">
        <v>51206</v>
      </c>
      <c r="C202" s="48" t="s">
        <v>29539</v>
      </c>
      <c r="D202" s="48" t="s">
        <v>29569</v>
      </c>
      <c r="E202" s="48" t="s">
        <v>29570</v>
      </c>
      <c r="G202" s="34">
        <f t="shared" si="33"/>
        <v>40265</v>
      </c>
      <c r="H202" s="36" t="str">
        <f t="shared" si="34"/>
        <v>4429</v>
      </c>
      <c r="I202" s="35">
        <f t="shared" si="35"/>
        <v>43744.831875000003</v>
      </c>
      <c r="J202" s="39">
        <f t="shared" si="36"/>
        <v>3008.7010949999999</v>
      </c>
      <c r="K202" s="36" t="str">
        <f t="shared" si="37"/>
        <v>108237ad</v>
      </c>
    </row>
    <row r="203" spans="1:16">
      <c r="A203" s="48" t="s">
        <v>43</v>
      </c>
      <c r="B203" s="48" t="s">
        <v>7285</v>
      </c>
      <c r="C203" s="48" t="s">
        <v>29539</v>
      </c>
      <c r="D203" s="48" t="s">
        <v>29571</v>
      </c>
      <c r="E203" s="48" t="s">
        <v>29572</v>
      </c>
      <c r="G203" s="34">
        <f t="shared" si="33"/>
        <v>40266</v>
      </c>
      <c r="H203" s="36" t="str">
        <f t="shared" si="34"/>
        <v>fc00</v>
      </c>
      <c r="I203" s="35">
        <f t="shared" si="35"/>
        <v>43744.831875000003</v>
      </c>
      <c r="J203" s="39">
        <f t="shared" si="36"/>
        <v>3008.7029649999999</v>
      </c>
      <c r="K203" s="36" t="str">
        <f t="shared" si="37"/>
        <v>487940ba</v>
      </c>
    </row>
    <row r="204" spans="1:16">
      <c r="A204" s="48" t="s">
        <v>15740</v>
      </c>
      <c r="B204" s="48" t="s">
        <v>51154</v>
      </c>
      <c r="C204" s="48" t="s">
        <v>29539</v>
      </c>
      <c r="D204" s="48" t="s">
        <v>29573</v>
      </c>
      <c r="E204" s="48" t="s">
        <v>29574</v>
      </c>
      <c r="G204" s="34">
        <f t="shared" si="33"/>
        <v>40225</v>
      </c>
      <c r="H204" s="36" t="str">
        <f t="shared" si="34"/>
        <v>0000</v>
      </c>
      <c r="I204" s="35">
        <f t="shared" si="35"/>
        <v>43744.831875000003</v>
      </c>
      <c r="J204" s="39">
        <f t="shared" si="36"/>
        <v>3008.9069610000001</v>
      </c>
      <c r="K204" s="36" t="str">
        <f t="shared" si="37"/>
        <v>41e46ec7</v>
      </c>
    </row>
    <row r="205" spans="1:16">
      <c r="A205" s="48" t="s">
        <v>15771</v>
      </c>
      <c r="B205" s="48" t="s">
        <v>51207</v>
      </c>
      <c r="C205" s="48" t="s">
        <v>29539</v>
      </c>
      <c r="D205" s="48" t="s">
        <v>29575</v>
      </c>
      <c r="E205" s="48" t="s">
        <v>29576</v>
      </c>
      <c r="G205" s="34">
        <f t="shared" si="33"/>
        <v>40230</v>
      </c>
      <c r="H205" s="36" t="str">
        <f t="shared" si="34"/>
        <v>4499</v>
      </c>
      <c r="I205" s="35">
        <f t="shared" si="35"/>
        <v>43744.831875000003</v>
      </c>
      <c r="J205" s="39">
        <f t="shared" si="36"/>
        <v>3008.9088620000002</v>
      </c>
      <c r="K205" s="36" t="str">
        <f t="shared" si="37"/>
        <v>e964e5f3</v>
      </c>
    </row>
    <row r="206" spans="1:16">
      <c r="A206" s="48" t="s">
        <v>15774</v>
      </c>
      <c r="B206" s="48" t="s">
        <v>51160</v>
      </c>
      <c r="C206" s="48" t="s">
        <v>29539</v>
      </c>
      <c r="D206" s="48" t="s">
        <v>29577</v>
      </c>
      <c r="E206" s="48" t="s">
        <v>29578</v>
      </c>
      <c r="G206" s="34">
        <f t="shared" si="33"/>
        <v>40231</v>
      </c>
      <c r="H206" s="36" t="str">
        <f t="shared" si="34"/>
        <v>0400</v>
      </c>
      <c r="I206" s="35">
        <f t="shared" si="35"/>
        <v>43744.831875000003</v>
      </c>
      <c r="J206" s="39">
        <f t="shared" si="36"/>
        <v>3008.9107709999998</v>
      </c>
      <c r="K206" s="36" t="str">
        <f t="shared" si="37"/>
        <v>b8e174c8</v>
      </c>
    </row>
    <row r="207" spans="1:16">
      <c r="A207" s="48" t="s">
        <v>27</v>
      </c>
      <c r="B207" s="48" t="s">
        <v>51154</v>
      </c>
      <c r="C207" s="48" t="s">
        <v>29539</v>
      </c>
      <c r="D207" s="48" t="s">
        <v>29579</v>
      </c>
      <c r="E207" s="48" t="s">
        <v>29580</v>
      </c>
      <c r="G207" s="34">
        <f t="shared" si="33"/>
        <v>40254</v>
      </c>
      <c r="H207" s="36" t="str">
        <f t="shared" si="34"/>
        <v>0000</v>
      </c>
      <c r="I207" s="35">
        <f t="shared" si="35"/>
        <v>43744.831875000003</v>
      </c>
      <c r="J207" s="39">
        <f t="shared" si="36"/>
        <v>3008.9614430000001</v>
      </c>
      <c r="K207" s="36" t="str">
        <f t="shared" si="37"/>
        <v>e1d26b2b</v>
      </c>
    </row>
    <row r="208" spans="1:16">
      <c r="A208" s="48" t="s">
        <v>48</v>
      </c>
      <c r="B208" s="48" t="s">
        <v>51183</v>
      </c>
      <c r="C208" s="48" t="s">
        <v>29539</v>
      </c>
      <c r="D208" s="48" t="s">
        <v>29581</v>
      </c>
      <c r="E208" s="48" t="s">
        <v>29582</v>
      </c>
      <c r="G208" s="34">
        <f t="shared" si="33"/>
        <v>40259</v>
      </c>
      <c r="H208" s="36" t="str">
        <f t="shared" si="34"/>
        <v>4419</v>
      </c>
      <c r="I208" s="35">
        <f t="shared" si="35"/>
        <v>43744.831875000003</v>
      </c>
      <c r="J208" s="39">
        <f t="shared" si="36"/>
        <v>3008.963315</v>
      </c>
      <c r="K208" s="36" t="str">
        <f t="shared" si="37"/>
        <v>15e8cb1d</v>
      </c>
    </row>
    <row r="209" spans="1:11">
      <c r="A209" s="48" t="s">
        <v>51</v>
      </c>
      <c r="B209" s="48" t="s">
        <v>51182</v>
      </c>
      <c r="C209" s="48" t="s">
        <v>29539</v>
      </c>
      <c r="D209" s="48" t="s">
        <v>29583</v>
      </c>
      <c r="E209" s="48" t="s">
        <v>29584</v>
      </c>
      <c r="G209" s="34">
        <f t="shared" si="33"/>
        <v>40260</v>
      </c>
      <c r="H209" s="36" t="str">
        <f t="shared" si="34"/>
        <v>5000</v>
      </c>
      <c r="I209" s="35">
        <f t="shared" si="35"/>
        <v>43744.831875000003</v>
      </c>
      <c r="J209" s="39">
        <f t="shared" si="36"/>
        <v>3008.9651779999999</v>
      </c>
      <c r="K209" s="36" t="str">
        <f t="shared" si="37"/>
        <v>e8042b5e</v>
      </c>
    </row>
    <row r="210" spans="1:11">
      <c r="A210" s="48" t="s">
        <v>15740</v>
      </c>
      <c r="B210" s="48" t="s">
        <v>51154</v>
      </c>
      <c r="C210" s="48" t="s">
        <v>29585</v>
      </c>
      <c r="D210" s="48" t="s">
        <v>29586</v>
      </c>
      <c r="E210" s="48" t="s">
        <v>29587</v>
      </c>
      <c r="G210" s="34">
        <f t="shared" si="33"/>
        <v>40225</v>
      </c>
      <c r="H210" s="36" t="str">
        <f t="shared" si="34"/>
        <v>0000</v>
      </c>
      <c r="I210" s="35">
        <f t="shared" si="35"/>
        <v>43744.831886574073</v>
      </c>
      <c r="J210" s="39">
        <f t="shared" si="36"/>
        <v>3009.1689759999999</v>
      </c>
      <c r="K210" s="36" t="str">
        <f t="shared" si="37"/>
        <v>cb2961ee</v>
      </c>
    </row>
    <row r="211" spans="1:11">
      <c r="A211" s="48" t="s">
        <v>15786</v>
      </c>
      <c r="B211" s="48" t="s">
        <v>29345</v>
      </c>
      <c r="C211" s="48" t="s">
        <v>29585</v>
      </c>
      <c r="D211" s="48" t="s">
        <v>29588</v>
      </c>
      <c r="E211" s="48" t="s">
        <v>51208</v>
      </c>
      <c r="G211" s="34">
        <f t="shared" si="33"/>
        <v>40232</v>
      </c>
      <c r="H211" s="36" t="str">
        <f t="shared" si="34"/>
        <v>44bf</v>
      </c>
      <c r="I211" s="35">
        <f t="shared" si="35"/>
        <v>43744.831886574073</v>
      </c>
      <c r="J211" s="39">
        <f t="shared" si="36"/>
        <v>3009.170877</v>
      </c>
      <c r="K211" s="36" t="str">
        <f t="shared" si="37"/>
        <v>58625468</v>
      </c>
    </row>
    <row r="212" spans="1:11">
      <c r="A212" s="48" t="s">
        <v>15789</v>
      </c>
      <c r="B212" s="48" t="s">
        <v>1319</v>
      </c>
      <c r="C212" s="48" t="s">
        <v>29585</v>
      </c>
      <c r="D212" s="48" t="s">
        <v>29589</v>
      </c>
      <c r="E212" s="48" t="s">
        <v>29590</v>
      </c>
      <c r="G212" s="34">
        <f t="shared" si="33"/>
        <v>40233</v>
      </c>
      <c r="H212" s="36" t="str">
        <f t="shared" si="34"/>
        <v>c400</v>
      </c>
      <c r="I212" s="35">
        <f t="shared" si="35"/>
        <v>43744.831886574073</v>
      </c>
      <c r="J212" s="39">
        <f t="shared" si="36"/>
        <v>3009.1727860000001</v>
      </c>
      <c r="K212" s="36" t="str">
        <f t="shared" si="37"/>
        <v>1d957b87</v>
      </c>
    </row>
    <row r="213" spans="1:11">
      <c r="A213" s="48" t="s">
        <v>27</v>
      </c>
      <c r="B213" s="48" t="s">
        <v>51154</v>
      </c>
      <c r="C213" s="48" t="s">
        <v>29585</v>
      </c>
      <c r="D213" s="48" t="s">
        <v>29591</v>
      </c>
      <c r="E213" s="48" t="s">
        <v>29592</v>
      </c>
      <c r="G213" s="34">
        <f t="shared" si="33"/>
        <v>40254</v>
      </c>
      <c r="H213" s="36" t="str">
        <f t="shared" si="34"/>
        <v>0000</v>
      </c>
      <c r="I213" s="35">
        <f t="shared" si="35"/>
        <v>43744.831886574073</v>
      </c>
      <c r="J213" s="39">
        <f t="shared" si="36"/>
        <v>3009.177205</v>
      </c>
      <c r="K213" s="36" t="str">
        <f t="shared" si="37"/>
        <v>0543cdd9</v>
      </c>
    </row>
    <row r="214" spans="1:11">
      <c r="A214" s="48" t="s">
        <v>56</v>
      </c>
      <c r="B214" s="48" t="s">
        <v>51209</v>
      </c>
      <c r="C214" s="48" t="s">
        <v>29585</v>
      </c>
      <c r="D214" s="48" t="s">
        <v>29593</v>
      </c>
      <c r="E214" s="48" t="s">
        <v>29594</v>
      </c>
      <c r="G214" s="34">
        <f t="shared" si="33"/>
        <v>40261</v>
      </c>
      <c r="H214" s="36" t="str">
        <f t="shared" si="34"/>
        <v>43e2</v>
      </c>
      <c r="I214" s="35">
        <f t="shared" si="35"/>
        <v>43744.831886574073</v>
      </c>
      <c r="J214" s="39">
        <f t="shared" si="36"/>
        <v>3009.1791079999998</v>
      </c>
      <c r="K214" s="36" t="str">
        <f t="shared" si="37"/>
        <v>4a0a53ba</v>
      </c>
    </row>
    <row r="215" spans="1:11">
      <c r="A215" s="48" t="s">
        <v>59</v>
      </c>
      <c r="B215" s="48" t="s">
        <v>51162</v>
      </c>
      <c r="C215" s="48" t="s">
        <v>29585</v>
      </c>
      <c r="D215" s="48" t="s">
        <v>29595</v>
      </c>
      <c r="E215" s="48" t="s">
        <v>29596</v>
      </c>
      <c r="G215" s="34">
        <f t="shared" si="33"/>
        <v>40262</v>
      </c>
      <c r="H215" s="36" t="str">
        <f t="shared" si="34"/>
        <v>1800</v>
      </c>
      <c r="I215" s="35">
        <f t="shared" si="35"/>
        <v>43744.831886574073</v>
      </c>
      <c r="J215" s="39">
        <f t="shared" si="36"/>
        <v>3009.180981</v>
      </c>
      <c r="K215" s="36" t="str">
        <f t="shared" si="37"/>
        <v>8e4ef9aa</v>
      </c>
    </row>
    <row r="216" spans="1:11">
      <c r="A216" s="48" t="s">
        <v>51155</v>
      </c>
      <c r="B216" s="48" t="s">
        <v>51156</v>
      </c>
      <c r="C216" s="48" t="s">
        <v>29597</v>
      </c>
      <c r="D216" s="48" t="s">
        <v>29598</v>
      </c>
      <c r="E216" s="48" t="s">
        <v>51210</v>
      </c>
      <c r="G216" s="34">
        <f t="shared" si="33"/>
        <v>10001</v>
      </c>
      <c r="H216" s="36" t="str">
        <f t="shared" si="34"/>
        <v>0001</v>
      </c>
      <c r="I216" s="35">
        <f t="shared" si="35"/>
        <v>43744.838831018518</v>
      </c>
      <c r="J216" s="39">
        <f t="shared" si="36"/>
        <v>3609.1837780000001</v>
      </c>
      <c r="K216" s="36" t="str">
        <f t="shared" si="37"/>
        <v>71480385</v>
      </c>
    </row>
    <row r="217" spans="1:11">
      <c r="A217" s="48" t="s">
        <v>51157</v>
      </c>
      <c r="B217" s="48" t="s">
        <v>51156</v>
      </c>
      <c r="C217" s="48" t="s">
        <v>29597</v>
      </c>
      <c r="D217" s="48" t="s">
        <v>29599</v>
      </c>
      <c r="E217" s="48" t="s">
        <v>29600</v>
      </c>
      <c r="G217" s="34">
        <f t="shared" si="33"/>
        <v>10002</v>
      </c>
      <c r="H217" s="36" t="str">
        <f t="shared" si="34"/>
        <v>0001</v>
      </c>
      <c r="I217" s="35">
        <f t="shared" si="35"/>
        <v>43744.838831018518</v>
      </c>
      <c r="J217" s="39">
        <f t="shared" si="36"/>
        <v>3609.1856720000001</v>
      </c>
      <c r="K217" s="36" t="str">
        <f t="shared" si="37"/>
        <v>b5c2fac1</v>
      </c>
    </row>
    <row r="218" spans="1:11">
      <c r="A218" s="48" t="s">
        <v>51158</v>
      </c>
      <c r="B218" s="48" t="s">
        <v>51156</v>
      </c>
      <c r="C218" s="48" t="s">
        <v>29597</v>
      </c>
      <c r="D218" s="48" t="s">
        <v>29601</v>
      </c>
      <c r="E218" s="48" t="s">
        <v>29602</v>
      </c>
      <c r="G218" s="34">
        <f t="shared" si="33"/>
        <v>10003</v>
      </c>
      <c r="H218" s="36" t="str">
        <f t="shared" si="34"/>
        <v>0001</v>
      </c>
      <c r="I218" s="35">
        <f t="shared" si="35"/>
        <v>43744.838831018518</v>
      </c>
      <c r="J218" s="39">
        <f t="shared" si="36"/>
        <v>3609.1875660000001</v>
      </c>
      <c r="K218" s="36" t="str">
        <f t="shared" si="37"/>
        <v>33e84c5c</v>
      </c>
    </row>
    <row r="219" spans="1:11">
      <c r="A219" s="48" t="s">
        <v>51159</v>
      </c>
      <c r="B219" s="48" t="s">
        <v>51156</v>
      </c>
      <c r="C219" s="48" t="s">
        <v>29597</v>
      </c>
      <c r="D219" s="48" t="s">
        <v>29603</v>
      </c>
      <c r="E219" s="48" t="s">
        <v>51211</v>
      </c>
      <c r="G219" s="34">
        <f t="shared" si="33"/>
        <v>10004</v>
      </c>
      <c r="H219" s="36" t="str">
        <f t="shared" si="34"/>
        <v>0001</v>
      </c>
      <c r="I219" s="35">
        <f t="shared" si="35"/>
        <v>43744.838831018518</v>
      </c>
      <c r="J219" s="39">
        <f t="shared" si="36"/>
        <v>3609.1894269999998</v>
      </c>
      <c r="K219" s="36" t="str">
        <f t="shared" si="37"/>
        <v>98526727</v>
      </c>
    </row>
    <row r="220" spans="1:11">
      <c r="A220" s="48" t="s">
        <v>15740</v>
      </c>
      <c r="B220" s="48" t="s">
        <v>51154</v>
      </c>
      <c r="C220" s="48" t="s">
        <v>29597</v>
      </c>
      <c r="D220" s="48" t="s">
        <v>29604</v>
      </c>
      <c r="E220" s="48" t="s">
        <v>29605</v>
      </c>
      <c r="G220" s="34">
        <f t="shared" si="33"/>
        <v>40225</v>
      </c>
      <c r="H220" s="36" t="str">
        <f t="shared" si="34"/>
        <v>0000</v>
      </c>
      <c r="I220" s="35">
        <f t="shared" si="35"/>
        <v>43744.838831018518</v>
      </c>
      <c r="J220" s="39">
        <f t="shared" si="36"/>
        <v>3609.3939610000002</v>
      </c>
      <c r="K220" s="36" t="str">
        <f t="shared" si="37"/>
        <v>e8a68e1f</v>
      </c>
    </row>
    <row r="221" spans="1:11">
      <c r="A221" s="48" t="s">
        <v>15757</v>
      </c>
      <c r="B221" s="48" t="s">
        <v>2242</v>
      </c>
      <c r="C221" s="48" t="s">
        <v>29597</v>
      </c>
      <c r="D221" s="48" t="s">
        <v>29606</v>
      </c>
      <c r="E221" s="48" t="s">
        <v>29607</v>
      </c>
      <c r="G221" s="34">
        <f t="shared" si="33"/>
        <v>40236</v>
      </c>
      <c r="H221" s="36" t="str">
        <f t="shared" si="34"/>
        <v>445a</v>
      </c>
      <c r="I221" s="35">
        <f t="shared" si="35"/>
        <v>43744.838831018518</v>
      </c>
      <c r="J221" s="39">
        <f t="shared" si="36"/>
        <v>3609.3958619999999</v>
      </c>
      <c r="K221" s="36" t="str">
        <f t="shared" si="37"/>
        <v>e00a4b70</v>
      </c>
    </row>
    <row r="222" spans="1:11">
      <c r="A222" s="48" t="s">
        <v>15760</v>
      </c>
      <c r="B222" s="48" t="s">
        <v>51193</v>
      </c>
      <c r="C222" s="48" t="s">
        <v>29597</v>
      </c>
      <c r="D222" s="48" t="s">
        <v>29608</v>
      </c>
      <c r="E222" s="48" t="s">
        <v>29609</v>
      </c>
      <c r="G222" s="34">
        <f t="shared" si="33"/>
        <v>40237</v>
      </c>
      <c r="H222" s="36" t="str">
        <f t="shared" si="34"/>
        <v>4800</v>
      </c>
      <c r="I222" s="35">
        <f t="shared" si="35"/>
        <v>43744.838831018518</v>
      </c>
      <c r="J222" s="39">
        <f t="shared" si="36"/>
        <v>3609.3977749999999</v>
      </c>
      <c r="K222" s="36" t="str">
        <f t="shared" si="37"/>
        <v>01dbf10a</v>
      </c>
    </row>
    <row r="223" spans="1:11">
      <c r="A223" s="48" t="s">
        <v>27</v>
      </c>
      <c r="B223" s="48" t="s">
        <v>51154</v>
      </c>
      <c r="C223" s="48" t="s">
        <v>29597</v>
      </c>
      <c r="D223" s="48" t="s">
        <v>29610</v>
      </c>
      <c r="E223" s="48" t="s">
        <v>29611</v>
      </c>
      <c r="G223" s="34">
        <f t="shared" si="33"/>
        <v>40254</v>
      </c>
      <c r="H223" s="36" t="str">
        <f t="shared" si="34"/>
        <v>0000</v>
      </c>
      <c r="I223" s="35">
        <f t="shared" si="35"/>
        <v>43744.838831018518</v>
      </c>
      <c r="J223" s="39">
        <f t="shared" si="36"/>
        <v>3609.4022020000002</v>
      </c>
      <c r="K223" s="36" t="str">
        <f t="shared" si="37"/>
        <v>6efc6b90</v>
      </c>
    </row>
    <row r="224" spans="1:11">
      <c r="A224" s="48" t="s">
        <v>39</v>
      </c>
      <c r="B224" s="48" t="s">
        <v>51189</v>
      </c>
      <c r="C224" s="48" t="s">
        <v>29597</v>
      </c>
      <c r="D224" s="48" t="s">
        <v>29612</v>
      </c>
      <c r="E224" s="48" t="s">
        <v>29613</v>
      </c>
      <c r="G224" s="34">
        <f t="shared" si="33"/>
        <v>40265</v>
      </c>
      <c r="H224" s="36" t="str">
        <f t="shared" si="34"/>
        <v>4427</v>
      </c>
      <c r="I224" s="35">
        <f t="shared" si="35"/>
        <v>43744.838831018518</v>
      </c>
      <c r="J224" s="39">
        <f t="shared" si="36"/>
        <v>3609.4041029999998</v>
      </c>
      <c r="K224" s="36" t="str">
        <f t="shared" si="37"/>
        <v>e583e922</v>
      </c>
    </row>
    <row r="225" spans="1:11">
      <c r="A225" s="48" t="s">
        <v>43</v>
      </c>
      <c r="B225" s="48" t="s">
        <v>51182</v>
      </c>
      <c r="C225" s="48" t="s">
        <v>29597</v>
      </c>
      <c r="D225" s="48" t="s">
        <v>29614</v>
      </c>
      <c r="E225" s="48" t="s">
        <v>29615</v>
      </c>
      <c r="G225" s="34">
        <f t="shared" si="33"/>
        <v>40266</v>
      </c>
      <c r="H225" s="36" t="str">
        <f t="shared" si="34"/>
        <v>5000</v>
      </c>
      <c r="I225" s="35">
        <f t="shared" si="35"/>
        <v>43744.838831018518</v>
      </c>
      <c r="J225" s="39">
        <f t="shared" si="36"/>
        <v>3609.405972</v>
      </c>
      <c r="K225" s="36" t="str">
        <f t="shared" si="37"/>
        <v>92ee74e7</v>
      </c>
    </row>
    <row r="226" spans="1:11">
      <c r="A226" s="48" t="s">
        <v>15740</v>
      </c>
      <c r="B226" s="48" t="s">
        <v>51154</v>
      </c>
      <c r="C226" s="48" t="s">
        <v>29597</v>
      </c>
      <c r="D226" s="48" t="s">
        <v>29616</v>
      </c>
      <c r="E226" s="48" t="s">
        <v>51212</v>
      </c>
      <c r="G226" s="34">
        <f t="shared" si="33"/>
        <v>40225</v>
      </c>
      <c r="H226" s="36" t="str">
        <f t="shared" si="34"/>
        <v>0000</v>
      </c>
      <c r="I226" s="35">
        <f t="shared" si="35"/>
        <v>43744.838831018518</v>
      </c>
      <c r="J226" s="39">
        <f t="shared" si="36"/>
        <v>3609.6099770000001</v>
      </c>
      <c r="K226" s="36" t="str">
        <f t="shared" si="37"/>
        <v>381724e2</v>
      </c>
    </row>
    <row r="227" spans="1:11">
      <c r="A227" s="48" t="s">
        <v>15771</v>
      </c>
      <c r="B227" s="48" t="s">
        <v>21161</v>
      </c>
      <c r="C227" s="48" t="s">
        <v>29597</v>
      </c>
      <c r="D227" s="48" t="s">
        <v>29617</v>
      </c>
      <c r="E227" s="48" t="s">
        <v>29618</v>
      </c>
      <c r="G227" s="34">
        <f t="shared" si="33"/>
        <v>40230</v>
      </c>
      <c r="H227" s="36" t="str">
        <f t="shared" si="34"/>
        <v>446e</v>
      </c>
      <c r="I227" s="35">
        <f t="shared" si="35"/>
        <v>43744.838831018518</v>
      </c>
      <c r="J227" s="39">
        <f t="shared" si="36"/>
        <v>3609.6118769999998</v>
      </c>
      <c r="K227" s="36" t="str">
        <f t="shared" si="37"/>
        <v>3e76d09b</v>
      </c>
    </row>
    <row r="228" spans="1:11">
      <c r="A228" s="48" t="s">
        <v>15774</v>
      </c>
      <c r="B228" s="48" t="s">
        <v>51213</v>
      </c>
      <c r="C228" s="48" t="s">
        <v>29597</v>
      </c>
      <c r="D228" s="48" t="s">
        <v>29619</v>
      </c>
      <c r="E228" s="48" t="s">
        <v>29620</v>
      </c>
      <c r="G228" s="34">
        <f t="shared" si="33"/>
        <v>40231</v>
      </c>
      <c r="H228" s="36" t="str">
        <f t="shared" si="34"/>
        <v>8400</v>
      </c>
      <c r="I228" s="35">
        <f t="shared" si="35"/>
        <v>43744.838831018518</v>
      </c>
      <c r="J228" s="39">
        <f t="shared" si="36"/>
        <v>3609.6137859999999</v>
      </c>
      <c r="K228" s="36" t="str">
        <f t="shared" si="37"/>
        <v>43baa009</v>
      </c>
    </row>
    <row r="229" spans="1:11">
      <c r="A229" s="48" t="s">
        <v>27</v>
      </c>
      <c r="B229" s="48" t="s">
        <v>51154</v>
      </c>
      <c r="C229" s="48" t="s">
        <v>29597</v>
      </c>
      <c r="D229" s="48" t="s">
        <v>29621</v>
      </c>
      <c r="E229" s="48" t="s">
        <v>29622</v>
      </c>
      <c r="G229" s="34">
        <f t="shared" si="33"/>
        <v>40254</v>
      </c>
      <c r="H229" s="36" t="str">
        <f t="shared" si="34"/>
        <v>0000</v>
      </c>
      <c r="I229" s="35">
        <f t="shared" si="35"/>
        <v>43744.838831018518</v>
      </c>
      <c r="J229" s="39">
        <f t="shared" si="36"/>
        <v>3609.618207</v>
      </c>
      <c r="K229" s="36" t="str">
        <f t="shared" si="37"/>
        <v>ed0b2a9e</v>
      </c>
    </row>
    <row r="230" spans="1:11">
      <c r="A230" s="48" t="s">
        <v>48</v>
      </c>
      <c r="B230" s="48" t="s">
        <v>51214</v>
      </c>
      <c r="C230" s="48" t="s">
        <v>29597</v>
      </c>
      <c r="D230" s="48" t="s">
        <v>29623</v>
      </c>
      <c r="E230" s="48" t="s">
        <v>29624</v>
      </c>
      <c r="G230" s="34">
        <f t="shared" si="33"/>
        <v>40259</v>
      </c>
      <c r="H230" s="36" t="str">
        <f t="shared" si="34"/>
        <v>4417</v>
      </c>
      <c r="I230" s="35">
        <f t="shared" si="35"/>
        <v>43744.838831018518</v>
      </c>
      <c r="J230" s="39">
        <f t="shared" si="36"/>
        <v>3609.6491930000002</v>
      </c>
      <c r="K230" s="36" t="str">
        <f t="shared" si="37"/>
        <v>3d40c143</v>
      </c>
    </row>
    <row r="231" spans="1:11">
      <c r="A231" s="48" t="s">
        <v>51</v>
      </c>
      <c r="B231" s="48" t="s">
        <v>51154</v>
      </c>
      <c r="C231" s="48" t="s">
        <v>29597</v>
      </c>
      <c r="D231" s="48" t="s">
        <v>29625</v>
      </c>
      <c r="E231" s="48" t="s">
        <v>29626</v>
      </c>
      <c r="G231" s="34">
        <f t="shared" si="33"/>
        <v>40260</v>
      </c>
      <c r="H231" s="36" t="str">
        <f t="shared" si="34"/>
        <v>0000</v>
      </c>
      <c r="I231" s="35">
        <f t="shared" si="35"/>
        <v>43744.838831018518</v>
      </c>
      <c r="J231" s="39">
        <f t="shared" si="36"/>
        <v>3609.6510520000002</v>
      </c>
      <c r="K231" s="36" t="str">
        <f t="shared" si="37"/>
        <v>7ed735e9</v>
      </c>
    </row>
    <row r="232" spans="1:11">
      <c r="A232" s="48" t="s">
        <v>15740</v>
      </c>
      <c r="B232" s="48" t="s">
        <v>51154</v>
      </c>
      <c r="C232" s="48" t="s">
        <v>29597</v>
      </c>
      <c r="D232" s="48" t="s">
        <v>29627</v>
      </c>
      <c r="E232" s="48" t="s">
        <v>29628</v>
      </c>
      <c r="G232" s="34">
        <f t="shared" si="33"/>
        <v>40225</v>
      </c>
      <c r="H232" s="36" t="str">
        <f t="shared" si="34"/>
        <v>0000</v>
      </c>
      <c r="I232" s="35">
        <f t="shared" si="35"/>
        <v>43744.838831018518</v>
      </c>
      <c r="J232" s="39">
        <f t="shared" si="36"/>
        <v>3609.854961</v>
      </c>
      <c r="K232" s="36" t="str">
        <f t="shared" si="37"/>
        <v>b2d8eef4</v>
      </c>
    </row>
    <row r="233" spans="1:11">
      <c r="A233" s="48" t="s">
        <v>15786</v>
      </c>
      <c r="B233" s="48" t="s">
        <v>29629</v>
      </c>
      <c r="C233" s="48" t="s">
        <v>29597</v>
      </c>
      <c r="D233" s="48" t="s">
        <v>29630</v>
      </c>
      <c r="E233" s="48" t="s">
        <v>29631</v>
      </c>
      <c r="G233" s="34">
        <f t="shared" si="33"/>
        <v>40232</v>
      </c>
      <c r="H233" s="36" t="str">
        <f t="shared" si="34"/>
        <v>44be</v>
      </c>
      <c r="I233" s="35">
        <f t="shared" si="35"/>
        <v>43744.838831018518</v>
      </c>
      <c r="J233" s="39">
        <f t="shared" si="36"/>
        <v>3609.8568639999999</v>
      </c>
      <c r="K233" s="36" t="str">
        <f t="shared" si="37"/>
        <v>8e9b6c23</v>
      </c>
    </row>
    <row r="234" spans="1:11">
      <c r="A234" s="48" t="s">
        <v>15789</v>
      </c>
      <c r="B234" s="48" t="s">
        <v>29632</v>
      </c>
      <c r="C234" s="48" t="s">
        <v>29597</v>
      </c>
      <c r="D234" s="48" t="s">
        <v>29633</v>
      </c>
      <c r="E234" s="48" t="s">
        <v>29634</v>
      </c>
      <c r="G234" s="34">
        <f t="shared" si="33"/>
        <v>40233</v>
      </c>
      <c r="H234" s="36" t="str">
        <f t="shared" si="34"/>
        <v>c200</v>
      </c>
      <c r="I234" s="35">
        <f t="shared" si="35"/>
        <v>43744.838831018518</v>
      </c>
      <c r="J234" s="39">
        <f t="shared" si="36"/>
        <v>3609.8587750000002</v>
      </c>
      <c r="K234" s="36" t="str">
        <f t="shared" si="37"/>
        <v>df215820</v>
      </c>
    </row>
    <row r="235" spans="1:11">
      <c r="A235" s="48" t="s">
        <v>27</v>
      </c>
      <c r="B235" s="48" t="s">
        <v>51154</v>
      </c>
      <c r="C235" s="48" t="s">
        <v>29597</v>
      </c>
      <c r="D235" s="48" t="s">
        <v>29635</v>
      </c>
      <c r="E235" s="48" t="s">
        <v>29636</v>
      </c>
      <c r="G235" s="34">
        <f t="shared" si="33"/>
        <v>40254</v>
      </c>
      <c r="H235" s="36" t="str">
        <f t="shared" si="34"/>
        <v>0000</v>
      </c>
      <c r="I235" s="35">
        <f t="shared" si="35"/>
        <v>43744.838831018518</v>
      </c>
      <c r="J235" s="39">
        <f t="shared" si="36"/>
        <v>3609.863194</v>
      </c>
      <c r="K235" s="36" t="str">
        <f t="shared" si="37"/>
        <v>4f2f3bb3</v>
      </c>
    </row>
    <row r="236" spans="1:11">
      <c r="A236" s="48" t="s">
        <v>56</v>
      </c>
      <c r="B236" s="48" t="s">
        <v>51209</v>
      </c>
      <c r="C236" s="48" t="s">
        <v>29597</v>
      </c>
      <c r="D236" s="48" t="s">
        <v>29637</v>
      </c>
      <c r="E236" s="48" t="s">
        <v>29638</v>
      </c>
      <c r="G236" s="34">
        <f t="shared" si="33"/>
        <v>40261</v>
      </c>
      <c r="H236" s="36" t="str">
        <f t="shared" si="34"/>
        <v>43e2</v>
      </c>
      <c r="I236" s="35">
        <f t="shared" si="35"/>
        <v>43744.838831018518</v>
      </c>
      <c r="J236" s="39">
        <f t="shared" si="36"/>
        <v>3609.8650950000001</v>
      </c>
      <c r="K236" s="36" t="str">
        <f t="shared" si="37"/>
        <v>6dbc2cff</v>
      </c>
    </row>
    <row r="237" spans="1:11">
      <c r="A237" s="48" t="s">
        <v>59</v>
      </c>
      <c r="B237" s="48" t="s">
        <v>51215</v>
      </c>
      <c r="C237" s="48" t="s">
        <v>29597</v>
      </c>
      <c r="D237" s="48" t="s">
        <v>29639</v>
      </c>
      <c r="E237" s="48" t="s">
        <v>29640</v>
      </c>
      <c r="G237" s="34">
        <f t="shared" si="33"/>
        <v>40262</v>
      </c>
      <c r="H237" s="36" t="str">
        <f t="shared" si="34"/>
        <v>0800</v>
      </c>
      <c r="I237" s="35">
        <f t="shared" si="35"/>
        <v>43744.838831018518</v>
      </c>
      <c r="J237" s="39">
        <f t="shared" si="36"/>
        <v>3609.8669650000002</v>
      </c>
      <c r="K237" s="36" t="str">
        <f t="shared" si="37"/>
        <v>a2e05958</v>
      </c>
    </row>
    <row r="238" spans="1:11">
      <c r="A238" s="48" t="s">
        <v>15740</v>
      </c>
      <c r="B238" s="48" t="s">
        <v>51154</v>
      </c>
      <c r="C238" s="48" t="s">
        <v>29597</v>
      </c>
      <c r="D238" s="48" t="s">
        <v>29641</v>
      </c>
      <c r="E238" s="48" t="s">
        <v>29642</v>
      </c>
      <c r="G238" s="34">
        <f t="shared" si="33"/>
        <v>40225</v>
      </c>
      <c r="H238" s="36" t="str">
        <f t="shared" si="34"/>
        <v>0000</v>
      </c>
      <c r="I238" s="35">
        <f t="shared" si="35"/>
        <v>43744.838831018518</v>
      </c>
      <c r="J238" s="39">
        <f t="shared" si="36"/>
        <v>3610.0709609999999</v>
      </c>
      <c r="K238" s="36" t="str">
        <f t="shared" si="37"/>
        <v>9d87b9e8</v>
      </c>
    </row>
    <row r="239" spans="1:11">
      <c r="A239" s="48" t="s">
        <v>15743</v>
      </c>
      <c r="B239" s="48" t="s">
        <v>29402</v>
      </c>
      <c r="C239" s="48" t="s">
        <v>29597</v>
      </c>
      <c r="D239" s="48" t="s">
        <v>29643</v>
      </c>
      <c r="E239" s="48" t="s">
        <v>29644</v>
      </c>
      <c r="G239" s="34">
        <f t="shared" si="33"/>
        <v>40234</v>
      </c>
      <c r="H239" s="36" t="str">
        <f t="shared" si="34"/>
        <v>439d</v>
      </c>
      <c r="I239" s="35">
        <f t="shared" si="35"/>
        <v>43744.838831018518</v>
      </c>
      <c r="J239" s="39">
        <f t="shared" si="36"/>
        <v>3610.072862</v>
      </c>
      <c r="K239" s="36" t="str">
        <f t="shared" si="37"/>
        <v>e99808af</v>
      </c>
    </row>
    <row r="240" spans="1:11">
      <c r="A240" s="48" t="s">
        <v>15746</v>
      </c>
      <c r="B240" s="48" t="s">
        <v>51215</v>
      </c>
      <c r="C240" s="48" t="s">
        <v>29597</v>
      </c>
      <c r="D240" s="48" t="s">
        <v>29645</v>
      </c>
      <c r="E240" s="48" t="s">
        <v>29646</v>
      </c>
      <c r="G240" s="34">
        <f t="shared" si="33"/>
        <v>40235</v>
      </c>
      <c r="H240" s="36" t="str">
        <f t="shared" si="34"/>
        <v>0800</v>
      </c>
      <c r="I240" s="35">
        <f t="shared" si="35"/>
        <v>43744.838831018518</v>
      </c>
      <c r="J240" s="39">
        <f t="shared" si="36"/>
        <v>3610.0747719999999</v>
      </c>
      <c r="K240" s="36" t="str">
        <f t="shared" si="37"/>
        <v>d10c2d9f</v>
      </c>
    </row>
    <row r="241" spans="1:11">
      <c r="A241" s="48" t="s">
        <v>27</v>
      </c>
      <c r="B241" s="48" t="s">
        <v>51154</v>
      </c>
      <c r="C241" s="48" t="s">
        <v>29597</v>
      </c>
      <c r="D241" s="48" t="s">
        <v>29647</v>
      </c>
      <c r="E241" s="48" t="s">
        <v>29648</v>
      </c>
      <c r="G241" s="34">
        <f t="shared" si="33"/>
        <v>40254</v>
      </c>
      <c r="H241" s="36" t="str">
        <f t="shared" si="34"/>
        <v>0000</v>
      </c>
      <c r="I241" s="35">
        <f t="shared" si="35"/>
        <v>43744.838831018518</v>
      </c>
      <c r="J241" s="39">
        <f t="shared" si="36"/>
        <v>3610.0791949999998</v>
      </c>
      <c r="K241" s="36" t="str">
        <f t="shared" si="37"/>
        <v>b58e49de</v>
      </c>
    </row>
    <row r="242" spans="1:11">
      <c r="A242" s="48" t="s">
        <v>30</v>
      </c>
      <c r="B242" s="48" t="s">
        <v>29556</v>
      </c>
      <c r="C242" s="48" t="s">
        <v>29597</v>
      </c>
      <c r="D242" s="48" t="s">
        <v>29649</v>
      </c>
      <c r="E242" s="48" t="s">
        <v>29650</v>
      </c>
      <c r="G242" s="34">
        <f t="shared" si="33"/>
        <v>40263</v>
      </c>
      <c r="H242" s="36" t="str">
        <f t="shared" si="34"/>
        <v>43ac</v>
      </c>
      <c r="I242" s="35">
        <f t="shared" si="35"/>
        <v>43744.838831018518</v>
      </c>
      <c r="J242" s="39">
        <f t="shared" si="36"/>
        <v>3610.0810959999999</v>
      </c>
      <c r="K242" s="36" t="str">
        <f t="shared" si="37"/>
        <v>9acbdb89</v>
      </c>
    </row>
    <row r="243" spans="1:11">
      <c r="A243" s="48" t="s">
        <v>34</v>
      </c>
      <c r="B243" s="48" t="s">
        <v>51154</v>
      </c>
      <c r="C243" s="48" t="s">
        <v>29597</v>
      </c>
      <c r="D243" s="48" t="s">
        <v>29651</v>
      </c>
      <c r="E243" s="48" t="s">
        <v>51216</v>
      </c>
      <c r="G243" s="34">
        <f t="shared" si="33"/>
        <v>40264</v>
      </c>
      <c r="H243" s="36" t="str">
        <f t="shared" si="34"/>
        <v>0000</v>
      </c>
      <c r="I243" s="35">
        <f t="shared" si="35"/>
        <v>43744.838831018518</v>
      </c>
      <c r="J243" s="39">
        <f t="shared" si="36"/>
        <v>3610.0829650000001</v>
      </c>
      <c r="K243" s="36" t="str">
        <f t="shared" si="37"/>
        <v>53950807</v>
      </c>
    </row>
    <row r="244" spans="1:11">
      <c r="A244" s="48" t="s">
        <v>51155</v>
      </c>
      <c r="B244" s="48" t="s">
        <v>51156</v>
      </c>
      <c r="C244" s="48" t="s">
        <v>29652</v>
      </c>
      <c r="D244" s="48" t="s">
        <v>29653</v>
      </c>
      <c r="E244" s="48" t="s">
        <v>29654</v>
      </c>
      <c r="G244" s="34">
        <f t="shared" si="33"/>
        <v>10001</v>
      </c>
      <c r="H244" s="36" t="str">
        <f t="shared" si="34"/>
        <v>0001</v>
      </c>
      <c r="I244" s="35">
        <f t="shared" si="35"/>
        <v>43744.845775462964</v>
      </c>
      <c r="J244" s="39">
        <f t="shared" si="36"/>
        <v>4210.0857779999997</v>
      </c>
      <c r="K244" s="36" t="str">
        <f t="shared" si="37"/>
        <v>784318bf</v>
      </c>
    </row>
    <row r="245" spans="1:11">
      <c r="A245" s="48" t="s">
        <v>51157</v>
      </c>
      <c r="B245" s="48" t="s">
        <v>51156</v>
      </c>
      <c r="C245" s="48" t="s">
        <v>29652</v>
      </c>
      <c r="D245" s="48" t="s">
        <v>29655</v>
      </c>
      <c r="E245" s="48" t="s">
        <v>29656</v>
      </c>
      <c r="G245" s="34">
        <f t="shared" si="33"/>
        <v>10002</v>
      </c>
      <c r="H245" s="36" t="str">
        <f t="shared" si="34"/>
        <v>0001</v>
      </c>
      <c r="I245" s="35">
        <f t="shared" si="35"/>
        <v>43744.845775462964</v>
      </c>
      <c r="J245" s="39">
        <f t="shared" si="36"/>
        <v>4210.0876699999999</v>
      </c>
      <c r="K245" s="36" t="str">
        <f t="shared" si="37"/>
        <v>b8e17e9f</v>
      </c>
    </row>
    <row r="246" spans="1:11">
      <c r="A246" s="48" t="s">
        <v>51158</v>
      </c>
      <c r="B246" s="48" t="s">
        <v>51156</v>
      </c>
      <c r="C246" s="48" t="s">
        <v>29652</v>
      </c>
      <c r="D246" s="48" t="s">
        <v>29657</v>
      </c>
      <c r="E246" s="48" t="s">
        <v>29658</v>
      </c>
      <c r="G246" s="34">
        <f t="shared" si="33"/>
        <v>10003</v>
      </c>
      <c r="H246" s="36" t="str">
        <f t="shared" si="34"/>
        <v>0001</v>
      </c>
      <c r="I246" s="35">
        <f t="shared" si="35"/>
        <v>43744.845775462964</v>
      </c>
      <c r="J246" s="39">
        <f t="shared" si="36"/>
        <v>4210.0895739999996</v>
      </c>
      <c r="K246" s="36" t="str">
        <f t="shared" si="37"/>
        <v>39ccbc3b</v>
      </c>
    </row>
    <row r="247" spans="1:11">
      <c r="A247" s="48" t="s">
        <v>51159</v>
      </c>
      <c r="B247" s="48" t="s">
        <v>51156</v>
      </c>
      <c r="C247" s="48" t="s">
        <v>29652</v>
      </c>
      <c r="D247" s="48" t="s">
        <v>29659</v>
      </c>
      <c r="E247" s="48" t="s">
        <v>29660</v>
      </c>
      <c r="G247" s="34">
        <f t="shared" si="33"/>
        <v>10004</v>
      </c>
      <c r="H247" s="36" t="str">
        <f t="shared" si="34"/>
        <v>0001</v>
      </c>
      <c r="I247" s="35">
        <f t="shared" si="35"/>
        <v>43744.845775462964</v>
      </c>
      <c r="J247" s="39">
        <f t="shared" si="36"/>
        <v>4210.0914359999997</v>
      </c>
      <c r="K247" s="36" t="str">
        <f t="shared" si="37"/>
        <v>e5ce77b7</v>
      </c>
    </row>
    <row r="248" spans="1:11">
      <c r="A248" s="48" t="s">
        <v>15740</v>
      </c>
      <c r="B248" s="48" t="s">
        <v>51154</v>
      </c>
      <c r="C248" s="48" t="s">
        <v>29661</v>
      </c>
      <c r="D248" s="48" t="s">
        <v>29662</v>
      </c>
      <c r="E248" s="48" t="s">
        <v>29663</v>
      </c>
      <c r="G248" s="34">
        <f t="shared" si="33"/>
        <v>40225</v>
      </c>
      <c r="H248" s="36" t="str">
        <f t="shared" si="34"/>
        <v>0000</v>
      </c>
      <c r="I248" s="35">
        <f t="shared" si="35"/>
        <v>43744.845787037033</v>
      </c>
      <c r="J248" s="39">
        <f t="shared" si="36"/>
        <v>4210.2959609999998</v>
      </c>
      <c r="K248" s="36" t="str">
        <f t="shared" si="37"/>
        <v>ec9060c8</v>
      </c>
    </row>
    <row r="249" spans="1:11">
      <c r="A249" s="48" t="s">
        <v>15771</v>
      </c>
      <c r="B249" s="48" t="s">
        <v>16884</v>
      </c>
      <c r="C249" s="48" t="s">
        <v>29661</v>
      </c>
      <c r="D249" s="48" t="s">
        <v>29664</v>
      </c>
      <c r="E249" s="48" t="s">
        <v>29665</v>
      </c>
      <c r="G249" s="34">
        <f t="shared" si="33"/>
        <v>40230</v>
      </c>
      <c r="H249" s="36" t="str">
        <f t="shared" si="34"/>
        <v>446c</v>
      </c>
      <c r="I249" s="35">
        <f t="shared" si="35"/>
        <v>43744.845787037033</v>
      </c>
      <c r="J249" s="39">
        <f t="shared" si="36"/>
        <v>4210.2978629999998</v>
      </c>
      <c r="K249" s="36" t="str">
        <f t="shared" si="37"/>
        <v>64a340d6</v>
      </c>
    </row>
    <row r="250" spans="1:11">
      <c r="A250" s="48" t="s">
        <v>15774</v>
      </c>
      <c r="B250" s="48" t="s">
        <v>110</v>
      </c>
      <c r="C250" s="48" t="s">
        <v>29661</v>
      </c>
      <c r="D250" s="48" t="s">
        <v>29666</v>
      </c>
      <c r="E250" s="48" t="s">
        <v>29667</v>
      </c>
      <c r="G250" s="34">
        <f t="shared" si="33"/>
        <v>40231</v>
      </c>
      <c r="H250" s="36" t="str">
        <f t="shared" si="34"/>
        <v>a000</v>
      </c>
      <c r="I250" s="35">
        <f t="shared" si="35"/>
        <v>43744.845787037033</v>
      </c>
      <c r="J250" s="39">
        <f t="shared" si="36"/>
        <v>4210.2997759999998</v>
      </c>
      <c r="K250" s="36" t="str">
        <f t="shared" si="37"/>
        <v>e1950f56</v>
      </c>
    </row>
    <row r="251" spans="1:11">
      <c r="A251" s="48" t="s">
        <v>27</v>
      </c>
      <c r="B251" s="48" t="s">
        <v>51154</v>
      </c>
      <c r="C251" s="48" t="s">
        <v>29661</v>
      </c>
      <c r="D251" s="48" t="s">
        <v>29668</v>
      </c>
      <c r="E251" s="48" t="s">
        <v>29669</v>
      </c>
      <c r="G251" s="34">
        <f t="shared" si="33"/>
        <v>40254</v>
      </c>
      <c r="H251" s="36" t="str">
        <f t="shared" si="34"/>
        <v>0000</v>
      </c>
      <c r="I251" s="35">
        <f t="shared" si="35"/>
        <v>43744.845787037033</v>
      </c>
      <c r="J251" s="39">
        <f t="shared" si="36"/>
        <v>4210.304196</v>
      </c>
      <c r="K251" s="36" t="str">
        <f t="shared" si="37"/>
        <v>7c2435f1</v>
      </c>
    </row>
    <row r="252" spans="1:11">
      <c r="A252" s="48" t="s">
        <v>48</v>
      </c>
      <c r="B252" s="48" t="s">
        <v>29670</v>
      </c>
      <c r="C252" s="48" t="s">
        <v>29661</v>
      </c>
      <c r="D252" s="48" t="s">
        <v>29671</v>
      </c>
      <c r="E252" s="48" t="s">
        <v>29672</v>
      </c>
      <c r="G252" s="34">
        <f t="shared" si="33"/>
        <v>40259</v>
      </c>
      <c r="H252" s="36" t="str">
        <f t="shared" si="34"/>
        <v>43b9</v>
      </c>
      <c r="I252" s="35">
        <f t="shared" si="35"/>
        <v>43744.845787037033</v>
      </c>
      <c r="J252" s="39">
        <f t="shared" si="36"/>
        <v>4210.3060960000003</v>
      </c>
      <c r="K252" s="36" t="str">
        <f t="shared" si="37"/>
        <v>e92131a6</v>
      </c>
    </row>
    <row r="253" spans="1:11">
      <c r="A253" s="48" t="s">
        <v>51</v>
      </c>
      <c r="B253" s="48" t="s">
        <v>150</v>
      </c>
      <c r="C253" s="48" t="s">
        <v>29661</v>
      </c>
      <c r="D253" s="48" t="s">
        <v>29673</v>
      </c>
      <c r="E253" s="48" t="s">
        <v>29674</v>
      </c>
      <c r="G253" s="34">
        <f t="shared" si="33"/>
        <v>40260</v>
      </c>
      <c r="H253" s="36" t="str">
        <f t="shared" si="34"/>
        <v>f800</v>
      </c>
      <c r="I253" s="35">
        <f t="shared" si="35"/>
        <v>43744.845787037033</v>
      </c>
      <c r="J253" s="39">
        <f t="shared" si="36"/>
        <v>4210.3371379999999</v>
      </c>
      <c r="K253" s="36" t="str">
        <f t="shared" si="37"/>
        <v>47a86f69</v>
      </c>
    </row>
    <row r="254" spans="1:11">
      <c r="A254" s="48" t="s">
        <v>15740</v>
      </c>
      <c r="B254" s="48" t="s">
        <v>51154</v>
      </c>
      <c r="C254" s="48" t="s">
        <v>29661</v>
      </c>
      <c r="D254" s="48" t="s">
        <v>29675</v>
      </c>
      <c r="E254" s="48" t="s">
        <v>51217</v>
      </c>
      <c r="G254" s="34">
        <f t="shared" ref="G254:G317" si="38">HEX2DEC(A254)</f>
        <v>40225</v>
      </c>
      <c r="H254" s="36" t="str">
        <f t="shared" ref="H254:H317" si="39">B254</f>
        <v>0000</v>
      </c>
      <c r="I254" s="35">
        <f t="shared" ref="I254:I317" si="40">(((HEX2DEC(C254)/60)/60)/24)+DATE(1970,1,1)</f>
        <v>43744.845787037033</v>
      </c>
      <c r="J254" s="39">
        <f t="shared" ref="J254:J317" si="41">HEX2DEC(IF(EXACT(MID(D254,1,1),"0"),IF(EXACT(MID(D254,2,1),"0"),IF(EXACT(MID(D254,3,1),"0"),IF(EXACT(MID(D254,4,1),"0"),IF(EXACT(MID(D254,5,1),"0"),IF(EXACT(MID(D254,6,1),"0"),IF(EXACT(MID(D254,7,1),"0"),IF(EXACT(MID(D254,8,1),"0"),IF(EXACT(MID(D254,9,1),"0"),IF(EXACT(MID(D254,10,1),"0"),IF(EXACT(MID(D254,11,1),"0"),0,RIGHT(D254,6)),RIGHT(D254,7)),RIGHT(D254,8)),RIGHT(D254,9)),RIGHT(D254,10)),RIGHT(D254,11)),RIGHT(D254,12)),RIGHT(D254,13)),RIGHT(D254,14)),RIGHT(D254,15)),RIGHT(D254,16)))/1000000</f>
        <v>4210.5409609999997</v>
      </c>
      <c r="K254" s="36" t="str">
        <f t="shared" ref="K254:K317" si="42">E254</f>
        <v>70594504</v>
      </c>
    </row>
    <row r="255" spans="1:11">
      <c r="A255" s="48" t="s">
        <v>15786</v>
      </c>
      <c r="B255" s="48" t="s">
        <v>29629</v>
      </c>
      <c r="C255" s="48" t="s">
        <v>29661</v>
      </c>
      <c r="D255" s="48" t="s">
        <v>29676</v>
      </c>
      <c r="E255" s="48" t="s">
        <v>29677</v>
      </c>
      <c r="G255" s="34">
        <f t="shared" si="38"/>
        <v>40232</v>
      </c>
      <c r="H255" s="36" t="str">
        <f t="shared" si="39"/>
        <v>44be</v>
      </c>
      <c r="I255" s="35">
        <f t="shared" si="40"/>
        <v>43744.845787037033</v>
      </c>
      <c r="J255" s="39">
        <f t="shared" si="41"/>
        <v>4210.542864</v>
      </c>
      <c r="K255" s="36" t="str">
        <f t="shared" si="42"/>
        <v>7774e71b</v>
      </c>
    </row>
    <row r="256" spans="1:11">
      <c r="A256" s="48" t="s">
        <v>15789</v>
      </c>
      <c r="B256" s="48" t="s">
        <v>51218</v>
      </c>
      <c r="C256" s="48" t="s">
        <v>29661</v>
      </c>
      <c r="D256" s="48" t="s">
        <v>29678</v>
      </c>
      <c r="E256" s="48" t="s">
        <v>29679</v>
      </c>
      <c r="G256" s="34">
        <f t="shared" si="38"/>
        <v>40233</v>
      </c>
      <c r="H256" s="36" t="str">
        <f t="shared" si="39"/>
        <v>9200</v>
      </c>
      <c r="I256" s="35">
        <f t="shared" si="40"/>
        <v>43744.845787037033</v>
      </c>
      <c r="J256" s="39">
        <f t="shared" si="41"/>
        <v>4210.5447729999996</v>
      </c>
      <c r="K256" s="36" t="str">
        <f t="shared" si="42"/>
        <v>d4a55961</v>
      </c>
    </row>
    <row r="257" spans="1:11">
      <c r="A257" s="48" t="s">
        <v>27</v>
      </c>
      <c r="B257" s="48" t="s">
        <v>51154</v>
      </c>
      <c r="C257" s="48" t="s">
        <v>29661</v>
      </c>
      <c r="D257" s="48" t="s">
        <v>29680</v>
      </c>
      <c r="E257" s="48" t="s">
        <v>29681</v>
      </c>
      <c r="G257" s="34">
        <f t="shared" si="38"/>
        <v>40254</v>
      </c>
      <c r="H257" s="36" t="str">
        <f t="shared" si="39"/>
        <v>0000</v>
      </c>
      <c r="I257" s="35">
        <f t="shared" si="40"/>
        <v>43744.845787037033</v>
      </c>
      <c r="J257" s="39">
        <f t="shared" si="41"/>
        <v>4210.5491920000004</v>
      </c>
      <c r="K257" s="36" t="str">
        <f t="shared" si="42"/>
        <v>c159e488</v>
      </c>
    </row>
    <row r="258" spans="1:11">
      <c r="A258" s="48" t="s">
        <v>56</v>
      </c>
      <c r="B258" s="48" t="s">
        <v>29682</v>
      </c>
      <c r="C258" s="48" t="s">
        <v>29661</v>
      </c>
      <c r="D258" s="48" t="s">
        <v>29683</v>
      </c>
      <c r="E258" s="48" t="s">
        <v>29684</v>
      </c>
      <c r="G258" s="34">
        <f t="shared" si="38"/>
        <v>40261</v>
      </c>
      <c r="H258" s="36" t="str">
        <f t="shared" si="39"/>
        <v>43dd</v>
      </c>
      <c r="I258" s="35">
        <f t="shared" si="40"/>
        <v>43744.845787037033</v>
      </c>
      <c r="J258" s="39">
        <f t="shared" si="41"/>
        <v>4210.551093</v>
      </c>
      <c r="K258" s="36" t="str">
        <f t="shared" si="42"/>
        <v>c1303c41</v>
      </c>
    </row>
    <row r="259" spans="1:11">
      <c r="A259" s="48" t="s">
        <v>59</v>
      </c>
      <c r="B259" s="48" t="s">
        <v>51215</v>
      </c>
      <c r="C259" s="48" t="s">
        <v>29661</v>
      </c>
      <c r="D259" s="48" t="s">
        <v>29685</v>
      </c>
      <c r="E259" s="48" t="s">
        <v>29686</v>
      </c>
      <c r="G259" s="34">
        <f t="shared" si="38"/>
        <v>40262</v>
      </c>
      <c r="H259" s="36" t="str">
        <f t="shared" si="39"/>
        <v>0800</v>
      </c>
      <c r="I259" s="35">
        <f t="shared" si="40"/>
        <v>43744.845787037033</v>
      </c>
      <c r="J259" s="39">
        <f t="shared" si="41"/>
        <v>4210.5529619999998</v>
      </c>
      <c r="K259" s="36" t="str">
        <f t="shared" si="42"/>
        <v>fe05670b</v>
      </c>
    </row>
    <row r="260" spans="1:11">
      <c r="A260" s="48" t="s">
        <v>15740</v>
      </c>
      <c r="B260" s="48" t="s">
        <v>51154</v>
      </c>
      <c r="C260" s="48" t="s">
        <v>29661</v>
      </c>
      <c r="D260" s="48" t="s">
        <v>29687</v>
      </c>
      <c r="E260" s="48" t="s">
        <v>29688</v>
      </c>
      <c r="G260" s="34">
        <f t="shared" si="38"/>
        <v>40225</v>
      </c>
      <c r="H260" s="36" t="str">
        <f t="shared" si="39"/>
        <v>0000</v>
      </c>
      <c r="I260" s="35">
        <f t="shared" si="40"/>
        <v>43744.845787037033</v>
      </c>
      <c r="J260" s="39">
        <f t="shared" si="41"/>
        <v>4210.7569869999998</v>
      </c>
      <c r="K260" s="36" t="str">
        <f t="shared" si="42"/>
        <v>780a1fe8</v>
      </c>
    </row>
    <row r="261" spans="1:11">
      <c r="A261" s="48" t="s">
        <v>15743</v>
      </c>
      <c r="B261" s="48" t="s">
        <v>29689</v>
      </c>
      <c r="C261" s="48" t="s">
        <v>29661</v>
      </c>
      <c r="D261" s="48" t="s">
        <v>29690</v>
      </c>
      <c r="E261" s="48" t="s">
        <v>29691</v>
      </c>
      <c r="G261" s="34">
        <f t="shared" si="38"/>
        <v>40234</v>
      </c>
      <c r="H261" s="36" t="str">
        <f t="shared" si="39"/>
        <v>439c</v>
      </c>
      <c r="I261" s="35">
        <f t="shared" si="40"/>
        <v>43744.845787037033</v>
      </c>
      <c r="J261" s="39">
        <f t="shared" si="41"/>
        <v>4210.7588910000004</v>
      </c>
      <c r="K261" s="36" t="str">
        <f t="shared" si="42"/>
        <v>7efe6b56</v>
      </c>
    </row>
    <row r="262" spans="1:11">
      <c r="A262" s="48" t="s">
        <v>15746</v>
      </c>
      <c r="B262" s="48" t="s">
        <v>51175</v>
      </c>
      <c r="C262" s="48" t="s">
        <v>29661</v>
      </c>
      <c r="D262" s="48" t="s">
        <v>29692</v>
      </c>
      <c r="E262" s="48" t="s">
        <v>29693</v>
      </c>
      <c r="G262" s="34">
        <f t="shared" si="38"/>
        <v>40235</v>
      </c>
      <c r="H262" s="36" t="str">
        <f t="shared" si="39"/>
        <v>2000</v>
      </c>
      <c r="I262" s="35">
        <f t="shared" si="40"/>
        <v>43744.845787037033</v>
      </c>
      <c r="J262" s="39">
        <f t="shared" si="41"/>
        <v>4210.7608</v>
      </c>
      <c r="K262" s="36" t="str">
        <f t="shared" si="42"/>
        <v>0bddf0da</v>
      </c>
    </row>
    <row r="263" spans="1:11">
      <c r="A263" s="48" t="s">
        <v>27</v>
      </c>
      <c r="B263" s="48" t="s">
        <v>51154</v>
      </c>
      <c r="C263" s="48" t="s">
        <v>29661</v>
      </c>
      <c r="D263" s="48" t="s">
        <v>29694</v>
      </c>
      <c r="E263" s="48" t="s">
        <v>29695</v>
      </c>
      <c r="G263" s="34">
        <f t="shared" si="38"/>
        <v>40254</v>
      </c>
      <c r="H263" s="36" t="str">
        <f t="shared" si="39"/>
        <v>0000</v>
      </c>
      <c r="I263" s="35">
        <f t="shared" si="40"/>
        <v>43744.845787037033</v>
      </c>
      <c r="J263" s="39">
        <f t="shared" si="41"/>
        <v>4210.7652209999997</v>
      </c>
      <c r="K263" s="36" t="str">
        <f t="shared" si="42"/>
        <v>9c0f984b</v>
      </c>
    </row>
    <row r="264" spans="1:11">
      <c r="A264" s="48" t="s">
        <v>30</v>
      </c>
      <c r="B264" s="48" t="s">
        <v>29696</v>
      </c>
      <c r="C264" s="48" t="s">
        <v>29661</v>
      </c>
      <c r="D264" s="48" t="s">
        <v>29697</v>
      </c>
      <c r="E264" s="48" t="s">
        <v>29698</v>
      </c>
      <c r="G264" s="34">
        <f t="shared" si="38"/>
        <v>40263</v>
      </c>
      <c r="H264" s="36" t="str">
        <f t="shared" si="39"/>
        <v>43b0</v>
      </c>
      <c r="I264" s="35">
        <f t="shared" si="40"/>
        <v>43744.845787037033</v>
      </c>
      <c r="J264" s="39">
        <f t="shared" si="41"/>
        <v>4210.7671229999996</v>
      </c>
      <c r="K264" s="36" t="str">
        <f t="shared" si="42"/>
        <v>d6f3c17a</v>
      </c>
    </row>
    <row r="265" spans="1:11">
      <c r="A265" s="48" t="s">
        <v>34</v>
      </c>
      <c r="B265" s="48" t="s">
        <v>417</v>
      </c>
      <c r="C265" s="48" t="s">
        <v>29661</v>
      </c>
      <c r="D265" s="48" t="s">
        <v>29699</v>
      </c>
      <c r="E265" s="48" t="s">
        <v>29700</v>
      </c>
      <c r="G265" s="34">
        <f t="shared" si="38"/>
        <v>40264</v>
      </c>
      <c r="H265" s="36" t="str">
        <f t="shared" si="39"/>
        <v>d800</v>
      </c>
      <c r="I265" s="35">
        <f t="shared" si="40"/>
        <v>43744.845787037033</v>
      </c>
      <c r="J265" s="39">
        <f t="shared" si="41"/>
        <v>4210.7689920000003</v>
      </c>
      <c r="K265" s="36" t="str">
        <f t="shared" si="42"/>
        <v>975fb973</v>
      </c>
    </row>
    <row r="266" spans="1:11">
      <c r="A266" s="48" t="s">
        <v>15740</v>
      </c>
      <c r="B266" s="48" t="s">
        <v>51154</v>
      </c>
      <c r="C266" s="48" t="s">
        <v>29661</v>
      </c>
      <c r="D266" s="48" t="s">
        <v>29701</v>
      </c>
      <c r="E266" s="48" t="s">
        <v>29702</v>
      </c>
      <c r="G266" s="34">
        <f t="shared" si="38"/>
        <v>40225</v>
      </c>
      <c r="H266" s="36" t="str">
        <f t="shared" si="39"/>
        <v>0000</v>
      </c>
      <c r="I266" s="35">
        <f t="shared" si="40"/>
        <v>43744.845787037033</v>
      </c>
      <c r="J266" s="39">
        <f t="shared" si="41"/>
        <v>4210.9729610000004</v>
      </c>
      <c r="K266" s="36" t="str">
        <f t="shared" si="42"/>
        <v>2ba8fdb9</v>
      </c>
    </row>
    <row r="267" spans="1:11">
      <c r="A267" s="48" t="s">
        <v>15757</v>
      </c>
      <c r="B267" s="48" t="s">
        <v>51200</v>
      </c>
      <c r="C267" s="48" t="s">
        <v>29661</v>
      </c>
      <c r="D267" s="48" t="s">
        <v>29703</v>
      </c>
      <c r="E267" s="48" t="s">
        <v>29704</v>
      </c>
      <c r="G267" s="34">
        <f t="shared" si="38"/>
        <v>40236</v>
      </c>
      <c r="H267" s="36" t="str">
        <f t="shared" si="39"/>
        <v>4459</v>
      </c>
      <c r="I267" s="35">
        <f t="shared" si="40"/>
        <v>43744.845787037033</v>
      </c>
      <c r="J267" s="39">
        <f t="shared" si="41"/>
        <v>4210.974862</v>
      </c>
      <c r="K267" s="36" t="str">
        <f t="shared" si="42"/>
        <v>4941f905</v>
      </c>
    </row>
    <row r="268" spans="1:11">
      <c r="A268" s="48" t="s">
        <v>15760</v>
      </c>
      <c r="B268" s="48" t="s">
        <v>290</v>
      </c>
      <c r="C268" s="48" t="s">
        <v>29661</v>
      </c>
      <c r="D268" s="48" t="s">
        <v>29705</v>
      </c>
      <c r="E268" s="48" t="s">
        <v>29706</v>
      </c>
      <c r="G268" s="34">
        <f t="shared" si="38"/>
        <v>40237</v>
      </c>
      <c r="H268" s="36" t="str">
        <f t="shared" si="39"/>
        <v>ec00</v>
      </c>
      <c r="I268" s="35">
        <f t="shared" si="40"/>
        <v>43744.845787037033</v>
      </c>
      <c r="J268" s="39">
        <f t="shared" si="41"/>
        <v>4210.976772</v>
      </c>
      <c r="K268" s="36" t="str">
        <f t="shared" si="42"/>
        <v>c65f764e</v>
      </c>
    </row>
    <row r="269" spans="1:11">
      <c r="A269" s="48" t="s">
        <v>27</v>
      </c>
      <c r="B269" s="48" t="s">
        <v>51154</v>
      </c>
      <c r="C269" s="48" t="s">
        <v>29661</v>
      </c>
      <c r="D269" s="48" t="s">
        <v>29707</v>
      </c>
      <c r="E269" s="48" t="s">
        <v>29708</v>
      </c>
      <c r="G269" s="34">
        <f t="shared" si="38"/>
        <v>40254</v>
      </c>
      <c r="H269" s="36" t="str">
        <f t="shared" si="39"/>
        <v>0000</v>
      </c>
      <c r="I269" s="35">
        <f t="shared" si="40"/>
        <v>43744.845787037033</v>
      </c>
      <c r="J269" s="39">
        <f t="shared" si="41"/>
        <v>4210.9811950000003</v>
      </c>
      <c r="K269" s="36" t="str">
        <f t="shared" si="42"/>
        <v>03a10d8f</v>
      </c>
    </row>
    <row r="270" spans="1:11">
      <c r="A270" s="48" t="s">
        <v>39</v>
      </c>
      <c r="B270" s="48" t="s">
        <v>51206</v>
      </c>
      <c r="C270" s="48" t="s">
        <v>29661</v>
      </c>
      <c r="D270" s="48" t="s">
        <v>29709</v>
      </c>
      <c r="E270" s="48" t="s">
        <v>29710</v>
      </c>
      <c r="G270" s="34">
        <f t="shared" si="38"/>
        <v>40265</v>
      </c>
      <c r="H270" s="36" t="str">
        <f t="shared" si="39"/>
        <v>4429</v>
      </c>
      <c r="I270" s="35">
        <f t="shared" si="40"/>
        <v>43744.845787037033</v>
      </c>
      <c r="J270" s="39">
        <f t="shared" si="41"/>
        <v>4210.983099</v>
      </c>
      <c r="K270" s="36" t="str">
        <f t="shared" si="42"/>
        <v>8ac14926</v>
      </c>
    </row>
    <row r="271" spans="1:11">
      <c r="A271" s="48" t="s">
        <v>43</v>
      </c>
      <c r="B271" s="48" t="s">
        <v>123</v>
      </c>
      <c r="C271" s="48" t="s">
        <v>29661</v>
      </c>
      <c r="D271" s="48" t="s">
        <v>29711</v>
      </c>
      <c r="E271" s="48" t="s">
        <v>29712</v>
      </c>
      <c r="G271" s="34">
        <f t="shared" si="38"/>
        <v>40266</v>
      </c>
      <c r="H271" s="36" t="str">
        <f t="shared" si="39"/>
        <v>5c00</v>
      </c>
      <c r="I271" s="35">
        <f t="shared" si="40"/>
        <v>43744.845787037033</v>
      </c>
      <c r="J271" s="39">
        <f t="shared" si="41"/>
        <v>4210.9849690000001</v>
      </c>
      <c r="K271" s="36" t="str">
        <f t="shared" si="42"/>
        <v>170a18b0</v>
      </c>
    </row>
    <row r="272" spans="1:11">
      <c r="A272" s="48" t="s">
        <v>51155</v>
      </c>
      <c r="B272" s="48" t="s">
        <v>51156</v>
      </c>
      <c r="C272" s="48" t="s">
        <v>29713</v>
      </c>
      <c r="D272" s="48" t="s">
        <v>29714</v>
      </c>
      <c r="E272" s="48" t="s">
        <v>29715</v>
      </c>
      <c r="G272" s="34">
        <f t="shared" si="38"/>
        <v>10001</v>
      </c>
      <c r="H272" s="36" t="str">
        <f t="shared" si="39"/>
        <v>0001</v>
      </c>
      <c r="I272" s="35">
        <f t="shared" si="40"/>
        <v>43744.852731481486</v>
      </c>
      <c r="J272" s="39">
        <f t="shared" si="41"/>
        <v>516.02048200000002</v>
      </c>
      <c r="K272" s="36" t="str">
        <f t="shared" si="42"/>
        <v>9994a3ec</v>
      </c>
    </row>
    <row r="273" spans="1:11">
      <c r="A273" s="48" t="s">
        <v>51157</v>
      </c>
      <c r="B273" s="48" t="s">
        <v>51156</v>
      </c>
      <c r="C273" s="48" t="s">
        <v>29713</v>
      </c>
      <c r="D273" s="48" t="s">
        <v>29716</v>
      </c>
      <c r="E273" s="48" t="s">
        <v>29717</v>
      </c>
      <c r="G273" s="34">
        <f t="shared" si="38"/>
        <v>10002</v>
      </c>
      <c r="H273" s="36" t="str">
        <f t="shared" si="39"/>
        <v>0001</v>
      </c>
      <c r="I273" s="35">
        <f t="shared" si="40"/>
        <v>43744.852731481486</v>
      </c>
      <c r="J273" s="39">
        <f t="shared" si="41"/>
        <v>516.02237600000001</v>
      </c>
      <c r="K273" s="36" t="str">
        <f t="shared" si="42"/>
        <v>2b0acc69</v>
      </c>
    </row>
    <row r="274" spans="1:11">
      <c r="A274" s="48" t="s">
        <v>51158</v>
      </c>
      <c r="B274" s="48" t="s">
        <v>51156</v>
      </c>
      <c r="C274" s="48" t="s">
        <v>29713</v>
      </c>
      <c r="D274" s="48" t="s">
        <v>29718</v>
      </c>
      <c r="E274" s="48" t="s">
        <v>29719</v>
      </c>
      <c r="G274" s="34">
        <f t="shared" si="38"/>
        <v>10003</v>
      </c>
      <c r="H274" s="36" t="str">
        <f t="shared" si="39"/>
        <v>0001</v>
      </c>
      <c r="I274" s="35">
        <f t="shared" si="40"/>
        <v>43744.852731481486</v>
      </c>
      <c r="J274" s="39">
        <f t="shared" si="41"/>
        <v>516.024272</v>
      </c>
      <c r="K274" s="36" t="str">
        <f t="shared" si="42"/>
        <v>180abaf8</v>
      </c>
    </row>
    <row r="275" spans="1:11">
      <c r="A275" s="48" t="s">
        <v>51159</v>
      </c>
      <c r="B275" s="48" t="s">
        <v>51156</v>
      </c>
      <c r="C275" s="48" t="s">
        <v>29713</v>
      </c>
      <c r="D275" s="48" t="s">
        <v>29720</v>
      </c>
      <c r="E275" s="48" t="s">
        <v>29721</v>
      </c>
      <c r="G275" s="34">
        <f t="shared" si="38"/>
        <v>10004</v>
      </c>
      <c r="H275" s="36" t="str">
        <f t="shared" si="39"/>
        <v>0001</v>
      </c>
      <c r="I275" s="35">
        <f t="shared" si="40"/>
        <v>43744.852731481486</v>
      </c>
      <c r="J275" s="39">
        <f t="shared" si="41"/>
        <v>516.02613499999995</v>
      </c>
      <c r="K275" s="36" t="str">
        <f t="shared" si="42"/>
        <v>4ed268f9</v>
      </c>
    </row>
    <row r="276" spans="1:11">
      <c r="A276" s="48" t="s">
        <v>15740</v>
      </c>
      <c r="B276" s="48" t="s">
        <v>51154</v>
      </c>
      <c r="C276" s="48" t="s">
        <v>29722</v>
      </c>
      <c r="D276" s="48" t="s">
        <v>29723</v>
      </c>
      <c r="E276" s="48" t="s">
        <v>29724</v>
      </c>
      <c r="G276" s="34">
        <f t="shared" si="38"/>
        <v>40225</v>
      </c>
      <c r="H276" s="36" t="str">
        <f t="shared" si="39"/>
        <v>0000</v>
      </c>
      <c r="I276" s="35">
        <f t="shared" si="40"/>
        <v>43744.852743055555</v>
      </c>
      <c r="J276" s="39">
        <f t="shared" si="41"/>
        <v>516.25968</v>
      </c>
      <c r="K276" s="36" t="str">
        <f t="shared" si="42"/>
        <v>9a606e07</v>
      </c>
    </row>
    <row r="277" spans="1:11">
      <c r="A277" s="48" t="s">
        <v>15786</v>
      </c>
      <c r="B277" s="48" t="s">
        <v>29345</v>
      </c>
      <c r="C277" s="48" t="s">
        <v>29722</v>
      </c>
      <c r="D277" s="48" t="s">
        <v>29725</v>
      </c>
      <c r="E277" s="48" t="s">
        <v>29726</v>
      </c>
      <c r="G277" s="34">
        <f t="shared" si="38"/>
        <v>40232</v>
      </c>
      <c r="H277" s="36" t="str">
        <f t="shared" si="39"/>
        <v>44bf</v>
      </c>
      <c r="I277" s="35">
        <f t="shared" si="40"/>
        <v>43744.852743055555</v>
      </c>
      <c r="J277" s="39">
        <f t="shared" si="41"/>
        <v>516.26158299999997</v>
      </c>
      <c r="K277" s="36" t="str">
        <f t="shared" si="42"/>
        <v>b773f802</v>
      </c>
    </row>
    <row r="278" spans="1:11">
      <c r="A278" s="48" t="s">
        <v>15789</v>
      </c>
      <c r="B278" s="48" t="s">
        <v>150</v>
      </c>
      <c r="C278" s="48" t="s">
        <v>29722</v>
      </c>
      <c r="D278" s="48" t="s">
        <v>29727</v>
      </c>
      <c r="E278" s="48" t="s">
        <v>29728</v>
      </c>
      <c r="G278" s="34">
        <f t="shared" si="38"/>
        <v>40233</v>
      </c>
      <c r="H278" s="36" t="str">
        <f t="shared" si="39"/>
        <v>f800</v>
      </c>
      <c r="I278" s="35">
        <f t="shared" si="40"/>
        <v>43744.852743055555</v>
      </c>
      <c r="J278" s="39">
        <f t="shared" si="41"/>
        <v>516.26349400000004</v>
      </c>
      <c r="K278" s="36" t="str">
        <f t="shared" si="42"/>
        <v>d006b510</v>
      </c>
    </row>
    <row r="279" spans="1:11">
      <c r="A279" s="48" t="s">
        <v>27</v>
      </c>
      <c r="B279" s="48" t="s">
        <v>51154</v>
      </c>
      <c r="C279" s="48" t="s">
        <v>29722</v>
      </c>
      <c r="D279" s="48" t="s">
        <v>29729</v>
      </c>
      <c r="E279" s="48" t="s">
        <v>29730</v>
      </c>
      <c r="G279" s="34">
        <f t="shared" si="38"/>
        <v>40254</v>
      </c>
      <c r="H279" s="36" t="str">
        <f t="shared" si="39"/>
        <v>0000</v>
      </c>
      <c r="I279" s="35">
        <f t="shared" si="40"/>
        <v>43744.852743055555</v>
      </c>
      <c r="J279" s="39">
        <f t="shared" si="41"/>
        <v>516.26791400000002</v>
      </c>
      <c r="K279" s="36" t="str">
        <f t="shared" si="42"/>
        <v>942bca5f</v>
      </c>
    </row>
    <row r="280" spans="1:11">
      <c r="A280" s="48" t="s">
        <v>56</v>
      </c>
      <c r="B280" s="48" t="s">
        <v>51219</v>
      </c>
      <c r="C280" s="48" t="s">
        <v>29722</v>
      </c>
      <c r="D280" s="48" t="s">
        <v>29731</v>
      </c>
      <c r="E280" s="48" t="s">
        <v>29732</v>
      </c>
      <c r="G280" s="34">
        <f t="shared" si="38"/>
        <v>40261</v>
      </c>
      <c r="H280" s="36" t="str">
        <f t="shared" si="39"/>
        <v>43e0</v>
      </c>
      <c r="I280" s="35">
        <f t="shared" si="40"/>
        <v>43744.852743055555</v>
      </c>
      <c r="J280" s="39">
        <f t="shared" si="41"/>
        <v>516.26981499999999</v>
      </c>
      <c r="K280" s="36" t="str">
        <f t="shared" si="42"/>
        <v>fff21b55</v>
      </c>
    </row>
    <row r="281" spans="1:11">
      <c r="A281" s="48" t="s">
        <v>59</v>
      </c>
      <c r="B281" s="48" t="s">
        <v>51182</v>
      </c>
      <c r="C281" s="48" t="s">
        <v>29722</v>
      </c>
      <c r="D281" s="48" t="s">
        <v>29733</v>
      </c>
      <c r="E281" s="48" t="s">
        <v>29734</v>
      </c>
      <c r="G281" s="34">
        <f t="shared" si="38"/>
        <v>40262</v>
      </c>
      <c r="H281" s="36" t="str">
        <f t="shared" si="39"/>
        <v>5000</v>
      </c>
      <c r="I281" s="35">
        <f t="shared" si="40"/>
        <v>43744.852743055555</v>
      </c>
      <c r="J281" s="39">
        <f t="shared" si="41"/>
        <v>516.27168500000005</v>
      </c>
      <c r="K281" s="36" t="str">
        <f t="shared" si="42"/>
        <v>b773cf7a</v>
      </c>
    </row>
    <row r="282" spans="1:11">
      <c r="A282" s="48" t="s">
        <v>15740</v>
      </c>
      <c r="B282" s="48" t="s">
        <v>51154</v>
      </c>
      <c r="C282" s="48" t="s">
        <v>29722</v>
      </c>
      <c r="D282" s="48" t="s">
        <v>29735</v>
      </c>
      <c r="E282" s="48" t="s">
        <v>29736</v>
      </c>
      <c r="G282" s="34">
        <f t="shared" si="38"/>
        <v>40225</v>
      </c>
      <c r="H282" s="36" t="str">
        <f t="shared" si="39"/>
        <v>0000</v>
      </c>
      <c r="I282" s="35">
        <f t="shared" si="40"/>
        <v>43744.852743055555</v>
      </c>
      <c r="J282" s="39">
        <f t="shared" si="41"/>
        <v>516.47566500000005</v>
      </c>
      <c r="K282" s="36" t="str">
        <f t="shared" si="42"/>
        <v>3513d742</v>
      </c>
    </row>
    <row r="283" spans="1:11">
      <c r="A283" s="48" t="s">
        <v>15743</v>
      </c>
      <c r="B283" s="48" t="s">
        <v>29402</v>
      </c>
      <c r="C283" s="48" t="s">
        <v>29722</v>
      </c>
      <c r="D283" s="48" t="s">
        <v>29737</v>
      </c>
      <c r="E283" s="48" t="s">
        <v>29738</v>
      </c>
      <c r="G283" s="34">
        <f t="shared" si="38"/>
        <v>40234</v>
      </c>
      <c r="H283" s="36" t="str">
        <f t="shared" si="39"/>
        <v>439d</v>
      </c>
      <c r="I283" s="35">
        <f t="shared" si="40"/>
        <v>43744.852743055555</v>
      </c>
      <c r="J283" s="39">
        <f t="shared" si="41"/>
        <v>516.47756600000002</v>
      </c>
      <c r="K283" s="36" t="str">
        <f t="shared" si="42"/>
        <v>c37395f4</v>
      </c>
    </row>
    <row r="284" spans="1:11">
      <c r="A284" s="48" t="s">
        <v>15746</v>
      </c>
      <c r="B284" s="48" t="s">
        <v>51165</v>
      </c>
      <c r="C284" s="48" t="s">
        <v>29722</v>
      </c>
      <c r="D284" s="48" t="s">
        <v>29739</v>
      </c>
      <c r="E284" s="48" t="s">
        <v>29740</v>
      </c>
      <c r="G284" s="34">
        <f t="shared" si="38"/>
        <v>40235</v>
      </c>
      <c r="H284" s="36" t="str">
        <f t="shared" si="39"/>
        <v>8000</v>
      </c>
      <c r="I284" s="35">
        <f t="shared" si="40"/>
        <v>43744.852743055555</v>
      </c>
      <c r="J284" s="39">
        <f t="shared" si="41"/>
        <v>516.47947499999998</v>
      </c>
      <c r="K284" s="36" t="str">
        <f t="shared" si="42"/>
        <v>e79fb631</v>
      </c>
    </row>
    <row r="285" spans="1:11">
      <c r="A285" s="48" t="s">
        <v>27</v>
      </c>
      <c r="B285" s="48" t="s">
        <v>51154</v>
      </c>
      <c r="C285" s="48" t="s">
        <v>29722</v>
      </c>
      <c r="D285" s="48" t="s">
        <v>29741</v>
      </c>
      <c r="E285" s="48" t="s">
        <v>29742</v>
      </c>
      <c r="G285" s="34">
        <f t="shared" si="38"/>
        <v>40254</v>
      </c>
      <c r="H285" s="36" t="str">
        <f t="shared" si="39"/>
        <v>0000</v>
      </c>
      <c r="I285" s="35">
        <f t="shared" si="40"/>
        <v>43744.852743055555</v>
      </c>
      <c r="J285" s="39">
        <f t="shared" si="41"/>
        <v>516.48389399999996</v>
      </c>
      <c r="K285" s="36" t="str">
        <f t="shared" si="42"/>
        <v>15771a59</v>
      </c>
    </row>
    <row r="286" spans="1:11">
      <c r="A286" s="48" t="s">
        <v>30</v>
      </c>
      <c r="B286" s="48" t="s">
        <v>29743</v>
      </c>
      <c r="C286" s="48" t="s">
        <v>29722</v>
      </c>
      <c r="D286" s="48" t="s">
        <v>29744</v>
      </c>
      <c r="E286" s="48" t="s">
        <v>29745</v>
      </c>
      <c r="G286" s="34">
        <f t="shared" si="38"/>
        <v>40263</v>
      </c>
      <c r="H286" s="36" t="str">
        <f t="shared" si="39"/>
        <v>43aa</v>
      </c>
      <c r="I286" s="35">
        <f t="shared" si="40"/>
        <v>43744.852743055555</v>
      </c>
      <c r="J286" s="39">
        <f t="shared" si="41"/>
        <v>516.48579500000005</v>
      </c>
      <c r="K286" s="36" t="str">
        <f t="shared" si="42"/>
        <v>6aafc3a7</v>
      </c>
    </row>
    <row r="287" spans="1:11">
      <c r="A287" s="48" t="s">
        <v>34</v>
      </c>
      <c r="B287" s="48" t="s">
        <v>51203</v>
      </c>
      <c r="C287" s="48" t="s">
        <v>29722</v>
      </c>
      <c r="D287" s="48" t="s">
        <v>29746</v>
      </c>
      <c r="E287" s="48" t="s">
        <v>29747</v>
      </c>
      <c r="G287" s="34">
        <f t="shared" si="38"/>
        <v>40264</v>
      </c>
      <c r="H287" s="36" t="str">
        <f t="shared" si="39"/>
        <v>3000</v>
      </c>
      <c r="I287" s="35">
        <f t="shared" si="40"/>
        <v>43744.852743055555</v>
      </c>
      <c r="J287" s="39">
        <f t="shared" si="41"/>
        <v>516.48766499999999</v>
      </c>
      <c r="K287" s="36" t="str">
        <f t="shared" si="42"/>
        <v>e7f37773</v>
      </c>
    </row>
    <row r="288" spans="1:11">
      <c r="A288" s="48" t="s">
        <v>15740</v>
      </c>
      <c r="B288" s="48" t="s">
        <v>51154</v>
      </c>
      <c r="C288" s="48" t="s">
        <v>29722</v>
      </c>
      <c r="D288" s="48" t="s">
        <v>29748</v>
      </c>
      <c r="E288" s="48" t="s">
        <v>29749</v>
      </c>
      <c r="G288" s="34">
        <f t="shared" si="38"/>
        <v>40225</v>
      </c>
      <c r="H288" s="36" t="str">
        <f t="shared" si="39"/>
        <v>0000</v>
      </c>
      <c r="I288" s="35">
        <f t="shared" si="40"/>
        <v>43744.852743055555</v>
      </c>
      <c r="J288" s="39">
        <f t="shared" si="41"/>
        <v>516.69166600000005</v>
      </c>
      <c r="K288" s="36" t="str">
        <f t="shared" si="42"/>
        <v>04e157c6</v>
      </c>
    </row>
    <row r="289" spans="1:11">
      <c r="A289" s="48" t="s">
        <v>15757</v>
      </c>
      <c r="B289" s="48" t="s">
        <v>51204</v>
      </c>
      <c r="C289" s="48" t="s">
        <v>29722</v>
      </c>
      <c r="D289" s="48" t="s">
        <v>29750</v>
      </c>
      <c r="E289" s="48" t="s">
        <v>29751</v>
      </c>
      <c r="G289" s="34">
        <f t="shared" si="38"/>
        <v>40236</v>
      </c>
      <c r="H289" s="36" t="str">
        <f t="shared" si="39"/>
        <v>4458</v>
      </c>
      <c r="I289" s="35">
        <f t="shared" si="40"/>
        <v>43744.852743055555</v>
      </c>
      <c r="J289" s="39">
        <f t="shared" si="41"/>
        <v>516.69356800000003</v>
      </c>
      <c r="K289" s="36" t="str">
        <f t="shared" si="42"/>
        <v>25abc15c</v>
      </c>
    </row>
    <row r="290" spans="1:11">
      <c r="A290" s="48" t="s">
        <v>15760</v>
      </c>
      <c r="B290" s="48" t="s">
        <v>51193</v>
      </c>
      <c r="C290" s="48" t="s">
        <v>29722</v>
      </c>
      <c r="D290" s="48" t="s">
        <v>29752</v>
      </c>
      <c r="E290" s="48" t="s">
        <v>29753</v>
      </c>
      <c r="G290" s="34">
        <f t="shared" si="38"/>
        <v>40237</v>
      </c>
      <c r="H290" s="36" t="str">
        <f t="shared" si="39"/>
        <v>4800</v>
      </c>
      <c r="I290" s="35">
        <f t="shared" si="40"/>
        <v>43744.852743055555</v>
      </c>
      <c r="J290" s="39">
        <f t="shared" si="41"/>
        <v>516.69547699999998</v>
      </c>
      <c r="K290" s="36" t="str">
        <f t="shared" si="42"/>
        <v>1449862e</v>
      </c>
    </row>
    <row r="291" spans="1:11">
      <c r="A291" s="48" t="s">
        <v>27</v>
      </c>
      <c r="B291" s="48" t="s">
        <v>51154</v>
      </c>
      <c r="C291" s="48" t="s">
        <v>29722</v>
      </c>
      <c r="D291" s="48" t="s">
        <v>29754</v>
      </c>
      <c r="E291" s="48" t="s">
        <v>29755</v>
      </c>
      <c r="G291" s="34">
        <f t="shared" si="38"/>
        <v>40254</v>
      </c>
      <c r="H291" s="36" t="str">
        <f t="shared" si="39"/>
        <v>0000</v>
      </c>
      <c r="I291" s="35">
        <f t="shared" si="40"/>
        <v>43744.852743055555</v>
      </c>
      <c r="J291" s="39">
        <f t="shared" si="41"/>
        <v>516.69990399999995</v>
      </c>
      <c r="K291" s="36" t="str">
        <f t="shared" si="42"/>
        <v>f049ad0f</v>
      </c>
    </row>
    <row r="292" spans="1:11">
      <c r="A292" s="48" t="s">
        <v>39</v>
      </c>
      <c r="B292" s="48" t="s">
        <v>51189</v>
      </c>
      <c r="C292" s="48" t="s">
        <v>29722</v>
      </c>
      <c r="D292" s="48" t="s">
        <v>29756</v>
      </c>
      <c r="E292" s="48" t="s">
        <v>29757</v>
      </c>
      <c r="G292" s="34">
        <f t="shared" si="38"/>
        <v>40265</v>
      </c>
      <c r="H292" s="36" t="str">
        <f t="shared" si="39"/>
        <v>4427</v>
      </c>
      <c r="I292" s="35">
        <f t="shared" si="40"/>
        <v>43744.852743055555</v>
      </c>
      <c r="J292" s="39">
        <f t="shared" si="41"/>
        <v>516.70180800000003</v>
      </c>
      <c r="K292" s="36" t="str">
        <f t="shared" si="42"/>
        <v>7acb878b</v>
      </c>
    </row>
    <row r="293" spans="1:11">
      <c r="A293" s="48" t="s">
        <v>43</v>
      </c>
      <c r="B293" s="48" t="s">
        <v>452</v>
      </c>
      <c r="C293" s="48" t="s">
        <v>29722</v>
      </c>
      <c r="D293" s="48" t="s">
        <v>29758</v>
      </c>
      <c r="E293" s="48" t="s">
        <v>29759</v>
      </c>
      <c r="G293" s="34">
        <f t="shared" si="38"/>
        <v>40266</v>
      </c>
      <c r="H293" s="36" t="str">
        <f t="shared" si="39"/>
        <v>e800</v>
      </c>
      <c r="I293" s="35">
        <f t="shared" si="40"/>
        <v>43744.852743055555</v>
      </c>
      <c r="J293" s="39">
        <f t="shared" si="41"/>
        <v>516.70367799999997</v>
      </c>
      <c r="K293" s="36" t="str">
        <f t="shared" si="42"/>
        <v>714ee9c2</v>
      </c>
    </row>
    <row r="294" spans="1:11">
      <c r="A294" s="48" t="s">
        <v>15740</v>
      </c>
      <c r="B294" s="48" t="s">
        <v>51154</v>
      </c>
      <c r="C294" s="48" t="s">
        <v>29722</v>
      </c>
      <c r="D294" s="48" t="s">
        <v>29760</v>
      </c>
      <c r="E294" s="48" t="s">
        <v>29761</v>
      </c>
      <c r="G294" s="34">
        <f t="shared" si="38"/>
        <v>40225</v>
      </c>
      <c r="H294" s="36" t="str">
        <f t="shared" si="39"/>
        <v>0000</v>
      </c>
      <c r="I294" s="35">
        <f t="shared" si="40"/>
        <v>43744.852743055555</v>
      </c>
      <c r="J294" s="39">
        <f t="shared" si="41"/>
        <v>516.90813100000003</v>
      </c>
      <c r="K294" s="36" t="str">
        <f t="shared" si="42"/>
        <v>a7c871f1</v>
      </c>
    </row>
    <row r="295" spans="1:11">
      <c r="A295" s="48" t="s">
        <v>15771</v>
      </c>
      <c r="B295" s="48" t="s">
        <v>51220</v>
      </c>
      <c r="C295" s="48" t="s">
        <v>29722</v>
      </c>
      <c r="D295" s="48" t="s">
        <v>29762</v>
      </c>
      <c r="E295" s="48" t="s">
        <v>29763</v>
      </c>
      <c r="G295" s="34">
        <f t="shared" si="38"/>
        <v>40230</v>
      </c>
      <c r="H295" s="36" t="str">
        <f t="shared" si="39"/>
        <v>4481</v>
      </c>
      <c r="I295" s="35">
        <f t="shared" si="40"/>
        <v>43744.852743055555</v>
      </c>
      <c r="J295" s="39">
        <f t="shared" si="41"/>
        <v>516.910031</v>
      </c>
      <c r="K295" s="36" t="str">
        <f t="shared" si="42"/>
        <v>41d8099f</v>
      </c>
    </row>
    <row r="296" spans="1:11">
      <c r="A296" s="48" t="s">
        <v>15774</v>
      </c>
      <c r="B296" s="48" t="s">
        <v>51193</v>
      </c>
      <c r="C296" s="48" t="s">
        <v>29722</v>
      </c>
      <c r="D296" s="48" t="s">
        <v>29764</v>
      </c>
      <c r="E296" s="48" t="s">
        <v>29765</v>
      </c>
      <c r="G296" s="34">
        <f t="shared" si="38"/>
        <v>40231</v>
      </c>
      <c r="H296" s="36" t="str">
        <f t="shared" si="39"/>
        <v>4800</v>
      </c>
      <c r="I296" s="35">
        <f t="shared" si="40"/>
        <v>43744.852743055555</v>
      </c>
      <c r="J296" s="39">
        <f t="shared" si="41"/>
        <v>516.91188799999998</v>
      </c>
      <c r="K296" s="36" t="str">
        <f t="shared" si="42"/>
        <v>3b5de8d4</v>
      </c>
    </row>
    <row r="297" spans="1:11">
      <c r="A297" s="48" t="s">
        <v>27</v>
      </c>
      <c r="B297" s="48" t="s">
        <v>51154</v>
      </c>
      <c r="C297" s="48" t="s">
        <v>29722</v>
      </c>
      <c r="D297" s="48" t="s">
        <v>29766</v>
      </c>
      <c r="E297" s="48" t="s">
        <v>29767</v>
      </c>
      <c r="G297" s="34">
        <f t="shared" si="38"/>
        <v>40254</v>
      </c>
      <c r="H297" s="36" t="str">
        <f t="shared" si="39"/>
        <v>0000</v>
      </c>
      <c r="I297" s="35">
        <f t="shared" si="40"/>
        <v>43744.852743055555</v>
      </c>
      <c r="J297" s="39">
        <f t="shared" si="41"/>
        <v>516.91634199999999</v>
      </c>
      <c r="K297" s="36" t="str">
        <f t="shared" si="42"/>
        <v>84813a24</v>
      </c>
    </row>
    <row r="298" spans="1:11">
      <c r="A298" s="48" t="s">
        <v>48</v>
      </c>
      <c r="B298" s="48" t="s">
        <v>29768</v>
      </c>
      <c r="C298" s="48" t="s">
        <v>29722</v>
      </c>
      <c r="D298" s="48" t="s">
        <v>29769</v>
      </c>
      <c r="E298" s="48" t="s">
        <v>51221</v>
      </c>
      <c r="G298" s="34">
        <f t="shared" si="38"/>
        <v>40259</v>
      </c>
      <c r="H298" s="36" t="str">
        <f t="shared" si="39"/>
        <v>43bc</v>
      </c>
      <c r="I298" s="35">
        <f t="shared" si="40"/>
        <v>43744.852743055555</v>
      </c>
      <c r="J298" s="39">
        <f t="shared" si="41"/>
        <v>516.96485099999995</v>
      </c>
      <c r="K298" s="36" t="str">
        <f t="shared" si="42"/>
        <v>42878184</v>
      </c>
    </row>
    <row r="299" spans="1:11">
      <c r="A299" s="48" t="s">
        <v>51</v>
      </c>
      <c r="B299" s="48" t="s">
        <v>94</v>
      </c>
      <c r="C299" s="48" t="s">
        <v>29722</v>
      </c>
      <c r="D299" s="48" t="s">
        <v>29770</v>
      </c>
      <c r="E299" s="48" t="s">
        <v>29771</v>
      </c>
      <c r="G299" s="34">
        <f t="shared" si="38"/>
        <v>40260</v>
      </c>
      <c r="H299" s="36" t="str">
        <f t="shared" si="39"/>
        <v>f000</v>
      </c>
      <c r="I299" s="35">
        <f t="shared" si="40"/>
        <v>43744.852743055555</v>
      </c>
      <c r="J299" s="39">
        <f t="shared" si="41"/>
        <v>516.96672100000001</v>
      </c>
      <c r="K299" s="36" t="str">
        <f t="shared" si="42"/>
        <v>5d5d2978</v>
      </c>
    </row>
    <row r="300" spans="1:11">
      <c r="A300" s="48" t="s">
        <v>51155</v>
      </c>
      <c r="B300" s="48" t="s">
        <v>51156</v>
      </c>
      <c r="C300" s="48" t="s">
        <v>29772</v>
      </c>
      <c r="D300" s="48" t="s">
        <v>29773</v>
      </c>
      <c r="E300" s="48" t="s">
        <v>29774</v>
      </c>
      <c r="G300" s="34">
        <f t="shared" si="38"/>
        <v>10001</v>
      </c>
      <c r="H300" s="36" t="str">
        <f t="shared" si="39"/>
        <v>0001</v>
      </c>
      <c r="I300" s="35">
        <f t="shared" si="40"/>
        <v>43744.8596875</v>
      </c>
      <c r="J300" s="39">
        <f t="shared" si="41"/>
        <v>1116.9694850000001</v>
      </c>
      <c r="K300" s="36" t="str">
        <f t="shared" si="42"/>
        <v>936e6e94</v>
      </c>
    </row>
    <row r="301" spans="1:11">
      <c r="A301" s="48" t="s">
        <v>51157</v>
      </c>
      <c r="B301" s="48" t="s">
        <v>51156</v>
      </c>
      <c r="C301" s="48" t="s">
        <v>29772</v>
      </c>
      <c r="D301" s="48" t="s">
        <v>29775</v>
      </c>
      <c r="E301" s="48" t="s">
        <v>29776</v>
      </c>
      <c r="G301" s="34">
        <f t="shared" si="38"/>
        <v>10002</v>
      </c>
      <c r="H301" s="36" t="str">
        <f t="shared" si="39"/>
        <v>0001</v>
      </c>
      <c r="I301" s="35">
        <f t="shared" si="40"/>
        <v>43744.8596875</v>
      </c>
      <c r="J301" s="39">
        <f t="shared" si="41"/>
        <v>1116.9713770000001</v>
      </c>
      <c r="K301" s="36" t="str">
        <f t="shared" si="42"/>
        <v>e712d6c2</v>
      </c>
    </row>
    <row r="302" spans="1:11">
      <c r="A302" s="48" t="s">
        <v>51158</v>
      </c>
      <c r="B302" s="48" t="s">
        <v>51156</v>
      </c>
      <c r="C302" s="48" t="s">
        <v>29772</v>
      </c>
      <c r="D302" s="48" t="s">
        <v>29777</v>
      </c>
      <c r="E302" s="48" t="s">
        <v>29778</v>
      </c>
      <c r="G302" s="34">
        <f t="shared" si="38"/>
        <v>10003</v>
      </c>
      <c r="H302" s="36" t="str">
        <f t="shared" si="39"/>
        <v>0001</v>
      </c>
      <c r="I302" s="35">
        <f t="shared" si="40"/>
        <v>43744.8596875</v>
      </c>
      <c r="J302" s="39">
        <f t="shared" si="41"/>
        <v>1116.9732710000001</v>
      </c>
      <c r="K302" s="36" t="str">
        <f t="shared" si="42"/>
        <v>b09eb0be</v>
      </c>
    </row>
    <row r="303" spans="1:11">
      <c r="A303" s="48" t="s">
        <v>51159</v>
      </c>
      <c r="B303" s="48" t="s">
        <v>51156</v>
      </c>
      <c r="C303" s="48" t="s">
        <v>29772</v>
      </c>
      <c r="D303" s="48" t="s">
        <v>29779</v>
      </c>
      <c r="E303" s="48" t="s">
        <v>29780</v>
      </c>
      <c r="G303" s="34">
        <f t="shared" si="38"/>
        <v>10004</v>
      </c>
      <c r="H303" s="36" t="str">
        <f t="shared" si="39"/>
        <v>0001</v>
      </c>
      <c r="I303" s="35">
        <f t="shared" si="40"/>
        <v>43744.8596875</v>
      </c>
      <c r="J303" s="39">
        <f t="shared" si="41"/>
        <v>1116.975132</v>
      </c>
      <c r="K303" s="36" t="str">
        <f t="shared" si="42"/>
        <v>a5323cc5</v>
      </c>
    </row>
    <row r="304" spans="1:11">
      <c r="A304" s="48" t="s">
        <v>15740</v>
      </c>
      <c r="B304" s="48" t="s">
        <v>51154</v>
      </c>
      <c r="C304" s="48" t="s">
        <v>29781</v>
      </c>
      <c r="D304" s="48" t="s">
        <v>29782</v>
      </c>
      <c r="E304" s="48" t="s">
        <v>29783</v>
      </c>
      <c r="G304" s="34">
        <f t="shared" si="38"/>
        <v>40225</v>
      </c>
      <c r="H304" s="36" t="str">
        <f t="shared" si="39"/>
        <v>0000</v>
      </c>
      <c r="I304" s="35">
        <f t="shared" si="40"/>
        <v>43744.859699074077</v>
      </c>
      <c r="J304" s="39">
        <f t="shared" si="41"/>
        <v>1117.1796650000001</v>
      </c>
      <c r="K304" s="36" t="str">
        <f t="shared" si="42"/>
        <v>37820f8b</v>
      </c>
    </row>
    <row r="305" spans="1:11">
      <c r="A305" s="48" t="s">
        <v>15743</v>
      </c>
      <c r="B305" s="48" t="s">
        <v>29402</v>
      </c>
      <c r="C305" s="48" t="s">
        <v>29781</v>
      </c>
      <c r="D305" s="48" t="s">
        <v>29784</v>
      </c>
      <c r="E305" s="48" t="s">
        <v>29785</v>
      </c>
      <c r="G305" s="34">
        <f t="shared" si="38"/>
        <v>40234</v>
      </c>
      <c r="H305" s="36" t="str">
        <f t="shared" si="39"/>
        <v>439d</v>
      </c>
      <c r="I305" s="35">
        <f t="shared" si="40"/>
        <v>43744.859699074077</v>
      </c>
      <c r="J305" s="39">
        <f t="shared" si="41"/>
        <v>1117.1815670000001</v>
      </c>
      <c r="K305" s="36" t="str">
        <f t="shared" si="42"/>
        <v>b6e57dab</v>
      </c>
    </row>
    <row r="306" spans="1:11">
      <c r="A306" s="48" t="s">
        <v>15746</v>
      </c>
      <c r="B306" s="48" t="s">
        <v>51193</v>
      </c>
      <c r="C306" s="48" t="s">
        <v>29781</v>
      </c>
      <c r="D306" s="48" t="s">
        <v>29786</v>
      </c>
      <c r="E306" s="48" t="s">
        <v>29787</v>
      </c>
      <c r="G306" s="34">
        <f t="shared" si="38"/>
        <v>40235</v>
      </c>
      <c r="H306" s="36" t="str">
        <f t="shared" si="39"/>
        <v>4800</v>
      </c>
      <c r="I306" s="35">
        <f t="shared" si="40"/>
        <v>43744.859699074077</v>
      </c>
      <c r="J306" s="39">
        <f t="shared" si="41"/>
        <v>1117.1834759999999</v>
      </c>
      <c r="K306" s="36" t="str">
        <f t="shared" si="42"/>
        <v>8af9fd7e</v>
      </c>
    </row>
    <row r="307" spans="1:11">
      <c r="A307" s="48" t="s">
        <v>27</v>
      </c>
      <c r="B307" s="48" t="s">
        <v>51154</v>
      </c>
      <c r="C307" s="48" t="s">
        <v>29781</v>
      </c>
      <c r="D307" s="48" t="s">
        <v>29788</v>
      </c>
      <c r="E307" s="48" t="s">
        <v>29789</v>
      </c>
      <c r="G307" s="34">
        <f t="shared" si="38"/>
        <v>40254</v>
      </c>
      <c r="H307" s="36" t="str">
        <f t="shared" si="39"/>
        <v>0000</v>
      </c>
      <c r="I307" s="35">
        <f t="shared" si="40"/>
        <v>43744.859699074077</v>
      </c>
      <c r="J307" s="39">
        <f t="shared" si="41"/>
        <v>1117.187895</v>
      </c>
      <c r="K307" s="36" t="str">
        <f t="shared" si="42"/>
        <v>60e1f206</v>
      </c>
    </row>
    <row r="308" spans="1:11">
      <c r="A308" s="48" t="s">
        <v>30</v>
      </c>
      <c r="B308" s="48" t="s">
        <v>29556</v>
      </c>
      <c r="C308" s="48" t="s">
        <v>29781</v>
      </c>
      <c r="D308" s="48" t="s">
        <v>29790</v>
      </c>
      <c r="E308" s="48" t="s">
        <v>29791</v>
      </c>
      <c r="G308" s="34">
        <f t="shared" si="38"/>
        <v>40263</v>
      </c>
      <c r="H308" s="36" t="str">
        <f t="shared" si="39"/>
        <v>43ac</v>
      </c>
      <c r="I308" s="35">
        <f t="shared" si="40"/>
        <v>43744.859699074077</v>
      </c>
      <c r="J308" s="39">
        <f t="shared" si="41"/>
        <v>1117.1897980000001</v>
      </c>
      <c r="K308" s="36" t="str">
        <f t="shared" si="42"/>
        <v>b8b1303c</v>
      </c>
    </row>
    <row r="309" spans="1:11">
      <c r="A309" s="48" t="s">
        <v>34</v>
      </c>
      <c r="B309" s="48" t="s">
        <v>51203</v>
      </c>
      <c r="C309" s="48" t="s">
        <v>29781</v>
      </c>
      <c r="D309" s="48" t="s">
        <v>29792</v>
      </c>
      <c r="E309" s="48" t="s">
        <v>29793</v>
      </c>
      <c r="G309" s="34">
        <f t="shared" si="38"/>
        <v>40264</v>
      </c>
      <c r="H309" s="36" t="str">
        <f t="shared" si="39"/>
        <v>3000</v>
      </c>
      <c r="I309" s="35">
        <f t="shared" si="40"/>
        <v>43744.859699074077</v>
      </c>
      <c r="J309" s="39">
        <f t="shared" si="41"/>
        <v>1117.1916670000001</v>
      </c>
      <c r="K309" s="36" t="str">
        <f t="shared" si="42"/>
        <v>0b6cce96</v>
      </c>
    </row>
    <row r="310" spans="1:11">
      <c r="A310" s="48" t="s">
        <v>15740</v>
      </c>
      <c r="B310" s="48" t="s">
        <v>51154</v>
      </c>
      <c r="C310" s="48" t="s">
        <v>29781</v>
      </c>
      <c r="D310" s="48" t="s">
        <v>29794</v>
      </c>
      <c r="E310" s="48" t="s">
        <v>29795</v>
      </c>
      <c r="G310" s="34">
        <f t="shared" si="38"/>
        <v>40225</v>
      </c>
      <c r="H310" s="36" t="str">
        <f t="shared" si="39"/>
        <v>0000</v>
      </c>
      <c r="I310" s="35">
        <f t="shared" si="40"/>
        <v>43744.859699074077</v>
      </c>
      <c r="J310" s="39">
        <f t="shared" si="41"/>
        <v>1117.395681</v>
      </c>
      <c r="K310" s="36" t="str">
        <f t="shared" si="42"/>
        <v>7f6a35a9</v>
      </c>
    </row>
    <row r="311" spans="1:11">
      <c r="A311" s="48" t="s">
        <v>15757</v>
      </c>
      <c r="B311" s="48" t="s">
        <v>51204</v>
      </c>
      <c r="C311" s="48" t="s">
        <v>29781</v>
      </c>
      <c r="D311" s="48" t="s">
        <v>29796</v>
      </c>
      <c r="E311" s="48" t="s">
        <v>29797</v>
      </c>
      <c r="G311" s="34">
        <f t="shared" si="38"/>
        <v>40236</v>
      </c>
      <c r="H311" s="36" t="str">
        <f t="shared" si="39"/>
        <v>4458</v>
      </c>
      <c r="I311" s="35">
        <f t="shared" si="40"/>
        <v>43744.859699074077</v>
      </c>
      <c r="J311" s="39">
        <f t="shared" si="41"/>
        <v>1117.3975820000001</v>
      </c>
      <c r="K311" s="36" t="str">
        <f t="shared" si="42"/>
        <v>d90ed9d1</v>
      </c>
    </row>
    <row r="312" spans="1:11">
      <c r="A312" s="48" t="s">
        <v>15760</v>
      </c>
      <c r="B312" s="48" t="s">
        <v>51161</v>
      </c>
      <c r="C312" s="48" t="s">
        <v>29781</v>
      </c>
      <c r="D312" s="48" t="s">
        <v>29798</v>
      </c>
      <c r="E312" s="48" t="s">
        <v>29799</v>
      </c>
      <c r="G312" s="34">
        <f t="shared" si="38"/>
        <v>40237</v>
      </c>
      <c r="H312" s="36" t="str">
        <f t="shared" si="39"/>
        <v>6000</v>
      </c>
      <c r="I312" s="35">
        <f t="shared" si="40"/>
        <v>43744.859699074077</v>
      </c>
      <c r="J312" s="39">
        <f t="shared" si="41"/>
        <v>1117.399494</v>
      </c>
      <c r="K312" s="36" t="str">
        <f t="shared" si="42"/>
        <v>e723c33f</v>
      </c>
    </row>
    <row r="313" spans="1:11">
      <c r="A313" s="48" t="s">
        <v>27</v>
      </c>
      <c r="B313" s="48" t="s">
        <v>51154</v>
      </c>
      <c r="C313" s="48" t="s">
        <v>29800</v>
      </c>
      <c r="D313" s="48" t="s">
        <v>29801</v>
      </c>
      <c r="E313" s="48" t="s">
        <v>29802</v>
      </c>
      <c r="G313" s="34">
        <f t="shared" si="38"/>
        <v>40254</v>
      </c>
      <c r="H313" s="36" t="str">
        <f t="shared" si="39"/>
        <v>0000</v>
      </c>
      <c r="I313" s="35">
        <f t="shared" si="40"/>
        <v>43744.798680555556</v>
      </c>
      <c r="J313" s="39">
        <f t="shared" si="41"/>
        <v>1117.4046800000001</v>
      </c>
      <c r="K313" s="36" t="str">
        <f t="shared" si="42"/>
        <v>d319160b</v>
      </c>
    </row>
    <row r="314" spans="1:11">
      <c r="A314" s="48" t="s">
        <v>39</v>
      </c>
      <c r="B314" s="48" t="s">
        <v>51178</v>
      </c>
      <c r="C314" s="48" t="s">
        <v>29803</v>
      </c>
      <c r="D314" s="48" t="s">
        <v>29804</v>
      </c>
      <c r="E314" s="48" t="s">
        <v>29805</v>
      </c>
      <c r="G314" s="34">
        <f t="shared" si="38"/>
        <v>40265</v>
      </c>
      <c r="H314" s="36" t="str">
        <f t="shared" si="39"/>
        <v>4428</v>
      </c>
      <c r="I314" s="35">
        <f t="shared" si="40"/>
        <v>36494.859699074077</v>
      </c>
      <c r="J314" s="39">
        <f t="shared" si="41"/>
        <v>1117.407369</v>
      </c>
      <c r="K314" s="36" t="str">
        <f t="shared" si="42"/>
        <v>52479d92</v>
      </c>
    </row>
    <row r="315" spans="1:11">
      <c r="A315" s="48" t="s">
        <v>43</v>
      </c>
      <c r="B315" s="48" t="s">
        <v>424</v>
      </c>
      <c r="C315" s="48" t="s">
        <v>29781</v>
      </c>
      <c r="D315" s="48" t="s">
        <v>29806</v>
      </c>
      <c r="E315" s="48" t="s">
        <v>29807</v>
      </c>
      <c r="G315" s="34">
        <f t="shared" si="38"/>
        <v>40266</v>
      </c>
      <c r="H315" s="36" t="str">
        <f t="shared" si="39"/>
        <v>a400</v>
      </c>
      <c r="I315" s="35">
        <f t="shared" si="40"/>
        <v>43744.859699074077</v>
      </c>
      <c r="J315" s="39">
        <f t="shared" si="41"/>
        <v>1117.409279</v>
      </c>
      <c r="K315" s="36" t="str">
        <f t="shared" si="42"/>
        <v>89d85ae7</v>
      </c>
    </row>
    <row r="316" spans="1:11">
      <c r="A316" s="48" t="s">
        <v>15740</v>
      </c>
      <c r="B316" s="48" t="s">
        <v>51154</v>
      </c>
      <c r="C316" s="48" t="s">
        <v>29781</v>
      </c>
      <c r="D316" s="48" t="s">
        <v>29808</v>
      </c>
      <c r="E316" s="48" t="s">
        <v>29809</v>
      </c>
      <c r="G316" s="34">
        <f t="shared" si="38"/>
        <v>40225</v>
      </c>
      <c r="H316" s="36" t="str">
        <f t="shared" si="39"/>
        <v>0000</v>
      </c>
      <c r="I316" s="35">
        <f t="shared" si="40"/>
        <v>43744.859699074077</v>
      </c>
      <c r="J316" s="39">
        <f t="shared" si="41"/>
        <v>1117.613681</v>
      </c>
      <c r="K316" s="36" t="str">
        <f t="shared" si="42"/>
        <v>c1790c9a</v>
      </c>
    </row>
    <row r="317" spans="1:11">
      <c r="A317" s="48" t="s">
        <v>15771</v>
      </c>
      <c r="B317" s="48" t="s">
        <v>51180</v>
      </c>
      <c r="C317" s="48" t="s">
        <v>29781</v>
      </c>
      <c r="D317" s="48" t="s">
        <v>29810</v>
      </c>
      <c r="E317" s="48" t="s">
        <v>29811</v>
      </c>
      <c r="G317" s="34">
        <f t="shared" si="38"/>
        <v>40230</v>
      </c>
      <c r="H317" s="36" t="str">
        <f t="shared" si="39"/>
        <v>4474</v>
      </c>
      <c r="I317" s="35">
        <f t="shared" si="40"/>
        <v>43744.859699074077</v>
      </c>
      <c r="J317" s="39">
        <f t="shared" si="41"/>
        <v>1117.6155819999999</v>
      </c>
      <c r="K317" s="36" t="str">
        <f t="shared" si="42"/>
        <v>977f189b</v>
      </c>
    </row>
    <row r="318" spans="1:11">
      <c r="A318" s="48" t="s">
        <v>15774</v>
      </c>
      <c r="B318" s="48" t="s">
        <v>8131</v>
      </c>
      <c r="C318" s="48" t="s">
        <v>29781</v>
      </c>
      <c r="D318" s="48" t="s">
        <v>29812</v>
      </c>
      <c r="E318" s="48" t="s">
        <v>29813</v>
      </c>
      <c r="G318" s="34">
        <f t="shared" ref="G318:G381" si="43">HEX2DEC(A318)</f>
        <v>40231</v>
      </c>
      <c r="H318" s="36" t="str">
        <f t="shared" ref="H318:H381" si="44">B318</f>
        <v>8c00</v>
      </c>
      <c r="I318" s="35">
        <f t="shared" ref="I318:I381" si="45">(((HEX2DEC(C318)/60)/60)/24)+DATE(1970,1,1)</f>
        <v>43744.859699074077</v>
      </c>
      <c r="J318" s="39">
        <f t="shared" ref="J318:J381" si="46">HEX2DEC(IF(EXACT(MID(D318,1,1),"0"),IF(EXACT(MID(D318,2,1),"0"),IF(EXACT(MID(D318,3,1),"0"),IF(EXACT(MID(D318,4,1),"0"),IF(EXACT(MID(D318,5,1),"0"),IF(EXACT(MID(D318,6,1),"0"),IF(EXACT(MID(D318,7,1),"0"),IF(EXACT(MID(D318,8,1),"0"),IF(EXACT(MID(D318,9,1),"0"),IF(EXACT(MID(D318,10,1),"0"),IF(EXACT(MID(D318,11,1),"0"),0,RIGHT(D318,6)),RIGHT(D318,7)),RIGHT(D318,8)),RIGHT(D318,9)),RIGHT(D318,10)),RIGHT(D318,11)),RIGHT(D318,12)),RIGHT(D318,13)),RIGHT(D318,14)),RIGHT(D318,15)),RIGHT(D318,16)))/1000000</f>
        <v>1117.6174920000001</v>
      </c>
      <c r="K318" s="36" t="str">
        <f t="shared" ref="K318:K381" si="47">E318</f>
        <v>60ee3372</v>
      </c>
    </row>
    <row r="319" spans="1:11">
      <c r="A319" s="48" t="s">
        <v>27</v>
      </c>
      <c r="B319" s="48" t="s">
        <v>51154</v>
      </c>
      <c r="C319" s="48" t="s">
        <v>29781</v>
      </c>
      <c r="D319" s="48" t="s">
        <v>29814</v>
      </c>
      <c r="E319" s="48" t="s">
        <v>29815</v>
      </c>
      <c r="G319" s="34">
        <f t="shared" si="43"/>
        <v>40254</v>
      </c>
      <c r="H319" s="36" t="str">
        <f t="shared" si="44"/>
        <v>0000</v>
      </c>
      <c r="I319" s="35">
        <f t="shared" si="45"/>
        <v>43744.859699074077</v>
      </c>
      <c r="J319" s="39">
        <f t="shared" si="46"/>
        <v>1117.6219100000001</v>
      </c>
      <c r="K319" s="36" t="str">
        <f t="shared" si="47"/>
        <v>b183d47f</v>
      </c>
    </row>
    <row r="320" spans="1:11">
      <c r="A320" s="48" t="s">
        <v>48</v>
      </c>
      <c r="B320" s="48" t="s">
        <v>29816</v>
      </c>
      <c r="C320" s="48" t="s">
        <v>29781</v>
      </c>
      <c r="D320" s="48" t="s">
        <v>29817</v>
      </c>
      <c r="E320" s="48" t="s">
        <v>29818</v>
      </c>
      <c r="G320" s="34">
        <f t="shared" si="43"/>
        <v>40259</v>
      </c>
      <c r="H320" s="36" t="str">
        <f t="shared" si="44"/>
        <v>43b8</v>
      </c>
      <c r="I320" s="35">
        <f t="shared" si="45"/>
        <v>43744.859699074077</v>
      </c>
      <c r="J320" s="39">
        <f t="shared" si="46"/>
        <v>1117.6238109999999</v>
      </c>
      <c r="K320" s="36" t="str">
        <f t="shared" si="47"/>
        <v>89674a32</v>
      </c>
    </row>
    <row r="321" spans="1:11">
      <c r="A321" s="48" t="s">
        <v>51</v>
      </c>
      <c r="B321" s="48" t="s">
        <v>506</v>
      </c>
      <c r="C321" s="48" t="s">
        <v>29781</v>
      </c>
      <c r="D321" s="48" t="s">
        <v>29819</v>
      </c>
      <c r="E321" s="48" t="s">
        <v>29820</v>
      </c>
      <c r="G321" s="34">
        <f t="shared" si="43"/>
        <v>40260</v>
      </c>
      <c r="H321" s="36" t="str">
        <f t="shared" si="44"/>
        <v>e000</v>
      </c>
      <c r="I321" s="35">
        <f t="shared" si="45"/>
        <v>43744.859699074077</v>
      </c>
      <c r="J321" s="39">
        <f t="shared" si="46"/>
        <v>1117.6551119999999</v>
      </c>
      <c r="K321" s="36" t="str">
        <f t="shared" si="47"/>
        <v>5391f510</v>
      </c>
    </row>
    <row r="322" spans="1:11">
      <c r="A322" s="48" t="s">
        <v>15740</v>
      </c>
      <c r="B322" s="48" t="s">
        <v>51154</v>
      </c>
      <c r="C322" s="48" t="s">
        <v>29781</v>
      </c>
      <c r="D322" s="48" t="s">
        <v>29821</v>
      </c>
      <c r="E322" s="48" t="s">
        <v>29822</v>
      </c>
      <c r="G322" s="34">
        <f t="shared" si="43"/>
        <v>40225</v>
      </c>
      <c r="H322" s="36" t="str">
        <f t="shared" si="44"/>
        <v>0000</v>
      </c>
      <c r="I322" s="35">
        <f t="shared" si="45"/>
        <v>43744.859699074077</v>
      </c>
      <c r="J322" s="39">
        <f t="shared" si="46"/>
        <v>1117.858665</v>
      </c>
      <c r="K322" s="36" t="str">
        <f t="shared" si="47"/>
        <v>726a3378</v>
      </c>
    </row>
    <row r="323" spans="1:11">
      <c r="A323" s="48" t="s">
        <v>15786</v>
      </c>
      <c r="B323" s="48" t="s">
        <v>29629</v>
      </c>
      <c r="C323" s="48" t="s">
        <v>29781</v>
      </c>
      <c r="D323" s="48" t="s">
        <v>29823</v>
      </c>
      <c r="E323" s="48" t="s">
        <v>29824</v>
      </c>
      <c r="G323" s="34">
        <f t="shared" si="43"/>
        <v>40232</v>
      </c>
      <c r="H323" s="36" t="str">
        <f t="shared" si="44"/>
        <v>44be</v>
      </c>
      <c r="I323" s="35">
        <f t="shared" si="45"/>
        <v>43744.859699074077</v>
      </c>
      <c r="J323" s="39">
        <f t="shared" si="46"/>
        <v>1117.8605660000001</v>
      </c>
      <c r="K323" s="36" t="str">
        <f t="shared" si="47"/>
        <v>c1269f70</v>
      </c>
    </row>
    <row r="324" spans="1:11">
      <c r="A324" s="48" t="s">
        <v>15789</v>
      </c>
      <c r="B324" s="48" t="s">
        <v>417</v>
      </c>
      <c r="C324" s="48" t="s">
        <v>29781</v>
      </c>
      <c r="D324" s="48" t="s">
        <v>29825</v>
      </c>
      <c r="E324" s="48" t="s">
        <v>29826</v>
      </c>
      <c r="G324" s="34">
        <f t="shared" si="43"/>
        <v>40233</v>
      </c>
      <c r="H324" s="36" t="str">
        <f t="shared" si="44"/>
        <v>d800</v>
      </c>
      <c r="I324" s="35">
        <f t="shared" si="45"/>
        <v>43744.859699074077</v>
      </c>
      <c r="J324" s="39">
        <f t="shared" si="46"/>
        <v>1117.8624749999999</v>
      </c>
      <c r="K324" s="36" t="str">
        <f t="shared" si="47"/>
        <v>ac7ba742</v>
      </c>
    </row>
    <row r="325" spans="1:11">
      <c r="A325" s="48" t="s">
        <v>27</v>
      </c>
      <c r="B325" s="48" t="s">
        <v>51154</v>
      </c>
      <c r="C325" s="48" t="s">
        <v>29781</v>
      </c>
      <c r="D325" s="48" t="s">
        <v>29827</v>
      </c>
      <c r="E325" s="48" t="s">
        <v>29828</v>
      </c>
      <c r="G325" s="34">
        <f t="shared" si="43"/>
        <v>40254</v>
      </c>
      <c r="H325" s="36" t="str">
        <f t="shared" si="44"/>
        <v>0000</v>
      </c>
      <c r="I325" s="35">
        <f t="shared" si="45"/>
        <v>43744.859699074077</v>
      </c>
      <c r="J325" s="39">
        <f t="shared" si="46"/>
        <v>1117.866894</v>
      </c>
      <c r="K325" s="36" t="str">
        <f t="shared" si="47"/>
        <v>391373d6</v>
      </c>
    </row>
    <row r="326" spans="1:11">
      <c r="A326" s="48" t="s">
        <v>56</v>
      </c>
      <c r="B326" s="48" t="s">
        <v>29829</v>
      </c>
      <c r="C326" s="48" t="s">
        <v>29781</v>
      </c>
      <c r="D326" s="48" t="s">
        <v>29830</v>
      </c>
      <c r="E326" s="48" t="s">
        <v>29831</v>
      </c>
      <c r="G326" s="34">
        <f t="shared" si="43"/>
        <v>40261</v>
      </c>
      <c r="H326" s="36" t="str">
        <f t="shared" si="44"/>
        <v>43d7</v>
      </c>
      <c r="I326" s="35">
        <f t="shared" si="45"/>
        <v>43744.859699074077</v>
      </c>
      <c r="J326" s="39">
        <f t="shared" si="46"/>
        <v>1117.8687950000001</v>
      </c>
      <c r="K326" s="36" t="str">
        <f t="shared" si="47"/>
        <v>b39fe53b</v>
      </c>
    </row>
    <row r="327" spans="1:11">
      <c r="A327" s="48" t="s">
        <v>59</v>
      </c>
      <c r="B327" s="48" t="s">
        <v>110</v>
      </c>
      <c r="C327" s="48" t="s">
        <v>29781</v>
      </c>
      <c r="D327" s="48" t="s">
        <v>29832</v>
      </c>
      <c r="E327" s="48" t="s">
        <v>29833</v>
      </c>
      <c r="G327" s="34">
        <f t="shared" si="43"/>
        <v>40262</v>
      </c>
      <c r="H327" s="36" t="str">
        <f t="shared" si="44"/>
        <v>a000</v>
      </c>
      <c r="I327" s="35">
        <f t="shared" si="45"/>
        <v>43744.859699074077</v>
      </c>
      <c r="J327" s="39">
        <f t="shared" si="46"/>
        <v>1117.870664</v>
      </c>
      <c r="K327" s="36" t="str">
        <f t="shared" si="47"/>
        <v>9f0fb652</v>
      </c>
    </row>
    <row r="328" spans="1:11">
      <c r="A328" s="48" t="s">
        <v>51155</v>
      </c>
      <c r="B328" s="48" t="s">
        <v>51156</v>
      </c>
      <c r="C328" s="48" t="s">
        <v>29834</v>
      </c>
      <c r="D328" s="48" t="s">
        <v>29835</v>
      </c>
      <c r="E328" s="48" t="s">
        <v>29836</v>
      </c>
      <c r="G328" s="34">
        <f t="shared" si="43"/>
        <v>10001</v>
      </c>
      <c r="H328" s="36" t="str">
        <f t="shared" si="44"/>
        <v>0001</v>
      </c>
      <c r="I328" s="35">
        <f t="shared" si="45"/>
        <v>43744.866643518515</v>
      </c>
      <c r="J328" s="39">
        <f t="shared" si="46"/>
        <v>1717.873482</v>
      </c>
      <c r="K328" s="36" t="str">
        <f t="shared" si="47"/>
        <v>d6a2efbf</v>
      </c>
    </row>
    <row r="329" spans="1:11">
      <c r="A329" s="48" t="s">
        <v>51157</v>
      </c>
      <c r="B329" s="48" t="s">
        <v>51156</v>
      </c>
      <c r="C329" s="48" t="s">
        <v>29834</v>
      </c>
      <c r="D329" s="48" t="s">
        <v>29837</v>
      </c>
      <c r="E329" s="48" t="s">
        <v>29838</v>
      </c>
      <c r="G329" s="34">
        <f t="shared" si="43"/>
        <v>10002</v>
      </c>
      <c r="H329" s="36" t="str">
        <f t="shared" si="44"/>
        <v>0001</v>
      </c>
      <c r="I329" s="35">
        <f t="shared" si="45"/>
        <v>43744.866643518515</v>
      </c>
      <c r="J329" s="39">
        <f t="shared" si="46"/>
        <v>1717.875374</v>
      </c>
      <c r="K329" s="36" t="str">
        <f t="shared" si="47"/>
        <v>fbb80abf</v>
      </c>
    </row>
    <row r="330" spans="1:11">
      <c r="A330" s="48" t="s">
        <v>51158</v>
      </c>
      <c r="B330" s="48" t="s">
        <v>51156</v>
      </c>
      <c r="C330" s="48" t="s">
        <v>29834</v>
      </c>
      <c r="D330" s="48" t="s">
        <v>29839</v>
      </c>
      <c r="E330" s="48" t="s">
        <v>51222</v>
      </c>
      <c r="G330" s="34">
        <f t="shared" si="43"/>
        <v>10003</v>
      </c>
      <c r="H330" s="36" t="str">
        <f t="shared" si="44"/>
        <v>0001</v>
      </c>
      <c r="I330" s="35">
        <f t="shared" si="45"/>
        <v>43744.866643518515</v>
      </c>
      <c r="J330" s="39">
        <f t="shared" si="46"/>
        <v>1717.8772710000001</v>
      </c>
      <c r="K330" s="36" t="str">
        <f t="shared" si="47"/>
        <v>38275077</v>
      </c>
    </row>
    <row r="331" spans="1:11">
      <c r="A331" s="48" t="s">
        <v>51159</v>
      </c>
      <c r="B331" s="48" t="s">
        <v>51156</v>
      </c>
      <c r="C331" s="48" t="s">
        <v>29834</v>
      </c>
      <c r="D331" s="48" t="s">
        <v>29840</v>
      </c>
      <c r="E331" s="48" t="s">
        <v>29841</v>
      </c>
      <c r="G331" s="34">
        <f t="shared" si="43"/>
        <v>10004</v>
      </c>
      <c r="H331" s="36" t="str">
        <f t="shared" si="44"/>
        <v>0001</v>
      </c>
      <c r="I331" s="35">
        <f t="shared" si="45"/>
        <v>43744.866643518515</v>
      </c>
      <c r="J331" s="39">
        <f t="shared" si="46"/>
        <v>1717.879132</v>
      </c>
      <c r="K331" s="36" t="str">
        <f t="shared" si="47"/>
        <v>8ee36748</v>
      </c>
    </row>
    <row r="332" spans="1:11">
      <c r="A332" s="48" t="s">
        <v>15740</v>
      </c>
      <c r="B332" s="48" t="s">
        <v>51154</v>
      </c>
      <c r="C332" s="48" t="s">
        <v>29834</v>
      </c>
      <c r="D332" s="48" t="s">
        <v>51223</v>
      </c>
      <c r="E332" s="48" t="s">
        <v>29842</v>
      </c>
      <c r="G332" s="34">
        <f t="shared" si="43"/>
        <v>40225</v>
      </c>
      <c r="H332" s="36" t="str">
        <f t="shared" si="44"/>
        <v>0000</v>
      </c>
      <c r="I332" s="35">
        <f t="shared" si="45"/>
        <v>43744.866643518515</v>
      </c>
      <c r="J332" s="39">
        <f t="shared" si="46"/>
        <v>1718.0836650000001</v>
      </c>
      <c r="K332" s="36" t="str">
        <f t="shared" si="47"/>
        <v>056b64ab</v>
      </c>
    </row>
    <row r="333" spans="1:11">
      <c r="A333" s="48" t="s">
        <v>15757</v>
      </c>
      <c r="B333" s="48" t="s">
        <v>2242</v>
      </c>
      <c r="C333" s="48" t="s">
        <v>29834</v>
      </c>
      <c r="D333" s="48" t="s">
        <v>29843</v>
      </c>
      <c r="E333" s="48" t="s">
        <v>29844</v>
      </c>
      <c r="G333" s="34">
        <f t="shared" si="43"/>
        <v>40236</v>
      </c>
      <c r="H333" s="36" t="str">
        <f t="shared" si="44"/>
        <v>445a</v>
      </c>
      <c r="I333" s="35">
        <f t="shared" si="45"/>
        <v>43744.866643518515</v>
      </c>
      <c r="J333" s="39">
        <f t="shared" si="46"/>
        <v>1718.085568</v>
      </c>
      <c r="K333" s="36" t="str">
        <f t="shared" si="47"/>
        <v>5aec0a0f</v>
      </c>
    </row>
    <row r="334" spans="1:11">
      <c r="A334" s="48" t="s">
        <v>15760</v>
      </c>
      <c r="B334" s="48" t="s">
        <v>51182</v>
      </c>
      <c r="C334" s="48" t="s">
        <v>29834</v>
      </c>
      <c r="D334" s="48" t="s">
        <v>29845</v>
      </c>
      <c r="E334" s="48" t="s">
        <v>29846</v>
      </c>
      <c r="G334" s="34">
        <f t="shared" si="43"/>
        <v>40237</v>
      </c>
      <c r="H334" s="36" t="str">
        <f t="shared" si="44"/>
        <v>5000</v>
      </c>
      <c r="I334" s="35">
        <f t="shared" si="45"/>
        <v>43744.866643518515</v>
      </c>
      <c r="J334" s="39">
        <f t="shared" si="46"/>
        <v>1718.0874799999999</v>
      </c>
      <c r="K334" s="36" t="str">
        <f t="shared" si="47"/>
        <v>d463c3e1</v>
      </c>
    </row>
    <row r="335" spans="1:11">
      <c r="A335" s="48" t="s">
        <v>27</v>
      </c>
      <c r="B335" s="48" t="s">
        <v>51154</v>
      </c>
      <c r="C335" s="48" t="s">
        <v>29834</v>
      </c>
      <c r="D335" s="48" t="s">
        <v>29847</v>
      </c>
      <c r="E335" s="48" t="s">
        <v>29848</v>
      </c>
      <c r="G335" s="34">
        <f t="shared" si="43"/>
        <v>40254</v>
      </c>
      <c r="H335" s="36" t="str">
        <f t="shared" si="44"/>
        <v>0000</v>
      </c>
      <c r="I335" s="35">
        <f t="shared" si="45"/>
        <v>43744.866643518515</v>
      </c>
      <c r="J335" s="39">
        <f t="shared" si="46"/>
        <v>1718.091901</v>
      </c>
      <c r="K335" s="36" t="str">
        <f t="shared" si="47"/>
        <v>727be04b</v>
      </c>
    </row>
    <row r="336" spans="1:11">
      <c r="A336" s="48" t="s">
        <v>39</v>
      </c>
      <c r="B336" s="48" t="s">
        <v>51224</v>
      </c>
      <c r="C336" s="48" t="s">
        <v>29834</v>
      </c>
      <c r="D336" s="48" t="s">
        <v>29849</v>
      </c>
      <c r="E336" s="48" t="s">
        <v>29850</v>
      </c>
      <c r="G336" s="34">
        <f t="shared" si="43"/>
        <v>40265</v>
      </c>
      <c r="H336" s="36" t="str">
        <f t="shared" si="44"/>
        <v>4426</v>
      </c>
      <c r="I336" s="35">
        <f t="shared" si="45"/>
        <v>43744.866643518515</v>
      </c>
      <c r="J336" s="39">
        <f t="shared" si="46"/>
        <v>1718.093803</v>
      </c>
      <c r="K336" s="36" t="str">
        <f t="shared" si="47"/>
        <v>f2857989</v>
      </c>
    </row>
    <row r="337" spans="1:11">
      <c r="A337" s="48" t="s">
        <v>43</v>
      </c>
      <c r="B337" s="48" t="s">
        <v>51202</v>
      </c>
      <c r="C337" s="48" t="s">
        <v>29834</v>
      </c>
      <c r="D337" s="48" t="s">
        <v>29851</v>
      </c>
      <c r="E337" s="48" t="s">
        <v>29852</v>
      </c>
      <c r="G337" s="34">
        <f t="shared" si="43"/>
        <v>40266</v>
      </c>
      <c r="H337" s="36" t="str">
        <f t="shared" si="44"/>
        <v>3400</v>
      </c>
      <c r="I337" s="35">
        <f t="shared" si="45"/>
        <v>43744.866643518515</v>
      </c>
      <c r="J337" s="39">
        <f t="shared" si="46"/>
        <v>1718.095675</v>
      </c>
      <c r="K337" s="36" t="str">
        <f t="shared" si="47"/>
        <v>54066c41</v>
      </c>
    </row>
    <row r="338" spans="1:11">
      <c r="A338" s="48" t="s">
        <v>15740</v>
      </c>
      <c r="B338" s="48" t="s">
        <v>51154</v>
      </c>
      <c r="C338" s="48" t="s">
        <v>29853</v>
      </c>
      <c r="D338" s="48" t="s">
        <v>29854</v>
      </c>
      <c r="E338" s="48" t="s">
        <v>29855</v>
      </c>
      <c r="G338" s="34">
        <f t="shared" si="43"/>
        <v>40225</v>
      </c>
      <c r="H338" s="36" t="str">
        <f t="shared" si="44"/>
        <v>0000</v>
      </c>
      <c r="I338" s="35">
        <f t="shared" si="45"/>
        <v>43744.866655092599</v>
      </c>
      <c r="J338" s="39">
        <f t="shared" si="46"/>
        <v>1718.299665</v>
      </c>
      <c r="K338" s="36" t="str">
        <f t="shared" si="47"/>
        <v>0a99505e</v>
      </c>
    </row>
    <row r="339" spans="1:11">
      <c r="A339" s="48" t="s">
        <v>15771</v>
      </c>
      <c r="B339" s="48" t="s">
        <v>16884</v>
      </c>
      <c r="C339" s="48" t="s">
        <v>29853</v>
      </c>
      <c r="D339" s="48" t="s">
        <v>29856</v>
      </c>
      <c r="E339" s="48" t="s">
        <v>29857</v>
      </c>
      <c r="G339" s="34">
        <f t="shared" si="43"/>
        <v>40230</v>
      </c>
      <c r="H339" s="36" t="str">
        <f t="shared" si="44"/>
        <v>446c</v>
      </c>
      <c r="I339" s="35">
        <f t="shared" si="45"/>
        <v>43744.866655092599</v>
      </c>
      <c r="J339" s="39">
        <f t="shared" si="46"/>
        <v>1718.301567</v>
      </c>
      <c r="K339" s="36" t="str">
        <f t="shared" si="47"/>
        <v>3a9406ca</v>
      </c>
    </row>
    <row r="340" spans="1:11">
      <c r="A340" s="48" t="s">
        <v>15774</v>
      </c>
      <c r="B340" s="48" t="s">
        <v>51163</v>
      </c>
      <c r="C340" s="48" t="s">
        <v>29853</v>
      </c>
      <c r="D340" s="48" t="s">
        <v>29858</v>
      </c>
      <c r="E340" s="48" t="s">
        <v>29859</v>
      </c>
      <c r="G340" s="34">
        <f t="shared" si="43"/>
        <v>40231</v>
      </c>
      <c r="H340" s="36" t="str">
        <f t="shared" si="44"/>
        <v>5800</v>
      </c>
      <c r="I340" s="35">
        <f t="shared" si="45"/>
        <v>43744.866655092599</v>
      </c>
      <c r="J340" s="39">
        <f t="shared" si="46"/>
        <v>1718.303478</v>
      </c>
      <c r="K340" s="36" t="str">
        <f t="shared" si="47"/>
        <v>1ec7930b</v>
      </c>
    </row>
    <row r="341" spans="1:11">
      <c r="A341" s="48" t="s">
        <v>27</v>
      </c>
      <c r="B341" s="48" t="s">
        <v>51154</v>
      </c>
      <c r="C341" s="48" t="s">
        <v>29853</v>
      </c>
      <c r="D341" s="48" t="s">
        <v>29860</v>
      </c>
      <c r="E341" s="48" t="s">
        <v>29861</v>
      </c>
      <c r="G341" s="34">
        <f t="shared" si="43"/>
        <v>40254</v>
      </c>
      <c r="H341" s="36" t="str">
        <f t="shared" si="44"/>
        <v>0000</v>
      </c>
      <c r="I341" s="35">
        <f t="shared" si="45"/>
        <v>43744.866655092599</v>
      </c>
      <c r="J341" s="39">
        <f t="shared" si="46"/>
        <v>1718.3078989999999</v>
      </c>
      <c r="K341" s="36" t="str">
        <f t="shared" si="47"/>
        <v>a435aefd</v>
      </c>
    </row>
    <row r="342" spans="1:11">
      <c r="A342" s="48" t="s">
        <v>48</v>
      </c>
      <c r="B342" s="48" t="s">
        <v>29862</v>
      </c>
      <c r="C342" s="48" t="s">
        <v>29853</v>
      </c>
      <c r="D342" s="48" t="s">
        <v>29863</v>
      </c>
      <c r="E342" s="48" t="s">
        <v>29864</v>
      </c>
      <c r="G342" s="34">
        <f t="shared" si="43"/>
        <v>40259</v>
      </c>
      <c r="H342" s="36" t="str">
        <f t="shared" si="44"/>
        <v>43b7</v>
      </c>
      <c r="I342" s="35">
        <f t="shared" si="45"/>
        <v>43744.866655092599</v>
      </c>
      <c r="J342" s="39">
        <f t="shared" si="46"/>
        <v>1718.3098</v>
      </c>
      <c r="K342" s="36" t="str">
        <f t="shared" si="47"/>
        <v>1d83d677</v>
      </c>
    </row>
    <row r="343" spans="1:11">
      <c r="A343" s="48" t="s">
        <v>51</v>
      </c>
      <c r="B343" s="48" t="s">
        <v>51162</v>
      </c>
      <c r="C343" s="48" t="s">
        <v>29853</v>
      </c>
      <c r="D343" s="48" t="s">
        <v>29865</v>
      </c>
      <c r="E343" s="48" t="s">
        <v>29866</v>
      </c>
      <c r="G343" s="34">
        <f t="shared" si="43"/>
        <v>40260</v>
      </c>
      <c r="H343" s="36" t="str">
        <f t="shared" si="44"/>
        <v>1800</v>
      </c>
      <c r="I343" s="35">
        <f t="shared" si="45"/>
        <v>43744.866655092599</v>
      </c>
      <c r="J343" s="39">
        <f t="shared" si="46"/>
        <v>1718.31167</v>
      </c>
      <c r="K343" s="36" t="str">
        <f t="shared" si="47"/>
        <v>69c020c7</v>
      </c>
    </row>
    <row r="344" spans="1:11">
      <c r="A344" s="48" t="s">
        <v>15740</v>
      </c>
      <c r="B344" s="48" t="s">
        <v>51154</v>
      </c>
      <c r="C344" s="48" t="s">
        <v>29853</v>
      </c>
      <c r="D344" s="48" t="s">
        <v>29867</v>
      </c>
      <c r="E344" s="48" t="s">
        <v>29868</v>
      </c>
      <c r="G344" s="34">
        <f t="shared" si="43"/>
        <v>40225</v>
      </c>
      <c r="H344" s="36" t="str">
        <f t="shared" si="44"/>
        <v>0000</v>
      </c>
      <c r="I344" s="35">
        <f t="shared" si="45"/>
        <v>43744.866655092599</v>
      </c>
      <c r="J344" s="39">
        <f t="shared" si="46"/>
        <v>1718.5446649999999</v>
      </c>
      <c r="K344" s="36" t="str">
        <f t="shared" si="47"/>
        <v>b404398c</v>
      </c>
    </row>
    <row r="345" spans="1:11">
      <c r="A345" s="48" t="s">
        <v>15786</v>
      </c>
      <c r="B345" s="48" t="s">
        <v>29345</v>
      </c>
      <c r="C345" s="48" t="s">
        <v>29853</v>
      </c>
      <c r="D345" s="48" t="s">
        <v>29869</v>
      </c>
      <c r="E345" s="48" t="s">
        <v>29870</v>
      </c>
      <c r="G345" s="34">
        <f t="shared" si="43"/>
        <v>40232</v>
      </c>
      <c r="H345" s="36" t="str">
        <f t="shared" si="44"/>
        <v>44bf</v>
      </c>
      <c r="I345" s="35">
        <f t="shared" si="45"/>
        <v>43744.866655092599</v>
      </c>
      <c r="J345" s="39">
        <f t="shared" si="46"/>
        <v>1718.546568</v>
      </c>
      <c r="K345" s="36" t="str">
        <f t="shared" si="47"/>
        <v>060841ce</v>
      </c>
    </row>
    <row r="346" spans="1:11">
      <c r="A346" s="48" t="s">
        <v>15789</v>
      </c>
      <c r="B346" s="48" t="s">
        <v>29871</v>
      </c>
      <c r="C346" s="48" t="s">
        <v>29853</v>
      </c>
      <c r="D346" s="48" t="s">
        <v>29872</v>
      </c>
      <c r="E346" s="48" t="s">
        <v>29873</v>
      </c>
      <c r="G346" s="34">
        <f t="shared" si="43"/>
        <v>40233</v>
      </c>
      <c r="H346" s="36" t="str">
        <f t="shared" si="44"/>
        <v>3a00</v>
      </c>
      <c r="I346" s="35">
        <f t="shared" si="45"/>
        <v>43744.866655092599</v>
      </c>
      <c r="J346" s="39">
        <f t="shared" si="46"/>
        <v>1718.548481</v>
      </c>
      <c r="K346" s="36" t="str">
        <f t="shared" si="47"/>
        <v>42d9d062</v>
      </c>
    </row>
    <row r="347" spans="1:11">
      <c r="A347" s="48" t="s">
        <v>27</v>
      </c>
      <c r="B347" s="48" t="s">
        <v>51154</v>
      </c>
      <c r="C347" s="48" t="s">
        <v>29853</v>
      </c>
      <c r="D347" s="48" t="s">
        <v>29874</v>
      </c>
      <c r="E347" s="48" t="s">
        <v>29875</v>
      </c>
      <c r="G347" s="34">
        <f t="shared" si="43"/>
        <v>40254</v>
      </c>
      <c r="H347" s="36" t="str">
        <f t="shared" si="44"/>
        <v>0000</v>
      </c>
      <c r="I347" s="35">
        <f t="shared" si="45"/>
        <v>43744.866655092599</v>
      </c>
      <c r="J347" s="39">
        <f t="shared" si="46"/>
        <v>1718.552901</v>
      </c>
      <c r="K347" s="36" t="str">
        <f t="shared" si="47"/>
        <v>998fe15a</v>
      </c>
    </row>
    <row r="348" spans="1:11">
      <c r="A348" s="48" t="s">
        <v>56</v>
      </c>
      <c r="B348" s="48" t="s">
        <v>29494</v>
      </c>
      <c r="C348" s="48" t="s">
        <v>29853</v>
      </c>
      <c r="D348" s="48" t="s">
        <v>29876</v>
      </c>
      <c r="E348" s="48" t="s">
        <v>29877</v>
      </c>
      <c r="G348" s="34">
        <f t="shared" si="43"/>
        <v>40261</v>
      </c>
      <c r="H348" s="36" t="str">
        <f t="shared" si="44"/>
        <v>43db</v>
      </c>
      <c r="I348" s="35">
        <f t="shared" si="45"/>
        <v>43744.866655092599</v>
      </c>
      <c r="J348" s="39">
        <f t="shared" si="46"/>
        <v>1718.5548040000001</v>
      </c>
      <c r="K348" s="36" t="str">
        <f t="shared" si="47"/>
        <v>636c8975</v>
      </c>
    </row>
    <row r="349" spans="1:11">
      <c r="A349" s="48" t="s">
        <v>59</v>
      </c>
      <c r="B349" s="48" t="s">
        <v>51193</v>
      </c>
      <c r="C349" s="48" t="s">
        <v>29853</v>
      </c>
      <c r="D349" s="48" t="s">
        <v>29878</v>
      </c>
      <c r="E349" s="48" t="s">
        <v>29879</v>
      </c>
      <c r="G349" s="34">
        <f t="shared" si="43"/>
        <v>40262</v>
      </c>
      <c r="H349" s="36" t="str">
        <f t="shared" si="44"/>
        <v>4800</v>
      </c>
      <c r="I349" s="35">
        <f t="shared" si="45"/>
        <v>43744.866655092599</v>
      </c>
      <c r="J349" s="39">
        <f t="shared" si="46"/>
        <v>1718.5566739999999</v>
      </c>
      <c r="K349" s="36" t="str">
        <f t="shared" si="47"/>
        <v>99dbe995</v>
      </c>
    </row>
    <row r="350" spans="1:11">
      <c r="A350" s="48" t="s">
        <v>15740</v>
      </c>
      <c r="B350" s="48" t="s">
        <v>51154</v>
      </c>
      <c r="C350" s="48" t="s">
        <v>29853</v>
      </c>
      <c r="D350" s="48" t="s">
        <v>29880</v>
      </c>
      <c r="E350" s="48" t="s">
        <v>29881</v>
      </c>
      <c r="G350" s="34">
        <f t="shared" si="43"/>
        <v>40225</v>
      </c>
      <c r="H350" s="36" t="str">
        <f t="shared" si="44"/>
        <v>0000</v>
      </c>
      <c r="I350" s="35">
        <f t="shared" si="45"/>
        <v>43744.866655092599</v>
      </c>
      <c r="J350" s="39">
        <f t="shared" si="46"/>
        <v>1718.760691</v>
      </c>
      <c r="K350" s="36" t="str">
        <f t="shared" si="47"/>
        <v>d571d3ac</v>
      </c>
    </row>
    <row r="351" spans="1:11">
      <c r="A351" s="48" t="s">
        <v>15743</v>
      </c>
      <c r="B351" s="48" t="s">
        <v>29402</v>
      </c>
      <c r="C351" s="48" t="s">
        <v>29853</v>
      </c>
      <c r="D351" s="48" t="s">
        <v>29882</v>
      </c>
      <c r="E351" s="48" t="s">
        <v>29883</v>
      </c>
      <c r="G351" s="34">
        <f t="shared" si="43"/>
        <v>40234</v>
      </c>
      <c r="H351" s="36" t="str">
        <f t="shared" si="44"/>
        <v>439d</v>
      </c>
      <c r="I351" s="35">
        <f t="shared" si="45"/>
        <v>43744.866655092599</v>
      </c>
      <c r="J351" s="39">
        <f t="shared" si="46"/>
        <v>1718.7625909999999</v>
      </c>
      <c r="K351" s="36" t="str">
        <f t="shared" si="47"/>
        <v>72a52100</v>
      </c>
    </row>
    <row r="352" spans="1:11">
      <c r="A352" s="48" t="s">
        <v>15746</v>
      </c>
      <c r="B352" s="48" t="s">
        <v>51225</v>
      </c>
      <c r="C352" s="48" t="s">
        <v>29853</v>
      </c>
      <c r="D352" s="48" t="s">
        <v>29884</v>
      </c>
      <c r="E352" s="48" t="s">
        <v>29885</v>
      </c>
      <c r="G352" s="34">
        <f t="shared" si="43"/>
        <v>40235</v>
      </c>
      <c r="H352" s="36" t="str">
        <f t="shared" si="44"/>
        <v>1000</v>
      </c>
      <c r="I352" s="35">
        <f t="shared" si="45"/>
        <v>43744.866655092599</v>
      </c>
      <c r="J352" s="39">
        <f t="shared" si="46"/>
        <v>1718.7645030000001</v>
      </c>
      <c r="K352" s="36" t="str">
        <f t="shared" si="47"/>
        <v>88b19936</v>
      </c>
    </row>
    <row r="353" spans="1:11">
      <c r="A353" s="48" t="s">
        <v>27</v>
      </c>
      <c r="B353" s="48" t="s">
        <v>51154</v>
      </c>
      <c r="C353" s="48" t="s">
        <v>29853</v>
      </c>
      <c r="D353" s="48" t="s">
        <v>29886</v>
      </c>
      <c r="E353" s="48" t="s">
        <v>29887</v>
      </c>
      <c r="G353" s="34">
        <f t="shared" si="43"/>
        <v>40254</v>
      </c>
      <c r="H353" s="36" t="str">
        <f t="shared" si="44"/>
        <v>0000</v>
      </c>
      <c r="I353" s="35">
        <f t="shared" si="45"/>
        <v>43744.866655092599</v>
      </c>
      <c r="J353" s="39">
        <f t="shared" si="46"/>
        <v>1718.768922</v>
      </c>
      <c r="K353" s="36" t="str">
        <f t="shared" si="47"/>
        <v>60ab8f44</v>
      </c>
    </row>
    <row r="354" spans="1:11">
      <c r="A354" s="48" t="s">
        <v>30</v>
      </c>
      <c r="B354" s="48" t="s">
        <v>29888</v>
      </c>
      <c r="C354" s="48" t="s">
        <v>29853</v>
      </c>
      <c r="D354" s="48" t="s">
        <v>29889</v>
      </c>
      <c r="E354" s="48" t="s">
        <v>29890</v>
      </c>
      <c r="G354" s="34">
        <f t="shared" si="43"/>
        <v>40263</v>
      </c>
      <c r="H354" s="36" t="str">
        <f t="shared" si="44"/>
        <v>43a9</v>
      </c>
      <c r="I354" s="35">
        <f t="shared" si="45"/>
        <v>43744.866655092599</v>
      </c>
      <c r="J354" s="39">
        <f t="shared" si="46"/>
        <v>1718.7708230000001</v>
      </c>
      <c r="K354" s="36" t="str">
        <f t="shared" si="47"/>
        <v>e6a0a017</v>
      </c>
    </row>
    <row r="355" spans="1:11">
      <c r="A355" s="48" t="s">
        <v>34</v>
      </c>
      <c r="B355" s="48" t="s">
        <v>51182</v>
      </c>
      <c r="C355" s="48" t="s">
        <v>29853</v>
      </c>
      <c r="D355" s="48" t="s">
        <v>29891</v>
      </c>
      <c r="E355" s="48" t="s">
        <v>29892</v>
      </c>
      <c r="G355" s="34">
        <f t="shared" si="43"/>
        <v>40264</v>
      </c>
      <c r="H355" s="36" t="str">
        <f t="shared" si="44"/>
        <v>5000</v>
      </c>
      <c r="I355" s="35">
        <f t="shared" si="45"/>
        <v>43744.866655092599</v>
      </c>
      <c r="J355" s="39">
        <f t="shared" si="46"/>
        <v>1718.772692</v>
      </c>
      <c r="K355" s="36" t="str">
        <f t="shared" si="47"/>
        <v>96c63445</v>
      </c>
    </row>
    <row r="356" spans="1:11">
      <c r="A356" s="48" t="s">
        <v>51155</v>
      </c>
      <c r="B356" s="48" t="s">
        <v>51156</v>
      </c>
      <c r="C356" s="48" t="s">
        <v>29893</v>
      </c>
      <c r="D356" s="48" t="s">
        <v>29894</v>
      </c>
      <c r="E356" s="48" t="s">
        <v>29895</v>
      </c>
      <c r="G356" s="34">
        <f t="shared" si="43"/>
        <v>10001</v>
      </c>
      <c r="H356" s="36" t="str">
        <f t="shared" si="44"/>
        <v>0001</v>
      </c>
      <c r="I356" s="35">
        <f t="shared" si="45"/>
        <v>43744.873599537037</v>
      </c>
      <c r="J356" s="39">
        <f t="shared" si="46"/>
        <v>2318.775482</v>
      </c>
      <c r="K356" s="36" t="str">
        <f t="shared" si="47"/>
        <v>fd4986f4</v>
      </c>
    </row>
    <row r="357" spans="1:11">
      <c r="A357" s="48" t="s">
        <v>51157</v>
      </c>
      <c r="B357" s="48" t="s">
        <v>51156</v>
      </c>
      <c r="C357" s="48" t="s">
        <v>29893</v>
      </c>
      <c r="D357" s="48" t="s">
        <v>29896</v>
      </c>
      <c r="E357" s="48" t="s">
        <v>29897</v>
      </c>
      <c r="G357" s="34">
        <f t="shared" si="43"/>
        <v>10002</v>
      </c>
      <c r="H357" s="36" t="str">
        <f t="shared" si="44"/>
        <v>0001</v>
      </c>
      <c r="I357" s="35">
        <f t="shared" si="45"/>
        <v>43744.873599537037</v>
      </c>
      <c r="J357" s="39">
        <f t="shared" si="46"/>
        <v>2318.7773739999998</v>
      </c>
      <c r="K357" s="36" t="str">
        <f t="shared" si="47"/>
        <v>f5560174</v>
      </c>
    </row>
    <row r="358" spans="1:11">
      <c r="A358" s="48" t="s">
        <v>51158</v>
      </c>
      <c r="B358" s="48" t="s">
        <v>51156</v>
      </c>
      <c r="C358" s="48" t="s">
        <v>29893</v>
      </c>
      <c r="D358" s="48" t="s">
        <v>29898</v>
      </c>
      <c r="E358" s="48" t="s">
        <v>29899</v>
      </c>
      <c r="G358" s="34">
        <f t="shared" si="43"/>
        <v>10003</v>
      </c>
      <c r="H358" s="36" t="str">
        <f t="shared" si="44"/>
        <v>0001</v>
      </c>
      <c r="I358" s="35">
        <f t="shared" si="45"/>
        <v>43744.873599537037</v>
      </c>
      <c r="J358" s="39">
        <f t="shared" si="46"/>
        <v>2318.7792709999999</v>
      </c>
      <c r="K358" s="36" t="str">
        <f t="shared" si="47"/>
        <v>6dd99445</v>
      </c>
    </row>
    <row r="359" spans="1:11">
      <c r="A359" s="48" t="s">
        <v>51159</v>
      </c>
      <c r="B359" s="48" t="s">
        <v>51156</v>
      </c>
      <c r="C359" s="48" t="s">
        <v>29893</v>
      </c>
      <c r="D359" s="48" t="s">
        <v>29900</v>
      </c>
      <c r="E359" s="48" t="s">
        <v>29901</v>
      </c>
      <c r="G359" s="34">
        <f t="shared" si="43"/>
        <v>10004</v>
      </c>
      <c r="H359" s="36" t="str">
        <f t="shared" si="44"/>
        <v>0001</v>
      </c>
      <c r="I359" s="35">
        <f t="shared" si="45"/>
        <v>43744.873599537037</v>
      </c>
      <c r="J359" s="39">
        <f t="shared" si="46"/>
        <v>2318.7811320000001</v>
      </c>
      <c r="K359" s="36" t="str">
        <f t="shared" si="47"/>
        <v>c614b80e</v>
      </c>
    </row>
    <row r="360" spans="1:11">
      <c r="A360" s="48" t="s">
        <v>15740</v>
      </c>
      <c r="B360" s="48" t="s">
        <v>51154</v>
      </c>
      <c r="C360" s="48" t="s">
        <v>29893</v>
      </c>
      <c r="D360" s="48" t="s">
        <v>29902</v>
      </c>
      <c r="E360" s="48" t="s">
        <v>29903</v>
      </c>
      <c r="G360" s="34">
        <f t="shared" si="43"/>
        <v>40225</v>
      </c>
      <c r="H360" s="36" t="str">
        <f t="shared" si="44"/>
        <v>0000</v>
      </c>
      <c r="I360" s="35">
        <f t="shared" si="45"/>
        <v>43744.873599537037</v>
      </c>
      <c r="J360" s="39">
        <f t="shared" si="46"/>
        <v>2318.9856799999998</v>
      </c>
      <c r="K360" s="36" t="str">
        <f t="shared" si="47"/>
        <v>1f84d497</v>
      </c>
    </row>
    <row r="361" spans="1:11">
      <c r="A361" s="48" t="s">
        <v>15771</v>
      </c>
      <c r="B361" s="48" t="s">
        <v>21161</v>
      </c>
      <c r="C361" s="48" t="s">
        <v>29893</v>
      </c>
      <c r="D361" s="48" t="s">
        <v>29904</v>
      </c>
      <c r="E361" s="48" t="s">
        <v>51226</v>
      </c>
      <c r="G361" s="34">
        <f t="shared" si="43"/>
        <v>40230</v>
      </c>
      <c r="H361" s="36" t="str">
        <f t="shared" si="44"/>
        <v>446e</v>
      </c>
      <c r="I361" s="35">
        <f t="shared" si="45"/>
        <v>43744.873599537037</v>
      </c>
      <c r="J361" s="39">
        <f t="shared" si="46"/>
        <v>2318.9875809999999</v>
      </c>
      <c r="K361" s="36" t="str">
        <f t="shared" si="47"/>
        <v>74257315</v>
      </c>
    </row>
    <row r="362" spans="1:11">
      <c r="A362" s="48" t="s">
        <v>15774</v>
      </c>
      <c r="B362" s="48" t="s">
        <v>5513</v>
      </c>
      <c r="C362" s="48" t="s">
        <v>29893</v>
      </c>
      <c r="D362" s="48" t="s">
        <v>29905</v>
      </c>
      <c r="E362" s="48" t="s">
        <v>29906</v>
      </c>
      <c r="G362" s="34">
        <f t="shared" si="43"/>
        <v>40231</v>
      </c>
      <c r="H362" s="36" t="str">
        <f t="shared" si="44"/>
        <v>7c00</v>
      </c>
      <c r="I362" s="35">
        <f t="shared" si="45"/>
        <v>43744.873599537037</v>
      </c>
      <c r="J362" s="39">
        <f t="shared" si="46"/>
        <v>2318.9894899999999</v>
      </c>
      <c r="K362" s="36" t="str">
        <f t="shared" si="47"/>
        <v>0d810169</v>
      </c>
    </row>
    <row r="363" spans="1:11">
      <c r="A363" s="48" t="s">
        <v>27</v>
      </c>
      <c r="B363" s="48" t="s">
        <v>51154</v>
      </c>
      <c r="C363" s="48" t="s">
        <v>29893</v>
      </c>
      <c r="D363" s="48" t="s">
        <v>29907</v>
      </c>
      <c r="E363" s="48" t="s">
        <v>29908</v>
      </c>
      <c r="G363" s="34">
        <f t="shared" si="43"/>
        <v>40254</v>
      </c>
      <c r="H363" s="36" t="str">
        <f t="shared" si="44"/>
        <v>0000</v>
      </c>
      <c r="I363" s="35">
        <f t="shared" si="45"/>
        <v>43744.873599537037</v>
      </c>
      <c r="J363" s="39">
        <f t="shared" si="46"/>
        <v>2318.9939129999998</v>
      </c>
      <c r="K363" s="36" t="str">
        <f t="shared" si="47"/>
        <v>126089f2</v>
      </c>
    </row>
    <row r="364" spans="1:11">
      <c r="A364" s="48" t="s">
        <v>48</v>
      </c>
      <c r="B364" s="48" t="s">
        <v>29909</v>
      </c>
      <c r="C364" s="48" t="s">
        <v>29893</v>
      </c>
      <c r="D364" s="48" t="s">
        <v>29910</v>
      </c>
      <c r="E364" s="48" t="s">
        <v>29911</v>
      </c>
      <c r="G364" s="34">
        <f t="shared" si="43"/>
        <v>40259</v>
      </c>
      <c r="H364" s="36" t="str">
        <f t="shared" si="44"/>
        <v>43bb</v>
      </c>
      <c r="I364" s="35">
        <f t="shared" si="45"/>
        <v>43744.873599537037</v>
      </c>
      <c r="J364" s="39">
        <f t="shared" si="46"/>
        <v>2318.9958160000001</v>
      </c>
      <c r="K364" s="36" t="str">
        <f t="shared" si="47"/>
        <v>9023bf68</v>
      </c>
    </row>
    <row r="365" spans="1:11">
      <c r="A365" s="48" t="s">
        <v>51</v>
      </c>
      <c r="B365" s="48" t="s">
        <v>51163</v>
      </c>
      <c r="C365" s="48" t="s">
        <v>29893</v>
      </c>
      <c r="D365" s="48" t="s">
        <v>29912</v>
      </c>
      <c r="E365" s="48" t="s">
        <v>29913</v>
      </c>
      <c r="G365" s="34">
        <f t="shared" si="43"/>
        <v>40260</v>
      </c>
      <c r="H365" s="36" t="str">
        <f t="shared" si="44"/>
        <v>5800</v>
      </c>
      <c r="I365" s="35">
        <f t="shared" si="45"/>
        <v>43744.873599537037</v>
      </c>
      <c r="J365" s="39">
        <f t="shared" si="46"/>
        <v>2318.997687</v>
      </c>
      <c r="K365" s="36" t="str">
        <f t="shared" si="47"/>
        <v>a5dcb464</v>
      </c>
    </row>
    <row r="366" spans="1:11">
      <c r="A366" s="48" t="s">
        <v>15740</v>
      </c>
      <c r="B366" s="48" t="s">
        <v>51154</v>
      </c>
      <c r="C366" s="48" t="s">
        <v>29914</v>
      </c>
      <c r="D366" s="48" t="s">
        <v>29915</v>
      </c>
      <c r="E366" s="48" t="s">
        <v>29916</v>
      </c>
      <c r="G366" s="34">
        <f t="shared" si="43"/>
        <v>40225</v>
      </c>
      <c r="H366" s="36" t="str">
        <f t="shared" si="44"/>
        <v>0000</v>
      </c>
      <c r="I366" s="35">
        <f t="shared" si="45"/>
        <v>43744.873611111107</v>
      </c>
      <c r="J366" s="39">
        <f t="shared" si="46"/>
        <v>2319.2016549999998</v>
      </c>
      <c r="K366" s="36" t="str">
        <f t="shared" si="47"/>
        <v>a20b0fc2</v>
      </c>
    </row>
    <row r="367" spans="1:11">
      <c r="A367" s="48" t="s">
        <v>15786</v>
      </c>
      <c r="B367" s="48" t="s">
        <v>29345</v>
      </c>
      <c r="C367" s="48" t="s">
        <v>29914</v>
      </c>
      <c r="D367" s="48" t="s">
        <v>29917</v>
      </c>
      <c r="E367" s="48" t="s">
        <v>29918</v>
      </c>
      <c r="G367" s="34">
        <f t="shared" si="43"/>
        <v>40232</v>
      </c>
      <c r="H367" s="36" t="str">
        <f t="shared" si="44"/>
        <v>44bf</v>
      </c>
      <c r="I367" s="35">
        <f t="shared" si="45"/>
        <v>43744.873611111107</v>
      </c>
      <c r="J367" s="39">
        <f t="shared" si="46"/>
        <v>2319.2325259999998</v>
      </c>
      <c r="K367" s="36" t="str">
        <f t="shared" si="47"/>
        <v>b763e703</v>
      </c>
    </row>
    <row r="368" spans="1:11">
      <c r="A368" s="48" t="s">
        <v>15789</v>
      </c>
      <c r="B368" s="48" t="s">
        <v>29632</v>
      </c>
      <c r="C368" s="48" t="s">
        <v>29914</v>
      </c>
      <c r="D368" s="48" t="s">
        <v>29919</v>
      </c>
      <c r="E368" s="48" t="s">
        <v>29920</v>
      </c>
      <c r="G368" s="34">
        <f t="shared" si="43"/>
        <v>40233</v>
      </c>
      <c r="H368" s="36" t="str">
        <f t="shared" si="44"/>
        <v>c200</v>
      </c>
      <c r="I368" s="35">
        <f t="shared" si="45"/>
        <v>43744.873611111107</v>
      </c>
      <c r="J368" s="39">
        <f t="shared" si="46"/>
        <v>2319.2344710000002</v>
      </c>
      <c r="K368" s="36" t="str">
        <f t="shared" si="47"/>
        <v>f3765564</v>
      </c>
    </row>
    <row r="369" spans="1:11">
      <c r="A369" s="48" t="s">
        <v>27</v>
      </c>
      <c r="B369" s="48" t="s">
        <v>51154</v>
      </c>
      <c r="C369" s="48" t="s">
        <v>29914</v>
      </c>
      <c r="D369" s="48" t="s">
        <v>29921</v>
      </c>
      <c r="E369" s="48" t="s">
        <v>29922</v>
      </c>
      <c r="G369" s="34">
        <f t="shared" si="43"/>
        <v>40254</v>
      </c>
      <c r="H369" s="36" t="str">
        <f t="shared" si="44"/>
        <v>0000</v>
      </c>
      <c r="I369" s="35">
        <f t="shared" si="45"/>
        <v>43744.873611111107</v>
      </c>
      <c r="J369" s="39">
        <f t="shared" si="46"/>
        <v>2319.2388879999999</v>
      </c>
      <c r="K369" s="36" t="str">
        <f t="shared" si="47"/>
        <v>edc06fbb</v>
      </c>
    </row>
    <row r="370" spans="1:11">
      <c r="A370" s="48" t="s">
        <v>56</v>
      </c>
      <c r="B370" s="48" t="s">
        <v>29923</v>
      </c>
      <c r="C370" s="48" t="s">
        <v>29914</v>
      </c>
      <c r="D370" s="48" t="s">
        <v>29924</v>
      </c>
      <c r="E370" s="48" t="s">
        <v>29925</v>
      </c>
      <c r="G370" s="34">
        <f t="shared" si="43"/>
        <v>40261</v>
      </c>
      <c r="H370" s="36" t="str">
        <f t="shared" si="44"/>
        <v>43d6</v>
      </c>
      <c r="I370" s="35">
        <f t="shared" si="45"/>
        <v>43744.873611111107</v>
      </c>
      <c r="J370" s="39">
        <f t="shared" si="46"/>
        <v>2319.240812</v>
      </c>
      <c r="K370" s="36" t="str">
        <f t="shared" si="47"/>
        <v>23b9c149</v>
      </c>
    </row>
    <row r="371" spans="1:11">
      <c r="A371" s="48" t="s">
        <v>59</v>
      </c>
      <c r="B371" s="48" t="s">
        <v>487</v>
      </c>
      <c r="C371" s="48" t="s">
        <v>29914</v>
      </c>
      <c r="D371" s="48" t="s">
        <v>29926</v>
      </c>
      <c r="E371" s="48" t="s">
        <v>29927</v>
      </c>
      <c r="G371" s="34">
        <f t="shared" si="43"/>
        <v>40262</v>
      </c>
      <c r="H371" s="36" t="str">
        <f t="shared" si="44"/>
        <v>d000</v>
      </c>
      <c r="I371" s="35">
        <f t="shared" si="45"/>
        <v>43744.873611111107</v>
      </c>
      <c r="J371" s="39">
        <f t="shared" si="46"/>
        <v>2319.2426810000002</v>
      </c>
      <c r="K371" s="36" t="str">
        <f t="shared" si="47"/>
        <v>fdee7d1f</v>
      </c>
    </row>
    <row r="372" spans="1:11">
      <c r="A372" s="48" t="s">
        <v>15740</v>
      </c>
      <c r="B372" s="48" t="s">
        <v>51154</v>
      </c>
      <c r="C372" s="48" t="s">
        <v>29914</v>
      </c>
      <c r="D372" s="48" t="s">
        <v>29928</v>
      </c>
      <c r="E372" s="48" t="s">
        <v>29929</v>
      </c>
      <c r="G372" s="34">
        <f t="shared" si="43"/>
        <v>40225</v>
      </c>
      <c r="H372" s="36" t="str">
        <f t="shared" si="44"/>
        <v>0000</v>
      </c>
      <c r="I372" s="35">
        <f t="shared" si="45"/>
        <v>43744.873611111107</v>
      </c>
      <c r="J372" s="39">
        <f t="shared" si="46"/>
        <v>2319.4466649999999</v>
      </c>
      <c r="K372" s="36" t="str">
        <f t="shared" si="47"/>
        <v>7ef32f09</v>
      </c>
    </row>
    <row r="373" spans="1:11">
      <c r="A373" s="48" t="s">
        <v>15743</v>
      </c>
      <c r="B373" s="48" t="s">
        <v>29452</v>
      </c>
      <c r="C373" s="48" t="s">
        <v>29914</v>
      </c>
      <c r="D373" s="48" t="s">
        <v>29930</v>
      </c>
      <c r="E373" s="48" t="s">
        <v>29931</v>
      </c>
      <c r="G373" s="34">
        <f t="shared" si="43"/>
        <v>40234</v>
      </c>
      <c r="H373" s="36" t="str">
        <f t="shared" si="44"/>
        <v>439b</v>
      </c>
      <c r="I373" s="35">
        <f t="shared" si="45"/>
        <v>43744.873611111107</v>
      </c>
      <c r="J373" s="39">
        <f t="shared" si="46"/>
        <v>2319.4485679999998</v>
      </c>
      <c r="K373" s="36" t="str">
        <f t="shared" si="47"/>
        <v>aa8dffd2</v>
      </c>
    </row>
    <row r="374" spans="1:11">
      <c r="A374" s="48" t="s">
        <v>15746</v>
      </c>
      <c r="B374" s="48" t="s">
        <v>417</v>
      </c>
      <c r="C374" s="48" t="s">
        <v>29914</v>
      </c>
      <c r="D374" s="48" t="s">
        <v>29932</v>
      </c>
      <c r="E374" s="48" t="s">
        <v>29933</v>
      </c>
      <c r="G374" s="34">
        <f t="shared" si="43"/>
        <v>40235</v>
      </c>
      <c r="H374" s="36" t="str">
        <f t="shared" si="44"/>
        <v>d800</v>
      </c>
      <c r="I374" s="35">
        <f t="shared" si="45"/>
        <v>43744.873611111107</v>
      </c>
      <c r="J374" s="39">
        <f t="shared" si="46"/>
        <v>2319.4504769999999</v>
      </c>
      <c r="K374" s="36" t="str">
        <f t="shared" si="47"/>
        <v>4986d324</v>
      </c>
    </row>
    <row r="375" spans="1:11">
      <c r="A375" s="48" t="s">
        <v>27</v>
      </c>
      <c r="B375" s="48" t="s">
        <v>51154</v>
      </c>
      <c r="C375" s="48" t="s">
        <v>29914</v>
      </c>
      <c r="D375" s="48" t="s">
        <v>29934</v>
      </c>
      <c r="E375" s="48" t="s">
        <v>29935</v>
      </c>
      <c r="G375" s="34">
        <f t="shared" si="43"/>
        <v>40254</v>
      </c>
      <c r="H375" s="36" t="str">
        <f t="shared" si="44"/>
        <v>0000</v>
      </c>
      <c r="I375" s="35">
        <f t="shared" si="45"/>
        <v>43744.873611111107</v>
      </c>
      <c r="J375" s="39">
        <f t="shared" si="46"/>
        <v>2319.454898</v>
      </c>
      <c r="K375" s="36" t="str">
        <f t="shared" si="47"/>
        <v>dec1467e</v>
      </c>
    </row>
    <row r="376" spans="1:11">
      <c r="A376" s="48" t="s">
        <v>30</v>
      </c>
      <c r="B376" s="48" t="s">
        <v>29888</v>
      </c>
      <c r="C376" s="48" t="s">
        <v>29914</v>
      </c>
      <c r="D376" s="48" t="s">
        <v>29936</v>
      </c>
      <c r="E376" s="48" t="s">
        <v>29937</v>
      </c>
      <c r="G376" s="34">
        <f t="shared" si="43"/>
        <v>40263</v>
      </c>
      <c r="H376" s="36" t="str">
        <f t="shared" si="44"/>
        <v>43a9</v>
      </c>
      <c r="I376" s="35">
        <f t="shared" si="45"/>
        <v>43744.873611111107</v>
      </c>
      <c r="J376" s="39">
        <f t="shared" si="46"/>
        <v>2319.456799</v>
      </c>
      <c r="K376" s="36" t="str">
        <f t="shared" si="47"/>
        <v>670868c0</v>
      </c>
    </row>
    <row r="377" spans="1:11">
      <c r="A377" s="48" t="s">
        <v>34</v>
      </c>
      <c r="B377" s="48" t="s">
        <v>51165</v>
      </c>
      <c r="C377" s="48" t="s">
        <v>29914</v>
      </c>
      <c r="D377" s="48" t="s">
        <v>29938</v>
      </c>
      <c r="E377" s="48" t="s">
        <v>29939</v>
      </c>
      <c r="G377" s="34">
        <f t="shared" si="43"/>
        <v>40264</v>
      </c>
      <c r="H377" s="36" t="str">
        <f t="shared" si="44"/>
        <v>8000</v>
      </c>
      <c r="I377" s="35">
        <f t="shared" si="45"/>
        <v>43744.873611111107</v>
      </c>
      <c r="J377" s="39">
        <f t="shared" si="46"/>
        <v>2319.45867</v>
      </c>
      <c r="K377" s="36" t="str">
        <f t="shared" si="47"/>
        <v>021a5c0d</v>
      </c>
    </row>
    <row r="378" spans="1:11">
      <c r="A378" s="48" t="s">
        <v>15740</v>
      </c>
      <c r="B378" s="48" t="s">
        <v>51154</v>
      </c>
      <c r="C378" s="48" t="s">
        <v>29914</v>
      </c>
      <c r="D378" s="48" t="s">
        <v>29940</v>
      </c>
      <c r="E378" s="48" t="s">
        <v>29941</v>
      </c>
      <c r="G378" s="34">
        <f t="shared" si="43"/>
        <v>40225</v>
      </c>
      <c r="H378" s="36" t="str">
        <f t="shared" si="44"/>
        <v>0000</v>
      </c>
      <c r="I378" s="35">
        <f t="shared" si="45"/>
        <v>43744.873611111107</v>
      </c>
      <c r="J378" s="39">
        <f t="shared" si="46"/>
        <v>2319.6626660000002</v>
      </c>
      <c r="K378" s="36" t="str">
        <f t="shared" si="47"/>
        <v>463ab575</v>
      </c>
    </row>
    <row r="379" spans="1:11">
      <c r="A379" s="48" t="s">
        <v>15757</v>
      </c>
      <c r="B379" s="48" t="s">
        <v>51200</v>
      </c>
      <c r="C379" s="48" t="s">
        <v>29914</v>
      </c>
      <c r="D379" s="48" t="s">
        <v>29942</v>
      </c>
      <c r="E379" s="48" t="s">
        <v>29943</v>
      </c>
      <c r="G379" s="34">
        <f t="shared" si="43"/>
        <v>40236</v>
      </c>
      <c r="H379" s="36" t="str">
        <f t="shared" si="44"/>
        <v>4459</v>
      </c>
      <c r="I379" s="35">
        <f t="shared" si="45"/>
        <v>43744.873611111107</v>
      </c>
      <c r="J379" s="39">
        <f t="shared" si="46"/>
        <v>2319.6645659999999</v>
      </c>
      <c r="K379" s="36" t="str">
        <f t="shared" si="47"/>
        <v>14fe9c00</v>
      </c>
    </row>
    <row r="380" spans="1:11">
      <c r="A380" s="48" t="s">
        <v>15760</v>
      </c>
      <c r="B380" s="48" t="s">
        <v>290</v>
      </c>
      <c r="C380" s="48" t="s">
        <v>29914</v>
      </c>
      <c r="D380" s="48" t="s">
        <v>29944</v>
      </c>
      <c r="E380" s="48" t="s">
        <v>29945</v>
      </c>
      <c r="G380" s="34">
        <f t="shared" si="43"/>
        <v>40237</v>
      </c>
      <c r="H380" s="36" t="str">
        <f t="shared" si="44"/>
        <v>ec00</v>
      </c>
      <c r="I380" s="35">
        <f t="shared" si="45"/>
        <v>43744.873611111107</v>
      </c>
      <c r="J380" s="39">
        <f t="shared" si="46"/>
        <v>2319.6664770000002</v>
      </c>
      <c r="K380" s="36" t="str">
        <f t="shared" si="47"/>
        <v>f15033b9</v>
      </c>
    </row>
    <row r="381" spans="1:11">
      <c r="A381" s="48" t="s">
        <v>27</v>
      </c>
      <c r="B381" s="48" t="s">
        <v>51154</v>
      </c>
      <c r="C381" s="48" t="s">
        <v>29914</v>
      </c>
      <c r="D381" s="48" t="s">
        <v>29946</v>
      </c>
      <c r="E381" s="48" t="s">
        <v>29947</v>
      </c>
      <c r="G381" s="34">
        <f t="shared" si="43"/>
        <v>40254</v>
      </c>
      <c r="H381" s="36" t="str">
        <f t="shared" si="44"/>
        <v>0000</v>
      </c>
      <c r="I381" s="35">
        <f t="shared" si="45"/>
        <v>43744.873611111107</v>
      </c>
      <c r="J381" s="39">
        <f t="shared" si="46"/>
        <v>2319.6708979999999</v>
      </c>
      <c r="K381" s="36" t="str">
        <f t="shared" si="47"/>
        <v>1b2f3a9e</v>
      </c>
    </row>
    <row r="382" spans="1:11">
      <c r="A382" s="48" t="s">
        <v>39</v>
      </c>
      <c r="B382" s="48" t="s">
        <v>51227</v>
      </c>
      <c r="C382" s="48" t="s">
        <v>29914</v>
      </c>
      <c r="D382" s="48" t="s">
        <v>29948</v>
      </c>
      <c r="E382" s="48" t="s">
        <v>29949</v>
      </c>
      <c r="G382" s="34">
        <f t="shared" ref="G382:G445" si="48">HEX2DEC(A382)</f>
        <v>40265</v>
      </c>
      <c r="H382" s="36" t="str">
        <f t="shared" ref="H382:H445" si="49">B382</f>
        <v>4425</v>
      </c>
      <c r="I382" s="35">
        <f t="shared" ref="I382:I445" si="50">(((HEX2DEC(C382)/60)/60)/24)+DATE(1970,1,1)</f>
        <v>43744.873611111107</v>
      </c>
      <c r="J382" s="39">
        <f t="shared" ref="J382:J445" si="51">HEX2DEC(IF(EXACT(MID(D382,1,1),"0"),IF(EXACT(MID(D382,2,1),"0"),IF(EXACT(MID(D382,3,1),"0"),IF(EXACT(MID(D382,4,1),"0"),IF(EXACT(MID(D382,5,1),"0"),IF(EXACT(MID(D382,6,1),"0"),IF(EXACT(MID(D382,7,1),"0"),IF(EXACT(MID(D382,8,1),"0"),IF(EXACT(MID(D382,9,1),"0"),IF(EXACT(MID(D382,10,1),"0"),IF(EXACT(MID(D382,11,1),"0"),0,RIGHT(D382,6)),RIGHT(D382,7)),RIGHT(D382,8)),RIGHT(D382,9)),RIGHT(D382,10)),RIGHT(D382,11)),RIGHT(D382,12)),RIGHT(D382,13)),RIGHT(D382,14)),RIGHT(D382,15)),RIGHT(D382,16)))/1000000</f>
        <v>2319.6727989999999</v>
      </c>
      <c r="K382" s="36" t="str">
        <f t="shared" ref="K382:K445" si="52">E382</f>
        <v>e4e35f49</v>
      </c>
    </row>
    <row r="383" spans="1:11">
      <c r="A383" s="48" t="s">
        <v>43</v>
      </c>
      <c r="B383" s="48" t="s">
        <v>3102</v>
      </c>
      <c r="C383" s="48" t="s">
        <v>29914</v>
      </c>
      <c r="D383" s="48" t="s">
        <v>29950</v>
      </c>
      <c r="E383" s="48" t="s">
        <v>29951</v>
      </c>
      <c r="G383" s="34">
        <f t="shared" si="48"/>
        <v>40266</v>
      </c>
      <c r="H383" s="36" t="str">
        <f t="shared" si="49"/>
        <v>b400</v>
      </c>
      <c r="I383" s="35">
        <f t="shared" si="50"/>
        <v>43744.873611111107</v>
      </c>
      <c r="J383" s="39">
        <f t="shared" si="51"/>
        <v>2319.674669</v>
      </c>
      <c r="K383" s="36" t="str">
        <f t="shared" si="52"/>
        <v>a9b98849</v>
      </c>
    </row>
    <row r="384" spans="1:11">
      <c r="A384" s="48" t="s">
        <v>51155</v>
      </c>
      <c r="B384" s="48" t="s">
        <v>51156</v>
      </c>
      <c r="C384" s="48" t="s">
        <v>29952</v>
      </c>
      <c r="D384" s="48" t="s">
        <v>29953</v>
      </c>
      <c r="E384" s="48" t="s">
        <v>29954</v>
      </c>
      <c r="G384" s="34">
        <f t="shared" si="48"/>
        <v>10001</v>
      </c>
      <c r="H384" s="36" t="str">
        <f t="shared" si="49"/>
        <v>0001</v>
      </c>
      <c r="I384" s="35">
        <f t="shared" si="50"/>
        <v>43744.880555555559</v>
      </c>
      <c r="J384" s="39">
        <f t="shared" si="51"/>
        <v>2919.6774820000001</v>
      </c>
      <c r="K384" s="36" t="str">
        <f t="shared" si="52"/>
        <v>a476a285</v>
      </c>
    </row>
    <row r="385" spans="1:11">
      <c r="A385" s="48" t="s">
        <v>51157</v>
      </c>
      <c r="B385" s="48" t="s">
        <v>51156</v>
      </c>
      <c r="C385" s="48" t="s">
        <v>29952</v>
      </c>
      <c r="D385" s="48" t="s">
        <v>29955</v>
      </c>
      <c r="E385" s="48" t="s">
        <v>51228</v>
      </c>
      <c r="G385" s="34">
        <f t="shared" si="48"/>
        <v>10002</v>
      </c>
      <c r="H385" s="36" t="str">
        <f t="shared" si="49"/>
        <v>0001</v>
      </c>
      <c r="I385" s="35">
        <f t="shared" si="50"/>
        <v>43744.880555555559</v>
      </c>
      <c r="J385" s="39">
        <f t="shared" si="51"/>
        <v>2919.679376</v>
      </c>
      <c r="K385" s="36" t="str">
        <f t="shared" si="52"/>
        <v>52743253</v>
      </c>
    </row>
    <row r="386" spans="1:11">
      <c r="A386" s="48" t="s">
        <v>51158</v>
      </c>
      <c r="B386" s="48" t="s">
        <v>51156</v>
      </c>
      <c r="C386" s="48" t="s">
        <v>29952</v>
      </c>
      <c r="D386" s="48" t="s">
        <v>29956</v>
      </c>
      <c r="E386" s="48" t="s">
        <v>29957</v>
      </c>
      <c r="G386" s="34">
        <f t="shared" si="48"/>
        <v>10003</v>
      </c>
      <c r="H386" s="36" t="str">
        <f t="shared" si="49"/>
        <v>0001</v>
      </c>
      <c r="I386" s="35">
        <f t="shared" si="50"/>
        <v>43744.880555555559</v>
      </c>
      <c r="J386" s="39">
        <f t="shared" si="51"/>
        <v>2919.6812719999998</v>
      </c>
      <c r="K386" s="36" t="str">
        <f t="shared" si="52"/>
        <v>7924bb98</v>
      </c>
    </row>
    <row r="387" spans="1:11">
      <c r="A387" s="48" t="s">
        <v>51159</v>
      </c>
      <c r="B387" s="48" t="s">
        <v>51156</v>
      </c>
      <c r="C387" s="48" t="s">
        <v>29952</v>
      </c>
      <c r="D387" s="48" t="s">
        <v>29958</v>
      </c>
      <c r="E387" s="48" t="s">
        <v>29959</v>
      </c>
      <c r="G387" s="34">
        <f t="shared" si="48"/>
        <v>10004</v>
      </c>
      <c r="H387" s="36" t="str">
        <f t="shared" si="49"/>
        <v>0001</v>
      </c>
      <c r="I387" s="35">
        <f t="shared" si="50"/>
        <v>43744.880555555559</v>
      </c>
      <c r="J387" s="39">
        <f t="shared" si="51"/>
        <v>2919.6831350000002</v>
      </c>
      <c r="K387" s="36" t="str">
        <f t="shared" si="52"/>
        <v>653e7bc8</v>
      </c>
    </row>
    <row r="388" spans="1:11">
      <c r="A388" s="48" t="s">
        <v>15740</v>
      </c>
      <c r="B388" s="48" t="s">
        <v>51154</v>
      </c>
      <c r="C388" s="48" t="s">
        <v>29952</v>
      </c>
      <c r="D388" s="48" t="s">
        <v>29960</v>
      </c>
      <c r="E388" s="48" t="s">
        <v>29961</v>
      </c>
      <c r="G388" s="34">
        <f t="shared" si="48"/>
        <v>40225</v>
      </c>
      <c r="H388" s="36" t="str">
        <f t="shared" si="49"/>
        <v>0000</v>
      </c>
      <c r="I388" s="35">
        <f t="shared" si="50"/>
        <v>43744.880555555559</v>
      </c>
      <c r="J388" s="39">
        <f t="shared" si="51"/>
        <v>2919.8876650000002</v>
      </c>
      <c r="K388" s="36" t="str">
        <f t="shared" si="52"/>
        <v>28ff7773</v>
      </c>
    </row>
    <row r="389" spans="1:11">
      <c r="A389" s="48" t="s">
        <v>15786</v>
      </c>
      <c r="B389" s="48" t="s">
        <v>29962</v>
      </c>
      <c r="C389" s="48" t="s">
        <v>29952</v>
      </c>
      <c r="D389" s="48" t="s">
        <v>29963</v>
      </c>
      <c r="E389" s="48" t="s">
        <v>29964</v>
      </c>
      <c r="G389" s="34">
        <f t="shared" si="48"/>
        <v>40232</v>
      </c>
      <c r="H389" s="36" t="str">
        <f t="shared" si="49"/>
        <v>44c1</v>
      </c>
      <c r="I389" s="35">
        <f t="shared" si="50"/>
        <v>43744.880555555559</v>
      </c>
      <c r="J389" s="39">
        <f t="shared" si="51"/>
        <v>2919.9359060000002</v>
      </c>
      <c r="K389" s="36" t="str">
        <f t="shared" si="52"/>
        <v>bba71b30</v>
      </c>
    </row>
    <row r="390" spans="1:11">
      <c r="A390" s="48" t="s">
        <v>15789</v>
      </c>
      <c r="B390" s="48" t="s">
        <v>774</v>
      </c>
      <c r="C390" s="48" t="s">
        <v>29952</v>
      </c>
      <c r="D390" s="48" t="s">
        <v>29965</v>
      </c>
      <c r="E390" s="48" t="s">
        <v>29966</v>
      </c>
      <c r="G390" s="34">
        <f t="shared" si="48"/>
        <v>40233</v>
      </c>
      <c r="H390" s="36" t="str">
        <f t="shared" si="49"/>
        <v>2c00</v>
      </c>
      <c r="I390" s="35">
        <f t="shared" si="50"/>
        <v>43744.880555555559</v>
      </c>
      <c r="J390" s="39">
        <f t="shared" si="51"/>
        <v>2919.9377880000002</v>
      </c>
      <c r="K390" s="36" t="str">
        <f t="shared" si="52"/>
        <v>6a7ae915</v>
      </c>
    </row>
    <row r="391" spans="1:11">
      <c r="A391" s="48" t="s">
        <v>27</v>
      </c>
      <c r="B391" s="48" t="s">
        <v>51154</v>
      </c>
      <c r="C391" s="48" t="s">
        <v>29952</v>
      </c>
      <c r="D391" s="48" t="s">
        <v>29967</v>
      </c>
      <c r="E391" s="48" t="s">
        <v>29968</v>
      </c>
      <c r="G391" s="34">
        <f t="shared" si="48"/>
        <v>40254</v>
      </c>
      <c r="H391" s="36" t="str">
        <f t="shared" si="49"/>
        <v>0000</v>
      </c>
      <c r="I391" s="35">
        <f t="shared" si="50"/>
        <v>43744.880555555559</v>
      </c>
      <c r="J391" s="39">
        <f t="shared" si="51"/>
        <v>2919.942254</v>
      </c>
      <c r="K391" s="36" t="str">
        <f t="shared" si="52"/>
        <v>fd3536a5</v>
      </c>
    </row>
    <row r="392" spans="1:11">
      <c r="A392" s="48" t="s">
        <v>56</v>
      </c>
      <c r="B392" s="48" t="s">
        <v>29969</v>
      </c>
      <c r="C392" s="48" t="s">
        <v>29952</v>
      </c>
      <c r="D392" s="48" t="s">
        <v>29970</v>
      </c>
      <c r="E392" s="48" t="s">
        <v>29971</v>
      </c>
      <c r="G392" s="34">
        <f t="shared" si="48"/>
        <v>40261</v>
      </c>
      <c r="H392" s="36" t="str">
        <f t="shared" si="49"/>
        <v>43d5</v>
      </c>
      <c r="I392" s="35">
        <f t="shared" si="50"/>
        <v>43744.880555555559</v>
      </c>
      <c r="J392" s="39">
        <f t="shared" si="51"/>
        <v>2919.944129</v>
      </c>
      <c r="K392" s="36" t="str">
        <f t="shared" si="52"/>
        <v>a5a21116</v>
      </c>
    </row>
    <row r="393" spans="1:11">
      <c r="A393" s="48" t="s">
        <v>59</v>
      </c>
      <c r="B393" s="48" t="s">
        <v>825</v>
      </c>
      <c r="C393" s="48" t="s">
        <v>29952</v>
      </c>
      <c r="D393" s="48" t="s">
        <v>29972</v>
      </c>
      <c r="E393" s="48" t="s">
        <v>29973</v>
      </c>
      <c r="G393" s="34">
        <f t="shared" si="48"/>
        <v>40262</v>
      </c>
      <c r="H393" s="36" t="str">
        <f t="shared" si="49"/>
        <v>c800</v>
      </c>
      <c r="I393" s="35">
        <f t="shared" si="50"/>
        <v>43744.880555555559</v>
      </c>
      <c r="J393" s="39">
        <f t="shared" si="51"/>
        <v>2919.9459929999998</v>
      </c>
      <c r="K393" s="36" t="str">
        <f t="shared" si="52"/>
        <v>dbffdcce</v>
      </c>
    </row>
    <row r="394" spans="1:11">
      <c r="A394" s="48" t="s">
        <v>15740</v>
      </c>
      <c r="B394" s="48" t="s">
        <v>51154</v>
      </c>
      <c r="C394" s="48" t="s">
        <v>29974</v>
      </c>
      <c r="D394" s="48" t="s">
        <v>29975</v>
      </c>
      <c r="E394" s="48" t="s">
        <v>29976</v>
      </c>
      <c r="G394" s="34">
        <f t="shared" si="48"/>
        <v>40225</v>
      </c>
      <c r="H394" s="36" t="str">
        <f t="shared" si="49"/>
        <v>0000</v>
      </c>
      <c r="I394" s="35">
        <f t="shared" si="50"/>
        <v>43744.880567129629</v>
      </c>
      <c r="J394" s="39">
        <f t="shared" si="51"/>
        <v>2920.1496649999999</v>
      </c>
      <c r="K394" s="36" t="str">
        <f t="shared" si="52"/>
        <v>d19969e9</v>
      </c>
    </row>
    <row r="395" spans="1:11">
      <c r="A395" s="48" t="s">
        <v>15743</v>
      </c>
      <c r="B395" s="48" t="s">
        <v>29402</v>
      </c>
      <c r="C395" s="48" t="s">
        <v>29974</v>
      </c>
      <c r="D395" s="48" t="s">
        <v>29977</v>
      </c>
      <c r="E395" s="48" t="s">
        <v>29978</v>
      </c>
      <c r="G395" s="34">
        <f t="shared" si="48"/>
        <v>40234</v>
      </c>
      <c r="H395" s="36" t="str">
        <f t="shared" si="49"/>
        <v>439d</v>
      </c>
      <c r="I395" s="35">
        <f t="shared" si="50"/>
        <v>43744.880567129629</v>
      </c>
      <c r="J395" s="39">
        <f t="shared" si="51"/>
        <v>2920.1515680000002</v>
      </c>
      <c r="K395" s="36" t="str">
        <f t="shared" si="52"/>
        <v>154bf79c</v>
      </c>
    </row>
    <row r="396" spans="1:11">
      <c r="A396" s="48" t="s">
        <v>15746</v>
      </c>
      <c r="B396" s="48" t="s">
        <v>51215</v>
      </c>
      <c r="C396" s="48" t="s">
        <v>29974</v>
      </c>
      <c r="D396" s="48" t="s">
        <v>29979</v>
      </c>
      <c r="E396" s="48" t="s">
        <v>29980</v>
      </c>
      <c r="G396" s="34">
        <f t="shared" si="48"/>
        <v>40235</v>
      </c>
      <c r="H396" s="36" t="str">
        <f t="shared" si="49"/>
        <v>0800</v>
      </c>
      <c r="I396" s="35">
        <f t="shared" si="50"/>
        <v>43744.880567129629</v>
      </c>
      <c r="J396" s="39">
        <f t="shared" si="51"/>
        <v>2920.1534790000001</v>
      </c>
      <c r="K396" s="36" t="str">
        <f t="shared" si="52"/>
        <v>6a158313</v>
      </c>
    </row>
    <row r="397" spans="1:11">
      <c r="A397" s="48" t="s">
        <v>27</v>
      </c>
      <c r="B397" s="48" t="s">
        <v>51154</v>
      </c>
      <c r="C397" s="48" t="s">
        <v>29974</v>
      </c>
      <c r="D397" s="48" t="s">
        <v>29981</v>
      </c>
      <c r="E397" s="48" t="s">
        <v>29982</v>
      </c>
      <c r="G397" s="34">
        <f t="shared" si="48"/>
        <v>40254</v>
      </c>
      <c r="H397" s="36" t="str">
        <f t="shared" si="49"/>
        <v>0000</v>
      </c>
      <c r="I397" s="35">
        <f t="shared" si="50"/>
        <v>43744.880567129629</v>
      </c>
      <c r="J397" s="39">
        <f t="shared" si="51"/>
        <v>2920.1579040000001</v>
      </c>
      <c r="K397" s="36" t="str">
        <f t="shared" si="52"/>
        <v>ba493924</v>
      </c>
    </row>
    <row r="398" spans="1:11">
      <c r="A398" s="48" t="s">
        <v>30</v>
      </c>
      <c r="B398" s="48" t="s">
        <v>29743</v>
      </c>
      <c r="C398" s="48" t="s">
        <v>29974</v>
      </c>
      <c r="D398" s="48" t="s">
        <v>29983</v>
      </c>
      <c r="E398" s="48" t="s">
        <v>29984</v>
      </c>
      <c r="G398" s="34">
        <f t="shared" si="48"/>
        <v>40263</v>
      </c>
      <c r="H398" s="36" t="str">
        <f t="shared" si="49"/>
        <v>43aa</v>
      </c>
      <c r="I398" s="35">
        <f t="shared" si="50"/>
        <v>43744.880567129629</v>
      </c>
      <c r="J398" s="39">
        <f t="shared" si="51"/>
        <v>2920.1598060000001</v>
      </c>
      <c r="K398" s="36" t="str">
        <f t="shared" si="52"/>
        <v>519f6b7e</v>
      </c>
    </row>
    <row r="399" spans="1:11">
      <c r="A399" s="48" t="s">
        <v>34</v>
      </c>
      <c r="B399" s="48" t="s">
        <v>51198</v>
      </c>
      <c r="C399" s="48" t="s">
        <v>29974</v>
      </c>
      <c r="D399" s="48" t="s">
        <v>29985</v>
      </c>
      <c r="E399" s="48" t="s">
        <v>29986</v>
      </c>
      <c r="G399" s="34">
        <f t="shared" si="48"/>
        <v>40264</v>
      </c>
      <c r="H399" s="36" t="str">
        <f t="shared" si="49"/>
        <v>9000</v>
      </c>
      <c r="I399" s="35">
        <f t="shared" si="50"/>
        <v>43744.880567129629</v>
      </c>
      <c r="J399" s="39">
        <f t="shared" si="51"/>
        <v>2920.1616779999999</v>
      </c>
      <c r="K399" s="36" t="str">
        <f t="shared" si="52"/>
        <v>0396fd37</v>
      </c>
    </row>
    <row r="400" spans="1:11">
      <c r="A400" s="48" t="s">
        <v>15740</v>
      </c>
      <c r="B400" s="48" t="s">
        <v>51154</v>
      </c>
      <c r="C400" s="48" t="s">
        <v>29974</v>
      </c>
      <c r="D400" s="48" t="s">
        <v>29987</v>
      </c>
      <c r="E400" s="48" t="s">
        <v>29988</v>
      </c>
      <c r="G400" s="34">
        <f t="shared" si="48"/>
        <v>40225</v>
      </c>
      <c r="H400" s="36" t="str">
        <f t="shared" si="49"/>
        <v>0000</v>
      </c>
      <c r="I400" s="35">
        <f t="shared" si="50"/>
        <v>43744.880567129629</v>
      </c>
      <c r="J400" s="39">
        <f t="shared" si="51"/>
        <v>2920.3656799999999</v>
      </c>
      <c r="K400" s="36" t="str">
        <f t="shared" si="52"/>
        <v>523e49fd</v>
      </c>
    </row>
    <row r="401" spans="1:11">
      <c r="A401" s="48" t="s">
        <v>15757</v>
      </c>
      <c r="B401" s="48" t="s">
        <v>51204</v>
      </c>
      <c r="C401" s="48" t="s">
        <v>29974</v>
      </c>
      <c r="D401" s="48" t="s">
        <v>29989</v>
      </c>
      <c r="E401" s="48" t="s">
        <v>29990</v>
      </c>
      <c r="G401" s="34">
        <f t="shared" si="48"/>
        <v>40236</v>
      </c>
      <c r="H401" s="36" t="str">
        <f t="shared" si="49"/>
        <v>4458</v>
      </c>
      <c r="I401" s="35">
        <f t="shared" si="50"/>
        <v>43744.880567129629</v>
      </c>
      <c r="J401" s="39">
        <f t="shared" si="51"/>
        <v>2920.367581</v>
      </c>
      <c r="K401" s="36" t="str">
        <f t="shared" si="52"/>
        <v>c100d86f</v>
      </c>
    </row>
    <row r="402" spans="1:11">
      <c r="A402" s="48" t="s">
        <v>15760</v>
      </c>
      <c r="B402" s="48" t="s">
        <v>123</v>
      </c>
      <c r="C402" s="48" t="s">
        <v>29974</v>
      </c>
      <c r="D402" s="48" t="s">
        <v>29991</v>
      </c>
      <c r="E402" s="48" t="s">
        <v>29992</v>
      </c>
      <c r="G402" s="34">
        <f t="shared" si="48"/>
        <v>40237</v>
      </c>
      <c r="H402" s="36" t="str">
        <f t="shared" si="49"/>
        <v>5c00</v>
      </c>
      <c r="I402" s="35">
        <f t="shared" si="50"/>
        <v>43744.880567129629</v>
      </c>
      <c r="J402" s="39">
        <f t="shared" si="51"/>
        <v>2920.3694919999998</v>
      </c>
      <c r="K402" s="36" t="str">
        <f t="shared" si="52"/>
        <v>2224744d</v>
      </c>
    </row>
    <row r="403" spans="1:11">
      <c r="A403" s="48" t="s">
        <v>27</v>
      </c>
      <c r="B403" s="48" t="s">
        <v>51154</v>
      </c>
      <c r="C403" s="48" t="s">
        <v>29974</v>
      </c>
      <c r="D403" s="48" t="s">
        <v>29993</v>
      </c>
      <c r="E403" s="48" t="s">
        <v>29994</v>
      </c>
      <c r="G403" s="34">
        <f t="shared" si="48"/>
        <v>40254</v>
      </c>
      <c r="H403" s="36" t="str">
        <f t="shared" si="49"/>
        <v>0000</v>
      </c>
      <c r="I403" s="35">
        <f t="shared" si="50"/>
        <v>43744.880567129629</v>
      </c>
      <c r="J403" s="39">
        <f t="shared" si="51"/>
        <v>2920.3739129999999</v>
      </c>
      <c r="K403" s="36" t="str">
        <f t="shared" si="52"/>
        <v>feff2454</v>
      </c>
    </row>
    <row r="404" spans="1:11">
      <c r="A404" s="48" t="s">
        <v>39</v>
      </c>
      <c r="B404" s="48" t="s">
        <v>51189</v>
      </c>
      <c r="C404" s="48" t="s">
        <v>29974</v>
      </c>
      <c r="D404" s="48" t="s">
        <v>29995</v>
      </c>
      <c r="E404" s="48" t="s">
        <v>29996</v>
      </c>
      <c r="G404" s="34">
        <f t="shared" si="48"/>
        <v>40265</v>
      </c>
      <c r="H404" s="36" t="str">
        <f t="shared" si="49"/>
        <v>4427</v>
      </c>
      <c r="I404" s="35">
        <f t="shared" si="50"/>
        <v>43744.880567129629</v>
      </c>
      <c r="J404" s="39">
        <f t="shared" si="51"/>
        <v>2920.375806</v>
      </c>
      <c r="K404" s="36" t="str">
        <f t="shared" si="52"/>
        <v>1adedf66</v>
      </c>
    </row>
    <row r="405" spans="1:11">
      <c r="A405" s="48" t="s">
        <v>43</v>
      </c>
      <c r="B405" s="48" t="s">
        <v>3102</v>
      </c>
      <c r="C405" s="48" t="s">
        <v>29974</v>
      </c>
      <c r="D405" s="48" t="s">
        <v>29997</v>
      </c>
      <c r="E405" s="48" t="s">
        <v>29998</v>
      </c>
      <c r="G405" s="34">
        <f t="shared" si="48"/>
        <v>40266</v>
      </c>
      <c r="H405" s="36" t="str">
        <f t="shared" si="49"/>
        <v>b400</v>
      </c>
      <c r="I405" s="35">
        <f t="shared" si="50"/>
        <v>43744.880567129629</v>
      </c>
      <c r="J405" s="39">
        <f t="shared" si="51"/>
        <v>2920.3776760000001</v>
      </c>
      <c r="K405" s="36" t="str">
        <f t="shared" si="52"/>
        <v>4104fcbd</v>
      </c>
    </row>
    <row r="406" spans="1:11">
      <c r="A406" s="48" t="s">
        <v>15740</v>
      </c>
      <c r="B406" s="48" t="s">
        <v>51154</v>
      </c>
      <c r="C406" s="48" t="s">
        <v>29974</v>
      </c>
      <c r="D406" s="48" t="s">
        <v>29999</v>
      </c>
      <c r="E406" s="48" t="s">
        <v>30000</v>
      </c>
      <c r="G406" s="34">
        <f t="shared" si="48"/>
        <v>40225</v>
      </c>
      <c r="H406" s="36" t="str">
        <f t="shared" si="49"/>
        <v>0000</v>
      </c>
      <c r="I406" s="35">
        <f t="shared" si="50"/>
        <v>43744.880567129629</v>
      </c>
      <c r="J406" s="39">
        <f t="shared" si="51"/>
        <v>2920.5816669999999</v>
      </c>
      <c r="K406" s="36" t="str">
        <f t="shared" si="52"/>
        <v>263ee0e4</v>
      </c>
    </row>
    <row r="407" spans="1:11">
      <c r="A407" s="48" t="s">
        <v>15771</v>
      </c>
      <c r="B407" s="48" t="s">
        <v>22436</v>
      </c>
      <c r="C407" s="48" t="s">
        <v>29974</v>
      </c>
      <c r="D407" s="48" t="s">
        <v>30001</v>
      </c>
      <c r="E407" s="48" t="s">
        <v>30002</v>
      </c>
      <c r="G407" s="34">
        <f t="shared" si="48"/>
        <v>40230</v>
      </c>
      <c r="H407" s="36" t="str">
        <f t="shared" si="49"/>
        <v>447d</v>
      </c>
      <c r="I407" s="35">
        <f t="shared" si="50"/>
        <v>43744.880567129629</v>
      </c>
      <c r="J407" s="39">
        <f t="shared" si="51"/>
        <v>2920.5835609999999</v>
      </c>
      <c r="K407" s="36" t="str">
        <f t="shared" si="52"/>
        <v>87c70a82</v>
      </c>
    </row>
    <row r="408" spans="1:11">
      <c r="A408" s="48" t="s">
        <v>15774</v>
      </c>
      <c r="B408" s="48" t="s">
        <v>51198</v>
      </c>
      <c r="C408" s="48" t="s">
        <v>29974</v>
      </c>
      <c r="D408" s="48" t="s">
        <v>30003</v>
      </c>
      <c r="E408" s="48" t="s">
        <v>30004</v>
      </c>
      <c r="G408" s="34">
        <f t="shared" si="48"/>
        <v>40231</v>
      </c>
      <c r="H408" s="36" t="str">
        <f t="shared" si="49"/>
        <v>9000</v>
      </c>
      <c r="I408" s="35">
        <f t="shared" si="50"/>
        <v>43744.880567129629</v>
      </c>
      <c r="J408" s="39">
        <f t="shared" si="51"/>
        <v>2920.5854720000002</v>
      </c>
      <c r="K408" s="36" t="str">
        <f t="shared" si="52"/>
        <v>228dd778</v>
      </c>
    </row>
    <row r="409" spans="1:11">
      <c r="A409" s="48" t="s">
        <v>27</v>
      </c>
      <c r="B409" s="48" t="s">
        <v>51154</v>
      </c>
      <c r="C409" s="48" t="s">
        <v>29974</v>
      </c>
      <c r="D409" s="48" t="s">
        <v>30005</v>
      </c>
      <c r="E409" s="48" t="s">
        <v>30006</v>
      </c>
      <c r="G409" s="34">
        <f t="shared" si="48"/>
        <v>40254</v>
      </c>
      <c r="H409" s="36" t="str">
        <f t="shared" si="49"/>
        <v>0000</v>
      </c>
      <c r="I409" s="35">
        <f t="shared" si="50"/>
        <v>43744.880567129629</v>
      </c>
      <c r="J409" s="39">
        <f t="shared" si="51"/>
        <v>2920.5898929999998</v>
      </c>
      <c r="K409" s="36" t="str">
        <f t="shared" si="52"/>
        <v>07815cf9</v>
      </c>
    </row>
    <row r="410" spans="1:11">
      <c r="A410" s="48" t="s">
        <v>48</v>
      </c>
      <c r="B410" s="48" t="s">
        <v>29862</v>
      </c>
      <c r="C410" s="48" t="s">
        <v>29974</v>
      </c>
      <c r="D410" s="48" t="s">
        <v>30007</v>
      </c>
      <c r="E410" s="48" t="s">
        <v>30008</v>
      </c>
      <c r="G410" s="34">
        <f t="shared" si="48"/>
        <v>40259</v>
      </c>
      <c r="H410" s="36" t="str">
        <f t="shared" si="49"/>
        <v>43b7</v>
      </c>
      <c r="I410" s="35">
        <f t="shared" si="50"/>
        <v>43744.880567129629</v>
      </c>
      <c r="J410" s="39">
        <f t="shared" si="51"/>
        <v>2920.5917949999998</v>
      </c>
      <c r="K410" s="36" t="str">
        <f t="shared" si="52"/>
        <v>e78374a0</v>
      </c>
    </row>
    <row r="411" spans="1:11">
      <c r="A411" s="48" t="s">
        <v>51</v>
      </c>
      <c r="B411" s="48" t="s">
        <v>51194</v>
      </c>
      <c r="C411" s="48" t="s">
        <v>29974</v>
      </c>
      <c r="D411" s="48" t="s">
        <v>30009</v>
      </c>
      <c r="E411" s="48" t="s">
        <v>30010</v>
      </c>
      <c r="G411" s="34">
        <f t="shared" si="48"/>
        <v>40260</v>
      </c>
      <c r="H411" s="36" t="str">
        <f t="shared" si="49"/>
        <v>7800</v>
      </c>
      <c r="I411" s="35">
        <f t="shared" si="50"/>
        <v>43744.880567129629</v>
      </c>
      <c r="J411" s="39">
        <f t="shared" si="51"/>
        <v>2920.5936649999999</v>
      </c>
      <c r="K411" s="36" t="str">
        <f t="shared" si="52"/>
        <v>afba922b</v>
      </c>
    </row>
    <row r="412" spans="1:11">
      <c r="A412" s="48" t="s">
        <v>51155</v>
      </c>
      <c r="B412" s="48" t="s">
        <v>51156</v>
      </c>
      <c r="C412" s="48" t="s">
        <v>30011</v>
      </c>
      <c r="D412" s="48" t="s">
        <v>30012</v>
      </c>
      <c r="E412" s="48" t="s">
        <v>30013</v>
      </c>
      <c r="G412" s="34">
        <f t="shared" si="48"/>
        <v>10001</v>
      </c>
      <c r="H412" s="36" t="str">
        <f t="shared" si="49"/>
        <v>0001</v>
      </c>
      <c r="I412" s="35">
        <f t="shared" si="50"/>
        <v>43744.887511574074</v>
      </c>
      <c r="J412" s="39">
        <f t="shared" si="51"/>
        <v>3520.6254819999999</v>
      </c>
      <c r="K412" s="36" t="str">
        <f t="shared" si="52"/>
        <v>fa3bb550</v>
      </c>
    </row>
    <row r="413" spans="1:11">
      <c r="A413" s="48" t="s">
        <v>51157</v>
      </c>
      <c r="B413" s="48" t="s">
        <v>51156</v>
      </c>
      <c r="C413" s="48" t="s">
        <v>30011</v>
      </c>
      <c r="D413" s="48" t="s">
        <v>30014</v>
      </c>
      <c r="E413" s="48" t="s">
        <v>30015</v>
      </c>
      <c r="G413" s="34">
        <f t="shared" si="48"/>
        <v>10002</v>
      </c>
      <c r="H413" s="36" t="str">
        <f t="shared" si="49"/>
        <v>0001</v>
      </c>
      <c r="I413" s="35">
        <f t="shared" si="50"/>
        <v>43744.887511574074</v>
      </c>
      <c r="J413" s="39">
        <f t="shared" si="51"/>
        <v>3520.6273759999999</v>
      </c>
      <c r="K413" s="36" t="str">
        <f t="shared" si="52"/>
        <v>73509edf</v>
      </c>
    </row>
    <row r="414" spans="1:11">
      <c r="A414" s="48" t="s">
        <v>51158</v>
      </c>
      <c r="B414" s="48" t="s">
        <v>51156</v>
      </c>
      <c r="C414" s="48" t="s">
        <v>30011</v>
      </c>
      <c r="D414" s="48" t="s">
        <v>30016</v>
      </c>
      <c r="E414" s="48" t="s">
        <v>30017</v>
      </c>
      <c r="G414" s="34">
        <f t="shared" si="48"/>
        <v>10003</v>
      </c>
      <c r="H414" s="36" t="str">
        <f t="shared" si="49"/>
        <v>0001</v>
      </c>
      <c r="I414" s="35">
        <f t="shared" si="50"/>
        <v>43744.887511574074</v>
      </c>
      <c r="J414" s="39">
        <f t="shared" si="51"/>
        <v>3520.6292720000001</v>
      </c>
      <c r="K414" s="36" t="str">
        <f t="shared" si="52"/>
        <v>da7fe4e5</v>
      </c>
    </row>
    <row r="415" spans="1:11">
      <c r="A415" s="48" t="s">
        <v>51159</v>
      </c>
      <c r="B415" s="48" t="s">
        <v>51156</v>
      </c>
      <c r="C415" s="48" t="s">
        <v>30011</v>
      </c>
      <c r="D415" s="48" t="s">
        <v>30018</v>
      </c>
      <c r="E415" s="48" t="s">
        <v>30019</v>
      </c>
      <c r="G415" s="34">
        <f t="shared" si="48"/>
        <v>10004</v>
      </c>
      <c r="H415" s="36" t="str">
        <f t="shared" si="49"/>
        <v>0001</v>
      </c>
      <c r="I415" s="35">
        <f t="shared" si="50"/>
        <v>43744.887511574074</v>
      </c>
      <c r="J415" s="39">
        <f t="shared" si="51"/>
        <v>3520.6311350000001</v>
      </c>
      <c r="K415" s="36" t="str">
        <f t="shared" si="52"/>
        <v>00f0f456</v>
      </c>
    </row>
    <row r="416" spans="1:11">
      <c r="A416" s="48" t="s">
        <v>15740</v>
      </c>
      <c r="B416" s="48" t="s">
        <v>51154</v>
      </c>
      <c r="C416" s="48" t="s">
        <v>30011</v>
      </c>
      <c r="D416" s="48" t="s">
        <v>30020</v>
      </c>
      <c r="E416" s="48" t="s">
        <v>30021</v>
      </c>
      <c r="G416" s="34">
        <f t="shared" si="48"/>
        <v>40225</v>
      </c>
      <c r="H416" s="36" t="str">
        <f t="shared" si="49"/>
        <v>0000</v>
      </c>
      <c r="I416" s="35">
        <f t="shared" si="50"/>
        <v>43744.887511574074</v>
      </c>
      <c r="J416" s="39">
        <f t="shared" si="51"/>
        <v>3520.8356899999999</v>
      </c>
      <c r="K416" s="36" t="str">
        <f t="shared" si="52"/>
        <v>a37a4f2b</v>
      </c>
    </row>
    <row r="417" spans="1:11">
      <c r="A417" s="48" t="s">
        <v>15743</v>
      </c>
      <c r="B417" s="48" t="s">
        <v>29402</v>
      </c>
      <c r="C417" s="48" t="s">
        <v>30011</v>
      </c>
      <c r="D417" s="48" t="s">
        <v>30022</v>
      </c>
      <c r="E417" s="48" t="s">
        <v>30023</v>
      </c>
      <c r="G417" s="34">
        <f t="shared" si="48"/>
        <v>40234</v>
      </c>
      <c r="H417" s="36" t="str">
        <f t="shared" si="49"/>
        <v>439d</v>
      </c>
      <c r="I417" s="35">
        <f t="shared" si="50"/>
        <v>43744.887511574074</v>
      </c>
      <c r="J417" s="39">
        <f t="shared" si="51"/>
        <v>3520.8375930000002</v>
      </c>
      <c r="K417" s="36" t="str">
        <f t="shared" si="52"/>
        <v>0e3eacbd</v>
      </c>
    </row>
    <row r="418" spans="1:11">
      <c r="A418" s="48" t="s">
        <v>15746</v>
      </c>
      <c r="B418" s="48" t="s">
        <v>44</v>
      </c>
      <c r="C418" s="48" t="s">
        <v>30011</v>
      </c>
      <c r="D418" s="48" t="s">
        <v>30024</v>
      </c>
      <c r="E418" s="48" t="s">
        <v>30025</v>
      </c>
      <c r="G418" s="34">
        <f t="shared" si="48"/>
        <v>40235</v>
      </c>
      <c r="H418" s="36" t="str">
        <f t="shared" si="49"/>
        <v>b800</v>
      </c>
      <c r="I418" s="35">
        <f t="shared" si="50"/>
        <v>43744.887511574074</v>
      </c>
      <c r="J418" s="39">
        <f t="shared" si="51"/>
        <v>3520.8395049999999</v>
      </c>
      <c r="K418" s="36" t="str">
        <f t="shared" si="52"/>
        <v>e91a72b6</v>
      </c>
    </row>
    <row r="419" spans="1:11">
      <c r="A419" s="48" t="s">
        <v>27</v>
      </c>
      <c r="B419" s="48" t="s">
        <v>51154</v>
      </c>
      <c r="C419" s="48" t="s">
        <v>30011</v>
      </c>
      <c r="D419" s="48" t="s">
        <v>30026</v>
      </c>
      <c r="E419" s="48" t="s">
        <v>30027</v>
      </c>
      <c r="G419" s="34">
        <f t="shared" si="48"/>
        <v>40254</v>
      </c>
      <c r="H419" s="36" t="str">
        <f t="shared" si="49"/>
        <v>0000</v>
      </c>
      <c r="I419" s="35">
        <f t="shared" si="50"/>
        <v>43744.887511574074</v>
      </c>
      <c r="J419" s="39">
        <f t="shared" si="51"/>
        <v>3520.843926</v>
      </c>
      <c r="K419" s="36" t="str">
        <f t="shared" si="52"/>
        <v>6266c669</v>
      </c>
    </row>
    <row r="420" spans="1:11">
      <c r="A420" s="48" t="s">
        <v>30</v>
      </c>
      <c r="B420" s="48" t="s">
        <v>29459</v>
      </c>
      <c r="C420" s="48" t="s">
        <v>30011</v>
      </c>
      <c r="D420" s="48" t="s">
        <v>30028</v>
      </c>
      <c r="E420" s="48" t="s">
        <v>30029</v>
      </c>
      <c r="G420" s="34">
        <f t="shared" si="48"/>
        <v>40263</v>
      </c>
      <c r="H420" s="36" t="str">
        <f t="shared" si="49"/>
        <v>43ab</v>
      </c>
      <c r="I420" s="35">
        <f t="shared" si="50"/>
        <v>43744.887511574074</v>
      </c>
      <c r="J420" s="39">
        <f t="shared" si="51"/>
        <v>3520.845828</v>
      </c>
      <c r="K420" s="36" t="str">
        <f t="shared" si="52"/>
        <v>0d9570a1</v>
      </c>
    </row>
    <row r="421" spans="1:11">
      <c r="A421" s="48" t="s">
        <v>34</v>
      </c>
      <c r="B421" s="48" t="s">
        <v>51177</v>
      </c>
      <c r="C421" s="48" t="s">
        <v>30011</v>
      </c>
      <c r="D421" s="48" t="s">
        <v>30030</v>
      </c>
      <c r="E421" s="48" t="s">
        <v>30031</v>
      </c>
      <c r="G421" s="34">
        <f t="shared" si="48"/>
        <v>40264</v>
      </c>
      <c r="H421" s="36" t="str">
        <f t="shared" si="49"/>
        <v>4000</v>
      </c>
      <c r="I421" s="35">
        <f t="shared" si="50"/>
        <v>43744.887511574074</v>
      </c>
      <c r="J421" s="39">
        <f t="shared" si="51"/>
        <v>3520.8477029999999</v>
      </c>
      <c r="K421" s="36" t="str">
        <f t="shared" si="52"/>
        <v>6c82d12f</v>
      </c>
    </row>
    <row r="422" spans="1:11">
      <c r="A422" s="48" t="s">
        <v>15740</v>
      </c>
      <c r="B422" s="48" t="s">
        <v>51154</v>
      </c>
      <c r="C422" s="48" t="s">
        <v>30011</v>
      </c>
      <c r="D422" s="48" t="s">
        <v>30032</v>
      </c>
      <c r="E422" s="48" t="s">
        <v>30033</v>
      </c>
      <c r="G422" s="34">
        <f t="shared" si="48"/>
        <v>40225</v>
      </c>
      <c r="H422" s="36" t="str">
        <f t="shared" si="49"/>
        <v>0000</v>
      </c>
      <c r="I422" s="35">
        <f t="shared" si="50"/>
        <v>43744.887511574074</v>
      </c>
      <c r="J422" s="39">
        <f t="shared" si="51"/>
        <v>3521.051665</v>
      </c>
      <c r="K422" s="36" t="str">
        <f t="shared" si="52"/>
        <v>3eaa257d</v>
      </c>
    </row>
    <row r="423" spans="1:11">
      <c r="A423" s="48" t="s">
        <v>15757</v>
      </c>
      <c r="B423" s="48" t="s">
        <v>51204</v>
      </c>
      <c r="C423" s="48" t="s">
        <v>30011</v>
      </c>
      <c r="D423" s="48" t="s">
        <v>30034</v>
      </c>
      <c r="E423" s="48" t="s">
        <v>30035</v>
      </c>
      <c r="G423" s="34">
        <f t="shared" si="48"/>
        <v>40236</v>
      </c>
      <c r="H423" s="36" t="str">
        <f t="shared" si="49"/>
        <v>4458</v>
      </c>
      <c r="I423" s="35">
        <f t="shared" si="50"/>
        <v>43744.887511574074</v>
      </c>
      <c r="J423" s="39">
        <f t="shared" si="51"/>
        <v>3521.0535679999998</v>
      </c>
      <c r="K423" s="36" t="str">
        <f t="shared" si="52"/>
        <v>dcd6ff10</v>
      </c>
    </row>
    <row r="424" spans="1:11">
      <c r="A424" s="48" t="s">
        <v>15760</v>
      </c>
      <c r="B424" s="48" t="s">
        <v>1348</v>
      </c>
      <c r="C424" s="48" t="s">
        <v>30011</v>
      </c>
      <c r="D424" s="48" t="s">
        <v>30036</v>
      </c>
      <c r="E424" s="48" t="s">
        <v>30037</v>
      </c>
      <c r="G424" s="34">
        <f t="shared" si="48"/>
        <v>40237</v>
      </c>
      <c r="H424" s="36" t="str">
        <f t="shared" si="49"/>
        <v>3c00</v>
      </c>
      <c r="I424" s="35">
        <f t="shared" si="50"/>
        <v>43744.887511574074</v>
      </c>
      <c r="J424" s="39">
        <f t="shared" si="51"/>
        <v>3521.05548</v>
      </c>
      <c r="K424" s="36" t="str">
        <f t="shared" si="52"/>
        <v>608e2fd0</v>
      </c>
    </row>
    <row r="425" spans="1:11">
      <c r="A425" s="48" t="s">
        <v>27</v>
      </c>
      <c r="B425" s="48" t="s">
        <v>51154</v>
      </c>
      <c r="C425" s="48" t="s">
        <v>30011</v>
      </c>
      <c r="D425" s="48" t="s">
        <v>30038</v>
      </c>
      <c r="E425" s="48" t="s">
        <v>30039</v>
      </c>
      <c r="G425" s="34">
        <f t="shared" si="48"/>
        <v>40254</v>
      </c>
      <c r="H425" s="36" t="str">
        <f t="shared" si="49"/>
        <v>0000</v>
      </c>
      <c r="I425" s="35">
        <f t="shared" si="50"/>
        <v>43744.887511574074</v>
      </c>
      <c r="J425" s="39">
        <f t="shared" si="51"/>
        <v>3521.0599040000002</v>
      </c>
      <c r="K425" s="36" t="str">
        <f t="shared" si="52"/>
        <v>6d908116</v>
      </c>
    </row>
    <row r="426" spans="1:11">
      <c r="A426" s="48" t="s">
        <v>39</v>
      </c>
      <c r="B426" s="48" t="s">
        <v>51227</v>
      </c>
      <c r="C426" s="48" t="s">
        <v>30011</v>
      </c>
      <c r="D426" s="48" t="s">
        <v>30040</v>
      </c>
      <c r="E426" s="48" t="s">
        <v>30041</v>
      </c>
      <c r="G426" s="34">
        <f t="shared" si="48"/>
        <v>40265</v>
      </c>
      <c r="H426" s="36" t="str">
        <f t="shared" si="49"/>
        <v>4425</v>
      </c>
      <c r="I426" s="35">
        <f t="shared" si="50"/>
        <v>43744.887511574074</v>
      </c>
      <c r="J426" s="39">
        <f t="shared" si="51"/>
        <v>3521.0618060000002</v>
      </c>
      <c r="K426" s="36" t="str">
        <f t="shared" si="52"/>
        <v>19e531ef</v>
      </c>
    </row>
    <row r="427" spans="1:11">
      <c r="A427" s="48" t="s">
        <v>43</v>
      </c>
      <c r="B427" s="48" t="s">
        <v>1610</v>
      </c>
      <c r="C427" s="48" t="s">
        <v>30011</v>
      </c>
      <c r="D427" s="48" t="s">
        <v>30042</v>
      </c>
      <c r="E427" s="48" t="s">
        <v>30043</v>
      </c>
      <c r="G427" s="34">
        <f t="shared" si="48"/>
        <v>40266</v>
      </c>
      <c r="H427" s="36" t="str">
        <f t="shared" si="49"/>
        <v>d400</v>
      </c>
      <c r="I427" s="35">
        <f t="shared" si="50"/>
        <v>43744.887511574074</v>
      </c>
      <c r="J427" s="39">
        <f t="shared" si="51"/>
        <v>3521.063678</v>
      </c>
      <c r="K427" s="36" t="str">
        <f t="shared" si="52"/>
        <v>f9a19a43</v>
      </c>
    </row>
    <row r="428" spans="1:11">
      <c r="A428" s="48" t="s">
        <v>15740</v>
      </c>
      <c r="B428" s="48" t="s">
        <v>51154</v>
      </c>
      <c r="C428" s="48" t="s">
        <v>30044</v>
      </c>
      <c r="D428" s="48" t="s">
        <v>30045</v>
      </c>
      <c r="E428" s="48" t="s">
        <v>30046</v>
      </c>
      <c r="G428" s="34">
        <f t="shared" si="48"/>
        <v>40225</v>
      </c>
      <c r="H428" s="36" t="str">
        <f t="shared" si="49"/>
        <v>0000</v>
      </c>
      <c r="I428" s="35">
        <f t="shared" si="50"/>
        <v>43744.887523148151</v>
      </c>
      <c r="J428" s="39">
        <f t="shared" si="51"/>
        <v>3521.2676660000002</v>
      </c>
      <c r="K428" s="36" t="str">
        <f t="shared" si="52"/>
        <v>2f0ae135</v>
      </c>
    </row>
    <row r="429" spans="1:11">
      <c r="A429" s="48" t="s">
        <v>15771</v>
      </c>
      <c r="B429" s="48" t="s">
        <v>51180</v>
      </c>
      <c r="C429" s="48" t="s">
        <v>30044</v>
      </c>
      <c r="D429" s="48" t="s">
        <v>30047</v>
      </c>
      <c r="E429" s="48" t="s">
        <v>30048</v>
      </c>
      <c r="G429" s="34">
        <f t="shared" si="48"/>
        <v>40230</v>
      </c>
      <c r="H429" s="36" t="str">
        <f t="shared" si="49"/>
        <v>4474</v>
      </c>
      <c r="I429" s="35">
        <f t="shared" si="50"/>
        <v>43744.887523148151</v>
      </c>
      <c r="J429" s="39">
        <f t="shared" si="51"/>
        <v>3521.2695699999999</v>
      </c>
      <c r="K429" s="36" t="str">
        <f t="shared" si="52"/>
        <v>ae85999b</v>
      </c>
    </row>
    <row r="430" spans="1:11">
      <c r="A430" s="48" t="s">
        <v>15774</v>
      </c>
      <c r="B430" s="48" t="s">
        <v>5513</v>
      </c>
      <c r="C430" s="48" t="s">
        <v>30044</v>
      </c>
      <c r="D430" s="48" t="s">
        <v>30049</v>
      </c>
      <c r="E430" s="48" t="s">
        <v>30050</v>
      </c>
      <c r="G430" s="34">
        <f t="shared" si="48"/>
        <v>40231</v>
      </c>
      <c r="H430" s="36" t="str">
        <f t="shared" si="49"/>
        <v>7c00</v>
      </c>
      <c r="I430" s="35">
        <f t="shared" si="50"/>
        <v>43744.887523148151</v>
      </c>
      <c r="J430" s="39">
        <f t="shared" si="51"/>
        <v>3521.2714810000002</v>
      </c>
      <c r="K430" s="36" t="str">
        <f t="shared" si="52"/>
        <v>44d38c6f</v>
      </c>
    </row>
    <row r="431" spans="1:11">
      <c r="A431" s="48" t="s">
        <v>27</v>
      </c>
      <c r="B431" s="48" t="s">
        <v>51154</v>
      </c>
      <c r="C431" s="48" t="s">
        <v>30044</v>
      </c>
      <c r="D431" s="48" t="s">
        <v>30051</v>
      </c>
      <c r="E431" s="48" t="s">
        <v>30052</v>
      </c>
      <c r="G431" s="34">
        <f t="shared" si="48"/>
        <v>40254</v>
      </c>
      <c r="H431" s="36" t="str">
        <f t="shared" si="49"/>
        <v>0000</v>
      </c>
      <c r="I431" s="35">
        <f t="shared" si="50"/>
        <v>43744.887523148151</v>
      </c>
      <c r="J431" s="39">
        <f t="shared" si="51"/>
        <v>3521.275901</v>
      </c>
      <c r="K431" s="36" t="str">
        <f t="shared" si="52"/>
        <v>01b5a41c</v>
      </c>
    </row>
    <row r="432" spans="1:11">
      <c r="A432" s="48" t="s">
        <v>48</v>
      </c>
      <c r="B432" s="48" t="s">
        <v>51229</v>
      </c>
      <c r="C432" s="48" t="s">
        <v>30044</v>
      </c>
      <c r="D432" s="48" t="s">
        <v>30053</v>
      </c>
      <c r="E432" s="48" t="s">
        <v>30054</v>
      </c>
      <c r="G432" s="34">
        <f t="shared" si="48"/>
        <v>40259</v>
      </c>
      <c r="H432" s="36" t="str">
        <f t="shared" si="49"/>
        <v>4411</v>
      </c>
      <c r="I432" s="35">
        <f t="shared" si="50"/>
        <v>43744.887523148151</v>
      </c>
      <c r="J432" s="39">
        <f t="shared" si="51"/>
        <v>3521.2778050000002</v>
      </c>
      <c r="K432" s="36" t="str">
        <f t="shared" si="52"/>
        <v>f2b51245</v>
      </c>
    </row>
    <row r="433" spans="1:11">
      <c r="A433" s="48" t="s">
        <v>51</v>
      </c>
      <c r="B433" s="48" t="s">
        <v>51154</v>
      </c>
      <c r="C433" s="48" t="s">
        <v>30044</v>
      </c>
      <c r="D433" s="48" t="s">
        <v>30055</v>
      </c>
      <c r="E433" s="48" t="s">
        <v>30056</v>
      </c>
      <c r="G433" s="34">
        <f t="shared" si="48"/>
        <v>40260</v>
      </c>
      <c r="H433" s="36" t="str">
        <f t="shared" si="49"/>
        <v>0000</v>
      </c>
      <c r="I433" s="35">
        <f t="shared" si="50"/>
        <v>43744.887523148151</v>
      </c>
      <c r="J433" s="39">
        <f t="shared" si="51"/>
        <v>3521.279677</v>
      </c>
      <c r="K433" s="36" t="str">
        <f t="shared" si="52"/>
        <v>45e36126</v>
      </c>
    </row>
    <row r="434" spans="1:11">
      <c r="A434" s="48" t="s">
        <v>15740</v>
      </c>
      <c r="B434" s="48" t="s">
        <v>51154</v>
      </c>
      <c r="C434" s="48" t="s">
        <v>30044</v>
      </c>
      <c r="D434" s="48" t="s">
        <v>30057</v>
      </c>
      <c r="E434" s="48" t="s">
        <v>30058</v>
      </c>
      <c r="G434" s="34">
        <f t="shared" si="48"/>
        <v>40225</v>
      </c>
      <c r="H434" s="36" t="str">
        <f t="shared" si="49"/>
        <v>0000</v>
      </c>
      <c r="I434" s="35">
        <f t="shared" si="50"/>
        <v>43744.887523148151</v>
      </c>
      <c r="J434" s="39">
        <f t="shared" si="51"/>
        <v>3521.4836909999999</v>
      </c>
      <c r="K434" s="36" t="str">
        <f t="shared" si="52"/>
        <v>e6c83e33</v>
      </c>
    </row>
    <row r="435" spans="1:11">
      <c r="A435" s="48" t="s">
        <v>15786</v>
      </c>
      <c r="B435" s="48" t="s">
        <v>29345</v>
      </c>
      <c r="C435" s="48" t="s">
        <v>30044</v>
      </c>
      <c r="D435" s="48" t="s">
        <v>30059</v>
      </c>
      <c r="E435" s="48" t="s">
        <v>30060</v>
      </c>
      <c r="G435" s="34">
        <f t="shared" si="48"/>
        <v>40232</v>
      </c>
      <c r="H435" s="36" t="str">
        <f t="shared" si="49"/>
        <v>44bf</v>
      </c>
      <c r="I435" s="35">
        <f t="shared" si="50"/>
        <v>43744.887523148151</v>
      </c>
      <c r="J435" s="39">
        <f t="shared" si="51"/>
        <v>3521.516271</v>
      </c>
      <c r="K435" s="36" t="str">
        <f t="shared" si="52"/>
        <v>19a3de61</v>
      </c>
    </row>
    <row r="436" spans="1:11">
      <c r="A436" s="48" t="s">
        <v>15789</v>
      </c>
      <c r="B436" s="48" t="s">
        <v>51230</v>
      </c>
      <c r="C436" s="48" t="s">
        <v>30044</v>
      </c>
      <c r="D436" s="48" t="s">
        <v>30061</v>
      </c>
      <c r="E436" s="48" t="s">
        <v>30062</v>
      </c>
      <c r="G436" s="34">
        <f t="shared" si="48"/>
        <v>40233</v>
      </c>
      <c r="H436" s="36" t="str">
        <f t="shared" si="49"/>
        <v>8e00</v>
      </c>
      <c r="I436" s="35">
        <f t="shared" si="50"/>
        <v>43744.887523148151</v>
      </c>
      <c r="J436" s="39">
        <f t="shared" si="51"/>
        <v>3521.5181309999998</v>
      </c>
      <c r="K436" s="36" t="str">
        <f t="shared" si="52"/>
        <v>777acefb</v>
      </c>
    </row>
    <row r="437" spans="1:11">
      <c r="A437" s="48" t="s">
        <v>27</v>
      </c>
      <c r="B437" s="48" t="s">
        <v>51154</v>
      </c>
      <c r="C437" s="48" t="s">
        <v>30044</v>
      </c>
      <c r="D437" s="48" t="s">
        <v>30063</v>
      </c>
      <c r="E437" s="48" t="s">
        <v>30064</v>
      </c>
      <c r="G437" s="34">
        <f t="shared" si="48"/>
        <v>40254</v>
      </c>
      <c r="H437" s="36" t="str">
        <f t="shared" si="49"/>
        <v>0000</v>
      </c>
      <c r="I437" s="35">
        <f t="shared" si="50"/>
        <v>43744.887523148151</v>
      </c>
      <c r="J437" s="39">
        <f t="shared" si="51"/>
        <v>3521.5225540000001</v>
      </c>
      <c r="K437" s="36" t="str">
        <f t="shared" si="52"/>
        <v>29ac1a4a</v>
      </c>
    </row>
    <row r="438" spans="1:11">
      <c r="A438" s="48" t="s">
        <v>56</v>
      </c>
      <c r="B438" s="48" t="s">
        <v>29969</v>
      </c>
      <c r="C438" s="48" t="s">
        <v>30044</v>
      </c>
      <c r="D438" s="48" t="s">
        <v>30065</v>
      </c>
      <c r="E438" s="48" t="s">
        <v>30066</v>
      </c>
      <c r="G438" s="34">
        <f t="shared" si="48"/>
        <v>40261</v>
      </c>
      <c r="H438" s="36" t="str">
        <f t="shared" si="49"/>
        <v>43d5</v>
      </c>
      <c r="I438" s="35">
        <f t="shared" si="50"/>
        <v>43744.887523148151</v>
      </c>
      <c r="J438" s="39">
        <f t="shared" si="51"/>
        <v>3521.5244769999999</v>
      </c>
      <c r="K438" s="36" t="str">
        <f t="shared" si="52"/>
        <v>90cfaadc</v>
      </c>
    </row>
    <row r="439" spans="1:11">
      <c r="A439" s="48" t="s">
        <v>59</v>
      </c>
      <c r="B439" s="48" t="s">
        <v>654</v>
      </c>
      <c r="C439" s="48" t="s">
        <v>30044</v>
      </c>
      <c r="D439" s="48" t="s">
        <v>30067</v>
      </c>
      <c r="E439" s="48" t="s">
        <v>30068</v>
      </c>
      <c r="G439" s="34">
        <f t="shared" si="48"/>
        <v>40262</v>
      </c>
      <c r="H439" s="36" t="str">
        <f t="shared" si="49"/>
        <v>a800</v>
      </c>
      <c r="I439" s="35">
        <f t="shared" si="50"/>
        <v>43744.887523148151</v>
      </c>
      <c r="J439" s="39">
        <f t="shared" si="51"/>
        <v>3521.5263669999999</v>
      </c>
      <c r="K439" s="36" t="str">
        <f t="shared" si="52"/>
        <v>85ea723a</v>
      </c>
    </row>
    <row r="440" spans="1:11">
      <c r="A440" s="48" t="s">
        <v>51155</v>
      </c>
      <c r="B440" s="48" t="s">
        <v>51156</v>
      </c>
      <c r="C440" s="48" t="s">
        <v>30069</v>
      </c>
      <c r="D440" s="48" t="s">
        <v>30070</v>
      </c>
      <c r="E440" s="48" t="s">
        <v>30071</v>
      </c>
      <c r="G440" s="34">
        <f t="shared" si="48"/>
        <v>10001</v>
      </c>
      <c r="H440" s="36" t="str">
        <f t="shared" si="49"/>
        <v>0001</v>
      </c>
      <c r="I440" s="35">
        <f t="shared" si="50"/>
        <v>43744.894467592589</v>
      </c>
      <c r="J440" s="39">
        <f t="shared" si="51"/>
        <v>4121.5294819999999</v>
      </c>
      <c r="K440" s="36" t="str">
        <f t="shared" si="52"/>
        <v>93e955aa</v>
      </c>
    </row>
    <row r="441" spans="1:11">
      <c r="A441" s="48" t="s">
        <v>51157</v>
      </c>
      <c r="B441" s="48" t="s">
        <v>51156</v>
      </c>
      <c r="C441" s="48" t="s">
        <v>30069</v>
      </c>
      <c r="D441" s="48" t="s">
        <v>30072</v>
      </c>
      <c r="E441" s="48" t="s">
        <v>30073</v>
      </c>
      <c r="G441" s="34">
        <f t="shared" si="48"/>
        <v>10002</v>
      </c>
      <c r="H441" s="36" t="str">
        <f t="shared" si="49"/>
        <v>0001</v>
      </c>
      <c r="I441" s="35">
        <f t="shared" si="50"/>
        <v>43744.894467592589</v>
      </c>
      <c r="J441" s="39">
        <f t="shared" si="51"/>
        <v>4121.5313740000001</v>
      </c>
      <c r="K441" s="36" t="str">
        <f t="shared" si="52"/>
        <v>0511940c</v>
      </c>
    </row>
    <row r="442" spans="1:11">
      <c r="A442" s="48" t="s">
        <v>51158</v>
      </c>
      <c r="B442" s="48" t="s">
        <v>51156</v>
      </c>
      <c r="C442" s="48" t="s">
        <v>30069</v>
      </c>
      <c r="D442" s="48" t="s">
        <v>30074</v>
      </c>
      <c r="E442" s="48" t="s">
        <v>30075</v>
      </c>
      <c r="G442" s="34">
        <f t="shared" si="48"/>
        <v>10003</v>
      </c>
      <c r="H442" s="36" t="str">
        <f t="shared" si="49"/>
        <v>0001</v>
      </c>
      <c r="I442" s="35">
        <f t="shared" si="50"/>
        <v>43744.894467592589</v>
      </c>
      <c r="J442" s="39">
        <f t="shared" si="51"/>
        <v>4121.5332719999997</v>
      </c>
      <c r="K442" s="36" t="str">
        <f t="shared" si="52"/>
        <v>5631d355</v>
      </c>
    </row>
    <row r="443" spans="1:11">
      <c r="A443" s="48" t="s">
        <v>51159</v>
      </c>
      <c r="B443" s="48" t="s">
        <v>51156</v>
      </c>
      <c r="C443" s="48" t="s">
        <v>30069</v>
      </c>
      <c r="D443" s="48" t="s">
        <v>30076</v>
      </c>
      <c r="E443" s="48" t="s">
        <v>30077</v>
      </c>
      <c r="G443" s="34">
        <f t="shared" si="48"/>
        <v>10004</v>
      </c>
      <c r="H443" s="36" t="str">
        <f t="shared" si="49"/>
        <v>0001</v>
      </c>
      <c r="I443" s="35">
        <f t="shared" si="50"/>
        <v>43744.894467592589</v>
      </c>
      <c r="J443" s="39">
        <f t="shared" si="51"/>
        <v>4121.5351330000003</v>
      </c>
      <c r="K443" s="36" t="str">
        <f t="shared" si="52"/>
        <v>28ba67ca</v>
      </c>
    </row>
    <row r="444" spans="1:11">
      <c r="A444" s="48" t="s">
        <v>15740</v>
      </c>
      <c r="B444" s="48" t="s">
        <v>51154</v>
      </c>
      <c r="C444" s="48" t="s">
        <v>30069</v>
      </c>
      <c r="D444" s="48" t="s">
        <v>30078</v>
      </c>
      <c r="E444" s="48" t="s">
        <v>30079</v>
      </c>
      <c r="G444" s="34">
        <f t="shared" si="48"/>
        <v>40225</v>
      </c>
      <c r="H444" s="36" t="str">
        <f t="shared" si="49"/>
        <v>0000</v>
      </c>
      <c r="I444" s="35">
        <f t="shared" si="50"/>
        <v>43744.894467592589</v>
      </c>
      <c r="J444" s="39">
        <f t="shared" si="51"/>
        <v>4121.7396650000001</v>
      </c>
      <c r="K444" s="36" t="str">
        <f t="shared" si="52"/>
        <v>12f7058a</v>
      </c>
    </row>
    <row r="445" spans="1:11">
      <c r="A445" s="48" t="s">
        <v>15757</v>
      </c>
      <c r="B445" s="48" t="s">
        <v>2242</v>
      </c>
      <c r="C445" s="48" t="s">
        <v>30069</v>
      </c>
      <c r="D445" s="48" t="s">
        <v>30080</v>
      </c>
      <c r="E445" s="48" t="s">
        <v>30081</v>
      </c>
      <c r="G445" s="34">
        <f t="shared" si="48"/>
        <v>40236</v>
      </c>
      <c r="H445" s="36" t="str">
        <f t="shared" si="49"/>
        <v>445a</v>
      </c>
      <c r="I445" s="35">
        <f t="shared" si="50"/>
        <v>43744.894467592589</v>
      </c>
      <c r="J445" s="39">
        <f t="shared" si="51"/>
        <v>4121.7415680000004</v>
      </c>
      <c r="K445" s="36" t="str">
        <f t="shared" si="52"/>
        <v>cae877e1</v>
      </c>
    </row>
    <row r="446" spans="1:11">
      <c r="A446" s="48" t="s">
        <v>15760</v>
      </c>
      <c r="B446" s="48" t="s">
        <v>394</v>
      </c>
      <c r="C446" s="48" t="s">
        <v>30069</v>
      </c>
      <c r="D446" s="48" t="s">
        <v>30082</v>
      </c>
      <c r="E446" s="48" t="s">
        <v>30083</v>
      </c>
      <c r="G446" s="34">
        <f t="shared" ref="G446:G509" si="53">HEX2DEC(A446)</f>
        <v>40237</v>
      </c>
      <c r="H446" s="36" t="str">
        <f t="shared" ref="H446:H509" si="54">B446</f>
        <v>b000</v>
      </c>
      <c r="I446" s="35">
        <f t="shared" ref="I446:I509" si="55">(((HEX2DEC(C446)/60)/60)/24)+DATE(1970,1,1)</f>
        <v>43744.894467592589</v>
      </c>
      <c r="J446" s="39">
        <f t="shared" ref="J446:J509" si="56">HEX2DEC(IF(EXACT(MID(D446,1,1),"0"),IF(EXACT(MID(D446,2,1),"0"),IF(EXACT(MID(D446,3,1),"0"),IF(EXACT(MID(D446,4,1),"0"),IF(EXACT(MID(D446,5,1),"0"),IF(EXACT(MID(D446,6,1),"0"),IF(EXACT(MID(D446,7,1),"0"),IF(EXACT(MID(D446,8,1),"0"),IF(EXACT(MID(D446,9,1),"0"),IF(EXACT(MID(D446,10,1),"0"),IF(EXACT(MID(D446,11,1),"0"),0,RIGHT(D446,6)),RIGHT(D446,7)),RIGHT(D446,8)),RIGHT(D446,9)),RIGHT(D446,10)),RIGHT(D446,11)),RIGHT(D446,12)),RIGHT(D446,13)),RIGHT(D446,14)),RIGHT(D446,15)),RIGHT(D446,16)))/1000000</f>
        <v>4121.7434780000003</v>
      </c>
      <c r="K446" s="36" t="str">
        <f t="shared" ref="K446:K509" si="57">E446</f>
        <v>121053f3</v>
      </c>
    </row>
    <row r="447" spans="1:11">
      <c r="A447" s="48" t="s">
        <v>27</v>
      </c>
      <c r="B447" s="48" t="s">
        <v>51154</v>
      </c>
      <c r="C447" s="48" t="s">
        <v>30069</v>
      </c>
      <c r="D447" s="48" t="s">
        <v>30084</v>
      </c>
      <c r="E447" s="48" t="s">
        <v>30085</v>
      </c>
      <c r="G447" s="34">
        <f t="shared" si="53"/>
        <v>40254</v>
      </c>
      <c r="H447" s="36" t="str">
        <f t="shared" si="54"/>
        <v>0000</v>
      </c>
      <c r="I447" s="35">
        <f t="shared" si="55"/>
        <v>43744.894467592589</v>
      </c>
      <c r="J447" s="39">
        <f t="shared" si="56"/>
        <v>4121.747899</v>
      </c>
      <c r="K447" s="36" t="str">
        <f t="shared" si="57"/>
        <v>4c22b42c</v>
      </c>
    </row>
    <row r="448" spans="1:11">
      <c r="A448" s="48" t="s">
        <v>39</v>
      </c>
      <c r="B448" s="48" t="s">
        <v>51189</v>
      </c>
      <c r="C448" s="48" t="s">
        <v>30069</v>
      </c>
      <c r="D448" s="48" t="s">
        <v>30086</v>
      </c>
      <c r="E448" s="48" t="s">
        <v>30087</v>
      </c>
      <c r="G448" s="34">
        <f t="shared" si="53"/>
        <v>40265</v>
      </c>
      <c r="H448" s="36" t="str">
        <f t="shared" si="54"/>
        <v>4427</v>
      </c>
      <c r="I448" s="35">
        <f t="shared" si="55"/>
        <v>43744.894467592589</v>
      </c>
      <c r="J448" s="39">
        <f t="shared" si="56"/>
        <v>4121.7497990000002</v>
      </c>
      <c r="K448" s="36" t="str">
        <f t="shared" si="57"/>
        <v>760701ba</v>
      </c>
    </row>
    <row r="449" spans="1:11">
      <c r="A449" s="48" t="s">
        <v>43</v>
      </c>
      <c r="B449" s="48" t="s">
        <v>51193</v>
      </c>
      <c r="C449" s="48" t="s">
        <v>30069</v>
      </c>
      <c r="D449" s="48" t="s">
        <v>30088</v>
      </c>
      <c r="E449" s="48" t="s">
        <v>30089</v>
      </c>
      <c r="G449" s="34">
        <f t="shared" si="53"/>
        <v>40266</v>
      </c>
      <c r="H449" s="36" t="str">
        <f t="shared" si="54"/>
        <v>4800</v>
      </c>
      <c r="I449" s="35">
        <f t="shared" si="55"/>
        <v>43744.894467592589</v>
      </c>
      <c r="J449" s="39">
        <f t="shared" si="56"/>
        <v>4121.7516729999998</v>
      </c>
      <c r="K449" s="36" t="str">
        <f t="shared" si="57"/>
        <v>945162a8</v>
      </c>
    </row>
    <row r="450" spans="1:11">
      <c r="A450" s="48" t="s">
        <v>15740</v>
      </c>
      <c r="B450" s="48" t="s">
        <v>51154</v>
      </c>
      <c r="C450" s="48" t="s">
        <v>30069</v>
      </c>
      <c r="D450" s="48" t="s">
        <v>30090</v>
      </c>
      <c r="E450" s="48" t="s">
        <v>30091</v>
      </c>
      <c r="G450" s="34">
        <f t="shared" si="53"/>
        <v>40225</v>
      </c>
      <c r="H450" s="36" t="str">
        <f t="shared" si="54"/>
        <v>0000</v>
      </c>
      <c r="I450" s="35">
        <f t="shared" si="55"/>
        <v>43744.894467592589</v>
      </c>
      <c r="J450" s="39">
        <f t="shared" si="56"/>
        <v>4121.95568</v>
      </c>
      <c r="K450" s="36" t="str">
        <f t="shared" si="57"/>
        <v>aa3e0556</v>
      </c>
    </row>
    <row r="451" spans="1:11">
      <c r="A451" s="48" t="s">
        <v>15771</v>
      </c>
      <c r="B451" s="48" t="s">
        <v>51231</v>
      </c>
      <c r="C451" s="48" t="s">
        <v>30069</v>
      </c>
      <c r="D451" s="48" t="s">
        <v>30092</v>
      </c>
      <c r="E451" s="48" t="s">
        <v>30093</v>
      </c>
      <c r="G451" s="34">
        <f t="shared" si="53"/>
        <v>40230</v>
      </c>
      <c r="H451" s="36" t="str">
        <f t="shared" si="54"/>
        <v>4472</v>
      </c>
      <c r="I451" s="35">
        <f t="shared" si="55"/>
        <v>43744.894467592589</v>
      </c>
      <c r="J451" s="39">
        <f t="shared" si="56"/>
        <v>4121.9575839999998</v>
      </c>
      <c r="K451" s="36" t="str">
        <f t="shared" si="57"/>
        <v>e3e3a1fd</v>
      </c>
    </row>
    <row r="452" spans="1:11">
      <c r="A452" s="48" t="s">
        <v>15774</v>
      </c>
      <c r="B452" s="48" t="s">
        <v>833</v>
      </c>
      <c r="C452" s="48" t="s">
        <v>30069</v>
      </c>
      <c r="D452" s="48" t="s">
        <v>30094</v>
      </c>
      <c r="E452" s="48" t="s">
        <v>30095</v>
      </c>
      <c r="G452" s="34">
        <f t="shared" si="53"/>
        <v>40231</v>
      </c>
      <c r="H452" s="36" t="str">
        <f t="shared" si="54"/>
        <v>cc00</v>
      </c>
      <c r="I452" s="35">
        <f t="shared" si="55"/>
        <v>43744.894467592589</v>
      </c>
      <c r="J452" s="39">
        <f t="shared" si="56"/>
        <v>4121.9594939999997</v>
      </c>
      <c r="K452" s="36" t="str">
        <f t="shared" si="57"/>
        <v>e12ffe77</v>
      </c>
    </row>
    <row r="453" spans="1:11">
      <c r="A453" s="48" t="s">
        <v>27</v>
      </c>
      <c r="B453" s="48" t="s">
        <v>51154</v>
      </c>
      <c r="C453" s="48" t="s">
        <v>30069</v>
      </c>
      <c r="D453" s="48" t="s">
        <v>30096</v>
      </c>
      <c r="E453" s="48" t="s">
        <v>30097</v>
      </c>
      <c r="G453" s="34">
        <f t="shared" si="53"/>
        <v>40254</v>
      </c>
      <c r="H453" s="36" t="str">
        <f t="shared" si="54"/>
        <v>0000</v>
      </c>
      <c r="I453" s="35">
        <f t="shared" si="55"/>
        <v>43744.894467592589</v>
      </c>
      <c r="J453" s="39">
        <f t="shared" si="56"/>
        <v>4121.9639120000002</v>
      </c>
      <c r="K453" s="36" t="str">
        <f t="shared" si="57"/>
        <v>8181176c</v>
      </c>
    </row>
    <row r="454" spans="1:11">
      <c r="A454" s="48" t="s">
        <v>48</v>
      </c>
      <c r="B454" s="48" t="s">
        <v>30098</v>
      </c>
      <c r="C454" s="48" t="s">
        <v>30069</v>
      </c>
      <c r="D454" s="48" t="s">
        <v>30099</v>
      </c>
      <c r="E454" s="48" t="s">
        <v>30100</v>
      </c>
      <c r="G454" s="34">
        <f t="shared" si="53"/>
        <v>40259</v>
      </c>
      <c r="H454" s="36" t="str">
        <f t="shared" si="54"/>
        <v>440e</v>
      </c>
      <c r="I454" s="35">
        <f t="shared" si="55"/>
        <v>43744.894467592589</v>
      </c>
      <c r="J454" s="39">
        <f t="shared" si="56"/>
        <v>4121.9658129999998</v>
      </c>
      <c r="K454" s="36" t="str">
        <f t="shared" si="57"/>
        <v>6c946f0f</v>
      </c>
    </row>
    <row r="455" spans="1:11">
      <c r="A455" s="48" t="s">
        <v>51</v>
      </c>
      <c r="B455" s="48" t="s">
        <v>44</v>
      </c>
      <c r="C455" s="48" t="s">
        <v>30069</v>
      </c>
      <c r="D455" s="48" t="s">
        <v>30101</v>
      </c>
      <c r="E455" s="48" t="s">
        <v>30102</v>
      </c>
      <c r="G455" s="34">
        <f t="shared" si="53"/>
        <v>40260</v>
      </c>
      <c r="H455" s="36" t="str">
        <f t="shared" si="54"/>
        <v>b800</v>
      </c>
      <c r="I455" s="35">
        <f t="shared" si="55"/>
        <v>43744.894467592589</v>
      </c>
      <c r="J455" s="39">
        <f t="shared" si="56"/>
        <v>4121.967686</v>
      </c>
      <c r="K455" s="36" t="str">
        <f t="shared" si="57"/>
        <v>d42bc911</v>
      </c>
    </row>
    <row r="456" spans="1:11">
      <c r="A456" s="48" t="s">
        <v>15740</v>
      </c>
      <c r="B456" s="48" t="s">
        <v>51154</v>
      </c>
      <c r="C456" s="48" t="s">
        <v>30103</v>
      </c>
      <c r="D456" s="48" t="s">
        <v>30104</v>
      </c>
      <c r="E456" s="48" t="s">
        <v>30105</v>
      </c>
      <c r="G456" s="34">
        <f t="shared" si="53"/>
        <v>40225</v>
      </c>
      <c r="H456" s="36" t="str">
        <f t="shared" si="54"/>
        <v>0000</v>
      </c>
      <c r="I456" s="35">
        <f t="shared" si="55"/>
        <v>43744.894479166673</v>
      </c>
      <c r="J456" s="39">
        <f t="shared" si="56"/>
        <v>4122.1716660000002</v>
      </c>
      <c r="K456" s="36" t="str">
        <f t="shared" si="57"/>
        <v>dfdf270c</v>
      </c>
    </row>
    <row r="457" spans="1:11">
      <c r="A457" s="48" t="s">
        <v>15786</v>
      </c>
      <c r="B457" s="48" t="s">
        <v>29345</v>
      </c>
      <c r="C457" s="48" t="s">
        <v>30103</v>
      </c>
      <c r="D457" s="48" t="s">
        <v>30106</v>
      </c>
      <c r="E457" s="48" t="s">
        <v>30107</v>
      </c>
      <c r="G457" s="34">
        <f t="shared" si="53"/>
        <v>40232</v>
      </c>
      <c r="H457" s="36" t="str">
        <f t="shared" si="54"/>
        <v>44bf</v>
      </c>
      <c r="I457" s="35">
        <f t="shared" si="55"/>
        <v>43744.894479166673</v>
      </c>
      <c r="J457" s="39">
        <f t="shared" si="56"/>
        <v>4122.1735680000002</v>
      </c>
      <c r="K457" s="36" t="str">
        <f t="shared" si="57"/>
        <v>615e2a56</v>
      </c>
    </row>
    <row r="458" spans="1:11">
      <c r="A458" s="48" t="s">
        <v>15789</v>
      </c>
      <c r="B458" s="48" t="s">
        <v>654</v>
      </c>
      <c r="C458" s="48" t="s">
        <v>30103</v>
      </c>
      <c r="D458" s="48" t="s">
        <v>30108</v>
      </c>
      <c r="E458" s="48" t="s">
        <v>30109</v>
      </c>
      <c r="G458" s="34">
        <f t="shared" si="53"/>
        <v>40233</v>
      </c>
      <c r="H458" s="36" t="str">
        <f t="shared" si="54"/>
        <v>a800</v>
      </c>
      <c r="I458" s="35">
        <f t="shared" si="55"/>
        <v>43744.894479166673</v>
      </c>
      <c r="J458" s="39">
        <f t="shared" si="56"/>
        <v>4122.2046829999999</v>
      </c>
      <c r="K458" s="36" t="str">
        <f t="shared" si="57"/>
        <v>19dd01cf</v>
      </c>
    </row>
    <row r="459" spans="1:11">
      <c r="A459" s="48" t="s">
        <v>27</v>
      </c>
      <c r="B459" s="48" t="s">
        <v>51154</v>
      </c>
      <c r="C459" s="48" t="s">
        <v>30103</v>
      </c>
      <c r="D459" s="48" t="s">
        <v>30110</v>
      </c>
      <c r="E459" s="48" t="s">
        <v>30111</v>
      </c>
      <c r="G459" s="34">
        <f t="shared" si="53"/>
        <v>40254</v>
      </c>
      <c r="H459" s="36" t="str">
        <f t="shared" si="54"/>
        <v>0000</v>
      </c>
      <c r="I459" s="35">
        <f t="shared" si="55"/>
        <v>43744.894479166673</v>
      </c>
      <c r="J459" s="39">
        <f t="shared" si="56"/>
        <v>4122.2091090000004</v>
      </c>
      <c r="K459" s="36" t="str">
        <f t="shared" si="57"/>
        <v>f17e63d7</v>
      </c>
    </row>
    <row r="460" spans="1:11">
      <c r="A460" s="48" t="s">
        <v>56</v>
      </c>
      <c r="B460" s="48" t="s">
        <v>30112</v>
      </c>
      <c r="C460" s="48" t="s">
        <v>30103</v>
      </c>
      <c r="D460" s="48" t="s">
        <v>30113</v>
      </c>
      <c r="E460" s="48" t="s">
        <v>30114</v>
      </c>
      <c r="G460" s="34">
        <f t="shared" si="53"/>
        <v>40261</v>
      </c>
      <c r="H460" s="36" t="str">
        <f t="shared" si="54"/>
        <v>43d3</v>
      </c>
      <c r="I460" s="35">
        <f t="shared" si="55"/>
        <v>43744.894479166673</v>
      </c>
      <c r="J460" s="39">
        <f t="shared" si="56"/>
        <v>4122.2109989999999</v>
      </c>
      <c r="K460" s="36" t="str">
        <f t="shared" si="57"/>
        <v>d520994b</v>
      </c>
    </row>
    <row r="461" spans="1:11">
      <c r="A461" s="48" t="s">
        <v>59</v>
      </c>
      <c r="B461" s="48" t="s">
        <v>51225</v>
      </c>
      <c r="C461" s="48" t="s">
        <v>30103</v>
      </c>
      <c r="D461" s="48" t="s">
        <v>30115</v>
      </c>
      <c r="E461" s="48" t="s">
        <v>30116</v>
      </c>
      <c r="G461" s="34">
        <f t="shared" si="53"/>
        <v>40262</v>
      </c>
      <c r="H461" s="36" t="str">
        <f t="shared" si="54"/>
        <v>1000</v>
      </c>
      <c r="I461" s="35">
        <f t="shared" si="55"/>
        <v>43744.894479166673</v>
      </c>
      <c r="J461" s="39">
        <f t="shared" si="56"/>
        <v>4122.2128629999997</v>
      </c>
      <c r="K461" s="36" t="str">
        <f t="shared" si="57"/>
        <v>10ee73b5</v>
      </c>
    </row>
    <row r="462" spans="1:11">
      <c r="A462" s="48" t="s">
        <v>15740</v>
      </c>
      <c r="B462" s="48" t="s">
        <v>51154</v>
      </c>
      <c r="C462" s="48" t="s">
        <v>30103</v>
      </c>
      <c r="D462" s="48" t="s">
        <v>30117</v>
      </c>
      <c r="E462" s="48" t="s">
        <v>30118</v>
      </c>
      <c r="G462" s="34">
        <f t="shared" si="53"/>
        <v>40225</v>
      </c>
      <c r="H462" s="36" t="str">
        <f t="shared" si="54"/>
        <v>0000</v>
      </c>
      <c r="I462" s="35">
        <f t="shared" si="55"/>
        <v>43744.894479166673</v>
      </c>
      <c r="J462" s="39">
        <f t="shared" si="56"/>
        <v>4122.4166649999997</v>
      </c>
      <c r="K462" s="36" t="str">
        <f t="shared" si="57"/>
        <v>38e50592</v>
      </c>
    </row>
    <row r="463" spans="1:11">
      <c r="A463" s="48" t="s">
        <v>15743</v>
      </c>
      <c r="B463" s="48" t="s">
        <v>29452</v>
      </c>
      <c r="C463" s="48" t="s">
        <v>30103</v>
      </c>
      <c r="D463" s="48" t="s">
        <v>30119</v>
      </c>
      <c r="E463" s="48" t="s">
        <v>30120</v>
      </c>
      <c r="G463" s="34">
        <f t="shared" si="53"/>
        <v>40234</v>
      </c>
      <c r="H463" s="36" t="str">
        <f t="shared" si="54"/>
        <v>439b</v>
      </c>
      <c r="I463" s="35">
        <f t="shared" si="55"/>
        <v>43744.894479166673</v>
      </c>
      <c r="J463" s="39">
        <f t="shared" si="56"/>
        <v>4122.4185680000001</v>
      </c>
      <c r="K463" s="36" t="str">
        <f t="shared" si="57"/>
        <v>4c913731</v>
      </c>
    </row>
    <row r="464" spans="1:11">
      <c r="A464" s="48" t="s">
        <v>15746</v>
      </c>
      <c r="B464" s="48" t="s">
        <v>506</v>
      </c>
      <c r="C464" s="48" t="s">
        <v>30103</v>
      </c>
      <c r="D464" s="48" t="s">
        <v>30121</v>
      </c>
      <c r="E464" s="48" t="s">
        <v>30122</v>
      </c>
      <c r="G464" s="34">
        <f t="shared" si="53"/>
        <v>40235</v>
      </c>
      <c r="H464" s="36" t="str">
        <f t="shared" si="54"/>
        <v>e000</v>
      </c>
      <c r="I464" s="35">
        <f t="shared" si="55"/>
        <v>43744.894479166673</v>
      </c>
      <c r="J464" s="39">
        <f t="shared" si="56"/>
        <v>4122.4204769999997</v>
      </c>
      <c r="K464" s="36" t="str">
        <f t="shared" si="57"/>
        <v>1a536a5f</v>
      </c>
    </row>
    <row r="465" spans="1:11">
      <c r="A465" s="48" t="s">
        <v>27</v>
      </c>
      <c r="B465" s="48" t="s">
        <v>51154</v>
      </c>
      <c r="C465" s="48" t="s">
        <v>30103</v>
      </c>
      <c r="D465" s="48" t="s">
        <v>30123</v>
      </c>
      <c r="E465" s="48" t="s">
        <v>30124</v>
      </c>
      <c r="G465" s="34">
        <f t="shared" si="53"/>
        <v>40254</v>
      </c>
      <c r="H465" s="36" t="str">
        <f t="shared" si="54"/>
        <v>0000</v>
      </c>
      <c r="I465" s="35">
        <f t="shared" si="55"/>
        <v>43744.894479166673</v>
      </c>
      <c r="J465" s="39">
        <f t="shared" si="56"/>
        <v>4122.4249019999997</v>
      </c>
      <c r="K465" s="36" t="str">
        <f t="shared" si="57"/>
        <v>465f3187</v>
      </c>
    </row>
    <row r="466" spans="1:11">
      <c r="A466" s="48" t="s">
        <v>30</v>
      </c>
      <c r="B466" s="48" t="s">
        <v>29743</v>
      </c>
      <c r="C466" s="48" t="s">
        <v>30103</v>
      </c>
      <c r="D466" s="48" t="s">
        <v>30125</v>
      </c>
      <c r="E466" s="48" t="s">
        <v>30126</v>
      </c>
      <c r="G466" s="34">
        <f t="shared" si="53"/>
        <v>40263</v>
      </c>
      <c r="H466" s="36" t="str">
        <f t="shared" si="54"/>
        <v>43aa</v>
      </c>
      <c r="I466" s="35">
        <f t="shared" si="55"/>
        <v>43744.894479166673</v>
      </c>
      <c r="J466" s="39">
        <f t="shared" si="56"/>
        <v>4122.4268030000003</v>
      </c>
      <c r="K466" s="36" t="str">
        <f t="shared" si="57"/>
        <v>0cc1f9f2</v>
      </c>
    </row>
    <row r="467" spans="1:11">
      <c r="A467" s="48" t="s">
        <v>34</v>
      </c>
      <c r="B467" s="48" t="s">
        <v>417</v>
      </c>
      <c r="C467" s="48" t="s">
        <v>30103</v>
      </c>
      <c r="D467" s="48" t="s">
        <v>30127</v>
      </c>
      <c r="E467" s="48" t="s">
        <v>30128</v>
      </c>
      <c r="G467" s="34">
        <f t="shared" si="53"/>
        <v>40264</v>
      </c>
      <c r="H467" s="36" t="str">
        <f t="shared" si="54"/>
        <v>d800</v>
      </c>
      <c r="I467" s="35">
        <f t="shared" si="55"/>
        <v>43744.894479166673</v>
      </c>
      <c r="J467" s="39">
        <f t="shared" si="56"/>
        <v>4122.4286750000001</v>
      </c>
      <c r="K467" s="36" t="str">
        <f t="shared" si="57"/>
        <v>f77c9aba</v>
      </c>
    </row>
    <row r="468" spans="1:11">
      <c r="A468" s="48" t="s">
        <v>51155</v>
      </c>
      <c r="B468" s="48" t="s">
        <v>51156</v>
      </c>
      <c r="C468" s="48" t="s">
        <v>30129</v>
      </c>
      <c r="D468" s="48" t="s">
        <v>30130</v>
      </c>
      <c r="E468" s="48" t="s">
        <v>30131</v>
      </c>
      <c r="G468" s="34">
        <f t="shared" si="53"/>
        <v>10001</v>
      </c>
      <c r="H468" s="36" t="str">
        <f t="shared" si="54"/>
        <v>0001</v>
      </c>
      <c r="I468" s="35">
        <f t="shared" si="55"/>
        <v>43744.901423611111</v>
      </c>
      <c r="J468" s="39">
        <f t="shared" si="56"/>
        <v>427.46418699999998</v>
      </c>
      <c r="K468" s="36" t="str">
        <f t="shared" si="57"/>
        <v>80dcefae</v>
      </c>
    </row>
    <row r="469" spans="1:11">
      <c r="A469" s="48" t="s">
        <v>51157</v>
      </c>
      <c r="B469" s="48" t="s">
        <v>51156</v>
      </c>
      <c r="C469" s="48" t="s">
        <v>30129</v>
      </c>
      <c r="D469" s="48" t="s">
        <v>30132</v>
      </c>
      <c r="E469" s="48" t="s">
        <v>30133</v>
      </c>
      <c r="G469" s="34">
        <f t="shared" si="53"/>
        <v>10002</v>
      </c>
      <c r="H469" s="36" t="str">
        <f t="shared" si="54"/>
        <v>0001</v>
      </c>
      <c r="I469" s="35">
        <f t="shared" si="55"/>
        <v>43744.901423611111</v>
      </c>
      <c r="J469" s="39">
        <f t="shared" si="56"/>
        <v>427.46607899999998</v>
      </c>
      <c r="K469" s="36" t="str">
        <f t="shared" si="57"/>
        <v>88c3682e</v>
      </c>
    </row>
    <row r="470" spans="1:11">
      <c r="A470" s="48" t="s">
        <v>51158</v>
      </c>
      <c r="B470" s="48" t="s">
        <v>51156</v>
      </c>
      <c r="C470" s="48" t="s">
        <v>30129</v>
      </c>
      <c r="D470" s="48" t="s">
        <v>30134</v>
      </c>
      <c r="E470" s="48" t="s">
        <v>30135</v>
      </c>
      <c r="G470" s="34">
        <f t="shared" si="53"/>
        <v>10003</v>
      </c>
      <c r="H470" s="36" t="str">
        <f t="shared" si="54"/>
        <v>0001</v>
      </c>
      <c r="I470" s="35">
        <f t="shared" si="55"/>
        <v>43744.901423611111</v>
      </c>
      <c r="J470" s="39">
        <f t="shared" si="56"/>
        <v>427.467984</v>
      </c>
      <c r="K470" s="36" t="str">
        <f t="shared" si="57"/>
        <v>42bba0cd</v>
      </c>
    </row>
    <row r="471" spans="1:11">
      <c r="A471" s="48" t="s">
        <v>51159</v>
      </c>
      <c r="B471" s="48" t="s">
        <v>51156</v>
      </c>
      <c r="C471" s="48" t="s">
        <v>30129</v>
      </c>
      <c r="D471" s="48" t="s">
        <v>30136</v>
      </c>
      <c r="E471" s="48" t="s">
        <v>30137</v>
      </c>
      <c r="G471" s="34">
        <f t="shared" si="53"/>
        <v>10004</v>
      </c>
      <c r="H471" s="36" t="str">
        <f t="shared" si="54"/>
        <v>0001</v>
      </c>
      <c r="I471" s="35">
        <f t="shared" si="55"/>
        <v>43744.901423611111</v>
      </c>
      <c r="J471" s="39">
        <f t="shared" si="56"/>
        <v>427.46984500000002</v>
      </c>
      <c r="K471" s="36" t="str">
        <f t="shared" si="57"/>
        <v>fa6d13e0</v>
      </c>
    </row>
    <row r="472" spans="1:11">
      <c r="A472" s="48" t="s">
        <v>15740</v>
      </c>
      <c r="B472" s="48" t="s">
        <v>51154</v>
      </c>
      <c r="C472" s="48" t="s">
        <v>30129</v>
      </c>
      <c r="D472" s="48" t="s">
        <v>30138</v>
      </c>
      <c r="E472" s="48" t="s">
        <v>30139</v>
      </c>
      <c r="G472" s="34">
        <f t="shared" si="53"/>
        <v>40225</v>
      </c>
      <c r="H472" s="36" t="str">
        <f t="shared" si="54"/>
        <v>0000</v>
      </c>
      <c r="I472" s="35">
        <f t="shared" si="55"/>
        <v>43744.901423611111</v>
      </c>
      <c r="J472" s="39">
        <f t="shared" si="56"/>
        <v>427.67436900000001</v>
      </c>
      <c r="K472" s="36" t="str">
        <f t="shared" si="57"/>
        <v>b4a4f89c</v>
      </c>
    </row>
    <row r="473" spans="1:11">
      <c r="A473" s="48" t="s">
        <v>15771</v>
      </c>
      <c r="B473" s="48" t="s">
        <v>51232</v>
      </c>
      <c r="C473" s="48" t="s">
        <v>30129</v>
      </c>
      <c r="D473" s="48" t="s">
        <v>30140</v>
      </c>
      <c r="E473" s="48" t="s">
        <v>30141</v>
      </c>
      <c r="G473" s="34">
        <f t="shared" si="53"/>
        <v>40230</v>
      </c>
      <c r="H473" s="36" t="str">
        <f t="shared" si="54"/>
        <v>4471</v>
      </c>
      <c r="I473" s="35">
        <f t="shared" si="55"/>
        <v>43744.901423611111</v>
      </c>
      <c r="J473" s="39">
        <f t="shared" si="56"/>
        <v>427.67627199999998</v>
      </c>
      <c r="K473" s="36" t="str">
        <f t="shared" si="57"/>
        <v>acd0c2df</v>
      </c>
    </row>
    <row r="474" spans="1:11">
      <c r="A474" s="48" t="s">
        <v>15774</v>
      </c>
      <c r="B474" s="48" t="s">
        <v>695</v>
      </c>
      <c r="C474" s="48" t="s">
        <v>30129</v>
      </c>
      <c r="D474" s="48" t="s">
        <v>30142</v>
      </c>
      <c r="E474" s="48" t="s">
        <v>30143</v>
      </c>
      <c r="G474" s="34">
        <f t="shared" si="53"/>
        <v>40231</v>
      </c>
      <c r="H474" s="36" t="str">
        <f t="shared" si="54"/>
        <v>e400</v>
      </c>
      <c r="I474" s="35">
        <f t="shared" si="55"/>
        <v>43744.901423611111</v>
      </c>
      <c r="J474" s="39">
        <f t="shared" si="56"/>
        <v>427.67818299999999</v>
      </c>
      <c r="K474" s="36" t="str">
        <f t="shared" si="57"/>
        <v>b1c1f420</v>
      </c>
    </row>
    <row r="475" spans="1:11">
      <c r="A475" s="48" t="s">
        <v>27</v>
      </c>
      <c r="B475" s="48" t="s">
        <v>51154</v>
      </c>
      <c r="C475" s="48" t="s">
        <v>30129</v>
      </c>
      <c r="D475" s="48" t="s">
        <v>30144</v>
      </c>
      <c r="E475" s="48" t="s">
        <v>30145</v>
      </c>
      <c r="G475" s="34">
        <f t="shared" si="53"/>
        <v>40254</v>
      </c>
      <c r="H475" s="36" t="str">
        <f t="shared" si="54"/>
        <v>0000</v>
      </c>
      <c r="I475" s="35">
        <f t="shared" si="55"/>
        <v>43744.901423611111</v>
      </c>
      <c r="J475" s="39">
        <f t="shared" si="56"/>
        <v>427.68260600000002</v>
      </c>
      <c r="K475" s="36" t="str">
        <f t="shared" si="57"/>
        <v>9a1bbdb5</v>
      </c>
    </row>
    <row r="476" spans="1:11">
      <c r="A476" s="48" t="s">
        <v>48</v>
      </c>
      <c r="B476" s="48" t="s">
        <v>30146</v>
      </c>
      <c r="C476" s="48" t="s">
        <v>30129</v>
      </c>
      <c r="D476" s="48" t="s">
        <v>30147</v>
      </c>
      <c r="E476" s="48" t="s">
        <v>30148</v>
      </c>
      <c r="G476" s="34">
        <f t="shared" si="53"/>
        <v>40259</v>
      </c>
      <c r="H476" s="36" t="str">
        <f t="shared" si="54"/>
        <v>440f</v>
      </c>
      <c r="I476" s="35">
        <f t="shared" si="55"/>
        <v>43744.901423611111</v>
      </c>
      <c r="J476" s="39">
        <f t="shared" si="56"/>
        <v>427.684507</v>
      </c>
      <c r="K476" s="36" t="str">
        <f t="shared" si="57"/>
        <v>3f2756d1</v>
      </c>
    </row>
    <row r="477" spans="1:11">
      <c r="A477" s="48" t="s">
        <v>51</v>
      </c>
      <c r="B477" s="48" t="s">
        <v>51160</v>
      </c>
      <c r="C477" s="48" t="s">
        <v>30129</v>
      </c>
      <c r="D477" s="48" t="s">
        <v>30149</v>
      </c>
      <c r="E477" s="48" t="s">
        <v>30150</v>
      </c>
      <c r="G477" s="34">
        <f t="shared" si="53"/>
        <v>40260</v>
      </c>
      <c r="H477" s="36" t="str">
        <f t="shared" si="54"/>
        <v>0400</v>
      </c>
      <c r="I477" s="35">
        <f t="shared" si="55"/>
        <v>43744.901423611111</v>
      </c>
      <c r="J477" s="39">
        <f t="shared" si="56"/>
        <v>427.68637799999999</v>
      </c>
      <c r="K477" s="36" t="str">
        <f t="shared" si="57"/>
        <v>0619e36e</v>
      </c>
    </row>
    <row r="478" spans="1:11">
      <c r="A478" s="48" t="s">
        <v>15740</v>
      </c>
      <c r="B478" s="48" t="s">
        <v>51154</v>
      </c>
      <c r="C478" s="48" t="s">
        <v>30129</v>
      </c>
      <c r="D478" s="48" t="s">
        <v>30151</v>
      </c>
      <c r="E478" s="48" t="s">
        <v>30152</v>
      </c>
      <c r="G478" s="34">
        <f t="shared" si="53"/>
        <v>40225</v>
      </c>
      <c r="H478" s="36" t="str">
        <f t="shared" si="54"/>
        <v>0000</v>
      </c>
      <c r="I478" s="35">
        <f t="shared" si="55"/>
        <v>43744.901423611111</v>
      </c>
      <c r="J478" s="39">
        <f t="shared" si="56"/>
        <v>427.89036900000002</v>
      </c>
      <c r="K478" s="36" t="str">
        <f t="shared" si="57"/>
        <v>a7880bca</v>
      </c>
    </row>
    <row r="479" spans="1:11">
      <c r="A479" s="48" t="s">
        <v>15786</v>
      </c>
      <c r="B479" s="48" t="s">
        <v>29437</v>
      </c>
      <c r="C479" s="48" t="s">
        <v>30129</v>
      </c>
      <c r="D479" s="48" t="s">
        <v>51233</v>
      </c>
      <c r="E479" s="48" t="s">
        <v>30153</v>
      </c>
      <c r="G479" s="34">
        <f t="shared" si="53"/>
        <v>40232</v>
      </c>
      <c r="H479" s="36" t="str">
        <f t="shared" si="54"/>
        <v>44c0</v>
      </c>
      <c r="I479" s="35">
        <f t="shared" si="55"/>
        <v>43744.901423611111</v>
      </c>
      <c r="J479" s="39">
        <f t="shared" si="56"/>
        <v>427.89227199999999</v>
      </c>
      <c r="K479" s="36" t="str">
        <f t="shared" si="57"/>
        <v>966b9871</v>
      </c>
    </row>
    <row r="480" spans="1:11">
      <c r="A480" s="48" t="s">
        <v>15789</v>
      </c>
      <c r="B480" s="48" t="s">
        <v>51234</v>
      </c>
      <c r="C480" s="48" t="s">
        <v>30129</v>
      </c>
      <c r="D480" s="48" t="s">
        <v>30154</v>
      </c>
      <c r="E480" s="48" t="s">
        <v>30155</v>
      </c>
      <c r="G480" s="34">
        <f t="shared" si="53"/>
        <v>40233</v>
      </c>
      <c r="H480" s="36" t="str">
        <f t="shared" si="54"/>
        <v>7600</v>
      </c>
      <c r="I480" s="35">
        <f t="shared" si="55"/>
        <v>43744.901423611111</v>
      </c>
      <c r="J480" s="39">
        <f t="shared" si="56"/>
        <v>428.07708100000002</v>
      </c>
      <c r="K480" s="36" t="str">
        <f t="shared" si="57"/>
        <v>f904e55c</v>
      </c>
    </row>
    <row r="481" spans="1:11">
      <c r="A481" s="48" t="s">
        <v>27</v>
      </c>
      <c r="B481" s="48" t="s">
        <v>51154</v>
      </c>
      <c r="C481" s="48" t="s">
        <v>30129</v>
      </c>
      <c r="D481" s="48" t="s">
        <v>30156</v>
      </c>
      <c r="E481" s="48" t="s">
        <v>30157</v>
      </c>
      <c r="G481" s="34">
        <f t="shared" si="53"/>
        <v>40254</v>
      </c>
      <c r="H481" s="36" t="str">
        <f t="shared" si="54"/>
        <v>0000</v>
      </c>
      <c r="I481" s="35">
        <f t="shared" si="55"/>
        <v>43744.901423611111</v>
      </c>
      <c r="J481" s="39">
        <f t="shared" si="56"/>
        <v>428.081502</v>
      </c>
      <c r="K481" s="36" t="str">
        <f t="shared" si="57"/>
        <v>d49a9fb0</v>
      </c>
    </row>
    <row r="482" spans="1:11">
      <c r="A482" s="48" t="s">
        <v>56</v>
      </c>
      <c r="B482" s="48" t="s">
        <v>30158</v>
      </c>
      <c r="C482" s="48" t="s">
        <v>30129</v>
      </c>
      <c r="D482" s="48" t="s">
        <v>30159</v>
      </c>
      <c r="E482" s="48" t="s">
        <v>30160</v>
      </c>
      <c r="G482" s="34">
        <f t="shared" si="53"/>
        <v>40261</v>
      </c>
      <c r="H482" s="36" t="str">
        <f t="shared" si="54"/>
        <v>43d2</v>
      </c>
      <c r="I482" s="35">
        <f t="shared" si="55"/>
        <v>43744.901423611111</v>
      </c>
      <c r="J482" s="39">
        <f t="shared" si="56"/>
        <v>428.08338700000002</v>
      </c>
      <c r="K482" s="36" t="str">
        <f t="shared" si="57"/>
        <v>f9f43b5b</v>
      </c>
    </row>
    <row r="483" spans="1:11">
      <c r="A483" s="48" t="s">
        <v>59</v>
      </c>
      <c r="B483" s="48" t="s">
        <v>219</v>
      </c>
      <c r="C483" s="48" t="s">
        <v>30129</v>
      </c>
      <c r="D483" s="48" t="s">
        <v>51235</v>
      </c>
      <c r="E483" s="48" t="s">
        <v>30161</v>
      </c>
      <c r="G483" s="34">
        <f t="shared" si="53"/>
        <v>40262</v>
      </c>
      <c r="H483" s="36" t="str">
        <f t="shared" si="54"/>
        <v>c000</v>
      </c>
      <c r="I483" s="35">
        <f t="shared" si="55"/>
        <v>43744.901423611111</v>
      </c>
      <c r="J483" s="39">
        <f t="shared" si="56"/>
        <v>428.08533599999998</v>
      </c>
      <c r="K483" s="36" t="str">
        <f t="shared" si="57"/>
        <v>653f17ad</v>
      </c>
    </row>
    <row r="484" spans="1:11">
      <c r="A484" s="48" t="s">
        <v>15740</v>
      </c>
      <c r="B484" s="48" t="s">
        <v>51154</v>
      </c>
      <c r="C484" s="48" t="s">
        <v>30162</v>
      </c>
      <c r="D484" s="48" t="s">
        <v>30163</v>
      </c>
      <c r="E484" s="48" t="s">
        <v>30164</v>
      </c>
      <c r="G484" s="34">
        <f t="shared" si="53"/>
        <v>40225</v>
      </c>
      <c r="H484" s="36" t="str">
        <f t="shared" si="54"/>
        <v>0000</v>
      </c>
      <c r="I484" s="35">
        <f t="shared" si="55"/>
        <v>43744.90143518518</v>
      </c>
      <c r="J484" s="39">
        <f t="shared" si="56"/>
        <v>428.28936900000002</v>
      </c>
      <c r="K484" s="36" t="str">
        <f t="shared" si="57"/>
        <v>0502eeff</v>
      </c>
    </row>
    <row r="485" spans="1:11">
      <c r="A485" s="48" t="s">
        <v>15743</v>
      </c>
      <c r="B485" s="48" t="s">
        <v>29689</v>
      </c>
      <c r="C485" s="48" t="s">
        <v>30162</v>
      </c>
      <c r="D485" s="48" t="s">
        <v>30165</v>
      </c>
      <c r="E485" s="48" t="s">
        <v>30166</v>
      </c>
      <c r="G485" s="34">
        <f t="shared" si="53"/>
        <v>40234</v>
      </c>
      <c r="H485" s="36" t="str">
        <f t="shared" si="54"/>
        <v>439c</v>
      </c>
      <c r="I485" s="35">
        <f t="shared" si="55"/>
        <v>43744.90143518518</v>
      </c>
      <c r="J485" s="39">
        <f t="shared" si="56"/>
        <v>428.29127399999999</v>
      </c>
      <c r="K485" s="36" t="str">
        <f t="shared" si="57"/>
        <v>9affcbfb</v>
      </c>
    </row>
    <row r="486" spans="1:11">
      <c r="A486" s="48" t="s">
        <v>15746</v>
      </c>
      <c r="B486" s="48" t="s">
        <v>44</v>
      </c>
      <c r="C486" s="48" t="s">
        <v>30162</v>
      </c>
      <c r="D486" s="48" t="s">
        <v>30167</v>
      </c>
      <c r="E486" s="48" t="s">
        <v>30168</v>
      </c>
      <c r="G486" s="34">
        <f t="shared" si="53"/>
        <v>40235</v>
      </c>
      <c r="H486" s="36" t="str">
        <f t="shared" si="54"/>
        <v>b800</v>
      </c>
      <c r="I486" s="35">
        <f t="shared" si="55"/>
        <v>43744.90143518518</v>
      </c>
      <c r="J486" s="39">
        <f t="shared" si="56"/>
        <v>428.293182</v>
      </c>
      <c r="K486" s="36" t="str">
        <f t="shared" si="57"/>
        <v>f9fef162</v>
      </c>
    </row>
    <row r="487" spans="1:11">
      <c r="A487" s="48" t="s">
        <v>27</v>
      </c>
      <c r="B487" s="48" t="s">
        <v>51154</v>
      </c>
      <c r="C487" s="48" t="s">
        <v>30162</v>
      </c>
      <c r="D487" s="48" t="s">
        <v>30169</v>
      </c>
      <c r="E487" s="48" t="s">
        <v>30170</v>
      </c>
      <c r="G487" s="34">
        <f t="shared" si="53"/>
        <v>40254</v>
      </c>
      <c r="H487" s="36" t="str">
        <f t="shared" si="54"/>
        <v>0000</v>
      </c>
      <c r="I487" s="35">
        <f t="shared" si="55"/>
        <v>43744.90143518518</v>
      </c>
      <c r="J487" s="39">
        <f t="shared" si="56"/>
        <v>428.29760099999999</v>
      </c>
      <c r="K487" s="36" t="str">
        <f t="shared" si="57"/>
        <v>f81d836c</v>
      </c>
    </row>
    <row r="488" spans="1:11">
      <c r="A488" s="48" t="s">
        <v>30</v>
      </c>
      <c r="B488" s="48" t="s">
        <v>30171</v>
      </c>
      <c r="C488" s="48" t="s">
        <v>30162</v>
      </c>
      <c r="D488" s="48" t="s">
        <v>30172</v>
      </c>
      <c r="E488" s="48" t="s">
        <v>30173</v>
      </c>
      <c r="G488" s="34">
        <f t="shared" si="53"/>
        <v>40263</v>
      </c>
      <c r="H488" s="36" t="str">
        <f t="shared" si="54"/>
        <v>43a8</v>
      </c>
      <c r="I488" s="35">
        <f t="shared" si="55"/>
        <v>43744.90143518518</v>
      </c>
      <c r="J488" s="39">
        <f t="shared" si="56"/>
        <v>428.29950200000002</v>
      </c>
      <c r="K488" s="36" t="str">
        <f t="shared" si="57"/>
        <v>baf1f4db</v>
      </c>
    </row>
    <row r="489" spans="1:11">
      <c r="A489" s="48" t="s">
        <v>34</v>
      </c>
      <c r="B489" s="48" t="s">
        <v>51166</v>
      </c>
      <c r="C489" s="48" t="s">
        <v>30162</v>
      </c>
      <c r="D489" s="48" t="s">
        <v>30174</v>
      </c>
      <c r="E489" s="48" t="s">
        <v>30175</v>
      </c>
      <c r="G489" s="34">
        <f t="shared" si="53"/>
        <v>40264</v>
      </c>
      <c r="H489" s="36" t="str">
        <f t="shared" si="54"/>
        <v>6800</v>
      </c>
      <c r="I489" s="35">
        <f t="shared" si="55"/>
        <v>43744.90143518518</v>
      </c>
      <c r="J489" s="39">
        <f t="shared" si="56"/>
        <v>428.30137200000001</v>
      </c>
      <c r="K489" s="36" t="str">
        <f t="shared" si="57"/>
        <v>8536f00c</v>
      </c>
    </row>
    <row r="490" spans="1:11">
      <c r="A490" s="48" t="s">
        <v>15740</v>
      </c>
      <c r="B490" s="48" t="s">
        <v>51154</v>
      </c>
      <c r="C490" s="48" t="s">
        <v>30162</v>
      </c>
      <c r="D490" s="48" t="s">
        <v>30176</v>
      </c>
      <c r="E490" s="48" t="s">
        <v>30177</v>
      </c>
      <c r="G490" s="34">
        <f t="shared" si="53"/>
        <v>40225</v>
      </c>
      <c r="H490" s="36" t="str">
        <f t="shared" si="54"/>
        <v>0000</v>
      </c>
      <c r="I490" s="35">
        <f t="shared" si="55"/>
        <v>43744.90143518518</v>
      </c>
      <c r="J490" s="39">
        <f t="shared" si="56"/>
        <v>428.50536899999997</v>
      </c>
      <c r="K490" s="36" t="str">
        <f t="shared" si="57"/>
        <v>a5d1a46c</v>
      </c>
    </row>
    <row r="491" spans="1:11">
      <c r="A491" s="48" t="s">
        <v>15757</v>
      </c>
      <c r="B491" s="48" t="s">
        <v>51204</v>
      </c>
      <c r="C491" s="48" t="s">
        <v>30162</v>
      </c>
      <c r="D491" s="48" t="s">
        <v>30178</v>
      </c>
      <c r="E491" s="48" t="s">
        <v>30179</v>
      </c>
      <c r="G491" s="34">
        <f t="shared" si="53"/>
        <v>40236</v>
      </c>
      <c r="H491" s="36" t="str">
        <f t="shared" si="54"/>
        <v>4458</v>
      </c>
      <c r="I491" s="35">
        <f t="shared" si="55"/>
        <v>43744.90143518518</v>
      </c>
      <c r="J491" s="39">
        <f t="shared" si="56"/>
        <v>428.50727000000001</v>
      </c>
      <c r="K491" s="36" t="str">
        <f t="shared" si="57"/>
        <v>f78d9eb7</v>
      </c>
    </row>
    <row r="492" spans="1:11">
      <c r="A492" s="48" t="s">
        <v>15760</v>
      </c>
      <c r="B492" s="48" t="s">
        <v>564</v>
      </c>
      <c r="C492" s="48" t="s">
        <v>30162</v>
      </c>
      <c r="D492" s="48" t="s">
        <v>30180</v>
      </c>
      <c r="E492" s="48" t="s">
        <v>30181</v>
      </c>
      <c r="G492" s="34">
        <f t="shared" si="53"/>
        <v>40237</v>
      </c>
      <c r="H492" s="36" t="str">
        <f t="shared" si="54"/>
        <v>6c00</v>
      </c>
      <c r="I492" s="35">
        <f t="shared" si="55"/>
        <v>43744.90143518518</v>
      </c>
      <c r="J492" s="39">
        <f t="shared" si="56"/>
        <v>428.50917900000002</v>
      </c>
      <c r="K492" s="36" t="str">
        <f t="shared" si="57"/>
        <v>82375ceb</v>
      </c>
    </row>
    <row r="493" spans="1:11">
      <c r="A493" s="48" t="s">
        <v>27</v>
      </c>
      <c r="B493" s="48" t="s">
        <v>51154</v>
      </c>
      <c r="C493" s="48" t="s">
        <v>30162</v>
      </c>
      <c r="D493" s="48" t="s">
        <v>30182</v>
      </c>
      <c r="E493" s="48" t="s">
        <v>30183</v>
      </c>
      <c r="G493" s="34">
        <f t="shared" si="53"/>
        <v>40254</v>
      </c>
      <c r="H493" s="36" t="str">
        <f t="shared" si="54"/>
        <v>0000</v>
      </c>
      <c r="I493" s="35">
        <f t="shared" si="55"/>
        <v>43744.90143518518</v>
      </c>
      <c r="J493" s="39">
        <f t="shared" si="56"/>
        <v>428.513599</v>
      </c>
      <c r="K493" s="36" t="str">
        <f t="shared" si="57"/>
        <v>39488eaf</v>
      </c>
    </row>
    <row r="494" spans="1:11">
      <c r="A494" s="48" t="s">
        <v>39</v>
      </c>
      <c r="B494" s="48" t="s">
        <v>51227</v>
      </c>
      <c r="C494" s="48" t="s">
        <v>30162</v>
      </c>
      <c r="D494" s="48" t="s">
        <v>30184</v>
      </c>
      <c r="E494" s="48" t="s">
        <v>30185</v>
      </c>
      <c r="G494" s="34">
        <f t="shared" si="53"/>
        <v>40265</v>
      </c>
      <c r="H494" s="36" t="str">
        <f t="shared" si="54"/>
        <v>4425</v>
      </c>
      <c r="I494" s="35">
        <f t="shared" si="55"/>
        <v>43744.90143518518</v>
      </c>
      <c r="J494" s="39">
        <f t="shared" si="56"/>
        <v>428.51549999999997</v>
      </c>
      <c r="K494" s="36" t="str">
        <f t="shared" si="57"/>
        <v>35d39451</v>
      </c>
    </row>
    <row r="495" spans="1:11">
      <c r="A495" s="48" t="s">
        <v>43</v>
      </c>
      <c r="B495" s="48" t="s">
        <v>695</v>
      </c>
      <c r="C495" s="48" t="s">
        <v>30162</v>
      </c>
      <c r="D495" s="48" t="s">
        <v>30186</v>
      </c>
      <c r="E495" s="48" t="s">
        <v>30187</v>
      </c>
      <c r="G495" s="34">
        <f t="shared" si="53"/>
        <v>40266</v>
      </c>
      <c r="H495" s="36" t="str">
        <f t="shared" si="54"/>
        <v>e400</v>
      </c>
      <c r="I495" s="35">
        <f t="shared" si="55"/>
        <v>43744.90143518518</v>
      </c>
      <c r="J495" s="39">
        <f t="shared" si="56"/>
        <v>428.51737000000003</v>
      </c>
      <c r="K495" s="36" t="str">
        <f t="shared" si="57"/>
        <v>09a1f3f2</v>
      </c>
    </row>
    <row r="496" spans="1:11">
      <c r="A496" s="48" t="s">
        <v>51155</v>
      </c>
      <c r="B496" s="48" t="s">
        <v>51156</v>
      </c>
      <c r="C496" s="48" t="s">
        <v>30188</v>
      </c>
      <c r="D496" s="48" t="s">
        <v>30189</v>
      </c>
      <c r="E496" s="48" t="s">
        <v>30190</v>
      </c>
      <c r="G496" s="34">
        <f t="shared" si="53"/>
        <v>10001</v>
      </c>
      <c r="H496" s="36" t="str">
        <f t="shared" si="54"/>
        <v>0001</v>
      </c>
      <c r="I496" s="35">
        <f t="shared" si="55"/>
        <v>43744.908379629633</v>
      </c>
      <c r="J496" s="39">
        <f t="shared" si="56"/>
        <v>1028.5201870000001</v>
      </c>
      <c r="K496" s="36" t="str">
        <f t="shared" si="57"/>
        <v>fc1ea5b0</v>
      </c>
    </row>
    <row r="497" spans="1:11">
      <c r="A497" s="48" t="s">
        <v>51157</v>
      </c>
      <c r="B497" s="48" t="s">
        <v>51156</v>
      </c>
      <c r="C497" s="48" t="s">
        <v>30188</v>
      </c>
      <c r="D497" s="48" t="s">
        <v>30191</v>
      </c>
      <c r="E497" s="48" t="s">
        <v>30192</v>
      </c>
      <c r="G497" s="34">
        <f t="shared" si="53"/>
        <v>10002</v>
      </c>
      <c r="H497" s="36" t="str">
        <f t="shared" si="54"/>
        <v>0001</v>
      </c>
      <c r="I497" s="35">
        <f t="shared" si="55"/>
        <v>43744.908379629633</v>
      </c>
      <c r="J497" s="39">
        <f t="shared" si="56"/>
        <v>1028.5220790000001</v>
      </c>
      <c r="K497" s="36" t="str">
        <f t="shared" si="57"/>
        <v>e2fb7dd4</v>
      </c>
    </row>
    <row r="498" spans="1:11">
      <c r="A498" s="48" t="s">
        <v>51158</v>
      </c>
      <c r="B498" s="48" t="s">
        <v>51156</v>
      </c>
      <c r="C498" s="48" t="s">
        <v>30188</v>
      </c>
      <c r="D498" s="48" t="s">
        <v>30193</v>
      </c>
      <c r="E498" s="48" t="s">
        <v>30194</v>
      </c>
      <c r="G498" s="34">
        <f t="shared" si="53"/>
        <v>10003</v>
      </c>
      <c r="H498" s="36" t="str">
        <f t="shared" si="54"/>
        <v>0001</v>
      </c>
      <c r="I498" s="35">
        <f t="shared" si="55"/>
        <v>43744.908379629633</v>
      </c>
      <c r="J498" s="39">
        <f t="shared" si="56"/>
        <v>1028.5239750000001</v>
      </c>
      <c r="K498" s="36" t="str">
        <f t="shared" si="57"/>
        <v>ea952b8d</v>
      </c>
    </row>
    <row r="499" spans="1:11">
      <c r="A499" s="48" t="s">
        <v>51159</v>
      </c>
      <c r="B499" s="48" t="s">
        <v>51156</v>
      </c>
      <c r="C499" s="48" t="s">
        <v>30188</v>
      </c>
      <c r="D499" s="48" t="s">
        <v>30195</v>
      </c>
      <c r="E499" s="48" t="s">
        <v>30196</v>
      </c>
      <c r="G499" s="34">
        <f t="shared" si="53"/>
        <v>10004</v>
      </c>
      <c r="H499" s="36" t="str">
        <f t="shared" si="54"/>
        <v>0001</v>
      </c>
      <c r="I499" s="35">
        <f t="shared" si="55"/>
        <v>43744.908379629633</v>
      </c>
      <c r="J499" s="39">
        <f t="shared" si="56"/>
        <v>1028.525838</v>
      </c>
      <c r="K499" s="36" t="str">
        <f t="shared" si="57"/>
        <v>5bf5d48b</v>
      </c>
    </row>
    <row r="500" spans="1:11">
      <c r="A500" s="48" t="s">
        <v>15740</v>
      </c>
      <c r="B500" s="48" t="s">
        <v>51154</v>
      </c>
      <c r="C500" s="48" t="s">
        <v>30188</v>
      </c>
      <c r="D500" s="48" t="s">
        <v>30197</v>
      </c>
      <c r="E500" s="48" t="s">
        <v>30198</v>
      </c>
      <c r="G500" s="34">
        <f t="shared" si="53"/>
        <v>40225</v>
      </c>
      <c r="H500" s="36" t="str">
        <f t="shared" si="54"/>
        <v>0000</v>
      </c>
      <c r="I500" s="35">
        <f t="shared" si="55"/>
        <v>43744.908379629633</v>
      </c>
      <c r="J500" s="39">
        <f t="shared" si="56"/>
        <v>1028.7303690000001</v>
      </c>
      <c r="K500" s="36" t="str">
        <f t="shared" si="57"/>
        <v>2b4fec50</v>
      </c>
    </row>
    <row r="501" spans="1:11">
      <c r="A501" s="48" t="s">
        <v>15786</v>
      </c>
      <c r="B501" s="48" t="s">
        <v>29345</v>
      </c>
      <c r="C501" s="48" t="s">
        <v>30188</v>
      </c>
      <c r="D501" s="48" t="s">
        <v>30199</v>
      </c>
      <c r="E501" s="48" t="s">
        <v>30200</v>
      </c>
      <c r="G501" s="34">
        <f t="shared" si="53"/>
        <v>40232</v>
      </c>
      <c r="H501" s="36" t="str">
        <f t="shared" si="54"/>
        <v>44bf</v>
      </c>
      <c r="I501" s="35">
        <f t="shared" si="55"/>
        <v>43744.908379629633</v>
      </c>
      <c r="J501" s="39">
        <f t="shared" si="56"/>
        <v>1028.732272</v>
      </c>
      <c r="K501" s="36" t="str">
        <f t="shared" si="57"/>
        <v>0b7f14e8</v>
      </c>
    </row>
    <row r="502" spans="1:11">
      <c r="A502" s="48" t="s">
        <v>15789</v>
      </c>
      <c r="B502" s="48" t="s">
        <v>51196</v>
      </c>
      <c r="C502" s="48" t="s">
        <v>30188</v>
      </c>
      <c r="D502" s="48" t="s">
        <v>30201</v>
      </c>
      <c r="E502" s="48" t="s">
        <v>30202</v>
      </c>
      <c r="G502" s="34">
        <f t="shared" si="53"/>
        <v>40233</v>
      </c>
      <c r="H502" s="36" t="str">
        <f t="shared" si="54"/>
        <v>9800</v>
      </c>
      <c r="I502" s="35">
        <f t="shared" si="55"/>
        <v>43744.908379629633</v>
      </c>
      <c r="J502" s="39">
        <f t="shared" si="56"/>
        <v>1028.7341819999999</v>
      </c>
      <c r="K502" s="36" t="str">
        <f t="shared" si="57"/>
        <v>74c4ea67</v>
      </c>
    </row>
    <row r="503" spans="1:11">
      <c r="A503" s="48" t="s">
        <v>27</v>
      </c>
      <c r="B503" s="48" t="s">
        <v>51154</v>
      </c>
      <c r="C503" s="48" t="s">
        <v>30188</v>
      </c>
      <c r="D503" s="48" t="s">
        <v>30203</v>
      </c>
      <c r="E503" s="48" t="s">
        <v>30204</v>
      </c>
      <c r="G503" s="34">
        <f t="shared" si="53"/>
        <v>40254</v>
      </c>
      <c r="H503" s="36" t="str">
        <f t="shared" si="54"/>
        <v>0000</v>
      </c>
      <c r="I503" s="35">
        <f t="shared" si="55"/>
        <v>43744.908379629633</v>
      </c>
      <c r="J503" s="39">
        <f t="shared" si="56"/>
        <v>1028.8600289999999</v>
      </c>
      <c r="K503" s="36" t="str">
        <f t="shared" si="57"/>
        <v>37c8fe7d</v>
      </c>
    </row>
    <row r="504" spans="1:11">
      <c r="A504" s="48" t="s">
        <v>56</v>
      </c>
      <c r="B504" s="48" t="s">
        <v>29969</v>
      </c>
      <c r="C504" s="48" t="s">
        <v>30188</v>
      </c>
      <c r="D504" s="48" t="s">
        <v>30205</v>
      </c>
      <c r="E504" s="48" t="s">
        <v>30206</v>
      </c>
      <c r="G504" s="34">
        <f t="shared" si="53"/>
        <v>40261</v>
      </c>
      <c r="H504" s="36" t="str">
        <f t="shared" si="54"/>
        <v>43d5</v>
      </c>
      <c r="I504" s="35">
        <f t="shared" si="55"/>
        <v>43744.908379629633</v>
      </c>
      <c r="J504" s="39">
        <f t="shared" si="56"/>
        <v>1028.86195</v>
      </c>
      <c r="K504" s="36" t="str">
        <f t="shared" si="57"/>
        <v>5d87b52d</v>
      </c>
    </row>
    <row r="505" spans="1:11">
      <c r="A505" s="48" t="s">
        <v>59</v>
      </c>
      <c r="B505" s="48" t="s">
        <v>110</v>
      </c>
      <c r="C505" s="48" t="s">
        <v>30188</v>
      </c>
      <c r="D505" s="48" t="s">
        <v>30207</v>
      </c>
      <c r="E505" s="48" t="s">
        <v>30208</v>
      </c>
      <c r="G505" s="34">
        <f t="shared" si="53"/>
        <v>40262</v>
      </c>
      <c r="H505" s="36" t="str">
        <f t="shared" si="54"/>
        <v>a000</v>
      </c>
      <c r="I505" s="35">
        <f t="shared" si="55"/>
        <v>43744.908379629633</v>
      </c>
      <c r="J505" s="39">
        <f t="shared" si="56"/>
        <v>1028.8638100000001</v>
      </c>
      <c r="K505" s="36" t="str">
        <f t="shared" si="57"/>
        <v>cb365ccf</v>
      </c>
    </row>
    <row r="506" spans="1:11">
      <c r="A506" s="48" t="s">
        <v>15740</v>
      </c>
      <c r="B506" s="48" t="s">
        <v>51154</v>
      </c>
      <c r="C506" s="48" t="s">
        <v>30188</v>
      </c>
      <c r="D506" s="48" t="s">
        <v>30209</v>
      </c>
      <c r="E506" s="48" t="s">
        <v>30210</v>
      </c>
      <c r="G506" s="34">
        <f t="shared" si="53"/>
        <v>40225</v>
      </c>
      <c r="H506" s="36" t="str">
        <f t="shared" si="54"/>
        <v>0000</v>
      </c>
      <c r="I506" s="35">
        <f t="shared" si="55"/>
        <v>43744.908379629633</v>
      </c>
      <c r="J506" s="39">
        <f t="shared" si="56"/>
        <v>1029.06737</v>
      </c>
      <c r="K506" s="36" t="str">
        <f t="shared" si="57"/>
        <v>77ea74ff</v>
      </c>
    </row>
    <row r="507" spans="1:11">
      <c r="A507" s="48" t="s">
        <v>15743</v>
      </c>
      <c r="B507" s="48" t="s">
        <v>29452</v>
      </c>
      <c r="C507" s="48" t="s">
        <v>30188</v>
      </c>
      <c r="D507" s="48" t="s">
        <v>30211</v>
      </c>
      <c r="E507" s="48" t="s">
        <v>30212</v>
      </c>
      <c r="G507" s="34">
        <f t="shared" si="53"/>
        <v>40234</v>
      </c>
      <c r="H507" s="36" t="str">
        <f t="shared" si="54"/>
        <v>439b</v>
      </c>
      <c r="I507" s="35">
        <f t="shared" si="55"/>
        <v>43744.908379629633</v>
      </c>
      <c r="J507" s="39">
        <f t="shared" si="56"/>
        <v>1029.06927</v>
      </c>
      <c r="K507" s="36" t="str">
        <f t="shared" si="57"/>
        <v>46411a29</v>
      </c>
    </row>
    <row r="508" spans="1:11">
      <c r="A508" s="48" t="s">
        <v>15746</v>
      </c>
      <c r="B508" s="48" t="s">
        <v>51196</v>
      </c>
      <c r="C508" s="48" t="s">
        <v>30188</v>
      </c>
      <c r="D508" s="48" t="s">
        <v>30213</v>
      </c>
      <c r="E508" s="48" t="s">
        <v>30214</v>
      </c>
      <c r="G508" s="34">
        <f t="shared" si="53"/>
        <v>40235</v>
      </c>
      <c r="H508" s="36" t="str">
        <f t="shared" si="54"/>
        <v>9800</v>
      </c>
      <c r="I508" s="35">
        <f t="shared" si="55"/>
        <v>43744.908379629633</v>
      </c>
      <c r="J508" s="39">
        <f t="shared" si="56"/>
        <v>1029.071179</v>
      </c>
      <c r="K508" s="36" t="str">
        <f t="shared" si="57"/>
        <v>7e7fb13f</v>
      </c>
    </row>
    <row r="509" spans="1:11">
      <c r="A509" s="48" t="s">
        <v>27</v>
      </c>
      <c r="B509" s="48" t="s">
        <v>51154</v>
      </c>
      <c r="C509" s="48" t="s">
        <v>30188</v>
      </c>
      <c r="D509" s="48" t="s">
        <v>30215</v>
      </c>
      <c r="E509" s="48" t="s">
        <v>30216</v>
      </c>
      <c r="G509" s="34">
        <f t="shared" si="53"/>
        <v>40254</v>
      </c>
      <c r="H509" s="36" t="str">
        <f t="shared" si="54"/>
        <v>0000</v>
      </c>
      <c r="I509" s="35">
        <f t="shared" si="55"/>
        <v>43744.908379629633</v>
      </c>
      <c r="J509" s="39">
        <f t="shared" si="56"/>
        <v>1029.0755979999999</v>
      </c>
      <c r="K509" s="36" t="str">
        <f t="shared" si="57"/>
        <v>55e32aee</v>
      </c>
    </row>
    <row r="510" spans="1:11">
      <c r="A510" s="48" t="s">
        <v>30</v>
      </c>
      <c r="B510" s="48" t="s">
        <v>29317</v>
      </c>
      <c r="C510" s="48" t="s">
        <v>30188</v>
      </c>
      <c r="D510" s="48" t="s">
        <v>30217</v>
      </c>
      <c r="E510" s="48" t="s">
        <v>30218</v>
      </c>
      <c r="G510" s="34">
        <f t="shared" ref="G510:G573" si="58">HEX2DEC(A510)</f>
        <v>40263</v>
      </c>
      <c r="H510" s="36" t="str">
        <f t="shared" ref="H510:H573" si="59">B510</f>
        <v>43ae</v>
      </c>
      <c r="I510" s="35">
        <f t="shared" ref="I510:I573" si="60">(((HEX2DEC(C510)/60)/60)/24)+DATE(1970,1,1)</f>
        <v>43744.908379629633</v>
      </c>
      <c r="J510" s="39">
        <f t="shared" ref="J510:J573" si="61">HEX2DEC(IF(EXACT(MID(D510,1,1),"0"),IF(EXACT(MID(D510,2,1),"0"),IF(EXACT(MID(D510,3,1),"0"),IF(EXACT(MID(D510,4,1),"0"),IF(EXACT(MID(D510,5,1),"0"),IF(EXACT(MID(D510,6,1),"0"),IF(EXACT(MID(D510,7,1),"0"),IF(EXACT(MID(D510,8,1),"0"),IF(EXACT(MID(D510,9,1),"0"),IF(EXACT(MID(D510,10,1),"0"),IF(EXACT(MID(D510,11,1),"0"),0,RIGHT(D510,6)),RIGHT(D510,7)),RIGHT(D510,8)),RIGHT(D510,9)),RIGHT(D510,10)),RIGHT(D510,11)),RIGHT(D510,12)),RIGHT(D510,13)),RIGHT(D510,14)),RIGHT(D510,15)),RIGHT(D510,16)))/1000000</f>
        <v>1029.077499</v>
      </c>
      <c r="K510" s="36" t="str">
        <f t="shared" ref="K510:K573" si="62">E510</f>
        <v>327c0b2d</v>
      </c>
    </row>
    <row r="511" spans="1:11">
      <c r="A511" s="48" t="s">
        <v>34</v>
      </c>
      <c r="B511" s="48" t="s">
        <v>51194</v>
      </c>
      <c r="C511" s="48" t="s">
        <v>30188</v>
      </c>
      <c r="D511" s="48" t="s">
        <v>30219</v>
      </c>
      <c r="E511" s="48" t="s">
        <v>30220</v>
      </c>
      <c r="G511" s="34">
        <f t="shared" si="58"/>
        <v>40264</v>
      </c>
      <c r="H511" s="36" t="str">
        <f t="shared" si="59"/>
        <v>7800</v>
      </c>
      <c r="I511" s="35">
        <f t="shared" si="60"/>
        <v>43744.908379629633</v>
      </c>
      <c r="J511" s="39">
        <f t="shared" si="61"/>
        <v>1029.0793699999999</v>
      </c>
      <c r="K511" s="36" t="str">
        <f t="shared" si="62"/>
        <v>0beb3d14</v>
      </c>
    </row>
    <row r="512" spans="1:11">
      <c r="A512" s="48" t="s">
        <v>15740</v>
      </c>
      <c r="B512" s="48" t="s">
        <v>51154</v>
      </c>
      <c r="C512" s="48" t="s">
        <v>30221</v>
      </c>
      <c r="D512" s="48" t="s">
        <v>30222</v>
      </c>
      <c r="E512" s="48" t="s">
        <v>30223</v>
      </c>
      <c r="G512" s="34">
        <f t="shared" si="58"/>
        <v>40225</v>
      </c>
      <c r="H512" s="36" t="str">
        <f t="shared" si="59"/>
        <v>0000</v>
      </c>
      <c r="I512" s="35">
        <f t="shared" si="60"/>
        <v>43744.908391203702</v>
      </c>
      <c r="J512" s="39">
        <f t="shared" si="61"/>
        <v>1029.283369</v>
      </c>
      <c r="K512" s="36" t="str">
        <f t="shared" si="62"/>
        <v>e357afe9</v>
      </c>
    </row>
    <row r="513" spans="1:11">
      <c r="A513" s="48" t="s">
        <v>15757</v>
      </c>
      <c r="B513" s="48" t="s">
        <v>2242</v>
      </c>
      <c r="C513" s="48" t="s">
        <v>30221</v>
      </c>
      <c r="D513" s="48" t="s">
        <v>30224</v>
      </c>
      <c r="E513" s="48" t="s">
        <v>30225</v>
      </c>
      <c r="G513" s="34">
        <f t="shared" si="58"/>
        <v>40236</v>
      </c>
      <c r="H513" s="36" t="str">
        <f t="shared" si="59"/>
        <v>445a</v>
      </c>
      <c r="I513" s="35">
        <f t="shared" si="60"/>
        <v>43744.908391203702</v>
      </c>
      <c r="J513" s="39">
        <f t="shared" si="61"/>
        <v>1029.2852700000001</v>
      </c>
      <c r="K513" s="36" t="str">
        <f t="shared" si="62"/>
        <v>13f5b57d</v>
      </c>
    </row>
    <row r="514" spans="1:11">
      <c r="A514" s="48" t="s">
        <v>15760</v>
      </c>
      <c r="B514" s="48" t="s">
        <v>51236</v>
      </c>
      <c r="C514" s="48" t="s">
        <v>30221</v>
      </c>
      <c r="D514" s="48" t="s">
        <v>30226</v>
      </c>
      <c r="E514" s="48" t="s">
        <v>30227</v>
      </c>
      <c r="G514" s="34">
        <f t="shared" si="58"/>
        <v>40237</v>
      </c>
      <c r="H514" s="36" t="str">
        <f t="shared" si="59"/>
        <v>1400</v>
      </c>
      <c r="I514" s="35">
        <f t="shared" si="60"/>
        <v>43744.908391203702</v>
      </c>
      <c r="J514" s="39">
        <f t="shared" si="61"/>
        <v>1029.2871789999999</v>
      </c>
      <c r="K514" s="36" t="str">
        <f t="shared" si="62"/>
        <v>f8b791ae</v>
      </c>
    </row>
    <row r="515" spans="1:11">
      <c r="A515" s="48" t="s">
        <v>27</v>
      </c>
      <c r="B515" s="48" t="s">
        <v>51154</v>
      </c>
      <c r="C515" s="48" t="s">
        <v>30221</v>
      </c>
      <c r="D515" s="48" t="s">
        <v>30228</v>
      </c>
      <c r="E515" s="48" t="s">
        <v>30229</v>
      </c>
      <c r="G515" s="34">
        <f t="shared" si="58"/>
        <v>40254</v>
      </c>
      <c r="H515" s="36" t="str">
        <f t="shared" si="59"/>
        <v>0000</v>
      </c>
      <c r="I515" s="35">
        <f t="shared" si="60"/>
        <v>43744.908391203702</v>
      </c>
      <c r="J515" s="39">
        <f t="shared" si="61"/>
        <v>1029.2916009999999</v>
      </c>
      <c r="K515" s="36" t="str">
        <f t="shared" si="62"/>
        <v>38e72e97</v>
      </c>
    </row>
    <row r="516" spans="1:11">
      <c r="A516" s="48" t="s">
        <v>39</v>
      </c>
      <c r="B516" s="48" t="s">
        <v>51224</v>
      </c>
      <c r="C516" s="48" t="s">
        <v>30221</v>
      </c>
      <c r="D516" s="48" t="s">
        <v>30230</v>
      </c>
      <c r="E516" s="48" t="s">
        <v>30231</v>
      </c>
      <c r="G516" s="34">
        <f t="shared" si="58"/>
        <v>40265</v>
      </c>
      <c r="H516" s="36" t="str">
        <f t="shared" si="59"/>
        <v>4426</v>
      </c>
      <c r="I516" s="35">
        <f t="shared" si="60"/>
        <v>43744.908391203702</v>
      </c>
      <c r="J516" s="39">
        <f t="shared" si="61"/>
        <v>1029.293502</v>
      </c>
      <c r="K516" s="36" t="str">
        <f t="shared" si="62"/>
        <v>124a4837</v>
      </c>
    </row>
    <row r="517" spans="1:11">
      <c r="A517" s="48" t="s">
        <v>43</v>
      </c>
      <c r="B517" s="48" t="s">
        <v>2806</v>
      </c>
      <c r="C517" s="48" t="s">
        <v>30221</v>
      </c>
      <c r="D517" s="48" t="s">
        <v>30232</v>
      </c>
      <c r="E517" s="48" t="s">
        <v>30233</v>
      </c>
      <c r="G517" s="34">
        <f t="shared" si="58"/>
        <v>40266</v>
      </c>
      <c r="H517" s="36" t="str">
        <f t="shared" si="59"/>
        <v>f400</v>
      </c>
      <c r="I517" s="35">
        <f t="shared" si="60"/>
        <v>43744.908391203702</v>
      </c>
      <c r="J517" s="39">
        <f t="shared" si="61"/>
        <v>1029.2953709999999</v>
      </c>
      <c r="K517" s="36" t="str">
        <f t="shared" si="62"/>
        <v>4bdbd03b</v>
      </c>
    </row>
    <row r="518" spans="1:11">
      <c r="A518" s="48" t="s">
        <v>15740</v>
      </c>
      <c r="B518" s="48" t="s">
        <v>51154</v>
      </c>
      <c r="C518" s="48" t="s">
        <v>30221</v>
      </c>
      <c r="D518" s="48" t="s">
        <v>30234</v>
      </c>
      <c r="E518" s="48" t="s">
        <v>51237</v>
      </c>
      <c r="G518" s="34">
        <f t="shared" si="58"/>
        <v>40225</v>
      </c>
      <c r="H518" s="36" t="str">
        <f t="shared" si="59"/>
        <v>0000</v>
      </c>
      <c r="I518" s="35">
        <f t="shared" si="60"/>
        <v>43744.908391203702</v>
      </c>
      <c r="J518" s="39">
        <f t="shared" si="61"/>
        <v>1029.4993850000001</v>
      </c>
      <c r="K518" s="36" t="str">
        <f t="shared" si="62"/>
        <v>033150e7</v>
      </c>
    </row>
    <row r="519" spans="1:11">
      <c r="A519" s="48" t="s">
        <v>15771</v>
      </c>
      <c r="B519" s="48" t="s">
        <v>16614</v>
      </c>
      <c r="C519" s="48" t="s">
        <v>30221</v>
      </c>
      <c r="D519" s="48" t="s">
        <v>30235</v>
      </c>
      <c r="E519" s="48" t="s">
        <v>30236</v>
      </c>
      <c r="G519" s="34">
        <f t="shared" si="58"/>
        <v>40230</v>
      </c>
      <c r="H519" s="36" t="str">
        <f t="shared" si="59"/>
        <v>446b</v>
      </c>
      <c r="I519" s="35">
        <f t="shared" si="60"/>
        <v>43744.908391203702</v>
      </c>
      <c r="J519" s="39">
        <f t="shared" si="61"/>
        <v>1029.501287</v>
      </c>
      <c r="K519" s="36" t="str">
        <f t="shared" si="62"/>
        <v>bcb364f0</v>
      </c>
    </row>
    <row r="520" spans="1:11">
      <c r="A520" s="48" t="s">
        <v>15774</v>
      </c>
      <c r="B520" s="48" t="s">
        <v>290</v>
      </c>
      <c r="C520" s="48" t="s">
        <v>30221</v>
      </c>
      <c r="D520" s="48" t="s">
        <v>30237</v>
      </c>
      <c r="E520" s="48" t="s">
        <v>30238</v>
      </c>
      <c r="G520" s="34">
        <f t="shared" si="58"/>
        <v>40231</v>
      </c>
      <c r="H520" s="36" t="str">
        <f t="shared" si="59"/>
        <v>ec00</v>
      </c>
      <c r="I520" s="35">
        <f t="shared" si="60"/>
        <v>43744.908391203702</v>
      </c>
      <c r="J520" s="39">
        <f t="shared" si="61"/>
        <v>1029.5031980000001</v>
      </c>
      <c r="K520" s="36" t="str">
        <f t="shared" si="62"/>
        <v>f243e388</v>
      </c>
    </row>
    <row r="521" spans="1:11">
      <c r="A521" s="48" t="s">
        <v>27</v>
      </c>
      <c r="B521" s="48" t="s">
        <v>51154</v>
      </c>
      <c r="C521" s="48" t="s">
        <v>30221</v>
      </c>
      <c r="D521" s="48" t="s">
        <v>30239</v>
      </c>
      <c r="E521" s="48" t="s">
        <v>30240</v>
      </c>
      <c r="G521" s="34">
        <f t="shared" si="58"/>
        <v>40254</v>
      </c>
      <c r="H521" s="36" t="str">
        <f t="shared" si="59"/>
        <v>0000</v>
      </c>
      <c r="I521" s="35">
        <f t="shared" si="60"/>
        <v>43744.908391203702</v>
      </c>
      <c r="J521" s="39">
        <f t="shared" si="61"/>
        <v>1029.507621</v>
      </c>
      <c r="K521" s="36" t="str">
        <f t="shared" si="62"/>
        <v>e82f58d2</v>
      </c>
    </row>
    <row r="522" spans="1:11">
      <c r="A522" s="48" t="s">
        <v>48</v>
      </c>
      <c r="B522" s="48" t="s">
        <v>30146</v>
      </c>
      <c r="C522" s="48" t="s">
        <v>30221</v>
      </c>
      <c r="D522" s="48" t="s">
        <v>30241</v>
      </c>
      <c r="E522" s="48" t="s">
        <v>30242</v>
      </c>
      <c r="G522" s="34">
        <f t="shared" si="58"/>
        <v>40259</v>
      </c>
      <c r="H522" s="36" t="str">
        <f t="shared" si="59"/>
        <v>440f</v>
      </c>
      <c r="I522" s="35">
        <f t="shared" si="60"/>
        <v>43744.908391203702</v>
      </c>
      <c r="J522" s="39">
        <f t="shared" si="61"/>
        <v>1029.5095240000001</v>
      </c>
      <c r="K522" s="36" t="str">
        <f t="shared" si="62"/>
        <v>7848152d</v>
      </c>
    </row>
    <row r="523" spans="1:11">
      <c r="A523" s="48" t="s">
        <v>51</v>
      </c>
      <c r="B523" s="48" t="s">
        <v>8131</v>
      </c>
      <c r="C523" s="48" t="s">
        <v>30221</v>
      </c>
      <c r="D523" s="48" t="s">
        <v>30243</v>
      </c>
      <c r="E523" s="48" t="s">
        <v>30244</v>
      </c>
      <c r="G523" s="34">
        <f t="shared" si="58"/>
        <v>40260</v>
      </c>
      <c r="H523" s="36" t="str">
        <f t="shared" si="59"/>
        <v>8c00</v>
      </c>
      <c r="I523" s="35">
        <f t="shared" si="60"/>
        <v>43744.908391203702</v>
      </c>
      <c r="J523" s="39">
        <f t="shared" si="61"/>
        <v>1029.511395</v>
      </c>
      <c r="K523" s="36" t="str">
        <f t="shared" si="62"/>
        <v>2a0996f1</v>
      </c>
    </row>
    <row r="524" spans="1:11">
      <c r="A524" s="48" t="s">
        <v>51155</v>
      </c>
      <c r="B524" s="48" t="s">
        <v>51156</v>
      </c>
      <c r="C524" s="48" t="s">
        <v>30245</v>
      </c>
      <c r="D524" s="48" t="s">
        <v>30246</v>
      </c>
      <c r="E524" s="48" t="s">
        <v>30247</v>
      </c>
      <c r="G524" s="34">
        <f t="shared" si="58"/>
        <v>10001</v>
      </c>
      <c r="H524" s="36" t="str">
        <f t="shared" si="59"/>
        <v>0001</v>
      </c>
      <c r="I524" s="35">
        <f t="shared" si="60"/>
        <v>43744.915335648147</v>
      </c>
      <c r="J524" s="39">
        <f t="shared" si="61"/>
        <v>1629.5141880000001</v>
      </c>
      <c r="K524" s="36" t="str">
        <f t="shared" si="62"/>
        <v>b5d8f63e</v>
      </c>
    </row>
    <row r="525" spans="1:11">
      <c r="A525" s="48" t="s">
        <v>51157</v>
      </c>
      <c r="B525" s="48" t="s">
        <v>51156</v>
      </c>
      <c r="C525" s="48" t="s">
        <v>30245</v>
      </c>
      <c r="D525" s="48" t="s">
        <v>30248</v>
      </c>
      <c r="E525" s="48" t="s">
        <v>30249</v>
      </c>
      <c r="G525" s="34">
        <f t="shared" si="58"/>
        <v>10002</v>
      </c>
      <c r="H525" s="36" t="str">
        <f t="shared" si="59"/>
        <v>0001</v>
      </c>
      <c r="I525" s="35">
        <f t="shared" si="60"/>
        <v>43744.915335648147</v>
      </c>
      <c r="J525" s="39">
        <f t="shared" si="61"/>
        <v>1629.516079</v>
      </c>
      <c r="K525" s="36" t="str">
        <f t="shared" si="62"/>
        <v>1fbdb7dc</v>
      </c>
    </row>
    <row r="526" spans="1:11">
      <c r="A526" s="48" t="s">
        <v>51158</v>
      </c>
      <c r="B526" s="48" t="s">
        <v>51156</v>
      </c>
      <c r="C526" s="48" t="s">
        <v>30245</v>
      </c>
      <c r="D526" s="48" t="s">
        <v>30250</v>
      </c>
      <c r="E526" s="48" t="s">
        <v>30251</v>
      </c>
      <c r="G526" s="34">
        <f t="shared" si="58"/>
        <v>10003</v>
      </c>
      <c r="H526" s="36" t="str">
        <f t="shared" si="59"/>
        <v>0001</v>
      </c>
      <c r="I526" s="35">
        <f t="shared" si="60"/>
        <v>43744.915335648147</v>
      </c>
      <c r="J526" s="39">
        <f t="shared" si="61"/>
        <v>1629.546924</v>
      </c>
      <c r="K526" s="36" t="str">
        <f t="shared" si="62"/>
        <v>6b6fbebc</v>
      </c>
    </row>
    <row r="527" spans="1:11">
      <c r="A527" s="48" t="s">
        <v>51159</v>
      </c>
      <c r="B527" s="48" t="s">
        <v>51156</v>
      </c>
      <c r="C527" s="48" t="s">
        <v>30245</v>
      </c>
      <c r="D527" s="48" t="s">
        <v>30252</v>
      </c>
      <c r="E527" s="48" t="s">
        <v>30253</v>
      </c>
      <c r="G527" s="34">
        <f t="shared" si="58"/>
        <v>10004</v>
      </c>
      <c r="H527" s="36" t="str">
        <f t="shared" si="59"/>
        <v>0001</v>
      </c>
      <c r="I527" s="35">
        <f t="shared" si="60"/>
        <v>43744.915335648147</v>
      </c>
      <c r="J527" s="39">
        <f t="shared" si="61"/>
        <v>1629.548796</v>
      </c>
      <c r="K527" s="36" t="str">
        <f t="shared" si="62"/>
        <v>0005494a</v>
      </c>
    </row>
    <row r="528" spans="1:11">
      <c r="A528" s="48" t="s">
        <v>15740</v>
      </c>
      <c r="B528" s="48" t="s">
        <v>51154</v>
      </c>
      <c r="C528" s="48" t="s">
        <v>30245</v>
      </c>
      <c r="D528" s="48" t="s">
        <v>51238</v>
      </c>
      <c r="E528" s="48" t="s">
        <v>30254</v>
      </c>
      <c r="G528" s="34">
        <f t="shared" si="58"/>
        <v>40225</v>
      </c>
      <c r="H528" s="36" t="str">
        <f t="shared" si="59"/>
        <v>0000</v>
      </c>
      <c r="I528" s="35">
        <f t="shared" si="60"/>
        <v>43744.915335648147</v>
      </c>
      <c r="J528" s="39">
        <f t="shared" si="61"/>
        <v>1629.753369</v>
      </c>
      <c r="K528" s="36" t="str">
        <f t="shared" si="62"/>
        <v>f2f2d069</v>
      </c>
    </row>
    <row r="529" spans="1:11">
      <c r="A529" s="48" t="s">
        <v>15743</v>
      </c>
      <c r="B529" s="48" t="s">
        <v>29689</v>
      </c>
      <c r="C529" s="48" t="s">
        <v>30245</v>
      </c>
      <c r="D529" s="48" t="s">
        <v>51239</v>
      </c>
      <c r="E529" s="48" t="s">
        <v>30255</v>
      </c>
      <c r="G529" s="34">
        <f t="shared" si="58"/>
        <v>40234</v>
      </c>
      <c r="H529" s="36" t="str">
        <f t="shared" si="59"/>
        <v>439c</v>
      </c>
      <c r="I529" s="35">
        <f t="shared" si="60"/>
        <v>43744.915335648147</v>
      </c>
      <c r="J529" s="39">
        <f t="shared" si="61"/>
        <v>1629.7552700000001</v>
      </c>
      <c r="K529" s="36" t="str">
        <f t="shared" si="62"/>
        <v>b0f88699</v>
      </c>
    </row>
    <row r="530" spans="1:11">
      <c r="A530" s="48" t="s">
        <v>15746</v>
      </c>
      <c r="B530" s="48" t="s">
        <v>51165</v>
      </c>
      <c r="C530" s="48" t="s">
        <v>30245</v>
      </c>
      <c r="D530" s="48" t="s">
        <v>30256</v>
      </c>
      <c r="E530" s="48" t="s">
        <v>30257</v>
      </c>
      <c r="G530" s="34">
        <f t="shared" si="58"/>
        <v>40235</v>
      </c>
      <c r="H530" s="36" t="str">
        <f t="shared" si="59"/>
        <v>8000</v>
      </c>
      <c r="I530" s="35">
        <f t="shared" si="60"/>
        <v>43744.915335648147</v>
      </c>
      <c r="J530" s="39">
        <f t="shared" si="61"/>
        <v>1629.7571800000001</v>
      </c>
      <c r="K530" s="36" t="str">
        <f t="shared" si="62"/>
        <v>586d79e4</v>
      </c>
    </row>
    <row r="531" spans="1:11">
      <c r="A531" s="48" t="s">
        <v>27</v>
      </c>
      <c r="B531" s="48" t="s">
        <v>51154</v>
      </c>
      <c r="C531" s="48" t="s">
        <v>30245</v>
      </c>
      <c r="D531" s="48" t="s">
        <v>30258</v>
      </c>
      <c r="E531" s="48" t="s">
        <v>30259</v>
      </c>
      <c r="G531" s="34">
        <f t="shared" si="58"/>
        <v>40254</v>
      </c>
      <c r="H531" s="36" t="str">
        <f t="shared" si="59"/>
        <v>0000</v>
      </c>
      <c r="I531" s="35">
        <f t="shared" si="60"/>
        <v>43744.915335648147</v>
      </c>
      <c r="J531" s="39">
        <f t="shared" si="61"/>
        <v>1629.761598</v>
      </c>
      <c r="K531" s="36" t="str">
        <f t="shared" si="62"/>
        <v>d2961d72</v>
      </c>
    </row>
    <row r="532" spans="1:11">
      <c r="A532" s="48" t="s">
        <v>30</v>
      </c>
      <c r="B532" s="48" t="s">
        <v>29317</v>
      </c>
      <c r="C532" s="48" t="s">
        <v>30245</v>
      </c>
      <c r="D532" s="48" t="s">
        <v>30260</v>
      </c>
      <c r="E532" s="48" t="s">
        <v>30261</v>
      </c>
      <c r="G532" s="34">
        <f t="shared" si="58"/>
        <v>40263</v>
      </c>
      <c r="H532" s="36" t="str">
        <f t="shared" si="59"/>
        <v>43ae</v>
      </c>
      <c r="I532" s="35">
        <f t="shared" si="60"/>
        <v>43744.915335648147</v>
      </c>
      <c r="J532" s="39">
        <f t="shared" si="61"/>
        <v>1629.7634989999999</v>
      </c>
      <c r="K532" s="36" t="str">
        <f t="shared" si="62"/>
        <v>b9b691c5</v>
      </c>
    </row>
    <row r="533" spans="1:11">
      <c r="A533" s="48" t="s">
        <v>34</v>
      </c>
      <c r="B533" s="48" t="s">
        <v>51182</v>
      </c>
      <c r="C533" s="48" t="s">
        <v>30245</v>
      </c>
      <c r="D533" s="48" t="s">
        <v>30262</v>
      </c>
      <c r="E533" s="48" t="s">
        <v>30263</v>
      </c>
      <c r="G533" s="34">
        <f t="shared" si="58"/>
        <v>40264</v>
      </c>
      <c r="H533" s="36" t="str">
        <f t="shared" si="59"/>
        <v>5000</v>
      </c>
      <c r="I533" s="35">
        <f t="shared" si="60"/>
        <v>43744.915335648147</v>
      </c>
      <c r="J533" s="39">
        <f t="shared" si="61"/>
        <v>1629.765369</v>
      </c>
      <c r="K533" s="36" t="str">
        <f t="shared" si="62"/>
        <v>4ab8a22c</v>
      </c>
    </row>
    <row r="534" spans="1:11">
      <c r="A534" s="48" t="s">
        <v>15740</v>
      </c>
      <c r="B534" s="48" t="s">
        <v>51154</v>
      </c>
      <c r="C534" s="48" t="s">
        <v>30245</v>
      </c>
      <c r="D534" s="48" t="s">
        <v>30264</v>
      </c>
      <c r="E534" s="48" t="s">
        <v>30265</v>
      </c>
      <c r="G534" s="34">
        <f t="shared" si="58"/>
        <v>40225</v>
      </c>
      <c r="H534" s="36" t="str">
        <f t="shared" si="59"/>
        <v>0000</v>
      </c>
      <c r="I534" s="35">
        <f t="shared" si="60"/>
        <v>43744.915335648147</v>
      </c>
      <c r="J534" s="39">
        <f t="shared" si="61"/>
        <v>1629.9693850000001</v>
      </c>
      <c r="K534" s="36" t="str">
        <f t="shared" si="62"/>
        <v>5e840ae2</v>
      </c>
    </row>
    <row r="535" spans="1:11">
      <c r="A535" s="48" t="s">
        <v>15757</v>
      </c>
      <c r="B535" s="48" t="s">
        <v>51200</v>
      </c>
      <c r="C535" s="48" t="s">
        <v>30245</v>
      </c>
      <c r="D535" s="48" t="s">
        <v>51240</v>
      </c>
      <c r="E535" s="48" t="s">
        <v>30266</v>
      </c>
      <c r="G535" s="34">
        <f t="shared" si="58"/>
        <v>40236</v>
      </c>
      <c r="H535" s="36" t="str">
        <f t="shared" si="59"/>
        <v>4459</v>
      </c>
      <c r="I535" s="35">
        <f t="shared" si="60"/>
        <v>43744.915335648147</v>
      </c>
      <c r="J535" s="39">
        <f t="shared" si="61"/>
        <v>1629.971286</v>
      </c>
      <c r="K535" s="36" t="str">
        <f t="shared" si="62"/>
        <v>38c12f7b</v>
      </c>
    </row>
    <row r="536" spans="1:11">
      <c r="A536" s="48" t="s">
        <v>15760</v>
      </c>
      <c r="B536" s="48" t="s">
        <v>2806</v>
      </c>
      <c r="C536" s="48" t="s">
        <v>30245</v>
      </c>
      <c r="D536" s="48" t="s">
        <v>30267</v>
      </c>
      <c r="E536" s="48" t="s">
        <v>30268</v>
      </c>
      <c r="G536" s="34">
        <f t="shared" si="58"/>
        <v>40237</v>
      </c>
      <c r="H536" s="36" t="str">
        <f t="shared" si="59"/>
        <v>f400</v>
      </c>
      <c r="I536" s="35">
        <f t="shared" si="60"/>
        <v>43744.915335648147</v>
      </c>
      <c r="J536" s="39">
        <f t="shared" si="61"/>
        <v>1629.9731959999999</v>
      </c>
      <c r="K536" s="36" t="str">
        <f t="shared" si="62"/>
        <v>e698a34f</v>
      </c>
    </row>
    <row r="537" spans="1:11">
      <c r="A537" s="48" t="s">
        <v>27</v>
      </c>
      <c r="B537" s="48" t="s">
        <v>51154</v>
      </c>
      <c r="C537" s="48" t="s">
        <v>30245</v>
      </c>
      <c r="D537" s="48" t="s">
        <v>30269</v>
      </c>
      <c r="E537" s="48" t="s">
        <v>30270</v>
      </c>
      <c r="G537" s="34">
        <f t="shared" si="58"/>
        <v>40254</v>
      </c>
      <c r="H537" s="36" t="str">
        <f t="shared" si="59"/>
        <v>0000</v>
      </c>
      <c r="I537" s="35">
        <f t="shared" si="60"/>
        <v>43744.915335648147</v>
      </c>
      <c r="J537" s="39">
        <f t="shared" si="61"/>
        <v>1629.9776159999999</v>
      </c>
      <c r="K537" s="36" t="str">
        <f t="shared" si="62"/>
        <v>50caaeed</v>
      </c>
    </row>
    <row r="538" spans="1:11">
      <c r="A538" s="48" t="s">
        <v>39</v>
      </c>
      <c r="B538" s="48" t="s">
        <v>51227</v>
      </c>
      <c r="C538" s="48" t="s">
        <v>30245</v>
      </c>
      <c r="D538" s="48" t="s">
        <v>30271</v>
      </c>
      <c r="E538" s="48" t="s">
        <v>30272</v>
      </c>
      <c r="G538" s="34">
        <f t="shared" si="58"/>
        <v>40265</v>
      </c>
      <c r="H538" s="36" t="str">
        <f t="shared" si="59"/>
        <v>4425</v>
      </c>
      <c r="I538" s="35">
        <f t="shared" si="60"/>
        <v>43744.915335648147</v>
      </c>
      <c r="J538" s="39">
        <f t="shared" si="61"/>
        <v>1629.979517</v>
      </c>
      <c r="K538" s="36" t="str">
        <f t="shared" si="62"/>
        <v>9bf41bc0</v>
      </c>
    </row>
    <row r="539" spans="1:11">
      <c r="A539" s="48" t="s">
        <v>43</v>
      </c>
      <c r="B539" s="48" t="s">
        <v>51161</v>
      </c>
      <c r="C539" s="48" t="s">
        <v>30245</v>
      </c>
      <c r="D539" s="48" t="s">
        <v>30273</v>
      </c>
      <c r="E539" s="48" t="s">
        <v>30274</v>
      </c>
      <c r="G539" s="34">
        <f t="shared" si="58"/>
        <v>40266</v>
      </c>
      <c r="H539" s="36" t="str">
        <f t="shared" si="59"/>
        <v>6000</v>
      </c>
      <c r="I539" s="35">
        <f t="shared" si="60"/>
        <v>43744.915335648147</v>
      </c>
      <c r="J539" s="39">
        <f t="shared" si="61"/>
        <v>1629.9813859999999</v>
      </c>
      <c r="K539" s="36" t="str">
        <f t="shared" si="62"/>
        <v>74d7e3fa</v>
      </c>
    </row>
    <row r="540" spans="1:11">
      <c r="A540" s="48" t="s">
        <v>15740</v>
      </c>
      <c r="B540" s="48" t="s">
        <v>51154</v>
      </c>
      <c r="C540" s="48" t="s">
        <v>30275</v>
      </c>
      <c r="D540" s="48" t="s">
        <v>30276</v>
      </c>
      <c r="E540" s="48" t="s">
        <v>30277</v>
      </c>
      <c r="G540" s="34">
        <f t="shared" si="58"/>
        <v>40225</v>
      </c>
      <c r="H540" s="36" t="str">
        <f t="shared" si="59"/>
        <v>0000</v>
      </c>
      <c r="I540" s="35">
        <f t="shared" si="60"/>
        <v>43744.915347222224</v>
      </c>
      <c r="J540" s="39">
        <f t="shared" si="61"/>
        <v>1630.1853699999999</v>
      </c>
      <c r="K540" s="36" t="str">
        <f t="shared" si="62"/>
        <v>1ed42b43</v>
      </c>
    </row>
    <row r="541" spans="1:11">
      <c r="A541" s="48" t="s">
        <v>15771</v>
      </c>
      <c r="B541" s="48" t="s">
        <v>51241</v>
      </c>
      <c r="C541" s="48" t="s">
        <v>30275</v>
      </c>
      <c r="D541" s="48" t="s">
        <v>30278</v>
      </c>
      <c r="E541" s="48" t="s">
        <v>30279</v>
      </c>
      <c r="G541" s="34">
        <f t="shared" si="58"/>
        <v>40230</v>
      </c>
      <c r="H541" s="36" t="str">
        <f t="shared" si="59"/>
        <v>4475</v>
      </c>
      <c r="I541" s="35">
        <f t="shared" si="60"/>
        <v>43744.915347222224</v>
      </c>
      <c r="J541" s="39">
        <f t="shared" si="61"/>
        <v>1630.1872699999999</v>
      </c>
      <c r="K541" s="36" t="str">
        <f t="shared" si="62"/>
        <v>4b7bc643</v>
      </c>
    </row>
    <row r="542" spans="1:11">
      <c r="A542" s="48" t="s">
        <v>15774</v>
      </c>
      <c r="B542" s="48" t="s">
        <v>7285</v>
      </c>
      <c r="C542" s="48" t="s">
        <v>30275</v>
      </c>
      <c r="D542" s="48" t="s">
        <v>30280</v>
      </c>
      <c r="E542" s="48" t="s">
        <v>30281</v>
      </c>
      <c r="G542" s="34">
        <f t="shared" si="58"/>
        <v>40231</v>
      </c>
      <c r="H542" s="36" t="str">
        <f t="shared" si="59"/>
        <v>fc00</v>
      </c>
      <c r="I542" s="35">
        <f t="shared" si="60"/>
        <v>43744.915347222224</v>
      </c>
      <c r="J542" s="39">
        <f t="shared" si="61"/>
        <v>1630.189181</v>
      </c>
      <c r="K542" s="36" t="str">
        <f t="shared" si="62"/>
        <v>127066f0</v>
      </c>
    </row>
    <row r="543" spans="1:11">
      <c r="A543" s="48" t="s">
        <v>27</v>
      </c>
      <c r="B543" s="48" t="s">
        <v>51154</v>
      </c>
      <c r="C543" s="48" t="s">
        <v>30275</v>
      </c>
      <c r="D543" s="48" t="s">
        <v>30282</v>
      </c>
      <c r="E543" s="48" t="s">
        <v>30283</v>
      </c>
      <c r="G543" s="34">
        <f t="shared" si="58"/>
        <v>40254</v>
      </c>
      <c r="H543" s="36" t="str">
        <f t="shared" si="59"/>
        <v>0000</v>
      </c>
      <c r="I543" s="35">
        <f t="shared" si="60"/>
        <v>43744.915347222224</v>
      </c>
      <c r="J543" s="39">
        <f t="shared" si="61"/>
        <v>1630.1935989999999</v>
      </c>
      <c r="K543" s="36" t="str">
        <f t="shared" si="62"/>
        <v>20c7c871</v>
      </c>
    </row>
    <row r="544" spans="1:11">
      <c r="A544" s="48" t="s">
        <v>48</v>
      </c>
      <c r="B544" s="48" t="s">
        <v>30146</v>
      </c>
      <c r="C544" s="48" t="s">
        <v>30275</v>
      </c>
      <c r="D544" s="48" t="s">
        <v>30284</v>
      </c>
      <c r="E544" s="48" t="s">
        <v>30285</v>
      </c>
      <c r="G544" s="34">
        <f t="shared" si="58"/>
        <v>40259</v>
      </c>
      <c r="H544" s="36" t="str">
        <f t="shared" si="59"/>
        <v>440f</v>
      </c>
      <c r="I544" s="35">
        <f t="shared" si="60"/>
        <v>43744.915347222224</v>
      </c>
      <c r="J544" s="39">
        <f t="shared" si="61"/>
        <v>1630.1955</v>
      </c>
      <c r="K544" s="36" t="str">
        <f t="shared" si="62"/>
        <v>042f85f8</v>
      </c>
    </row>
    <row r="545" spans="1:11">
      <c r="A545" s="48" t="s">
        <v>51</v>
      </c>
      <c r="B545" s="48" t="s">
        <v>1319</v>
      </c>
      <c r="C545" s="48" t="s">
        <v>30275</v>
      </c>
      <c r="D545" s="48" t="s">
        <v>30286</v>
      </c>
      <c r="E545" s="48" t="s">
        <v>30287</v>
      </c>
      <c r="G545" s="34">
        <f t="shared" si="58"/>
        <v>40260</v>
      </c>
      <c r="H545" s="36" t="str">
        <f t="shared" si="59"/>
        <v>c400</v>
      </c>
      <c r="I545" s="35">
        <f t="shared" si="60"/>
        <v>43744.915347222224</v>
      </c>
      <c r="J545" s="39">
        <f t="shared" si="61"/>
        <v>1630.197373</v>
      </c>
      <c r="K545" s="36" t="str">
        <f t="shared" si="62"/>
        <v>bc41784f</v>
      </c>
    </row>
    <row r="546" spans="1:11">
      <c r="A546" s="48" t="s">
        <v>15740</v>
      </c>
      <c r="B546" s="48" t="s">
        <v>51154</v>
      </c>
      <c r="C546" s="48" t="s">
        <v>30275</v>
      </c>
      <c r="D546" s="48" t="s">
        <v>30288</v>
      </c>
      <c r="E546" s="48" t="s">
        <v>30289</v>
      </c>
      <c r="G546" s="34">
        <f t="shared" si="58"/>
        <v>40225</v>
      </c>
      <c r="H546" s="36" t="str">
        <f t="shared" si="59"/>
        <v>0000</v>
      </c>
      <c r="I546" s="35">
        <f t="shared" si="60"/>
        <v>43744.915347222224</v>
      </c>
      <c r="J546" s="39">
        <f t="shared" si="61"/>
        <v>1630.40137</v>
      </c>
      <c r="K546" s="36" t="str">
        <f t="shared" si="62"/>
        <v>5e286726</v>
      </c>
    </row>
    <row r="547" spans="1:11">
      <c r="A547" s="48" t="s">
        <v>15786</v>
      </c>
      <c r="B547" s="48" t="s">
        <v>29437</v>
      </c>
      <c r="C547" s="48" t="s">
        <v>30275</v>
      </c>
      <c r="D547" s="48" t="s">
        <v>30290</v>
      </c>
      <c r="E547" s="48" t="s">
        <v>30291</v>
      </c>
      <c r="G547" s="34">
        <f t="shared" si="58"/>
        <v>40232</v>
      </c>
      <c r="H547" s="36" t="str">
        <f t="shared" si="59"/>
        <v>44c0</v>
      </c>
      <c r="I547" s="35">
        <f t="shared" si="60"/>
        <v>43744.915347222224</v>
      </c>
      <c r="J547" s="39">
        <f t="shared" si="61"/>
        <v>1630.40327</v>
      </c>
      <c r="K547" s="36" t="str">
        <f t="shared" si="62"/>
        <v>45d3d839</v>
      </c>
    </row>
    <row r="548" spans="1:11">
      <c r="A548" s="48" t="s">
        <v>15789</v>
      </c>
      <c r="B548" s="48" t="s">
        <v>30292</v>
      </c>
      <c r="C548" s="48" t="s">
        <v>30275</v>
      </c>
      <c r="D548" s="48" t="s">
        <v>30293</v>
      </c>
      <c r="E548" s="48" t="s">
        <v>30294</v>
      </c>
      <c r="G548" s="34">
        <f t="shared" si="58"/>
        <v>40233</v>
      </c>
      <c r="H548" s="36" t="str">
        <f t="shared" si="59"/>
        <v>8a00</v>
      </c>
      <c r="I548" s="35">
        <f t="shared" si="60"/>
        <v>43744.915347222224</v>
      </c>
      <c r="J548" s="39">
        <f t="shared" si="61"/>
        <v>1630.40518</v>
      </c>
      <c r="K548" s="36" t="str">
        <f t="shared" si="62"/>
        <v>6bd53410</v>
      </c>
    </row>
    <row r="549" spans="1:11">
      <c r="A549" s="48" t="s">
        <v>27</v>
      </c>
      <c r="B549" s="48" t="s">
        <v>51154</v>
      </c>
      <c r="C549" s="48" t="s">
        <v>30275</v>
      </c>
      <c r="D549" s="48" t="s">
        <v>30295</v>
      </c>
      <c r="E549" s="48" t="s">
        <v>30296</v>
      </c>
      <c r="G549" s="34">
        <f t="shared" si="58"/>
        <v>40254</v>
      </c>
      <c r="H549" s="36" t="str">
        <f t="shared" si="59"/>
        <v>0000</v>
      </c>
      <c r="I549" s="35">
        <f t="shared" si="60"/>
        <v>43744.915347222224</v>
      </c>
      <c r="J549" s="39">
        <f t="shared" si="61"/>
        <v>1630.4386019999999</v>
      </c>
      <c r="K549" s="36" t="str">
        <f t="shared" si="62"/>
        <v>dcf5f9d8</v>
      </c>
    </row>
    <row r="550" spans="1:11">
      <c r="A550" s="48" t="s">
        <v>56</v>
      </c>
      <c r="B550" s="48" t="s">
        <v>29445</v>
      </c>
      <c r="C550" s="48" t="s">
        <v>30275</v>
      </c>
      <c r="D550" s="48" t="s">
        <v>30297</v>
      </c>
      <c r="E550" s="48" t="s">
        <v>30298</v>
      </c>
      <c r="G550" s="34">
        <f t="shared" si="58"/>
        <v>40261</v>
      </c>
      <c r="H550" s="36" t="str">
        <f t="shared" si="59"/>
        <v>43d1</v>
      </c>
      <c r="I550" s="35">
        <f t="shared" si="60"/>
        <v>43744.915347222224</v>
      </c>
      <c r="J550" s="39">
        <f t="shared" si="61"/>
        <v>1630.440525</v>
      </c>
      <c r="K550" s="36" t="str">
        <f t="shared" si="62"/>
        <v>f6f600c8</v>
      </c>
    </row>
    <row r="551" spans="1:11">
      <c r="A551" s="48" t="s">
        <v>59</v>
      </c>
      <c r="B551" s="48" t="s">
        <v>51194</v>
      </c>
      <c r="C551" s="48" t="s">
        <v>30275</v>
      </c>
      <c r="D551" s="48" t="s">
        <v>30299</v>
      </c>
      <c r="E551" s="48" t="s">
        <v>30300</v>
      </c>
      <c r="G551" s="34">
        <f t="shared" si="58"/>
        <v>40262</v>
      </c>
      <c r="H551" s="36" t="str">
        <f t="shared" si="59"/>
        <v>7800</v>
      </c>
      <c r="I551" s="35">
        <f t="shared" si="60"/>
        <v>43744.915347222224</v>
      </c>
      <c r="J551" s="39">
        <f t="shared" si="61"/>
        <v>1630.4423959999999</v>
      </c>
      <c r="K551" s="36" t="str">
        <f t="shared" si="62"/>
        <v>4b9d32d7</v>
      </c>
    </row>
    <row r="552" spans="1:11">
      <c r="A552" s="48" t="s">
        <v>51155</v>
      </c>
      <c r="B552" s="48" t="s">
        <v>51156</v>
      </c>
      <c r="C552" s="48" t="s">
        <v>30301</v>
      </c>
      <c r="D552" s="48" t="s">
        <v>30302</v>
      </c>
      <c r="E552" s="48" t="s">
        <v>30303</v>
      </c>
      <c r="G552" s="34">
        <f t="shared" si="58"/>
        <v>10001</v>
      </c>
      <c r="H552" s="36" t="str">
        <f t="shared" si="59"/>
        <v>0001</v>
      </c>
      <c r="I552" s="35">
        <f t="shared" si="60"/>
        <v>43744.922291666662</v>
      </c>
      <c r="J552" s="39">
        <f t="shared" si="61"/>
        <v>2230.4451880000001</v>
      </c>
      <c r="K552" s="36" t="str">
        <f t="shared" si="62"/>
        <v>45f75be1</v>
      </c>
    </row>
    <row r="553" spans="1:11">
      <c r="A553" s="48" t="s">
        <v>51157</v>
      </c>
      <c r="B553" s="48" t="s">
        <v>51156</v>
      </c>
      <c r="C553" s="48" t="s">
        <v>30301</v>
      </c>
      <c r="D553" s="48" t="s">
        <v>30304</v>
      </c>
      <c r="E553" s="48" t="s">
        <v>30305</v>
      </c>
      <c r="G553" s="34">
        <f t="shared" si="58"/>
        <v>10002</v>
      </c>
      <c r="H553" s="36" t="str">
        <f t="shared" si="59"/>
        <v>0001</v>
      </c>
      <c r="I553" s="35">
        <f t="shared" si="60"/>
        <v>43744.922291666662</v>
      </c>
      <c r="J553" s="39">
        <f t="shared" si="61"/>
        <v>2230.4470780000001</v>
      </c>
      <c r="K553" s="36" t="str">
        <f t="shared" si="62"/>
        <v>70ae2d23</v>
      </c>
    </row>
    <row r="554" spans="1:11">
      <c r="A554" s="48" t="s">
        <v>51158</v>
      </c>
      <c r="B554" s="48" t="s">
        <v>51156</v>
      </c>
      <c r="C554" s="48" t="s">
        <v>30301</v>
      </c>
      <c r="D554" s="48" t="s">
        <v>30306</v>
      </c>
      <c r="E554" s="48" t="s">
        <v>30307</v>
      </c>
      <c r="G554" s="34">
        <f t="shared" si="58"/>
        <v>10003</v>
      </c>
      <c r="H554" s="36" t="str">
        <f t="shared" si="59"/>
        <v>0001</v>
      </c>
      <c r="I554" s="35">
        <f t="shared" si="60"/>
        <v>43744.922291666662</v>
      </c>
      <c r="J554" s="39">
        <f t="shared" si="61"/>
        <v>2230.4489830000002</v>
      </c>
      <c r="K554" s="36" t="str">
        <f t="shared" si="62"/>
        <v>f728ed88</v>
      </c>
    </row>
    <row r="555" spans="1:11">
      <c r="A555" s="48" t="s">
        <v>51159</v>
      </c>
      <c r="B555" s="48" t="s">
        <v>51156</v>
      </c>
      <c r="C555" s="48" t="s">
        <v>30301</v>
      </c>
      <c r="D555" s="48" t="s">
        <v>30308</v>
      </c>
      <c r="E555" s="48" t="s">
        <v>30309</v>
      </c>
      <c r="G555" s="34">
        <f t="shared" si="58"/>
        <v>10004</v>
      </c>
      <c r="H555" s="36" t="str">
        <f t="shared" si="59"/>
        <v>0001</v>
      </c>
      <c r="I555" s="35">
        <f t="shared" si="60"/>
        <v>43744.922291666662</v>
      </c>
      <c r="J555" s="39">
        <f t="shared" si="61"/>
        <v>2230.450844</v>
      </c>
      <c r="K555" s="36" t="str">
        <f t="shared" si="62"/>
        <v>b15d42e3</v>
      </c>
    </row>
    <row r="556" spans="1:11">
      <c r="A556" s="48" t="s">
        <v>15740</v>
      </c>
      <c r="B556" s="48" t="s">
        <v>51154</v>
      </c>
      <c r="C556" s="48" t="s">
        <v>30301</v>
      </c>
      <c r="D556" s="48" t="s">
        <v>30310</v>
      </c>
      <c r="E556" s="48" t="s">
        <v>30311</v>
      </c>
      <c r="G556" s="34">
        <f t="shared" si="58"/>
        <v>40225</v>
      </c>
      <c r="H556" s="36" t="str">
        <f t="shared" si="59"/>
        <v>0000</v>
      </c>
      <c r="I556" s="35">
        <f t="shared" si="60"/>
        <v>43744.922291666662</v>
      </c>
      <c r="J556" s="39">
        <f t="shared" si="61"/>
        <v>2230.6553690000001</v>
      </c>
      <c r="K556" s="36" t="str">
        <f t="shared" si="62"/>
        <v>d53a7a1f</v>
      </c>
    </row>
    <row r="557" spans="1:11">
      <c r="A557" s="48" t="s">
        <v>15757</v>
      </c>
      <c r="B557" s="48" t="s">
        <v>51204</v>
      </c>
      <c r="C557" s="48" t="s">
        <v>30301</v>
      </c>
      <c r="D557" s="48" t="s">
        <v>30312</v>
      </c>
      <c r="E557" s="48" t="s">
        <v>30313</v>
      </c>
      <c r="G557" s="34">
        <f t="shared" si="58"/>
        <v>40236</v>
      </c>
      <c r="H557" s="36" t="str">
        <f t="shared" si="59"/>
        <v>4458</v>
      </c>
      <c r="I557" s="35">
        <f t="shared" si="60"/>
        <v>43744.922291666662</v>
      </c>
      <c r="J557" s="39">
        <f t="shared" si="61"/>
        <v>2230.6572700000002</v>
      </c>
      <c r="K557" s="36" t="str">
        <f t="shared" si="62"/>
        <v>ec9675f2</v>
      </c>
    </row>
    <row r="558" spans="1:11">
      <c r="A558" s="48" t="s">
        <v>15760</v>
      </c>
      <c r="B558" s="48" t="s">
        <v>219</v>
      </c>
      <c r="C558" s="48" t="s">
        <v>30301</v>
      </c>
      <c r="D558" s="48" t="s">
        <v>30314</v>
      </c>
      <c r="E558" s="48" t="s">
        <v>30315</v>
      </c>
      <c r="G558" s="34">
        <f t="shared" si="58"/>
        <v>40237</v>
      </c>
      <c r="H558" s="36" t="str">
        <f t="shared" si="59"/>
        <v>c000</v>
      </c>
      <c r="I558" s="35">
        <f t="shared" si="60"/>
        <v>43744.922291666662</v>
      </c>
      <c r="J558" s="39">
        <f t="shared" si="61"/>
        <v>2230.6591790000002</v>
      </c>
      <c r="K558" s="36" t="str">
        <f t="shared" si="62"/>
        <v>da5c4f0e</v>
      </c>
    </row>
    <row r="559" spans="1:11">
      <c r="A559" s="48" t="s">
        <v>27</v>
      </c>
      <c r="B559" s="48" t="s">
        <v>51154</v>
      </c>
      <c r="C559" s="48" t="s">
        <v>30301</v>
      </c>
      <c r="D559" s="48" t="s">
        <v>30316</v>
      </c>
      <c r="E559" s="48" t="s">
        <v>30317</v>
      </c>
      <c r="G559" s="34">
        <f t="shared" si="58"/>
        <v>40254</v>
      </c>
      <c r="H559" s="36" t="str">
        <f t="shared" si="59"/>
        <v>0000</v>
      </c>
      <c r="I559" s="35">
        <f t="shared" si="60"/>
        <v>43744.922291666662</v>
      </c>
      <c r="J559" s="39">
        <f t="shared" si="61"/>
        <v>2230.6636010000002</v>
      </c>
      <c r="K559" s="36" t="str">
        <f t="shared" si="62"/>
        <v>7856baf1</v>
      </c>
    </row>
    <row r="560" spans="1:11">
      <c r="A560" s="48" t="s">
        <v>39</v>
      </c>
      <c r="B560" s="48" t="s">
        <v>51224</v>
      </c>
      <c r="C560" s="48" t="s">
        <v>30301</v>
      </c>
      <c r="D560" s="48" t="s">
        <v>30318</v>
      </c>
      <c r="E560" s="48" t="s">
        <v>30319</v>
      </c>
      <c r="G560" s="34">
        <f t="shared" si="58"/>
        <v>40265</v>
      </c>
      <c r="H560" s="36" t="str">
        <f t="shared" si="59"/>
        <v>4426</v>
      </c>
      <c r="I560" s="35">
        <f t="shared" si="60"/>
        <v>43744.922291666662</v>
      </c>
      <c r="J560" s="39">
        <f t="shared" si="61"/>
        <v>2230.6655019999998</v>
      </c>
      <c r="K560" s="36" t="str">
        <f t="shared" si="62"/>
        <v>0f0ace02</v>
      </c>
    </row>
    <row r="561" spans="1:11">
      <c r="A561" s="48" t="s">
        <v>43</v>
      </c>
      <c r="B561" s="48" t="s">
        <v>51194</v>
      </c>
      <c r="C561" s="48" t="s">
        <v>30301</v>
      </c>
      <c r="D561" s="48" t="s">
        <v>30320</v>
      </c>
      <c r="E561" s="48" t="s">
        <v>30321</v>
      </c>
      <c r="G561" s="34">
        <f t="shared" si="58"/>
        <v>40266</v>
      </c>
      <c r="H561" s="36" t="str">
        <f t="shared" si="59"/>
        <v>7800</v>
      </c>
      <c r="I561" s="35">
        <f t="shared" si="60"/>
        <v>43744.922291666662</v>
      </c>
      <c r="J561" s="39">
        <f t="shared" si="61"/>
        <v>2230.6673770000002</v>
      </c>
      <c r="K561" s="36" t="str">
        <f t="shared" si="62"/>
        <v>8000224a</v>
      </c>
    </row>
    <row r="562" spans="1:11">
      <c r="A562" s="48" t="s">
        <v>15740</v>
      </c>
      <c r="B562" s="48" t="s">
        <v>51154</v>
      </c>
      <c r="C562" s="48" t="s">
        <v>30301</v>
      </c>
      <c r="D562" s="48" t="s">
        <v>30322</v>
      </c>
      <c r="E562" s="48" t="s">
        <v>30323</v>
      </c>
      <c r="G562" s="34">
        <f t="shared" si="58"/>
        <v>40225</v>
      </c>
      <c r="H562" s="36" t="str">
        <f t="shared" si="59"/>
        <v>0000</v>
      </c>
      <c r="I562" s="35">
        <f t="shared" si="60"/>
        <v>43744.922291666662</v>
      </c>
      <c r="J562" s="39">
        <f t="shared" si="61"/>
        <v>2230.871369</v>
      </c>
      <c r="K562" s="36" t="str">
        <f t="shared" si="62"/>
        <v>c50c1d06</v>
      </c>
    </row>
    <row r="563" spans="1:11">
      <c r="A563" s="48" t="s">
        <v>15771</v>
      </c>
      <c r="B563" s="48" t="s">
        <v>21105</v>
      </c>
      <c r="C563" s="48" t="s">
        <v>30301</v>
      </c>
      <c r="D563" s="48" t="s">
        <v>30324</v>
      </c>
      <c r="E563" s="48" t="s">
        <v>30325</v>
      </c>
      <c r="G563" s="34">
        <f t="shared" si="58"/>
        <v>40230</v>
      </c>
      <c r="H563" s="36" t="str">
        <f t="shared" si="59"/>
        <v>446d</v>
      </c>
      <c r="I563" s="35">
        <f t="shared" si="60"/>
        <v>43744.922291666662</v>
      </c>
      <c r="J563" s="39">
        <f t="shared" si="61"/>
        <v>2230.8732730000002</v>
      </c>
      <c r="K563" s="36" t="str">
        <f t="shared" si="62"/>
        <v>23b89983</v>
      </c>
    </row>
    <row r="564" spans="1:11">
      <c r="A564" s="48" t="s">
        <v>15774</v>
      </c>
      <c r="B564" s="48" t="s">
        <v>51177</v>
      </c>
      <c r="C564" s="48" t="s">
        <v>30301</v>
      </c>
      <c r="D564" s="48" t="s">
        <v>30326</v>
      </c>
      <c r="E564" s="48" t="s">
        <v>30327</v>
      </c>
      <c r="G564" s="34">
        <f t="shared" si="58"/>
        <v>40231</v>
      </c>
      <c r="H564" s="36" t="str">
        <f t="shared" si="59"/>
        <v>4000</v>
      </c>
      <c r="I564" s="35">
        <f t="shared" si="60"/>
        <v>43744.922291666662</v>
      </c>
      <c r="J564" s="39">
        <f t="shared" si="61"/>
        <v>2230.8751820000002</v>
      </c>
      <c r="K564" s="36" t="str">
        <f t="shared" si="62"/>
        <v>2640e9ee</v>
      </c>
    </row>
    <row r="565" spans="1:11">
      <c r="A565" s="48" t="s">
        <v>27</v>
      </c>
      <c r="B565" s="48" t="s">
        <v>51154</v>
      </c>
      <c r="C565" s="48" t="s">
        <v>30301</v>
      </c>
      <c r="D565" s="48" t="s">
        <v>30328</v>
      </c>
      <c r="E565" s="48" t="s">
        <v>30329</v>
      </c>
      <c r="G565" s="34">
        <f t="shared" si="58"/>
        <v>40254</v>
      </c>
      <c r="H565" s="36" t="str">
        <f t="shared" si="59"/>
        <v>0000</v>
      </c>
      <c r="I565" s="35">
        <f t="shared" si="60"/>
        <v>43744.922291666662</v>
      </c>
      <c r="J565" s="39">
        <f t="shared" si="61"/>
        <v>2230.8796010000001</v>
      </c>
      <c r="K565" s="36" t="str">
        <f t="shared" si="62"/>
        <v>a39a0aa6</v>
      </c>
    </row>
    <row r="566" spans="1:11">
      <c r="A566" s="48" t="s">
        <v>48</v>
      </c>
      <c r="B566" s="48" t="s">
        <v>30146</v>
      </c>
      <c r="C566" s="48" t="s">
        <v>30301</v>
      </c>
      <c r="D566" s="48" t="s">
        <v>30330</v>
      </c>
      <c r="E566" s="48" t="s">
        <v>30331</v>
      </c>
      <c r="G566" s="34">
        <f t="shared" si="58"/>
        <v>40259</v>
      </c>
      <c r="H566" s="36" t="str">
        <f t="shared" si="59"/>
        <v>440f</v>
      </c>
      <c r="I566" s="35">
        <f t="shared" si="60"/>
        <v>43744.922291666662</v>
      </c>
      <c r="J566" s="39">
        <f t="shared" si="61"/>
        <v>2230.8815030000001</v>
      </c>
      <c r="K566" s="36" t="str">
        <f t="shared" si="62"/>
        <v>c6013a7f</v>
      </c>
    </row>
    <row r="567" spans="1:11">
      <c r="A567" s="48" t="s">
        <v>51</v>
      </c>
      <c r="B567" s="48" t="s">
        <v>506</v>
      </c>
      <c r="C567" s="48" t="s">
        <v>30301</v>
      </c>
      <c r="D567" s="48" t="s">
        <v>30332</v>
      </c>
      <c r="E567" s="48" t="s">
        <v>30333</v>
      </c>
      <c r="G567" s="34">
        <f t="shared" si="58"/>
        <v>40260</v>
      </c>
      <c r="H567" s="36" t="str">
        <f t="shared" si="59"/>
        <v>e000</v>
      </c>
      <c r="I567" s="35">
        <f t="shared" si="60"/>
        <v>43744.922291666662</v>
      </c>
      <c r="J567" s="39">
        <f t="shared" si="61"/>
        <v>2230.8833760000002</v>
      </c>
      <c r="K567" s="36" t="str">
        <f t="shared" si="62"/>
        <v>9f659fc1</v>
      </c>
    </row>
    <row r="568" spans="1:11">
      <c r="A568" s="48" t="s">
        <v>15740</v>
      </c>
      <c r="B568" s="48" t="s">
        <v>51154</v>
      </c>
      <c r="C568" s="48" t="s">
        <v>30334</v>
      </c>
      <c r="D568" s="48" t="s">
        <v>30335</v>
      </c>
      <c r="E568" s="48" t="s">
        <v>30336</v>
      </c>
      <c r="G568" s="34">
        <f t="shared" si="58"/>
        <v>40225</v>
      </c>
      <c r="H568" s="36" t="str">
        <f t="shared" si="59"/>
        <v>0000</v>
      </c>
      <c r="I568" s="35">
        <f t="shared" si="60"/>
        <v>43744.922303240746</v>
      </c>
      <c r="J568" s="39">
        <f t="shared" si="61"/>
        <v>2231.087395</v>
      </c>
      <c r="K568" s="36" t="str">
        <f t="shared" si="62"/>
        <v>98023f41</v>
      </c>
    </row>
    <row r="569" spans="1:11">
      <c r="A569" s="48" t="s">
        <v>15786</v>
      </c>
      <c r="B569" s="48" t="s">
        <v>29437</v>
      </c>
      <c r="C569" s="48" t="s">
        <v>30334</v>
      </c>
      <c r="D569" s="48" t="s">
        <v>30337</v>
      </c>
      <c r="E569" s="48" t="s">
        <v>30338</v>
      </c>
      <c r="G569" s="34">
        <f t="shared" si="58"/>
        <v>40232</v>
      </c>
      <c r="H569" s="36" t="str">
        <f t="shared" si="59"/>
        <v>44c0</v>
      </c>
      <c r="I569" s="35">
        <f t="shared" si="60"/>
        <v>43744.922303240746</v>
      </c>
      <c r="J569" s="39">
        <f t="shared" si="61"/>
        <v>2231.089297</v>
      </c>
      <c r="K569" s="36" t="str">
        <f t="shared" si="62"/>
        <v>5f2f8d91</v>
      </c>
    </row>
    <row r="570" spans="1:11">
      <c r="A570" s="48" t="s">
        <v>15789</v>
      </c>
      <c r="B570" s="48" t="s">
        <v>51242</v>
      </c>
      <c r="C570" s="48" t="s">
        <v>30334</v>
      </c>
      <c r="D570" s="48" t="s">
        <v>30339</v>
      </c>
      <c r="E570" s="48" t="s">
        <v>30340</v>
      </c>
      <c r="G570" s="34">
        <f t="shared" si="58"/>
        <v>40233</v>
      </c>
      <c r="H570" s="36" t="str">
        <f t="shared" si="59"/>
        <v>3800</v>
      </c>
      <c r="I570" s="35">
        <f t="shared" si="60"/>
        <v>43744.922303240746</v>
      </c>
      <c r="J570" s="39">
        <f t="shared" si="61"/>
        <v>2231.0912060000001</v>
      </c>
      <c r="K570" s="36" t="str">
        <f t="shared" si="62"/>
        <v>b22435b4</v>
      </c>
    </row>
    <row r="571" spans="1:11">
      <c r="A571" s="48" t="s">
        <v>27</v>
      </c>
      <c r="B571" s="48" t="s">
        <v>51154</v>
      </c>
      <c r="C571" s="48" t="s">
        <v>30334</v>
      </c>
      <c r="D571" s="48" t="s">
        <v>51243</v>
      </c>
      <c r="E571" s="48" t="s">
        <v>30341</v>
      </c>
      <c r="G571" s="34">
        <f t="shared" si="58"/>
        <v>40254</v>
      </c>
      <c r="H571" s="36" t="str">
        <f t="shared" si="59"/>
        <v>0000</v>
      </c>
      <c r="I571" s="35">
        <f t="shared" si="60"/>
        <v>43744.922303240746</v>
      </c>
      <c r="J571" s="39">
        <f t="shared" si="61"/>
        <v>2231.3789830000001</v>
      </c>
      <c r="K571" s="36" t="str">
        <f t="shared" si="62"/>
        <v>829e2281</v>
      </c>
    </row>
    <row r="572" spans="1:11">
      <c r="A572" s="48" t="s">
        <v>56</v>
      </c>
      <c r="B572" s="48" t="s">
        <v>29351</v>
      </c>
      <c r="C572" s="48" t="s">
        <v>30334</v>
      </c>
      <c r="D572" s="48" t="s">
        <v>30342</v>
      </c>
      <c r="E572" s="48" t="s">
        <v>30343</v>
      </c>
      <c r="G572" s="34">
        <f t="shared" si="58"/>
        <v>40261</v>
      </c>
      <c r="H572" s="36" t="str">
        <f t="shared" si="59"/>
        <v>43d0</v>
      </c>
      <c r="I572" s="35">
        <f t="shared" si="60"/>
        <v>43744.922303240746</v>
      </c>
      <c r="J572" s="39">
        <f t="shared" si="61"/>
        <v>2231.3808549999999</v>
      </c>
      <c r="K572" s="36" t="str">
        <f t="shared" si="62"/>
        <v>22fdd3a4</v>
      </c>
    </row>
    <row r="573" spans="1:11">
      <c r="A573" s="48" t="s">
        <v>59</v>
      </c>
      <c r="B573" s="48" t="s">
        <v>51198</v>
      </c>
      <c r="C573" s="48" t="s">
        <v>30334</v>
      </c>
      <c r="D573" s="48" t="s">
        <v>30344</v>
      </c>
      <c r="E573" s="48" t="s">
        <v>30345</v>
      </c>
      <c r="G573" s="34">
        <f t="shared" si="58"/>
        <v>40262</v>
      </c>
      <c r="H573" s="36" t="str">
        <f t="shared" si="59"/>
        <v>9000</v>
      </c>
      <c r="I573" s="35">
        <f t="shared" si="60"/>
        <v>43744.922303240746</v>
      </c>
      <c r="J573" s="39">
        <f t="shared" si="61"/>
        <v>2231.3827139999999</v>
      </c>
      <c r="K573" s="36" t="str">
        <f t="shared" si="62"/>
        <v>3cacbd0a</v>
      </c>
    </row>
    <row r="574" spans="1:11">
      <c r="A574" s="48" t="s">
        <v>15740</v>
      </c>
      <c r="B574" s="48" t="s">
        <v>51154</v>
      </c>
      <c r="C574" s="48" t="s">
        <v>30334</v>
      </c>
      <c r="D574" s="48" t="s">
        <v>51244</v>
      </c>
      <c r="E574" s="48" t="s">
        <v>30346</v>
      </c>
      <c r="G574" s="34">
        <f t="shared" ref="G574:G637" si="63">HEX2DEC(A574)</f>
        <v>40225</v>
      </c>
      <c r="H574" s="36" t="str">
        <f t="shared" ref="H574:H637" si="64">B574</f>
        <v>0000</v>
      </c>
      <c r="I574" s="35">
        <f t="shared" ref="I574:I637" si="65">(((HEX2DEC(C574)/60)/60)/24)+DATE(1970,1,1)</f>
        <v>43744.922303240746</v>
      </c>
      <c r="J574" s="39">
        <f t="shared" ref="J574:J637" si="66">HEX2DEC(IF(EXACT(MID(D574,1,1),"0"),IF(EXACT(MID(D574,2,1),"0"),IF(EXACT(MID(D574,3,1),"0"),IF(EXACT(MID(D574,4,1),"0"),IF(EXACT(MID(D574,5,1),"0"),IF(EXACT(MID(D574,6,1),"0"),IF(EXACT(MID(D574,7,1),"0"),IF(EXACT(MID(D574,8,1),"0"),IF(EXACT(MID(D574,9,1),"0"),IF(EXACT(MID(D574,10,1),"0"),IF(EXACT(MID(D574,11,1),"0"),0,RIGHT(D574,6)),RIGHT(D574,7)),RIGHT(D574,8)),RIGHT(D574,9)),RIGHT(D574,10)),RIGHT(D574,11)),RIGHT(D574,12)),RIGHT(D574,13)),RIGHT(D574,14)),RIGHT(D574,15)),RIGHT(D574,16)))/1000000</f>
        <v>2231.5863690000001</v>
      </c>
      <c r="K574" s="36" t="str">
        <f t="shared" ref="K574:K637" si="67">E574</f>
        <v>abf1874a</v>
      </c>
    </row>
    <row r="575" spans="1:11">
      <c r="A575" s="48" t="s">
        <v>15743</v>
      </c>
      <c r="B575" s="48" t="s">
        <v>29402</v>
      </c>
      <c r="C575" s="48" t="s">
        <v>30334</v>
      </c>
      <c r="D575" s="48" t="s">
        <v>30347</v>
      </c>
      <c r="E575" s="48" t="s">
        <v>30348</v>
      </c>
      <c r="G575" s="34">
        <f t="shared" si="63"/>
        <v>40234</v>
      </c>
      <c r="H575" s="36" t="str">
        <f t="shared" si="64"/>
        <v>439d</v>
      </c>
      <c r="I575" s="35">
        <f t="shared" si="65"/>
        <v>43744.922303240746</v>
      </c>
      <c r="J575" s="39">
        <f t="shared" si="66"/>
        <v>2231.588272</v>
      </c>
      <c r="K575" s="36" t="str">
        <f t="shared" si="67"/>
        <v>7810193d</v>
      </c>
    </row>
    <row r="576" spans="1:11">
      <c r="A576" s="48" t="s">
        <v>15746</v>
      </c>
      <c r="B576" s="48" t="s">
        <v>51166</v>
      </c>
      <c r="C576" s="48" t="s">
        <v>30334</v>
      </c>
      <c r="D576" s="48" t="s">
        <v>30349</v>
      </c>
      <c r="E576" s="48" t="s">
        <v>30350</v>
      </c>
      <c r="G576" s="34">
        <f t="shared" si="63"/>
        <v>40235</v>
      </c>
      <c r="H576" s="36" t="str">
        <f t="shared" si="64"/>
        <v>6800</v>
      </c>
      <c r="I576" s="35">
        <f t="shared" si="65"/>
        <v>43744.922303240746</v>
      </c>
      <c r="J576" s="39">
        <f t="shared" si="66"/>
        <v>2231.5901819999999</v>
      </c>
      <c r="K576" s="36" t="str">
        <f t="shared" si="67"/>
        <v>c143de2a</v>
      </c>
    </row>
    <row r="577" spans="1:11">
      <c r="A577" s="48" t="s">
        <v>27</v>
      </c>
      <c r="B577" s="48" t="s">
        <v>51154</v>
      </c>
      <c r="C577" s="48" t="s">
        <v>30334</v>
      </c>
      <c r="D577" s="48" t="s">
        <v>30351</v>
      </c>
      <c r="E577" s="48" t="s">
        <v>30352</v>
      </c>
      <c r="G577" s="34">
        <f t="shared" si="63"/>
        <v>40254</v>
      </c>
      <c r="H577" s="36" t="str">
        <f t="shared" si="64"/>
        <v>0000</v>
      </c>
      <c r="I577" s="35">
        <f t="shared" si="65"/>
        <v>43744.922303240746</v>
      </c>
      <c r="J577" s="39">
        <f t="shared" si="66"/>
        <v>2231.594603</v>
      </c>
      <c r="K577" s="36" t="str">
        <f t="shared" si="67"/>
        <v>f52436ec</v>
      </c>
    </row>
    <row r="578" spans="1:11">
      <c r="A578" s="48" t="s">
        <v>30</v>
      </c>
      <c r="B578" s="48" t="s">
        <v>29459</v>
      </c>
      <c r="C578" s="48" t="s">
        <v>30334</v>
      </c>
      <c r="D578" s="48" t="s">
        <v>30353</v>
      </c>
      <c r="E578" s="48" t="s">
        <v>30354</v>
      </c>
      <c r="G578" s="34">
        <f t="shared" si="63"/>
        <v>40263</v>
      </c>
      <c r="H578" s="36" t="str">
        <f t="shared" si="64"/>
        <v>43ab</v>
      </c>
      <c r="I578" s="35">
        <f t="shared" si="65"/>
        <v>43744.922303240746</v>
      </c>
      <c r="J578" s="39">
        <f t="shared" si="66"/>
        <v>2231.596505</v>
      </c>
      <c r="K578" s="36" t="str">
        <f t="shared" si="67"/>
        <v>c056e17e</v>
      </c>
    </row>
    <row r="579" spans="1:11">
      <c r="A579" s="48" t="s">
        <v>34</v>
      </c>
      <c r="B579" s="48" t="s">
        <v>51215</v>
      </c>
      <c r="C579" s="48" t="s">
        <v>30334</v>
      </c>
      <c r="D579" s="48" t="s">
        <v>30355</v>
      </c>
      <c r="E579" s="48" t="s">
        <v>30356</v>
      </c>
      <c r="G579" s="34">
        <f t="shared" si="63"/>
        <v>40264</v>
      </c>
      <c r="H579" s="36" t="str">
        <f t="shared" si="64"/>
        <v>0800</v>
      </c>
      <c r="I579" s="35">
        <f t="shared" si="65"/>
        <v>43744.922303240746</v>
      </c>
      <c r="J579" s="39">
        <f t="shared" si="66"/>
        <v>2231.5983769999998</v>
      </c>
      <c r="K579" s="36" t="str">
        <f t="shared" si="67"/>
        <v>1be647aa</v>
      </c>
    </row>
    <row r="580" spans="1:11">
      <c r="A580" s="48" t="s">
        <v>51155</v>
      </c>
      <c r="B580" s="48" t="s">
        <v>51156</v>
      </c>
      <c r="C580" s="48" t="s">
        <v>30357</v>
      </c>
      <c r="D580" s="48" t="s">
        <v>30358</v>
      </c>
      <c r="E580" s="48" t="s">
        <v>30359</v>
      </c>
      <c r="G580" s="34">
        <f t="shared" si="63"/>
        <v>10001</v>
      </c>
      <c r="H580" s="36" t="str">
        <f t="shared" si="64"/>
        <v>0001</v>
      </c>
      <c r="I580" s="35">
        <f t="shared" si="65"/>
        <v>43744.929247685184</v>
      </c>
      <c r="J580" s="39">
        <f t="shared" si="66"/>
        <v>2831.6011870000002</v>
      </c>
      <c r="K580" s="36" t="str">
        <f t="shared" si="67"/>
        <v>e4b43ec3</v>
      </c>
    </row>
    <row r="581" spans="1:11">
      <c r="A581" s="48" t="s">
        <v>51157</v>
      </c>
      <c r="B581" s="48" t="s">
        <v>51156</v>
      </c>
      <c r="C581" s="48" t="s">
        <v>30357</v>
      </c>
      <c r="D581" s="48" t="s">
        <v>30360</v>
      </c>
      <c r="E581" s="48" t="s">
        <v>30361</v>
      </c>
      <c r="G581" s="34">
        <f t="shared" si="63"/>
        <v>10002</v>
      </c>
      <c r="H581" s="36" t="str">
        <f t="shared" si="64"/>
        <v>0001</v>
      </c>
      <c r="I581" s="35">
        <f t="shared" si="65"/>
        <v>43744.929247685184</v>
      </c>
      <c r="J581" s="39">
        <f t="shared" si="66"/>
        <v>2831.603079</v>
      </c>
      <c r="K581" s="36" t="str">
        <f t="shared" si="67"/>
        <v>8d44f8d1</v>
      </c>
    </row>
    <row r="582" spans="1:11">
      <c r="A582" s="48" t="s">
        <v>51158</v>
      </c>
      <c r="B582" s="48" t="s">
        <v>51156</v>
      </c>
      <c r="C582" s="48" t="s">
        <v>30357</v>
      </c>
      <c r="D582" s="48" t="s">
        <v>30362</v>
      </c>
      <c r="E582" s="48" t="s">
        <v>30363</v>
      </c>
      <c r="G582" s="34">
        <f t="shared" si="63"/>
        <v>10003</v>
      </c>
      <c r="H582" s="36" t="str">
        <f t="shared" si="64"/>
        <v>0001</v>
      </c>
      <c r="I582" s="35">
        <f t="shared" si="65"/>
        <v>43744.929247685184</v>
      </c>
      <c r="J582" s="39">
        <f t="shared" si="66"/>
        <v>2831.6049840000001</v>
      </c>
      <c r="K582" s="36" t="str">
        <f t="shared" si="67"/>
        <v>25c7f4dd</v>
      </c>
    </row>
    <row r="583" spans="1:11">
      <c r="A583" s="48" t="s">
        <v>51159</v>
      </c>
      <c r="B583" s="48" t="s">
        <v>51156</v>
      </c>
      <c r="C583" s="48" t="s">
        <v>30357</v>
      </c>
      <c r="D583" s="48" t="s">
        <v>30364</v>
      </c>
      <c r="E583" s="48" t="s">
        <v>51245</v>
      </c>
      <c r="G583" s="34">
        <f t="shared" si="63"/>
        <v>10004</v>
      </c>
      <c r="H583" s="36" t="str">
        <f t="shared" si="64"/>
        <v>0001</v>
      </c>
      <c r="I583" s="35">
        <f t="shared" si="65"/>
        <v>43744.929247685184</v>
      </c>
      <c r="J583" s="39">
        <f t="shared" si="66"/>
        <v>2831.6068439999999</v>
      </c>
      <c r="K583" s="36" t="str">
        <f t="shared" si="67"/>
        <v>35504195</v>
      </c>
    </row>
    <row r="584" spans="1:11">
      <c r="A584" s="48" t="s">
        <v>15740</v>
      </c>
      <c r="B584" s="48" t="s">
        <v>51154</v>
      </c>
      <c r="C584" s="48" t="s">
        <v>30357</v>
      </c>
      <c r="D584" s="48" t="s">
        <v>30365</v>
      </c>
      <c r="E584" s="48" t="s">
        <v>30366</v>
      </c>
      <c r="G584" s="34">
        <f t="shared" si="63"/>
        <v>40225</v>
      </c>
      <c r="H584" s="36" t="str">
        <f t="shared" si="64"/>
        <v>0000</v>
      </c>
      <c r="I584" s="35">
        <f t="shared" si="65"/>
        <v>43744.929247685184</v>
      </c>
      <c r="J584" s="39">
        <f t="shared" si="66"/>
        <v>2831.811369</v>
      </c>
      <c r="K584" s="36" t="str">
        <f t="shared" si="67"/>
        <v>3b48edd5</v>
      </c>
    </row>
    <row r="585" spans="1:11">
      <c r="A585" s="48" t="s">
        <v>15771</v>
      </c>
      <c r="B585" s="48" t="s">
        <v>16453</v>
      </c>
      <c r="C585" s="48" t="s">
        <v>30357</v>
      </c>
      <c r="D585" s="48" t="s">
        <v>30367</v>
      </c>
      <c r="E585" s="48" t="s">
        <v>30368</v>
      </c>
      <c r="G585" s="34">
        <f t="shared" si="63"/>
        <v>40230</v>
      </c>
      <c r="H585" s="36" t="str">
        <f t="shared" si="64"/>
        <v>446a</v>
      </c>
      <c r="I585" s="35">
        <f t="shared" si="65"/>
        <v>43744.929247685184</v>
      </c>
      <c r="J585" s="39">
        <f t="shared" si="66"/>
        <v>2831.813271</v>
      </c>
      <c r="K585" s="36" t="str">
        <f t="shared" si="67"/>
        <v>31eb039f</v>
      </c>
    </row>
    <row r="586" spans="1:11">
      <c r="A586" s="48" t="s">
        <v>15774</v>
      </c>
      <c r="B586" s="48" t="s">
        <v>110</v>
      </c>
      <c r="C586" s="48" t="s">
        <v>30357</v>
      </c>
      <c r="D586" s="48" t="s">
        <v>30369</v>
      </c>
      <c r="E586" s="48" t="s">
        <v>30370</v>
      </c>
      <c r="G586" s="34">
        <f t="shared" si="63"/>
        <v>40231</v>
      </c>
      <c r="H586" s="36" t="str">
        <f t="shared" si="64"/>
        <v>a000</v>
      </c>
      <c r="I586" s="35">
        <f t="shared" si="65"/>
        <v>43744.929247685184</v>
      </c>
      <c r="J586" s="39">
        <f t="shared" si="66"/>
        <v>2831.815184</v>
      </c>
      <c r="K586" s="36" t="str">
        <f t="shared" si="67"/>
        <v>5b790505</v>
      </c>
    </row>
    <row r="587" spans="1:11">
      <c r="A587" s="48" t="s">
        <v>27</v>
      </c>
      <c r="B587" s="48" t="s">
        <v>51154</v>
      </c>
      <c r="C587" s="48" t="s">
        <v>30357</v>
      </c>
      <c r="D587" s="48" t="s">
        <v>30371</v>
      </c>
      <c r="E587" s="48" t="s">
        <v>30372</v>
      </c>
      <c r="G587" s="34">
        <f t="shared" si="63"/>
        <v>40254</v>
      </c>
      <c r="H587" s="36" t="str">
        <f t="shared" si="64"/>
        <v>0000</v>
      </c>
      <c r="I587" s="35">
        <f t="shared" si="65"/>
        <v>43744.929247685184</v>
      </c>
      <c r="J587" s="39">
        <f t="shared" si="66"/>
        <v>2831.819606</v>
      </c>
      <c r="K587" s="36" t="str">
        <f t="shared" si="67"/>
        <v>7e9cf908</v>
      </c>
    </row>
    <row r="588" spans="1:11">
      <c r="A588" s="48" t="s">
        <v>48</v>
      </c>
      <c r="B588" s="48" t="s">
        <v>51246</v>
      </c>
      <c r="C588" s="48" t="s">
        <v>30357</v>
      </c>
      <c r="D588" s="48" t="s">
        <v>30373</v>
      </c>
      <c r="E588" s="48" t="s">
        <v>30374</v>
      </c>
      <c r="G588" s="34">
        <f t="shared" si="63"/>
        <v>40259</v>
      </c>
      <c r="H588" s="36" t="str">
        <f t="shared" si="64"/>
        <v>4410</v>
      </c>
      <c r="I588" s="35">
        <f t="shared" si="65"/>
        <v>43744.929247685184</v>
      </c>
      <c r="J588" s="39">
        <f t="shared" si="66"/>
        <v>2831.821508</v>
      </c>
      <c r="K588" s="36" t="str">
        <f t="shared" si="67"/>
        <v>a71fc6b9</v>
      </c>
    </row>
    <row r="589" spans="1:11">
      <c r="A589" s="48" t="s">
        <v>51</v>
      </c>
      <c r="B589" s="48" t="s">
        <v>1348</v>
      </c>
      <c r="C589" s="48" t="s">
        <v>30357</v>
      </c>
      <c r="D589" s="48" t="s">
        <v>30375</v>
      </c>
      <c r="E589" s="48" t="s">
        <v>30376</v>
      </c>
      <c r="G589" s="34">
        <f t="shared" si="63"/>
        <v>40260</v>
      </c>
      <c r="H589" s="36" t="str">
        <f t="shared" si="64"/>
        <v>3c00</v>
      </c>
      <c r="I589" s="35">
        <f t="shared" si="65"/>
        <v>43744.929247685184</v>
      </c>
      <c r="J589" s="39">
        <f t="shared" si="66"/>
        <v>2831.823378</v>
      </c>
      <c r="K589" s="36" t="str">
        <f t="shared" si="67"/>
        <v>bc842db2</v>
      </c>
    </row>
    <row r="590" spans="1:11">
      <c r="A590" s="48" t="s">
        <v>15740</v>
      </c>
      <c r="B590" s="48" t="s">
        <v>51154</v>
      </c>
      <c r="C590" s="48" t="s">
        <v>30357</v>
      </c>
      <c r="D590" s="48" t="s">
        <v>30377</v>
      </c>
      <c r="E590" s="48" t="s">
        <v>30378</v>
      </c>
      <c r="G590" s="34">
        <f t="shared" si="63"/>
        <v>40225</v>
      </c>
      <c r="H590" s="36" t="str">
        <f t="shared" si="64"/>
        <v>0000</v>
      </c>
      <c r="I590" s="35">
        <f t="shared" si="65"/>
        <v>43744.929247685184</v>
      </c>
      <c r="J590" s="39">
        <f t="shared" si="66"/>
        <v>2832.0273689999999</v>
      </c>
      <c r="K590" s="36" t="str">
        <f t="shared" si="67"/>
        <v>e0b408a8</v>
      </c>
    </row>
    <row r="591" spans="1:11">
      <c r="A591" s="48" t="s">
        <v>15786</v>
      </c>
      <c r="B591" s="48" t="s">
        <v>29345</v>
      </c>
      <c r="C591" s="48" t="s">
        <v>30357</v>
      </c>
      <c r="D591" s="48" t="s">
        <v>30379</v>
      </c>
      <c r="E591" s="48" t="s">
        <v>30380</v>
      </c>
      <c r="G591" s="34">
        <f t="shared" si="63"/>
        <v>40232</v>
      </c>
      <c r="H591" s="36" t="str">
        <f t="shared" si="64"/>
        <v>44bf</v>
      </c>
      <c r="I591" s="35">
        <f t="shared" si="65"/>
        <v>43744.929247685184</v>
      </c>
      <c r="J591" s="39">
        <f t="shared" si="66"/>
        <v>2832.0292720000002</v>
      </c>
      <c r="K591" s="36" t="str">
        <f t="shared" si="67"/>
        <v>70cd6163</v>
      </c>
    </row>
    <row r="592" spans="1:11">
      <c r="A592" s="48" t="s">
        <v>15789</v>
      </c>
      <c r="B592" s="48" t="s">
        <v>29632</v>
      </c>
      <c r="C592" s="48" t="s">
        <v>30357</v>
      </c>
      <c r="D592" s="48" t="s">
        <v>30381</v>
      </c>
      <c r="E592" s="48" t="s">
        <v>30382</v>
      </c>
      <c r="G592" s="34">
        <f t="shared" si="63"/>
        <v>40233</v>
      </c>
      <c r="H592" s="36" t="str">
        <f t="shared" si="64"/>
        <v>c200</v>
      </c>
      <c r="I592" s="35">
        <f t="shared" si="65"/>
        <v>43744.929247685184</v>
      </c>
      <c r="J592" s="39">
        <f t="shared" si="66"/>
        <v>2832.0311809999998</v>
      </c>
      <c r="K592" s="36" t="str">
        <f t="shared" si="67"/>
        <v>5175bdd2</v>
      </c>
    </row>
    <row r="593" spans="1:11">
      <c r="A593" s="48" t="s">
        <v>27</v>
      </c>
      <c r="B593" s="48" t="s">
        <v>51154</v>
      </c>
      <c r="C593" s="48" t="s">
        <v>30357</v>
      </c>
      <c r="D593" s="48" t="s">
        <v>30383</v>
      </c>
      <c r="E593" s="48" t="s">
        <v>30384</v>
      </c>
      <c r="G593" s="34">
        <f t="shared" si="63"/>
        <v>40254</v>
      </c>
      <c r="H593" s="36" t="str">
        <f t="shared" si="64"/>
        <v>0000</v>
      </c>
      <c r="I593" s="35">
        <f t="shared" si="65"/>
        <v>43744.929247685184</v>
      </c>
      <c r="J593" s="39">
        <f t="shared" si="66"/>
        <v>2832.0355989999998</v>
      </c>
      <c r="K593" s="36" t="str">
        <f t="shared" si="67"/>
        <v>35a806d4</v>
      </c>
    </row>
    <row r="594" spans="1:11">
      <c r="A594" s="48" t="s">
        <v>56</v>
      </c>
      <c r="B594" s="48" t="s">
        <v>30385</v>
      </c>
      <c r="C594" s="48" t="s">
        <v>30386</v>
      </c>
      <c r="D594" s="48" t="s">
        <v>30387</v>
      </c>
      <c r="E594" s="48" t="s">
        <v>30388</v>
      </c>
      <c r="G594" s="34">
        <f t="shared" si="63"/>
        <v>40261</v>
      </c>
      <c r="H594" s="36" t="str">
        <f t="shared" si="64"/>
        <v>43cd</v>
      </c>
      <c r="I594" s="35">
        <f t="shared" si="65"/>
        <v>43744.929259259254</v>
      </c>
      <c r="J594" s="39">
        <f t="shared" si="66"/>
        <v>2832.2633559999999</v>
      </c>
      <c r="K594" s="36" t="str">
        <f t="shared" si="67"/>
        <v>49cfaff4</v>
      </c>
    </row>
    <row r="595" spans="1:11">
      <c r="A595" s="48" t="s">
        <v>59</v>
      </c>
      <c r="B595" s="48" t="s">
        <v>654</v>
      </c>
      <c r="C595" s="48" t="s">
        <v>30386</v>
      </c>
      <c r="D595" s="48" t="s">
        <v>30389</v>
      </c>
      <c r="E595" s="48" t="s">
        <v>30390</v>
      </c>
      <c r="G595" s="34">
        <f t="shared" si="63"/>
        <v>40262</v>
      </c>
      <c r="H595" s="36" t="str">
        <f t="shared" si="64"/>
        <v>a800</v>
      </c>
      <c r="I595" s="35">
        <f t="shared" si="65"/>
        <v>43744.929259259254</v>
      </c>
      <c r="J595" s="39">
        <f t="shared" si="66"/>
        <v>2832.265277</v>
      </c>
      <c r="K595" s="36" t="str">
        <f t="shared" si="67"/>
        <v>5a4b6186</v>
      </c>
    </row>
    <row r="596" spans="1:11">
      <c r="A596" s="48" t="s">
        <v>15740</v>
      </c>
      <c r="B596" s="48" t="s">
        <v>51154</v>
      </c>
      <c r="C596" s="48" t="s">
        <v>30386</v>
      </c>
      <c r="D596" s="48" t="s">
        <v>30391</v>
      </c>
      <c r="E596" s="48" t="s">
        <v>30392</v>
      </c>
      <c r="G596" s="34">
        <f t="shared" si="63"/>
        <v>40225</v>
      </c>
      <c r="H596" s="36" t="str">
        <f t="shared" si="64"/>
        <v>0000</v>
      </c>
      <c r="I596" s="35">
        <f t="shared" si="65"/>
        <v>43744.929259259254</v>
      </c>
      <c r="J596" s="39">
        <f t="shared" si="66"/>
        <v>2832.469384</v>
      </c>
      <c r="K596" s="36" t="str">
        <f t="shared" si="67"/>
        <v>e32ad25c</v>
      </c>
    </row>
    <row r="597" spans="1:11">
      <c r="A597" s="48" t="s">
        <v>15743</v>
      </c>
      <c r="B597" s="48" t="s">
        <v>29452</v>
      </c>
      <c r="C597" s="48" t="s">
        <v>30386</v>
      </c>
      <c r="D597" s="48" t="s">
        <v>30393</v>
      </c>
      <c r="E597" s="48" t="s">
        <v>30394</v>
      </c>
      <c r="G597" s="34">
        <f t="shared" si="63"/>
        <v>40234</v>
      </c>
      <c r="H597" s="36" t="str">
        <f t="shared" si="64"/>
        <v>439b</v>
      </c>
      <c r="I597" s="35">
        <f t="shared" si="65"/>
        <v>43744.929259259254</v>
      </c>
      <c r="J597" s="39">
        <f t="shared" si="66"/>
        <v>2832.4712869999998</v>
      </c>
      <c r="K597" s="36" t="str">
        <f t="shared" si="67"/>
        <v>a8185f53</v>
      </c>
    </row>
    <row r="598" spans="1:11">
      <c r="A598" s="48" t="s">
        <v>15746</v>
      </c>
      <c r="B598" s="48" t="s">
        <v>51203</v>
      </c>
      <c r="C598" s="48" t="s">
        <v>30386</v>
      </c>
      <c r="D598" s="48" t="s">
        <v>30395</v>
      </c>
      <c r="E598" s="48" t="s">
        <v>30396</v>
      </c>
      <c r="G598" s="34">
        <f t="shared" si="63"/>
        <v>40235</v>
      </c>
      <c r="H598" s="36" t="str">
        <f t="shared" si="64"/>
        <v>3000</v>
      </c>
      <c r="I598" s="35">
        <f t="shared" si="65"/>
        <v>43744.929259259254</v>
      </c>
      <c r="J598" s="39">
        <f t="shared" si="66"/>
        <v>2832.4731959999999</v>
      </c>
      <c r="K598" s="36" t="str">
        <f t="shared" si="67"/>
        <v>db4dee8f</v>
      </c>
    </row>
    <row r="599" spans="1:11">
      <c r="A599" s="48" t="s">
        <v>27</v>
      </c>
      <c r="B599" s="48" t="s">
        <v>51154</v>
      </c>
      <c r="C599" s="48" t="s">
        <v>30386</v>
      </c>
      <c r="D599" s="48" t="s">
        <v>30397</v>
      </c>
      <c r="E599" s="48" t="s">
        <v>30398</v>
      </c>
      <c r="G599" s="34">
        <f t="shared" si="63"/>
        <v>40254</v>
      </c>
      <c r="H599" s="36" t="str">
        <f t="shared" si="64"/>
        <v>0000</v>
      </c>
      <c r="I599" s="35">
        <f t="shared" si="65"/>
        <v>43744.929259259254</v>
      </c>
      <c r="J599" s="39">
        <f t="shared" si="66"/>
        <v>2832.4776149999998</v>
      </c>
      <c r="K599" s="36" t="str">
        <f t="shared" si="67"/>
        <v>c34e1f47</v>
      </c>
    </row>
    <row r="600" spans="1:11">
      <c r="A600" s="48" t="s">
        <v>30</v>
      </c>
      <c r="B600" s="48" t="s">
        <v>30171</v>
      </c>
      <c r="C600" s="48" t="s">
        <v>30386</v>
      </c>
      <c r="D600" s="48" t="s">
        <v>30399</v>
      </c>
      <c r="E600" s="48" t="s">
        <v>30400</v>
      </c>
      <c r="G600" s="34">
        <f t="shared" si="63"/>
        <v>40263</v>
      </c>
      <c r="H600" s="36" t="str">
        <f t="shared" si="64"/>
        <v>43a8</v>
      </c>
      <c r="I600" s="35">
        <f t="shared" si="65"/>
        <v>43744.929259259254</v>
      </c>
      <c r="J600" s="39">
        <f t="shared" si="66"/>
        <v>2832.4795159999999</v>
      </c>
      <c r="K600" s="36" t="str">
        <f t="shared" si="67"/>
        <v>17dcc74e</v>
      </c>
    </row>
    <row r="601" spans="1:11">
      <c r="A601" s="48" t="s">
        <v>34</v>
      </c>
      <c r="B601" s="48" t="s">
        <v>51215</v>
      </c>
      <c r="C601" s="48" t="s">
        <v>30386</v>
      </c>
      <c r="D601" s="48" t="s">
        <v>30401</v>
      </c>
      <c r="E601" s="48" t="s">
        <v>30402</v>
      </c>
      <c r="G601" s="34">
        <f t="shared" si="63"/>
        <v>40264</v>
      </c>
      <c r="H601" s="36" t="str">
        <f t="shared" si="64"/>
        <v>0800</v>
      </c>
      <c r="I601" s="35">
        <f t="shared" si="65"/>
        <v>43744.929259259254</v>
      </c>
      <c r="J601" s="39">
        <f t="shared" si="66"/>
        <v>2832.481385</v>
      </c>
      <c r="K601" s="36" t="str">
        <f t="shared" si="67"/>
        <v>f56f4bba</v>
      </c>
    </row>
    <row r="602" spans="1:11">
      <c r="A602" s="48" t="s">
        <v>15740</v>
      </c>
      <c r="B602" s="48" t="s">
        <v>51154</v>
      </c>
      <c r="C602" s="48" t="s">
        <v>30386</v>
      </c>
      <c r="D602" s="48" t="s">
        <v>30403</v>
      </c>
      <c r="E602" s="48" t="s">
        <v>30404</v>
      </c>
      <c r="G602" s="34">
        <f t="shared" si="63"/>
        <v>40225</v>
      </c>
      <c r="H602" s="36" t="str">
        <f t="shared" si="64"/>
        <v>0000</v>
      </c>
      <c r="I602" s="35">
        <f t="shared" si="65"/>
        <v>43744.929259259254</v>
      </c>
      <c r="J602" s="39">
        <f t="shared" si="66"/>
        <v>2832.6853689999998</v>
      </c>
      <c r="K602" s="36" t="str">
        <f t="shared" si="67"/>
        <v>83dd774f</v>
      </c>
    </row>
    <row r="603" spans="1:11">
      <c r="A603" s="48" t="s">
        <v>15757</v>
      </c>
      <c r="B603" s="48" t="s">
        <v>51204</v>
      </c>
      <c r="C603" s="48" t="s">
        <v>30386</v>
      </c>
      <c r="D603" s="48" t="s">
        <v>30405</v>
      </c>
      <c r="E603" s="48" t="s">
        <v>30406</v>
      </c>
      <c r="G603" s="34">
        <f t="shared" si="63"/>
        <v>40236</v>
      </c>
      <c r="H603" s="36" t="str">
        <f t="shared" si="64"/>
        <v>4458</v>
      </c>
      <c r="I603" s="35">
        <f t="shared" si="65"/>
        <v>43744.929259259254</v>
      </c>
      <c r="J603" s="39">
        <f t="shared" si="66"/>
        <v>2832.6872699999999</v>
      </c>
      <c r="K603" s="36" t="str">
        <f t="shared" si="67"/>
        <v>1a7b9ada</v>
      </c>
    </row>
    <row r="604" spans="1:11">
      <c r="A604" s="48" t="s">
        <v>15760</v>
      </c>
      <c r="B604" s="48" t="s">
        <v>51166</v>
      </c>
      <c r="C604" s="48" t="s">
        <v>30386</v>
      </c>
      <c r="D604" s="48" t="s">
        <v>30407</v>
      </c>
      <c r="E604" s="48" t="s">
        <v>30408</v>
      </c>
      <c r="G604" s="34">
        <f t="shared" si="63"/>
        <v>40237</v>
      </c>
      <c r="H604" s="36" t="str">
        <f t="shared" si="64"/>
        <v>6800</v>
      </c>
      <c r="I604" s="35">
        <f t="shared" si="65"/>
        <v>43744.929259259254</v>
      </c>
      <c r="J604" s="39">
        <f t="shared" si="66"/>
        <v>2832.689179</v>
      </c>
      <c r="K604" s="36" t="str">
        <f t="shared" si="67"/>
        <v>6a9109e2</v>
      </c>
    </row>
    <row r="605" spans="1:11">
      <c r="A605" s="48" t="s">
        <v>27</v>
      </c>
      <c r="B605" s="48" t="s">
        <v>51154</v>
      </c>
      <c r="C605" s="48" t="s">
        <v>30386</v>
      </c>
      <c r="D605" s="48" t="s">
        <v>30409</v>
      </c>
      <c r="E605" s="48" t="s">
        <v>30410</v>
      </c>
      <c r="G605" s="34">
        <f t="shared" si="63"/>
        <v>40254</v>
      </c>
      <c r="H605" s="36" t="str">
        <f t="shared" si="64"/>
        <v>0000</v>
      </c>
      <c r="I605" s="35">
        <f t="shared" si="65"/>
        <v>43744.929259259254</v>
      </c>
      <c r="J605" s="39">
        <f t="shared" si="66"/>
        <v>2832.6936009999999</v>
      </c>
      <c r="K605" s="36" t="str">
        <f t="shared" si="67"/>
        <v>6303d6f9</v>
      </c>
    </row>
    <row r="606" spans="1:11">
      <c r="A606" s="48" t="s">
        <v>39</v>
      </c>
      <c r="B606" s="48" t="s">
        <v>51206</v>
      </c>
      <c r="C606" s="48" t="s">
        <v>30386</v>
      </c>
      <c r="D606" s="48" t="s">
        <v>30411</v>
      </c>
      <c r="E606" s="48" t="s">
        <v>30412</v>
      </c>
      <c r="G606" s="34">
        <f t="shared" si="63"/>
        <v>40265</v>
      </c>
      <c r="H606" s="36" t="str">
        <f t="shared" si="64"/>
        <v>4429</v>
      </c>
      <c r="I606" s="35">
        <f t="shared" si="65"/>
        <v>43744.929259259254</v>
      </c>
      <c r="J606" s="39">
        <f t="shared" si="66"/>
        <v>2832.6955039999998</v>
      </c>
      <c r="K606" s="36" t="str">
        <f t="shared" si="67"/>
        <v>ebb8e356</v>
      </c>
    </row>
    <row r="607" spans="1:11">
      <c r="A607" s="48" t="s">
        <v>43</v>
      </c>
      <c r="B607" s="48" t="s">
        <v>10520</v>
      </c>
      <c r="C607" s="48" t="s">
        <v>30386</v>
      </c>
      <c r="D607" s="48" t="s">
        <v>30413</v>
      </c>
      <c r="E607" s="48" t="s">
        <v>30414</v>
      </c>
      <c r="G607" s="34">
        <f t="shared" si="63"/>
        <v>40266</v>
      </c>
      <c r="H607" s="36" t="str">
        <f t="shared" si="64"/>
        <v>1c00</v>
      </c>
      <c r="I607" s="35">
        <f t="shared" si="65"/>
        <v>43744.929259259254</v>
      </c>
      <c r="J607" s="39">
        <f t="shared" si="66"/>
        <v>2832.697373</v>
      </c>
      <c r="K607" s="36" t="str">
        <f t="shared" si="67"/>
        <v>f770299c</v>
      </c>
    </row>
    <row r="608" spans="1:11">
      <c r="A608" s="48" t="s">
        <v>51155</v>
      </c>
      <c r="B608" s="48" t="s">
        <v>51156</v>
      </c>
      <c r="C608" s="48" t="s">
        <v>30415</v>
      </c>
      <c r="D608" s="48" t="s">
        <v>30416</v>
      </c>
      <c r="E608" s="48" t="s">
        <v>30417</v>
      </c>
      <c r="G608" s="34">
        <f t="shared" si="63"/>
        <v>10001</v>
      </c>
      <c r="H608" s="36" t="str">
        <f t="shared" si="64"/>
        <v>0001</v>
      </c>
      <c r="I608" s="35">
        <f t="shared" si="65"/>
        <v>43744.936203703706</v>
      </c>
      <c r="J608" s="39">
        <f t="shared" si="66"/>
        <v>3432.7001879999998</v>
      </c>
      <c r="K608" s="36" t="str">
        <f t="shared" si="67"/>
        <v>ba441cb8</v>
      </c>
    </row>
    <row r="609" spans="1:11">
      <c r="A609" s="48" t="s">
        <v>51157</v>
      </c>
      <c r="B609" s="48" t="s">
        <v>51156</v>
      </c>
      <c r="C609" s="48" t="s">
        <v>30415</v>
      </c>
      <c r="D609" s="48" t="s">
        <v>30418</v>
      </c>
      <c r="E609" s="48" t="s">
        <v>30419</v>
      </c>
      <c r="G609" s="34">
        <f t="shared" si="63"/>
        <v>10002</v>
      </c>
      <c r="H609" s="36" t="str">
        <f t="shared" si="64"/>
        <v>0001</v>
      </c>
      <c r="I609" s="35">
        <f t="shared" si="65"/>
        <v>43744.936203703706</v>
      </c>
      <c r="J609" s="39">
        <f t="shared" si="66"/>
        <v>3432.7020790000001</v>
      </c>
      <c r="K609" s="36" t="str">
        <f t="shared" si="67"/>
        <v>7106cb99</v>
      </c>
    </row>
    <row r="610" spans="1:11">
      <c r="A610" s="48" t="s">
        <v>51158</v>
      </c>
      <c r="B610" s="48" t="s">
        <v>51156</v>
      </c>
      <c r="C610" s="48" t="s">
        <v>30415</v>
      </c>
      <c r="D610" s="48" t="s">
        <v>30420</v>
      </c>
      <c r="E610" s="48" t="s">
        <v>30421</v>
      </c>
      <c r="G610" s="34">
        <f t="shared" si="63"/>
        <v>10003</v>
      </c>
      <c r="H610" s="36" t="str">
        <f t="shared" si="64"/>
        <v>0001</v>
      </c>
      <c r="I610" s="35">
        <f t="shared" si="65"/>
        <v>43744.936203703706</v>
      </c>
      <c r="J610" s="39">
        <f t="shared" si="66"/>
        <v>3432.7039749999999</v>
      </c>
      <c r="K610" s="36" t="str">
        <f t="shared" si="67"/>
        <v>79689dc0</v>
      </c>
    </row>
    <row r="611" spans="1:11">
      <c r="A611" s="48" t="s">
        <v>51159</v>
      </c>
      <c r="B611" s="48" t="s">
        <v>51156</v>
      </c>
      <c r="C611" s="48" t="s">
        <v>30415</v>
      </c>
      <c r="D611" s="48" t="s">
        <v>30422</v>
      </c>
      <c r="E611" s="48" t="s">
        <v>30423</v>
      </c>
      <c r="G611" s="34">
        <f t="shared" si="63"/>
        <v>10004</v>
      </c>
      <c r="H611" s="36" t="str">
        <f t="shared" si="64"/>
        <v>0001</v>
      </c>
      <c r="I611" s="35">
        <f t="shared" si="65"/>
        <v>43744.936203703706</v>
      </c>
      <c r="J611" s="39">
        <f t="shared" si="66"/>
        <v>3432.7058350000002</v>
      </c>
      <c r="K611" s="36" t="str">
        <f t="shared" si="67"/>
        <v>b8629649</v>
      </c>
    </row>
    <row r="612" spans="1:11">
      <c r="A612" s="48" t="s">
        <v>15740</v>
      </c>
      <c r="B612" s="48" t="s">
        <v>51154</v>
      </c>
      <c r="C612" s="48" t="s">
        <v>30415</v>
      </c>
      <c r="D612" s="48" t="s">
        <v>30424</v>
      </c>
      <c r="E612" s="48" t="s">
        <v>30425</v>
      </c>
      <c r="G612" s="34">
        <f t="shared" si="63"/>
        <v>40225</v>
      </c>
      <c r="H612" s="36" t="str">
        <f t="shared" si="64"/>
        <v>0000</v>
      </c>
      <c r="I612" s="35">
        <f t="shared" si="65"/>
        <v>43744.936203703706</v>
      </c>
      <c r="J612" s="39">
        <f t="shared" si="66"/>
        <v>3432.9103690000002</v>
      </c>
      <c r="K612" s="36" t="str">
        <f t="shared" si="67"/>
        <v>633bc1c2</v>
      </c>
    </row>
    <row r="613" spans="1:11">
      <c r="A613" s="48" t="s">
        <v>15786</v>
      </c>
      <c r="B613" s="48" t="s">
        <v>29437</v>
      </c>
      <c r="C613" s="48" t="s">
        <v>30415</v>
      </c>
      <c r="D613" s="48" t="s">
        <v>30426</v>
      </c>
      <c r="E613" s="48" t="s">
        <v>30427</v>
      </c>
      <c r="G613" s="34">
        <f t="shared" si="63"/>
        <v>40232</v>
      </c>
      <c r="H613" s="36" t="str">
        <f t="shared" si="64"/>
        <v>44c0</v>
      </c>
      <c r="I613" s="35">
        <f t="shared" si="65"/>
        <v>43744.936203703706</v>
      </c>
      <c r="J613" s="39">
        <f t="shared" si="66"/>
        <v>3432.912272</v>
      </c>
      <c r="K613" s="36" t="str">
        <f t="shared" si="67"/>
        <v>45eb527b</v>
      </c>
    </row>
    <row r="614" spans="1:11">
      <c r="A614" s="48" t="s">
        <v>15789</v>
      </c>
      <c r="B614" s="48" t="s">
        <v>260</v>
      </c>
      <c r="C614" s="48" t="s">
        <v>30415</v>
      </c>
      <c r="D614" s="48" t="s">
        <v>30428</v>
      </c>
      <c r="E614" s="48" t="s">
        <v>30429</v>
      </c>
      <c r="G614" s="34">
        <f t="shared" si="63"/>
        <v>40233</v>
      </c>
      <c r="H614" s="36" t="str">
        <f t="shared" si="64"/>
        <v>4c00</v>
      </c>
      <c r="I614" s="35">
        <f t="shared" si="65"/>
        <v>43744.936203703706</v>
      </c>
      <c r="J614" s="39">
        <f t="shared" si="66"/>
        <v>3432.9141810000001</v>
      </c>
      <c r="K614" s="36" t="str">
        <f t="shared" si="67"/>
        <v>9a12ceda</v>
      </c>
    </row>
    <row r="615" spans="1:11">
      <c r="A615" s="48" t="s">
        <v>27</v>
      </c>
      <c r="B615" s="48" t="s">
        <v>51154</v>
      </c>
      <c r="C615" s="48" t="s">
        <v>30415</v>
      </c>
      <c r="D615" s="48" t="s">
        <v>30430</v>
      </c>
      <c r="E615" s="48" t="s">
        <v>30431</v>
      </c>
      <c r="G615" s="34">
        <f t="shared" si="63"/>
        <v>40254</v>
      </c>
      <c r="H615" s="36" t="str">
        <f t="shared" si="64"/>
        <v>0000</v>
      </c>
      <c r="I615" s="35">
        <f t="shared" si="65"/>
        <v>43744.936203703706</v>
      </c>
      <c r="J615" s="39">
        <f t="shared" si="66"/>
        <v>3432.9186020000002</v>
      </c>
      <c r="K615" s="36" t="str">
        <f t="shared" si="67"/>
        <v>3c350162</v>
      </c>
    </row>
    <row r="616" spans="1:11">
      <c r="A616" s="48" t="s">
        <v>56</v>
      </c>
      <c r="B616" s="48" t="s">
        <v>30432</v>
      </c>
      <c r="C616" s="48" t="s">
        <v>30415</v>
      </c>
      <c r="D616" s="48" t="s">
        <v>30433</v>
      </c>
      <c r="E616" s="48" t="s">
        <v>30434</v>
      </c>
      <c r="G616" s="34">
        <f t="shared" si="63"/>
        <v>40261</v>
      </c>
      <c r="H616" s="36" t="str">
        <f t="shared" si="64"/>
        <v>43d9</v>
      </c>
      <c r="I616" s="35">
        <f t="shared" si="65"/>
        <v>43744.936203703706</v>
      </c>
      <c r="J616" s="39">
        <f t="shared" si="66"/>
        <v>3432.9205040000002</v>
      </c>
      <c r="K616" s="36" t="str">
        <f t="shared" si="67"/>
        <v>0db5ef3e</v>
      </c>
    </row>
    <row r="617" spans="1:11">
      <c r="A617" s="48" t="s">
        <v>59</v>
      </c>
      <c r="B617" s="48" t="s">
        <v>51190</v>
      </c>
      <c r="C617" s="48" t="s">
        <v>30415</v>
      </c>
      <c r="D617" s="48" t="s">
        <v>30435</v>
      </c>
      <c r="E617" s="48" t="s">
        <v>30436</v>
      </c>
      <c r="G617" s="34">
        <f t="shared" si="63"/>
        <v>40262</v>
      </c>
      <c r="H617" s="36" t="str">
        <f t="shared" si="64"/>
        <v>2800</v>
      </c>
      <c r="I617" s="35">
        <f t="shared" si="65"/>
        <v>43744.936203703706</v>
      </c>
      <c r="J617" s="39">
        <f t="shared" si="66"/>
        <v>3433.0420410000002</v>
      </c>
      <c r="K617" s="36" t="str">
        <f t="shared" si="67"/>
        <v>db3dc356</v>
      </c>
    </row>
    <row r="618" spans="1:11">
      <c r="A618" s="48" t="s">
        <v>15740</v>
      </c>
      <c r="B618" s="48" t="s">
        <v>51154</v>
      </c>
      <c r="C618" s="48" t="s">
        <v>30437</v>
      </c>
      <c r="D618" s="48" t="s">
        <v>30438</v>
      </c>
      <c r="E618" s="48" t="s">
        <v>30439</v>
      </c>
      <c r="G618" s="34">
        <f t="shared" si="63"/>
        <v>40225</v>
      </c>
      <c r="H618" s="36" t="str">
        <f t="shared" si="64"/>
        <v>0000</v>
      </c>
      <c r="I618" s="35">
        <f t="shared" si="65"/>
        <v>43744.936215277776</v>
      </c>
      <c r="J618" s="39">
        <f t="shared" si="66"/>
        <v>3433.2463939999998</v>
      </c>
      <c r="K618" s="36" t="str">
        <f t="shared" si="67"/>
        <v>aaaacd2c</v>
      </c>
    </row>
    <row r="619" spans="1:11">
      <c r="A619" s="48" t="s">
        <v>15743</v>
      </c>
      <c r="B619" s="48" t="s">
        <v>29452</v>
      </c>
      <c r="C619" s="48" t="s">
        <v>30437</v>
      </c>
      <c r="D619" s="48" t="s">
        <v>30440</v>
      </c>
      <c r="E619" s="48" t="s">
        <v>30441</v>
      </c>
      <c r="G619" s="34">
        <f t="shared" si="63"/>
        <v>40234</v>
      </c>
      <c r="H619" s="36" t="str">
        <f t="shared" si="64"/>
        <v>439b</v>
      </c>
      <c r="I619" s="35">
        <f t="shared" si="65"/>
        <v>43744.936215277776</v>
      </c>
      <c r="J619" s="39">
        <f t="shared" si="66"/>
        <v>3433.2482949999999</v>
      </c>
      <c r="K619" s="36" t="str">
        <f t="shared" si="67"/>
        <v>b687f236</v>
      </c>
    </row>
    <row r="620" spans="1:11">
      <c r="A620" s="48" t="s">
        <v>15746</v>
      </c>
      <c r="B620" s="48" t="s">
        <v>51177</v>
      </c>
      <c r="C620" s="48" t="s">
        <v>30437</v>
      </c>
      <c r="D620" s="48" t="s">
        <v>30442</v>
      </c>
      <c r="E620" s="48" t="s">
        <v>30443</v>
      </c>
      <c r="G620" s="34">
        <f t="shared" si="63"/>
        <v>40235</v>
      </c>
      <c r="H620" s="36" t="str">
        <f t="shared" si="64"/>
        <v>4000</v>
      </c>
      <c r="I620" s="35">
        <f t="shared" si="65"/>
        <v>43744.936215277776</v>
      </c>
      <c r="J620" s="39">
        <f t="shared" si="66"/>
        <v>3433.2502039999999</v>
      </c>
      <c r="K620" s="36" t="str">
        <f t="shared" si="67"/>
        <v>3ffe83a4</v>
      </c>
    </row>
    <row r="621" spans="1:11">
      <c r="A621" s="48" t="s">
        <v>27</v>
      </c>
      <c r="B621" s="48" t="s">
        <v>51154</v>
      </c>
      <c r="C621" s="48" t="s">
        <v>30437</v>
      </c>
      <c r="D621" s="48" t="s">
        <v>30444</v>
      </c>
      <c r="E621" s="48" t="s">
        <v>30445</v>
      </c>
      <c r="G621" s="34">
        <f t="shared" si="63"/>
        <v>40254</v>
      </c>
      <c r="H621" s="36" t="str">
        <f t="shared" si="64"/>
        <v>0000</v>
      </c>
      <c r="I621" s="35">
        <f t="shared" si="65"/>
        <v>43744.936215277776</v>
      </c>
      <c r="J621" s="39">
        <f t="shared" si="66"/>
        <v>3433.2546229999998</v>
      </c>
      <c r="K621" s="36" t="str">
        <f t="shared" si="67"/>
        <v>e2656f8e</v>
      </c>
    </row>
    <row r="622" spans="1:11">
      <c r="A622" s="48" t="s">
        <v>30</v>
      </c>
      <c r="B622" s="48" t="s">
        <v>30171</v>
      </c>
      <c r="C622" s="48" t="s">
        <v>30437</v>
      </c>
      <c r="D622" s="48" t="s">
        <v>30446</v>
      </c>
      <c r="E622" s="48" t="s">
        <v>30447</v>
      </c>
      <c r="G622" s="34">
        <f t="shared" si="63"/>
        <v>40263</v>
      </c>
      <c r="H622" s="36" t="str">
        <f t="shared" si="64"/>
        <v>43a8</v>
      </c>
      <c r="I622" s="35">
        <f t="shared" si="65"/>
        <v>43744.936215277776</v>
      </c>
      <c r="J622" s="39">
        <f t="shared" si="66"/>
        <v>3433.2565239999999</v>
      </c>
      <c r="K622" s="36" t="str">
        <f t="shared" si="67"/>
        <v>0d99974f</v>
      </c>
    </row>
    <row r="623" spans="1:11">
      <c r="A623" s="48" t="s">
        <v>34</v>
      </c>
      <c r="B623" s="48" t="s">
        <v>51182</v>
      </c>
      <c r="C623" s="48" t="s">
        <v>30437</v>
      </c>
      <c r="D623" s="48" t="s">
        <v>30448</v>
      </c>
      <c r="E623" s="48" t="s">
        <v>30449</v>
      </c>
      <c r="G623" s="34">
        <f t="shared" si="63"/>
        <v>40264</v>
      </c>
      <c r="H623" s="36" t="str">
        <f t="shared" si="64"/>
        <v>5000</v>
      </c>
      <c r="I623" s="35">
        <f t="shared" si="65"/>
        <v>43744.936215277776</v>
      </c>
      <c r="J623" s="39">
        <f t="shared" si="66"/>
        <v>3433.2583949999998</v>
      </c>
      <c r="K623" s="36" t="str">
        <f t="shared" si="67"/>
        <v>f1966e56</v>
      </c>
    </row>
    <row r="624" spans="1:11">
      <c r="A624" s="48" t="s">
        <v>15740</v>
      </c>
      <c r="B624" s="48" t="s">
        <v>51154</v>
      </c>
      <c r="C624" s="48" t="s">
        <v>30437</v>
      </c>
      <c r="D624" s="48" t="s">
        <v>30450</v>
      </c>
      <c r="E624" s="48" t="s">
        <v>30451</v>
      </c>
      <c r="G624" s="34">
        <f t="shared" si="63"/>
        <v>40225</v>
      </c>
      <c r="H624" s="36" t="str">
        <f t="shared" si="64"/>
        <v>0000</v>
      </c>
      <c r="I624" s="35">
        <f t="shared" si="65"/>
        <v>43744.936215277776</v>
      </c>
      <c r="J624" s="39">
        <f t="shared" si="66"/>
        <v>3433.4623689999999</v>
      </c>
      <c r="K624" s="36" t="str">
        <f t="shared" si="67"/>
        <v>63b79ccb</v>
      </c>
    </row>
    <row r="625" spans="1:11">
      <c r="A625" s="48" t="s">
        <v>15757</v>
      </c>
      <c r="B625" s="48" t="s">
        <v>51204</v>
      </c>
      <c r="C625" s="48" t="s">
        <v>30437</v>
      </c>
      <c r="D625" s="48" t="s">
        <v>30452</v>
      </c>
      <c r="E625" s="48" t="s">
        <v>30453</v>
      </c>
      <c r="G625" s="34">
        <f t="shared" si="63"/>
        <v>40236</v>
      </c>
      <c r="H625" s="36" t="str">
        <f t="shared" si="64"/>
        <v>4458</v>
      </c>
      <c r="I625" s="35">
        <f t="shared" si="65"/>
        <v>43744.936215277776</v>
      </c>
      <c r="J625" s="39">
        <f t="shared" si="66"/>
        <v>3433.4642699999999</v>
      </c>
      <c r="K625" s="36" t="str">
        <f t="shared" si="67"/>
        <v>2504f43e</v>
      </c>
    </row>
    <row r="626" spans="1:11">
      <c r="A626" s="48" t="s">
        <v>15760</v>
      </c>
      <c r="B626" s="48" t="s">
        <v>51202</v>
      </c>
      <c r="C626" s="48" t="s">
        <v>30437</v>
      </c>
      <c r="D626" s="48" t="s">
        <v>30454</v>
      </c>
      <c r="E626" s="48" t="s">
        <v>30455</v>
      </c>
      <c r="G626" s="34">
        <f t="shared" si="63"/>
        <v>40237</v>
      </c>
      <c r="H626" s="36" t="str">
        <f t="shared" si="64"/>
        <v>3400</v>
      </c>
      <c r="I626" s="35">
        <f t="shared" si="65"/>
        <v>43744.936215277776</v>
      </c>
      <c r="J626" s="39">
        <f t="shared" si="66"/>
        <v>3433.4661799999999</v>
      </c>
      <c r="K626" s="36" t="str">
        <f t="shared" si="67"/>
        <v>e0ad98b9</v>
      </c>
    </row>
    <row r="627" spans="1:11">
      <c r="A627" s="48" t="s">
        <v>27</v>
      </c>
      <c r="B627" s="48" t="s">
        <v>51154</v>
      </c>
      <c r="C627" s="48" t="s">
        <v>30437</v>
      </c>
      <c r="D627" s="48" t="s">
        <v>30456</v>
      </c>
      <c r="E627" s="48" t="s">
        <v>30457</v>
      </c>
      <c r="G627" s="34">
        <f t="shared" si="63"/>
        <v>40254</v>
      </c>
      <c r="H627" s="36" t="str">
        <f t="shared" si="64"/>
        <v>0000</v>
      </c>
      <c r="I627" s="35">
        <f t="shared" si="65"/>
        <v>43744.936215277776</v>
      </c>
      <c r="J627" s="39">
        <f t="shared" si="66"/>
        <v>3433.4706000000001</v>
      </c>
      <c r="K627" s="36" t="str">
        <f t="shared" si="67"/>
        <v>f4f56929</v>
      </c>
    </row>
    <row r="628" spans="1:11">
      <c r="A628" s="48" t="s">
        <v>39</v>
      </c>
      <c r="B628" s="48" t="s">
        <v>51189</v>
      </c>
      <c r="C628" s="48" t="s">
        <v>30437</v>
      </c>
      <c r="D628" s="48" t="s">
        <v>30458</v>
      </c>
      <c r="E628" s="48" t="s">
        <v>30459</v>
      </c>
      <c r="G628" s="34">
        <f t="shared" si="63"/>
        <v>40265</v>
      </c>
      <c r="H628" s="36" t="str">
        <f t="shared" si="64"/>
        <v>4427</v>
      </c>
      <c r="I628" s="35">
        <f t="shared" si="65"/>
        <v>43744.936215277776</v>
      </c>
      <c r="J628" s="39">
        <f t="shared" si="66"/>
        <v>3433.4725010000002</v>
      </c>
      <c r="K628" s="36" t="str">
        <f t="shared" si="67"/>
        <v>edb66b61</v>
      </c>
    </row>
    <row r="629" spans="1:11">
      <c r="A629" s="48" t="s">
        <v>43</v>
      </c>
      <c r="B629" s="48" t="s">
        <v>417</v>
      </c>
      <c r="C629" s="48" t="s">
        <v>30437</v>
      </c>
      <c r="D629" s="48" t="s">
        <v>30460</v>
      </c>
      <c r="E629" s="48" t="s">
        <v>30461</v>
      </c>
      <c r="G629" s="34">
        <f t="shared" si="63"/>
        <v>40266</v>
      </c>
      <c r="H629" s="36" t="str">
        <f t="shared" si="64"/>
        <v>d800</v>
      </c>
      <c r="I629" s="35">
        <f t="shared" si="65"/>
        <v>43744.936215277776</v>
      </c>
      <c r="J629" s="39">
        <f t="shared" si="66"/>
        <v>3433.4743709999998</v>
      </c>
      <c r="K629" s="36" t="str">
        <f t="shared" si="67"/>
        <v>172992a7</v>
      </c>
    </row>
    <row r="630" spans="1:11">
      <c r="A630" s="48" t="s">
        <v>15740</v>
      </c>
      <c r="B630" s="48" t="s">
        <v>51154</v>
      </c>
      <c r="C630" s="48" t="s">
        <v>30437</v>
      </c>
      <c r="D630" s="48" t="s">
        <v>30462</v>
      </c>
      <c r="E630" s="48" t="s">
        <v>30463</v>
      </c>
      <c r="G630" s="34">
        <f t="shared" si="63"/>
        <v>40225</v>
      </c>
      <c r="H630" s="36" t="str">
        <f t="shared" si="64"/>
        <v>0000</v>
      </c>
      <c r="I630" s="35">
        <f t="shared" si="65"/>
        <v>43744.936215277776</v>
      </c>
      <c r="J630" s="39">
        <f t="shared" si="66"/>
        <v>3433.6783700000001</v>
      </c>
      <c r="K630" s="36" t="str">
        <f t="shared" si="67"/>
        <v>cf4e2a68</v>
      </c>
    </row>
    <row r="631" spans="1:11">
      <c r="A631" s="48" t="s">
        <v>15771</v>
      </c>
      <c r="B631" s="48" t="s">
        <v>51247</v>
      </c>
      <c r="C631" s="48" t="s">
        <v>30437</v>
      </c>
      <c r="D631" s="48" t="s">
        <v>30464</v>
      </c>
      <c r="E631" s="48" t="s">
        <v>30465</v>
      </c>
      <c r="G631" s="34">
        <f t="shared" si="63"/>
        <v>40230</v>
      </c>
      <c r="H631" s="36" t="str">
        <f t="shared" si="64"/>
        <v>4470</v>
      </c>
      <c r="I631" s="35">
        <f t="shared" si="65"/>
        <v>43744.936215277776</v>
      </c>
      <c r="J631" s="39">
        <f t="shared" si="66"/>
        <v>3433.6802699999998</v>
      </c>
      <c r="K631" s="36" t="str">
        <f t="shared" si="67"/>
        <v>8a3a1714</v>
      </c>
    </row>
    <row r="632" spans="1:11">
      <c r="A632" s="48" t="s">
        <v>15774</v>
      </c>
      <c r="B632" s="48" t="s">
        <v>51215</v>
      </c>
      <c r="C632" s="48" t="s">
        <v>30437</v>
      </c>
      <c r="D632" s="48" t="s">
        <v>30466</v>
      </c>
      <c r="E632" s="48" t="s">
        <v>30467</v>
      </c>
      <c r="G632" s="34">
        <f t="shared" si="63"/>
        <v>40231</v>
      </c>
      <c r="H632" s="36" t="str">
        <f t="shared" si="64"/>
        <v>0800</v>
      </c>
      <c r="I632" s="35">
        <f t="shared" si="65"/>
        <v>43744.936215277776</v>
      </c>
      <c r="J632" s="39">
        <f t="shared" si="66"/>
        <v>3433.6821789999999</v>
      </c>
      <c r="K632" s="36" t="str">
        <f t="shared" si="67"/>
        <v>f36bb160</v>
      </c>
    </row>
    <row r="633" spans="1:11">
      <c r="A633" s="48" t="s">
        <v>27</v>
      </c>
      <c r="B633" s="48" t="s">
        <v>51154</v>
      </c>
      <c r="C633" s="48" t="s">
        <v>30437</v>
      </c>
      <c r="D633" s="48" t="s">
        <v>30468</v>
      </c>
      <c r="E633" s="48" t="s">
        <v>30469</v>
      </c>
      <c r="G633" s="34">
        <f t="shared" si="63"/>
        <v>40254</v>
      </c>
      <c r="H633" s="36" t="str">
        <f t="shared" si="64"/>
        <v>0000</v>
      </c>
      <c r="I633" s="35">
        <f t="shared" si="65"/>
        <v>43744.936215277776</v>
      </c>
      <c r="J633" s="39">
        <f t="shared" si="66"/>
        <v>3433.6866020000002</v>
      </c>
      <c r="K633" s="36" t="str">
        <f t="shared" si="67"/>
        <v>0949bb72</v>
      </c>
    </row>
    <row r="634" spans="1:11">
      <c r="A634" s="48" t="s">
        <v>48</v>
      </c>
      <c r="B634" s="48" t="s">
        <v>30470</v>
      </c>
      <c r="C634" s="48" t="s">
        <v>30437</v>
      </c>
      <c r="D634" s="48" t="s">
        <v>30471</v>
      </c>
      <c r="E634" s="48" t="s">
        <v>30472</v>
      </c>
      <c r="G634" s="34">
        <f t="shared" si="63"/>
        <v>40259</v>
      </c>
      <c r="H634" s="36" t="str">
        <f t="shared" si="64"/>
        <v>440d</v>
      </c>
      <c r="I634" s="35">
        <f t="shared" si="65"/>
        <v>43744.936215277776</v>
      </c>
      <c r="J634" s="39">
        <f t="shared" si="66"/>
        <v>3433.6885040000002</v>
      </c>
      <c r="K634" s="36" t="str">
        <f t="shared" si="67"/>
        <v>5c6541bd</v>
      </c>
    </row>
    <row r="635" spans="1:11">
      <c r="A635" s="48" t="s">
        <v>51</v>
      </c>
      <c r="B635" s="48" t="s">
        <v>51198</v>
      </c>
      <c r="C635" s="48" t="s">
        <v>30437</v>
      </c>
      <c r="D635" s="48" t="s">
        <v>30473</v>
      </c>
      <c r="E635" s="48" t="s">
        <v>30474</v>
      </c>
      <c r="G635" s="34">
        <f t="shared" si="63"/>
        <v>40260</v>
      </c>
      <c r="H635" s="36" t="str">
        <f t="shared" si="64"/>
        <v>9000</v>
      </c>
      <c r="I635" s="35">
        <f t="shared" si="65"/>
        <v>43744.936215277776</v>
      </c>
      <c r="J635" s="39">
        <f t="shared" si="66"/>
        <v>3433.690376</v>
      </c>
      <c r="K635" s="36" t="str">
        <f t="shared" si="67"/>
        <v>74e6ae68</v>
      </c>
    </row>
    <row r="636" spans="1:11">
      <c r="A636" s="48" t="s">
        <v>51155</v>
      </c>
      <c r="B636" s="48" t="s">
        <v>51156</v>
      </c>
      <c r="C636" s="48" t="s">
        <v>30475</v>
      </c>
      <c r="D636" s="48" t="s">
        <v>30476</v>
      </c>
      <c r="E636" s="48" t="s">
        <v>30477</v>
      </c>
      <c r="G636" s="34">
        <f t="shared" si="63"/>
        <v>10001</v>
      </c>
      <c r="H636" s="36" t="str">
        <f t="shared" si="64"/>
        <v>0001</v>
      </c>
      <c r="I636" s="35">
        <f t="shared" si="65"/>
        <v>43744.943159722221</v>
      </c>
      <c r="J636" s="39">
        <f t="shared" si="66"/>
        <v>4033.6931869999999</v>
      </c>
      <c r="K636" s="36" t="str">
        <f t="shared" si="67"/>
        <v>8efae124</v>
      </c>
    </row>
    <row r="637" spans="1:11">
      <c r="A637" s="48" t="s">
        <v>51157</v>
      </c>
      <c r="B637" s="48" t="s">
        <v>51156</v>
      </c>
      <c r="C637" s="48" t="s">
        <v>30475</v>
      </c>
      <c r="D637" s="48" t="s">
        <v>30478</v>
      </c>
      <c r="E637" s="48" t="s">
        <v>30479</v>
      </c>
      <c r="G637" s="34">
        <f t="shared" si="63"/>
        <v>10002</v>
      </c>
      <c r="H637" s="36" t="str">
        <f t="shared" si="64"/>
        <v>0001</v>
      </c>
      <c r="I637" s="35">
        <f t="shared" si="65"/>
        <v>43744.943159722221</v>
      </c>
      <c r="J637" s="39">
        <f t="shared" si="66"/>
        <v>4033.69508</v>
      </c>
      <c r="K637" s="36" t="str">
        <f t="shared" si="67"/>
        <v>a613ea46</v>
      </c>
    </row>
    <row r="638" spans="1:11">
      <c r="A638" s="48" t="s">
        <v>51158</v>
      </c>
      <c r="B638" s="48" t="s">
        <v>51156</v>
      </c>
      <c r="C638" s="48" t="s">
        <v>30475</v>
      </c>
      <c r="D638" s="48" t="s">
        <v>30480</v>
      </c>
      <c r="E638" s="48" t="s">
        <v>30481</v>
      </c>
      <c r="G638" s="34">
        <f t="shared" ref="G638:G701" si="68">HEX2DEC(A638)</f>
        <v>10003</v>
      </c>
      <c r="H638" s="36" t="str">
        <f t="shared" ref="H638:H701" si="69">B638</f>
        <v>0001</v>
      </c>
      <c r="I638" s="35">
        <f t="shared" ref="I638:I701" si="70">(((HEX2DEC(C638)/60)/60)/24)+DATE(1970,1,1)</f>
        <v>43744.943159722221</v>
      </c>
      <c r="J638" s="39">
        <f t="shared" ref="J638:J701" si="71">HEX2DEC(IF(EXACT(MID(D638,1,1),"0"),IF(EXACT(MID(D638,2,1),"0"),IF(EXACT(MID(D638,3,1),"0"),IF(EXACT(MID(D638,4,1),"0"),IF(EXACT(MID(D638,5,1),"0"),IF(EXACT(MID(D638,6,1),"0"),IF(EXACT(MID(D638,7,1),"0"),IF(EXACT(MID(D638,8,1),"0"),IF(EXACT(MID(D638,9,1),"0"),IF(EXACT(MID(D638,10,1),"0"),IF(EXACT(MID(D638,11,1),"0"),0,RIGHT(D638,6)),RIGHT(D638,7)),RIGHT(D638,8)),RIGHT(D638,9)),RIGHT(D638,10)),RIGHT(D638,11)),RIGHT(D638,12)),RIGHT(D638,13)),RIGHT(D638,14)),RIGHT(D638,15)),RIGHT(D638,16)))/1000000</f>
        <v>4033.6969749999998</v>
      </c>
      <c r="K638" s="36" t="str">
        <f t="shared" ref="K638:K701" si="72">E638</f>
        <v>cc5aaefd</v>
      </c>
    </row>
    <row r="639" spans="1:11">
      <c r="A639" s="48" t="s">
        <v>51159</v>
      </c>
      <c r="B639" s="48" t="s">
        <v>51156</v>
      </c>
      <c r="C639" s="48" t="s">
        <v>30475</v>
      </c>
      <c r="D639" s="48" t="s">
        <v>30482</v>
      </c>
      <c r="E639" s="48" t="s">
        <v>30483</v>
      </c>
      <c r="G639" s="34">
        <f t="shared" si="68"/>
        <v>10004</v>
      </c>
      <c r="H639" s="36" t="str">
        <f t="shared" si="69"/>
        <v>0001</v>
      </c>
      <c r="I639" s="35">
        <f t="shared" si="70"/>
        <v>43744.943159722221</v>
      </c>
      <c r="J639" s="39">
        <f t="shared" si="71"/>
        <v>4033.698836</v>
      </c>
      <c r="K639" s="36" t="str">
        <f t="shared" si="72"/>
        <v>8e8320b3</v>
      </c>
    </row>
    <row r="640" spans="1:11">
      <c r="A640" s="48" t="s">
        <v>15740</v>
      </c>
      <c r="B640" s="48" t="s">
        <v>51154</v>
      </c>
      <c r="C640" s="48" t="s">
        <v>30475</v>
      </c>
      <c r="D640" s="48" t="s">
        <v>30484</v>
      </c>
      <c r="E640" s="48" t="s">
        <v>30485</v>
      </c>
      <c r="G640" s="34">
        <f t="shared" si="68"/>
        <v>40225</v>
      </c>
      <c r="H640" s="36" t="str">
        <f t="shared" si="69"/>
        <v>0000</v>
      </c>
      <c r="I640" s="35">
        <f t="shared" si="70"/>
        <v>43744.943159722221</v>
      </c>
      <c r="J640" s="39">
        <f t="shared" si="71"/>
        <v>4033.9323690000001</v>
      </c>
      <c r="K640" s="36" t="str">
        <f t="shared" si="72"/>
        <v>03eedfd3</v>
      </c>
    </row>
    <row r="641" spans="1:11">
      <c r="A641" s="48" t="s">
        <v>15743</v>
      </c>
      <c r="B641" s="48" t="s">
        <v>29689</v>
      </c>
      <c r="C641" s="48" t="s">
        <v>30475</v>
      </c>
      <c r="D641" s="48" t="s">
        <v>30486</v>
      </c>
      <c r="E641" s="48" t="s">
        <v>30487</v>
      </c>
      <c r="G641" s="34">
        <f t="shared" si="68"/>
        <v>40234</v>
      </c>
      <c r="H641" s="36" t="str">
        <f t="shared" si="69"/>
        <v>439c</v>
      </c>
      <c r="I641" s="35">
        <f t="shared" si="70"/>
        <v>43744.943159722221</v>
      </c>
      <c r="J641" s="39">
        <f t="shared" si="71"/>
        <v>4033.934272</v>
      </c>
      <c r="K641" s="36" t="str">
        <f t="shared" si="72"/>
        <v>24473c7d</v>
      </c>
    </row>
    <row r="642" spans="1:11">
      <c r="A642" s="48" t="s">
        <v>15746</v>
      </c>
      <c r="B642" s="48" t="s">
        <v>51203</v>
      </c>
      <c r="C642" s="48" t="s">
        <v>30475</v>
      </c>
      <c r="D642" s="48" t="s">
        <v>30488</v>
      </c>
      <c r="E642" s="48" t="s">
        <v>30489</v>
      </c>
      <c r="G642" s="34">
        <f t="shared" si="68"/>
        <v>40235</v>
      </c>
      <c r="H642" s="36" t="str">
        <f t="shared" si="69"/>
        <v>3000</v>
      </c>
      <c r="I642" s="35">
        <f t="shared" si="70"/>
        <v>43744.943159722221</v>
      </c>
      <c r="J642" s="39">
        <f t="shared" si="71"/>
        <v>4033.936181</v>
      </c>
      <c r="K642" s="36" t="str">
        <f t="shared" si="72"/>
        <v>806bc7a6</v>
      </c>
    </row>
    <row r="643" spans="1:11">
      <c r="A643" s="48" t="s">
        <v>27</v>
      </c>
      <c r="B643" s="48" t="s">
        <v>51154</v>
      </c>
      <c r="C643" s="48" t="s">
        <v>30475</v>
      </c>
      <c r="D643" s="48" t="s">
        <v>30490</v>
      </c>
      <c r="E643" s="48" t="s">
        <v>30491</v>
      </c>
      <c r="G643" s="34">
        <f t="shared" si="68"/>
        <v>40254</v>
      </c>
      <c r="H643" s="36" t="str">
        <f t="shared" si="69"/>
        <v>0000</v>
      </c>
      <c r="I643" s="35">
        <f t="shared" si="70"/>
        <v>43744.943159722221</v>
      </c>
      <c r="J643" s="39">
        <f t="shared" si="71"/>
        <v>4033.940599</v>
      </c>
      <c r="K643" s="36" t="str">
        <f t="shared" si="72"/>
        <v>9eb59f27</v>
      </c>
    </row>
    <row r="644" spans="1:11">
      <c r="A644" s="48" t="s">
        <v>30</v>
      </c>
      <c r="B644" s="48" t="s">
        <v>30492</v>
      </c>
      <c r="C644" s="48" t="s">
        <v>30475</v>
      </c>
      <c r="D644" s="48" t="s">
        <v>30493</v>
      </c>
      <c r="E644" s="48" t="s">
        <v>30494</v>
      </c>
      <c r="G644" s="34">
        <f t="shared" si="68"/>
        <v>40263</v>
      </c>
      <c r="H644" s="36" t="str">
        <f t="shared" si="69"/>
        <v>43ad</v>
      </c>
      <c r="I644" s="35">
        <f t="shared" si="70"/>
        <v>43744.943159722221</v>
      </c>
      <c r="J644" s="39">
        <f t="shared" si="71"/>
        <v>4033.9425019999999</v>
      </c>
      <c r="K644" s="36" t="str">
        <f t="shared" si="72"/>
        <v>cd29231e</v>
      </c>
    </row>
    <row r="645" spans="1:11">
      <c r="A645" s="48" t="s">
        <v>34</v>
      </c>
      <c r="B645" s="48" t="s">
        <v>51194</v>
      </c>
      <c r="C645" s="48" t="s">
        <v>30475</v>
      </c>
      <c r="D645" s="48" t="s">
        <v>30495</v>
      </c>
      <c r="E645" s="48" t="s">
        <v>30496</v>
      </c>
      <c r="G645" s="34">
        <f t="shared" si="68"/>
        <v>40264</v>
      </c>
      <c r="H645" s="36" t="str">
        <f t="shared" si="69"/>
        <v>7800</v>
      </c>
      <c r="I645" s="35">
        <f t="shared" si="70"/>
        <v>43744.943159722221</v>
      </c>
      <c r="J645" s="39">
        <f t="shared" si="71"/>
        <v>4033.9443719999999</v>
      </c>
      <c r="K645" s="36" t="str">
        <f t="shared" si="72"/>
        <v>8973a8b6</v>
      </c>
    </row>
    <row r="646" spans="1:11">
      <c r="A646" s="48" t="s">
        <v>15740</v>
      </c>
      <c r="B646" s="48" t="s">
        <v>51154</v>
      </c>
      <c r="C646" s="48" t="s">
        <v>30497</v>
      </c>
      <c r="D646" s="48" t="s">
        <v>30498</v>
      </c>
      <c r="E646" s="48" t="s">
        <v>30499</v>
      </c>
      <c r="G646" s="34">
        <f t="shared" si="68"/>
        <v>40225</v>
      </c>
      <c r="H646" s="36" t="str">
        <f t="shared" si="69"/>
        <v>0000</v>
      </c>
      <c r="I646" s="35">
        <f t="shared" si="70"/>
        <v>43744.943171296298</v>
      </c>
      <c r="J646" s="39">
        <f t="shared" si="71"/>
        <v>4034.148369</v>
      </c>
      <c r="K646" s="36" t="str">
        <f t="shared" si="72"/>
        <v>aee20a41</v>
      </c>
    </row>
    <row r="647" spans="1:11">
      <c r="A647" s="48" t="s">
        <v>15757</v>
      </c>
      <c r="B647" s="48" t="s">
        <v>2242</v>
      </c>
      <c r="C647" s="48" t="s">
        <v>30497</v>
      </c>
      <c r="D647" s="48" t="s">
        <v>30500</v>
      </c>
      <c r="E647" s="48" t="s">
        <v>30501</v>
      </c>
      <c r="G647" s="34">
        <f t="shared" si="68"/>
        <v>40236</v>
      </c>
      <c r="H647" s="36" t="str">
        <f t="shared" si="69"/>
        <v>445a</v>
      </c>
      <c r="I647" s="35">
        <f t="shared" si="70"/>
        <v>43744.943171296298</v>
      </c>
      <c r="J647" s="39">
        <f t="shared" si="71"/>
        <v>4034.1502719999999</v>
      </c>
      <c r="K647" s="36" t="str">
        <f t="shared" si="72"/>
        <v>f16564e5</v>
      </c>
    </row>
    <row r="648" spans="1:11">
      <c r="A648" s="48" t="s">
        <v>15760</v>
      </c>
      <c r="B648" s="48" t="s">
        <v>1348</v>
      </c>
      <c r="C648" s="48" t="s">
        <v>30497</v>
      </c>
      <c r="D648" s="48" t="s">
        <v>30502</v>
      </c>
      <c r="E648" s="48" t="s">
        <v>30503</v>
      </c>
      <c r="G648" s="34">
        <f t="shared" si="68"/>
        <v>40237</v>
      </c>
      <c r="H648" s="36" t="str">
        <f t="shared" si="69"/>
        <v>3c00</v>
      </c>
      <c r="I648" s="35">
        <f t="shared" si="70"/>
        <v>43744.943171296298</v>
      </c>
      <c r="J648" s="39">
        <f t="shared" si="71"/>
        <v>4034.1521809999999</v>
      </c>
      <c r="K648" s="36" t="str">
        <f t="shared" si="72"/>
        <v>7cef0425</v>
      </c>
    </row>
    <row r="649" spans="1:11">
      <c r="A649" s="48" t="s">
        <v>27</v>
      </c>
      <c r="B649" s="48" t="s">
        <v>51154</v>
      </c>
      <c r="C649" s="48" t="s">
        <v>30497</v>
      </c>
      <c r="D649" s="48" t="s">
        <v>30504</v>
      </c>
      <c r="E649" s="48" t="s">
        <v>30505</v>
      </c>
      <c r="G649" s="34">
        <f t="shared" si="68"/>
        <v>40254</v>
      </c>
      <c r="H649" s="36" t="str">
        <f t="shared" si="69"/>
        <v>0000</v>
      </c>
      <c r="I649" s="35">
        <f t="shared" si="70"/>
        <v>43744.943171296298</v>
      </c>
      <c r="J649" s="39">
        <f t="shared" si="71"/>
        <v>4034.1566029999999</v>
      </c>
      <c r="K649" s="36" t="str">
        <f t="shared" si="72"/>
        <v>004ef4e2</v>
      </c>
    </row>
    <row r="650" spans="1:11">
      <c r="A650" s="48" t="s">
        <v>39</v>
      </c>
      <c r="B650" s="48" t="s">
        <v>51224</v>
      </c>
      <c r="C650" s="48" t="s">
        <v>30497</v>
      </c>
      <c r="D650" s="48" t="s">
        <v>30506</v>
      </c>
      <c r="E650" s="48" t="s">
        <v>30507</v>
      </c>
      <c r="G650" s="34">
        <f t="shared" si="68"/>
        <v>40265</v>
      </c>
      <c r="H650" s="36" t="str">
        <f t="shared" si="69"/>
        <v>4426</v>
      </c>
      <c r="I650" s="35">
        <f t="shared" si="70"/>
        <v>43744.943171296298</v>
      </c>
      <c r="J650" s="39">
        <f t="shared" si="71"/>
        <v>4034.1585049999999</v>
      </c>
      <c r="K650" s="36" t="str">
        <f t="shared" si="72"/>
        <v>87dda939</v>
      </c>
    </row>
    <row r="651" spans="1:11">
      <c r="A651" s="48" t="s">
        <v>43</v>
      </c>
      <c r="B651" s="48" t="s">
        <v>3258</v>
      </c>
      <c r="C651" s="48" t="s">
        <v>30497</v>
      </c>
      <c r="D651" s="48" t="s">
        <v>30508</v>
      </c>
      <c r="E651" s="48" t="s">
        <v>30509</v>
      </c>
      <c r="G651" s="34">
        <f t="shared" si="68"/>
        <v>40266</v>
      </c>
      <c r="H651" s="36" t="str">
        <f t="shared" si="69"/>
        <v>0c00</v>
      </c>
      <c r="I651" s="35">
        <f t="shared" si="70"/>
        <v>43744.943171296298</v>
      </c>
      <c r="J651" s="39">
        <f t="shared" si="71"/>
        <v>4034.1603749999999</v>
      </c>
      <c r="K651" s="36" t="str">
        <f t="shared" si="72"/>
        <v>758c4fe6</v>
      </c>
    </row>
    <row r="652" spans="1:11">
      <c r="A652" s="48" t="s">
        <v>15740</v>
      </c>
      <c r="B652" s="48" t="s">
        <v>51154</v>
      </c>
      <c r="C652" s="48" t="s">
        <v>30497</v>
      </c>
      <c r="D652" s="48" t="s">
        <v>30510</v>
      </c>
      <c r="E652" s="48" t="s">
        <v>30511</v>
      </c>
      <c r="G652" s="34">
        <f t="shared" si="68"/>
        <v>40225</v>
      </c>
      <c r="H652" s="36" t="str">
        <f t="shared" si="69"/>
        <v>0000</v>
      </c>
      <c r="I652" s="35">
        <f t="shared" si="70"/>
        <v>43744.943171296298</v>
      </c>
      <c r="J652" s="39">
        <f t="shared" si="71"/>
        <v>4034.3643950000001</v>
      </c>
      <c r="K652" s="36" t="str">
        <f t="shared" si="72"/>
        <v>f6fdd869</v>
      </c>
    </row>
    <row r="653" spans="1:11">
      <c r="A653" s="48" t="s">
        <v>15771</v>
      </c>
      <c r="B653" s="48" t="s">
        <v>16453</v>
      </c>
      <c r="C653" s="48" t="s">
        <v>30497</v>
      </c>
      <c r="D653" s="48" t="s">
        <v>30512</v>
      </c>
      <c r="E653" s="48" t="s">
        <v>30513</v>
      </c>
      <c r="G653" s="34">
        <f t="shared" si="68"/>
        <v>40230</v>
      </c>
      <c r="H653" s="36" t="str">
        <f t="shared" si="69"/>
        <v>446a</v>
      </c>
      <c r="I653" s="35">
        <f t="shared" si="70"/>
        <v>43744.943171296298</v>
      </c>
      <c r="J653" s="39">
        <f t="shared" si="71"/>
        <v>4034.3662949999998</v>
      </c>
      <c r="K653" s="36" t="str">
        <f t="shared" si="72"/>
        <v>0b4b664e</v>
      </c>
    </row>
    <row r="654" spans="1:11">
      <c r="A654" s="48" t="s">
        <v>15774</v>
      </c>
      <c r="B654" s="48" t="s">
        <v>774</v>
      </c>
      <c r="C654" s="48" t="s">
        <v>30497</v>
      </c>
      <c r="D654" s="48" t="s">
        <v>30514</v>
      </c>
      <c r="E654" s="48" t="s">
        <v>30515</v>
      </c>
      <c r="G654" s="34">
        <f t="shared" si="68"/>
        <v>40231</v>
      </c>
      <c r="H654" s="36" t="str">
        <f t="shared" si="69"/>
        <v>2c00</v>
      </c>
      <c r="I654" s="35">
        <f t="shared" si="70"/>
        <v>43744.943171296298</v>
      </c>
      <c r="J654" s="39">
        <f t="shared" si="71"/>
        <v>4034.3682060000001</v>
      </c>
      <c r="K654" s="36" t="str">
        <f t="shared" si="72"/>
        <v>2b4b1239</v>
      </c>
    </row>
    <row r="655" spans="1:11">
      <c r="A655" s="48" t="s">
        <v>27</v>
      </c>
      <c r="B655" s="48" t="s">
        <v>51154</v>
      </c>
      <c r="C655" s="48" t="s">
        <v>30497</v>
      </c>
      <c r="D655" s="48" t="s">
        <v>30516</v>
      </c>
      <c r="E655" s="48" t="s">
        <v>30517</v>
      </c>
      <c r="G655" s="34">
        <f t="shared" si="68"/>
        <v>40254</v>
      </c>
      <c r="H655" s="36" t="str">
        <f t="shared" si="69"/>
        <v>0000</v>
      </c>
      <c r="I655" s="35">
        <f t="shared" si="70"/>
        <v>43744.943171296298</v>
      </c>
      <c r="J655" s="39">
        <f t="shared" si="71"/>
        <v>4034.372625</v>
      </c>
      <c r="K655" s="36" t="str">
        <f t="shared" si="72"/>
        <v>61ba2ddc</v>
      </c>
    </row>
    <row r="656" spans="1:11">
      <c r="A656" s="48" t="s">
        <v>48</v>
      </c>
      <c r="B656" s="48" t="s">
        <v>30146</v>
      </c>
      <c r="C656" s="48" t="s">
        <v>30497</v>
      </c>
      <c r="D656" s="48" t="s">
        <v>30518</v>
      </c>
      <c r="E656" s="48" t="s">
        <v>30519</v>
      </c>
      <c r="G656" s="34">
        <f t="shared" si="68"/>
        <v>40259</v>
      </c>
      <c r="H656" s="36" t="str">
        <f t="shared" si="69"/>
        <v>440f</v>
      </c>
      <c r="I656" s="35">
        <f t="shared" si="70"/>
        <v>43744.943171296298</v>
      </c>
      <c r="J656" s="39">
        <f t="shared" si="71"/>
        <v>4034.3745260000001</v>
      </c>
      <c r="K656" s="36" t="str">
        <f t="shared" si="72"/>
        <v>be1848a5</v>
      </c>
    </row>
    <row r="657" spans="1:11">
      <c r="A657" s="48" t="s">
        <v>51</v>
      </c>
      <c r="B657" s="48" t="s">
        <v>833</v>
      </c>
      <c r="C657" s="48" t="s">
        <v>30497</v>
      </c>
      <c r="D657" s="48" t="s">
        <v>30520</v>
      </c>
      <c r="E657" s="48" t="s">
        <v>30521</v>
      </c>
      <c r="G657" s="34">
        <f t="shared" si="68"/>
        <v>40260</v>
      </c>
      <c r="H657" s="36" t="str">
        <f t="shared" si="69"/>
        <v>cc00</v>
      </c>
      <c r="I657" s="35">
        <f t="shared" si="70"/>
        <v>43744.943171296298</v>
      </c>
      <c r="J657" s="39">
        <f t="shared" si="71"/>
        <v>4034.3763960000001</v>
      </c>
      <c r="K657" s="36" t="str">
        <f t="shared" si="72"/>
        <v>0c2c18e6</v>
      </c>
    </row>
    <row r="658" spans="1:11">
      <c r="A658" s="48" t="s">
        <v>15740</v>
      </c>
      <c r="B658" s="48" t="s">
        <v>51154</v>
      </c>
      <c r="C658" s="48" t="s">
        <v>30497</v>
      </c>
      <c r="D658" s="48" t="s">
        <v>30522</v>
      </c>
      <c r="E658" s="48" t="s">
        <v>30523</v>
      </c>
      <c r="G658" s="34">
        <f t="shared" si="68"/>
        <v>40225</v>
      </c>
      <c r="H658" s="36" t="str">
        <f t="shared" si="69"/>
        <v>0000</v>
      </c>
      <c r="I658" s="35">
        <f t="shared" si="70"/>
        <v>43744.943171296298</v>
      </c>
      <c r="J658" s="39">
        <f t="shared" si="71"/>
        <v>4034.5803689999998</v>
      </c>
      <c r="K658" s="36" t="str">
        <f t="shared" si="72"/>
        <v>1239d311</v>
      </c>
    </row>
    <row r="659" spans="1:11">
      <c r="A659" s="48" t="s">
        <v>15786</v>
      </c>
      <c r="B659" s="48" t="s">
        <v>29962</v>
      </c>
      <c r="C659" s="48" t="s">
        <v>30497</v>
      </c>
      <c r="D659" s="48" t="s">
        <v>30524</v>
      </c>
      <c r="E659" s="48" t="s">
        <v>30525</v>
      </c>
      <c r="G659" s="34">
        <f t="shared" si="68"/>
        <v>40232</v>
      </c>
      <c r="H659" s="36" t="str">
        <f t="shared" si="69"/>
        <v>44c1</v>
      </c>
      <c r="I659" s="35">
        <f t="shared" si="70"/>
        <v>43744.943171296298</v>
      </c>
      <c r="J659" s="39">
        <f t="shared" si="71"/>
        <v>4034.5822699999999</v>
      </c>
      <c r="K659" s="36" t="str">
        <f t="shared" si="72"/>
        <v>ba22047c</v>
      </c>
    </row>
    <row r="660" spans="1:11">
      <c r="A660" s="48" t="s">
        <v>15789</v>
      </c>
      <c r="B660" s="48" t="s">
        <v>51248</v>
      </c>
      <c r="C660" s="48" t="s">
        <v>30497</v>
      </c>
      <c r="D660" s="48" t="s">
        <v>30526</v>
      </c>
      <c r="E660" s="48" t="s">
        <v>30527</v>
      </c>
      <c r="G660" s="34">
        <f t="shared" si="68"/>
        <v>40233</v>
      </c>
      <c r="H660" s="36" t="str">
        <f t="shared" si="69"/>
        <v>5e00</v>
      </c>
      <c r="I660" s="35">
        <f t="shared" si="70"/>
        <v>43744.943171296298</v>
      </c>
      <c r="J660" s="39">
        <f t="shared" si="71"/>
        <v>4034.5841810000002</v>
      </c>
      <c r="K660" s="36" t="str">
        <f t="shared" si="72"/>
        <v>c59e84fa</v>
      </c>
    </row>
    <row r="661" spans="1:11">
      <c r="A661" s="48" t="s">
        <v>27</v>
      </c>
      <c r="B661" s="48" t="s">
        <v>51154</v>
      </c>
      <c r="C661" s="48" t="s">
        <v>30497</v>
      </c>
      <c r="D661" s="48" t="s">
        <v>30528</v>
      </c>
      <c r="E661" s="48" t="s">
        <v>30529</v>
      </c>
      <c r="G661" s="34">
        <f t="shared" si="68"/>
        <v>40254</v>
      </c>
      <c r="H661" s="36" t="str">
        <f t="shared" si="69"/>
        <v>0000</v>
      </c>
      <c r="I661" s="35">
        <f t="shared" si="70"/>
        <v>43744.943171296298</v>
      </c>
      <c r="J661" s="39">
        <f t="shared" si="71"/>
        <v>4034.5885990000002</v>
      </c>
      <c r="K661" s="36" t="str">
        <f t="shared" si="72"/>
        <v>455a2e9c</v>
      </c>
    </row>
    <row r="662" spans="1:11">
      <c r="A662" s="48" t="s">
        <v>56</v>
      </c>
      <c r="B662" s="48" t="s">
        <v>29494</v>
      </c>
      <c r="C662" s="48" t="s">
        <v>30497</v>
      </c>
      <c r="D662" s="48" t="s">
        <v>30530</v>
      </c>
      <c r="E662" s="48" t="s">
        <v>30531</v>
      </c>
      <c r="G662" s="34">
        <f t="shared" si="68"/>
        <v>40261</v>
      </c>
      <c r="H662" s="36" t="str">
        <f t="shared" si="69"/>
        <v>43db</v>
      </c>
      <c r="I662" s="35">
        <f t="shared" si="70"/>
        <v>43744.943171296298</v>
      </c>
      <c r="J662" s="39">
        <f t="shared" si="71"/>
        <v>4034.7782299999999</v>
      </c>
      <c r="K662" s="36" t="str">
        <f t="shared" si="72"/>
        <v>3b9d26ba</v>
      </c>
    </row>
    <row r="663" spans="1:11">
      <c r="A663" s="48" t="s">
        <v>59</v>
      </c>
      <c r="B663" s="48" t="s">
        <v>51194</v>
      </c>
      <c r="C663" s="48" t="s">
        <v>30497</v>
      </c>
      <c r="D663" s="48" t="s">
        <v>30532</v>
      </c>
      <c r="E663" s="48" t="s">
        <v>30533</v>
      </c>
      <c r="G663" s="34">
        <f t="shared" si="68"/>
        <v>40262</v>
      </c>
      <c r="H663" s="36" t="str">
        <f t="shared" si="69"/>
        <v>7800</v>
      </c>
      <c r="I663" s="35">
        <f t="shared" si="70"/>
        <v>43744.943171296298</v>
      </c>
      <c r="J663" s="39">
        <f t="shared" si="71"/>
        <v>4034.7801180000001</v>
      </c>
      <c r="K663" s="36" t="str">
        <f t="shared" si="72"/>
        <v>d1692178</v>
      </c>
    </row>
    <row r="664" spans="1:11">
      <c r="A664" s="48" t="s">
        <v>51155</v>
      </c>
      <c r="B664" s="48" t="s">
        <v>51156</v>
      </c>
      <c r="C664" s="48" t="s">
        <v>30534</v>
      </c>
      <c r="D664" s="48" t="s">
        <v>30535</v>
      </c>
      <c r="E664" s="48" t="s">
        <v>30536</v>
      </c>
      <c r="G664" s="34">
        <f t="shared" si="68"/>
        <v>10001</v>
      </c>
      <c r="H664" s="36" t="str">
        <f t="shared" si="69"/>
        <v>0001</v>
      </c>
      <c r="I664" s="35">
        <f t="shared" si="70"/>
        <v>43744.950115740736</v>
      </c>
      <c r="J664" s="39">
        <f t="shared" si="71"/>
        <v>339.81589200000002</v>
      </c>
      <c r="K664" s="36" t="str">
        <f t="shared" si="72"/>
        <v>879a9b90</v>
      </c>
    </row>
    <row r="665" spans="1:11">
      <c r="A665" s="48" t="s">
        <v>51157</v>
      </c>
      <c r="B665" s="48" t="s">
        <v>51156</v>
      </c>
      <c r="C665" s="48" t="s">
        <v>30534</v>
      </c>
      <c r="D665" s="48" t="s">
        <v>51249</v>
      </c>
      <c r="E665" s="48" t="s">
        <v>30537</v>
      </c>
      <c r="G665" s="34">
        <f t="shared" si="68"/>
        <v>10002</v>
      </c>
      <c r="H665" s="36" t="str">
        <f t="shared" si="69"/>
        <v>0001</v>
      </c>
      <c r="I665" s="35">
        <f t="shared" si="70"/>
        <v>43744.950115740736</v>
      </c>
      <c r="J665" s="39">
        <f t="shared" si="71"/>
        <v>339.81778300000002</v>
      </c>
      <c r="K665" s="36" t="str">
        <f t="shared" si="72"/>
        <v>2dffda72</v>
      </c>
    </row>
    <row r="666" spans="1:11">
      <c r="A666" s="48" t="s">
        <v>51158</v>
      </c>
      <c r="B666" s="48" t="s">
        <v>51156</v>
      </c>
      <c r="C666" s="48" t="s">
        <v>30534</v>
      </c>
      <c r="D666" s="48" t="s">
        <v>30538</v>
      </c>
      <c r="E666" s="48" t="s">
        <v>51250</v>
      </c>
      <c r="G666" s="34">
        <f t="shared" si="68"/>
        <v>10003</v>
      </c>
      <c r="H666" s="36" t="str">
        <f t="shared" si="69"/>
        <v>0001</v>
      </c>
      <c r="I666" s="35">
        <f t="shared" si="70"/>
        <v>43744.950115740736</v>
      </c>
      <c r="J666" s="39">
        <f t="shared" si="71"/>
        <v>339.81968799999999</v>
      </c>
      <c r="K666" s="36" t="str">
        <f t="shared" si="72"/>
        <v>25763406</v>
      </c>
    </row>
    <row r="667" spans="1:11">
      <c r="A667" s="48" t="s">
        <v>51159</v>
      </c>
      <c r="B667" s="48" t="s">
        <v>51156</v>
      </c>
      <c r="C667" s="48" t="s">
        <v>30534</v>
      </c>
      <c r="D667" s="48" t="s">
        <v>30539</v>
      </c>
      <c r="E667" s="48" t="s">
        <v>30540</v>
      </c>
      <c r="G667" s="34">
        <f t="shared" si="68"/>
        <v>10004</v>
      </c>
      <c r="H667" s="36" t="str">
        <f t="shared" si="69"/>
        <v>0001</v>
      </c>
      <c r="I667" s="35">
        <f t="shared" si="70"/>
        <v>43744.950115740736</v>
      </c>
      <c r="J667" s="39">
        <f t="shared" si="71"/>
        <v>339.82155</v>
      </c>
      <c r="K667" s="36" t="str">
        <f t="shared" si="72"/>
        <v>896fba80</v>
      </c>
    </row>
    <row r="668" spans="1:11">
      <c r="A668" s="48" t="s">
        <v>15740</v>
      </c>
      <c r="B668" s="48" t="s">
        <v>51154</v>
      </c>
      <c r="C668" s="48" t="s">
        <v>30534</v>
      </c>
      <c r="D668" s="48" t="s">
        <v>30541</v>
      </c>
      <c r="E668" s="48" t="s">
        <v>30542</v>
      </c>
      <c r="G668" s="34">
        <f t="shared" si="68"/>
        <v>40225</v>
      </c>
      <c r="H668" s="36" t="str">
        <f t="shared" si="69"/>
        <v>0000</v>
      </c>
      <c r="I668" s="35">
        <f t="shared" si="70"/>
        <v>43744.950115740736</v>
      </c>
      <c r="J668" s="39">
        <f t="shared" si="71"/>
        <v>340.026073</v>
      </c>
      <c r="K668" s="36" t="str">
        <f t="shared" si="72"/>
        <v>c0661c63</v>
      </c>
    </row>
    <row r="669" spans="1:11">
      <c r="A669" s="48" t="s">
        <v>15757</v>
      </c>
      <c r="B669" s="48" t="s">
        <v>2242</v>
      </c>
      <c r="C669" s="48" t="s">
        <v>30534</v>
      </c>
      <c r="D669" s="48" t="s">
        <v>30543</v>
      </c>
      <c r="E669" s="48" t="s">
        <v>30544</v>
      </c>
      <c r="G669" s="34">
        <f t="shared" si="68"/>
        <v>40236</v>
      </c>
      <c r="H669" s="36" t="str">
        <f t="shared" si="69"/>
        <v>445a</v>
      </c>
      <c r="I669" s="35">
        <f t="shared" si="70"/>
        <v>43744.950115740736</v>
      </c>
      <c r="J669" s="39">
        <f t="shared" si="71"/>
        <v>340.02797399999997</v>
      </c>
      <c r="K669" s="36" t="str">
        <f t="shared" si="72"/>
        <v>ffc1430f</v>
      </c>
    </row>
    <row r="670" spans="1:11">
      <c r="A670" s="48" t="s">
        <v>15760</v>
      </c>
      <c r="B670" s="48" t="s">
        <v>51251</v>
      </c>
      <c r="C670" s="48" t="s">
        <v>30534</v>
      </c>
      <c r="D670" s="48" t="s">
        <v>30545</v>
      </c>
      <c r="E670" s="48" t="s">
        <v>30546</v>
      </c>
      <c r="G670" s="34">
        <f t="shared" si="68"/>
        <v>40237</v>
      </c>
      <c r="H670" s="36" t="str">
        <f t="shared" si="69"/>
        <v>4400</v>
      </c>
      <c r="I670" s="35">
        <f t="shared" si="70"/>
        <v>43744.950115740736</v>
      </c>
      <c r="J670" s="39">
        <f t="shared" si="71"/>
        <v>340.02988499999998</v>
      </c>
      <c r="K670" s="36" t="str">
        <f t="shared" si="72"/>
        <v>f6b629be</v>
      </c>
    </row>
    <row r="671" spans="1:11">
      <c r="A671" s="48" t="s">
        <v>27</v>
      </c>
      <c r="B671" s="48" t="s">
        <v>51154</v>
      </c>
      <c r="C671" s="48" t="s">
        <v>30534</v>
      </c>
      <c r="D671" s="48" t="s">
        <v>51252</v>
      </c>
      <c r="E671" s="48" t="s">
        <v>30547</v>
      </c>
      <c r="G671" s="34">
        <f t="shared" si="68"/>
        <v>40254</v>
      </c>
      <c r="H671" s="36" t="str">
        <f t="shared" si="69"/>
        <v>0000</v>
      </c>
      <c r="I671" s="35">
        <f t="shared" si="70"/>
        <v>43744.950115740736</v>
      </c>
      <c r="J671" s="39">
        <f t="shared" si="71"/>
        <v>340.03430500000002</v>
      </c>
      <c r="K671" s="36" t="str">
        <f t="shared" si="72"/>
        <v>1fe1d8fa</v>
      </c>
    </row>
    <row r="672" spans="1:11">
      <c r="A672" s="48" t="s">
        <v>39</v>
      </c>
      <c r="B672" s="48" t="s">
        <v>51227</v>
      </c>
      <c r="C672" s="48" t="s">
        <v>30534</v>
      </c>
      <c r="D672" s="48" t="s">
        <v>30548</v>
      </c>
      <c r="E672" s="48" t="s">
        <v>30549</v>
      </c>
      <c r="G672" s="34">
        <f t="shared" si="68"/>
        <v>40265</v>
      </c>
      <c r="H672" s="36" t="str">
        <f t="shared" si="69"/>
        <v>4425</v>
      </c>
      <c r="I672" s="35">
        <f t="shared" si="70"/>
        <v>43744.950115740736</v>
      </c>
      <c r="J672" s="39">
        <f t="shared" si="71"/>
        <v>340.03620799999999</v>
      </c>
      <c r="K672" s="36" t="str">
        <f t="shared" si="72"/>
        <v>823877a3</v>
      </c>
    </row>
    <row r="673" spans="1:11">
      <c r="A673" s="48" t="s">
        <v>43</v>
      </c>
      <c r="B673" s="48" t="s">
        <v>51194</v>
      </c>
      <c r="C673" s="48" t="s">
        <v>30534</v>
      </c>
      <c r="D673" s="48" t="s">
        <v>30550</v>
      </c>
      <c r="E673" s="48" t="s">
        <v>30551</v>
      </c>
      <c r="G673" s="34">
        <f t="shared" si="68"/>
        <v>40266</v>
      </c>
      <c r="H673" s="36" t="str">
        <f t="shared" si="69"/>
        <v>7800</v>
      </c>
      <c r="I673" s="35">
        <f t="shared" si="70"/>
        <v>43744.950115740736</v>
      </c>
      <c r="J673" s="39">
        <f t="shared" si="71"/>
        <v>340.03807699999999</v>
      </c>
      <c r="K673" s="36" t="str">
        <f t="shared" si="72"/>
        <v>f0d44532</v>
      </c>
    </row>
    <row r="674" spans="1:11">
      <c r="A674" s="48" t="s">
        <v>15740</v>
      </c>
      <c r="B674" s="48" t="s">
        <v>51154</v>
      </c>
      <c r="C674" s="48" t="s">
        <v>30552</v>
      </c>
      <c r="D674" s="48" t="s">
        <v>30553</v>
      </c>
      <c r="E674" s="48" t="s">
        <v>30554</v>
      </c>
      <c r="G674" s="34">
        <f t="shared" si="68"/>
        <v>40225</v>
      </c>
      <c r="H674" s="36" t="str">
        <f t="shared" si="69"/>
        <v>0000</v>
      </c>
      <c r="I674" s="35">
        <f t="shared" si="70"/>
        <v>43744.95012731482</v>
      </c>
      <c r="J674" s="39">
        <f t="shared" si="71"/>
        <v>340.24209000000002</v>
      </c>
      <c r="K674" s="36" t="str">
        <f t="shared" si="72"/>
        <v>7b180ebd</v>
      </c>
    </row>
    <row r="675" spans="1:11">
      <c r="A675" s="48" t="s">
        <v>15771</v>
      </c>
      <c r="B675" s="48" t="s">
        <v>51253</v>
      </c>
      <c r="C675" s="48" t="s">
        <v>30555</v>
      </c>
      <c r="D675" s="48" t="s">
        <v>30556</v>
      </c>
      <c r="E675" s="48" t="s">
        <v>30557</v>
      </c>
      <c r="G675" s="34">
        <f t="shared" si="68"/>
        <v>40230</v>
      </c>
      <c r="H675" s="36" t="str">
        <f t="shared" si="69"/>
        <v>4477</v>
      </c>
      <c r="I675" s="35">
        <f t="shared" si="70"/>
        <v>43744.420844907407</v>
      </c>
      <c r="J675" s="39">
        <f t="shared" si="71"/>
        <v>340.24425500000001</v>
      </c>
      <c r="K675" s="36" t="str">
        <f t="shared" si="72"/>
        <v>b81615ab</v>
      </c>
    </row>
    <row r="676" spans="1:11">
      <c r="A676" s="48" t="s">
        <v>15774</v>
      </c>
      <c r="B676" s="48" t="s">
        <v>1185</v>
      </c>
      <c r="C676" s="48" t="s">
        <v>30558</v>
      </c>
      <c r="D676" s="48" t="s">
        <v>30559</v>
      </c>
      <c r="E676" s="48" t="s">
        <v>30560</v>
      </c>
      <c r="G676" s="34">
        <f t="shared" si="68"/>
        <v>40231</v>
      </c>
      <c r="H676" s="36" t="str">
        <f t="shared" si="69"/>
        <v>bc00</v>
      </c>
      <c r="I676" s="35">
        <f t="shared" si="70"/>
        <v>36970.950127314813</v>
      </c>
      <c r="J676" s="39">
        <f t="shared" si="71"/>
        <v>340.24742700000002</v>
      </c>
      <c r="K676" s="36" t="str">
        <f t="shared" si="72"/>
        <v>b9a5cae2</v>
      </c>
    </row>
    <row r="677" spans="1:11">
      <c r="A677" s="48" t="s">
        <v>27</v>
      </c>
      <c r="B677" s="48" t="s">
        <v>51154</v>
      </c>
      <c r="C677" s="48" t="s">
        <v>30552</v>
      </c>
      <c r="D677" s="48" t="s">
        <v>30561</v>
      </c>
      <c r="E677" s="48" t="s">
        <v>30562</v>
      </c>
      <c r="G677" s="34">
        <f t="shared" si="68"/>
        <v>40254</v>
      </c>
      <c r="H677" s="36" t="str">
        <f t="shared" si="69"/>
        <v>0000</v>
      </c>
      <c r="I677" s="35">
        <f t="shared" si="70"/>
        <v>43744.95012731482</v>
      </c>
      <c r="J677" s="39">
        <f t="shared" si="71"/>
        <v>340.25190700000002</v>
      </c>
      <c r="K677" s="36" t="str">
        <f t="shared" si="72"/>
        <v>0833e91e</v>
      </c>
    </row>
    <row r="678" spans="1:11">
      <c r="A678" s="48" t="s">
        <v>48</v>
      </c>
      <c r="B678" s="48" t="s">
        <v>51246</v>
      </c>
      <c r="C678" s="48" t="s">
        <v>30552</v>
      </c>
      <c r="D678" s="48" t="s">
        <v>30563</v>
      </c>
      <c r="E678" s="48" t="s">
        <v>30564</v>
      </c>
      <c r="G678" s="34">
        <f t="shared" si="68"/>
        <v>40259</v>
      </c>
      <c r="H678" s="36" t="str">
        <f t="shared" si="69"/>
        <v>4410</v>
      </c>
      <c r="I678" s="35">
        <f t="shared" si="70"/>
        <v>43744.95012731482</v>
      </c>
      <c r="J678" s="39">
        <f t="shared" si="71"/>
        <v>340.25381399999998</v>
      </c>
      <c r="K678" s="36" t="str">
        <f t="shared" si="72"/>
        <v>efdea174</v>
      </c>
    </row>
    <row r="679" spans="1:11">
      <c r="A679" s="48" t="s">
        <v>51</v>
      </c>
      <c r="B679" s="48" t="s">
        <v>654</v>
      </c>
      <c r="C679" s="48" t="s">
        <v>30552</v>
      </c>
      <c r="D679" s="48" t="s">
        <v>30565</v>
      </c>
      <c r="E679" s="48" t="s">
        <v>30566</v>
      </c>
      <c r="G679" s="34">
        <f t="shared" si="68"/>
        <v>40260</v>
      </c>
      <c r="H679" s="36" t="str">
        <f t="shared" si="69"/>
        <v>a800</v>
      </c>
      <c r="I679" s="35">
        <f t="shared" si="70"/>
        <v>43744.95012731482</v>
      </c>
      <c r="J679" s="39">
        <f t="shared" si="71"/>
        <v>340.25570199999999</v>
      </c>
      <c r="K679" s="36" t="str">
        <f t="shared" si="72"/>
        <v>6b8b7086</v>
      </c>
    </row>
    <row r="680" spans="1:11">
      <c r="A680" s="48" t="s">
        <v>15740</v>
      </c>
      <c r="B680" s="48" t="s">
        <v>51154</v>
      </c>
      <c r="C680" s="48" t="s">
        <v>30552</v>
      </c>
      <c r="D680" s="48" t="s">
        <v>30567</v>
      </c>
      <c r="E680" s="48" t="s">
        <v>30568</v>
      </c>
      <c r="G680" s="34">
        <f t="shared" si="68"/>
        <v>40225</v>
      </c>
      <c r="H680" s="36" t="str">
        <f t="shared" si="69"/>
        <v>0000</v>
      </c>
      <c r="I680" s="35">
        <f t="shared" si="70"/>
        <v>43744.95012731482</v>
      </c>
      <c r="J680" s="39">
        <f t="shared" si="71"/>
        <v>340.46009800000002</v>
      </c>
      <c r="K680" s="36" t="str">
        <f t="shared" si="72"/>
        <v>de616e76</v>
      </c>
    </row>
    <row r="681" spans="1:11">
      <c r="A681" s="48" t="s">
        <v>15786</v>
      </c>
      <c r="B681" s="48" t="s">
        <v>29345</v>
      </c>
      <c r="C681" s="48" t="s">
        <v>30552</v>
      </c>
      <c r="D681" s="48" t="s">
        <v>30569</v>
      </c>
      <c r="E681" s="48" t="s">
        <v>30570</v>
      </c>
      <c r="G681" s="34">
        <f t="shared" si="68"/>
        <v>40232</v>
      </c>
      <c r="H681" s="36" t="str">
        <f t="shared" si="69"/>
        <v>44bf</v>
      </c>
      <c r="I681" s="35">
        <f t="shared" si="70"/>
        <v>43744.95012731482</v>
      </c>
      <c r="J681" s="39">
        <f t="shared" si="71"/>
        <v>340.46200099999999</v>
      </c>
      <c r="K681" s="36" t="str">
        <f t="shared" si="72"/>
        <v>b7256693</v>
      </c>
    </row>
    <row r="682" spans="1:11">
      <c r="A682" s="48" t="s">
        <v>15789</v>
      </c>
      <c r="B682" s="48" t="s">
        <v>94</v>
      </c>
      <c r="C682" s="48" t="s">
        <v>30552</v>
      </c>
      <c r="D682" s="48" t="s">
        <v>30571</v>
      </c>
      <c r="E682" s="48" t="s">
        <v>30572</v>
      </c>
      <c r="G682" s="34">
        <f t="shared" si="68"/>
        <v>40233</v>
      </c>
      <c r="H682" s="36" t="str">
        <f t="shared" si="69"/>
        <v>f000</v>
      </c>
      <c r="I682" s="35">
        <f t="shared" si="70"/>
        <v>43744.95012731482</v>
      </c>
      <c r="J682" s="39">
        <f t="shared" si="71"/>
        <v>340.46391199999999</v>
      </c>
      <c r="K682" s="36" t="str">
        <f t="shared" si="72"/>
        <v>b47c3782</v>
      </c>
    </row>
    <row r="683" spans="1:11">
      <c r="A683" s="48" t="s">
        <v>27</v>
      </c>
      <c r="B683" s="48" t="s">
        <v>51154</v>
      </c>
      <c r="C683" s="48" t="s">
        <v>30552</v>
      </c>
      <c r="D683" s="48" t="s">
        <v>30573</v>
      </c>
      <c r="E683" s="48" t="s">
        <v>30574</v>
      </c>
      <c r="G683" s="34">
        <f t="shared" si="68"/>
        <v>40254</v>
      </c>
      <c r="H683" s="36" t="str">
        <f t="shared" si="69"/>
        <v>0000</v>
      </c>
      <c r="I683" s="35">
        <f t="shared" si="70"/>
        <v>43744.95012731482</v>
      </c>
      <c r="J683" s="39">
        <f t="shared" si="71"/>
        <v>340.46833099999998</v>
      </c>
      <c r="K683" s="36" t="str">
        <f t="shared" si="72"/>
        <v>19bd8e6a</v>
      </c>
    </row>
    <row r="684" spans="1:11">
      <c r="A684" s="48" t="s">
        <v>56</v>
      </c>
      <c r="B684" s="48" t="s">
        <v>29923</v>
      </c>
      <c r="C684" s="48" t="s">
        <v>30552</v>
      </c>
      <c r="D684" s="48" t="s">
        <v>30575</v>
      </c>
      <c r="E684" s="48" t="s">
        <v>30576</v>
      </c>
      <c r="G684" s="34">
        <f t="shared" si="68"/>
        <v>40261</v>
      </c>
      <c r="H684" s="36" t="str">
        <f t="shared" si="69"/>
        <v>43d6</v>
      </c>
      <c r="I684" s="35">
        <f t="shared" si="70"/>
        <v>43744.95012731482</v>
      </c>
      <c r="J684" s="39">
        <f t="shared" si="71"/>
        <v>340.47022399999997</v>
      </c>
      <c r="K684" s="36" t="str">
        <f t="shared" si="72"/>
        <v>4a8f5e66</v>
      </c>
    </row>
    <row r="685" spans="1:11">
      <c r="A685" s="48" t="s">
        <v>59</v>
      </c>
      <c r="B685" s="48" t="s">
        <v>51203</v>
      </c>
      <c r="C685" s="48" t="s">
        <v>30552</v>
      </c>
      <c r="D685" s="48" t="s">
        <v>30577</v>
      </c>
      <c r="E685" s="48" t="s">
        <v>30578</v>
      </c>
      <c r="G685" s="34">
        <f t="shared" si="68"/>
        <v>40262</v>
      </c>
      <c r="H685" s="36" t="str">
        <f t="shared" si="69"/>
        <v>3000</v>
      </c>
      <c r="I685" s="35">
        <f t="shared" si="70"/>
        <v>43744.95012731482</v>
      </c>
      <c r="J685" s="39">
        <f t="shared" si="71"/>
        <v>340.59326499999997</v>
      </c>
      <c r="K685" s="36" t="str">
        <f t="shared" si="72"/>
        <v>df0cf797</v>
      </c>
    </row>
    <row r="686" spans="1:11">
      <c r="A686" s="48" t="s">
        <v>15740</v>
      </c>
      <c r="B686" s="48" t="s">
        <v>51154</v>
      </c>
      <c r="C686" s="48" t="s">
        <v>30552</v>
      </c>
      <c r="D686" s="48" t="s">
        <v>30579</v>
      </c>
      <c r="E686" s="48" t="s">
        <v>30580</v>
      </c>
      <c r="G686" s="34">
        <f t="shared" si="68"/>
        <v>40225</v>
      </c>
      <c r="H686" s="36" t="str">
        <f t="shared" si="69"/>
        <v>0000</v>
      </c>
      <c r="I686" s="35">
        <f t="shared" si="70"/>
        <v>43744.95012731482</v>
      </c>
      <c r="J686" s="39">
        <f t="shared" si="71"/>
        <v>340.797099</v>
      </c>
      <c r="K686" s="36" t="str">
        <f t="shared" si="72"/>
        <v>e62c999d</v>
      </c>
    </row>
    <row r="687" spans="1:11">
      <c r="A687" s="48" t="s">
        <v>15743</v>
      </c>
      <c r="B687" s="48" t="s">
        <v>29689</v>
      </c>
      <c r="C687" s="48" t="s">
        <v>30552</v>
      </c>
      <c r="D687" s="48" t="s">
        <v>51254</v>
      </c>
      <c r="E687" s="48" t="s">
        <v>30581</v>
      </c>
      <c r="G687" s="34">
        <f t="shared" si="68"/>
        <v>40234</v>
      </c>
      <c r="H687" s="36" t="str">
        <f t="shared" si="69"/>
        <v>439c</v>
      </c>
      <c r="I687" s="35">
        <f t="shared" si="70"/>
        <v>43744.95012731482</v>
      </c>
      <c r="J687" s="39">
        <f t="shared" si="71"/>
        <v>340.79899899999998</v>
      </c>
      <c r="K687" s="36" t="str">
        <f t="shared" si="72"/>
        <v>81d9a2d0</v>
      </c>
    </row>
    <row r="688" spans="1:11">
      <c r="A688" s="48" t="s">
        <v>15746</v>
      </c>
      <c r="B688" s="48" t="s">
        <v>51194</v>
      </c>
      <c r="C688" s="48" t="s">
        <v>30552</v>
      </c>
      <c r="D688" s="48" t="s">
        <v>30582</v>
      </c>
      <c r="E688" s="48" t="s">
        <v>30583</v>
      </c>
      <c r="G688" s="34">
        <f t="shared" si="68"/>
        <v>40235</v>
      </c>
      <c r="H688" s="36" t="str">
        <f t="shared" si="69"/>
        <v>7800</v>
      </c>
      <c r="I688" s="35">
        <f t="shared" si="70"/>
        <v>43744.95012731482</v>
      </c>
      <c r="J688" s="39">
        <f t="shared" si="71"/>
        <v>340.80090899999999</v>
      </c>
      <c r="K688" s="36" t="str">
        <f t="shared" si="72"/>
        <v>ebf78d97</v>
      </c>
    </row>
    <row r="689" spans="1:11">
      <c r="A689" s="48" t="s">
        <v>27</v>
      </c>
      <c r="B689" s="48" t="s">
        <v>51154</v>
      </c>
      <c r="C689" s="48" t="s">
        <v>30552</v>
      </c>
      <c r="D689" s="48" t="s">
        <v>30584</v>
      </c>
      <c r="E689" s="48" t="s">
        <v>30585</v>
      </c>
      <c r="G689" s="34">
        <f t="shared" si="68"/>
        <v>40254</v>
      </c>
      <c r="H689" s="36" t="str">
        <f t="shared" si="69"/>
        <v>0000</v>
      </c>
      <c r="I689" s="35">
        <f t="shared" si="70"/>
        <v>43744.95012731482</v>
      </c>
      <c r="J689" s="39">
        <f t="shared" si="71"/>
        <v>340.80532799999997</v>
      </c>
      <c r="K689" s="36" t="str">
        <f t="shared" si="72"/>
        <v>54ec065c</v>
      </c>
    </row>
    <row r="690" spans="1:11">
      <c r="A690" s="48" t="s">
        <v>30</v>
      </c>
      <c r="B690" s="48" t="s">
        <v>30171</v>
      </c>
      <c r="C690" s="48" t="s">
        <v>30552</v>
      </c>
      <c r="D690" s="48" t="s">
        <v>30586</v>
      </c>
      <c r="E690" s="48" t="s">
        <v>30587</v>
      </c>
      <c r="G690" s="34">
        <f t="shared" si="68"/>
        <v>40263</v>
      </c>
      <c r="H690" s="36" t="str">
        <f t="shared" si="69"/>
        <v>43a8</v>
      </c>
      <c r="I690" s="35">
        <f t="shared" si="70"/>
        <v>43744.95012731482</v>
      </c>
      <c r="J690" s="39">
        <f t="shared" si="71"/>
        <v>340.80723</v>
      </c>
      <c r="K690" s="36" t="str">
        <f t="shared" si="72"/>
        <v>df66e14d</v>
      </c>
    </row>
    <row r="691" spans="1:11">
      <c r="A691" s="48" t="s">
        <v>34</v>
      </c>
      <c r="B691" s="48" t="s">
        <v>51199</v>
      </c>
      <c r="C691" s="48" t="s">
        <v>30552</v>
      </c>
      <c r="D691" s="48" t="s">
        <v>30588</v>
      </c>
      <c r="E691" s="48" t="s">
        <v>30589</v>
      </c>
      <c r="G691" s="34">
        <f t="shared" si="68"/>
        <v>40264</v>
      </c>
      <c r="H691" s="36" t="str">
        <f t="shared" si="69"/>
        <v>8800</v>
      </c>
      <c r="I691" s="35">
        <f t="shared" si="70"/>
        <v>43744.95012731482</v>
      </c>
      <c r="J691" s="39">
        <f t="shared" si="71"/>
        <v>340.8091</v>
      </c>
      <c r="K691" s="36" t="str">
        <f t="shared" si="72"/>
        <v>c352a59b</v>
      </c>
    </row>
    <row r="692" spans="1:11">
      <c r="A692" s="48" t="s">
        <v>51155</v>
      </c>
      <c r="B692" s="48" t="s">
        <v>51156</v>
      </c>
      <c r="C692" s="48" t="s">
        <v>30590</v>
      </c>
      <c r="D692" s="48" t="s">
        <v>30591</v>
      </c>
      <c r="E692" s="48" t="s">
        <v>30592</v>
      </c>
      <c r="G692" s="34">
        <f t="shared" si="68"/>
        <v>10001</v>
      </c>
      <c r="H692" s="36" t="str">
        <f t="shared" si="69"/>
        <v>0001</v>
      </c>
      <c r="I692" s="35">
        <f t="shared" si="70"/>
        <v>43744.957071759258</v>
      </c>
      <c r="J692" s="39">
        <f t="shared" si="71"/>
        <v>940.81189300000005</v>
      </c>
      <c r="K692" s="36" t="str">
        <f t="shared" si="72"/>
        <v>0a8026da</v>
      </c>
    </row>
    <row r="693" spans="1:11">
      <c r="A693" s="48" t="s">
        <v>51157</v>
      </c>
      <c r="B693" s="48" t="s">
        <v>51156</v>
      </c>
      <c r="C693" s="48" t="s">
        <v>30590</v>
      </c>
      <c r="D693" s="48" t="s">
        <v>30593</v>
      </c>
      <c r="E693" s="48" t="s">
        <v>30594</v>
      </c>
      <c r="G693" s="34">
        <f t="shared" si="68"/>
        <v>10002</v>
      </c>
      <c r="H693" s="36" t="str">
        <f t="shared" si="69"/>
        <v>0001</v>
      </c>
      <c r="I693" s="35">
        <f t="shared" si="70"/>
        <v>43744.957071759258</v>
      </c>
      <c r="J693" s="39">
        <f t="shared" si="71"/>
        <v>940.81378500000005</v>
      </c>
      <c r="K693" s="36" t="str">
        <f t="shared" si="72"/>
        <v>27697aab</v>
      </c>
    </row>
    <row r="694" spans="1:11">
      <c r="A694" s="48" t="s">
        <v>51158</v>
      </c>
      <c r="B694" s="48" t="s">
        <v>51156</v>
      </c>
      <c r="C694" s="48" t="s">
        <v>30590</v>
      </c>
      <c r="D694" s="48" t="s">
        <v>30595</v>
      </c>
      <c r="E694" s="48" t="s">
        <v>30596</v>
      </c>
      <c r="G694" s="34">
        <f t="shared" si="68"/>
        <v>10003</v>
      </c>
      <c r="H694" s="36" t="str">
        <f t="shared" si="69"/>
        <v>0001</v>
      </c>
      <c r="I694" s="35">
        <f t="shared" si="70"/>
        <v>43744.957071759258</v>
      </c>
      <c r="J694" s="39">
        <f t="shared" si="71"/>
        <v>940.81567900000005</v>
      </c>
      <c r="K694" s="36" t="str">
        <f t="shared" si="72"/>
        <v>55e07e57</v>
      </c>
    </row>
    <row r="695" spans="1:11">
      <c r="A695" s="48" t="s">
        <v>51159</v>
      </c>
      <c r="B695" s="48" t="s">
        <v>51156</v>
      </c>
      <c r="C695" s="48" t="s">
        <v>30590</v>
      </c>
      <c r="D695" s="48" t="s">
        <v>30597</v>
      </c>
      <c r="E695" s="48" t="s">
        <v>51255</v>
      </c>
      <c r="G695" s="34">
        <f t="shared" si="68"/>
        <v>10004</v>
      </c>
      <c r="H695" s="36" t="str">
        <f t="shared" si="69"/>
        <v>0001</v>
      </c>
      <c r="I695" s="35">
        <f t="shared" si="70"/>
        <v>43744.957071759258</v>
      </c>
      <c r="J695" s="39">
        <f t="shared" si="71"/>
        <v>940.81754100000001</v>
      </c>
      <c r="K695" s="36" t="str">
        <f t="shared" si="72"/>
        <v>34979096</v>
      </c>
    </row>
    <row r="696" spans="1:11">
      <c r="A696" s="48" t="s">
        <v>15740</v>
      </c>
      <c r="B696" s="48" t="s">
        <v>51154</v>
      </c>
      <c r="C696" s="48" t="s">
        <v>30590</v>
      </c>
      <c r="D696" s="48" t="s">
        <v>30598</v>
      </c>
      <c r="E696" s="48" t="s">
        <v>30599</v>
      </c>
      <c r="G696" s="34">
        <f t="shared" si="68"/>
        <v>40225</v>
      </c>
      <c r="H696" s="36" t="str">
        <f t="shared" si="69"/>
        <v>0000</v>
      </c>
      <c r="I696" s="35">
        <f t="shared" si="70"/>
        <v>43744.957071759258</v>
      </c>
      <c r="J696" s="39">
        <f t="shared" si="71"/>
        <v>941.02209800000003</v>
      </c>
      <c r="K696" s="36" t="str">
        <f t="shared" si="72"/>
        <v>e0d3fe3e</v>
      </c>
    </row>
    <row r="697" spans="1:11">
      <c r="A697" s="48" t="s">
        <v>15771</v>
      </c>
      <c r="B697" s="48" t="s">
        <v>23764</v>
      </c>
      <c r="C697" s="48" t="s">
        <v>30590</v>
      </c>
      <c r="D697" s="48" t="s">
        <v>30600</v>
      </c>
      <c r="E697" s="48" t="s">
        <v>30601</v>
      </c>
      <c r="G697" s="34">
        <f t="shared" si="68"/>
        <v>40230</v>
      </c>
      <c r="H697" s="36" t="str">
        <f t="shared" si="69"/>
        <v>446f</v>
      </c>
      <c r="I697" s="35">
        <f t="shared" si="70"/>
        <v>43744.957071759258</v>
      </c>
      <c r="J697" s="39">
        <f t="shared" si="71"/>
        <v>941.023999</v>
      </c>
      <c r="K697" s="36" t="str">
        <f t="shared" si="72"/>
        <v>37c316fa</v>
      </c>
    </row>
    <row r="698" spans="1:11">
      <c r="A698" s="48" t="s">
        <v>15774</v>
      </c>
      <c r="B698" s="48" t="s">
        <v>44</v>
      </c>
      <c r="C698" s="48" t="s">
        <v>30590</v>
      </c>
      <c r="D698" s="48" t="s">
        <v>30602</v>
      </c>
      <c r="E698" s="48" t="s">
        <v>30603</v>
      </c>
      <c r="G698" s="34">
        <f t="shared" si="68"/>
        <v>40231</v>
      </c>
      <c r="H698" s="36" t="str">
        <f t="shared" si="69"/>
        <v>b800</v>
      </c>
      <c r="I698" s="35">
        <f t="shared" si="70"/>
        <v>43744.957071759258</v>
      </c>
      <c r="J698" s="39">
        <f t="shared" si="71"/>
        <v>941.02590799999996</v>
      </c>
      <c r="K698" s="36" t="str">
        <f t="shared" si="72"/>
        <v>56e1df53</v>
      </c>
    </row>
    <row r="699" spans="1:11">
      <c r="A699" s="48" t="s">
        <v>27</v>
      </c>
      <c r="B699" s="48" t="s">
        <v>51154</v>
      </c>
      <c r="C699" s="48" t="s">
        <v>30590</v>
      </c>
      <c r="D699" s="48" t="s">
        <v>30604</v>
      </c>
      <c r="E699" s="48" t="s">
        <v>30605</v>
      </c>
      <c r="G699" s="34">
        <f t="shared" si="68"/>
        <v>40254</v>
      </c>
      <c r="H699" s="36" t="str">
        <f t="shared" si="69"/>
        <v>0000</v>
      </c>
      <c r="I699" s="35">
        <f t="shared" si="70"/>
        <v>43744.957071759258</v>
      </c>
      <c r="J699" s="39">
        <f t="shared" si="71"/>
        <v>941.03032700000006</v>
      </c>
      <c r="K699" s="36" t="str">
        <f t="shared" si="72"/>
        <v>2eb95209</v>
      </c>
    </row>
    <row r="700" spans="1:11">
      <c r="A700" s="48" t="s">
        <v>48</v>
      </c>
      <c r="B700" s="48" t="s">
        <v>29816</v>
      </c>
      <c r="C700" s="48" t="s">
        <v>30590</v>
      </c>
      <c r="D700" s="48" t="s">
        <v>51256</v>
      </c>
      <c r="E700" s="48" t="s">
        <v>30606</v>
      </c>
      <c r="G700" s="34">
        <f t="shared" si="68"/>
        <v>40259</v>
      </c>
      <c r="H700" s="36" t="str">
        <f t="shared" si="69"/>
        <v>43b8</v>
      </c>
      <c r="I700" s="35">
        <f t="shared" si="70"/>
        <v>43744.957071759258</v>
      </c>
      <c r="J700" s="39">
        <f t="shared" si="71"/>
        <v>941.03222900000003</v>
      </c>
      <c r="K700" s="36" t="str">
        <f t="shared" si="72"/>
        <v>d785c03c</v>
      </c>
    </row>
    <row r="701" spans="1:11">
      <c r="A701" s="48" t="s">
        <v>51</v>
      </c>
      <c r="B701" s="48" t="s">
        <v>51242</v>
      </c>
      <c r="C701" s="48" t="s">
        <v>30590</v>
      </c>
      <c r="D701" s="48" t="s">
        <v>30607</v>
      </c>
      <c r="E701" s="48" t="s">
        <v>30608</v>
      </c>
      <c r="G701" s="34">
        <f t="shared" si="68"/>
        <v>40260</v>
      </c>
      <c r="H701" s="36" t="str">
        <f t="shared" si="69"/>
        <v>3800</v>
      </c>
      <c r="I701" s="35">
        <f t="shared" si="70"/>
        <v>43744.957071759258</v>
      </c>
      <c r="J701" s="39">
        <f t="shared" si="71"/>
        <v>941.03409999999997</v>
      </c>
      <c r="K701" s="36" t="str">
        <f t="shared" si="72"/>
        <v>d96d86f0</v>
      </c>
    </row>
    <row r="702" spans="1:11">
      <c r="A702" s="48" t="s">
        <v>15740</v>
      </c>
      <c r="B702" s="48" t="s">
        <v>51154</v>
      </c>
      <c r="C702" s="48" t="s">
        <v>30609</v>
      </c>
      <c r="D702" s="48" t="s">
        <v>30610</v>
      </c>
      <c r="E702" s="48" t="s">
        <v>30611</v>
      </c>
      <c r="G702" s="34">
        <f t="shared" ref="G702:G765" si="73">HEX2DEC(A702)</f>
        <v>40225</v>
      </c>
      <c r="H702" s="36" t="str">
        <f t="shared" ref="H702:H765" si="74">B702</f>
        <v>0000</v>
      </c>
      <c r="I702" s="35">
        <f t="shared" ref="I702:I765" si="75">(((HEX2DEC(C702)/60)/60)/24)+DATE(1970,1,1)</f>
        <v>43744.957083333327</v>
      </c>
      <c r="J702" s="39">
        <f t="shared" ref="J702:J765" si="76">HEX2DEC(IF(EXACT(MID(D702,1,1),"0"),IF(EXACT(MID(D702,2,1),"0"),IF(EXACT(MID(D702,3,1),"0"),IF(EXACT(MID(D702,4,1),"0"),IF(EXACT(MID(D702,5,1),"0"),IF(EXACT(MID(D702,6,1),"0"),IF(EXACT(MID(D702,7,1),"0"),IF(EXACT(MID(D702,8,1),"0"),IF(EXACT(MID(D702,9,1),"0"),IF(EXACT(MID(D702,10,1),"0"),IF(EXACT(MID(D702,11,1),"0"),0,RIGHT(D702,6)),RIGHT(D702,7)),RIGHT(D702,8)),RIGHT(D702,9)),RIGHT(D702,10)),RIGHT(D702,11)),RIGHT(D702,12)),RIGHT(D702,13)),RIGHT(D702,14)),RIGHT(D702,15)),RIGHT(D702,16)))/1000000</f>
        <v>941.23807399999998</v>
      </c>
      <c r="K702" s="36" t="str">
        <f t="shared" ref="K702:K765" si="77">E702</f>
        <v>edaceff8</v>
      </c>
    </row>
    <row r="703" spans="1:11">
      <c r="A703" s="48" t="s">
        <v>15786</v>
      </c>
      <c r="B703" s="48" t="s">
        <v>29437</v>
      </c>
      <c r="C703" s="48" t="s">
        <v>30609</v>
      </c>
      <c r="D703" s="48" t="s">
        <v>30612</v>
      </c>
      <c r="E703" s="48" t="s">
        <v>30613</v>
      </c>
      <c r="G703" s="34">
        <f t="shared" si="73"/>
        <v>40232</v>
      </c>
      <c r="H703" s="36" t="str">
        <f t="shared" si="74"/>
        <v>44c0</v>
      </c>
      <c r="I703" s="35">
        <f t="shared" si="75"/>
        <v>43744.957083333327</v>
      </c>
      <c r="J703" s="39">
        <f t="shared" si="76"/>
        <v>941.23997399999996</v>
      </c>
      <c r="K703" s="36" t="str">
        <f t="shared" si="77"/>
        <v>f65750e7</v>
      </c>
    </row>
    <row r="704" spans="1:11">
      <c r="A704" s="48" t="s">
        <v>15789</v>
      </c>
      <c r="B704" s="48" t="s">
        <v>51175</v>
      </c>
      <c r="C704" s="48" t="s">
        <v>30609</v>
      </c>
      <c r="D704" s="48" t="s">
        <v>30614</v>
      </c>
      <c r="E704" s="48" t="s">
        <v>30615</v>
      </c>
      <c r="G704" s="34">
        <f t="shared" si="73"/>
        <v>40233</v>
      </c>
      <c r="H704" s="36" t="str">
        <f t="shared" si="74"/>
        <v>2000</v>
      </c>
      <c r="I704" s="35">
        <f t="shared" si="75"/>
        <v>43744.957083333327</v>
      </c>
      <c r="J704" s="39">
        <f t="shared" si="76"/>
        <v>941.24188300000003</v>
      </c>
      <c r="K704" s="36" t="str">
        <f t="shared" si="77"/>
        <v>f0f168e9</v>
      </c>
    </row>
    <row r="705" spans="1:11">
      <c r="A705" s="48" t="s">
        <v>27</v>
      </c>
      <c r="B705" s="48" t="s">
        <v>51154</v>
      </c>
      <c r="C705" s="48" t="s">
        <v>30609</v>
      </c>
      <c r="D705" s="48" t="s">
        <v>30616</v>
      </c>
      <c r="E705" s="48" t="s">
        <v>30617</v>
      </c>
      <c r="G705" s="34">
        <f t="shared" si="73"/>
        <v>40254</v>
      </c>
      <c r="H705" s="36" t="str">
        <f t="shared" si="74"/>
        <v>0000</v>
      </c>
      <c r="I705" s="35">
        <f t="shared" si="75"/>
        <v>43744.957083333327</v>
      </c>
      <c r="J705" s="39">
        <f t="shared" si="76"/>
        <v>941.24630200000001</v>
      </c>
      <c r="K705" s="36" t="str">
        <f t="shared" si="77"/>
        <v>d2647dcc</v>
      </c>
    </row>
    <row r="706" spans="1:11">
      <c r="A706" s="48" t="s">
        <v>56</v>
      </c>
      <c r="B706" s="48" t="s">
        <v>30618</v>
      </c>
      <c r="C706" s="48" t="s">
        <v>30609</v>
      </c>
      <c r="D706" s="48" t="s">
        <v>30619</v>
      </c>
      <c r="E706" s="48" t="s">
        <v>30620</v>
      </c>
      <c r="G706" s="34">
        <f t="shared" si="73"/>
        <v>40261</v>
      </c>
      <c r="H706" s="36" t="str">
        <f t="shared" si="74"/>
        <v>43d8</v>
      </c>
      <c r="I706" s="35">
        <f t="shared" si="75"/>
        <v>43744.957083333327</v>
      </c>
      <c r="J706" s="39">
        <f t="shared" si="76"/>
        <v>941.24820299999999</v>
      </c>
      <c r="K706" s="36" t="str">
        <f t="shared" si="77"/>
        <v>9550ce3d</v>
      </c>
    </row>
    <row r="707" spans="1:11">
      <c r="A707" s="48" t="s">
        <v>59</v>
      </c>
      <c r="B707" s="48" t="s">
        <v>51203</v>
      </c>
      <c r="C707" s="48" t="s">
        <v>30609</v>
      </c>
      <c r="D707" s="48" t="s">
        <v>30621</v>
      </c>
      <c r="E707" s="48" t="s">
        <v>30622</v>
      </c>
      <c r="G707" s="34">
        <f t="shared" si="73"/>
        <v>40262</v>
      </c>
      <c r="H707" s="36" t="str">
        <f t="shared" si="74"/>
        <v>3000</v>
      </c>
      <c r="I707" s="35">
        <f t="shared" si="75"/>
        <v>43744.957083333327</v>
      </c>
      <c r="J707" s="39">
        <f t="shared" si="76"/>
        <v>941.25007300000004</v>
      </c>
      <c r="K707" s="36" t="str">
        <f t="shared" si="77"/>
        <v>0b06d870</v>
      </c>
    </row>
    <row r="708" spans="1:11">
      <c r="A708" s="48" t="s">
        <v>15740</v>
      </c>
      <c r="B708" s="48" t="s">
        <v>51154</v>
      </c>
      <c r="C708" s="48" t="s">
        <v>30609</v>
      </c>
      <c r="D708" s="48" t="s">
        <v>30623</v>
      </c>
      <c r="E708" s="48" t="s">
        <v>30624</v>
      </c>
      <c r="G708" s="34">
        <f t="shared" si="73"/>
        <v>40225</v>
      </c>
      <c r="H708" s="36" t="str">
        <f t="shared" si="74"/>
        <v>0000</v>
      </c>
      <c r="I708" s="35">
        <f t="shared" si="75"/>
        <v>43744.957083333327</v>
      </c>
      <c r="J708" s="39">
        <f t="shared" si="76"/>
        <v>941.48307299999999</v>
      </c>
      <c r="K708" s="36" t="str">
        <f t="shared" si="77"/>
        <v>cfe3d544</v>
      </c>
    </row>
    <row r="709" spans="1:11">
      <c r="A709" s="48" t="s">
        <v>15743</v>
      </c>
      <c r="B709" s="48" t="s">
        <v>29452</v>
      </c>
      <c r="C709" s="48" t="s">
        <v>30609</v>
      </c>
      <c r="D709" s="48" t="s">
        <v>30625</v>
      </c>
      <c r="E709" s="48" t="s">
        <v>30626</v>
      </c>
      <c r="G709" s="34">
        <f t="shared" si="73"/>
        <v>40234</v>
      </c>
      <c r="H709" s="36" t="str">
        <f t="shared" si="74"/>
        <v>439b</v>
      </c>
      <c r="I709" s="35">
        <f t="shared" si="75"/>
        <v>43744.957083333327</v>
      </c>
      <c r="J709" s="39">
        <f t="shared" si="76"/>
        <v>941.48497399999997</v>
      </c>
      <c r="K709" s="36" t="str">
        <f t="shared" si="77"/>
        <v>68467ed8</v>
      </c>
    </row>
    <row r="710" spans="1:11">
      <c r="A710" s="48" t="s">
        <v>15746</v>
      </c>
      <c r="B710" s="48" t="s">
        <v>51198</v>
      </c>
      <c r="C710" s="48" t="s">
        <v>30609</v>
      </c>
      <c r="D710" s="48" t="s">
        <v>30627</v>
      </c>
      <c r="E710" s="48" t="s">
        <v>30628</v>
      </c>
      <c r="G710" s="34">
        <f t="shared" si="73"/>
        <v>40235</v>
      </c>
      <c r="H710" s="36" t="str">
        <f t="shared" si="74"/>
        <v>9000</v>
      </c>
      <c r="I710" s="35">
        <f t="shared" si="75"/>
        <v>43744.957083333327</v>
      </c>
      <c r="J710" s="39">
        <f t="shared" si="76"/>
        <v>941.48688300000003</v>
      </c>
      <c r="K710" s="36" t="str">
        <f t="shared" si="77"/>
        <v>eb12ff3e</v>
      </c>
    </row>
    <row r="711" spans="1:11">
      <c r="A711" s="48" t="s">
        <v>27</v>
      </c>
      <c r="B711" s="48" t="s">
        <v>51154</v>
      </c>
      <c r="C711" s="48" t="s">
        <v>30609</v>
      </c>
      <c r="D711" s="48" t="s">
        <v>30629</v>
      </c>
      <c r="E711" s="48" t="s">
        <v>30630</v>
      </c>
      <c r="G711" s="34">
        <f t="shared" si="73"/>
        <v>40254</v>
      </c>
      <c r="H711" s="36" t="str">
        <f t="shared" si="74"/>
        <v>0000</v>
      </c>
      <c r="I711" s="35">
        <f t="shared" si="75"/>
        <v>43744.957083333327</v>
      </c>
      <c r="J711" s="39">
        <f t="shared" si="76"/>
        <v>941.49130300000002</v>
      </c>
      <c r="K711" s="36" t="str">
        <f t="shared" si="77"/>
        <v>513c41de</v>
      </c>
    </row>
    <row r="712" spans="1:11">
      <c r="A712" s="48" t="s">
        <v>30</v>
      </c>
      <c r="B712" s="48" t="s">
        <v>29743</v>
      </c>
      <c r="C712" s="48" t="s">
        <v>30609</v>
      </c>
      <c r="D712" s="48" t="s">
        <v>30631</v>
      </c>
      <c r="E712" s="48" t="s">
        <v>30632</v>
      </c>
      <c r="G712" s="34">
        <f t="shared" si="73"/>
        <v>40263</v>
      </c>
      <c r="H712" s="36" t="str">
        <f t="shared" si="74"/>
        <v>43aa</v>
      </c>
      <c r="I712" s="35">
        <f t="shared" si="75"/>
        <v>43744.957083333327</v>
      </c>
      <c r="J712" s="39">
        <f t="shared" si="76"/>
        <v>941.49319600000001</v>
      </c>
      <c r="K712" s="36" t="str">
        <f t="shared" si="77"/>
        <v>f31d305c</v>
      </c>
    </row>
    <row r="713" spans="1:11">
      <c r="A713" s="48" t="s">
        <v>34</v>
      </c>
      <c r="B713" s="48" t="s">
        <v>51163</v>
      </c>
      <c r="C713" s="48" t="s">
        <v>30609</v>
      </c>
      <c r="D713" s="48" t="s">
        <v>30633</v>
      </c>
      <c r="E713" s="48" t="s">
        <v>30634</v>
      </c>
      <c r="G713" s="34">
        <f t="shared" si="73"/>
        <v>40264</v>
      </c>
      <c r="H713" s="36" t="str">
        <f t="shared" si="74"/>
        <v>5800</v>
      </c>
      <c r="I713" s="35">
        <f t="shared" si="75"/>
        <v>43744.957083333327</v>
      </c>
      <c r="J713" s="39">
        <f t="shared" si="76"/>
        <v>941.49506799999995</v>
      </c>
      <c r="K713" s="36" t="str">
        <f t="shared" si="77"/>
        <v>a39cb609</v>
      </c>
    </row>
    <row r="714" spans="1:11">
      <c r="A714" s="48" t="s">
        <v>15740</v>
      </c>
      <c r="B714" s="48" t="s">
        <v>51154</v>
      </c>
      <c r="C714" s="48" t="s">
        <v>30609</v>
      </c>
      <c r="D714" s="48" t="s">
        <v>51257</v>
      </c>
      <c r="E714" s="48" t="s">
        <v>30635</v>
      </c>
      <c r="G714" s="34">
        <f t="shared" si="73"/>
        <v>40225</v>
      </c>
      <c r="H714" s="36" t="str">
        <f t="shared" si="74"/>
        <v>0000</v>
      </c>
      <c r="I714" s="35">
        <f t="shared" si="75"/>
        <v>43744.957083333327</v>
      </c>
      <c r="J714" s="39">
        <f t="shared" si="76"/>
        <v>941.69907599999999</v>
      </c>
      <c r="K714" s="36" t="str">
        <f t="shared" si="77"/>
        <v>01707cb4</v>
      </c>
    </row>
    <row r="715" spans="1:11">
      <c r="A715" s="48" t="s">
        <v>15757</v>
      </c>
      <c r="B715" s="48" t="s">
        <v>51200</v>
      </c>
      <c r="C715" s="48" t="s">
        <v>30609</v>
      </c>
      <c r="D715" s="48" t="s">
        <v>30636</v>
      </c>
      <c r="E715" s="48" t="s">
        <v>30637</v>
      </c>
      <c r="G715" s="34">
        <f t="shared" si="73"/>
        <v>40236</v>
      </c>
      <c r="H715" s="36" t="str">
        <f t="shared" si="74"/>
        <v>4459</v>
      </c>
      <c r="I715" s="35">
        <f t="shared" si="75"/>
        <v>43744.957083333327</v>
      </c>
      <c r="J715" s="39">
        <f t="shared" si="76"/>
        <v>941.70097399999997</v>
      </c>
      <c r="K715" s="36" t="str">
        <f t="shared" si="77"/>
        <v>c952554a</v>
      </c>
    </row>
    <row r="716" spans="1:11">
      <c r="A716" s="48" t="s">
        <v>15760</v>
      </c>
      <c r="B716" s="48" t="s">
        <v>51175</v>
      </c>
      <c r="C716" s="48" t="s">
        <v>30609</v>
      </c>
      <c r="D716" s="48" t="s">
        <v>30638</v>
      </c>
      <c r="E716" s="48" t="s">
        <v>30639</v>
      </c>
      <c r="G716" s="34">
        <f t="shared" si="73"/>
        <v>40237</v>
      </c>
      <c r="H716" s="36" t="str">
        <f t="shared" si="74"/>
        <v>2000</v>
      </c>
      <c r="I716" s="35">
        <f t="shared" si="75"/>
        <v>43744.957083333327</v>
      </c>
      <c r="J716" s="39">
        <f t="shared" si="76"/>
        <v>941.70288300000004</v>
      </c>
      <c r="K716" s="36" t="str">
        <f t="shared" si="77"/>
        <v>290cf7dd</v>
      </c>
    </row>
    <row r="717" spans="1:11">
      <c r="A717" s="48" t="s">
        <v>27</v>
      </c>
      <c r="B717" s="48" t="s">
        <v>51154</v>
      </c>
      <c r="C717" s="48" t="s">
        <v>30609</v>
      </c>
      <c r="D717" s="48" t="s">
        <v>51258</v>
      </c>
      <c r="E717" s="48" t="s">
        <v>30640</v>
      </c>
      <c r="G717" s="34">
        <f t="shared" si="73"/>
        <v>40254</v>
      </c>
      <c r="H717" s="36" t="str">
        <f t="shared" si="74"/>
        <v>0000</v>
      </c>
      <c r="I717" s="35">
        <f t="shared" si="75"/>
        <v>43744.957083333327</v>
      </c>
      <c r="J717" s="39">
        <f t="shared" si="76"/>
        <v>941.70730400000002</v>
      </c>
      <c r="K717" s="36" t="str">
        <f t="shared" si="77"/>
        <v>46bf2722</v>
      </c>
    </row>
    <row r="718" spans="1:11">
      <c r="A718" s="48" t="s">
        <v>39</v>
      </c>
      <c r="B718" s="48" t="s">
        <v>51227</v>
      </c>
      <c r="C718" s="48" t="s">
        <v>30609</v>
      </c>
      <c r="D718" s="48" t="s">
        <v>51259</v>
      </c>
      <c r="E718" s="48" t="s">
        <v>30641</v>
      </c>
      <c r="G718" s="34">
        <f t="shared" si="73"/>
        <v>40265</v>
      </c>
      <c r="H718" s="36" t="str">
        <f t="shared" si="74"/>
        <v>4425</v>
      </c>
      <c r="I718" s="35">
        <f t="shared" si="75"/>
        <v>43744.957083333327</v>
      </c>
      <c r="J718" s="39">
        <f t="shared" si="76"/>
        <v>941.709205</v>
      </c>
      <c r="K718" s="36" t="str">
        <f t="shared" si="77"/>
        <v>d7372b6e</v>
      </c>
    </row>
    <row r="719" spans="1:11">
      <c r="A719" s="48" t="s">
        <v>43</v>
      </c>
      <c r="B719" s="48" t="s">
        <v>51154</v>
      </c>
      <c r="C719" s="48" t="s">
        <v>30609</v>
      </c>
      <c r="D719" s="48" t="s">
        <v>30642</v>
      </c>
      <c r="E719" s="48" t="s">
        <v>30643</v>
      </c>
      <c r="G719" s="34">
        <f t="shared" si="73"/>
        <v>40266</v>
      </c>
      <c r="H719" s="36" t="str">
        <f t="shared" si="74"/>
        <v>0000</v>
      </c>
      <c r="I719" s="35">
        <f t="shared" si="75"/>
        <v>43744.957083333327</v>
      </c>
      <c r="J719" s="39">
        <f t="shared" si="76"/>
        <v>941.71107500000005</v>
      </c>
      <c r="K719" s="36" t="str">
        <f t="shared" si="77"/>
        <v>58aaae5b</v>
      </c>
    </row>
    <row r="720" spans="1:11">
      <c r="A720" s="48" t="s">
        <v>51155</v>
      </c>
      <c r="B720" s="48" t="s">
        <v>51156</v>
      </c>
      <c r="C720" s="48" t="s">
        <v>30644</v>
      </c>
      <c r="D720" s="48" t="s">
        <v>30645</v>
      </c>
      <c r="E720" s="48" t="s">
        <v>30646</v>
      </c>
      <c r="G720" s="34">
        <f t="shared" si="73"/>
        <v>10001</v>
      </c>
      <c r="H720" s="36" t="str">
        <f t="shared" si="74"/>
        <v>0001</v>
      </c>
      <c r="I720" s="35">
        <f t="shared" si="75"/>
        <v>43744.96402777778</v>
      </c>
      <c r="J720" s="39">
        <f t="shared" si="76"/>
        <v>1541.713892</v>
      </c>
      <c r="K720" s="36" t="str">
        <f t="shared" si="77"/>
        <v>6c4c5d63</v>
      </c>
    </row>
    <row r="721" spans="1:11">
      <c r="A721" s="48" t="s">
        <v>51157</v>
      </c>
      <c r="B721" s="48" t="s">
        <v>51156</v>
      </c>
      <c r="C721" s="48" t="s">
        <v>30644</v>
      </c>
      <c r="D721" s="48" t="s">
        <v>30647</v>
      </c>
      <c r="E721" s="48" t="s">
        <v>30648</v>
      </c>
      <c r="G721" s="34">
        <f t="shared" si="73"/>
        <v>10002</v>
      </c>
      <c r="H721" s="36" t="str">
        <f t="shared" si="74"/>
        <v>0001</v>
      </c>
      <c r="I721" s="35">
        <f t="shared" si="75"/>
        <v>43744.96402777778</v>
      </c>
      <c r="J721" s="39">
        <f t="shared" si="76"/>
        <v>1541.715782</v>
      </c>
      <c r="K721" s="36" t="str">
        <f t="shared" si="77"/>
        <v>c7f26d87</v>
      </c>
    </row>
    <row r="722" spans="1:11">
      <c r="A722" s="48" t="s">
        <v>51158</v>
      </c>
      <c r="B722" s="48" t="s">
        <v>51156</v>
      </c>
      <c r="C722" s="48" t="s">
        <v>30644</v>
      </c>
      <c r="D722" s="48" t="s">
        <v>30649</v>
      </c>
      <c r="E722" s="48" t="s">
        <v>30650</v>
      </c>
      <c r="G722" s="34">
        <f t="shared" si="73"/>
        <v>10003</v>
      </c>
      <c r="H722" s="36" t="str">
        <f t="shared" si="74"/>
        <v>0001</v>
      </c>
      <c r="I722" s="35">
        <f t="shared" si="75"/>
        <v>43744.96402777778</v>
      </c>
      <c r="J722" s="39">
        <f t="shared" si="76"/>
        <v>1541.7176870000001</v>
      </c>
      <c r="K722" s="36" t="str">
        <f t="shared" si="77"/>
        <v>6571cfac</v>
      </c>
    </row>
    <row r="723" spans="1:11">
      <c r="A723" s="48" t="s">
        <v>51159</v>
      </c>
      <c r="B723" s="48" t="s">
        <v>51156</v>
      </c>
      <c r="C723" s="48" t="s">
        <v>30644</v>
      </c>
      <c r="D723" s="48" t="s">
        <v>30651</v>
      </c>
      <c r="E723" s="48" t="s">
        <v>30652</v>
      </c>
      <c r="G723" s="34">
        <f t="shared" si="73"/>
        <v>10004</v>
      </c>
      <c r="H723" s="36" t="str">
        <f t="shared" si="74"/>
        <v>0001</v>
      </c>
      <c r="I723" s="35">
        <f t="shared" si="75"/>
        <v>43744.96402777778</v>
      </c>
      <c r="J723" s="39">
        <f t="shared" si="76"/>
        <v>1541.719548</v>
      </c>
      <c r="K723" s="36" t="str">
        <f t="shared" si="77"/>
        <v>d3b5f893</v>
      </c>
    </row>
    <row r="724" spans="1:11">
      <c r="A724" s="48" t="s">
        <v>15740</v>
      </c>
      <c r="B724" s="48" t="s">
        <v>51154</v>
      </c>
      <c r="C724" s="48" t="s">
        <v>30644</v>
      </c>
      <c r="D724" s="48" t="s">
        <v>30653</v>
      </c>
      <c r="E724" s="48" t="s">
        <v>30654</v>
      </c>
      <c r="G724" s="34">
        <f t="shared" si="73"/>
        <v>40225</v>
      </c>
      <c r="H724" s="36" t="str">
        <f t="shared" si="74"/>
        <v>0000</v>
      </c>
      <c r="I724" s="35">
        <f t="shared" si="75"/>
        <v>43744.96402777778</v>
      </c>
      <c r="J724" s="39">
        <f t="shared" si="76"/>
        <v>1541.9240649999999</v>
      </c>
      <c r="K724" s="36" t="str">
        <f t="shared" si="77"/>
        <v>458aeb14</v>
      </c>
    </row>
    <row r="725" spans="1:11">
      <c r="A725" s="48" t="s">
        <v>15786</v>
      </c>
      <c r="B725" s="48" t="s">
        <v>29437</v>
      </c>
      <c r="C725" s="48" t="s">
        <v>30644</v>
      </c>
      <c r="D725" s="48" t="s">
        <v>30655</v>
      </c>
      <c r="E725" s="48" t="s">
        <v>30656</v>
      </c>
      <c r="G725" s="34">
        <f t="shared" si="73"/>
        <v>40232</v>
      </c>
      <c r="H725" s="36" t="str">
        <f t="shared" si="74"/>
        <v>44c0</v>
      </c>
      <c r="I725" s="35">
        <f t="shared" si="75"/>
        <v>43744.96402777778</v>
      </c>
      <c r="J725" s="39">
        <f t="shared" si="76"/>
        <v>1541.92596</v>
      </c>
      <c r="K725" s="36" t="str">
        <f t="shared" si="77"/>
        <v>11d9a169</v>
      </c>
    </row>
    <row r="726" spans="1:11">
      <c r="A726" s="48" t="s">
        <v>15789</v>
      </c>
      <c r="B726" s="48" t="s">
        <v>30657</v>
      </c>
      <c r="C726" s="48" t="s">
        <v>30644</v>
      </c>
      <c r="D726" s="48" t="s">
        <v>30658</v>
      </c>
      <c r="E726" s="48" t="s">
        <v>30659</v>
      </c>
      <c r="G726" s="34">
        <f t="shared" si="73"/>
        <v>40233</v>
      </c>
      <c r="H726" s="36" t="str">
        <f t="shared" si="74"/>
        <v>d600</v>
      </c>
      <c r="I726" s="35">
        <f t="shared" si="75"/>
        <v>43744.96402777778</v>
      </c>
      <c r="J726" s="39">
        <f t="shared" si="76"/>
        <v>1541.9278489999999</v>
      </c>
      <c r="K726" s="36" t="str">
        <f t="shared" si="77"/>
        <v>ab3d056e</v>
      </c>
    </row>
    <row r="727" spans="1:11">
      <c r="A727" s="48" t="s">
        <v>27</v>
      </c>
      <c r="B727" s="48" t="s">
        <v>51154</v>
      </c>
      <c r="C727" s="48" t="s">
        <v>30644</v>
      </c>
      <c r="D727" s="48" t="s">
        <v>30660</v>
      </c>
      <c r="E727" s="48" t="s">
        <v>30661</v>
      </c>
      <c r="G727" s="34">
        <f t="shared" si="73"/>
        <v>40254</v>
      </c>
      <c r="H727" s="36" t="str">
        <f t="shared" si="74"/>
        <v>0000</v>
      </c>
      <c r="I727" s="35">
        <f t="shared" si="75"/>
        <v>43744.96402777778</v>
      </c>
      <c r="J727" s="39">
        <f t="shared" si="76"/>
        <v>1541.93228</v>
      </c>
      <c r="K727" s="36" t="str">
        <f t="shared" si="77"/>
        <v>6429abd7</v>
      </c>
    </row>
    <row r="728" spans="1:11">
      <c r="A728" s="48" t="s">
        <v>56</v>
      </c>
      <c r="B728" s="48" t="s">
        <v>30158</v>
      </c>
      <c r="C728" s="48" t="s">
        <v>30644</v>
      </c>
      <c r="D728" s="48" t="s">
        <v>30662</v>
      </c>
      <c r="E728" s="48" t="s">
        <v>30663</v>
      </c>
      <c r="G728" s="34">
        <f t="shared" si="73"/>
        <v>40261</v>
      </c>
      <c r="H728" s="36" t="str">
        <f t="shared" si="74"/>
        <v>43d2</v>
      </c>
      <c r="I728" s="35">
        <f t="shared" si="75"/>
        <v>43744.96402777778</v>
      </c>
      <c r="J728" s="39">
        <f t="shared" si="76"/>
        <v>1541.934164</v>
      </c>
      <c r="K728" s="36" t="str">
        <f t="shared" si="77"/>
        <v>5f5cc749</v>
      </c>
    </row>
    <row r="729" spans="1:11">
      <c r="A729" s="48" t="s">
        <v>59</v>
      </c>
      <c r="B729" s="48" t="s">
        <v>51190</v>
      </c>
      <c r="C729" s="48" t="s">
        <v>30644</v>
      </c>
      <c r="D729" s="48" t="s">
        <v>30664</v>
      </c>
      <c r="E729" s="48" t="s">
        <v>30665</v>
      </c>
      <c r="G729" s="34">
        <f t="shared" si="73"/>
        <v>40262</v>
      </c>
      <c r="H729" s="36" t="str">
        <f t="shared" si="74"/>
        <v>2800</v>
      </c>
      <c r="I729" s="35">
        <f t="shared" si="75"/>
        <v>43744.96402777778</v>
      </c>
      <c r="J729" s="39">
        <f t="shared" si="76"/>
        <v>1541.936054</v>
      </c>
      <c r="K729" s="36" t="str">
        <f t="shared" si="77"/>
        <v>c7263313</v>
      </c>
    </row>
    <row r="730" spans="1:11">
      <c r="A730" s="48" t="s">
        <v>15740</v>
      </c>
      <c r="B730" s="48" t="s">
        <v>51154</v>
      </c>
      <c r="C730" s="48" t="s">
        <v>30666</v>
      </c>
      <c r="D730" s="48" t="s">
        <v>30667</v>
      </c>
      <c r="E730" s="48" t="s">
        <v>30668</v>
      </c>
      <c r="G730" s="34">
        <f t="shared" si="73"/>
        <v>40225</v>
      </c>
      <c r="H730" s="36" t="str">
        <f t="shared" si="74"/>
        <v>0000</v>
      </c>
      <c r="I730" s="35">
        <f t="shared" si="75"/>
        <v>43744.964039351849</v>
      </c>
      <c r="J730" s="39">
        <f t="shared" si="76"/>
        <v>1542.140089</v>
      </c>
      <c r="K730" s="36" t="str">
        <f t="shared" si="77"/>
        <v>db0fdfee</v>
      </c>
    </row>
    <row r="731" spans="1:11">
      <c r="A731" s="48" t="s">
        <v>15743</v>
      </c>
      <c r="B731" s="48" t="s">
        <v>29452</v>
      </c>
      <c r="C731" s="48" t="s">
        <v>30666</v>
      </c>
      <c r="D731" s="48" t="s">
        <v>30669</v>
      </c>
      <c r="E731" s="48" t="s">
        <v>30670</v>
      </c>
      <c r="G731" s="34">
        <f t="shared" si="73"/>
        <v>40234</v>
      </c>
      <c r="H731" s="36" t="str">
        <f t="shared" si="74"/>
        <v>439b</v>
      </c>
      <c r="I731" s="35">
        <f t="shared" si="75"/>
        <v>43744.964039351849</v>
      </c>
      <c r="J731" s="39">
        <f t="shared" si="76"/>
        <v>1542.172468</v>
      </c>
      <c r="K731" s="36" t="str">
        <f t="shared" si="77"/>
        <v>ae57fe1c</v>
      </c>
    </row>
    <row r="732" spans="1:11">
      <c r="A732" s="48" t="s">
        <v>15746</v>
      </c>
      <c r="B732" s="48" t="s">
        <v>51198</v>
      </c>
      <c r="C732" s="48" t="s">
        <v>30666</v>
      </c>
      <c r="D732" s="48" t="s">
        <v>30671</v>
      </c>
      <c r="E732" s="48" t="s">
        <v>30672</v>
      </c>
      <c r="G732" s="34">
        <f t="shared" si="73"/>
        <v>40235</v>
      </c>
      <c r="H732" s="36" t="str">
        <f t="shared" si="74"/>
        <v>9000</v>
      </c>
      <c r="I732" s="35">
        <f t="shared" si="75"/>
        <v>43744.964039351849</v>
      </c>
      <c r="J732" s="39">
        <f t="shared" si="76"/>
        <v>1542.174323</v>
      </c>
      <c r="K732" s="36" t="str">
        <f t="shared" si="77"/>
        <v>4fa96515</v>
      </c>
    </row>
    <row r="733" spans="1:11">
      <c r="A733" s="48" t="s">
        <v>27</v>
      </c>
      <c r="B733" s="48" t="s">
        <v>51154</v>
      </c>
      <c r="C733" s="48" t="s">
        <v>30666</v>
      </c>
      <c r="D733" s="48" t="s">
        <v>30673</v>
      </c>
      <c r="E733" s="48" t="s">
        <v>30674</v>
      </c>
      <c r="G733" s="34">
        <f t="shared" si="73"/>
        <v>40254</v>
      </c>
      <c r="H733" s="36" t="str">
        <f t="shared" si="74"/>
        <v>0000</v>
      </c>
      <c r="I733" s="35">
        <f t="shared" si="75"/>
        <v>43744.964039351849</v>
      </c>
      <c r="J733" s="39">
        <f t="shared" si="76"/>
        <v>1542.178758</v>
      </c>
      <c r="K733" s="36" t="str">
        <f t="shared" si="77"/>
        <v>50a298eb</v>
      </c>
    </row>
    <row r="734" spans="1:11">
      <c r="A734" s="48" t="s">
        <v>30</v>
      </c>
      <c r="B734" s="48" t="s">
        <v>29743</v>
      </c>
      <c r="C734" s="48" t="s">
        <v>30666</v>
      </c>
      <c r="D734" s="48" t="s">
        <v>30675</v>
      </c>
      <c r="E734" s="48" t="s">
        <v>30676</v>
      </c>
      <c r="G734" s="34">
        <f t="shared" si="73"/>
        <v>40263</v>
      </c>
      <c r="H734" s="36" t="str">
        <f t="shared" si="74"/>
        <v>43aa</v>
      </c>
      <c r="I734" s="35">
        <f t="shared" si="75"/>
        <v>43744.964039351849</v>
      </c>
      <c r="J734" s="39">
        <f t="shared" si="76"/>
        <v>1542.1806790000001</v>
      </c>
      <c r="K734" s="36" t="str">
        <f t="shared" si="77"/>
        <v>6679b678</v>
      </c>
    </row>
    <row r="735" spans="1:11">
      <c r="A735" s="48" t="s">
        <v>34</v>
      </c>
      <c r="B735" s="48" t="s">
        <v>150</v>
      </c>
      <c r="C735" s="48" t="s">
        <v>30666</v>
      </c>
      <c r="D735" s="48" t="s">
        <v>30677</v>
      </c>
      <c r="E735" s="48" t="s">
        <v>30678</v>
      </c>
      <c r="G735" s="34">
        <f t="shared" si="73"/>
        <v>40264</v>
      </c>
      <c r="H735" s="36" t="str">
        <f t="shared" si="74"/>
        <v>f800</v>
      </c>
      <c r="I735" s="35">
        <f t="shared" si="75"/>
        <v>43744.964039351849</v>
      </c>
      <c r="J735" s="39">
        <f t="shared" si="76"/>
        <v>1542.182536</v>
      </c>
      <c r="K735" s="36" t="str">
        <f t="shared" si="77"/>
        <v>ecfc9ba3</v>
      </c>
    </row>
    <row r="736" spans="1:11">
      <c r="A736" s="48" t="s">
        <v>15740</v>
      </c>
      <c r="B736" s="48" t="s">
        <v>51154</v>
      </c>
      <c r="C736" s="48" t="s">
        <v>30666</v>
      </c>
      <c r="D736" s="48" t="s">
        <v>30679</v>
      </c>
      <c r="E736" s="48" t="s">
        <v>30680</v>
      </c>
      <c r="G736" s="34">
        <f t="shared" si="73"/>
        <v>40225</v>
      </c>
      <c r="H736" s="36" t="str">
        <f t="shared" si="74"/>
        <v>0000</v>
      </c>
      <c r="I736" s="35">
        <f t="shared" si="75"/>
        <v>43744.964039351849</v>
      </c>
      <c r="J736" s="39">
        <f t="shared" si="76"/>
        <v>1542.3860979999999</v>
      </c>
      <c r="K736" s="36" t="str">
        <f t="shared" si="77"/>
        <v>98f72282</v>
      </c>
    </row>
    <row r="737" spans="1:11">
      <c r="A737" s="48" t="s">
        <v>15757</v>
      </c>
      <c r="B737" s="48" t="s">
        <v>51200</v>
      </c>
      <c r="C737" s="48" t="s">
        <v>30666</v>
      </c>
      <c r="D737" s="48" t="s">
        <v>30681</v>
      </c>
      <c r="E737" s="48" t="s">
        <v>30682</v>
      </c>
      <c r="G737" s="34">
        <f t="shared" si="73"/>
        <v>40236</v>
      </c>
      <c r="H737" s="36" t="str">
        <f t="shared" si="74"/>
        <v>4459</v>
      </c>
      <c r="I737" s="35">
        <f t="shared" si="75"/>
        <v>43744.964039351849</v>
      </c>
      <c r="J737" s="39">
        <f t="shared" si="76"/>
        <v>1542.387999</v>
      </c>
      <c r="K737" s="36" t="str">
        <f t="shared" si="77"/>
        <v>d24d40a0</v>
      </c>
    </row>
    <row r="738" spans="1:11">
      <c r="A738" s="48" t="s">
        <v>15760</v>
      </c>
      <c r="B738" s="48" t="s">
        <v>316</v>
      </c>
      <c r="C738" s="48" t="s">
        <v>30666</v>
      </c>
      <c r="D738" s="48" t="s">
        <v>30683</v>
      </c>
      <c r="E738" s="48" t="s">
        <v>30684</v>
      </c>
      <c r="G738" s="34">
        <f t="shared" si="73"/>
        <v>40237</v>
      </c>
      <c r="H738" s="36" t="str">
        <f t="shared" si="74"/>
        <v>dc00</v>
      </c>
      <c r="I738" s="35">
        <f t="shared" si="75"/>
        <v>43744.964039351849</v>
      </c>
      <c r="J738" s="39">
        <f t="shared" si="76"/>
        <v>1542.3899080000001</v>
      </c>
      <c r="K738" s="36" t="str">
        <f t="shared" si="77"/>
        <v>8de70102</v>
      </c>
    </row>
    <row r="739" spans="1:11">
      <c r="A739" s="48" t="s">
        <v>27</v>
      </c>
      <c r="B739" s="48" t="s">
        <v>51154</v>
      </c>
      <c r="C739" s="48" t="s">
        <v>30666</v>
      </c>
      <c r="D739" s="48" t="s">
        <v>30685</v>
      </c>
      <c r="E739" s="48" t="s">
        <v>30686</v>
      </c>
      <c r="G739" s="34">
        <f t="shared" si="73"/>
        <v>40254</v>
      </c>
      <c r="H739" s="36" t="str">
        <f t="shared" si="74"/>
        <v>0000</v>
      </c>
      <c r="I739" s="35">
        <f t="shared" si="75"/>
        <v>43744.964039351849</v>
      </c>
      <c r="J739" s="39">
        <f t="shared" si="76"/>
        <v>1542.394333</v>
      </c>
      <c r="K739" s="36" t="str">
        <f t="shared" si="77"/>
        <v>0aac9b42</v>
      </c>
    </row>
    <row r="740" spans="1:11">
      <c r="A740" s="48" t="s">
        <v>39</v>
      </c>
      <c r="B740" s="48" t="s">
        <v>51224</v>
      </c>
      <c r="C740" s="48" t="s">
        <v>30666</v>
      </c>
      <c r="D740" s="48" t="s">
        <v>30687</v>
      </c>
      <c r="E740" s="48" t="s">
        <v>30688</v>
      </c>
      <c r="G740" s="34">
        <f t="shared" si="73"/>
        <v>40265</v>
      </c>
      <c r="H740" s="36" t="str">
        <f t="shared" si="74"/>
        <v>4426</v>
      </c>
      <c r="I740" s="35">
        <f t="shared" si="75"/>
        <v>43744.964039351849</v>
      </c>
      <c r="J740" s="39">
        <f t="shared" si="76"/>
        <v>1542.396236</v>
      </c>
      <c r="K740" s="36" t="str">
        <f t="shared" si="77"/>
        <v>93ae8bec</v>
      </c>
    </row>
    <row r="741" spans="1:11">
      <c r="A741" s="48" t="s">
        <v>43</v>
      </c>
      <c r="B741" s="48" t="s">
        <v>44</v>
      </c>
      <c r="C741" s="48" t="s">
        <v>30666</v>
      </c>
      <c r="D741" s="48" t="s">
        <v>30689</v>
      </c>
      <c r="E741" s="48" t="s">
        <v>30690</v>
      </c>
      <c r="G741" s="34">
        <f t="shared" si="73"/>
        <v>40266</v>
      </c>
      <c r="H741" s="36" t="str">
        <f t="shared" si="74"/>
        <v>b800</v>
      </c>
      <c r="I741" s="35">
        <f t="shared" si="75"/>
        <v>43744.964039351849</v>
      </c>
      <c r="J741" s="39">
        <f t="shared" si="76"/>
        <v>1542.398105</v>
      </c>
      <c r="K741" s="36" t="str">
        <f t="shared" si="77"/>
        <v>2a9c13d6</v>
      </c>
    </row>
    <row r="742" spans="1:11">
      <c r="A742" s="48" t="s">
        <v>15740</v>
      </c>
      <c r="B742" s="48" t="s">
        <v>51154</v>
      </c>
      <c r="C742" s="48" t="s">
        <v>30666</v>
      </c>
      <c r="D742" s="48" t="s">
        <v>30691</v>
      </c>
      <c r="E742" s="48" t="s">
        <v>30692</v>
      </c>
      <c r="G742" s="34">
        <f t="shared" si="73"/>
        <v>40225</v>
      </c>
      <c r="H742" s="36" t="str">
        <f t="shared" si="74"/>
        <v>0000</v>
      </c>
      <c r="I742" s="35">
        <f t="shared" si="75"/>
        <v>43744.964039351849</v>
      </c>
      <c r="J742" s="39">
        <f t="shared" si="76"/>
        <v>1542.602073</v>
      </c>
      <c r="K742" s="36" t="str">
        <f t="shared" si="77"/>
        <v>dd5cdb24</v>
      </c>
    </row>
    <row r="743" spans="1:11">
      <c r="A743" s="48" t="s">
        <v>15771</v>
      </c>
      <c r="B743" s="48" t="s">
        <v>23764</v>
      </c>
      <c r="C743" s="48" t="s">
        <v>30666</v>
      </c>
      <c r="D743" s="48" t="s">
        <v>30693</v>
      </c>
      <c r="E743" s="48" t="s">
        <v>30694</v>
      </c>
      <c r="G743" s="34">
        <f t="shared" si="73"/>
        <v>40230</v>
      </c>
      <c r="H743" s="36" t="str">
        <f t="shared" si="74"/>
        <v>446f</v>
      </c>
      <c r="I743" s="35">
        <f t="shared" si="75"/>
        <v>43744.964039351849</v>
      </c>
      <c r="J743" s="39">
        <f t="shared" si="76"/>
        <v>1542.6039740000001</v>
      </c>
      <c r="K743" s="36" t="str">
        <f t="shared" si="77"/>
        <v>a986efd5</v>
      </c>
    </row>
    <row r="744" spans="1:11">
      <c r="A744" s="48" t="s">
        <v>15774</v>
      </c>
      <c r="B744" s="48" t="s">
        <v>150</v>
      </c>
      <c r="C744" s="48" t="s">
        <v>30666</v>
      </c>
      <c r="D744" s="48" t="s">
        <v>30695</v>
      </c>
      <c r="E744" s="48" t="s">
        <v>30696</v>
      </c>
      <c r="G744" s="34">
        <f t="shared" si="73"/>
        <v>40231</v>
      </c>
      <c r="H744" s="36" t="str">
        <f t="shared" si="74"/>
        <v>f800</v>
      </c>
      <c r="I744" s="35">
        <f t="shared" si="75"/>
        <v>43744.964039351849</v>
      </c>
      <c r="J744" s="39">
        <f t="shared" si="76"/>
        <v>1542.6058829999999</v>
      </c>
      <c r="K744" s="36" t="str">
        <f t="shared" si="77"/>
        <v>307b0584</v>
      </c>
    </row>
    <row r="745" spans="1:11">
      <c r="A745" s="48" t="s">
        <v>27</v>
      </c>
      <c r="B745" s="48" t="s">
        <v>51154</v>
      </c>
      <c r="C745" s="48" t="s">
        <v>30666</v>
      </c>
      <c r="D745" s="48" t="s">
        <v>30697</v>
      </c>
      <c r="E745" s="48" t="s">
        <v>30698</v>
      </c>
      <c r="G745" s="34">
        <f t="shared" si="73"/>
        <v>40254</v>
      </c>
      <c r="H745" s="36" t="str">
        <f t="shared" si="74"/>
        <v>0000</v>
      </c>
      <c r="I745" s="35">
        <f t="shared" si="75"/>
        <v>43744.964039351849</v>
      </c>
      <c r="J745" s="39">
        <f t="shared" si="76"/>
        <v>1542.6103029999999</v>
      </c>
      <c r="K745" s="36" t="str">
        <f t="shared" si="77"/>
        <v>7a4669ac</v>
      </c>
    </row>
    <row r="746" spans="1:11">
      <c r="A746" s="48" t="s">
        <v>48</v>
      </c>
      <c r="B746" s="48" t="s">
        <v>29816</v>
      </c>
      <c r="C746" s="48" t="s">
        <v>30666</v>
      </c>
      <c r="D746" s="48" t="s">
        <v>30699</v>
      </c>
      <c r="E746" s="48" t="s">
        <v>30700</v>
      </c>
      <c r="G746" s="34">
        <f t="shared" si="73"/>
        <v>40259</v>
      </c>
      <c r="H746" s="36" t="str">
        <f t="shared" si="74"/>
        <v>43b8</v>
      </c>
      <c r="I746" s="35">
        <f t="shared" si="75"/>
        <v>43744.964039351849</v>
      </c>
      <c r="J746" s="39">
        <f t="shared" si="76"/>
        <v>1542.612204</v>
      </c>
      <c r="K746" s="36" t="str">
        <f t="shared" si="77"/>
        <v>275e4737</v>
      </c>
    </row>
    <row r="747" spans="1:11">
      <c r="A747" s="48" t="s">
        <v>51</v>
      </c>
      <c r="B747" s="48" t="s">
        <v>51193</v>
      </c>
      <c r="C747" s="48" t="s">
        <v>30666</v>
      </c>
      <c r="D747" s="48" t="s">
        <v>30701</v>
      </c>
      <c r="E747" s="48" t="s">
        <v>30702</v>
      </c>
      <c r="G747" s="34">
        <f t="shared" si="73"/>
        <v>40260</v>
      </c>
      <c r="H747" s="36" t="str">
        <f t="shared" si="74"/>
        <v>4800</v>
      </c>
      <c r="I747" s="35">
        <f t="shared" si="75"/>
        <v>43744.964039351849</v>
      </c>
      <c r="J747" s="39">
        <f t="shared" si="76"/>
        <v>1542.6140740000001</v>
      </c>
      <c r="K747" s="36" t="str">
        <f t="shared" si="77"/>
        <v>a91e957c</v>
      </c>
    </row>
    <row r="748" spans="1:11">
      <c r="A748" s="48" t="s">
        <v>51155</v>
      </c>
      <c r="B748" s="48" t="s">
        <v>51156</v>
      </c>
      <c r="C748" s="48" t="s">
        <v>30703</v>
      </c>
      <c r="D748" s="48" t="s">
        <v>30704</v>
      </c>
      <c r="E748" s="48" t="s">
        <v>51260</v>
      </c>
      <c r="G748" s="34">
        <f t="shared" si="73"/>
        <v>10001</v>
      </c>
      <c r="H748" s="36" t="str">
        <f t="shared" si="74"/>
        <v>0001</v>
      </c>
      <c r="I748" s="35">
        <f t="shared" si="75"/>
        <v>43744.970983796295</v>
      </c>
      <c r="J748" s="39">
        <f t="shared" si="76"/>
        <v>2142.6168899999998</v>
      </c>
      <c r="K748" s="36" t="str">
        <f t="shared" si="77"/>
        <v>47415279</v>
      </c>
    </row>
    <row r="749" spans="1:11">
      <c r="A749" s="48" t="s">
        <v>51157</v>
      </c>
      <c r="B749" s="48" t="s">
        <v>51156</v>
      </c>
      <c r="C749" s="48" t="s">
        <v>30703</v>
      </c>
      <c r="D749" s="48" t="s">
        <v>30705</v>
      </c>
      <c r="E749" s="48" t="s">
        <v>30706</v>
      </c>
      <c r="G749" s="34">
        <f t="shared" si="73"/>
        <v>10002</v>
      </c>
      <c r="H749" s="36" t="str">
        <f t="shared" si="74"/>
        <v>0001</v>
      </c>
      <c r="I749" s="35">
        <f t="shared" si="75"/>
        <v>43744.970983796295</v>
      </c>
      <c r="J749" s="39">
        <f t="shared" si="76"/>
        <v>2142.618782</v>
      </c>
      <c r="K749" s="36" t="str">
        <f t="shared" si="77"/>
        <v>797a9d4e</v>
      </c>
    </row>
    <row r="750" spans="1:11">
      <c r="A750" s="48" t="s">
        <v>51158</v>
      </c>
      <c r="B750" s="48" t="s">
        <v>51156</v>
      </c>
      <c r="C750" s="48" t="s">
        <v>30703</v>
      </c>
      <c r="D750" s="48" t="s">
        <v>30707</v>
      </c>
      <c r="E750" s="48" t="s">
        <v>30708</v>
      </c>
      <c r="G750" s="34">
        <f t="shared" si="73"/>
        <v>10003</v>
      </c>
      <c r="H750" s="36" t="str">
        <f t="shared" si="74"/>
        <v>0001</v>
      </c>
      <c r="I750" s="35">
        <f t="shared" si="75"/>
        <v>43744.970983796295</v>
      </c>
      <c r="J750" s="39">
        <f t="shared" si="76"/>
        <v>2142.6206870000001</v>
      </c>
      <c r="K750" s="36" t="str">
        <f t="shared" si="77"/>
        <v>8f506f7c</v>
      </c>
    </row>
    <row r="751" spans="1:11">
      <c r="A751" s="48" t="s">
        <v>51159</v>
      </c>
      <c r="B751" s="48" t="s">
        <v>51156</v>
      </c>
      <c r="C751" s="48" t="s">
        <v>30703</v>
      </c>
      <c r="D751" s="48" t="s">
        <v>30709</v>
      </c>
      <c r="E751" s="48" t="s">
        <v>30710</v>
      </c>
      <c r="G751" s="34">
        <f t="shared" si="73"/>
        <v>10004</v>
      </c>
      <c r="H751" s="36" t="str">
        <f t="shared" si="74"/>
        <v>0001</v>
      </c>
      <c r="I751" s="35">
        <f t="shared" si="75"/>
        <v>43744.970983796295</v>
      </c>
      <c r="J751" s="39">
        <f t="shared" si="76"/>
        <v>2142.62255</v>
      </c>
      <c r="K751" s="36" t="str">
        <f t="shared" si="77"/>
        <v>cbbc87a8</v>
      </c>
    </row>
    <row r="752" spans="1:11">
      <c r="A752" s="48" t="s">
        <v>15740</v>
      </c>
      <c r="B752" s="48" t="s">
        <v>51154</v>
      </c>
      <c r="C752" s="48" t="s">
        <v>30703</v>
      </c>
      <c r="D752" s="48" t="s">
        <v>30711</v>
      </c>
      <c r="E752" s="48" t="s">
        <v>30712</v>
      </c>
      <c r="G752" s="34">
        <f t="shared" si="73"/>
        <v>40225</v>
      </c>
      <c r="H752" s="36" t="str">
        <f t="shared" si="74"/>
        <v>0000</v>
      </c>
      <c r="I752" s="35">
        <f t="shared" si="75"/>
        <v>43744.970983796295</v>
      </c>
      <c r="J752" s="39">
        <f t="shared" si="76"/>
        <v>2142.8270729999999</v>
      </c>
      <c r="K752" s="36" t="str">
        <f t="shared" si="77"/>
        <v>b7c8503b</v>
      </c>
    </row>
    <row r="753" spans="1:11">
      <c r="A753" s="48" t="s">
        <v>15743</v>
      </c>
      <c r="B753" s="48" t="s">
        <v>29402</v>
      </c>
      <c r="C753" s="48" t="s">
        <v>30713</v>
      </c>
      <c r="D753" s="48" t="s">
        <v>30714</v>
      </c>
      <c r="E753" s="48" t="s">
        <v>30715</v>
      </c>
      <c r="G753" s="34">
        <f t="shared" si="73"/>
        <v>40234</v>
      </c>
      <c r="H753" s="36" t="str">
        <f t="shared" si="74"/>
        <v>439d</v>
      </c>
      <c r="I753" s="35">
        <f t="shared" si="75"/>
        <v>43744.970995370371</v>
      </c>
      <c r="J753" s="39">
        <f t="shared" si="76"/>
        <v>2143.1465280000002</v>
      </c>
      <c r="K753" s="36" t="str">
        <f t="shared" si="77"/>
        <v>97d24c1e</v>
      </c>
    </row>
    <row r="754" spans="1:11">
      <c r="A754" s="48" t="s">
        <v>15746</v>
      </c>
      <c r="B754" s="48" t="s">
        <v>51193</v>
      </c>
      <c r="C754" s="48" t="s">
        <v>30713</v>
      </c>
      <c r="D754" s="48" t="s">
        <v>30716</v>
      </c>
      <c r="E754" s="48" t="s">
        <v>30717</v>
      </c>
      <c r="G754" s="34">
        <f t="shared" si="73"/>
        <v>40235</v>
      </c>
      <c r="H754" s="36" t="str">
        <f t="shared" si="74"/>
        <v>4800</v>
      </c>
      <c r="I754" s="35">
        <f t="shared" si="75"/>
        <v>43744.970995370371</v>
      </c>
      <c r="J754" s="39">
        <f t="shared" si="76"/>
        <v>2143.148404</v>
      </c>
      <c r="K754" s="36" t="str">
        <f t="shared" si="77"/>
        <v>bda2038e</v>
      </c>
    </row>
    <row r="755" spans="1:11">
      <c r="A755" s="48" t="s">
        <v>27</v>
      </c>
      <c r="B755" s="48" t="s">
        <v>51154</v>
      </c>
      <c r="C755" s="48" t="s">
        <v>30713</v>
      </c>
      <c r="D755" s="48" t="s">
        <v>30718</v>
      </c>
      <c r="E755" s="48" t="s">
        <v>30719</v>
      </c>
      <c r="G755" s="34">
        <f t="shared" si="73"/>
        <v>40254</v>
      </c>
      <c r="H755" s="36" t="str">
        <f t="shared" si="74"/>
        <v>0000</v>
      </c>
      <c r="I755" s="35">
        <f t="shared" si="75"/>
        <v>43744.970995370371</v>
      </c>
      <c r="J755" s="39">
        <f t="shared" si="76"/>
        <v>2143.1529030000002</v>
      </c>
      <c r="K755" s="36" t="str">
        <f t="shared" si="77"/>
        <v>9cdbbf7a</v>
      </c>
    </row>
    <row r="756" spans="1:11">
      <c r="A756" s="48" t="s">
        <v>30</v>
      </c>
      <c r="B756" s="48" t="s">
        <v>29696</v>
      </c>
      <c r="C756" s="48" t="s">
        <v>30713</v>
      </c>
      <c r="D756" s="48" t="s">
        <v>30720</v>
      </c>
      <c r="E756" s="48" t="s">
        <v>30721</v>
      </c>
      <c r="G756" s="34">
        <f t="shared" si="73"/>
        <v>40263</v>
      </c>
      <c r="H756" s="36" t="str">
        <f t="shared" si="74"/>
        <v>43b0</v>
      </c>
      <c r="I756" s="35">
        <f t="shared" si="75"/>
        <v>43744.970995370371</v>
      </c>
      <c r="J756" s="39">
        <f t="shared" si="76"/>
        <v>2143.1548029999999</v>
      </c>
      <c r="K756" s="36" t="str">
        <f t="shared" si="77"/>
        <v>ba567496</v>
      </c>
    </row>
    <row r="757" spans="1:11">
      <c r="A757" s="48" t="s">
        <v>34</v>
      </c>
      <c r="B757" s="48" t="s">
        <v>51225</v>
      </c>
      <c r="C757" s="48" t="s">
        <v>30713</v>
      </c>
      <c r="D757" s="48" t="s">
        <v>30722</v>
      </c>
      <c r="E757" s="48" t="s">
        <v>30723</v>
      </c>
      <c r="G757" s="34">
        <f t="shared" si="73"/>
        <v>40264</v>
      </c>
      <c r="H757" s="36" t="str">
        <f t="shared" si="74"/>
        <v>1000</v>
      </c>
      <c r="I757" s="35">
        <f t="shared" si="75"/>
        <v>43744.970995370371</v>
      </c>
      <c r="J757" s="39">
        <f t="shared" si="76"/>
        <v>2143.1566910000001</v>
      </c>
      <c r="K757" s="36" t="str">
        <f t="shared" si="77"/>
        <v>2785eb56</v>
      </c>
    </row>
    <row r="758" spans="1:11">
      <c r="A758" s="48" t="s">
        <v>15740</v>
      </c>
      <c r="B758" s="48" t="s">
        <v>51154</v>
      </c>
      <c r="C758" s="48" t="s">
        <v>30713</v>
      </c>
      <c r="D758" s="48" t="s">
        <v>30724</v>
      </c>
      <c r="E758" s="48" t="s">
        <v>30725</v>
      </c>
      <c r="G758" s="34">
        <f t="shared" si="73"/>
        <v>40225</v>
      </c>
      <c r="H758" s="36" t="str">
        <f t="shared" si="74"/>
        <v>0000</v>
      </c>
      <c r="I758" s="35">
        <f t="shared" si="75"/>
        <v>43744.970995370371</v>
      </c>
      <c r="J758" s="39">
        <f t="shared" si="76"/>
        <v>2143.361073</v>
      </c>
      <c r="K758" s="36" t="str">
        <f t="shared" si="77"/>
        <v>21f1557b</v>
      </c>
    </row>
    <row r="759" spans="1:11">
      <c r="A759" s="48" t="s">
        <v>15757</v>
      </c>
      <c r="B759" s="48" t="s">
        <v>51204</v>
      </c>
      <c r="C759" s="48" t="s">
        <v>30713</v>
      </c>
      <c r="D759" s="48" t="s">
        <v>30726</v>
      </c>
      <c r="E759" s="48" t="s">
        <v>30727</v>
      </c>
      <c r="G759" s="34">
        <f t="shared" si="73"/>
        <v>40236</v>
      </c>
      <c r="H759" s="36" t="str">
        <f t="shared" si="74"/>
        <v>4458</v>
      </c>
      <c r="I759" s="35">
        <f t="shared" si="75"/>
        <v>43744.970995370371</v>
      </c>
      <c r="J759" s="39">
        <f t="shared" si="76"/>
        <v>2143.3629740000001</v>
      </c>
      <c r="K759" s="36" t="str">
        <f t="shared" si="77"/>
        <v>df4b933f</v>
      </c>
    </row>
    <row r="760" spans="1:11">
      <c r="A760" s="48" t="s">
        <v>15760</v>
      </c>
      <c r="B760" s="48" t="s">
        <v>2806</v>
      </c>
      <c r="C760" s="48" t="s">
        <v>30713</v>
      </c>
      <c r="D760" s="48" t="s">
        <v>30728</v>
      </c>
      <c r="E760" s="48" t="s">
        <v>30729</v>
      </c>
      <c r="G760" s="34">
        <f t="shared" si="73"/>
        <v>40237</v>
      </c>
      <c r="H760" s="36" t="str">
        <f t="shared" si="74"/>
        <v>f400</v>
      </c>
      <c r="I760" s="35">
        <f t="shared" si="75"/>
        <v>43744.970995370371</v>
      </c>
      <c r="J760" s="39">
        <f t="shared" si="76"/>
        <v>2143.3648830000002</v>
      </c>
      <c r="K760" s="36" t="str">
        <f t="shared" si="77"/>
        <v>990a44fb</v>
      </c>
    </row>
    <row r="761" spans="1:11">
      <c r="A761" s="48" t="s">
        <v>27</v>
      </c>
      <c r="B761" s="48" t="s">
        <v>51154</v>
      </c>
      <c r="C761" s="48" t="s">
        <v>30713</v>
      </c>
      <c r="D761" s="48" t="s">
        <v>30730</v>
      </c>
      <c r="E761" s="48" t="s">
        <v>30731</v>
      </c>
      <c r="G761" s="34">
        <f t="shared" si="73"/>
        <v>40254</v>
      </c>
      <c r="H761" s="36" t="str">
        <f t="shared" si="74"/>
        <v>0000</v>
      </c>
      <c r="I761" s="35">
        <f t="shared" si="75"/>
        <v>43744.970995370371</v>
      </c>
      <c r="J761" s="39">
        <f t="shared" si="76"/>
        <v>2143.3693050000002</v>
      </c>
      <c r="K761" s="36" t="str">
        <f t="shared" si="77"/>
        <v>e7f6c461</v>
      </c>
    </row>
    <row r="762" spans="1:11">
      <c r="A762" s="48" t="s">
        <v>39</v>
      </c>
      <c r="B762" s="48" t="s">
        <v>51261</v>
      </c>
      <c r="C762" s="48" t="s">
        <v>30713</v>
      </c>
      <c r="D762" s="48" t="s">
        <v>30732</v>
      </c>
      <c r="E762" s="48" t="s">
        <v>30733</v>
      </c>
      <c r="G762" s="34">
        <f t="shared" si="73"/>
        <v>40265</v>
      </c>
      <c r="H762" s="36" t="str">
        <f t="shared" si="74"/>
        <v>4424</v>
      </c>
      <c r="I762" s="35">
        <f t="shared" si="75"/>
        <v>43744.970995370371</v>
      </c>
      <c r="J762" s="39">
        <f t="shared" si="76"/>
        <v>2143.3712059999998</v>
      </c>
      <c r="K762" s="36" t="str">
        <f t="shared" si="77"/>
        <v>7e88504c</v>
      </c>
    </row>
    <row r="763" spans="1:11">
      <c r="A763" s="48" t="s">
        <v>43</v>
      </c>
      <c r="B763" s="48" t="s">
        <v>260</v>
      </c>
      <c r="C763" s="48" t="s">
        <v>30713</v>
      </c>
      <c r="D763" s="48" t="s">
        <v>30734</v>
      </c>
      <c r="E763" s="48" t="s">
        <v>30735</v>
      </c>
      <c r="G763" s="34">
        <f t="shared" si="73"/>
        <v>40266</v>
      </c>
      <c r="H763" s="36" t="str">
        <f t="shared" si="74"/>
        <v>4c00</v>
      </c>
      <c r="I763" s="35">
        <f t="shared" si="75"/>
        <v>43744.970995370371</v>
      </c>
      <c r="J763" s="39">
        <f t="shared" si="76"/>
        <v>2143.3730759999999</v>
      </c>
      <c r="K763" s="36" t="str">
        <f t="shared" si="77"/>
        <v>a0504566</v>
      </c>
    </row>
    <row r="764" spans="1:11">
      <c r="A764" s="48" t="s">
        <v>15740</v>
      </c>
      <c r="B764" s="48" t="s">
        <v>51154</v>
      </c>
      <c r="C764" s="48" t="s">
        <v>30713</v>
      </c>
      <c r="D764" s="48" t="s">
        <v>30736</v>
      </c>
      <c r="E764" s="48" t="s">
        <v>30737</v>
      </c>
      <c r="G764" s="34">
        <f t="shared" si="73"/>
        <v>40225</v>
      </c>
      <c r="H764" s="36" t="str">
        <f t="shared" si="74"/>
        <v>0000</v>
      </c>
      <c r="I764" s="35">
        <f t="shared" si="75"/>
        <v>43744.970995370371</v>
      </c>
      <c r="J764" s="39">
        <f t="shared" si="76"/>
        <v>2143.5770739999998</v>
      </c>
      <c r="K764" s="36" t="str">
        <f t="shared" si="77"/>
        <v>e99ca4a7</v>
      </c>
    </row>
    <row r="765" spans="1:11">
      <c r="A765" s="48" t="s">
        <v>15771</v>
      </c>
      <c r="B765" s="48" t="s">
        <v>51231</v>
      </c>
      <c r="C765" s="48" t="s">
        <v>30713</v>
      </c>
      <c r="D765" s="48" t="s">
        <v>30738</v>
      </c>
      <c r="E765" s="48" t="s">
        <v>30739</v>
      </c>
      <c r="G765" s="34">
        <f t="shared" si="73"/>
        <v>40230</v>
      </c>
      <c r="H765" s="36" t="str">
        <f t="shared" si="74"/>
        <v>4472</v>
      </c>
      <c r="I765" s="35">
        <f t="shared" si="75"/>
        <v>43744.970995370371</v>
      </c>
      <c r="J765" s="39">
        <f t="shared" si="76"/>
        <v>2143.578974</v>
      </c>
      <c r="K765" s="36" t="str">
        <f t="shared" si="77"/>
        <v>e7997f53</v>
      </c>
    </row>
    <row r="766" spans="1:11">
      <c r="A766" s="48" t="s">
        <v>15774</v>
      </c>
      <c r="B766" s="48" t="s">
        <v>51262</v>
      </c>
      <c r="C766" s="48" t="s">
        <v>30713</v>
      </c>
      <c r="D766" s="48" t="s">
        <v>30740</v>
      </c>
      <c r="E766" s="48" t="s">
        <v>30741</v>
      </c>
      <c r="G766" s="34">
        <f t="shared" ref="G766:G829" si="78">HEX2DEC(A766)</f>
        <v>40231</v>
      </c>
      <c r="H766" s="36" t="str">
        <f t="shared" ref="H766:H829" si="79">B766</f>
        <v>9400</v>
      </c>
      <c r="I766" s="35">
        <f t="shared" ref="I766:I829" si="80">(((HEX2DEC(C766)/60)/60)/24)+DATE(1970,1,1)</f>
        <v>43744.970995370371</v>
      </c>
      <c r="J766" s="39">
        <f t="shared" ref="J766:J829" si="81">HEX2DEC(IF(EXACT(MID(D766,1,1),"0"),IF(EXACT(MID(D766,2,1),"0"),IF(EXACT(MID(D766,3,1),"0"),IF(EXACT(MID(D766,4,1),"0"),IF(EXACT(MID(D766,5,1),"0"),IF(EXACT(MID(D766,6,1),"0"),IF(EXACT(MID(D766,7,1),"0"),IF(EXACT(MID(D766,8,1),"0"),IF(EXACT(MID(D766,9,1),"0"),IF(EXACT(MID(D766,10,1),"0"),IF(EXACT(MID(D766,11,1),"0"),0,RIGHT(D766,6)),RIGHT(D766,7)),RIGHT(D766,8)),RIGHT(D766,9)),RIGHT(D766,10)),RIGHT(D766,11)),RIGHT(D766,12)),RIGHT(D766,13)),RIGHT(D766,14)),RIGHT(D766,15)),RIGHT(D766,16)))/1000000</f>
        <v>2143.5808830000001</v>
      </c>
      <c r="K766" s="36" t="str">
        <f t="shared" ref="K766:K829" si="82">E766</f>
        <v>28bb1f8e</v>
      </c>
    </row>
    <row r="767" spans="1:11">
      <c r="A767" s="48" t="s">
        <v>27</v>
      </c>
      <c r="B767" s="48" t="s">
        <v>51154</v>
      </c>
      <c r="C767" s="48" t="s">
        <v>30713</v>
      </c>
      <c r="D767" s="48" t="s">
        <v>30742</v>
      </c>
      <c r="E767" s="48" t="s">
        <v>30743</v>
      </c>
      <c r="G767" s="34">
        <f t="shared" si="78"/>
        <v>40254</v>
      </c>
      <c r="H767" s="36" t="str">
        <f t="shared" si="79"/>
        <v>0000</v>
      </c>
      <c r="I767" s="35">
        <f t="shared" si="80"/>
        <v>43744.970995370371</v>
      </c>
      <c r="J767" s="39">
        <f t="shared" si="81"/>
        <v>2143.585302</v>
      </c>
      <c r="K767" s="36" t="str">
        <f t="shared" si="82"/>
        <v>4f2ebb3f</v>
      </c>
    </row>
    <row r="768" spans="1:11">
      <c r="A768" s="48" t="s">
        <v>48</v>
      </c>
      <c r="B768" s="48" t="s">
        <v>29909</v>
      </c>
      <c r="C768" s="48" t="s">
        <v>30713</v>
      </c>
      <c r="D768" s="48" t="s">
        <v>30744</v>
      </c>
      <c r="E768" s="48" t="s">
        <v>30745</v>
      </c>
      <c r="G768" s="34">
        <f t="shared" si="78"/>
        <v>40259</v>
      </c>
      <c r="H768" s="36" t="str">
        <f t="shared" si="79"/>
        <v>43bb</v>
      </c>
      <c r="I768" s="35">
        <f t="shared" si="80"/>
        <v>43744.970995370371</v>
      </c>
      <c r="J768" s="39">
        <f t="shared" si="81"/>
        <v>2143.587203</v>
      </c>
      <c r="K768" s="36" t="str">
        <f t="shared" si="82"/>
        <v>cf83cd2a</v>
      </c>
    </row>
    <row r="769" spans="1:11">
      <c r="A769" s="48" t="s">
        <v>51</v>
      </c>
      <c r="B769" s="48" t="s">
        <v>487</v>
      </c>
      <c r="C769" s="48" t="s">
        <v>30713</v>
      </c>
      <c r="D769" s="48" t="s">
        <v>30746</v>
      </c>
      <c r="E769" s="48" t="s">
        <v>30747</v>
      </c>
      <c r="G769" s="34">
        <f t="shared" si="78"/>
        <v>40260</v>
      </c>
      <c r="H769" s="36" t="str">
        <f t="shared" si="79"/>
        <v>d000</v>
      </c>
      <c r="I769" s="35">
        <f t="shared" si="80"/>
        <v>43744.970995370371</v>
      </c>
      <c r="J769" s="39">
        <f t="shared" si="81"/>
        <v>2143.5890730000001</v>
      </c>
      <c r="K769" s="36" t="str">
        <f t="shared" si="82"/>
        <v>939dda3e</v>
      </c>
    </row>
    <row r="770" spans="1:11">
      <c r="A770" s="48" t="s">
        <v>15740</v>
      </c>
      <c r="B770" s="48" t="s">
        <v>51154</v>
      </c>
      <c r="C770" s="48" t="s">
        <v>30713</v>
      </c>
      <c r="D770" s="48" t="s">
        <v>30748</v>
      </c>
      <c r="E770" s="48" t="s">
        <v>30749</v>
      </c>
      <c r="G770" s="34">
        <f t="shared" si="78"/>
        <v>40225</v>
      </c>
      <c r="H770" s="36" t="str">
        <f t="shared" si="79"/>
        <v>0000</v>
      </c>
      <c r="I770" s="35">
        <f t="shared" si="80"/>
        <v>43744.970995370371</v>
      </c>
      <c r="J770" s="39">
        <f t="shared" si="81"/>
        <v>2143.793099</v>
      </c>
      <c r="K770" s="36" t="str">
        <f t="shared" si="82"/>
        <v>d3900ab4</v>
      </c>
    </row>
    <row r="771" spans="1:11">
      <c r="A771" s="48" t="s">
        <v>15786</v>
      </c>
      <c r="B771" s="48" t="s">
        <v>29437</v>
      </c>
      <c r="C771" s="48" t="s">
        <v>30713</v>
      </c>
      <c r="D771" s="48" t="s">
        <v>30750</v>
      </c>
      <c r="E771" s="48" t="s">
        <v>30751</v>
      </c>
      <c r="G771" s="34">
        <f t="shared" si="78"/>
        <v>40232</v>
      </c>
      <c r="H771" s="36" t="str">
        <f t="shared" si="79"/>
        <v>44c0</v>
      </c>
      <c r="I771" s="35">
        <f t="shared" si="80"/>
        <v>43744.970995370371</v>
      </c>
      <c r="J771" s="39">
        <f t="shared" si="81"/>
        <v>2143.795001</v>
      </c>
      <c r="K771" s="36" t="str">
        <f t="shared" si="82"/>
        <v>31b8dae4</v>
      </c>
    </row>
    <row r="772" spans="1:11">
      <c r="A772" s="48" t="s">
        <v>15789</v>
      </c>
      <c r="B772" s="48" t="s">
        <v>23580</v>
      </c>
      <c r="C772" s="48" t="s">
        <v>30713</v>
      </c>
      <c r="D772" s="48" t="s">
        <v>30752</v>
      </c>
      <c r="E772" s="48" t="s">
        <v>30753</v>
      </c>
      <c r="G772" s="34">
        <f t="shared" si="78"/>
        <v>40233</v>
      </c>
      <c r="H772" s="36" t="str">
        <f t="shared" si="79"/>
        <v>1a00</v>
      </c>
      <c r="I772" s="35">
        <f t="shared" si="80"/>
        <v>43744.970995370371</v>
      </c>
      <c r="J772" s="39">
        <f t="shared" si="81"/>
        <v>2143.79691</v>
      </c>
      <c r="K772" s="36" t="str">
        <f t="shared" si="82"/>
        <v>c69d9603</v>
      </c>
    </row>
    <row r="773" spans="1:11">
      <c r="A773" s="48" t="s">
        <v>27</v>
      </c>
      <c r="B773" s="48" t="s">
        <v>51154</v>
      </c>
      <c r="C773" s="48" t="s">
        <v>30713</v>
      </c>
      <c r="D773" s="48" t="s">
        <v>30754</v>
      </c>
      <c r="E773" s="48" t="s">
        <v>30755</v>
      </c>
      <c r="G773" s="34">
        <f t="shared" si="78"/>
        <v>40254</v>
      </c>
      <c r="H773" s="36" t="str">
        <f t="shared" si="79"/>
        <v>0000</v>
      </c>
      <c r="I773" s="35">
        <f t="shared" si="80"/>
        <v>43744.970995370371</v>
      </c>
      <c r="J773" s="39">
        <f t="shared" si="81"/>
        <v>2143.8013310000001</v>
      </c>
      <c r="K773" s="36" t="str">
        <f t="shared" si="82"/>
        <v>8e85855f</v>
      </c>
    </row>
    <row r="774" spans="1:11">
      <c r="A774" s="48" t="s">
        <v>56</v>
      </c>
      <c r="B774" s="48" t="s">
        <v>29351</v>
      </c>
      <c r="C774" s="48" t="s">
        <v>30713</v>
      </c>
      <c r="D774" s="48" t="s">
        <v>30756</v>
      </c>
      <c r="E774" s="48" t="s">
        <v>51263</v>
      </c>
      <c r="G774" s="34">
        <f t="shared" si="78"/>
        <v>40261</v>
      </c>
      <c r="H774" s="36" t="str">
        <f t="shared" si="79"/>
        <v>43d0</v>
      </c>
      <c r="I774" s="35">
        <f t="shared" si="80"/>
        <v>43744.970995370371</v>
      </c>
      <c r="J774" s="39">
        <f t="shared" si="81"/>
        <v>2143.8032320000002</v>
      </c>
      <c r="K774" s="36" t="str">
        <f t="shared" si="82"/>
        <v>290863e6</v>
      </c>
    </row>
    <row r="775" spans="1:11">
      <c r="A775" s="48" t="s">
        <v>59</v>
      </c>
      <c r="B775" s="48" t="s">
        <v>506</v>
      </c>
      <c r="C775" s="48" t="s">
        <v>30713</v>
      </c>
      <c r="D775" s="48" t="s">
        <v>30757</v>
      </c>
      <c r="E775" s="48" t="s">
        <v>30758</v>
      </c>
      <c r="G775" s="34">
        <f t="shared" si="78"/>
        <v>40262</v>
      </c>
      <c r="H775" s="36" t="str">
        <f t="shared" si="79"/>
        <v>e000</v>
      </c>
      <c r="I775" s="35">
        <f t="shared" si="80"/>
        <v>43744.970995370371</v>
      </c>
      <c r="J775" s="39">
        <f t="shared" si="81"/>
        <v>2143.8051030000001</v>
      </c>
      <c r="K775" s="36" t="str">
        <f t="shared" si="82"/>
        <v>79facd70</v>
      </c>
    </row>
    <row r="776" spans="1:11">
      <c r="A776" s="48" t="s">
        <v>51155</v>
      </c>
      <c r="B776" s="48" t="s">
        <v>51156</v>
      </c>
      <c r="C776" s="48" t="s">
        <v>30759</v>
      </c>
      <c r="D776" s="48" t="s">
        <v>30760</v>
      </c>
      <c r="E776" s="48" t="s">
        <v>30761</v>
      </c>
      <c r="G776" s="34">
        <f t="shared" si="78"/>
        <v>10001</v>
      </c>
      <c r="H776" s="36" t="str">
        <f t="shared" si="79"/>
        <v>0001</v>
      </c>
      <c r="I776" s="35">
        <f t="shared" si="80"/>
        <v>43744.977951388893</v>
      </c>
      <c r="J776" s="39">
        <f t="shared" si="81"/>
        <v>2744.0378900000001</v>
      </c>
      <c r="K776" s="36" t="str">
        <f t="shared" si="82"/>
        <v>6fe480c8</v>
      </c>
    </row>
    <row r="777" spans="1:11">
      <c r="A777" s="48" t="s">
        <v>51157</v>
      </c>
      <c r="B777" s="48" t="s">
        <v>51156</v>
      </c>
      <c r="C777" s="48" t="s">
        <v>30759</v>
      </c>
      <c r="D777" s="48" t="s">
        <v>30762</v>
      </c>
      <c r="E777" s="48" t="s">
        <v>30763</v>
      </c>
      <c r="G777" s="34">
        <f t="shared" si="78"/>
        <v>10002</v>
      </c>
      <c r="H777" s="36" t="str">
        <f t="shared" si="79"/>
        <v>0001</v>
      </c>
      <c r="I777" s="35">
        <f t="shared" si="80"/>
        <v>43744.977951388893</v>
      </c>
      <c r="J777" s="39">
        <f t="shared" si="81"/>
        <v>2744.0397840000001</v>
      </c>
      <c r="K777" s="36" t="str">
        <f t="shared" si="82"/>
        <v>300abb3c</v>
      </c>
    </row>
    <row r="778" spans="1:11">
      <c r="A778" s="48" t="s">
        <v>51158</v>
      </c>
      <c r="B778" s="48" t="s">
        <v>51156</v>
      </c>
      <c r="C778" s="48" t="s">
        <v>30759</v>
      </c>
      <c r="D778" s="48" t="s">
        <v>30764</v>
      </c>
      <c r="E778" s="48" t="s">
        <v>30765</v>
      </c>
      <c r="G778" s="34">
        <f t="shared" si="78"/>
        <v>10003</v>
      </c>
      <c r="H778" s="36" t="str">
        <f t="shared" si="79"/>
        <v>0001</v>
      </c>
      <c r="I778" s="35">
        <f t="shared" si="80"/>
        <v>43744.977951388893</v>
      </c>
      <c r="J778" s="39">
        <f t="shared" si="81"/>
        <v>2744.0416799999998</v>
      </c>
      <c r="K778" s="36" t="str">
        <f t="shared" si="82"/>
        <v>b2b699d5</v>
      </c>
    </row>
    <row r="779" spans="1:11">
      <c r="A779" s="48" t="s">
        <v>51159</v>
      </c>
      <c r="B779" s="48" t="s">
        <v>51156</v>
      </c>
      <c r="C779" s="48" t="s">
        <v>30759</v>
      </c>
      <c r="D779" s="48" t="s">
        <v>30766</v>
      </c>
      <c r="E779" s="48" t="s">
        <v>30767</v>
      </c>
      <c r="G779" s="34">
        <f t="shared" si="78"/>
        <v>10004</v>
      </c>
      <c r="H779" s="36" t="str">
        <f t="shared" si="79"/>
        <v>0001</v>
      </c>
      <c r="I779" s="35">
        <f t="shared" si="80"/>
        <v>43744.977951388893</v>
      </c>
      <c r="J779" s="39">
        <f t="shared" si="81"/>
        <v>2744.043541</v>
      </c>
      <c r="K779" s="36" t="str">
        <f t="shared" si="82"/>
        <v>0a602af8</v>
      </c>
    </row>
    <row r="780" spans="1:11">
      <c r="A780" s="48" t="s">
        <v>15740</v>
      </c>
      <c r="B780" s="48" t="s">
        <v>51154</v>
      </c>
      <c r="C780" s="48" t="s">
        <v>30759</v>
      </c>
      <c r="D780" s="48" t="s">
        <v>30768</v>
      </c>
      <c r="E780" s="48" t="s">
        <v>30769</v>
      </c>
      <c r="G780" s="34">
        <f t="shared" si="78"/>
        <v>40225</v>
      </c>
      <c r="H780" s="36" t="str">
        <f t="shared" si="79"/>
        <v>0000</v>
      </c>
      <c r="I780" s="35">
        <f t="shared" si="80"/>
        <v>43744.977951388893</v>
      </c>
      <c r="J780" s="39">
        <f t="shared" si="81"/>
        <v>2744.2480730000002</v>
      </c>
      <c r="K780" s="36" t="str">
        <f t="shared" si="82"/>
        <v>60e77e73</v>
      </c>
    </row>
    <row r="781" spans="1:11">
      <c r="A781" s="48" t="s">
        <v>15757</v>
      </c>
      <c r="B781" s="48" t="s">
        <v>51204</v>
      </c>
      <c r="C781" s="48" t="s">
        <v>30759</v>
      </c>
      <c r="D781" s="48" t="s">
        <v>30770</v>
      </c>
      <c r="E781" s="48" t="s">
        <v>30771</v>
      </c>
      <c r="G781" s="34">
        <f t="shared" si="78"/>
        <v>40236</v>
      </c>
      <c r="H781" s="36" t="str">
        <f t="shared" si="79"/>
        <v>4458</v>
      </c>
      <c r="I781" s="35">
        <f t="shared" si="80"/>
        <v>43744.977951388893</v>
      </c>
      <c r="J781" s="39">
        <f t="shared" si="81"/>
        <v>2744.2499750000002</v>
      </c>
      <c r="K781" s="36" t="str">
        <f t="shared" si="82"/>
        <v>f10a77fb</v>
      </c>
    </row>
    <row r="782" spans="1:11">
      <c r="A782" s="48" t="s">
        <v>15760</v>
      </c>
      <c r="B782" s="48" t="s">
        <v>803</v>
      </c>
      <c r="C782" s="48" t="s">
        <v>30759</v>
      </c>
      <c r="D782" s="48" t="s">
        <v>30772</v>
      </c>
      <c r="E782" s="48" t="s">
        <v>30773</v>
      </c>
      <c r="G782" s="34">
        <f t="shared" si="78"/>
        <v>40237</v>
      </c>
      <c r="H782" s="36" t="str">
        <f t="shared" si="79"/>
        <v>ac00</v>
      </c>
      <c r="I782" s="35">
        <f t="shared" si="80"/>
        <v>43744.977951388893</v>
      </c>
      <c r="J782" s="39">
        <f t="shared" si="81"/>
        <v>2744.251886</v>
      </c>
      <c r="K782" s="36" t="str">
        <f t="shared" si="82"/>
        <v>076ad688</v>
      </c>
    </row>
    <row r="783" spans="1:11">
      <c r="A783" s="48" t="s">
        <v>27</v>
      </c>
      <c r="B783" s="48" t="s">
        <v>51154</v>
      </c>
      <c r="C783" s="48" t="s">
        <v>30759</v>
      </c>
      <c r="D783" s="48" t="s">
        <v>30774</v>
      </c>
      <c r="E783" s="48" t="s">
        <v>30775</v>
      </c>
      <c r="G783" s="34">
        <f t="shared" si="78"/>
        <v>40254</v>
      </c>
      <c r="H783" s="36" t="str">
        <f t="shared" si="79"/>
        <v>0000</v>
      </c>
      <c r="I783" s="35">
        <f t="shared" si="80"/>
        <v>43744.977951388893</v>
      </c>
      <c r="J783" s="39">
        <f t="shared" si="81"/>
        <v>2744.256308</v>
      </c>
      <c r="K783" s="36" t="str">
        <f t="shared" si="82"/>
        <v>745d2305</v>
      </c>
    </row>
    <row r="784" spans="1:11">
      <c r="A784" s="48" t="s">
        <v>39</v>
      </c>
      <c r="B784" s="48" t="s">
        <v>51264</v>
      </c>
      <c r="C784" s="48" t="s">
        <v>30759</v>
      </c>
      <c r="D784" s="48" t="s">
        <v>30776</v>
      </c>
      <c r="E784" s="48" t="s">
        <v>30777</v>
      </c>
      <c r="G784" s="34">
        <f t="shared" si="78"/>
        <v>40265</v>
      </c>
      <c r="H784" s="36" t="str">
        <f t="shared" si="79"/>
        <v>4423</v>
      </c>
      <c r="I784" s="35">
        <f t="shared" si="80"/>
        <v>43744.977951388893</v>
      </c>
      <c r="J784" s="39">
        <f t="shared" si="81"/>
        <v>2744.2582120000002</v>
      </c>
      <c r="K784" s="36" t="str">
        <f t="shared" si="82"/>
        <v>9e6c816f</v>
      </c>
    </row>
    <row r="785" spans="1:11">
      <c r="A785" s="48" t="s">
        <v>43</v>
      </c>
      <c r="B785" s="48" t="s">
        <v>833</v>
      </c>
      <c r="C785" s="48" t="s">
        <v>30759</v>
      </c>
      <c r="D785" s="48" t="s">
        <v>30778</v>
      </c>
      <c r="E785" s="48" t="s">
        <v>30779</v>
      </c>
      <c r="G785" s="34">
        <f t="shared" si="78"/>
        <v>40266</v>
      </c>
      <c r="H785" s="36" t="str">
        <f t="shared" si="79"/>
        <v>cc00</v>
      </c>
      <c r="I785" s="35">
        <f t="shared" si="80"/>
        <v>43744.977951388893</v>
      </c>
      <c r="J785" s="39">
        <f t="shared" si="81"/>
        <v>2744.2600830000001</v>
      </c>
      <c r="K785" s="36" t="str">
        <f t="shared" si="82"/>
        <v>6db63234</v>
      </c>
    </row>
    <row r="786" spans="1:11">
      <c r="A786" s="48" t="s">
        <v>15740</v>
      </c>
      <c r="B786" s="48" t="s">
        <v>51154</v>
      </c>
      <c r="C786" s="48" t="s">
        <v>30759</v>
      </c>
      <c r="D786" s="48" t="s">
        <v>30780</v>
      </c>
      <c r="E786" s="48" t="s">
        <v>30781</v>
      </c>
      <c r="G786" s="34">
        <f t="shared" si="78"/>
        <v>40225</v>
      </c>
      <c r="H786" s="36" t="str">
        <f t="shared" si="79"/>
        <v>0000</v>
      </c>
      <c r="I786" s="35">
        <f t="shared" si="80"/>
        <v>43744.977951388893</v>
      </c>
      <c r="J786" s="39">
        <f t="shared" si="81"/>
        <v>2744.4640730000001</v>
      </c>
      <c r="K786" s="36" t="str">
        <f t="shared" si="82"/>
        <v>00c52545</v>
      </c>
    </row>
    <row r="787" spans="1:11">
      <c r="A787" s="48" t="s">
        <v>15771</v>
      </c>
      <c r="B787" s="48" t="s">
        <v>21105</v>
      </c>
      <c r="C787" s="48" t="s">
        <v>30759</v>
      </c>
      <c r="D787" s="48" t="s">
        <v>30782</v>
      </c>
      <c r="E787" s="48" t="s">
        <v>30783</v>
      </c>
      <c r="G787" s="34">
        <f t="shared" si="78"/>
        <v>40230</v>
      </c>
      <c r="H787" s="36" t="str">
        <f t="shared" si="79"/>
        <v>446d</v>
      </c>
      <c r="I787" s="35">
        <f t="shared" si="80"/>
        <v>43744.977951388893</v>
      </c>
      <c r="J787" s="39">
        <f t="shared" si="81"/>
        <v>2744.465976</v>
      </c>
      <c r="K787" s="36" t="str">
        <f t="shared" si="82"/>
        <v>886da017</v>
      </c>
    </row>
    <row r="788" spans="1:11">
      <c r="A788" s="48" t="s">
        <v>15774</v>
      </c>
      <c r="B788" s="48" t="s">
        <v>1319</v>
      </c>
      <c r="C788" s="48" t="s">
        <v>30759</v>
      </c>
      <c r="D788" s="48" t="s">
        <v>30784</v>
      </c>
      <c r="E788" s="48" t="s">
        <v>30785</v>
      </c>
      <c r="G788" s="34">
        <f t="shared" si="78"/>
        <v>40231</v>
      </c>
      <c r="H788" s="36" t="str">
        <f t="shared" si="79"/>
        <v>c400</v>
      </c>
      <c r="I788" s="35">
        <f t="shared" si="80"/>
        <v>43744.977951388893</v>
      </c>
      <c r="J788" s="39">
        <f t="shared" si="81"/>
        <v>2744.467885</v>
      </c>
      <c r="K788" s="36" t="str">
        <f t="shared" si="82"/>
        <v>b794e9cb</v>
      </c>
    </row>
    <row r="789" spans="1:11">
      <c r="A789" s="48" t="s">
        <v>27</v>
      </c>
      <c r="B789" s="48" t="s">
        <v>51154</v>
      </c>
      <c r="C789" s="48" t="s">
        <v>30759</v>
      </c>
      <c r="D789" s="48" t="s">
        <v>30786</v>
      </c>
      <c r="E789" s="48" t="s">
        <v>30787</v>
      </c>
      <c r="G789" s="34">
        <f t="shared" si="78"/>
        <v>40254</v>
      </c>
      <c r="H789" s="36" t="str">
        <f t="shared" si="79"/>
        <v>0000</v>
      </c>
      <c r="I789" s="35">
        <f t="shared" si="80"/>
        <v>43744.977951388893</v>
      </c>
      <c r="J789" s="39">
        <f t="shared" si="81"/>
        <v>2744.472303</v>
      </c>
      <c r="K789" s="36" t="str">
        <f t="shared" si="82"/>
        <v>a7df97cd</v>
      </c>
    </row>
    <row r="790" spans="1:11">
      <c r="A790" s="48" t="s">
        <v>48</v>
      </c>
      <c r="B790" s="48" t="s">
        <v>29816</v>
      </c>
      <c r="C790" s="48" t="s">
        <v>30759</v>
      </c>
      <c r="D790" s="48" t="s">
        <v>30788</v>
      </c>
      <c r="E790" s="48" t="s">
        <v>30789</v>
      </c>
      <c r="G790" s="34">
        <f t="shared" si="78"/>
        <v>40259</v>
      </c>
      <c r="H790" s="36" t="str">
        <f t="shared" si="79"/>
        <v>43b8</v>
      </c>
      <c r="I790" s="35">
        <f t="shared" si="80"/>
        <v>43744.977951388893</v>
      </c>
      <c r="J790" s="39">
        <f t="shared" si="81"/>
        <v>2744.4742040000001</v>
      </c>
      <c r="K790" s="36" t="str">
        <f t="shared" si="82"/>
        <v>07f49e2c</v>
      </c>
    </row>
    <row r="791" spans="1:11">
      <c r="A791" s="48" t="s">
        <v>51</v>
      </c>
      <c r="B791" s="48" t="s">
        <v>51166</v>
      </c>
      <c r="C791" s="48" t="s">
        <v>30759</v>
      </c>
      <c r="D791" s="48" t="s">
        <v>30790</v>
      </c>
      <c r="E791" s="48" t="s">
        <v>30791</v>
      </c>
      <c r="G791" s="34">
        <f t="shared" si="78"/>
        <v>40260</v>
      </c>
      <c r="H791" s="36" t="str">
        <f t="shared" si="79"/>
        <v>6800</v>
      </c>
      <c r="I791" s="35">
        <f t="shared" si="80"/>
        <v>43744.977951388893</v>
      </c>
      <c r="J791" s="39">
        <f t="shared" si="81"/>
        <v>2744.4760759999999</v>
      </c>
      <c r="K791" s="36" t="str">
        <f t="shared" si="82"/>
        <v>62b6d472</v>
      </c>
    </row>
    <row r="792" spans="1:11">
      <c r="A792" s="48" t="s">
        <v>15740</v>
      </c>
      <c r="B792" s="48" t="s">
        <v>51154</v>
      </c>
      <c r="C792" s="48" t="s">
        <v>30759</v>
      </c>
      <c r="D792" s="48" t="s">
        <v>30792</v>
      </c>
      <c r="E792" s="48" t="s">
        <v>30793</v>
      </c>
      <c r="G792" s="34">
        <f t="shared" si="78"/>
        <v>40225</v>
      </c>
      <c r="H792" s="36" t="str">
        <f t="shared" si="79"/>
        <v>0000</v>
      </c>
      <c r="I792" s="35">
        <f t="shared" si="80"/>
        <v>43744.977951388893</v>
      </c>
      <c r="J792" s="39">
        <f t="shared" si="81"/>
        <v>2744.6800739999999</v>
      </c>
      <c r="K792" s="36" t="str">
        <f t="shared" si="82"/>
        <v>bb04a635</v>
      </c>
    </row>
    <row r="793" spans="1:11">
      <c r="A793" s="48" t="s">
        <v>15786</v>
      </c>
      <c r="B793" s="48" t="s">
        <v>29345</v>
      </c>
      <c r="C793" s="48" t="s">
        <v>30759</v>
      </c>
      <c r="D793" s="48" t="s">
        <v>30794</v>
      </c>
      <c r="E793" s="48" t="s">
        <v>30795</v>
      </c>
      <c r="G793" s="34">
        <f t="shared" si="78"/>
        <v>40232</v>
      </c>
      <c r="H793" s="36" t="str">
        <f t="shared" si="79"/>
        <v>44bf</v>
      </c>
      <c r="I793" s="35">
        <f t="shared" si="80"/>
        <v>43744.977951388893</v>
      </c>
      <c r="J793" s="39">
        <f t="shared" si="81"/>
        <v>2744.6819759999998</v>
      </c>
      <c r="K793" s="36" t="str">
        <f t="shared" si="82"/>
        <v>5c43fcdb</v>
      </c>
    </row>
    <row r="794" spans="1:11">
      <c r="A794" s="48" t="s">
        <v>15789</v>
      </c>
      <c r="B794" s="48" t="s">
        <v>316</v>
      </c>
      <c r="C794" s="48" t="s">
        <v>30759</v>
      </c>
      <c r="D794" s="48" t="s">
        <v>30796</v>
      </c>
      <c r="E794" s="48" t="s">
        <v>30797</v>
      </c>
      <c r="G794" s="34">
        <f t="shared" si="78"/>
        <v>40233</v>
      </c>
      <c r="H794" s="36" t="str">
        <f t="shared" si="79"/>
        <v>dc00</v>
      </c>
      <c r="I794" s="35">
        <f t="shared" si="80"/>
        <v>43744.977951388893</v>
      </c>
      <c r="J794" s="39">
        <f t="shared" si="81"/>
        <v>2744.6838849999999</v>
      </c>
      <c r="K794" s="36" t="str">
        <f t="shared" si="82"/>
        <v>fbff1a45</v>
      </c>
    </row>
    <row r="795" spans="1:11">
      <c r="A795" s="48" t="s">
        <v>27</v>
      </c>
      <c r="B795" s="48" t="s">
        <v>51154</v>
      </c>
      <c r="C795" s="48" t="s">
        <v>30759</v>
      </c>
      <c r="D795" s="48" t="s">
        <v>30798</v>
      </c>
      <c r="E795" s="48" t="s">
        <v>30799</v>
      </c>
      <c r="G795" s="34">
        <f t="shared" si="78"/>
        <v>40254</v>
      </c>
      <c r="H795" s="36" t="str">
        <f t="shared" si="79"/>
        <v>0000</v>
      </c>
      <c r="I795" s="35">
        <f t="shared" si="80"/>
        <v>43744.977951388893</v>
      </c>
      <c r="J795" s="39">
        <f t="shared" si="81"/>
        <v>2744.6883029999999</v>
      </c>
      <c r="K795" s="36" t="str">
        <f t="shared" si="82"/>
        <v>be94dd4c</v>
      </c>
    </row>
    <row r="796" spans="1:11">
      <c r="A796" s="48" t="s">
        <v>56</v>
      </c>
      <c r="B796" s="48" t="s">
        <v>30800</v>
      </c>
      <c r="C796" s="48" t="s">
        <v>30759</v>
      </c>
      <c r="D796" s="48" t="s">
        <v>30801</v>
      </c>
      <c r="E796" s="48" t="s">
        <v>30802</v>
      </c>
      <c r="G796" s="34">
        <f t="shared" si="78"/>
        <v>40261</v>
      </c>
      <c r="H796" s="36" t="str">
        <f t="shared" si="79"/>
        <v>43cf</v>
      </c>
      <c r="I796" s="35">
        <f t="shared" si="80"/>
        <v>43744.977951388893</v>
      </c>
      <c r="J796" s="39">
        <f t="shared" si="81"/>
        <v>2744.690204</v>
      </c>
      <c r="K796" s="36" t="str">
        <f t="shared" si="82"/>
        <v>24844c70</v>
      </c>
    </row>
    <row r="797" spans="1:11">
      <c r="A797" s="48" t="s">
        <v>59</v>
      </c>
      <c r="B797" s="48" t="s">
        <v>452</v>
      </c>
      <c r="C797" s="48" t="s">
        <v>30759</v>
      </c>
      <c r="D797" s="48" t="s">
        <v>30803</v>
      </c>
      <c r="E797" s="48" t="s">
        <v>30804</v>
      </c>
      <c r="G797" s="34">
        <f t="shared" si="78"/>
        <v>40262</v>
      </c>
      <c r="H797" s="36" t="str">
        <f t="shared" si="79"/>
        <v>e800</v>
      </c>
      <c r="I797" s="35">
        <f t="shared" si="80"/>
        <v>43744.977951388893</v>
      </c>
      <c r="J797" s="39">
        <f t="shared" si="81"/>
        <v>2744.692074</v>
      </c>
      <c r="K797" s="36" t="str">
        <f t="shared" si="82"/>
        <v>54d3e695</v>
      </c>
    </row>
    <row r="798" spans="1:11">
      <c r="A798" s="48" t="s">
        <v>15740</v>
      </c>
      <c r="B798" s="48" t="s">
        <v>51154</v>
      </c>
      <c r="C798" s="48" t="s">
        <v>30759</v>
      </c>
      <c r="D798" s="48" t="s">
        <v>30805</v>
      </c>
      <c r="E798" s="48" t="s">
        <v>30806</v>
      </c>
      <c r="G798" s="34">
        <f t="shared" si="78"/>
        <v>40225</v>
      </c>
      <c r="H798" s="36" t="str">
        <f t="shared" si="79"/>
        <v>0000</v>
      </c>
      <c r="I798" s="35">
        <f t="shared" si="80"/>
        <v>43744.977951388893</v>
      </c>
      <c r="J798" s="39">
        <f t="shared" si="81"/>
        <v>2744.8960889999998</v>
      </c>
      <c r="K798" s="36" t="str">
        <f t="shared" si="82"/>
        <v>2631f0be</v>
      </c>
    </row>
    <row r="799" spans="1:11">
      <c r="A799" s="48" t="s">
        <v>15743</v>
      </c>
      <c r="B799" s="48" t="s">
        <v>29402</v>
      </c>
      <c r="C799" s="48" t="s">
        <v>30759</v>
      </c>
      <c r="D799" s="48" t="s">
        <v>30807</v>
      </c>
      <c r="E799" s="48" t="s">
        <v>30808</v>
      </c>
      <c r="G799" s="34">
        <f t="shared" si="78"/>
        <v>40234</v>
      </c>
      <c r="H799" s="36" t="str">
        <f t="shared" si="79"/>
        <v>439d</v>
      </c>
      <c r="I799" s="35">
        <f t="shared" si="80"/>
        <v>43744.977951388893</v>
      </c>
      <c r="J799" s="39">
        <f t="shared" si="81"/>
        <v>2745.0176780000002</v>
      </c>
      <c r="K799" s="36" t="str">
        <f t="shared" si="82"/>
        <v>f367e9c4</v>
      </c>
    </row>
    <row r="800" spans="1:11">
      <c r="A800" s="48" t="s">
        <v>15746</v>
      </c>
      <c r="B800" s="48" t="s">
        <v>51203</v>
      </c>
      <c r="C800" s="48" t="s">
        <v>30759</v>
      </c>
      <c r="D800" s="48" t="s">
        <v>30809</v>
      </c>
      <c r="E800" s="48" t="s">
        <v>30810</v>
      </c>
      <c r="G800" s="34">
        <f t="shared" si="78"/>
        <v>40235</v>
      </c>
      <c r="H800" s="36" t="str">
        <f t="shared" si="79"/>
        <v>3000</v>
      </c>
      <c r="I800" s="35">
        <f t="shared" si="80"/>
        <v>43744.977951388893</v>
      </c>
      <c r="J800" s="39">
        <f t="shared" si="81"/>
        <v>2745.019538</v>
      </c>
      <c r="K800" s="36" t="str">
        <f t="shared" si="82"/>
        <v>d17462b7</v>
      </c>
    </row>
    <row r="801" spans="1:11">
      <c r="A801" s="48" t="s">
        <v>27</v>
      </c>
      <c r="B801" s="48" t="s">
        <v>51154</v>
      </c>
      <c r="C801" s="48" t="s">
        <v>30759</v>
      </c>
      <c r="D801" s="48" t="s">
        <v>30811</v>
      </c>
      <c r="E801" s="48" t="s">
        <v>30812</v>
      </c>
      <c r="G801" s="34">
        <f t="shared" si="78"/>
        <v>40254</v>
      </c>
      <c r="H801" s="36" t="str">
        <f t="shared" si="79"/>
        <v>0000</v>
      </c>
      <c r="I801" s="35">
        <f t="shared" si="80"/>
        <v>43744.977951388893</v>
      </c>
      <c r="J801" s="39">
        <f t="shared" si="81"/>
        <v>2745.0239569999999</v>
      </c>
      <c r="K801" s="36" t="str">
        <f t="shared" si="82"/>
        <v>b626f0e4</v>
      </c>
    </row>
    <row r="802" spans="1:11">
      <c r="A802" s="48" t="s">
        <v>30</v>
      </c>
      <c r="B802" s="48" t="s">
        <v>29888</v>
      </c>
      <c r="C802" s="48" t="s">
        <v>30759</v>
      </c>
      <c r="D802" s="48" t="s">
        <v>30813</v>
      </c>
      <c r="E802" s="48" t="s">
        <v>30814</v>
      </c>
      <c r="G802" s="34">
        <f t="shared" si="78"/>
        <v>40263</v>
      </c>
      <c r="H802" s="36" t="str">
        <f t="shared" si="79"/>
        <v>43a9</v>
      </c>
      <c r="I802" s="35">
        <f t="shared" si="80"/>
        <v>43744.977951388893</v>
      </c>
      <c r="J802" s="39">
        <f t="shared" si="81"/>
        <v>2745.0259110000002</v>
      </c>
      <c r="K802" s="36" t="str">
        <f t="shared" si="82"/>
        <v>b06fba3d</v>
      </c>
    </row>
    <row r="803" spans="1:11">
      <c r="A803" s="48" t="s">
        <v>34</v>
      </c>
      <c r="B803" s="48" t="s">
        <v>51225</v>
      </c>
      <c r="C803" s="48" t="s">
        <v>30759</v>
      </c>
      <c r="D803" s="48" t="s">
        <v>30815</v>
      </c>
      <c r="E803" s="48" t="s">
        <v>30816</v>
      </c>
      <c r="G803" s="34">
        <f t="shared" si="78"/>
        <v>40264</v>
      </c>
      <c r="H803" s="36" t="str">
        <f t="shared" si="79"/>
        <v>1000</v>
      </c>
      <c r="I803" s="35">
        <f t="shared" si="80"/>
        <v>43744.977951388893</v>
      </c>
      <c r="J803" s="39">
        <f t="shared" si="81"/>
        <v>2745.0277999999998</v>
      </c>
      <c r="K803" s="36" t="str">
        <f t="shared" si="82"/>
        <v>bca7f6dc</v>
      </c>
    </row>
    <row r="804" spans="1:11">
      <c r="A804" s="48" t="s">
        <v>51155</v>
      </c>
      <c r="B804" s="48" t="s">
        <v>51156</v>
      </c>
      <c r="C804" s="48" t="s">
        <v>30817</v>
      </c>
      <c r="D804" s="48" t="s">
        <v>30818</v>
      </c>
      <c r="E804" s="48" t="s">
        <v>30819</v>
      </c>
      <c r="G804" s="34">
        <f t="shared" si="78"/>
        <v>10001</v>
      </c>
      <c r="H804" s="36" t="str">
        <f t="shared" si="79"/>
        <v>0001</v>
      </c>
      <c r="I804" s="35">
        <f t="shared" si="80"/>
        <v>43744.984907407401</v>
      </c>
      <c r="J804" s="39">
        <f t="shared" si="81"/>
        <v>3345.0308930000001</v>
      </c>
      <c r="K804" s="36" t="str">
        <f t="shared" si="82"/>
        <v>77ee475d</v>
      </c>
    </row>
    <row r="805" spans="1:11">
      <c r="A805" s="48" t="s">
        <v>51157</v>
      </c>
      <c r="B805" s="48" t="s">
        <v>51156</v>
      </c>
      <c r="C805" s="48" t="s">
        <v>30817</v>
      </c>
      <c r="D805" s="48" t="s">
        <v>30820</v>
      </c>
      <c r="E805" s="48" t="s">
        <v>30821</v>
      </c>
      <c r="G805" s="34">
        <f t="shared" si="78"/>
        <v>10002</v>
      </c>
      <c r="H805" s="36" t="str">
        <f t="shared" si="79"/>
        <v>0001</v>
      </c>
      <c r="I805" s="35">
        <f t="shared" si="80"/>
        <v>43744.984907407401</v>
      </c>
      <c r="J805" s="39">
        <f t="shared" si="81"/>
        <v>3345.0327830000001</v>
      </c>
      <c r="K805" s="36" t="str">
        <f t="shared" si="82"/>
        <v>49d4531b</v>
      </c>
    </row>
    <row r="806" spans="1:11">
      <c r="A806" s="48" t="s">
        <v>51158</v>
      </c>
      <c r="B806" s="48" t="s">
        <v>51156</v>
      </c>
      <c r="C806" s="48" t="s">
        <v>30817</v>
      </c>
      <c r="D806" s="48" t="s">
        <v>30822</v>
      </c>
      <c r="E806" s="48" t="s">
        <v>30823</v>
      </c>
      <c r="G806" s="34">
        <f t="shared" si="78"/>
        <v>10003</v>
      </c>
      <c r="H806" s="36" t="str">
        <f t="shared" si="79"/>
        <v>0001</v>
      </c>
      <c r="I806" s="35">
        <f t="shared" si="80"/>
        <v>43744.984907407401</v>
      </c>
      <c r="J806" s="39">
        <f t="shared" si="81"/>
        <v>3345.0346880000002</v>
      </c>
      <c r="K806" s="36" t="str">
        <f t="shared" si="82"/>
        <v>6edccf89</v>
      </c>
    </row>
    <row r="807" spans="1:11">
      <c r="A807" s="48" t="s">
        <v>51159</v>
      </c>
      <c r="B807" s="48" t="s">
        <v>51156</v>
      </c>
      <c r="C807" s="48" t="s">
        <v>30817</v>
      </c>
      <c r="D807" s="48" t="s">
        <v>30824</v>
      </c>
      <c r="E807" s="48" t="s">
        <v>30825</v>
      </c>
      <c r="G807" s="34">
        <f t="shared" si="78"/>
        <v>10004</v>
      </c>
      <c r="H807" s="36" t="str">
        <f t="shared" si="79"/>
        <v>0001</v>
      </c>
      <c r="I807" s="35">
        <f t="shared" si="80"/>
        <v>43744.984907407401</v>
      </c>
      <c r="J807" s="39">
        <f t="shared" si="81"/>
        <v>3345.0365489999999</v>
      </c>
      <c r="K807" s="36" t="str">
        <f t="shared" si="82"/>
        <v>9cc86ef5</v>
      </c>
    </row>
    <row r="808" spans="1:11">
      <c r="A808" s="48" t="s">
        <v>15740</v>
      </c>
      <c r="B808" s="48" t="s">
        <v>51154</v>
      </c>
      <c r="C808" s="48" t="s">
        <v>30817</v>
      </c>
      <c r="D808" s="48" t="s">
        <v>30826</v>
      </c>
      <c r="E808" s="48" t="s">
        <v>30827</v>
      </c>
      <c r="G808" s="34">
        <f t="shared" si="78"/>
        <v>40225</v>
      </c>
      <c r="H808" s="36" t="str">
        <f t="shared" si="79"/>
        <v>0000</v>
      </c>
      <c r="I808" s="35">
        <f t="shared" si="80"/>
        <v>43744.984907407401</v>
      </c>
      <c r="J808" s="39">
        <f t="shared" si="81"/>
        <v>3345.2410730000001</v>
      </c>
      <c r="K808" s="36" t="str">
        <f t="shared" si="82"/>
        <v>689482de</v>
      </c>
    </row>
    <row r="809" spans="1:11">
      <c r="A809" s="48" t="s">
        <v>15771</v>
      </c>
      <c r="B809" s="48" t="s">
        <v>51265</v>
      </c>
      <c r="C809" s="48" t="s">
        <v>30817</v>
      </c>
      <c r="D809" s="48" t="s">
        <v>30828</v>
      </c>
      <c r="E809" s="48" t="s">
        <v>30829</v>
      </c>
      <c r="G809" s="34">
        <f t="shared" si="78"/>
        <v>40230</v>
      </c>
      <c r="H809" s="36" t="str">
        <f t="shared" si="79"/>
        <v>4473</v>
      </c>
      <c r="I809" s="35">
        <f t="shared" si="80"/>
        <v>43744.984907407401</v>
      </c>
      <c r="J809" s="39">
        <f t="shared" si="81"/>
        <v>3345.2429739999998</v>
      </c>
      <c r="K809" s="36" t="str">
        <f t="shared" si="82"/>
        <v>220ed115</v>
      </c>
    </row>
    <row r="810" spans="1:11">
      <c r="A810" s="48" t="s">
        <v>15774</v>
      </c>
      <c r="B810" s="48" t="s">
        <v>123</v>
      </c>
      <c r="C810" s="48" t="s">
        <v>30817</v>
      </c>
      <c r="D810" s="48" t="s">
        <v>30830</v>
      </c>
      <c r="E810" s="48" t="s">
        <v>30831</v>
      </c>
      <c r="G810" s="34">
        <f t="shared" si="78"/>
        <v>40231</v>
      </c>
      <c r="H810" s="36" t="str">
        <f t="shared" si="79"/>
        <v>5c00</v>
      </c>
      <c r="I810" s="35">
        <f t="shared" si="80"/>
        <v>43744.984907407401</v>
      </c>
      <c r="J810" s="39">
        <f t="shared" si="81"/>
        <v>3345.2448850000001</v>
      </c>
      <c r="K810" s="36" t="str">
        <f t="shared" si="82"/>
        <v>bdceefff</v>
      </c>
    </row>
    <row r="811" spans="1:11">
      <c r="A811" s="48" t="s">
        <v>27</v>
      </c>
      <c r="B811" s="48" t="s">
        <v>51154</v>
      </c>
      <c r="C811" s="48" t="s">
        <v>30817</v>
      </c>
      <c r="D811" s="48" t="s">
        <v>30832</v>
      </c>
      <c r="E811" s="48" t="s">
        <v>30833</v>
      </c>
      <c r="G811" s="34">
        <f t="shared" si="78"/>
        <v>40254</v>
      </c>
      <c r="H811" s="36" t="str">
        <f t="shared" si="79"/>
        <v>0000</v>
      </c>
      <c r="I811" s="35">
        <f t="shared" si="80"/>
        <v>43744.984907407401</v>
      </c>
      <c r="J811" s="39">
        <f t="shared" si="81"/>
        <v>3345.2493039999999</v>
      </c>
      <c r="K811" s="36" t="str">
        <f t="shared" si="82"/>
        <v>7b6d36b5</v>
      </c>
    </row>
    <row r="812" spans="1:11">
      <c r="A812" s="48" t="s">
        <v>48</v>
      </c>
      <c r="B812" s="48" t="s">
        <v>29862</v>
      </c>
      <c r="C812" s="48" t="s">
        <v>30817</v>
      </c>
      <c r="D812" s="48" t="s">
        <v>30834</v>
      </c>
      <c r="E812" s="48" t="s">
        <v>30835</v>
      </c>
      <c r="G812" s="34">
        <f t="shared" si="78"/>
        <v>40259</v>
      </c>
      <c r="H812" s="36" t="str">
        <f t="shared" si="79"/>
        <v>43b7</v>
      </c>
      <c r="I812" s="35">
        <f t="shared" si="80"/>
        <v>43744.984907407401</v>
      </c>
      <c r="J812" s="39">
        <f t="shared" si="81"/>
        <v>3345.251205</v>
      </c>
      <c r="K812" s="36" t="str">
        <f t="shared" si="82"/>
        <v>6fa17169</v>
      </c>
    </row>
    <row r="813" spans="1:11">
      <c r="A813" s="48" t="s">
        <v>51</v>
      </c>
      <c r="B813" s="48" t="s">
        <v>51196</v>
      </c>
      <c r="C813" s="48" t="s">
        <v>30817</v>
      </c>
      <c r="D813" s="48" t="s">
        <v>30836</v>
      </c>
      <c r="E813" s="48" t="s">
        <v>30837</v>
      </c>
      <c r="G813" s="34">
        <f t="shared" si="78"/>
        <v>40260</v>
      </c>
      <c r="H813" s="36" t="str">
        <f t="shared" si="79"/>
        <v>9800</v>
      </c>
      <c r="I813" s="35">
        <f t="shared" si="80"/>
        <v>43744.984907407401</v>
      </c>
      <c r="J813" s="39">
        <f t="shared" si="81"/>
        <v>3345.2530750000001</v>
      </c>
      <c r="K813" s="36" t="str">
        <f t="shared" si="82"/>
        <v>82f601b4</v>
      </c>
    </row>
    <row r="814" spans="1:11">
      <c r="A814" s="48" t="s">
        <v>15740</v>
      </c>
      <c r="B814" s="48" t="s">
        <v>51154</v>
      </c>
      <c r="C814" s="48" t="s">
        <v>30817</v>
      </c>
      <c r="D814" s="48" t="s">
        <v>30838</v>
      </c>
      <c r="E814" s="48" t="s">
        <v>30839</v>
      </c>
      <c r="G814" s="34">
        <f t="shared" si="78"/>
        <v>40225</v>
      </c>
      <c r="H814" s="36" t="str">
        <f t="shared" si="79"/>
        <v>0000</v>
      </c>
      <c r="I814" s="35">
        <f t="shared" si="80"/>
        <v>43744.984907407401</v>
      </c>
      <c r="J814" s="39">
        <f t="shared" si="81"/>
        <v>3345.457073</v>
      </c>
      <c r="K814" s="36" t="str">
        <f t="shared" si="82"/>
        <v>7b41e555</v>
      </c>
    </row>
    <row r="815" spans="1:11">
      <c r="A815" s="48" t="s">
        <v>15786</v>
      </c>
      <c r="B815" s="48" t="s">
        <v>29437</v>
      </c>
      <c r="C815" s="48" t="s">
        <v>30817</v>
      </c>
      <c r="D815" s="48" t="s">
        <v>30840</v>
      </c>
      <c r="E815" s="48" t="s">
        <v>30841</v>
      </c>
      <c r="G815" s="34">
        <f t="shared" si="78"/>
        <v>40232</v>
      </c>
      <c r="H815" s="36" t="str">
        <f t="shared" si="79"/>
        <v>44c0</v>
      </c>
      <c r="I815" s="35">
        <f t="shared" si="80"/>
        <v>43744.984907407401</v>
      </c>
      <c r="J815" s="39">
        <f t="shared" si="81"/>
        <v>3345.4589740000001</v>
      </c>
      <c r="K815" s="36" t="str">
        <f t="shared" si="82"/>
        <v>19373cee</v>
      </c>
    </row>
    <row r="816" spans="1:11">
      <c r="A816" s="48" t="s">
        <v>15789</v>
      </c>
      <c r="B816" s="48" t="s">
        <v>51166</v>
      </c>
      <c r="C816" s="48" t="s">
        <v>30817</v>
      </c>
      <c r="D816" s="48" t="s">
        <v>30842</v>
      </c>
      <c r="E816" s="48" t="s">
        <v>30843</v>
      </c>
      <c r="G816" s="34">
        <f t="shared" si="78"/>
        <v>40233</v>
      </c>
      <c r="H816" s="36" t="str">
        <f t="shared" si="79"/>
        <v>6800</v>
      </c>
      <c r="I816" s="35">
        <f t="shared" si="80"/>
        <v>43744.984907407401</v>
      </c>
      <c r="J816" s="39">
        <f t="shared" si="81"/>
        <v>3345.4608830000002</v>
      </c>
      <c r="K816" s="36" t="str">
        <f t="shared" si="82"/>
        <v>1871fe9b</v>
      </c>
    </row>
    <row r="817" spans="1:11">
      <c r="A817" s="48" t="s">
        <v>27</v>
      </c>
      <c r="B817" s="48" t="s">
        <v>51154</v>
      </c>
      <c r="C817" s="48" t="s">
        <v>30817</v>
      </c>
      <c r="D817" s="48" t="s">
        <v>30844</v>
      </c>
      <c r="E817" s="48" t="s">
        <v>30845</v>
      </c>
      <c r="G817" s="34">
        <f t="shared" si="78"/>
        <v>40254</v>
      </c>
      <c r="H817" s="36" t="str">
        <f t="shared" si="79"/>
        <v>0000</v>
      </c>
      <c r="I817" s="35">
        <f t="shared" si="80"/>
        <v>43744.984907407401</v>
      </c>
      <c r="J817" s="39">
        <f t="shared" si="81"/>
        <v>3345.4653020000001</v>
      </c>
      <c r="K817" s="36" t="str">
        <f t="shared" si="82"/>
        <v>2df969de</v>
      </c>
    </row>
    <row r="818" spans="1:11">
      <c r="A818" s="48" t="s">
        <v>56</v>
      </c>
      <c r="B818" s="48" t="s">
        <v>29395</v>
      </c>
      <c r="C818" s="48" t="s">
        <v>30817</v>
      </c>
      <c r="D818" s="48" t="s">
        <v>30846</v>
      </c>
      <c r="E818" s="48" t="s">
        <v>30847</v>
      </c>
      <c r="G818" s="34">
        <f t="shared" si="78"/>
        <v>40261</v>
      </c>
      <c r="H818" s="36" t="str">
        <f t="shared" si="79"/>
        <v>43ce</v>
      </c>
      <c r="I818" s="35">
        <f t="shared" si="80"/>
        <v>43744.984907407401</v>
      </c>
      <c r="J818" s="39">
        <f t="shared" si="81"/>
        <v>3345.4672030000002</v>
      </c>
      <c r="K818" s="36" t="str">
        <f t="shared" si="82"/>
        <v>480beb9f</v>
      </c>
    </row>
    <row r="819" spans="1:11">
      <c r="A819" s="48" t="s">
        <v>59</v>
      </c>
      <c r="B819" s="48" t="s">
        <v>452</v>
      </c>
      <c r="C819" s="48" t="s">
        <v>30817</v>
      </c>
      <c r="D819" s="48" t="s">
        <v>30848</v>
      </c>
      <c r="E819" s="48" t="s">
        <v>30849</v>
      </c>
      <c r="G819" s="34">
        <f t="shared" si="78"/>
        <v>40262</v>
      </c>
      <c r="H819" s="36" t="str">
        <f t="shared" si="79"/>
        <v>e800</v>
      </c>
      <c r="I819" s="35">
        <f t="shared" si="80"/>
        <v>43744.984907407401</v>
      </c>
      <c r="J819" s="39">
        <f t="shared" si="81"/>
        <v>3345.469075</v>
      </c>
      <c r="K819" s="36" t="str">
        <f t="shared" si="82"/>
        <v>e849fca0</v>
      </c>
    </row>
    <row r="820" spans="1:11">
      <c r="A820" s="48" t="s">
        <v>15740</v>
      </c>
      <c r="B820" s="48" t="s">
        <v>51154</v>
      </c>
      <c r="C820" s="48" t="s">
        <v>30817</v>
      </c>
      <c r="D820" s="48" t="s">
        <v>30850</v>
      </c>
      <c r="E820" s="48" t="s">
        <v>30851</v>
      </c>
      <c r="G820" s="34">
        <f t="shared" si="78"/>
        <v>40225</v>
      </c>
      <c r="H820" s="36" t="str">
        <f t="shared" si="79"/>
        <v>0000</v>
      </c>
      <c r="I820" s="35">
        <f t="shared" si="80"/>
        <v>43744.984907407401</v>
      </c>
      <c r="J820" s="39">
        <f t="shared" si="81"/>
        <v>3345.673088</v>
      </c>
      <c r="K820" s="36" t="str">
        <f t="shared" si="82"/>
        <v>6914cace</v>
      </c>
    </row>
    <row r="821" spans="1:11">
      <c r="A821" s="48" t="s">
        <v>15743</v>
      </c>
      <c r="B821" s="48" t="s">
        <v>29402</v>
      </c>
      <c r="C821" s="48" t="s">
        <v>30817</v>
      </c>
      <c r="D821" s="48" t="s">
        <v>30852</v>
      </c>
      <c r="E821" s="48" t="s">
        <v>30853</v>
      </c>
      <c r="G821" s="34">
        <f t="shared" si="78"/>
        <v>40234</v>
      </c>
      <c r="H821" s="36" t="str">
        <f t="shared" si="79"/>
        <v>439d</v>
      </c>
      <c r="I821" s="35">
        <f t="shared" si="80"/>
        <v>43744.984907407401</v>
      </c>
      <c r="J821" s="39">
        <f t="shared" si="81"/>
        <v>3345.6749880000002</v>
      </c>
      <c r="K821" s="36" t="str">
        <f t="shared" si="82"/>
        <v>067dd9c2</v>
      </c>
    </row>
    <row r="822" spans="1:11">
      <c r="A822" s="48" t="s">
        <v>15746</v>
      </c>
      <c r="B822" s="48" t="s">
        <v>51165</v>
      </c>
      <c r="C822" s="48" t="s">
        <v>30817</v>
      </c>
      <c r="D822" s="48" t="s">
        <v>30854</v>
      </c>
      <c r="E822" s="48" t="s">
        <v>30855</v>
      </c>
      <c r="G822" s="34">
        <f t="shared" si="78"/>
        <v>40235</v>
      </c>
      <c r="H822" s="36" t="str">
        <f t="shared" si="79"/>
        <v>8000</v>
      </c>
      <c r="I822" s="35">
        <f t="shared" si="80"/>
        <v>43744.984907407401</v>
      </c>
      <c r="J822" s="39">
        <f t="shared" si="81"/>
        <v>3345.7061020000001</v>
      </c>
      <c r="K822" s="36" t="str">
        <f t="shared" si="82"/>
        <v>acb66ba8</v>
      </c>
    </row>
    <row r="823" spans="1:11">
      <c r="A823" s="48" t="s">
        <v>27</v>
      </c>
      <c r="B823" s="48" t="s">
        <v>51154</v>
      </c>
      <c r="C823" s="48" t="s">
        <v>30817</v>
      </c>
      <c r="D823" s="48" t="s">
        <v>30856</v>
      </c>
      <c r="E823" s="48" t="s">
        <v>30857</v>
      </c>
      <c r="G823" s="34">
        <f t="shared" si="78"/>
        <v>40254</v>
      </c>
      <c r="H823" s="36" t="str">
        <f t="shared" si="79"/>
        <v>0000</v>
      </c>
      <c r="I823" s="35">
        <f t="shared" si="80"/>
        <v>43744.984907407401</v>
      </c>
      <c r="J823" s="39">
        <f t="shared" si="81"/>
        <v>3345.7105240000001</v>
      </c>
      <c r="K823" s="36" t="str">
        <f t="shared" si="82"/>
        <v>7048ad30</v>
      </c>
    </row>
    <row r="824" spans="1:11">
      <c r="A824" s="48" t="s">
        <v>30</v>
      </c>
      <c r="B824" s="48" t="s">
        <v>29317</v>
      </c>
      <c r="C824" s="48" t="s">
        <v>30817</v>
      </c>
      <c r="D824" s="48" t="s">
        <v>30858</v>
      </c>
      <c r="E824" s="48" t="s">
        <v>30859</v>
      </c>
      <c r="G824" s="34">
        <f t="shared" si="78"/>
        <v>40263</v>
      </c>
      <c r="H824" s="36" t="str">
        <f t="shared" si="79"/>
        <v>43ae</v>
      </c>
      <c r="I824" s="35">
        <f t="shared" si="80"/>
        <v>43744.984907407401</v>
      </c>
      <c r="J824" s="39">
        <f t="shared" si="81"/>
        <v>3345.7124020000001</v>
      </c>
      <c r="K824" s="36" t="str">
        <f t="shared" si="82"/>
        <v>394735d1</v>
      </c>
    </row>
    <row r="825" spans="1:11">
      <c r="A825" s="48" t="s">
        <v>34</v>
      </c>
      <c r="B825" s="48" t="s">
        <v>150</v>
      </c>
      <c r="C825" s="48" t="s">
        <v>30817</v>
      </c>
      <c r="D825" s="48" t="s">
        <v>30860</v>
      </c>
      <c r="E825" s="48" t="s">
        <v>30861</v>
      </c>
      <c r="G825" s="34">
        <f t="shared" si="78"/>
        <v>40264</v>
      </c>
      <c r="H825" s="36" t="str">
        <f t="shared" si="79"/>
        <v>f800</v>
      </c>
      <c r="I825" s="35">
        <f t="shared" si="80"/>
        <v>43744.984907407401</v>
      </c>
      <c r="J825" s="39">
        <f t="shared" si="81"/>
        <v>3345.7142690000001</v>
      </c>
      <c r="K825" s="36" t="str">
        <f t="shared" si="82"/>
        <v>d401e3ed</v>
      </c>
    </row>
    <row r="826" spans="1:11">
      <c r="A826" s="48" t="s">
        <v>15740</v>
      </c>
      <c r="B826" s="48" t="s">
        <v>51154</v>
      </c>
      <c r="C826" s="48" t="s">
        <v>30817</v>
      </c>
      <c r="D826" s="48" t="s">
        <v>30862</v>
      </c>
      <c r="E826" s="48" t="s">
        <v>30863</v>
      </c>
      <c r="G826" s="34">
        <f t="shared" si="78"/>
        <v>40225</v>
      </c>
      <c r="H826" s="36" t="str">
        <f t="shared" si="79"/>
        <v>0000</v>
      </c>
      <c r="I826" s="35">
        <f t="shared" si="80"/>
        <v>43744.984907407401</v>
      </c>
      <c r="J826" s="39">
        <f t="shared" si="81"/>
        <v>3345.9180729999998</v>
      </c>
      <c r="K826" s="36" t="str">
        <f t="shared" si="82"/>
        <v>7128346c</v>
      </c>
    </row>
    <row r="827" spans="1:11">
      <c r="A827" s="48" t="s">
        <v>15757</v>
      </c>
      <c r="B827" s="48" t="s">
        <v>51204</v>
      </c>
      <c r="C827" s="48" t="s">
        <v>30817</v>
      </c>
      <c r="D827" s="48" t="s">
        <v>30864</v>
      </c>
      <c r="E827" s="48" t="s">
        <v>30865</v>
      </c>
      <c r="G827" s="34">
        <f t="shared" si="78"/>
        <v>40236</v>
      </c>
      <c r="H827" s="36" t="str">
        <f t="shared" si="79"/>
        <v>4458</v>
      </c>
      <c r="I827" s="35">
        <f t="shared" si="80"/>
        <v>43744.984907407401</v>
      </c>
      <c r="J827" s="39">
        <f t="shared" si="81"/>
        <v>3345.9199739999999</v>
      </c>
      <c r="K827" s="36" t="str">
        <f t="shared" si="82"/>
        <v>a94bc284</v>
      </c>
    </row>
    <row r="828" spans="1:11">
      <c r="A828" s="48" t="s">
        <v>15760</v>
      </c>
      <c r="B828" s="48" t="s">
        <v>51165</v>
      </c>
      <c r="C828" s="48" t="s">
        <v>30817</v>
      </c>
      <c r="D828" s="48" t="s">
        <v>30866</v>
      </c>
      <c r="E828" s="48" t="s">
        <v>30867</v>
      </c>
      <c r="G828" s="34">
        <f t="shared" si="78"/>
        <v>40237</v>
      </c>
      <c r="H828" s="36" t="str">
        <f t="shared" si="79"/>
        <v>8000</v>
      </c>
      <c r="I828" s="35">
        <f t="shared" si="80"/>
        <v>43744.984907407401</v>
      </c>
      <c r="J828" s="39">
        <f t="shared" si="81"/>
        <v>3345.921883</v>
      </c>
      <c r="K828" s="36" t="str">
        <f t="shared" si="82"/>
        <v>af943d10</v>
      </c>
    </row>
    <row r="829" spans="1:11">
      <c r="A829" s="48" t="s">
        <v>27</v>
      </c>
      <c r="B829" s="48" t="s">
        <v>51154</v>
      </c>
      <c r="C829" s="48" t="s">
        <v>30817</v>
      </c>
      <c r="D829" s="48" t="s">
        <v>30868</v>
      </c>
      <c r="E829" s="48" t="s">
        <v>30869</v>
      </c>
      <c r="G829" s="34">
        <f t="shared" si="78"/>
        <v>40254</v>
      </c>
      <c r="H829" s="36" t="str">
        <f t="shared" si="79"/>
        <v>0000</v>
      </c>
      <c r="I829" s="35">
        <f t="shared" si="80"/>
        <v>43744.984907407401</v>
      </c>
      <c r="J829" s="39">
        <f t="shared" si="81"/>
        <v>3345.9263040000001</v>
      </c>
      <c r="K829" s="36" t="str">
        <f t="shared" si="82"/>
        <v>fb306969</v>
      </c>
    </row>
    <row r="830" spans="1:11">
      <c r="A830" s="48" t="s">
        <v>39</v>
      </c>
      <c r="B830" s="48" t="s">
        <v>51261</v>
      </c>
      <c r="C830" s="48" t="s">
        <v>30817</v>
      </c>
      <c r="D830" s="48" t="s">
        <v>30870</v>
      </c>
      <c r="E830" s="48" t="s">
        <v>30871</v>
      </c>
      <c r="G830" s="34">
        <f t="shared" ref="G830:G893" si="83">HEX2DEC(A830)</f>
        <v>40265</v>
      </c>
      <c r="H830" s="36" t="str">
        <f t="shared" ref="H830:H893" si="84">B830</f>
        <v>4424</v>
      </c>
      <c r="I830" s="35">
        <f t="shared" ref="I830:I893" si="85">(((HEX2DEC(C830)/60)/60)/24)+DATE(1970,1,1)</f>
        <v>43744.984907407401</v>
      </c>
      <c r="J830" s="39">
        <f t="shared" ref="J830:J893" si="86">HEX2DEC(IF(EXACT(MID(D830,1,1),"0"),IF(EXACT(MID(D830,2,1),"0"),IF(EXACT(MID(D830,3,1),"0"),IF(EXACT(MID(D830,4,1),"0"),IF(EXACT(MID(D830,5,1),"0"),IF(EXACT(MID(D830,6,1),"0"),IF(EXACT(MID(D830,7,1),"0"),IF(EXACT(MID(D830,8,1),"0"),IF(EXACT(MID(D830,9,1),"0"),IF(EXACT(MID(D830,10,1),"0"),IF(EXACT(MID(D830,11,1),"0"),0,RIGHT(D830,6)),RIGHT(D830,7)),RIGHT(D830,8)),RIGHT(D830,9)),RIGHT(D830,10)),RIGHT(D830,11)),RIGHT(D830,12)),RIGHT(D830,13)),RIGHT(D830,14)),RIGHT(D830,15)),RIGHT(D830,16)))/1000000</f>
        <v>3345.9282050000002</v>
      </c>
      <c r="K830" s="36" t="str">
        <f t="shared" ref="K830:K893" si="87">E830</f>
        <v>67c3a25a</v>
      </c>
    </row>
    <row r="831" spans="1:11">
      <c r="A831" s="48" t="s">
        <v>43</v>
      </c>
      <c r="B831" s="48" t="s">
        <v>51203</v>
      </c>
      <c r="C831" s="48" t="s">
        <v>30817</v>
      </c>
      <c r="D831" s="48" t="s">
        <v>30872</v>
      </c>
      <c r="E831" s="48" t="s">
        <v>30873</v>
      </c>
      <c r="G831" s="34">
        <f t="shared" si="83"/>
        <v>40266</v>
      </c>
      <c r="H831" s="36" t="str">
        <f t="shared" si="84"/>
        <v>3000</v>
      </c>
      <c r="I831" s="35">
        <f t="shared" si="85"/>
        <v>43744.984907407401</v>
      </c>
      <c r="J831" s="39">
        <f t="shared" si="86"/>
        <v>3345.9300760000001</v>
      </c>
      <c r="K831" s="36" t="str">
        <f t="shared" si="87"/>
        <v>a59722bb</v>
      </c>
    </row>
    <row r="832" spans="1:11">
      <c r="A832" s="48" t="s">
        <v>51155</v>
      </c>
      <c r="B832" s="48" t="s">
        <v>51156</v>
      </c>
      <c r="C832" s="48" t="s">
        <v>30874</v>
      </c>
      <c r="D832" s="48" t="s">
        <v>30875</v>
      </c>
      <c r="E832" s="48" t="s">
        <v>30876</v>
      </c>
      <c r="G832" s="34">
        <f t="shared" si="83"/>
        <v>10001</v>
      </c>
      <c r="H832" s="36" t="str">
        <f t="shared" si="84"/>
        <v>0001</v>
      </c>
      <c r="I832" s="35">
        <f t="shared" si="85"/>
        <v>43744.991851851853</v>
      </c>
      <c r="J832" s="39">
        <f t="shared" si="86"/>
        <v>3945.9328919999998</v>
      </c>
      <c r="K832" s="36" t="str">
        <f t="shared" si="87"/>
        <v>7b2aeed0</v>
      </c>
    </row>
    <row r="833" spans="1:11">
      <c r="A833" s="48" t="s">
        <v>51157</v>
      </c>
      <c r="B833" s="48" t="s">
        <v>51156</v>
      </c>
      <c r="C833" s="48" t="s">
        <v>30874</v>
      </c>
      <c r="D833" s="48" t="s">
        <v>30877</v>
      </c>
      <c r="E833" s="48" t="s">
        <v>30878</v>
      </c>
      <c r="G833" s="34">
        <f t="shared" si="83"/>
        <v>10002</v>
      </c>
      <c r="H833" s="36" t="str">
        <f t="shared" si="84"/>
        <v>0001</v>
      </c>
      <c r="I833" s="35">
        <f t="shared" si="85"/>
        <v>43744.991851851853</v>
      </c>
      <c r="J833" s="39">
        <f t="shared" si="86"/>
        <v>3945.9347830000002</v>
      </c>
      <c r="K833" s="36" t="str">
        <f t="shared" si="87"/>
        <v>1c15a1ac</v>
      </c>
    </row>
    <row r="834" spans="1:11">
      <c r="A834" s="48" t="s">
        <v>51158</v>
      </c>
      <c r="B834" s="48" t="s">
        <v>51156</v>
      </c>
      <c r="C834" s="48" t="s">
        <v>30874</v>
      </c>
      <c r="D834" s="48" t="s">
        <v>30879</v>
      </c>
      <c r="E834" s="48" t="s">
        <v>30880</v>
      </c>
      <c r="G834" s="34">
        <f t="shared" si="83"/>
        <v>10003</v>
      </c>
      <c r="H834" s="36" t="str">
        <f t="shared" si="84"/>
        <v>0001</v>
      </c>
      <c r="I834" s="35">
        <f t="shared" si="85"/>
        <v>43744.991851851853</v>
      </c>
      <c r="J834" s="39">
        <f t="shared" si="86"/>
        <v>3945.9366869999999</v>
      </c>
      <c r="K834" s="36" t="str">
        <f t="shared" si="87"/>
        <v>d7fa7159</v>
      </c>
    </row>
    <row r="835" spans="1:11">
      <c r="A835" s="48" t="s">
        <v>51159</v>
      </c>
      <c r="B835" s="48" t="s">
        <v>51156</v>
      </c>
      <c r="C835" s="48" t="s">
        <v>30874</v>
      </c>
      <c r="D835" s="48" t="s">
        <v>30881</v>
      </c>
      <c r="E835" s="48" t="s">
        <v>30882</v>
      </c>
      <c r="G835" s="34">
        <f t="shared" si="83"/>
        <v>10004</v>
      </c>
      <c r="H835" s="36" t="str">
        <f t="shared" si="84"/>
        <v>0001</v>
      </c>
      <c r="I835" s="35">
        <f t="shared" si="85"/>
        <v>43744.991851851853</v>
      </c>
      <c r="J835" s="39">
        <f t="shared" si="86"/>
        <v>3945.938549</v>
      </c>
      <c r="K835" s="36" t="str">
        <f t="shared" si="87"/>
        <v>16877de0</v>
      </c>
    </row>
    <row r="836" spans="1:11">
      <c r="A836" s="48" t="s">
        <v>15740</v>
      </c>
      <c r="B836" s="48" t="s">
        <v>51154</v>
      </c>
      <c r="C836" s="48" t="s">
        <v>30883</v>
      </c>
      <c r="D836" s="48" t="s">
        <v>30884</v>
      </c>
      <c r="E836" s="48" t="s">
        <v>30885</v>
      </c>
      <c r="G836" s="34">
        <f t="shared" si="83"/>
        <v>40225</v>
      </c>
      <c r="H836" s="36" t="str">
        <f t="shared" si="84"/>
        <v>0000</v>
      </c>
      <c r="I836" s="35">
        <f t="shared" si="85"/>
        <v>43744.991863425923</v>
      </c>
      <c r="J836" s="39">
        <f t="shared" si="86"/>
        <v>3946.1430730000002</v>
      </c>
      <c r="K836" s="36" t="str">
        <f t="shared" si="87"/>
        <v>2b5947db</v>
      </c>
    </row>
    <row r="837" spans="1:11">
      <c r="A837" s="48" t="s">
        <v>15786</v>
      </c>
      <c r="B837" s="48" t="s">
        <v>30886</v>
      </c>
      <c r="C837" s="48" t="s">
        <v>30883</v>
      </c>
      <c r="D837" s="48" t="s">
        <v>30887</v>
      </c>
      <c r="E837" s="48" t="s">
        <v>30888</v>
      </c>
      <c r="G837" s="34">
        <f t="shared" si="83"/>
        <v>40232</v>
      </c>
      <c r="H837" s="36" t="str">
        <f t="shared" si="84"/>
        <v>44c2</v>
      </c>
      <c r="I837" s="35">
        <f t="shared" si="85"/>
        <v>43744.991863425923</v>
      </c>
      <c r="J837" s="39">
        <f t="shared" si="86"/>
        <v>3946.1449739999998</v>
      </c>
      <c r="K837" s="36" t="str">
        <f t="shared" si="87"/>
        <v>30681a6a</v>
      </c>
    </row>
    <row r="838" spans="1:11">
      <c r="A838" s="48" t="s">
        <v>15789</v>
      </c>
      <c r="B838" s="48" t="s">
        <v>51251</v>
      </c>
      <c r="C838" s="48" t="s">
        <v>30883</v>
      </c>
      <c r="D838" s="48" t="s">
        <v>30889</v>
      </c>
      <c r="E838" s="48" t="s">
        <v>30890</v>
      </c>
      <c r="G838" s="34">
        <f t="shared" si="83"/>
        <v>40233</v>
      </c>
      <c r="H838" s="36" t="str">
        <f t="shared" si="84"/>
        <v>4400</v>
      </c>
      <c r="I838" s="35">
        <f t="shared" si="85"/>
        <v>43744.991863425923</v>
      </c>
      <c r="J838" s="39">
        <f t="shared" si="86"/>
        <v>3946.1468829999999</v>
      </c>
      <c r="K838" s="36" t="str">
        <f t="shared" si="87"/>
        <v>aff8b5e0</v>
      </c>
    </row>
    <row r="839" spans="1:11">
      <c r="A839" s="48" t="s">
        <v>27</v>
      </c>
      <c r="B839" s="48" t="s">
        <v>51154</v>
      </c>
      <c r="C839" s="48" t="s">
        <v>30883</v>
      </c>
      <c r="D839" s="48" t="s">
        <v>30891</v>
      </c>
      <c r="E839" s="48" t="s">
        <v>51266</v>
      </c>
      <c r="G839" s="34">
        <f t="shared" si="83"/>
        <v>40254</v>
      </c>
      <c r="H839" s="36" t="str">
        <f t="shared" si="84"/>
        <v>0000</v>
      </c>
      <c r="I839" s="35">
        <f t="shared" si="85"/>
        <v>43744.991863425923</v>
      </c>
      <c r="J839" s="39">
        <f t="shared" si="86"/>
        <v>3946.1513020000002</v>
      </c>
      <c r="K839" s="36" t="str">
        <f t="shared" si="87"/>
        <v>90594870</v>
      </c>
    </row>
    <row r="840" spans="1:11">
      <c r="A840" s="48" t="s">
        <v>56</v>
      </c>
      <c r="B840" s="48" t="s">
        <v>30112</v>
      </c>
      <c r="C840" s="48" t="s">
        <v>30883</v>
      </c>
      <c r="D840" s="48" t="s">
        <v>30892</v>
      </c>
      <c r="E840" s="48" t="s">
        <v>51267</v>
      </c>
      <c r="G840" s="34">
        <f t="shared" si="83"/>
        <v>40261</v>
      </c>
      <c r="H840" s="36" t="str">
        <f t="shared" si="84"/>
        <v>43d3</v>
      </c>
      <c r="I840" s="35">
        <f t="shared" si="85"/>
        <v>43744.991863425923</v>
      </c>
      <c r="J840" s="39">
        <f t="shared" si="86"/>
        <v>3946.1532029999998</v>
      </c>
      <c r="K840" s="36" t="str">
        <f t="shared" si="87"/>
        <v>841247e7</v>
      </c>
    </row>
    <row r="841" spans="1:11">
      <c r="A841" s="48" t="s">
        <v>59</v>
      </c>
      <c r="B841" s="48" t="s">
        <v>51175</v>
      </c>
      <c r="C841" s="48" t="s">
        <v>30883</v>
      </c>
      <c r="D841" s="48" t="s">
        <v>30893</v>
      </c>
      <c r="E841" s="48" t="s">
        <v>30894</v>
      </c>
      <c r="G841" s="34">
        <f t="shared" si="83"/>
        <v>40262</v>
      </c>
      <c r="H841" s="36" t="str">
        <f t="shared" si="84"/>
        <v>2000</v>
      </c>
      <c r="I841" s="35">
        <f t="shared" si="85"/>
        <v>43744.991863425923</v>
      </c>
      <c r="J841" s="39">
        <f t="shared" si="86"/>
        <v>3946.1550729999999</v>
      </c>
      <c r="K841" s="36" t="str">
        <f t="shared" si="87"/>
        <v>9c4fa16c</v>
      </c>
    </row>
    <row r="842" spans="1:11">
      <c r="A842" s="48" t="s">
        <v>15740</v>
      </c>
      <c r="B842" s="48" t="s">
        <v>51154</v>
      </c>
      <c r="C842" s="48" t="s">
        <v>30883</v>
      </c>
      <c r="D842" s="48" t="s">
        <v>30895</v>
      </c>
      <c r="E842" s="48" t="s">
        <v>30896</v>
      </c>
      <c r="G842" s="34">
        <f t="shared" si="83"/>
        <v>40225</v>
      </c>
      <c r="H842" s="36" t="str">
        <f t="shared" si="84"/>
        <v>0000</v>
      </c>
      <c r="I842" s="35">
        <f t="shared" si="85"/>
        <v>43744.991863425923</v>
      </c>
      <c r="J842" s="39">
        <f t="shared" si="86"/>
        <v>3946.359074</v>
      </c>
      <c r="K842" s="36" t="str">
        <f t="shared" si="87"/>
        <v>bc84e01b</v>
      </c>
    </row>
    <row r="843" spans="1:11">
      <c r="A843" s="48" t="s">
        <v>15743</v>
      </c>
      <c r="B843" s="48" t="s">
        <v>29689</v>
      </c>
      <c r="C843" s="48" t="s">
        <v>30883</v>
      </c>
      <c r="D843" s="48" t="s">
        <v>30897</v>
      </c>
      <c r="E843" s="48" t="s">
        <v>30898</v>
      </c>
      <c r="G843" s="34">
        <f t="shared" si="83"/>
        <v>40234</v>
      </c>
      <c r="H843" s="36" t="str">
        <f t="shared" si="84"/>
        <v>439c</v>
      </c>
      <c r="I843" s="35">
        <f t="shared" si="85"/>
        <v>43744.991863425923</v>
      </c>
      <c r="J843" s="39">
        <f t="shared" si="86"/>
        <v>3946.3609740000002</v>
      </c>
      <c r="K843" s="36" t="str">
        <f t="shared" si="87"/>
        <v>951fe822</v>
      </c>
    </row>
    <row r="844" spans="1:11">
      <c r="A844" s="48" t="s">
        <v>15746</v>
      </c>
      <c r="B844" s="48" t="s">
        <v>51162</v>
      </c>
      <c r="C844" s="48" t="s">
        <v>29800</v>
      </c>
      <c r="D844" s="48" t="s">
        <v>30899</v>
      </c>
      <c r="E844" s="48" t="s">
        <v>30900</v>
      </c>
      <c r="G844" s="34">
        <f t="shared" si="83"/>
        <v>40235</v>
      </c>
      <c r="H844" s="36" t="str">
        <f t="shared" si="84"/>
        <v>1800</v>
      </c>
      <c r="I844" s="35">
        <f t="shared" si="85"/>
        <v>43744.798680555556</v>
      </c>
      <c r="J844" s="39">
        <f t="shared" si="86"/>
        <v>3946.5479449999998</v>
      </c>
      <c r="K844" s="36" t="str">
        <f t="shared" si="87"/>
        <v>4e6acd1f</v>
      </c>
    </row>
    <row r="845" spans="1:11">
      <c r="A845" s="48" t="s">
        <v>27</v>
      </c>
      <c r="B845" s="48" t="s">
        <v>51154</v>
      </c>
      <c r="C845" s="48" t="s">
        <v>30883</v>
      </c>
      <c r="D845" s="48" t="s">
        <v>30901</v>
      </c>
      <c r="E845" s="48" t="s">
        <v>30902</v>
      </c>
      <c r="G845" s="34">
        <f t="shared" si="83"/>
        <v>40254</v>
      </c>
      <c r="H845" s="36" t="str">
        <f t="shared" si="84"/>
        <v>0000</v>
      </c>
      <c r="I845" s="35">
        <f t="shared" si="85"/>
        <v>43744.991863425923</v>
      </c>
      <c r="J845" s="39">
        <f t="shared" si="86"/>
        <v>3946.5531350000001</v>
      </c>
      <c r="K845" s="36" t="str">
        <f t="shared" si="87"/>
        <v>5985ef58</v>
      </c>
    </row>
    <row r="846" spans="1:11">
      <c r="A846" s="48" t="s">
        <v>30</v>
      </c>
      <c r="B846" s="48" t="s">
        <v>30492</v>
      </c>
      <c r="C846" s="48" t="s">
        <v>30883</v>
      </c>
      <c r="D846" s="48" t="s">
        <v>30903</v>
      </c>
      <c r="E846" s="48" t="s">
        <v>30904</v>
      </c>
      <c r="G846" s="34">
        <f t="shared" si="83"/>
        <v>40263</v>
      </c>
      <c r="H846" s="36" t="str">
        <f t="shared" si="84"/>
        <v>43ad</v>
      </c>
      <c r="I846" s="35">
        <f t="shared" si="85"/>
        <v>43744.991863425923</v>
      </c>
      <c r="J846" s="39">
        <f t="shared" si="86"/>
        <v>3946.555034</v>
      </c>
      <c r="K846" s="36" t="str">
        <f t="shared" si="87"/>
        <v>f5c43494</v>
      </c>
    </row>
    <row r="847" spans="1:11">
      <c r="A847" s="48" t="s">
        <v>34</v>
      </c>
      <c r="B847" s="48" t="s">
        <v>51225</v>
      </c>
      <c r="C847" s="48" t="s">
        <v>30883</v>
      </c>
      <c r="D847" s="48" t="s">
        <v>30905</v>
      </c>
      <c r="E847" s="48" t="s">
        <v>30906</v>
      </c>
      <c r="G847" s="34">
        <f t="shared" si="83"/>
        <v>40264</v>
      </c>
      <c r="H847" s="36" t="str">
        <f t="shared" si="84"/>
        <v>1000</v>
      </c>
      <c r="I847" s="35">
        <f t="shared" si="85"/>
        <v>43744.991863425923</v>
      </c>
      <c r="J847" s="39">
        <f t="shared" si="86"/>
        <v>3946.5569559999999</v>
      </c>
      <c r="K847" s="36" t="str">
        <f t="shared" si="87"/>
        <v>621cbbce</v>
      </c>
    </row>
    <row r="848" spans="1:11">
      <c r="A848" s="48" t="s">
        <v>15740</v>
      </c>
      <c r="B848" s="48" t="s">
        <v>51154</v>
      </c>
      <c r="C848" s="48" t="s">
        <v>30883</v>
      </c>
      <c r="D848" s="48" t="s">
        <v>30907</v>
      </c>
      <c r="E848" s="48" t="s">
        <v>30908</v>
      </c>
      <c r="G848" s="34">
        <f t="shared" si="83"/>
        <v>40225</v>
      </c>
      <c r="H848" s="36" t="str">
        <f t="shared" si="84"/>
        <v>0000</v>
      </c>
      <c r="I848" s="35">
        <f t="shared" si="85"/>
        <v>43744.991863425923</v>
      </c>
      <c r="J848" s="39">
        <f t="shared" si="86"/>
        <v>3946.7610880000002</v>
      </c>
      <c r="K848" s="36" t="str">
        <f t="shared" si="87"/>
        <v>d71a5748</v>
      </c>
    </row>
    <row r="849" spans="1:11">
      <c r="A849" s="48" t="s">
        <v>15757</v>
      </c>
      <c r="B849" s="48" t="s">
        <v>51204</v>
      </c>
      <c r="C849" s="48" t="s">
        <v>30883</v>
      </c>
      <c r="D849" s="48" t="s">
        <v>30909</v>
      </c>
      <c r="E849" s="48" t="s">
        <v>30910</v>
      </c>
      <c r="G849" s="34">
        <f t="shared" si="83"/>
        <v>40236</v>
      </c>
      <c r="H849" s="36" t="str">
        <f t="shared" si="84"/>
        <v>4458</v>
      </c>
      <c r="I849" s="35">
        <f t="shared" si="85"/>
        <v>43744.991863425923</v>
      </c>
      <c r="J849" s="39">
        <f t="shared" si="86"/>
        <v>3946.7629889999998</v>
      </c>
      <c r="K849" s="36" t="str">
        <f t="shared" si="87"/>
        <v>888b0d4f</v>
      </c>
    </row>
    <row r="850" spans="1:11">
      <c r="A850" s="48" t="s">
        <v>15760</v>
      </c>
      <c r="B850" s="48" t="s">
        <v>51160</v>
      </c>
      <c r="C850" s="48" t="s">
        <v>30883</v>
      </c>
      <c r="D850" s="48" t="s">
        <v>30911</v>
      </c>
      <c r="E850" s="48" t="s">
        <v>30912</v>
      </c>
      <c r="G850" s="34">
        <f t="shared" si="83"/>
        <v>40237</v>
      </c>
      <c r="H850" s="36" t="str">
        <f t="shared" si="84"/>
        <v>0400</v>
      </c>
      <c r="I850" s="35">
        <f t="shared" si="85"/>
        <v>43744.991863425923</v>
      </c>
      <c r="J850" s="39">
        <f t="shared" si="86"/>
        <v>3946.7649000000001</v>
      </c>
      <c r="K850" s="36" t="str">
        <f t="shared" si="87"/>
        <v>7ffd74c6</v>
      </c>
    </row>
    <row r="851" spans="1:11">
      <c r="A851" s="48" t="s">
        <v>27</v>
      </c>
      <c r="B851" s="48" t="s">
        <v>51154</v>
      </c>
      <c r="C851" s="48" t="s">
        <v>30883</v>
      </c>
      <c r="D851" s="48" t="s">
        <v>30913</v>
      </c>
      <c r="E851" s="48" t="s">
        <v>30914</v>
      </c>
      <c r="G851" s="34">
        <f t="shared" si="83"/>
        <v>40254</v>
      </c>
      <c r="H851" s="36" t="str">
        <f t="shared" si="84"/>
        <v>0000</v>
      </c>
      <c r="I851" s="35">
        <f t="shared" si="85"/>
        <v>43744.991863425923</v>
      </c>
      <c r="J851" s="39">
        <f t="shared" si="86"/>
        <v>3946.7693220000001</v>
      </c>
      <c r="K851" s="36" t="str">
        <f t="shared" si="87"/>
        <v>89cfe6ee</v>
      </c>
    </row>
    <row r="852" spans="1:11">
      <c r="A852" s="48" t="s">
        <v>39</v>
      </c>
      <c r="B852" s="48" t="s">
        <v>51224</v>
      </c>
      <c r="C852" s="48" t="s">
        <v>30883</v>
      </c>
      <c r="D852" s="48" t="s">
        <v>30915</v>
      </c>
      <c r="E852" s="48" t="s">
        <v>30916</v>
      </c>
      <c r="G852" s="34">
        <f t="shared" si="83"/>
        <v>40265</v>
      </c>
      <c r="H852" s="36" t="str">
        <f t="shared" si="84"/>
        <v>4426</v>
      </c>
      <c r="I852" s="35">
        <f t="shared" si="85"/>
        <v>43744.991863425923</v>
      </c>
      <c r="J852" s="39">
        <f t="shared" si="86"/>
        <v>3946.7712230000002</v>
      </c>
      <c r="K852" s="36" t="str">
        <f t="shared" si="87"/>
        <v>68d788f2</v>
      </c>
    </row>
    <row r="853" spans="1:11">
      <c r="A853" s="48" t="s">
        <v>43</v>
      </c>
      <c r="B853" s="48" t="s">
        <v>219</v>
      </c>
      <c r="C853" s="48" t="s">
        <v>30883</v>
      </c>
      <c r="D853" s="48" t="s">
        <v>30917</v>
      </c>
      <c r="E853" s="48" t="s">
        <v>30918</v>
      </c>
      <c r="G853" s="34">
        <f t="shared" si="83"/>
        <v>40266</v>
      </c>
      <c r="H853" s="36" t="str">
        <f t="shared" si="84"/>
        <v>c000</v>
      </c>
      <c r="I853" s="35">
        <f t="shared" si="85"/>
        <v>43744.991863425923</v>
      </c>
      <c r="J853" s="39">
        <f t="shared" si="86"/>
        <v>3946.7730919999999</v>
      </c>
      <c r="K853" s="36" t="str">
        <f t="shared" si="87"/>
        <v>e8208d95</v>
      </c>
    </row>
    <row r="854" spans="1:11">
      <c r="A854" s="48" t="s">
        <v>15740</v>
      </c>
      <c r="B854" s="48" t="s">
        <v>51154</v>
      </c>
      <c r="C854" s="48" t="s">
        <v>30883</v>
      </c>
      <c r="D854" s="48" t="s">
        <v>30919</v>
      </c>
      <c r="E854" s="48" t="s">
        <v>30920</v>
      </c>
      <c r="G854" s="34">
        <f t="shared" si="83"/>
        <v>40225</v>
      </c>
      <c r="H854" s="36" t="str">
        <f t="shared" si="84"/>
        <v>0000</v>
      </c>
      <c r="I854" s="35">
        <f t="shared" si="85"/>
        <v>43744.991863425923</v>
      </c>
      <c r="J854" s="39">
        <f t="shared" si="86"/>
        <v>3946.977073</v>
      </c>
      <c r="K854" s="36" t="str">
        <f t="shared" si="87"/>
        <v>1b1acf75</v>
      </c>
    </row>
    <row r="855" spans="1:11">
      <c r="A855" s="48" t="s">
        <v>15771</v>
      </c>
      <c r="B855" s="48" t="s">
        <v>51268</v>
      </c>
      <c r="C855" s="48" t="s">
        <v>30883</v>
      </c>
      <c r="D855" s="48" t="s">
        <v>30921</v>
      </c>
      <c r="E855" s="48" t="s">
        <v>30922</v>
      </c>
      <c r="G855" s="34">
        <f t="shared" si="83"/>
        <v>40230</v>
      </c>
      <c r="H855" s="36" t="str">
        <f t="shared" si="84"/>
        <v>4476</v>
      </c>
      <c r="I855" s="35">
        <f t="shared" si="85"/>
        <v>43744.991863425923</v>
      </c>
      <c r="J855" s="39">
        <f t="shared" si="86"/>
        <v>3946.9789740000001</v>
      </c>
      <c r="K855" s="36" t="str">
        <f t="shared" si="87"/>
        <v>55b41eec</v>
      </c>
    </row>
    <row r="856" spans="1:11">
      <c r="A856" s="48" t="s">
        <v>15774</v>
      </c>
      <c r="B856" s="48" t="s">
        <v>51160</v>
      </c>
      <c r="C856" s="48" t="s">
        <v>30883</v>
      </c>
      <c r="D856" s="48" t="s">
        <v>30923</v>
      </c>
      <c r="E856" s="48" t="s">
        <v>30924</v>
      </c>
      <c r="G856" s="34">
        <f t="shared" si="83"/>
        <v>40231</v>
      </c>
      <c r="H856" s="36" t="str">
        <f t="shared" si="84"/>
        <v>0400</v>
      </c>
      <c r="I856" s="35">
        <f t="shared" si="85"/>
        <v>43744.991863425923</v>
      </c>
      <c r="J856" s="39">
        <f t="shared" si="86"/>
        <v>3946.9808830000002</v>
      </c>
      <c r="K856" s="36" t="str">
        <f t="shared" si="87"/>
        <v>3371d2ca</v>
      </c>
    </row>
    <row r="857" spans="1:11">
      <c r="A857" s="48" t="s">
        <v>27</v>
      </c>
      <c r="B857" s="48" t="s">
        <v>51154</v>
      </c>
      <c r="C857" s="48" t="s">
        <v>30883</v>
      </c>
      <c r="D857" s="48" t="s">
        <v>30925</v>
      </c>
      <c r="E857" s="48" t="s">
        <v>30926</v>
      </c>
      <c r="G857" s="34">
        <f t="shared" si="83"/>
        <v>40254</v>
      </c>
      <c r="H857" s="36" t="str">
        <f t="shared" si="84"/>
        <v>0000</v>
      </c>
      <c r="I857" s="35">
        <f t="shared" si="85"/>
        <v>43744.991863425923</v>
      </c>
      <c r="J857" s="39">
        <f t="shared" si="86"/>
        <v>3946.9853029999999</v>
      </c>
      <c r="K857" s="36" t="str">
        <f t="shared" si="87"/>
        <v>3aa57368</v>
      </c>
    </row>
    <row r="858" spans="1:11">
      <c r="A858" s="48" t="s">
        <v>48</v>
      </c>
      <c r="B858" s="48" t="s">
        <v>30927</v>
      </c>
      <c r="C858" s="48" t="s">
        <v>30883</v>
      </c>
      <c r="D858" s="48" t="s">
        <v>30928</v>
      </c>
      <c r="E858" s="48" t="s">
        <v>30929</v>
      </c>
      <c r="G858" s="34">
        <f t="shared" si="83"/>
        <v>40259</v>
      </c>
      <c r="H858" s="36" t="str">
        <f t="shared" si="84"/>
        <v>43bd</v>
      </c>
      <c r="I858" s="35">
        <f t="shared" si="85"/>
        <v>43744.991863425923</v>
      </c>
      <c r="J858" s="39">
        <f t="shared" si="86"/>
        <v>3946.987204</v>
      </c>
      <c r="K858" s="36" t="str">
        <f t="shared" si="87"/>
        <v>a5d4d813</v>
      </c>
    </row>
    <row r="859" spans="1:11">
      <c r="A859" s="48" t="s">
        <v>51</v>
      </c>
      <c r="B859" s="48" t="s">
        <v>51162</v>
      </c>
      <c r="C859" s="48" t="s">
        <v>30883</v>
      </c>
      <c r="D859" s="48" t="s">
        <v>30930</v>
      </c>
      <c r="E859" s="48" t="s">
        <v>30931</v>
      </c>
      <c r="G859" s="34">
        <f t="shared" si="83"/>
        <v>40260</v>
      </c>
      <c r="H859" s="36" t="str">
        <f t="shared" si="84"/>
        <v>1800</v>
      </c>
      <c r="I859" s="35">
        <f t="shared" si="85"/>
        <v>43744.991863425923</v>
      </c>
      <c r="J859" s="39">
        <f t="shared" si="86"/>
        <v>3946.9890740000001</v>
      </c>
      <c r="K859" s="36" t="str">
        <f t="shared" si="87"/>
        <v>3e8f0b20</v>
      </c>
    </row>
    <row r="860" spans="1:11">
      <c r="A860" s="48" t="s">
        <v>51155</v>
      </c>
      <c r="B860" s="48" t="s">
        <v>51156</v>
      </c>
      <c r="C860" s="48" t="s">
        <v>30932</v>
      </c>
      <c r="D860" s="48" t="s">
        <v>30933</v>
      </c>
      <c r="E860" s="48" t="s">
        <v>30934</v>
      </c>
      <c r="G860" s="34">
        <f t="shared" si="83"/>
        <v>10001</v>
      </c>
      <c r="H860" s="36" t="str">
        <f t="shared" si="84"/>
        <v>0001</v>
      </c>
      <c r="I860" s="35">
        <f t="shared" si="85"/>
        <v>43744.998807870375</v>
      </c>
      <c r="J860" s="39">
        <f t="shared" si="86"/>
        <v>252.02459500000001</v>
      </c>
      <c r="K860" s="36" t="str">
        <f t="shared" si="87"/>
        <v>3a7c0283</v>
      </c>
    </row>
    <row r="861" spans="1:11">
      <c r="A861" s="48" t="s">
        <v>51157</v>
      </c>
      <c r="B861" s="48" t="s">
        <v>51156</v>
      </c>
      <c r="C861" s="48" t="s">
        <v>30932</v>
      </c>
      <c r="D861" s="48" t="s">
        <v>30935</v>
      </c>
      <c r="E861" s="48" t="s">
        <v>30936</v>
      </c>
      <c r="G861" s="34">
        <f t="shared" si="83"/>
        <v>10002</v>
      </c>
      <c r="H861" s="36" t="str">
        <f t="shared" si="84"/>
        <v>0001</v>
      </c>
      <c r="I861" s="35">
        <f t="shared" si="85"/>
        <v>43744.998807870375</v>
      </c>
      <c r="J861" s="39">
        <f t="shared" si="86"/>
        <v>252.02649299999999</v>
      </c>
      <c r="K861" s="36" t="str">
        <f t="shared" si="87"/>
        <v>50c99fec</v>
      </c>
    </row>
    <row r="862" spans="1:11">
      <c r="A862" s="48" t="s">
        <v>51158</v>
      </c>
      <c r="B862" s="48" t="s">
        <v>51156</v>
      </c>
      <c r="C862" s="48" t="s">
        <v>30932</v>
      </c>
      <c r="D862" s="48" t="s">
        <v>30937</v>
      </c>
      <c r="E862" s="48" t="s">
        <v>30938</v>
      </c>
      <c r="G862" s="34">
        <f t="shared" si="83"/>
        <v>10003</v>
      </c>
      <c r="H862" s="36" t="str">
        <f t="shared" si="84"/>
        <v>0001</v>
      </c>
      <c r="I862" s="35">
        <f t="shared" si="85"/>
        <v>43744.998807870375</v>
      </c>
      <c r="J862" s="39">
        <f t="shared" si="86"/>
        <v>252.02839</v>
      </c>
      <c r="K862" s="36" t="str">
        <f t="shared" si="87"/>
        <v>b25de1f0</v>
      </c>
    </row>
    <row r="863" spans="1:11">
      <c r="A863" s="48" t="s">
        <v>51159</v>
      </c>
      <c r="B863" s="48" t="s">
        <v>51156</v>
      </c>
      <c r="C863" s="48" t="s">
        <v>30932</v>
      </c>
      <c r="D863" s="48" t="s">
        <v>30939</v>
      </c>
      <c r="E863" s="48" t="s">
        <v>30940</v>
      </c>
      <c r="G863" s="34">
        <f t="shared" si="83"/>
        <v>10004</v>
      </c>
      <c r="H863" s="36" t="str">
        <f t="shared" si="84"/>
        <v>0001</v>
      </c>
      <c r="I863" s="35">
        <f t="shared" si="85"/>
        <v>43744.998807870375</v>
      </c>
      <c r="J863" s="39">
        <f t="shared" si="86"/>
        <v>252.03025500000001</v>
      </c>
      <c r="K863" s="36" t="str">
        <f t="shared" si="87"/>
        <v>033d1ef6</v>
      </c>
    </row>
    <row r="864" spans="1:11">
      <c r="A864" s="48" t="s">
        <v>15740</v>
      </c>
      <c r="B864" s="48" t="s">
        <v>51154</v>
      </c>
      <c r="C864" s="48" t="s">
        <v>30941</v>
      </c>
      <c r="D864" s="48" t="s">
        <v>30942</v>
      </c>
      <c r="E864" s="48" t="s">
        <v>30943</v>
      </c>
      <c r="G864" s="34">
        <f t="shared" si="83"/>
        <v>40225</v>
      </c>
      <c r="H864" s="36" t="str">
        <f t="shared" si="84"/>
        <v>0000</v>
      </c>
      <c r="I864" s="35">
        <f t="shared" si="85"/>
        <v>43744.998819444445</v>
      </c>
      <c r="J864" s="39">
        <f t="shared" si="86"/>
        <v>252.23477700000001</v>
      </c>
      <c r="K864" s="36" t="str">
        <f t="shared" si="87"/>
        <v>fad4aafb</v>
      </c>
    </row>
    <row r="865" spans="1:11">
      <c r="A865" s="48" t="s">
        <v>15743</v>
      </c>
      <c r="B865" s="48" t="s">
        <v>29689</v>
      </c>
      <c r="C865" s="48" t="s">
        <v>30941</v>
      </c>
      <c r="D865" s="48" t="s">
        <v>30944</v>
      </c>
      <c r="E865" s="48" t="s">
        <v>30945</v>
      </c>
      <c r="G865" s="34">
        <f t="shared" si="83"/>
        <v>40234</v>
      </c>
      <c r="H865" s="36" t="str">
        <f t="shared" si="84"/>
        <v>439c</v>
      </c>
      <c r="I865" s="35">
        <f t="shared" si="85"/>
        <v>43744.998819444445</v>
      </c>
      <c r="J865" s="39">
        <f t="shared" si="86"/>
        <v>252.236681</v>
      </c>
      <c r="K865" s="36" t="str">
        <f t="shared" si="87"/>
        <v>aa7a79c3</v>
      </c>
    </row>
    <row r="866" spans="1:11">
      <c r="A866" s="48" t="s">
        <v>15746</v>
      </c>
      <c r="B866" s="48" t="s">
        <v>51182</v>
      </c>
      <c r="C866" s="48" t="s">
        <v>30941</v>
      </c>
      <c r="D866" s="48" t="s">
        <v>30946</v>
      </c>
      <c r="E866" s="48" t="s">
        <v>30947</v>
      </c>
      <c r="G866" s="34">
        <f t="shared" si="83"/>
        <v>40235</v>
      </c>
      <c r="H866" s="36" t="str">
        <f t="shared" si="84"/>
        <v>5000</v>
      </c>
      <c r="I866" s="35">
        <f t="shared" si="85"/>
        <v>43744.998819444445</v>
      </c>
      <c r="J866" s="39">
        <f t="shared" si="86"/>
        <v>252.23859400000001</v>
      </c>
      <c r="K866" s="36" t="str">
        <f t="shared" si="87"/>
        <v>3536510a</v>
      </c>
    </row>
    <row r="867" spans="1:11">
      <c r="A867" s="48" t="s">
        <v>27</v>
      </c>
      <c r="B867" s="48" t="s">
        <v>51154</v>
      </c>
      <c r="C867" s="48" t="s">
        <v>30941</v>
      </c>
      <c r="D867" s="48" t="s">
        <v>30948</v>
      </c>
      <c r="E867" s="48" t="s">
        <v>30949</v>
      </c>
      <c r="G867" s="34">
        <f t="shared" si="83"/>
        <v>40254</v>
      </c>
      <c r="H867" s="36" t="str">
        <f t="shared" si="84"/>
        <v>0000</v>
      </c>
      <c r="I867" s="35">
        <f t="shared" si="85"/>
        <v>43744.998819444445</v>
      </c>
      <c r="J867" s="39">
        <f t="shared" si="86"/>
        <v>252.364509</v>
      </c>
      <c r="K867" s="36" t="str">
        <f t="shared" si="87"/>
        <v>8f5ccc64</v>
      </c>
    </row>
    <row r="868" spans="1:11">
      <c r="A868" s="48" t="s">
        <v>30</v>
      </c>
      <c r="B868" s="48" t="s">
        <v>30950</v>
      </c>
      <c r="C868" s="48" t="s">
        <v>30941</v>
      </c>
      <c r="D868" s="48" t="s">
        <v>30951</v>
      </c>
      <c r="E868" s="48" t="s">
        <v>30952</v>
      </c>
      <c r="G868" s="34">
        <f t="shared" si="83"/>
        <v>40263</v>
      </c>
      <c r="H868" s="36" t="str">
        <f t="shared" si="84"/>
        <v>43a7</v>
      </c>
      <c r="I868" s="35">
        <f t="shared" si="85"/>
        <v>43744.998819444445</v>
      </c>
      <c r="J868" s="39">
        <f t="shared" si="86"/>
        <v>252.36641299999999</v>
      </c>
      <c r="K868" s="36" t="str">
        <f t="shared" si="87"/>
        <v>941ba27b</v>
      </c>
    </row>
    <row r="869" spans="1:11">
      <c r="A869" s="48" t="s">
        <v>34</v>
      </c>
      <c r="B869" s="48" t="s">
        <v>150</v>
      </c>
      <c r="C869" s="48" t="s">
        <v>30941</v>
      </c>
      <c r="D869" s="48" t="s">
        <v>30953</v>
      </c>
      <c r="E869" s="48" t="s">
        <v>30954</v>
      </c>
      <c r="G869" s="34">
        <f t="shared" si="83"/>
        <v>40264</v>
      </c>
      <c r="H869" s="36" t="str">
        <f t="shared" si="84"/>
        <v>f800</v>
      </c>
      <c r="I869" s="35">
        <f t="shared" si="85"/>
        <v>43744.998819444445</v>
      </c>
      <c r="J869" s="39">
        <f t="shared" si="86"/>
        <v>252.36827600000001</v>
      </c>
      <c r="K869" s="36" t="str">
        <f t="shared" si="87"/>
        <v>9f50380d</v>
      </c>
    </row>
    <row r="870" spans="1:11">
      <c r="A870" s="48" t="s">
        <v>15740</v>
      </c>
      <c r="B870" s="48" t="s">
        <v>51154</v>
      </c>
      <c r="C870" s="48" t="s">
        <v>30941</v>
      </c>
      <c r="D870" s="48" t="s">
        <v>30955</v>
      </c>
      <c r="E870" s="48" t="s">
        <v>30956</v>
      </c>
      <c r="G870" s="34">
        <f t="shared" si="83"/>
        <v>40225</v>
      </c>
      <c r="H870" s="36" t="str">
        <f t="shared" si="84"/>
        <v>0000</v>
      </c>
      <c r="I870" s="35">
        <f t="shared" si="85"/>
        <v>43744.998819444445</v>
      </c>
      <c r="J870" s="39">
        <f t="shared" si="86"/>
        <v>252.57177799999999</v>
      </c>
      <c r="K870" s="36" t="str">
        <f t="shared" si="87"/>
        <v>e8315b23</v>
      </c>
    </row>
    <row r="871" spans="1:11">
      <c r="A871" s="48" t="s">
        <v>15757</v>
      </c>
      <c r="B871" s="48" t="s">
        <v>51204</v>
      </c>
      <c r="C871" s="48" t="s">
        <v>30941</v>
      </c>
      <c r="D871" s="48" t="s">
        <v>30957</v>
      </c>
      <c r="E871" s="48" t="s">
        <v>30958</v>
      </c>
      <c r="G871" s="34">
        <f t="shared" si="83"/>
        <v>40236</v>
      </c>
      <c r="H871" s="36" t="str">
        <f t="shared" si="84"/>
        <v>4458</v>
      </c>
      <c r="I871" s="35">
        <f t="shared" si="85"/>
        <v>43744.998819444445</v>
      </c>
      <c r="J871" s="39">
        <f t="shared" si="86"/>
        <v>252.57368199999999</v>
      </c>
      <c r="K871" s="36" t="str">
        <f t="shared" si="87"/>
        <v>00e75222</v>
      </c>
    </row>
    <row r="872" spans="1:11">
      <c r="A872" s="48" t="s">
        <v>15760</v>
      </c>
      <c r="B872" s="48" t="s">
        <v>51177</v>
      </c>
      <c r="C872" s="48" t="s">
        <v>30941</v>
      </c>
      <c r="D872" s="48" t="s">
        <v>30959</v>
      </c>
      <c r="E872" s="48" t="s">
        <v>30960</v>
      </c>
      <c r="G872" s="34">
        <f t="shared" si="83"/>
        <v>40237</v>
      </c>
      <c r="H872" s="36" t="str">
        <f t="shared" si="84"/>
        <v>4000</v>
      </c>
      <c r="I872" s="35">
        <f t="shared" si="85"/>
        <v>43744.998819444445</v>
      </c>
      <c r="J872" s="39">
        <f t="shared" si="86"/>
        <v>252.57559599999999</v>
      </c>
      <c r="K872" s="36" t="str">
        <f t="shared" si="87"/>
        <v>2c57d686</v>
      </c>
    </row>
    <row r="873" spans="1:11">
      <c r="A873" s="48" t="s">
        <v>27</v>
      </c>
      <c r="B873" s="48" t="s">
        <v>51154</v>
      </c>
      <c r="C873" s="48" t="s">
        <v>30941</v>
      </c>
      <c r="D873" s="48" t="s">
        <v>30961</v>
      </c>
      <c r="E873" s="48" t="s">
        <v>30962</v>
      </c>
      <c r="G873" s="34">
        <f t="shared" si="83"/>
        <v>40254</v>
      </c>
      <c r="H873" s="36" t="str">
        <f t="shared" si="84"/>
        <v>0000</v>
      </c>
      <c r="I873" s="35">
        <f t="shared" si="85"/>
        <v>43744.998819444445</v>
      </c>
      <c r="J873" s="39">
        <f t="shared" si="86"/>
        <v>252.58001999999999</v>
      </c>
      <c r="K873" s="36" t="str">
        <f t="shared" si="87"/>
        <v>6b59dfdd</v>
      </c>
    </row>
    <row r="874" spans="1:11">
      <c r="A874" s="48" t="s">
        <v>39</v>
      </c>
      <c r="B874" s="48" t="s">
        <v>51227</v>
      </c>
      <c r="C874" s="48" t="s">
        <v>30941</v>
      </c>
      <c r="D874" s="48" t="s">
        <v>30963</v>
      </c>
      <c r="E874" s="48" t="s">
        <v>30964</v>
      </c>
      <c r="G874" s="34">
        <f t="shared" si="83"/>
        <v>40265</v>
      </c>
      <c r="H874" s="36" t="str">
        <f t="shared" si="84"/>
        <v>4425</v>
      </c>
      <c r="I874" s="35">
        <f t="shared" si="85"/>
        <v>43744.998819444445</v>
      </c>
      <c r="J874" s="39">
        <f t="shared" si="86"/>
        <v>252.58192399999999</v>
      </c>
      <c r="K874" s="36" t="str">
        <f t="shared" si="87"/>
        <v>3896932b</v>
      </c>
    </row>
    <row r="875" spans="1:11">
      <c r="A875" s="48" t="s">
        <v>43</v>
      </c>
      <c r="B875" s="48" t="s">
        <v>803</v>
      </c>
      <c r="C875" s="48" t="s">
        <v>30941</v>
      </c>
      <c r="D875" s="48" t="s">
        <v>30965</v>
      </c>
      <c r="E875" s="48" t="s">
        <v>30966</v>
      </c>
      <c r="G875" s="34">
        <f t="shared" si="83"/>
        <v>40266</v>
      </c>
      <c r="H875" s="36" t="str">
        <f t="shared" si="84"/>
        <v>ac00</v>
      </c>
      <c r="I875" s="35">
        <f t="shared" si="85"/>
        <v>43744.998819444445</v>
      </c>
      <c r="J875" s="39">
        <f t="shared" si="86"/>
        <v>252.58379600000001</v>
      </c>
      <c r="K875" s="36" t="str">
        <f t="shared" si="87"/>
        <v>9f67b87a</v>
      </c>
    </row>
    <row r="876" spans="1:11">
      <c r="A876" s="48" t="s">
        <v>15740</v>
      </c>
      <c r="B876" s="48" t="s">
        <v>51154</v>
      </c>
      <c r="C876" s="48" t="s">
        <v>30941</v>
      </c>
      <c r="D876" s="48" t="s">
        <v>30967</v>
      </c>
      <c r="E876" s="48" t="s">
        <v>30968</v>
      </c>
      <c r="G876" s="34">
        <f t="shared" si="83"/>
        <v>40225</v>
      </c>
      <c r="H876" s="36" t="str">
        <f t="shared" si="84"/>
        <v>0000</v>
      </c>
      <c r="I876" s="35">
        <f t="shared" si="85"/>
        <v>43744.998819444445</v>
      </c>
      <c r="J876" s="39">
        <f t="shared" si="86"/>
        <v>252.78777700000001</v>
      </c>
      <c r="K876" s="36" t="str">
        <f t="shared" si="87"/>
        <v>982f0a7f</v>
      </c>
    </row>
    <row r="877" spans="1:11">
      <c r="A877" s="48" t="s">
        <v>15771</v>
      </c>
      <c r="B877" s="48" t="s">
        <v>23764</v>
      </c>
      <c r="C877" s="48" t="s">
        <v>30941</v>
      </c>
      <c r="D877" s="48" t="s">
        <v>30969</v>
      </c>
      <c r="E877" s="48" t="s">
        <v>30970</v>
      </c>
      <c r="G877" s="34">
        <f t="shared" si="83"/>
        <v>40230</v>
      </c>
      <c r="H877" s="36" t="str">
        <f t="shared" si="84"/>
        <v>446f</v>
      </c>
      <c r="I877" s="35">
        <f t="shared" si="85"/>
        <v>43744.998819444445</v>
      </c>
      <c r="J877" s="39">
        <f t="shared" si="86"/>
        <v>252.789681</v>
      </c>
      <c r="K877" s="36" t="str">
        <f t="shared" si="87"/>
        <v>67a2e5c1</v>
      </c>
    </row>
    <row r="878" spans="1:11">
      <c r="A878" s="48" t="s">
        <v>15774</v>
      </c>
      <c r="B878" s="48" t="s">
        <v>51262</v>
      </c>
      <c r="C878" s="48" t="s">
        <v>30941</v>
      </c>
      <c r="D878" s="48" t="s">
        <v>30971</v>
      </c>
      <c r="E878" s="48" t="s">
        <v>30972</v>
      </c>
      <c r="G878" s="34">
        <f t="shared" si="83"/>
        <v>40231</v>
      </c>
      <c r="H878" s="36" t="str">
        <f t="shared" si="84"/>
        <v>9400</v>
      </c>
      <c r="I878" s="35">
        <f t="shared" si="85"/>
        <v>43744.998819444445</v>
      </c>
      <c r="J878" s="39">
        <f t="shared" si="86"/>
        <v>252.79159200000001</v>
      </c>
      <c r="K878" s="36" t="str">
        <f t="shared" si="87"/>
        <v>12a8b4d5</v>
      </c>
    </row>
    <row r="879" spans="1:11">
      <c r="A879" s="48" t="s">
        <v>27</v>
      </c>
      <c r="B879" s="48" t="s">
        <v>51154</v>
      </c>
      <c r="C879" s="48" t="s">
        <v>30941</v>
      </c>
      <c r="D879" s="48" t="s">
        <v>30973</v>
      </c>
      <c r="E879" s="48" t="s">
        <v>30974</v>
      </c>
      <c r="G879" s="34">
        <f t="shared" si="83"/>
        <v>40254</v>
      </c>
      <c r="H879" s="36" t="str">
        <f t="shared" si="84"/>
        <v>0000</v>
      </c>
      <c r="I879" s="35">
        <f t="shared" si="85"/>
        <v>43744.998819444445</v>
      </c>
      <c r="J879" s="39">
        <f t="shared" si="86"/>
        <v>252.79601199999999</v>
      </c>
      <c r="K879" s="36" t="str">
        <f t="shared" si="87"/>
        <v>a8e7617f</v>
      </c>
    </row>
    <row r="880" spans="1:11">
      <c r="A880" s="48" t="s">
        <v>48</v>
      </c>
      <c r="B880" s="48" t="s">
        <v>30975</v>
      </c>
      <c r="C880" s="48" t="s">
        <v>30941</v>
      </c>
      <c r="D880" s="48" t="s">
        <v>30976</v>
      </c>
      <c r="E880" s="48" t="s">
        <v>30977</v>
      </c>
      <c r="G880" s="34">
        <f t="shared" si="83"/>
        <v>40259</v>
      </c>
      <c r="H880" s="36" t="str">
        <f t="shared" si="84"/>
        <v>43ba</v>
      </c>
      <c r="I880" s="35">
        <f t="shared" si="85"/>
        <v>43744.998819444445</v>
      </c>
      <c r="J880" s="39">
        <f t="shared" si="86"/>
        <v>252.79791499999999</v>
      </c>
      <c r="K880" s="36" t="str">
        <f t="shared" si="87"/>
        <v>fffab9f8</v>
      </c>
    </row>
    <row r="881" spans="1:11">
      <c r="A881" s="48" t="s">
        <v>51</v>
      </c>
      <c r="B881" s="48" t="s">
        <v>51161</v>
      </c>
      <c r="C881" s="48" t="s">
        <v>30941</v>
      </c>
      <c r="D881" s="48" t="s">
        <v>30978</v>
      </c>
      <c r="E881" s="48" t="s">
        <v>30979</v>
      </c>
      <c r="G881" s="34">
        <f t="shared" si="83"/>
        <v>40260</v>
      </c>
      <c r="H881" s="36" t="str">
        <f t="shared" si="84"/>
        <v>6000</v>
      </c>
      <c r="I881" s="35">
        <f t="shared" si="85"/>
        <v>43744.998819444445</v>
      </c>
      <c r="J881" s="39">
        <f t="shared" si="86"/>
        <v>252.79978600000001</v>
      </c>
      <c r="K881" s="36" t="str">
        <f t="shared" si="87"/>
        <v>4ad10d7d</v>
      </c>
    </row>
    <row r="882" spans="1:11">
      <c r="A882" s="48" t="s">
        <v>15740</v>
      </c>
      <c r="B882" s="48" t="s">
        <v>51154</v>
      </c>
      <c r="C882" s="48" t="s">
        <v>30941</v>
      </c>
      <c r="D882" s="48" t="s">
        <v>30980</v>
      </c>
      <c r="E882" s="48" t="s">
        <v>30981</v>
      </c>
      <c r="G882" s="34">
        <f t="shared" si="83"/>
        <v>40225</v>
      </c>
      <c r="H882" s="36" t="str">
        <f t="shared" si="84"/>
        <v>0000</v>
      </c>
      <c r="I882" s="35">
        <f t="shared" si="85"/>
        <v>43744.998819444445</v>
      </c>
      <c r="J882" s="39">
        <f t="shared" si="86"/>
        <v>253.00377700000001</v>
      </c>
      <c r="K882" s="36" t="str">
        <f t="shared" si="87"/>
        <v>6891e2b8</v>
      </c>
    </row>
    <row r="883" spans="1:11">
      <c r="A883" s="48" t="s">
        <v>15786</v>
      </c>
      <c r="B883" s="48" t="s">
        <v>29345</v>
      </c>
      <c r="C883" s="48" t="s">
        <v>30941</v>
      </c>
      <c r="D883" s="48" t="s">
        <v>30982</v>
      </c>
      <c r="E883" s="48" t="s">
        <v>30983</v>
      </c>
      <c r="G883" s="34">
        <f t="shared" si="83"/>
        <v>40232</v>
      </c>
      <c r="H883" s="36" t="str">
        <f t="shared" si="84"/>
        <v>44bf</v>
      </c>
      <c r="I883" s="35">
        <f t="shared" si="85"/>
        <v>43744.998819444445</v>
      </c>
      <c r="J883" s="39">
        <f t="shared" si="86"/>
        <v>253.00568100000001</v>
      </c>
      <c r="K883" s="36" t="str">
        <f t="shared" si="87"/>
        <v>d9d177cb</v>
      </c>
    </row>
    <row r="884" spans="1:11">
      <c r="A884" s="48" t="s">
        <v>15789</v>
      </c>
      <c r="B884" s="48" t="s">
        <v>654</v>
      </c>
      <c r="C884" s="48" t="s">
        <v>30941</v>
      </c>
      <c r="D884" s="48" t="s">
        <v>30984</v>
      </c>
      <c r="E884" s="48" t="s">
        <v>30985</v>
      </c>
      <c r="G884" s="34">
        <f t="shared" si="83"/>
        <v>40233</v>
      </c>
      <c r="H884" s="36" t="str">
        <f t="shared" si="84"/>
        <v>a800</v>
      </c>
      <c r="I884" s="35">
        <f t="shared" si="85"/>
        <v>43744.998819444445</v>
      </c>
      <c r="J884" s="39">
        <f t="shared" si="86"/>
        <v>253.00759199999999</v>
      </c>
      <c r="K884" s="36" t="str">
        <f t="shared" si="87"/>
        <v>d7c1c230</v>
      </c>
    </row>
    <row r="885" spans="1:11">
      <c r="A885" s="48" t="s">
        <v>27</v>
      </c>
      <c r="B885" s="48" t="s">
        <v>51154</v>
      </c>
      <c r="C885" s="48" t="s">
        <v>30941</v>
      </c>
      <c r="D885" s="48" t="s">
        <v>30986</v>
      </c>
      <c r="E885" s="48" t="s">
        <v>30987</v>
      </c>
      <c r="G885" s="34">
        <f t="shared" si="83"/>
        <v>40254</v>
      </c>
      <c r="H885" s="36" t="str">
        <f t="shared" si="84"/>
        <v>0000</v>
      </c>
      <c r="I885" s="35">
        <f t="shared" si="85"/>
        <v>43744.998819444445</v>
      </c>
      <c r="J885" s="39">
        <f t="shared" si="86"/>
        <v>253.012012</v>
      </c>
      <c r="K885" s="36" t="str">
        <f t="shared" si="87"/>
        <v>a820c6bd</v>
      </c>
    </row>
    <row r="886" spans="1:11">
      <c r="A886" s="48" t="s">
        <v>56</v>
      </c>
      <c r="B886" s="48" t="s">
        <v>30988</v>
      </c>
      <c r="C886" s="48" t="s">
        <v>30941</v>
      </c>
      <c r="D886" s="48" t="s">
        <v>30989</v>
      </c>
      <c r="E886" s="48" t="s">
        <v>30990</v>
      </c>
      <c r="G886" s="34">
        <f t="shared" si="83"/>
        <v>40261</v>
      </c>
      <c r="H886" s="36" t="str">
        <f t="shared" si="84"/>
        <v>43cc</v>
      </c>
      <c r="I886" s="35">
        <f t="shared" si="85"/>
        <v>43744.998819444445</v>
      </c>
      <c r="J886" s="39">
        <f t="shared" si="86"/>
        <v>253.013914</v>
      </c>
      <c r="K886" s="36" t="str">
        <f t="shared" si="87"/>
        <v>a74ee5fc</v>
      </c>
    </row>
    <row r="887" spans="1:11">
      <c r="A887" s="48" t="s">
        <v>59</v>
      </c>
      <c r="B887" s="48" t="s">
        <v>394</v>
      </c>
      <c r="C887" s="48" t="s">
        <v>30941</v>
      </c>
      <c r="D887" s="48" t="s">
        <v>30991</v>
      </c>
      <c r="E887" s="48" t="s">
        <v>30992</v>
      </c>
      <c r="G887" s="34">
        <f t="shared" si="83"/>
        <v>40262</v>
      </c>
      <c r="H887" s="36" t="str">
        <f t="shared" si="84"/>
        <v>b000</v>
      </c>
      <c r="I887" s="35">
        <f t="shared" si="85"/>
        <v>43744.998819444445</v>
      </c>
      <c r="J887" s="39">
        <f t="shared" si="86"/>
        <v>253.01578599999999</v>
      </c>
      <c r="K887" s="36" t="str">
        <f t="shared" si="87"/>
        <v>ef16239a</v>
      </c>
    </row>
    <row r="888" spans="1:11">
      <c r="A888" s="48" t="s">
        <v>51155</v>
      </c>
      <c r="B888" s="48" t="s">
        <v>51156</v>
      </c>
      <c r="C888" s="48" t="s">
        <v>30993</v>
      </c>
      <c r="D888" s="48" t="s">
        <v>30994</v>
      </c>
      <c r="E888" s="48" t="s">
        <v>30995</v>
      </c>
      <c r="G888" s="34">
        <f t="shared" si="83"/>
        <v>10001</v>
      </c>
      <c r="H888" s="36" t="str">
        <f t="shared" si="84"/>
        <v>0001</v>
      </c>
      <c r="I888" s="35">
        <f t="shared" si="85"/>
        <v>43745.00576388889</v>
      </c>
      <c r="J888" s="39">
        <f t="shared" si="86"/>
        <v>853.018596</v>
      </c>
      <c r="K888" s="36" t="str">
        <f t="shared" si="87"/>
        <v>3f47ca6a</v>
      </c>
    </row>
    <row r="889" spans="1:11">
      <c r="A889" s="48" t="s">
        <v>51157</v>
      </c>
      <c r="B889" s="48" t="s">
        <v>51156</v>
      </c>
      <c r="C889" s="48" t="s">
        <v>30993</v>
      </c>
      <c r="D889" s="48" t="s">
        <v>30996</v>
      </c>
      <c r="E889" s="48" t="s">
        <v>30997</v>
      </c>
      <c r="G889" s="34">
        <f t="shared" si="83"/>
        <v>10002</v>
      </c>
      <c r="H889" s="36" t="str">
        <f t="shared" si="84"/>
        <v>0001</v>
      </c>
      <c r="I889" s="35">
        <f t="shared" si="85"/>
        <v>43745.00576388889</v>
      </c>
      <c r="J889" s="39">
        <f t="shared" si="86"/>
        <v>853.020488</v>
      </c>
      <c r="K889" s="36" t="str">
        <f t="shared" si="87"/>
        <v>3983c5d8</v>
      </c>
    </row>
    <row r="890" spans="1:11">
      <c r="A890" s="48" t="s">
        <v>51158</v>
      </c>
      <c r="B890" s="48" t="s">
        <v>51156</v>
      </c>
      <c r="C890" s="48" t="s">
        <v>30998</v>
      </c>
      <c r="D890" s="48" t="s">
        <v>30999</v>
      </c>
      <c r="E890" s="48" t="s">
        <v>31000</v>
      </c>
      <c r="G890" s="34">
        <f t="shared" si="83"/>
        <v>10003</v>
      </c>
      <c r="H890" s="36" t="str">
        <f t="shared" si="84"/>
        <v>0001</v>
      </c>
      <c r="I890" s="35">
        <f t="shared" si="85"/>
        <v>43745.005775462967</v>
      </c>
      <c r="J890" s="39">
        <f t="shared" si="86"/>
        <v>853.05132000000003</v>
      </c>
      <c r="K890" s="36" t="str">
        <f t="shared" si="87"/>
        <v>d9e4ea2c</v>
      </c>
    </row>
    <row r="891" spans="1:11">
      <c r="A891" s="48" t="s">
        <v>51159</v>
      </c>
      <c r="B891" s="48" t="s">
        <v>51156</v>
      </c>
      <c r="C891" s="48" t="s">
        <v>30998</v>
      </c>
      <c r="D891" s="48" t="s">
        <v>31001</v>
      </c>
      <c r="E891" s="48" t="s">
        <v>31002</v>
      </c>
      <c r="G891" s="34">
        <f t="shared" si="83"/>
        <v>10004</v>
      </c>
      <c r="H891" s="36" t="str">
        <f t="shared" si="84"/>
        <v>0001</v>
      </c>
      <c r="I891" s="35">
        <f t="shared" si="85"/>
        <v>43745.005775462967</v>
      </c>
      <c r="J891" s="39">
        <f t="shared" si="86"/>
        <v>853.05318199999999</v>
      </c>
      <c r="K891" s="36" t="str">
        <f t="shared" si="87"/>
        <v>0c98bada</v>
      </c>
    </row>
    <row r="892" spans="1:11">
      <c r="A892" s="48" t="s">
        <v>15740</v>
      </c>
      <c r="B892" s="48" t="s">
        <v>51154</v>
      </c>
      <c r="C892" s="48" t="s">
        <v>30998</v>
      </c>
      <c r="D892" s="48" t="s">
        <v>31003</v>
      </c>
      <c r="E892" s="48" t="s">
        <v>31004</v>
      </c>
      <c r="G892" s="34">
        <f t="shared" si="83"/>
        <v>40225</v>
      </c>
      <c r="H892" s="36" t="str">
        <f t="shared" si="84"/>
        <v>0000</v>
      </c>
      <c r="I892" s="35">
        <f t="shared" si="85"/>
        <v>43745.005775462967</v>
      </c>
      <c r="J892" s="39">
        <f t="shared" si="86"/>
        <v>853.25777700000003</v>
      </c>
      <c r="K892" s="36" t="str">
        <f t="shared" si="87"/>
        <v>eb612be4</v>
      </c>
    </row>
    <row r="893" spans="1:11">
      <c r="A893" s="48" t="s">
        <v>15757</v>
      </c>
      <c r="B893" s="48" t="s">
        <v>2242</v>
      </c>
      <c r="C893" s="48" t="s">
        <v>30998</v>
      </c>
      <c r="D893" s="48" t="s">
        <v>31005</v>
      </c>
      <c r="E893" s="48" t="s">
        <v>31006</v>
      </c>
      <c r="G893" s="34">
        <f t="shared" si="83"/>
        <v>40236</v>
      </c>
      <c r="H893" s="36" t="str">
        <f t="shared" si="84"/>
        <v>445a</v>
      </c>
      <c r="I893" s="35">
        <f t="shared" si="85"/>
        <v>43745.005775462967</v>
      </c>
      <c r="J893" s="39">
        <f t="shared" si="86"/>
        <v>853.25967800000001</v>
      </c>
      <c r="K893" s="36" t="str">
        <f t="shared" si="87"/>
        <v>93f005b6</v>
      </c>
    </row>
    <row r="894" spans="1:11">
      <c r="A894" s="48" t="s">
        <v>15760</v>
      </c>
      <c r="B894" s="48" t="s">
        <v>51161</v>
      </c>
      <c r="C894" s="48" t="s">
        <v>30998</v>
      </c>
      <c r="D894" s="48" t="s">
        <v>31007</v>
      </c>
      <c r="E894" s="48" t="s">
        <v>31008</v>
      </c>
      <c r="G894" s="34">
        <f t="shared" ref="G894:G957" si="88">HEX2DEC(A894)</f>
        <v>40237</v>
      </c>
      <c r="H894" s="36" t="str">
        <f t="shared" ref="H894:H957" si="89">B894</f>
        <v>6000</v>
      </c>
      <c r="I894" s="35">
        <f t="shared" ref="I894:I957" si="90">(((HEX2DEC(C894)/60)/60)/24)+DATE(1970,1,1)</f>
        <v>43745.005775462967</v>
      </c>
      <c r="J894" s="39">
        <f t="shared" ref="J894:J957" si="91">HEX2DEC(IF(EXACT(MID(D894,1,1),"0"),IF(EXACT(MID(D894,2,1),"0"),IF(EXACT(MID(D894,3,1),"0"),IF(EXACT(MID(D894,4,1),"0"),IF(EXACT(MID(D894,5,1),"0"),IF(EXACT(MID(D894,6,1),"0"),IF(EXACT(MID(D894,7,1),"0"),IF(EXACT(MID(D894,8,1),"0"),IF(EXACT(MID(D894,9,1),"0"),IF(EXACT(MID(D894,10,1),"0"),IF(EXACT(MID(D894,11,1),"0"),0,RIGHT(D894,6)),RIGHT(D894,7)),RIGHT(D894,8)),RIGHT(D894,9)),RIGHT(D894,10)),RIGHT(D894,11)),RIGHT(D894,12)),RIGHT(D894,13)),RIGHT(D894,14)),RIGHT(D894,15)),RIGHT(D894,16)))/1000000</f>
        <v>853.26158899999996</v>
      </c>
      <c r="K894" s="36" t="str">
        <f t="shared" ref="K894:K957" si="92">E894</f>
        <v>7fa5a86a</v>
      </c>
    </row>
    <row r="895" spans="1:11">
      <c r="A895" s="48" t="s">
        <v>27</v>
      </c>
      <c r="B895" s="48" t="s">
        <v>51154</v>
      </c>
      <c r="C895" s="48" t="s">
        <v>30998</v>
      </c>
      <c r="D895" s="48" t="s">
        <v>31009</v>
      </c>
      <c r="E895" s="48" t="s">
        <v>31010</v>
      </c>
      <c r="G895" s="34">
        <f t="shared" si="88"/>
        <v>40254</v>
      </c>
      <c r="H895" s="36" t="str">
        <f t="shared" si="89"/>
        <v>0000</v>
      </c>
      <c r="I895" s="35">
        <f t="shared" si="90"/>
        <v>43745.005775462967</v>
      </c>
      <c r="J895" s="39">
        <f t="shared" si="91"/>
        <v>853.26600900000005</v>
      </c>
      <c r="K895" s="36" t="str">
        <f t="shared" si="92"/>
        <v>dd1ff5fb</v>
      </c>
    </row>
    <row r="896" spans="1:11">
      <c r="A896" s="48" t="s">
        <v>39</v>
      </c>
      <c r="B896" s="48" t="s">
        <v>51264</v>
      </c>
      <c r="C896" s="48" t="s">
        <v>30998</v>
      </c>
      <c r="D896" s="48" t="s">
        <v>31011</v>
      </c>
      <c r="E896" s="48" t="s">
        <v>31012</v>
      </c>
      <c r="G896" s="34">
        <f t="shared" si="88"/>
        <v>40265</v>
      </c>
      <c r="H896" s="36" t="str">
        <f t="shared" si="89"/>
        <v>4423</v>
      </c>
      <c r="I896" s="35">
        <f t="shared" si="90"/>
        <v>43745.005775462967</v>
      </c>
      <c r="J896" s="39">
        <f t="shared" si="91"/>
        <v>853.26790900000003</v>
      </c>
      <c r="K896" s="36" t="str">
        <f t="shared" si="92"/>
        <v>466c6b69</v>
      </c>
    </row>
    <row r="897" spans="1:11">
      <c r="A897" s="48" t="s">
        <v>43</v>
      </c>
      <c r="B897" s="48" t="s">
        <v>51202</v>
      </c>
      <c r="C897" s="48" t="s">
        <v>30998</v>
      </c>
      <c r="D897" s="48" t="s">
        <v>31013</v>
      </c>
      <c r="E897" s="48" t="s">
        <v>31014</v>
      </c>
      <c r="G897" s="34">
        <f t="shared" si="88"/>
        <v>40266</v>
      </c>
      <c r="H897" s="36" t="str">
        <f t="shared" si="89"/>
        <v>3400</v>
      </c>
      <c r="I897" s="35">
        <f t="shared" si="90"/>
        <v>43745.005775462967</v>
      </c>
      <c r="J897" s="39">
        <f t="shared" si="91"/>
        <v>853.26977899999997</v>
      </c>
      <c r="K897" s="36" t="str">
        <f t="shared" si="92"/>
        <v>14a36887</v>
      </c>
    </row>
    <row r="898" spans="1:11">
      <c r="A898" s="48" t="s">
        <v>15740</v>
      </c>
      <c r="B898" s="48" t="s">
        <v>51154</v>
      </c>
      <c r="C898" s="48" t="s">
        <v>30998</v>
      </c>
      <c r="D898" s="48" t="s">
        <v>31015</v>
      </c>
      <c r="E898" s="48" t="s">
        <v>31016</v>
      </c>
      <c r="G898" s="34">
        <f t="shared" si="88"/>
        <v>40225</v>
      </c>
      <c r="H898" s="36" t="str">
        <f t="shared" si="89"/>
        <v>0000</v>
      </c>
      <c r="I898" s="35">
        <f t="shared" si="90"/>
        <v>43745.005775462967</v>
      </c>
      <c r="J898" s="39">
        <f t="shared" si="91"/>
        <v>853.473792</v>
      </c>
      <c r="K898" s="36" t="str">
        <f t="shared" si="92"/>
        <v>62a37165</v>
      </c>
    </row>
    <row r="899" spans="1:11">
      <c r="A899" s="48" t="s">
        <v>15771</v>
      </c>
      <c r="B899" s="48" t="s">
        <v>51265</v>
      </c>
      <c r="C899" s="48" t="s">
        <v>31017</v>
      </c>
      <c r="D899" s="48" t="s">
        <v>31018</v>
      </c>
      <c r="E899" s="48" t="s">
        <v>31019</v>
      </c>
      <c r="G899" s="34">
        <f t="shared" si="88"/>
        <v>40230</v>
      </c>
      <c r="H899" s="36" t="str">
        <f t="shared" si="89"/>
        <v>4473</v>
      </c>
      <c r="I899" s="35">
        <f t="shared" si="90"/>
        <v>43745.421550925923</v>
      </c>
      <c r="J899" s="39">
        <f t="shared" si="91"/>
        <v>853.47595899999999</v>
      </c>
      <c r="K899" s="36" t="str">
        <f t="shared" si="92"/>
        <v>613cfb5c</v>
      </c>
    </row>
    <row r="900" spans="1:11">
      <c r="A900" s="48" t="s">
        <v>15774</v>
      </c>
      <c r="B900" s="48" t="s">
        <v>833</v>
      </c>
      <c r="C900" s="48" t="s">
        <v>31020</v>
      </c>
      <c r="D900" s="48" t="s">
        <v>31021</v>
      </c>
      <c r="E900" s="48" t="s">
        <v>31022</v>
      </c>
      <c r="G900" s="34">
        <f t="shared" si="88"/>
        <v>40231</v>
      </c>
      <c r="H900" s="36" t="str">
        <f t="shared" si="89"/>
        <v>cc00</v>
      </c>
      <c r="I900" s="35">
        <f t="shared" si="90"/>
        <v>37233.00577546296</v>
      </c>
      <c r="J900" s="39">
        <f t="shared" si="91"/>
        <v>853.47912499999995</v>
      </c>
      <c r="K900" s="36" t="str">
        <f t="shared" si="92"/>
        <v>843c197d</v>
      </c>
    </row>
    <row r="901" spans="1:11">
      <c r="A901" s="48" t="s">
        <v>27</v>
      </c>
      <c r="B901" s="48" t="s">
        <v>51154</v>
      </c>
      <c r="C901" s="48" t="s">
        <v>30998</v>
      </c>
      <c r="D901" s="48" t="s">
        <v>31023</v>
      </c>
      <c r="E901" s="48" t="s">
        <v>31024</v>
      </c>
      <c r="G901" s="34">
        <f t="shared" si="88"/>
        <v>40254</v>
      </c>
      <c r="H901" s="36" t="str">
        <f t="shared" si="89"/>
        <v>0000</v>
      </c>
      <c r="I901" s="35">
        <f t="shared" si="90"/>
        <v>43745.005775462967</v>
      </c>
      <c r="J901" s="39">
        <f t="shared" si="91"/>
        <v>853.48360600000001</v>
      </c>
      <c r="K901" s="36" t="str">
        <f t="shared" si="92"/>
        <v>8a549ed4</v>
      </c>
    </row>
    <row r="902" spans="1:11">
      <c r="A902" s="48" t="s">
        <v>48</v>
      </c>
      <c r="B902" s="48" t="s">
        <v>29909</v>
      </c>
      <c r="C902" s="48" t="s">
        <v>30998</v>
      </c>
      <c r="D902" s="48" t="s">
        <v>31025</v>
      </c>
      <c r="E902" s="48" t="s">
        <v>31026</v>
      </c>
      <c r="G902" s="34">
        <f t="shared" si="88"/>
        <v>40259</v>
      </c>
      <c r="H902" s="36" t="str">
        <f t="shared" si="89"/>
        <v>43bb</v>
      </c>
      <c r="I902" s="35">
        <f t="shared" si="90"/>
        <v>43745.005775462967</v>
      </c>
      <c r="J902" s="39">
        <f t="shared" si="91"/>
        <v>853.48550899999998</v>
      </c>
      <c r="K902" s="36" t="str">
        <f t="shared" si="92"/>
        <v>2b43c7fc</v>
      </c>
    </row>
    <row r="903" spans="1:11">
      <c r="A903" s="48" t="s">
        <v>51</v>
      </c>
      <c r="B903" s="48" t="s">
        <v>452</v>
      </c>
      <c r="C903" s="48" t="s">
        <v>30998</v>
      </c>
      <c r="D903" s="48" t="s">
        <v>31027</v>
      </c>
      <c r="E903" s="48" t="s">
        <v>31028</v>
      </c>
      <c r="G903" s="34">
        <f t="shared" si="88"/>
        <v>40260</v>
      </c>
      <c r="H903" s="36" t="str">
        <f t="shared" si="89"/>
        <v>e800</v>
      </c>
      <c r="I903" s="35">
        <f t="shared" si="90"/>
        <v>43745.005775462967</v>
      </c>
      <c r="J903" s="39">
        <f t="shared" si="91"/>
        <v>853.48739799999998</v>
      </c>
      <c r="K903" s="36" t="str">
        <f t="shared" si="92"/>
        <v>006d2a60</v>
      </c>
    </row>
    <row r="904" spans="1:11">
      <c r="A904" s="48" t="s">
        <v>15740</v>
      </c>
      <c r="B904" s="48" t="s">
        <v>51154</v>
      </c>
      <c r="C904" s="48" t="s">
        <v>30998</v>
      </c>
      <c r="D904" s="48" t="s">
        <v>31029</v>
      </c>
      <c r="E904" s="48" t="s">
        <v>31030</v>
      </c>
      <c r="G904" s="34">
        <f t="shared" si="88"/>
        <v>40225</v>
      </c>
      <c r="H904" s="36" t="str">
        <f t="shared" si="89"/>
        <v>0000</v>
      </c>
      <c r="I904" s="35">
        <f t="shared" si="90"/>
        <v>43745.005775462967</v>
      </c>
      <c r="J904" s="39">
        <f t="shared" si="91"/>
        <v>853.69180200000005</v>
      </c>
      <c r="K904" s="36" t="str">
        <f t="shared" si="92"/>
        <v>f48c2fb4</v>
      </c>
    </row>
    <row r="905" spans="1:11">
      <c r="A905" s="48" t="s">
        <v>15786</v>
      </c>
      <c r="B905" s="48" t="s">
        <v>29437</v>
      </c>
      <c r="C905" s="48" t="s">
        <v>30998</v>
      </c>
      <c r="D905" s="48" t="s">
        <v>31031</v>
      </c>
      <c r="E905" s="48" t="s">
        <v>31032</v>
      </c>
      <c r="G905" s="34">
        <f t="shared" si="88"/>
        <v>40232</v>
      </c>
      <c r="H905" s="36" t="str">
        <f t="shared" si="89"/>
        <v>44c0</v>
      </c>
      <c r="I905" s="35">
        <f t="shared" si="90"/>
        <v>43745.005775462967</v>
      </c>
      <c r="J905" s="39">
        <f t="shared" si="91"/>
        <v>853.69370300000003</v>
      </c>
      <c r="K905" s="36" t="str">
        <f t="shared" si="92"/>
        <v>cba9832d</v>
      </c>
    </row>
    <row r="906" spans="1:11">
      <c r="A906" s="48" t="s">
        <v>15789</v>
      </c>
      <c r="B906" s="48" t="s">
        <v>31033</v>
      </c>
      <c r="C906" s="48" t="s">
        <v>30998</v>
      </c>
      <c r="D906" s="48" t="s">
        <v>31034</v>
      </c>
      <c r="E906" s="48" t="s">
        <v>31035</v>
      </c>
      <c r="G906" s="34">
        <f t="shared" si="88"/>
        <v>40233</v>
      </c>
      <c r="H906" s="36" t="str">
        <f t="shared" si="89"/>
        <v>2a00</v>
      </c>
      <c r="I906" s="35">
        <f t="shared" si="90"/>
        <v>43745.005775462967</v>
      </c>
      <c r="J906" s="39">
        <f t="shared" si="91"/>
        <v>853.69561399999998</v>
      </c>
      <c r="K906" s="36" t="str">
        <f t="shared" si="92"/>
        <v>d0e84401</v>
      </c>
    </row>
    <row r="907" spans="1:11">
      <c r="A907" s="48" t="s">
        <v>27</v>
      </c>
      <c r="B907" s="48" t="s">
        <v>51154</v>
      </c>
      <c r="C907" s="48" t="s">
        <v>30998</v>
      </c>
      <c r="D907" s="48" t="s">
        <v>31036</v>
      </c>
      <c r="E907" s="48" t="s">
        <v>31037</v>
      </c>
      <c r="G907" s="34">
        <f t="shared" si="88"/>
        <v>40254</v>
      </c>
      <c r="H907" s="36" t="str">
        <f t="shared" si="89"/>
        <v>0000</v>
      </c>
      <c r="I907" s="35">
        <f t="shared" si="90"/>
        <v>43745.005775462967</v>
      </c>
      <c r="J907" s="39">
        <f t="shared" si="91"/>
        <v>853.70004100000006</v>
      </c>
      <c r="K907" s="36" t="str">
        <f t="shared" si="92"/>
        <v>8380578a</v>
      </c>
    </row>
    <row r="908" spans="1:11">
      <c r="A908" s="48" t="s">
        <v>56</v>
      </c>
      <c r="B908" s="48" t="s">
        <v>30988</v>
      </c>
      <c r="C908" s="48" t="s">
        <v>30998</v>
      </c>
      <c r="D908" s="48" t="s">
        <v>31038</v>
      </c>
      <c r="E908" s="48" t="s">
        <v>31039</v>
      </c>
      <c r="G908" s="34">
        <f t="shared" si="88"/>
        <v>40261</v>
      </c>
      <c r="H908" s="36" t="str">
        <f t="shared" si="89"/>
        <v>43cc</v>
      </c>
      <c r="I908" s="35">
        <f t="shared" si="90"/>
        <v>43745.005775462967</v>
      </c>
      <c r="J908" s="39">
        <f t="shared" si="91"/>
        <v>853.70194200000003</v>
      </c>
      <c r="K908" s="36" t="str">
        <f t="shared" si="92"/>
        <v>4eb48361</v>
      </c>
    </row>
    <row r="909" spans="1:11">
      <c r="A909" s="48" t="s">
        <v>59</v>
      </c>
      <c r="B909" s="48" t="s">
        <v>51161</v>
      </c>
      <c r="C909" s="48" t="s">
        <v>30998</v>
      </c>
      <c r="D909" s="48" t="s">
        <v>31040</v>
      </c>
      <c r="E909" s="48" t="s">
        <v>51269</v>
      </c>
      <c r="G909" s="34">
        <f t="shared" si="88"/>
        <v>40262</v>
      </c>
      <c r="H909" s="36" t="str">
        <f t="shared" si="89"/>
        <v>6000</v>
      </c>
      <c r="I909" s="35">
        <f t="shared" si="90"/>
        <v>43745.005775462967</v>
      </c>
      <c r="J909" s="39">
        <f t="shared" si="91"/>
        <v>853.70381099999997</v>
      </c>
      <c r="K909" s="36" t="str">
        <f t="shared" si="92"/>
        <v>03584516</v>
      </c>
    </row>
    <row r="910" spans="1:11">
      <c r="A910" s="48" t="s">
        <v>15740</v>
      </c>
      <c r="B910" s="48" t="s">
        <v>51154</v>
      </c>
      <c r="C910" s="48" t="s">
        <v>30998</v>
      </c>
      <c r="D910" s="48" t="s">
        <v>31041</v>
      </c>
      <c r="E910" s="48" t="s">
        <v>51270</v>
      </c>
      <c r="G910" s="34">
        <f t="shared" si="88"/>
        <v>40225</v>
      </c>
      <c r="H910" s="36" t="str">
        <f t="shared" si="89"/>
        <v>0000</v>
      </c>
      <c r="I910" s="35">
        <f t="shared" si="90"/>
        <v>43745.005775462967</v>
      </c>
      <c r="J910" s="39">
        <f t="shared" si="91"/>
        <v>853.90777700000001</v>
      </c>
      <c r="K910" s="36" t="str">
        <f t="shared" si="92"/>
        <v>05963276</v>
      </c>
    </row>
    <row r="911" spans="1:11">
      <c r="A911" s="48" t="s">
        <v>15743</v>
      </c>
      <c r="B911" s="48" t="s">
        <v>29402</v>
      </c>
      <c r="C911" s="48" t="s">
        <v>30998</v>
      </c>
      <c r="D911" s="48" t="s">
        <v>31042</v>
      </c>
      <c r="E911" s="48" t="s">
        <v>31043</v>
      </c>
      <c r="G911" s="34">
        <f t="shared" si="88"/>
        <v>40234</v>
      </c>
      <c r="H911" s="36" t="str">
        <f t="shared" si="89"/>
        <v>439d</v>
      </c>
      <c r="I911" s="35">
        <f t="shared" si="90"/>
        <v>43745.005775462967</v>
      </c>
      <c r="J911" s="39">
        <f t="shared" si="91"/>
        <v>853.90967999999998</v>
      </c>
      <c r="K911" s="36" t="str">
        <f t="shared" si="92"/>
        <v>71c5ea21</v>
      </c>
    </row>
    <row r="912" spans="1:11">
      <c r="A912" s="48" t="s">
        <v>15746</v>
      </c>
      <c r="B912" s="48" t="s">
        <v>51225</v>
      </c>
      <c r="C912" s="48" t="s">
        <v>30998</v>
      </c>
      <c r="D912" s="48" t="s">
        <v>31044</v>
      </c>
      <c r="E912" s="48" t="s">
        <v>31045</v>
      </c>
      <c r="G912" s="34">
        <f t="shared" si="88"/>
        <v>40235</v>
      </c>
      <c r="H912" s="36" t="str">
        <f t="shared" si="89"/>
        <v>1000</v>
      </c>
      <c r="I912" s="35">
        <f t="shared" si="90"/>
        <v>43745.005775462967</v>
      </c>
      <c r="J912" s="39">
        <f t="shared" si="91"/>
        <v>853.91158900000005</v>
      </c>
      <c r="K912" s="36" t="str">
        <f t="shared" si="92"/>
        <v>88a9d1ff</v>
      </c>
    </row>
    <row r="913" spans="1:11">
      <c r="A913" s="48" t="s">
        <v>27</v>
      </c>
      <c r="B913" s="48" t="s">
        <v>51154</v>
      </c>
      <c r="C913" s="48" t="s">
        <v>30998</v>
      </c>
      <c r="D913" s="48" t="s">
        <v>31046</v>
      </c>
      <c r="E913" s="48" t="s">
        <v>31047</v>
      </c>
      <c r="G913" s="34">
        <f t="shared" si="88"/>
        <v>40254</v>
      </c>
      <c r="H913" s="36" t="str">
        <f t="shared" si="89"/>
        <v>0000</v>
      </c>
      <c r="I913" s="35">
        <f t="shared" si="90"/>
        <v>43745.005775462967</v>
      </c>
      <c r="J913" s="39">
        <f t="shared" si="91"/>
        <v>853.94500100000005</v>
      </c>
      <c r="K913" s="36" t="str">
        <f t="shared" si="92"/>
        <v>760347cc</v>
      </c>
    </row>
    <row r="914" spans="1:11">
      <c r="A914" s="48" t="s">
        <v>30</v>
      </c>
      <c r="B914" s="48" t="s">
        <v>30171</v>
      </c>
      <c r="C914" s="48" t="s">
        <v>30998</v>
      </c>
      <c r="D914" s="48" t="s">
        <v>31048</v>
      </c>
      <c r="E914" s="48" t="s">
        <v>31049</v>
      </c>
      <c r="G914" s="34">
        <f t="shared" si="88"/>
        <v>40263</v>
      </c>
      <c r="H914" s="36" t="str">
        <f t="shared" si="89"/>
        <v>43a8</v>
      </c>
      <c r="I914" s="35">
        <f t="shared" si="90"/>
        <v>43745.005775462967</v>
      </c>
      <c r="J914" s="39">
        <f t="shared" si="91"/>
        <v>853.94692599999996</v>
      </c>
      <c r="K914" s="36" t="str">
        <f t="shared" si="92"/>
        <v>83256b70</v>
      </c>
    </row>
    <row r="915" spans="1:11">
      <c r="A915" s="48" t="s">
        <v>34</v>
      </c>
      <c r="B915" s="48" t="s">
        <v>219</v>
      </c>
      <c r="C915" s="48" t="s">
        <v>30998</v>
      </c>
      <c r="D915" s="48" t="s">
        <v>31050</v>
      </c>
      <c r="E915" s="48" t="s">
        <v>31051</v>
      </c>
      <c r="G915" s="34">
        <f t="shared" si="88"/>
        <v>40264</v>
      </c>
      <c r="H915" s="36" t="str">
        <f t="shared" si="89"/>
        <v>c000</v>
      </c>
      <c r="I915" s="35">
        <f t="shared" si="90"/>
        <v>43745.005775462967</v>
      </c>
      <c r="J915" s="39">
        <f t="shared" si="91"/>
        <v>853.94879500000002</v>
      </c>
      <c r="K915" s="36" t="str">
        <f t="shared" si="92"/>
        <v>995da3eb</v>
      </c>
    </row>
    <row r="916" spans="1:11">
      <c r="A916" s="48" t="s">
        <v>51155</v>
      </c>
      <c r="B916" s="48" t="s">
        <v>51156</v>
      </c>
      <c r="C916" s="48" t="s">
        <v>31052</v>
      </c>
      <c r="D916" s="48" t="s">
        <v>31053</v>
      </c>
      <c r="E916" s="48" t="s">
        <v>31054</v>
      </c>
      <c r="G916" s="34">
        <f t="shared" si="88"/>
        <v>10001</v>
      </c>
      <c r="H916" s="36" t="str">
        <f t="shared" si="89"/>
        <v>0001</v>
      </c>
      <c r="I916" s="35">
        <f t="shared" si="90"/>
        <v>43745.012719907405</v>
      </c>
      <c r="J916" s="39">
        <f t="shared" si="91"/>
        <v>1453.9515940000001</v>
      </c>
      <c r="K916" s="36" t="str">
        <f t="shared" si="92"/>
        <v>58f35dfa</v>
      </c>
    </row>
    <row r="917" spans="1:11">
      <c r="A917" s="48" t="s">
        <v>51157</v>
      </c>
      <c r="B917" s="48" t="s">
        <v>51156</v>
      </c>
      <c r="C917" s="48" t="s">
        <v>31052</v>
      </c>
      <c r="D917" s="48" t="s">
        <v>31055</v>
      </c>
      <c r="E917" s="48" t="s">
        <v>31056</v>
      </c>
      <c r="G917" s="34">
        <f t="shared" si="88"/>
        <v>10002</v>
      </c>
      <c r="H917" s="36" t="str">
        <f t="shared" si="89"/>
        <v>0001</v>
      </c>
      <c r="I917" s="35">
        <f t="shared" si="90"/>
        <v>43745.012719907405</v>
      </c>
      <c r="J917" s="39">
        <f t="shared" si="91"/>
        <v>1453.9534860000001</v>
      </c>
      <c r="K917" s="36" t="str">
        <f t="shared" si="92"/>
        <v>31039be8</v>
      </c>
    </row>
    <row r="918" spans="1:11">
      <c r="A918" s="48" t="s">
        <v>51158</v>
      </c>
      <c r="B918" s="48" t="s">
        <v>51156</v>
      </c>
      <c r="C918" s="48" t="s">
        <v>31052</v>
      </c>
      <c r="D918" s="48" t="s">
        <v>31057</v>
      </c>
      <c r="E918" s="48" t="s">
        <v>31058</v>
      </c>
      <c r="G918" s="34">
        <f t="shared" si="88"/>
        <v>10003</v>
      </c>
      <c r="H918" s="36" t="str">
        <f t="shared" si="89"/>
        <v>0001</v>
      </c>
      <c r="I918" s="35">
        <f t="shared" si="90"/>
        <v>43745.012719907405</v>
      </c>
      <c r="J918" s="39">
        <f t="shared" si="91"/>
        <v>1453.955383</v>
      </c>
      <c r="K918" s="36" t="str">
        <f t="shared" si="92"/>
        <v>844080b0</v>
      </c>
    </row>
    <row r="919" spans="1:11">
      <c r="A919" s="48" t="s">
        <v>51159</v>
      </c>
      <c r="B919" s="48" t="s">
        <v>51156</v>
      </c>
      <c r="C919" s="48" t="s">
        <v>31052</v>
      </c>
      <c r="D919" s="48" t="s">
        <v>31059</v>
      </c>
      <c r="E919" s="48" t="s">
        <v>31060</v>
      </c>
      <c r="G919" s="34">
        <f t="shared" si="88"/>
        <v>10004</v>
      </c>
      <c r="H919" s="36" t="str">
        <f t="shared" si="89"/>
        <v>0001</v>
      </c>
      <c r="I919" s="35">
        <f t="shared" si="90"/>
        <v>43745.012719907405</v>
      </c>
      <c r="J919" s="39">
        <f t="shared" si="91"/>
        <v>1453.9572439999999</v>
      </c>
      <c r="K919" s="36" t="str">
        <f t="shared" si="92"/>
        <v>f0cb9a08</v>
      </c>
    </row>
    <row r="920" spans="1:11">
      <c r="A920" s="48" t="s">
        <v>15740</v>
      </c>
      <c r="B920" s="48" t="s">
        <v>51154</v>
      </c>
      <c r="C920" s="48" t="s">
        <v>31061</v>
      </c>
      <c r="D920" s="48" t="s">
        <v>31062</v>
      </c>
      <c r="E920" s="48" t="s">
        <v>31063</v>
      </c>
      <c r="G920" s="34">
        <f t="shared" si="88"/>
        <v>40225</v>
      </c>
      <c r="H920" s="36" t="str">
        <f t="shared" si="89"/>
        <v>0000</v>
      </c>
      <c r="I920" s="35">
        <f t="shared" si="90"/>
        <v>43745.012731481482</v>
      </c>
      <c r="J920" s="39">
        <f t="shared" si="91"/>
        <v>1454.161777</v>
      </c>
      <c r="K920" s="36" t="str">
        <f t="shared" si="92"/>
        <v>5a6a93ed</v>
      </c>
    </row>
    <row r="921" spans="1:11">
      <c r="A921" s="48" t="s">
        <v>15771</v>
      </c>
      <c r="B921" s="48" t="s">
        <v>51271</v>
      </c>
      <c r="C921" s="48" t="s">
        <v>31061</v>
      </c>
      <c r="D921" s="48" t="s">
        <v>31064</v>
      </c>
      <c r="E921" s="48" t="s">
        <v>31065</v>
      </c>
      <c r="G921" s="34">
        <f t="shared" si="88"/>
        <v>40230</v>
      </c>
      <c r="H921" s="36" t="str">
        <f t="shared" si="89"/>
        <v>4479</v>
      </c>
      <c r="I921" s="35">
        <f t="shared" si="90"/>
        <v>43745.012731481482</v>
      </c>
      <c r="J921" s="39">
        <f t="shared" si="91"/>
        <v>1454.1636779999999</v>
      </c>
      <c r="K921" s="36" t="str">
        <f t="shared" si="92"/>
        <v>1c8beeb7</v>
      </c>
    </row>
    <row r="922" spans="1:11">
      <c r="A922" s="48" t="s">
        <v>15774</v>
      </c>
      <c r="B922" s="48" t="s">
        <v>3258</v>
      </c>
      <c r="C922" s="48" t="s">
        <v>31061</v>
      </c>
      <c r="D922" s="48" t="s">
        <v>31066</v>
      </c>
      <c r="E922" s="48" t="s">
        <v>31067</v>
      </c>
      <c r="G922" s="34">
        <f t="shared" si="88"/>
        <v>40231</v>
      </c>
      <c r="H922" s="36" t="str">
        <f t="shared" si="89"/>
        <v>0c00</v>
      </c>
      <c r="I922" s="35">
        <f t="shared" si="90"/>
        <v>43745.012731481482</v>
      </c>
      <c r="J922" s="39">
        <f t="shared" si="91"/>
        <v>1454.165587</v>
      </c>
      <c r="K922" s="36" t="str">
        <f t="shared" si="92"/>
        <v>b121df61</v>
      </c>
    </row>
    <row r="923" spans="1:11">
      <c r="A923" s="48" t="s">
        <v>27</v>
      </c>
      <c r="B923" s="48" t="s">
        <v>51154</v>
      </c>
      <c r="C923" s="48" t="s">
        <v>31061</v>
      </c>
      <c r="D923" s="48" t="s">
        <v>31068</v>
      </c>
      <c r="E923" s="48" t="s">
        <v>31069</v>
      </c>
      <c r="G923" s="34">
        <f t="shared" si="88"/>
        <v>40254</v>
      </c>
      <c r="H923" s="36" t="str">
        <f t="shared" si="89"/>
        <v>0000</v>
      </c>
      <c r="I923" s="35">
        <f t="shared" si="90"/>
        <v>43745.012731481482</v>
      </c>
      <c r="J923" s="39">
        <f t="shared" si="91"/>
        <v>1454.1700069999999</v>
      </c>
      <c r="K923" s="36" t="str">
        <f t="shared" si="92"/>
        <v>6614e3d5</v>
      </c>
    </row>
    <row r="924" spans="1:11">
      <c r="A924" s="48" t="s">
        <v>48</v>
      </c>
      <c r="B924" s="48" t="s">
        <v>31070</v>
      </c>
      <c r="C924" s="48" t="s">
        <v>31061</v>
      </c>
      <c r="D924" s="48" t="s">
        <v>31071</v>
      </c>
      <c r="E924" s="48" t="s">
        <v>31072</v>
      </c>
      <c r="G924" s="34">
        <f t="shared" si="88"/>
        <v>40259</v>
      </c>
      <c r="H924" s="36" t="str">
        <f t="shared" si="89"/>
        <v>43b6</v>
      </c>
      <c r="I924" s="35">
        <f t="shared" si="90"/>
        <v>43745.012731481482</v>
      </c>
      <c r="J924" s="39">
        <f t="shared" si="91"/>
        <v>1454.171908</v>
      </c>
      <c r="K924" s="36" t="str">
        <f t="shared" si="92"/>
        <v>d8f1f0bf</v>
      </c>
    </row>
    <row r="925" spans="1:11">
      <c r="A925" s="48" t="s">
        <v>51</v>
      </c>
      <c r="B925" s="48" t="s">
        <v>51242</v>
      </c>
      <c r="C925" s="48" t="s">
        <v>31061</v>
      </c>
      <c r="D925" s="48" t="s">
        <v>31073</v>
      </c>
      <c r="E925" s="48" t="s">
        <v>31074</v>
      </c>
      <c r="G925" s="34">
        <f t="shared" si="88"/>
        <v>40260</v>
      </c>
      <c r="H925" s="36" t="str">
        <f t="shared" si="89"/>
        <v>3800</v>
      </c>
      <c r="I925" s="35">
        <f t="shared" si="90"/>
        <v>43745.012731481482</v>
      </c>
      <c r="J925" s="39">
        <f t="shared" si="91"/>
        <v>1454.1737800000001</v>
      </c>
      <c r="K925" s="36" t="str">
        <f t="shared" si="92"/>
        <v>5bf88a55</v>
      </c>
    </row>
    <row r="926" spans="1:11">
      <c r="A926" s="48" t="s">
        <v>15740</v>
      </c>
      <c r="B926" s="48" t="s">
        <v>51154</v>
      </c>
      <c r="C926" s="48" t="s">
        <v>31061</v>
      </c>
      <c r="D926" s="48" t="s">
        <v>31075</v>
      </c>
      <c r="E926" s="48" t="s">
        <v>31076</v>
      </c>
      <c r="G926" s="34">
        <f t="shared" si="88"/>
        <v>40225</v>
      </c>
      <c r="H926" s="36" t="str">
        <f t="shared" si="89"/>
        <v>0000</v>
      </c>
      <c r="I926" s="35">
        <f t="shared" si="90"/>
        <v>43745.012731481482</v>
      </c>
      <c r="J926" s="39">
        <f t="shared" si="91"/>
        <v>1454.377778</v>
      </c>
      <c r="K926" s="36" t="str">
        <f t="shared" si="92"/>
        <v>202ab26f</v>
      </c>
    </row>
    <row r="927" spans="1:11">
      <c r="A927" s="48" t="s">
        <v>15786</v>
      </c>
      <c r="B927" s="48" t="s">
        <v>29437</v>
      </c>
      <c r="C927" s="48" t="s">
        <v>31061</v>
      </c>
      <c r="D927" s="48" t="s">
        <v>31077</v>
      </c>
      <c r="E927" s="48" t="s">
        <v>31078</v>
      </c>
      <c r="G927" s="34">
        <f t="shared" si="88"/>
        <v>40232</v>
      </c>
      <c r="H927" s="36" t="str">
        <f t="shared" si="89"/>
        <v>44c0</v>
      </c>
      <c r="I927" s="35">
        <f t="shared" si="90"/>
        <v>43745.012731481482</v>
      </c>
      <c r="J927" s="39">
        <f t="shared" si="91"/>
        <v>1454.37968</v>
      </c>
      <c r="K927" s="36" t="str">
        <f t="shared" si="92"/>
        <v>96ab3226</v>
      </c>
    </row>
    <row r="928" spans="1:11">
      <c r="A928" s="48" t="s">
        <v>15789</v>
      </c>
      <c r="B928" s="48" t="s">
        <v>774</v>
      </c>
      <c r="C928" s="48" t="s">
        <v>31061</v>
      </c>
      <c r="D928" s="48" t="s">
        <v>31079</v>
      </c>
      <c r="E928" s="48" t="s">
        <v>31080</v>
      </c>
      <c r="G928" s="34">
        <f t="shared" si="88"/>
        <v>40233</v>
      </c>
      <c r="H928" s="36" t="str">
        <f t="shared" si="89"/>
        <v>2c00</v>
      </c>
      <c r="I928" s="35">
        <f t="shared" si="90"/>
        <v>43745.012731481482</v>
      </c>
      <c r="J928" s="39">
        <f t="shared" si="91"/>
        <v>1454.3815890000001</v>
      </c>
      <c r="K928" s="36" t="str">
        <f t="shared" si="92"/>
        <v>fee10166</v>
      </c>
    </row>
    <row r="929" spans="1:11">
      <c r="A929" s="48" t="s">
        <v>27</v>
      </c>
      <c r="B929" s="48" t="s">
        <v>51154</v>
      </c>
      <c r="C929" s="48" t="s">
        <v>31061</v>
      </c>
      <c r="D929" s="48" t="s">
        <v>31081</v>
      </c>
      <c r="E929" s="48" t="s">
        <v>31082</v>
      </c>
      <c r="G929" s="34">
        <f t="shared" si="88"/>
        <v>40254</v>
      </c>
      <c r="H929" s="36" t="str">
        <f t="shared" si="89"/>
        <v>0000</v>
      </c>
      <c r="I929" s="35">
        <f t="shared" si="90"/>
        <v>43745.012731481482</v>
      </c>
      <c r="J929" s="39">
        <f t="shared" si="91"/>
        <v>1454.3860090000001</v>
      </c>
      <c r="K929" s="36" t="str">
        <f t="shared" si="92"/>
        <v>7f2472cf</v>
      </c>
    </row>
    <row r="930" spans="1:11">
      <c r="A930" s="48" t="s">
        <v>56</v>
      </c>
      <c r="B930" s="48" t="s">
        <v>30385</v>
      </c>
      <c r="C930" s="48" t="s">
        <v>31061</v>
      </c>
      <c r="D930" s="48" t="s">
        <v>31083</v>
      </c>
      <c r="E930" s="48" t="s">
        <v>31084</v>
      </c>
      <c r="G930" s="34">
        <f t="shared" si="88"/>
        <v>40261</v>
      </c>
      <c r="H930" s="36" t="str">
        <f t="shared" si="89"/>
        <v>43cd</v>
      </c>
      <c r="I930" s="35">
        <f t="shared" si="90"/>
        <v>43745.012731481482</v>
      </c>
      <c r="J930" s="39">
        <f t="shared" si="91"/>
        <v>1454.3879099999999</v>
      </c>
      <c r="K930" s="36" t="str">
        <f t="shared" si="92"/>
        <v>3b2f2fb8</v>
      </c>
    </row>
    <row r="931" spans="1:11">
      <c r="A931" s="48" t="s">
        <v>59</v>
      </c>
      <c r="B931" s="48" t="s">
        <v>51162</v>
      </c>
      <c r="C931" s="48" t="s">
        <v>31061</v>
      </c>
      <c r="D931" s="48" t="s">
        <v>31085</v>
      </c>
      <c r="E931" s="48" t="s">
        <v>31086</v>
      </c>
      <c r="G931" s="34">
        <f t="shared" si="88"/>
        <v>40262</v>
      </c>
      <c r="H931" s="36" t="str">
        <f t="shared" si="89"/>
        <v>1800</v>
      </c>
      <c r="I931" s="35">
        <f t="shared" si="90"/>
        <v>43745.012731481482</v>
      </c>
      <c r="J931" s="39">
        <f t="shared" si="91"/>
        <v>1454.38978</v>
      </c>
      <c r="K931" s="36" t="str">
        <f t="shared" si="92"/>
        <v>b8ae5883</v>
      </c>
    </row>
    <row r="932" spans="1:11">
      <c r="A932" s="48" t="s">
        <v>15740</v>
      </c>
      <c r="B932" s="48" t="s">
        <v>51154</v>
      </c>
      <c r="C932" s="48" t="s">
        <v>31061</v>
      </c>
      <c r="D932" s="48" t="s">
        <v>31087</v>
      </c>
      <c r="E932" s="48" t="s">
        <v>31088</v>
      </c>
      <c r="G932" s="34">
        <f t="shared" si="88"/>
        <v>40225</v>
      </c>
      <c r="H932" s="36" t="str">
        <f t="shared" si="89"/>
        <v>0000</v>
      </c>
      <c r="I932" s="35">
        <f t="shared" si="90"/>
        <v>43745.012731481482</v>
      </c>
      <c r="J932" s="39">
        <f t="shared" si="91"/>
        <v>1454.593777</v>
      </c>
      <c r="K932" s="36" t="str">
        <f t="shared" si="92"/>
        <v>2f14bc25</v>
      </c>
    </row>
    <row r="933" spans="1:11">
      <c r="A933" s="48" t="s">
        <v>15743</v>
      </c>
      <c r="B933" s="48" t="s">
        <v>29452</v>
      </c>
      <c r="C933" s="48" t="s">
        <v>31061</v>
      </c>
      <c r="D933" s="48" t="s">
        <v>31089</v>
      </c>
      <c r="E933" s="48" t="s">
        <v>31090</v>
      </c>
      <c r="G933" s="34">
        <f t="shared" si="88"/>
        <v>40234</v>
      </c>
      <c r="H933" s="36" t="str">
        <f t="shared" si="89"/>
        <v>439b</v>
      </c>
      <c r="I933" s="35">
        <f t="shared" si="90"/>
        <v>43745.012731481482</v>
      </c>
      <c r="J933" s="39">
        <f t="shared" si="91"/>
        <v>1454.5956779999999</v>
      </c>
      <c r="K933" s="36" t="str">
        <f t="shared" si="92"/>
        <v>b12cc0ee</v>
      </c>
    </row>
    <row r="934" spans="1:11">
      <c r="A934" s="48" t="s">
        <v>15746</v>
      </c>
      <c r="B934" s="48" t="s">
        <v>654</v>
      </c>
      <c r="C934" s="48" t="s">
        <v>31061</v>
      </c>
      <c r="D934" s="48" t="s">
        <v>31091</v>
      </c>
      <c r="E934" s="48" t="s">
        <v>31092</v>
      </c>
      <c r="G934" s="34">
        <f t="shared" si="88"/>
        <v>40235</v>
      </c>
      <c r="H934" s="36" t="str">
        <f t="shared" si="89"/>
        <v>a800</v>
      </c>
      <c r="I934" s="35">
        <f t="shared" si="90"/>
        <v>43745.012731481482</v>
      </c>
      <c r="J934" s="39">
        <f t="shared" si="91"/>
        <v>1454.597587</v>
      </c>
      <c r="K934" s="36" t="str">
        <f t="shared" si="92"/>
        <v>145e6ceb</v>
      </c>
    </row>
    <row r="935" spans="1:11">
      <c r="A935" s="48" t="s">
        <v>27</v>
      </c>
      <c r="B935" s="48" t="s">
        <v>51154</v>
      </c>
      <c r="C935" s="48" t="s">
        <v>31093</v>
      </c>
      <c r="D935" s="48" t="s">
        <v>31094</v>
      </c>
      <c r="E935" s="48" t="s">
        <v>31095</v>
      </c>
      <c r="G935" s="34">
        <f t="shared" si="88"/>
        <v>40254</v>
      </c>
      <c r="H935" s="36" t="str">
        <f t="shared" si="89"/>
        <v>0000</v>
      </c>
      <c r="I935" s="35">
        <f t="shared" si="90"/>
        <v>43745.012743055559</v>
      </c>
      <c r="J935" s="39">
        <f t="shared" si="91"/>
        <v>1455.0152370000001</v>
      </c>
      <c r="K935" s="36" t="str">
        <f t="shared" si="92"/>
        <v>b372df2e</v>
      </c>
    </row>
    <row r="936" spans="1:11">
      <c r="A936" s="48" t="s">
        <v>30</v>
      </c>
      <c r="B936" s="48" t="s">
        <v>29888</v>
      </c>
      <c r="C936" s="48" t="s">
        <v>31093</v>
      </c>
      <c r="D936" s="48" t="s">
        <v>31096</v>
      </c>
      <c r="E936" s="48" t="s">
        <v>31097</v>
      </c>
      <c r="G936" s="34">
        <f t="shared" si="88"/>
        <v>40263</v>
      </c>
      <c r="H936" s="36" t="str">
        <f t="shared" si="89"/>
        <v>43a9</v>
      </c>
      <c r="I936" s="35">
        <f t="shared" si="90"/>
        <v>43745.012743055559</v>
      </c>
      <c r="J936" s="39">
        <f t="shared" si="91"/>
        <v>1455.017104</v>
      </c>
      <c r="K936" s="36" t="str">
        <f t="shared" si="92"/>
        <v>4d7e39df</v>
      </c>
    </row>
    <row r="937" spans="1:11">
      <c r="A937" s="48" t="s">
        <v>34</v>
      </c>
      <c r="B937" s="48" t="s">
        <v>51199</v>
      </c>
      <c r="C937" s="48" t="s">
        <v>31093</v>
      </c>
      <c r="D937" s="48" t="s">
        <v>31098</v>
      </c>
      <c r="E937" s="48" t="s">
        <v>31099</v>
      </c>
      <c r="G937" s="34">
        <f t="shared" si="88"/>
        <v>40264</v>
      </c>
      <c r="H937" s="36" t="str">
        <f t="shared" si="89"/>
        <v>8800</v>
      </c>
      <c r="I937" s="35">
        <f t="shared" si="90"/>
        <v>43745.012743055559</v>
      </c>
      <c r="J937" s="39">
        <f t="shared" si="91"/>
        <v>1455.0189720000001</v>
      </c>
      <c r="K937" s="36" t="str">
        <f t="shared" si="92"/>
        <v>b2b5be93</v>
      </c>
    </row>
    <row r="938" spans="1:11">
      <c r="A938" s="48" t="s">
        <v>15740</v>
      </c>
      <c r="B938" s="48" t="s">
        <v>51154</v>
      </c>
      <c r="C938" s="48" t="s">
        <v>31093</v>
      </c>
      <c r="D938" s="48" t="s">
        <v>31100</v>
      </c>
      <c r="E938" s="48" t="s">
        <v>31101</v>
      </c>
      <c r="G938" s="34">
        <f t="shared" si="88"/>
        <v>40225</v>
      </c>
      <c r="H938" s="36" t="str">
        <f t="shared" si="89"/>
        <v>0000</v>
      </c>
      <c r="I938" s="35">
        <f t="shared" si="90"/>
        <v>43745.012743055559</v>
      </c>
      <c r="J938" s="39">
        <f t="shared" si="91"/>
        <v>1455.222777</v>
      </c>
      <c r="K938" s="36" t="str">
        <f t="shared" si="92"/>
        <v>08ef7298</v>
      </c>
    </row>
    <row r="939" spans="1:11">
      <c r="A939" s="48" t="s">
        <v>15757</v>
      </c>
      <c r="B939" s="48" t="s">
        <v>51200</v>
      </c>
      <c r="C939" s="48" t="s">
        <v>31093</v>
      </c>
      <c r="D939" s="48" t="s">
        <v>31102</v>
      </c>
      <c r="E939" s="48" t="s">
        <v>31103</v>
      </c>
      <c r="G939" s="34">
        <f t="shared" si="88"/>
        <v>40236</v>
      </c>
      <c r="H939" s="36" t="str">
        <f t="shared" si="89"/>
        <v>4459</v>
      </c>
      <c r="I939" s="35">
        <f t="shared" si="90"/>
        <v>43745.012743055559</v>
      </c>
      <c r="J939" s="39">
        <f t="shared" si="91"/>
        <v>1455.22468</v>
      </c>
      <c r="K939" s="36" t="str">
        <f t="shared" si="92"/>
        <v>27f87e6c</v>
      </c>
    </row>
    <row r="940" spans="1:11">
      <c r="A940" s="48" t="s">
        <v>15760</v>
      </c>
      <c r="B940" s="48" t="s">
        <v>51166</v>
      </c>
      <c r="C940" s="48" t="s">
        <v>31093</v>
      </c>
      <c r="D940" s="48" t="s">
        <v>31104</v>
      </c>
      <c r="E940" s="48" t="s">
        <v>31105</v>
      </c>
      <c r="G940" s="34">
        <f t="shared" si="88"/>
        <v>40237</v>
      </c>
      <c r="H940" s="36" t="str">
        <f t="shared" si="89"/>
        <v>6800</v>
      </c>
      <c r="I940" s="35">
        <f t="shared" si="90"/>
        <v>43745.012743055559</v>
      </c>
      <c r="J940" s="39">
        <f t="shared" si="91"/>
        <v>1455.2265890000001</v>
      </c>
      <c r="K940" s="36" t="str">
        <f t="shared" si="92"/>
        <v>9d448da2</v>
      </c>
    </row>
    <row r="941" spans="1:11">
      <c r="A941" s="48" t="s">
        <v>27</v>
      </c>
      <c r="B941" s="48" t="s">
        <v>51154</v>
      </c>
      <c r="C941" s="48" t="s">
        <v>31093</v>
      </c>
      <c r="D941" s="48" t="s">
        <v>31106</v>
      </c>
      <c r="E941" s="48" t="s">
        <v>31107</v>
      </c>
      <c r="G941" s="34">
        <f t="shared" si="88"/>
        <v>40254</v>
      </c>
      <c r="H941" s="36" t="str">
        <f t="shared" si="89"/>
        <v>0000</v>
      </c>
      <c r="I941" s="35">
        <f t="shared" si="90"/>
        <v>43745.012743055559</v>
      </c>
      <c r="J941" s="39">
        <f t="shared" si="91"/>
        <v>1455.2310090000001</v>
      </c>
      <c r="K941" s="36" t="str">
        <f t="shared" si="92"/>
        <v>02ebe3e9</v>
      </c>
    </row>
    <row r="942" spans="1:11">
      <c r="A942" s="48" t="s">
        <v>39</v>
      </c>
      <c r="B942" s="48" t="s">
        <v>51261</v>
      </c>
      <c r="C942" s="48" t="s">
        <v>31093</v>
      </c>
      <c r="D942" s="48" t="s">
        <v>31108</v>
      </c>
      <c r="E942" s="48" t="s">
        <v>31109</v>
      </c>
      <c r="G942" s="34">
        <f t="shared" si="88"/>
        <v>40265</v>
      </c>
      <c r="H942" s="36" t="str">
        <f t="shared" si="89"/>
        <v>4424</v>
      </c>
      <c r="I942" s="35">
        <f t="shared" si="90"/>
        <v>43745.012743055559</v>
      </c>
      <c r="J942" s="39">
        <f t="shared" si="91"/>
        <v>1455.2329119999999</v>
      </c>
      <c r="K942" s="36" t="str">
        <f t="shared" si="92"/>
        <v>47437a0b</v>
      </c>
    </row>
    <row r="943" spans="1:11">
      <c r="A943" s="48" t="s">
        <v>43</v>
      </c>
      <c r="B943" s="48" t="s">
        <v>51175</v>
      </c>
      <c r="C943" s="48" t="s">
        <v>31093</v>
      </c>
      <c r="D943" s="48" t="s">
        <v>31110</v>
      </c>
      <c r="E943" s="48" t="s">
        <v>31111</v>
      </c>
      <c r="G943" s="34">
        <f t="shared" si="88"/>
        <v>40266</v>
      </c>
      <c r="H943" s="36" t="str">
        <f t="shared" si="89"/>
        <v>2000</v>
      </c>
      <c r="I943" s="35">
        <f t="shared" si="90"/>
        <v>43745.012743055559</v>
      </c>
      <c r="J943" s="39">
        <f t="shared" si="91"/>
        <v>1455.2347830000001</v>
      </c>
      <c r="K943" s="36" t="str">
        <f t="shared" si="92"/>
        <v>8729d66b</v>
      </c>
    </row>
    <row r="944" spans="1:11">
      <c r="A944" s="48" t="s">
        <v>51155</v>
      </c>
      <c r="B944" s="48" t="s">
        <v>51156</v>
      </c>
      <c r="C944" s="48" t="s">
        <v>31112</v>
      </c>
      <c r="D944" s="48" t="s">
        <v>31113</v>
      </c>
      <c r="E944" s="48" t="s">
        <v>31114</v>
      </c>
      <c r="G944" s="34">
        <f t="shared" si="88"/>
        <v>10001</v>
      </c>
      <c r="H944" s="36" t="str">
        <f t="shared" si="89"/>
        <v>0001</v>
      </c>
      <c r="I944" s="35">
        <f t="shared" si="90"/>
        <v>43745.019687499997</v>
      </c>
      <c r="J944" s="39">
        <f t="shared" si="91"/>
        <v>2055.2375959999999</v>
      </c>
      <c r="K944" s="36" t="str">
        <f t="shared" si="92"/>
        <v>7281ab47</v>
      </c>
    </row>
    <row r="945" spans="1:11">
      <c r="A945" s="48" t="s">
        <v>51157</v>
      </c>
      <c r="B945" s="48" t="s">
        <v>51156</v>
      </c>
      <c r="C945" s="48" t="s">
        <v>31112</v>
      </c>
      <c r="D945" s="48" t="s">
        <v>31115</v>
      </c>
      <c r="E945" s="48" t="s">
        <v>31116</v>
      </c>
      <c r="G945" s="34">
        <f t="shared" si="88"/>
        <v>10002</v>
      </c>
      <c r="H945" s="36" t="str">
        <f t="shared" si="89"/>
        <v>0001</v>
      </c>
      <c r="I945" s="35">
        <f t="shared" si="90"/>
        <v>43745.019687499997</v>
      </c>
      <c r="J945" s="39">
        <f t="shared" si="91"/>
        <v>2055.2394859999999</v>
      </c>
      <c r="K945" s="36" t="str">
        <f t="shared" si="92"/>
        <v>afe3da33</v>
      </c>
    </row>
    <row r="946" spans="1:11">
      <c r="A946" s="48" t="s">
        <v>51158</v>
      </c>
      <c r="B946" s="48" t="s">
        <v>51156</v>
      </c>
      <c r="C946" s="48" t="s">
        <v>31112</v>
      </c>
      <c r="D946" s="48" t="s">
        <v>31117</v>
      </c>
      <c r="E946" s="48" t="s">
        <v>31118</v>
      </c>
      <c r="G946" s="34">
        <f t="shared" si="88"/>
        <v>10003</v>
      </c>
      <c r="H946" s="36" t="str">
        <f t="shared" si="89"/>
        <v>0001</v>
      </c>
      <c r="I946" s="35">
        <f t="shared" si="90"/>
        <v>43745.019687499997</v>
      </c>
      <c r="J946" s="39">
        <f t="shared" si="91"/>
        <v>2055.241391</v>
      </c>
      <c r="K946" s="36" t="str">
        <f t="shared" si="92"/>
        <v>40d21940</v>
      </c>
    </row>
    <row r="947" spans="1:11">
      <c r="A947" s="48" t="s">
        <v>51159</v>
      </c>
      <c r="B947" s="48" t="s">
        <v>51156</v>
      </c>
      <c r="C947" s="48" t="s">
        <v>31112</v>
      </c>
      <c r="D947" s="48" t="s">
        <v>31119</v>
      </c>
      <c r="E947" s="48" t="s">
        <v>31120</v>
      </c>
      <c r="G947" s="34">
        <f t="shared" si="88"/>
        <v>10004</v>
      </c>
      <c r="H947" s="36" t="str">
        <f t="shared" si="89"/>
        <v>0001</v>
      </c>
      <c r="I947" s="35">
        <f t="shared" si="90"/>
        <v>43745.019687499997</v>
      </c>
      <c r="J947" s="39">
        <f t="shared" si="91"/>
        <v>2055.2432520000002</v>
      </c>
      <c r="K947" s="36" t="str">
        <f t="shared" si="92"/>
        <v>d022a650</v>
      </c>
    </row>
    <row r="948" spans="1:11">
      <c r="A948" s="48" t="s">
        <v>15740</v>
      </c>
      <c r="B948" s="48" t="s">
        <v>51154</v>
      </c>
      <c r="C948" s="48" t="s">
        <v>31112</v>
      </c>
      <c r="D948" s="48" t="s">
        <v>31121</v>
      </c>
      <c r="E948" s="48" t="s">
        <v>31122</v>
      </c>
      <c r="G948" s="34">
        <f t="shared" si="88"/>
        <v>40225</v>
      </c>
      <c r="H948" s="36" t="str">
        <f t="shared" si="89"/>
        <v>0000</v>
      </c>
      <c r="I948" s="35">
        <f t="shared" si="90"/>
        <v>43745.019687499997</v>
      </c>
      <c r="J948" s="39">
        <f t="shared" si="91"/>
        <v>2055.4477769999999</v>
      </c>
      <c r="K948" s="36" t="str">
        <f t="shared" si="92"/>
        <v>48c63de5</v>
      </c>
    </row>
    <row r="949" spans="1:11">
      <c r="A949" s="48" t="s">
        <v>15786</v>
      </c>
      <c r="B949" s="48" t="s">
        <v>29437</v>
      </c>
      <c r="C949" s="48" t="s">
        <v>31112</v>
      </c>
      <c r="D949" s="48" t="s">
        <v>31123</v>
      </c>
      <c r="E949" s="48" t="s">
        <v>31124</v>
      </c>
      <c r="G949" s="34">
        <f t="shared" si="88"/>
        <v>40232</v>
      </c>
      <c r="H949" s="36" t="str">
        <f t="shared" si="89"/>
        <v>44c0</v>
      </c>
      <c r="I949" s="35">
        <f t="shared" si="90"/>
        <v>43745.019687499997</v>
      </c>
      <c r="J949" s="39">
        <f t="shared" si="91"/>
        <v>2055.4496779999999</v>
      </c>
      <c r="K949" s="36" t="str">
        <f t="shared" si="92"/>
        <v>f5f6d2ad</v>
      </c>
    </row>
    <row r="950" spans="1:11">
      <c r="A950" s="48" t="s">
        <v>15789</v>
      </c>
      <c r="B950" s="48" t="s">
        <v>774</v>
      </c>
      <c r="C950" s="48" t="s">
        <v>31112</v>
      </c>
      <c r="D950" s="48" t="s">
        <v>31125</v>
      </c>
      <c r="E950" s="48" t="s">
        <v>31126</v>
      </c>
      <c r="G950" s="34">
        <f t="shared" si="88"/>
        <v>40233</v>
      </c>
      <c r="H950" s="36" t="str">
        <f t="shared" si="89"/>
        <v>2c00</v>
      </c>
      <c r="I950" s="35">
        <f t="shared" si="90"/>
        <v>43745.019687499997</v>
      </c>
      <c r="J950" s="39">
        <f t="shared" si="91"/>
        <v>2055.451587</v>
      </c>
      <c r="K950" s="36" t="str">
        <f t="shared" si="92"/>
        <v>b03ddde5</v>
      </c>
    </row>
    <row r="951" spans="1:11">
      <c r="A951" s="48" t="s">
        <v>27</v>
      </c>
      <c r="B951" s="48" t="s">
        <v>51154</v>
      </c>
      <c r="C951" s="48" t="s">
        <v>31112</v>
      </c>
      <c r="D951" s="48" t="s">
        <v>31127</v>
      </c>
      <c r="E951" s="48" t="s">
        <v>31128</v>
      </c>
      <c r="G951" s="34">
        <f t="shared" si="88"/>
        <v>40254</v>
      </c>
      <c r="H951" s="36" t="str">
        <f t="shared" si="89"/>
        <v>0000</v>
      </c>
      <c r="I951" s="35">
        <f t="shared" si="90"/>
        <v>43745.019687499997</v>
      </c>
      <c r="J951" s="39">
        <f t="shared" si="91"/>
        <v>2055.4560059999999</v>
      </c>
      <c r="K951" s="36" t="str">
        <f t="shared" si="92"/>
        <v>1aa44c0a</v>
      </c>
    </row>
    <row r="952" spans="1:11">
      <c r="A952" s="48" t="s">
        <v>56</v>
      </c>
      <c r="B952" s="48" t="s">
        <v>30385</v>
      </c>
      <c r="C952" s="48" t="s">
        <v>31112</v>
      </c>
      <c r="D952" s="48" t="s">
        <v>31129</v>
      </c>
      <c r="E952" s="48" t="s">
        <v>31130</v>
      </c>
      <c r="G952" s="34">
        <f t="shared" si="88"/>
        <v>40261</v>
      </c>
      <c r="H952" s="36" t="str">
        <f t="shared" si="89"/>
        <v>43cd</v>
      </c>
      <c r="I952" s="35">
        <f t="shared" si="90"/>
        <v>43745.019687499997</v>
      </c>
      <c r="J952" s="39">
        <f t="shared" si="91"/>
        <v>2055.4579100000001</v>
      </c>
      <c r="K952" s="36" t="str">
        <f t="shared" si="92"/>
        <v>24d8fcc5</v>
      </c>
    </row>
    <row r="953" spans="1:11">
      <c r="A953" s="48" t="s">
        <v>59</v>
      </c>
      <c r="B953" s="48" t="s">
        <v>51161</v>
      </c>
      <c r="C953" s="48" t="s">
        <v>31112</v>
      </c>
      <c r="D953" s="48" t="s">
        <v>31131</v>
      </c>
      <c r="E953" s="48" t="s">
        <v>31132</v>
      </c>
      <c r="G953" s="34">
        <f t="shared" si="88"/>
        <v>40262</v>
      </c>
      <c r="H953" s="36" t="str">
        <f t="shared" si="89"/>
        <v>6000</v>
      </c>
      <c r="I953" s="35">
        <f t="shared" si="90"/>
        <v>43745.019687499997</v>
      </c>
      <c r="J953" s="39">
        <f t="shared" si="91"/>
        <v>2055.4597800000001</v>
      </c>
      <c r="K953" s="36" t="str">
        <f t="shared" si="92"/>
        <v>365ec343</v>
      </c>
    </row>
    <row r="954" spans="1:11">
      <c r="A954" s="48" t="s">
        <v>15740</v>
      </c>
      <c r="B954" s="48" t="s">
        <v>51154</v>
      </c>
      <c r="C954" s="48" t="s">
        <v>31112</v>
      </c>
      <c r="D954" s="48" t="s">
        <v>31133</v>
      </c>
      <c r="E954" s="48" t="s">
        <v>31134</v>
      </c>
      <c r="G954" s="34">
        <f t="shared" si="88"/>
        <v>40225</v>
      </c>
      <c r="H954" s="36" t="str">
        <f t="shared" si="89"/>
        <v>0000</v>
      </c>
      <c r="I954" s="35">
        <f t="shared" si="90"/>
        <v>43745.019687499997</v>
      </c>
      <c r="J954" s="39">
        <f t="shared" si="91"/>
        <v>2055.6637930000002</v>
      </c>
      <c r="K954" s="36" t="str">
        <f t="shared" si="92"/>
        <v>fbb136aa</v>
      </c>
    </row>
    <row r="955" spans="1:11">
      <c r="A955" s="48" t="s">
        <v>15743</v>
      </c>
      <c r="B955" s="48" t="s">
        <v>29402</v>
      </c>
      <c r="C955" s="48" t="s">
        <v>31112</v>
      </c>
      <c r="D955" s="48" t="s">
        <v>31135</v>
      </c>
      <c r="E955" s="48" t="s">
        <v>31136</v>
      </c>
      <c r="G955" s="34">
        <f t="shared" si="88"/>
        <v>40234</v>
      </c>
      <c r="H955" s="36" t="str">
        <f t="shared" si="89"/>
        <v>439d</v>
      </c>
      <c r="I955" s="35">
        <f t="shared" si="90"/>
        <v>43745.019687499997</v>
      </c>
      <c r="J955" s="39">
        <f t="shared" si="91"/>
        <v>2055.6656929999999</v>
      </c>
      <c r="K955" s="36" t="str">
        <f t="shared" si="92"/>
        <v>5c65c406</v>
      </c>
    </row>
    <row r="956" spans="1:11">
      <c r="A956" s="48" t="s">
        <v>15746</v>
      </c>
      <c r="B956" s="48" t="s">
        <v>51242</v>
      </c>
      <c r="C956" s="48" t="s">
        <v>31112</v>
      </c>
      <c r="D956" s="48" t="s">
        <v>31137</v>
      </c>
      <c r="E956" s="48" t="s">
        <v>31138</v>
      </c>
      <c r="G956" s="34">
        <f t="shared" si="88"/>
        <v>40235</v>
      </c>
      <c r="H956" s="36" t="str">
        <f t="shared" si="89"/>
        <v>3800</v>
      </c>
      <c r="I956" s="35">
        <f t="shared" si="90"/>
        <v>43745.019687499997</v>
      </c>
      <c r="J956" s="39">
        <f t="shared" si="91"/>
        <v>2055.6676040000002</v>
      </c>
      <c r="K956" s="36" t="str">
        <f t="shared" si="92"/>
        <v>c8add9b6</v>
      </c>
    </row>
    <row r="957" spans="1:11">
      <c r="A957" s="48" t="s">
        <v>27</v>
      </c>
      <c r="B957" s="48" t="s">
        <v>51154</v>
      </c>
      <c r="C957" s="48" t="s">
        <v>31112</v>
      </c>
      <c r="D957" s="48" t="s">
        <v>31139</v>
      </c>
      <c r="E957" s="48" t="s">
        <v>31140</v>
      </c>
      <c r="G957" s="34">
        <f t="shared" si="88"/>
        <v>40254</v>
      </c>
      <c r="H957" s="36" t="str">
        <f t="shared" si="89"/>
        <v>0000</v>
      </c>
      <c r="I957" s="35">
        <f t="shared" si="90"/>
        <v>43745.019687499997</v>
      </c>
      <c r="J957" s="39">
        <f t="shared" si="91"/>
        <v>2055.6720230000001</v>
      </c>
      <c r="K957" s="36" t="str">
        <f t="shared" si="92"/>
        <v>103637ce</v>
      </c>
    </row>
    <row r="958" spans="1:11">
      <c r="A958" s="48" t="s">
        <v>30</v>
      </c>
      <c r="B958" s="48" t="s">
        <v>29743</v>
      </c>
      <c r="C958" s="48" t="s">
        <v>31112</v>
      </c>
      <c r="D958" s="48" t="s">
        <v>31141</v>
      </c>
      <c r="E958" s="48" t="s">
        <v>31142</v>
      </c>
      <c r="G958" s="34">
        <f t="shared" ref="G958:G1021" si="93">HEX2DEC(A958)</f>
        <v>40263</v>
      </c>
      <c r="H958" s="36" t="str">
        <f t="shared" ref="H958:H1021" si="94">B958</f>
        <v>43aa</v>
      </c>
      <c r="I958" s="35">
        <f t="shared" ref="I958:I1021" si="95">(((HEX2DEC(C958)/60)/60)/24)+DATE(1970,1,1)</f>
        <v>43745.019687499997</v>
      </c>
      <c r="J958" s="39">
        <f t="shared" ref="J958:J1021" si="96">HEX2DEC(IF(EXACT(MID(D958,1,1),"0"),IF(EXACT(MID(D958,2,1),"0"),IF(EXACT(MID(D958,3,1),"0"),IF(EXACT(MID(D958,4,1),"0"),IF(EXACT(MID(D958,5,1),"0"),IF(EXACT(MID(D958,6,1),"0"),IF(EXACT(MID(D958,7,1),"0"),IF(EXACT(MID(D958,8,1),"0"),IF(EXACT(MID(D958,9,1),"0"),IF(EXACT(MID(D958,10,1),"0"),IF(EXACT(MID(D958,11,1),"0"),0,RIGHT(D958,6)),RIGHT(D958,7)),RIGHT(D958,8)),RIGHT(D958,9)),RIGHT(D958,10)),RIGHT(D958,11)),RIGHT(D958,12)),RIGHT(D958,13)),RIGHT(D958,14)),RIGHT(D958,15)),RIGHT(D958,16)))/1000000</f>
        <v>2055.7962160000002</v>
      </c>
      <c r="K958" s="36" t="str">
        <f t="shared" ref="K958:K1021" si="97">E958</f>
        <v>f70f5d2e</v>
      </c>
    </row>
    <row r="959" spans="1:11">
      <c r="A959" s="48" t="s">
        <v>34</v>
      </c>
      <c r="B959" s="48" t="s">
        <v>51193</v>
      </c>
      <c r="C959" s="48" t="s">
        <v>31112</v>
      </c>
      <c r="D959" s="48" t="s">
        <v>31143</v>
      </c>
      <c r="E959" s="48" t="s">
        <v>31144</v>
      </c>
      <c r="G959" s="34">
        <f t="shared" si="93"/>
        <v>40264</v>
      </c>
      <c r="H959" s="36" t="str">
        <f t="shared" si="94"/>
        <v>4800</v>
      </c>
      <c r="I959" s="35">
        <f t="shared" si="95"/>
        <v>43745.019687499997</v>
      </c>
      <c r="J959" s="39">
        <f t="shared" si="96"/>
        <v>2055.7980929999999</v>
      </c>
      <c r="K959" s="36" t="str">
        <f t="shared" si="97"/>
        <v>b6266091</v>
      </c>
    </row>
    <row r="960" spans="1:11">
      <c r="A960" s="48" t="s">
        <v>15740</v>
      </c>
      <c r="B960" s="48" t="s">
        <v>51154</v>
      </c>
      <c r="C960" s="48" t="s">
        <v>31112</v>
      </c>
      <c r="D960" s="48" t="s">
        <v>31145</v>
      </c>
      <c r="E960" s="48" t="s">
        <v>31146</v>
      </c>
      <c r="G960" s="34">
        <f t="shared" si="93"/>
        <v>40225</v>
      </c>
      <c r="H960" s="36" t="str">
        <f t="shared" si="94"/>
        <v>0000</v>
      </c>
      <c r="I960" s="35">
        <f t="shared" si="95"/>
        <v>43745.019687499997</v>
      </c>
      <c r="J960" s="39">
        <f t="shared" si="96"/>
        <v>2056.0017769999999</v>
      </c>
      <c r="K960" s="36" t="str">
        <f t="shared" si="97"/>
        <v>165d8b08</v>
      </c>
    </row>
    <row r="961" spans="1:11">
      <c r="A961" s="48" t="s">
        <v>15757</v>
      </c>
      <c r="B961" s="48" t="s">
        <v>51272</v>
      </c>
      <c r="C961" s="48" t="s">
        <v>31112</v>
      </c>
      <c r="D961" s="48" t="s">
        <v>31147</v>
      </c>
      <c r="E961" s="48" t="s">
        <v>31148</v>
      </c>
      <c r="G961" s="34">
        <f t="shared" si="93"/>
        <v>40236</v>
      </c>
      <c r="H961" s="36" t="str">
        <f t="shared" si="94"/>
        <v>4457</v>
      </c>
      <c r="I961" s="35">
        <f t="shared" si="95"/>
        <v>43745.019687499997</v>
      </c>
      <c r="J961" s="39">
        <f t="shared" si="96"/>
        <v>2056.0036799999998</v>
      </c>
      <c r="K961" s="36" t="str">
        <f t="shared" si="97"/>
        <v>5628afee</v>
      </c>
    </row>
    <row r="962" spans="1:11">
      <c r="A962" s="48" t="s">
        <v>15760</v>
      </c>
      <c r="B962" s="48" t="s">
        <v>51177</v>
      </c>
      <c r="C962" s="48" t="s">
        <v>31112</v>
      </c>
      <c r="D962" s="48" t="s">
        <v>31149</v>
      </c>
      <c r="E962" s="48" t="s">
        <v>31150</v>
      </c>
      <c r="G962" s="34">
        <f t="shared" si="93"/>
        <v>40237</v>
      </c>
      <c r="H962" s="36" t="str">
        <f t="shared" si="94"/>
        <v>4000</v>
      </c>
      <c r="I962" s="35">
        <f t="shared" si="95"/>
        <v>43745.019687499997</v>
      </c>
      <c r="J962" s="39">
        <f t="shared" si="96"/>
        <v>2056.0055889999999</v>
      </c>
      <c r="K962" s="36" t="str">
        <f t="shared" si="97"/>
        <v>76cc1bf0</v>
      </c>
    </row>
    <row r="963" spans="1:11">
      <c r="A963" s="48" t="s">
        <v>27</v>
      </c>
      <c r="B963" s="48" t="s">
        <v>51154</v>
      </c>
      <c r="C963" s="48" t="s">
        <v>31151</v>
      </c>
      <c r="D963" s="48" t="s">
        <v>31152</v>
      </c>
      <c r="E963" s="48" t="s">
        <v>31153</v>
      </c>
      <c r="G963" s="34">
        <f t="shared" si="93"/>
        <v>40254</v>
      </c>
      <c r="H963" s="36" t="str">
        <f t="shared" si="94"/>
        <v>0000</v>
      </c>
      <c r="I963" s="35">
        <f t="shared" si="95"/>
        <v>43745.019699074073</v>
      </c>
      <c r="J963" s="39">
        <f t="shared" si="96"/>
        <v>2056.0100090000001</v>
      </c>
      <c r="K963" s="36" t="str">
        <f t="shared" si="97"/>
        <v>1d7494b6</v>
      </c>
    </row>
    <row r="964" spans="1:11">
      <c r="A964" s="48" t="s">
        <v>39</v>
      </c>
      <c r="B964" s="48" t="s">
        <v>51227</v>
      </c>
      <c r="C964" s="48" t="s">
        <v>31151</v>
      </c>
      <c r="D964" s="48" t="s">
        <v>31154</v>
      </c>
      <c r="E964" s="48" t="s">
        <v>31155</v>
      </c>
      <c r="G964" s="34">
        <f t="shared" si="93"/>
        <v>40265</v>
      </c>
      <c r="H964" s="36" t="str">
        <f t="shared" si="94"/>
        <v>4425</v>
      </c>
      <c r="I964" s="35">
        <f t="shared" si="95"/>
        <v>43745.019699074073</v>
      </c>
      <c r="J964" s="39">
        <f t="shared" si="96"/>
        <v>2056.0119100000002</v>
      </c>
      <c r="K964" s="36" t="str">
        <f t="shared" si="97"/>
        <v>e8208d66</v>
      </c>
    </row>
    <row r="965" spans="1:11">
      <c r="A965" s="48" t="s">
        <v>43</v>
      </c>
      <c r="B965" s="48" t="s">
        <v>51273</v>
      </c>
      <c r="C965" s="48" t="s">
        <v>31151</v>
      </c>
      <c r="D965" s="48" t="s">
        <v>31156</v>
      </c>
      <c r="E965" s="48" t="s">
        <v>31157</v>
      </c>
      <c r="G965" s="34">
        <f t="shared" si="93"/>
        <v>40266</v>
      </c>
      <c r="H965" s="36" t="str">
        <f t="shared" si="94"/>
        <v>5400</v>
      </c>
      <c r="I965" s="35">
        <f t="shared" si="95"/>
        <v>43745.019699074073</v>
      </c>
      <c r="J965" s="39">
        <f t="shared" si="96"/>
        <v>2056.0137800000002</v>
      </c>
      <c r="K965" s="36" t="str">
        <f t="shared" si="97"/>
        <v>fb9a858a</v>
      </c>
    </row>
    <row r="966" spans="1:11">
      <c r="A966" s="48" t="s">
        <v>15740</v>
      </c>
      <c r="B966" s="48" t="s">
        <v>51154</v>
      </c>
      <c r="C966" s="48" t="s">
        <v>31151</v>
      </c>
      <c r="D966" s="48" t="s">
        <v>31158</v>
      </c>
      <c r="E966" s="48" t="s">
        <v>31159</v>
      </c>
      <c r="G966" s="34">
        <f t="shared" si="93"/>
        <v>40225</v>
      </c>
      <c r="H966" s="36" t="str">
        <f t="shared" si="94"/>
        <v>0000</v>
      </c>
      <c r="I966" s="35">
        <f t="shared" si="95"/>
        <v>43745.019699074073</v>
      </c>
      <c r="J966" s="39">
        <f t="shared" si="96"/>
        <v>2056.217803</v>
      </c>
      <c r="K966" s="36" t="str">
        <f t="shared" si="97"/>
        <v>6810e6dc</v>
      </c>
    </row>
    <row r="967" spans="1:11">
      <c r="A967" s="48" t="s">
        <v>15771</v>
      </c>
      <c r="B967" s="48" t="s">
        <v>51247</v>
      </c>
      <c r="C967" s="48" t="s">
        <v>31151</v>
      </c>
      <c r="D967" s="48" t="s">
        <v>31160</v>
      </c>
      <c r="E967" s="48" t="s">
        <v>31161</v>
      </c>
      <c r="G967" s="34">
        <f t="shared" si="93"/>
        <v>40230</v>
      </c>
      <c r="H967" s="36" t="str">
        <f t="shared" si="94"/>
        <v>4470</v>
      </c>
      <c r="I967" s="35">
        <f t="shared" si="95"/>
        <v>43745.019699074073</v>
      </c>
      <c r="J967" s="39">
        <f t="shared" si="96"/>
        <v>2056.2197030000002</v>
      </c>
      <c r="K967" s="36" t="str">
        <f t="shared" si="97"/>
        <v>6d22d997</v>
      </c>
    </row>
    <row r="968" spans="1:11">
      <c r="A968" s="48" t="s">
        <v>15774</v>
      </c>
      <c r="B968" s="48" t="s">
        <v>51203</v>
      </c>
      <c r="C968" s="48" t="s">
        <v>31151</v>
      </c>
      <c r="D968" s="48" t="s">
        <v>31162</v>
      </c>
      <c r="E968" s="48" t="s">
        <v>31163</v>
      </c>
      <c r="G968" s="34">
        <f t="shared" si="93"/>
        <v>40231</v>
      </c>
      <c r="H968" s="36" t="str">
        <f t="shared" si="94"/>
        <v>3000</v>
      </c>
      <c r="I968" s="35">
        <f t="shared" si="95"/>
        <v>43745.019699074073</v>
      </c>
      <c r="J968" s="39">
        <f t="shared" si="96"/>
        <v>2056.2216130000002</v>
      </c>
      <c r="K968" s="36" t="str">
        <f t="shared" si="97"/>
        <v>406e3661</v>
      </c>
    </row>
    <row r="969" spans="1:11">
      <c r="A969" s="48" t="s">
        <v>27</v>
      </c>
      <c r="B969" s="48" t="s">
        <v>51154</v>
      </c>
      <c r="C969" s="48" t="s">
        <v>31151</v>
      </c>
      <c r="D969" s="48" t="s">
        <v>31164</v>
      </c>
      <c r="E969" s="48" t="s">
        <v>31165</v>
      </c>
      <c r="G969" s="34">
        <f t="shared" si="93"/>
        <v>40254</v>
      </c>
      <c r="H969" s="36" t="str">
        <f t="shared" si="94"/>
        <v>0000</v>
      </c>
      <c r="I969" s="35">
        <f t="shared" si="95"/>
        <v>43745.019699074073</v>
      </c>
      <c r="J969" s="39">
        <f t="shared" si="96"/>
        <v>2056.2260310000001</v>
      </c>
      <c r="K969" s="36" t="str">
        <f t="shared" si="97"/>
        <v>1a87ad33</v>
      </c>
    </row>
    <row r="970" spans="1:11">
      <c r="A970" s="48" t="s">
        <v>48</v>
      </c>
      <c r="B970" s="48" t="s">
        <v>31070</v>
      </c>
      <c r="C970" s="48" t="s">
        <v>31151</v>
      </c>
      <c r="D970" s="48" t="s">
        <v>31166</v>
      </c>
      <c r="E970" s="48" t="s">
        <v>31167</v>
      </c>
      <c r="G970" s="34">
        <f t="shared" si="93"/>
        <v>40259</v>
      </c>
      <c r="H970" s="36" t="str">
        <f t="shared" si="94"/>
        <v>43b6</v>
      </c>
      <c r="I970" s="35">
        <f t="shared" si="95"/>
        <v>43745.019699074073</v>
      </c>
      <c r="J970" s="39">
        <f t="shared" si="96"/>
        <v>2056.2279319999998</v>
      </c>
      <c r="K970" s="36" t="str">
        <f t="shared" si="97"/>
        <v>404aa862</v>
      </c>
    </row>
    <row r="971" spans="1:11">
      <c r="A971" s="48" t="s">
        <v>51</v>
      </c>
      <c r="B971" s="48" t="s">
        <v>51199</v>
      </c>
      <c r="C971" s="48" t="s">
        <v>31151</v>
      </c>
      <c r="D971" s="48" t="s">
        <v>31168</v>
      </c>
      <c r="E971" s="48" t="s">
        <v>31169</v>
      </c>
      <c r="G971" s="34">
        <f t="shared" si="93"/>
        <v>40260</v>
      </c>
      <c r="H971" s="36" t="str">
        <f t="shared" si="94"/>
        <v>8800</v>
      </c>
      <c r="I971" s="35">
        <f t="shared" si="95"/>
        <v>43745.019699074073</v>
      </c>
      <c r="J971" s="39">
        <f t="shared" si="96"/>
        <v>2056.229801</v>
      </c>
      <c r="K971" s="36" t="str">
        <f t="shared" si="97"/>
        <v>51c29b6e</v>
      </c>
    </row>
    <row r="972" spans="1:11">
      <c r="A972" s="48" t="s">
        <v>51155</v>
      </c>
      <c r="B972" s="48" t="s">
        <v>51156</v>
      </c>
      <c r="C972" s="48" t="s">
        <v>31170</v>
      </c>
      <c r="D972" s="48" t="s">
        <v>31171</v>
      </c>
      <c r="E972" s="48" t="s">
        <v>31172</v>
      </c>
      <c r="G972" s="34">
        <f t="shared" si="93"/>
        <v>10001</v>
      </c>
      <c r="H972" s="36" t="str">
        <f t="shared" si="94"/>
        <v>0001</v>
      </c>
      <c r="I972" s="35">
        <f t="shared" si="95"/>
        <v>43745.026643518519</v>
      </c>
      <c r="J972" s="39">
        <f t="shared" si="96"/>
        <v>2656.2325949999999</v>
      </c>
      <c r="K972" s="36" t="str">
        <f t="shared" si="97"/>
        <v>754b6eef</v>
      </c>
    </row>
    <row r="973" spans="1:11">
      <c r="A973" s="48" t="s">
        <v>51157</v>
      </c>
      <c r="B973" s="48" t="s">
        <v>51156</v>
      </c>
      <c r="C973" s="48" t="s">
        <v>31170</v>
      </c>
      <c r="D973" s="48" t="s">
        <v>31173</v>
      </c>
      <c r="E973" s="48" t="s">
        <v>31174</v>
      </c>
      <c r="G973" s="34">
        <f t="shared" si="93"/>
        <v>10002</v>
      </c>
      <c r="H973" s="36" t="str">
        <f t="shared" si="94"/>
        <v>0001</v>
      </c>
      <c r="I973" s="35">
        <f t="shared" si="95"/>
        <v>43745.026643518519</v>
      </c>
      <c r="J973" s="39">
        <f t="shared" si="96"/>
        <v>2656.2344880000001</v>
      </c>
      <c r="K973" s="36" t="str">
        <f t="shared" si="97"/>
        <v>39cea089</v>
      </c>
    </row>
    <row r="974" spans="1:11">
      <c r="A974" s="48" t="s">
        <v>51158</v>
      </c>
      <c r="B974" s="48" t="s">
        <v>51156</v>
      </c>
      <c r="C974" s="48" t="s">
        <v>31170</v>
      </c>
      <c r="D974" s="48" t="s">
        <v>31175</v>
      </c>
      <c r="E974" s="48" t="s">
        <v>31176</v>
      </c>
      <c r="G974" s="34">
        <f t="shared" si="93"/>
        <v>10003</v>
      </c>
      <c r="H974" s="36" t="str">
        <f t="shared" si="94"/>
        <v>0001</v>
      </c>
      <c r="I974" s="35">
        <f t="shared" si="95"/>
        <v>43745.026643518519</v>
      </c>
      <c r="J974" s="39">
        <f t="shared" si="96"/>
        <v>2656.2363919999998</v>
      </c>
      <c r="K974" s="36" t="str">
        <f t="shared" si="97"/>
        <v>f221707c</v>
      </c>
    </row>
    <row r="975" spans="1:11">
      <c r="A975" s="48" t="s">
        <v>51159</v>
      </c>
      <c r="B975" s="48" t="s">
        <v>51156</v>
      </c>
      <c r="C975" s="48" t="s">
        <v>31170</v>
      </c>
      <c r="D975" s="48" t="s">
        <v>31177</v>
      </c>
      <c r="E975" s="48" t="s">
        <v>31178</v>
      </c>
      <c r="G975" s="34">
        <f t="shared" si="93"/>
        <v>10004</v>
      </c>
      <c r="H975" s="36" t="str">
        <f t="shared" si="94"/>
        <v>0001</v>
      </c>
      <c r="I975" s="35">
        <f t="shared" si="95"/>
        <v>43745.026643518519</v>
      </c>
      <c r="J975" s="39">
        <f t="shared" si="96"/>
        <v>2656.238253</v>
      </c>
      <c r="K975" s="36" t="str">
        <f t="shared" si="97"/>
        <v>53ecf210</v>
      </c>
    </row>
    <row r="976" spans="1:11">
      <c r="A976" s="48" t="s">
        <v>15740</v>
      </c>
      <c r="B976" s="48" t="s">
        <v>51154</v>
      </c>
      <c r="C976" s="48" t="s">
        <v>31170</v>
      </c>
      <c r="D976" s="48" t="s">
        <v>31179</v>
      </c>
      <c r="E976" s="48" t="s">
        <v>31180</v>
      </c>
      <c r="G976" s="34">
        <f t="shared" si="93"/>
        <v>40225</v>
      </c>
      <c r="H976" s="36" t="str">
        <f t="shared" si="94"/>
        <v>0000</v>
      </c>
      <c r="I976" s="35">
        <f t="shared" si="95"/>
        <v>43745.026643518519</v>
      </c>
      <c r="J976" s="39">
        <f t="shared" si="96"/>
        <v>2656.442802</v>
      </c>
      <c r="K976" s="36" t="str">
        <f t="shared" si="97"/>
        <v>d75e23f2</v>
      </c>
    </row>
    <row r="977" spans="1:11">
      <c r="A977" s="48" t="s">
        <v>15743</v>
      </c>
      <c r="B977" s="48" t="s">
        <v>29402</v>
      </c>
      <c r="C977" s="48" t="s">
        <v>31170</v>
      </c>
      <c r="D977" s="48" t="s">
        <v>31181</v>
      </c>
      <c r="E977" s="48" t="s">
        <v>31182</v>
      </c>
      <c r="G977" s="34">
        <f t="shared" si="93"/>
        <v>40234</v>
      </c>
      <c r="H977" s="36" t="str">
        <f t="shared" si="94"/>
        <v>439d</v>
      </c>
      <c r="I977" s="35">
        <f t="shared" si="95"/>
        <v>43745.026643518519</v>
      </c>
      <c r="J977" s="39">
        <f t="shared" si="96"/>
        <v>2656.4447030000001</v>
      </c>
      <c r="K977" s="36" t="str">
        <f t="shared" si="97"/>
        <v>d8cbd73b</v>
      </c>
    </row>
    <row r="978" spans="1:11">
      <c r="A978" s="48" t="s">
        <v>15746</v>
      </c>
      <c r="B978" s="48" t="s">
        <v>51165</v>
      </c>
      <c r="C978" s="48" t="s">
        <v>31170</v>
      </c>
      <c r="D978" s="48" t="s">
        <v>31183</v>
      </c>
      <c r="E978" s="48" t="s">
        <v>51274</v>
      </c>
      <c r="G978" s="34">
        <f t="shared" si="93"/>
        <v>40235</v>
      </c>
      <c r="H978" s="36" t="str">
        <f t="shared" si="94"/>
        <v>8000</v>
      </c>
      <c r="I978" s="35">
        <f t="shared" si="95"/>
        <v>43745.026643518519</v>
      </c>
      <c r="J978" s="39">
        <f t="shared" si="96"/>
        <v>2656.4466120000002</v>
      </c>
      <c r="K978" s="36" t="str">
        <f t="shared" si="97"/>
        <v>27723349</v>
      </c>
    </row>
    <row r="979" spans="1:11">
      <c r="A979" s="48" t="s">
        <v>27</v>
      </c>
      <c r="B979" s="48" t="s">
        <v>51154</v>
      </c>
      <c r="C979" s="48" t="s">
        <v>31170</v>
      </c>
      <c r="D979" s="48" t="s">
        <v>31184</v>
      </c>
      <c r="E979" s="48" t="s">
        <v>31185</v>
      </c>
      <c r="G979" s="34">
        <f t="shared" si="93"/>
        <v>40254</v>
      </c>
      <c r="H979" s="36" t="str">
        <f t="shared" si="94"/>
        <v>0000</v>
      </c>
      <c r="I979" s="35">
        <f t="shared" si="95"/>
        <v>43745.026643518519</v>
      </c>
      <c r="J979" s="39">
        <f t="shared" si="96"/>
        <v>2656.4510310000001</v>
      </c>
      <c r="K979" s="36" t="str">
        <f t="shared" si="97"/>
        <v>6fe8ce55</v>
      </c>
    </row>
    <row r="980" spans="1:11">
      <c r="A980" s="48" t="s">
        <v>30</v>
      </c>
      <c r="B980" s="48" t="s">
        <v>29888</v>
      </c>
      <c r="C980" s="48" t="s">
        <v>31170</v>
      </c>
      <c r="D980" s="48" t="s">
        <v>31186</v>
      </c>
      <c r="E980" s="48" t="s">
        <v>31187</v>
      </c>
      <c r="G980" s="34">
        <f t="shared" si="93"/>
        <v>40263</v>
      </c>
      <c r="H980" s="36" t="str">
        <f t="shared" si="94"/>
        <v>43a9</v>
      </c>
      <c r="I980" s="35">
        <f t="shared" si="95"/>
        <v>43745.026643518519</v>
      </c>
      <c r="J980" s="39">
        <f t="shared" si="96"/>
        <v>2656.4529320000001</v>
      </c>
      <c r="K980" s="36" t="str">
        <f t="shared" si="97"/>
        <v>387f84b6</v>
      </c>
    </row>
    <row r="981" spans="1:11">
      <c r="A981" s="48" t="s">
        <v>34</v>
      </c>
      <c r="B981" s="48" t="s">
        <v>825</v>
      </c>
      <c r="C981" s="48" t="s">
        <v>31170</v>
      </c>
      <c r="D981" s="48" t="s">
        <v>31188</v>
      </c>
      <c r="E981" s="48" t="s">
        <v>31189</v>
      </c>
      <c r="G981" s="34">
        <f t="shared" si="93"/>
        <v>40264</v>
      </c>
      <c r="H981" s="36" t="str">
        <f t="shared" si="94"/>
        <v>c800</v>
      </c>
      <c r="I981" s="35">
        <f t="shared" si="95"/>
        <v>43745.026643518519</v>
      </c>
      <c r="J981" s="39">
        <f t="shared" si="96"/>
        <v>2656.4875510000002</v>
      </c>
      <c r="K981" s="36" t="str">
        <f t="shared" si="97"/>
        <v>6f773d08</v>
      </c>
    </row>
    <row r="982" spans="1:11">
      <c r="A982" s="48" t="s">
        <v>15740</v>
      </c>
      <c r="B982" s="48" t="s">
        <v>51154</v>
      </c>
      <c r="C982" s="48" t="s">
        <v>31170</v>
      </c>
      <c r="D982" s="48" t="s">
        <v>31190</v>
      </c>
      <c r="E982" s="48" t="s">
        <v>31191</v>
      </c>
      <c r="G982" s="34">
        <f t="shared" si="93"/>
        <v>40225</v>
      </c>
      <c r="H982" s="36" t="str">
        <f t="shared" si="94"/>
        <v>0000</v>
      </c>
      <c r="I982" s="35">
        <f t="shared" si="95"/>
        <v>43745.026643518519</v>
      </c>
      <c r="J982" s="39">
        <f t="shared" si="96"/>
        <v>2656.6917910000002</v>
      </c>
      <c r="K982" s="36" t="str">
        <f t="shared" si="97"/>
        <v>8c2a171c</v>
      </c>
    </row>
    <row r="983" spans="1:11">
      <c r="A983" s="48" t="s">
        <v>15757</v>
      </c>
      <c r="B983" s="48" t="s">
        <v>51272</v>
      </c>
      <c r="C983" s="48" t="s">
        <v>31170</v>
      </c>
      <c r="D983" s="48" t="s">
        <v>31192</v>
      </c>
      <c r="E983" s="48" t="s">
        <v>31193</v>
      </c>
      <c r="G983" s="34">
        <f t="shared" si="93"/>
        <v>40236</v>
      </c>
      <c r="H983" s="36" t="str">
        <f t="shared" si="94"/>
        <v>4457</v>
      </c>
      <c r="I983" s="35">
        <f t="shared" si="95"/>
        <v>43745.026643518519</v>
      </c>
      <c r="J983" s="39">
        <f t="shared" si="96"/>
        <v>2656.6936930000002</v>
      </c>
      <c r="K983" s="36" t="str">
        <f t="shared" si="97"/>
        <v>ec8f6628</v>
      </c>
    </row>
    <row r="984" spans="1:11">
      <c r="A984" s="48" t="s">
        <v>15760</v>
      </c>
      <c r="B984" s="48" t="s">
        <v>51194</v>
      </c>
      <c r="C984" s="48" t="s">
        <v>31170</v>
      </c>
      <c r="D984" s="48" t="s">
        <v>31194</v>
      </c>
      <c r="E984" s="48" t="s">
        <v>31195</v>
      </c>
      <c r="G984" s="34">
        <f t="shared" si="93"/>
        <v>40237</v>
      </c>
      <c r="H984" s="36" t="str">
        <f t="shared" si="94"/>
        <v>7800</v>
      </c>
      <c r="I984" s="35">
        <f t="shared" si="95"/>
        <v>43745.026643518519</v>
      </c>
      <c r="J984" s="39">
        <f t="shared" si="96"/>
        <v>2656.6956030000001</v>
      </c>
      <c r="K984" s="36" t="str">
        <f t="shared" si="97"/>
        <v>28b56f0e</v>
      </c>
    </row>
    <row r="985" spans="1:11">
      <c r="A985" s="48" t="s">
        <v>27</v>
      </c>
      <c r="B985" s="48" t="s">
        <v>51154</v>
      </c>
      <c r="C985" s="48" t="s">
        <v>31170</v>
      </c>
      <c r="D985" s="48" t="s">
        <v>31196</v>
      </c>
      <c r="E985" s="48" t="s">
        <v>31197</v>
      </c>
      <c r="G985" s="34">
        <f t="shared" si="93"/>
        <v>40254</v>
      </c>
      <c r="H985" s="36" t="str">
        <f t="shared" si="94"/>
        <v>0000</v>
      </c>
      <c r="I985" s="35">
        <f t="shared" si="95"/>
        <v>43745.026643518519</v>
      </c>
      <c r="J985" s="39">
        <f t="shared" si="96"/>
        <v>2656.7000250000001</v>
      </c>
      <c r="K985" s="36" t="str">
        <f t="shared" si="97"/>
        <v>0f4293e2</v>
      </c>
    </row>
    <row r="986" spans="1:11">
      <c r="A986" s="48" t="s">
        <v>39</v>
      </c>
      <c r="B986" s="48" t="s">
        <v>51224</v>
      </c>
      <c r="C986" s="48" t="s">
        <v>31170</v>
      </c>
      <c r="D986" s="48" t="s">
        <v>31198</v>
      </c>
      <c r="E986" s="48" t="s">
        <v>31199</v>
      </c>
      <c r="G986" s="34">
        <f t="shared" si="93"/>
        <v>40265</v>
      </c>
      <c r="H986" s="36" t="str">
        <f t="shared" si="94"/>
        <v>4426</v>
      </c>
      <c r="I986" s="35">
        <f t="shared" si="95"/>
        <v>43745.026643518519</v>
      </c>
      <c r="J986" s="39">
        <f t="shared" si="96"/>
        <v>2656.7019300000002</v>
      </c>
      <c r="K986" s="36" t="str">
        <f t="shared" si="97"/>
        <v>5363b1a3</v>
      </c>
    </row>
    <row r="987" spans="1:11">
      <c r="A987" s="48" t="s">
        <v>43</v>
      </c>
      <c r="B987" s="48" t="s">
        <v>51190</v>
      </c>
      <c r="C987" s="48" t="s">
        <v>31170</v>
      </c>
      <c r="D987" s="48" t="s">
        <v>31200</v>
      </c>
      <c r="E987" s="48" t="s">
        <v>31201</v>
      </c>
      <c r="G987" s="34">
        <f t="shared" si="93"/>
        <v>40266</v>
      </c>
      <c r="H987" s="36" t="str">
        <f t="shared" si="94"/>
        <v>2800</v>
      </c>
      <c r="I987" s="35">
        <f t="shared" si="95"/>
        <v>43745.026643518519</v>
      </c>
      <c r="J987" s="39">
        <f t="shared" si="96"/>
        <v>2656.7038010000001</v>
      </c>
      <c r="K987" s="36" t="str">
        <f t="shared" si="97"/>
        <v>6a6c4ac1</v>
      </c>
    </row>
    <row r="988" spans="1:11">
      <c r="A988" s="48" t="s">
        <v>15740</v>
      </c>
      <c r="B988" s="48" t="s">
        <v>51154</v>
      </c>
      <c r="C988" s="48" t="s">
        <v>31170</v>
      </c>
      <c r="D988" s="48" t="s">
        <v>31202</v>
      </c>
      <c r="E988" s="48" t="s">
        <v>31203</v>
      </c>
      <c r="G988" s="34">
        <f t="shared" si="93"/>
        <v>40225</v>
      </c>
      <c r="H988" s="36" t="str">
        <f t="shared" si="94"/>
        <v>0000</v>
      </c>
      <c r="I988" s="35">
        <f t="shared" si="95"/>
        <v>43745.026643518519</v>
      </c>
      <c r="J988" s="39">
        <f t="shared" si="96"/>
        <v>2656.9077769999999</v>
      </c>
      <c r="K988" s="36" t="str">
        <f t="shared" si="97"/>
        <v>ff13d34c</v>
      </c>
    </row>
    <row r="989" spans="1:11">
      <c r="A989" s="48" t="s">
        <v>15771</v>
      </c>
      <c r="B989" s="48" t="s">
        <v>51231</v>
      </c>
      <c r="C989" s="48" t="s">
        <v>31170</v>
      </c>
      <c r="D989" s="48" t="s">
        <v>31204</v>
      </c>
      <c r="E989" s="48" t="s">
        <v>31205</v>
      </c>
      <c r="G989" s="34">
        <f t="shared" si="93"/>
        <v>40230</v>
      </c>
      <c r="H989" s="36" t="str">
        <f t="shared" si="94"/>
        <v>4472</v>
      </c>
      <c r="I989" s="35">
        <f t="shared" si="95"/>
        <v>43745.026643518519</v>
      </c>
      <c r="J989" s="39">
        <f t="shared" si="96"/>
        <v>2656.9096789999999</v>
      </c>
      <c r="K989" s="36" t="str">
        <f t="shared" si="97"/>
        <v>af51f8e7</v>
      </c>
    </row>
    <row r="990" spans="1:11">
      <c r="A990" s="48" t="s">
        <v>15774</v>
      </c>
      <c r="B990" s="48" t="s">
        <v>51251</v>
      </c>
      <c r="C990" s="48" t="s">
        <v>31170</v>
      </c>
      <c r="D990" s="48" t="s">
        <v>31206</v>
      </c>
      <c r="E990" s="48" t="s">
        <v>31207</v>
      </c>
      <c r="G990" s="34">
        <f t="shared" si="93"/>
        <v>40231</v>
      </c>
      <c r="H990" s="36" t="str">
        <f t="shared" si="94"/>
        <v>4400</v>
      </c>
      <c r="I990" s="35">
        <f t="shared" si="95"/>
        <v>43745.026643518519</v>
      </c>
      <c r="J990" s="39">
        <f t="shared" si="96"/>
        <v>2656.9115879999999</v>
      </c>
      <c r="K990" s="36" t="str">
        <f t="shared" si="97"/>
        <v>489572d7</v>
      </c>
    </row>
    <row r="991" spans="1:11">
      <c r="A991" s="48" t="s">
        <v>27</v>
      </c>
      <c r="B991" s="48" t="s">
        <v>51154</v>
      </c>
      <c r="C991" s="48" t="s">
        <v>31170</v>
      </c>
      <c r="D991" s="48" t="s">
        <v>31208</v>
      </c>
      <c r="E991" s="48" t="s">
        <v>31209</v>
      </c>
      <c r="G991" s="34">
        <f t="shared" si="93"/>
        <v>40254</v>
      </c>
      <c r="H991" s="36" t="str">
        <f t="shared" si="94"/>
        <v>0000</v>
      </c>
      <c r="I991" s="35">
        <f t="shared" si="95"/>
        <v>43745.026643518519</v>
      </c>
      <c r="J991" s="39">
        <f t="shared" si="96"/>
        <v>2656.9160069999998</v>
      </c>
      <c r="K991" s="36" t="str">
        <f t="shared" si="97"/>
        <v>580961c4</v>
      </c>
    </row>
    <row r="992" spans="1:11">
      <c r="A992" s="48" t="s">
        <v>48</v>
      </c>
      <c r="B992" s="48" t="s">
        <v>31070</v>
      </c>
      <c r="C992" s="48" t="s">
        <v>31170</v>
      </c>
      <c r="D992" s="48" t="s">
        <v>31210</v>
      </c>
      <c r="E992" s="48" t="s">
        <v>31211</v>
      </c>
      <c r="G992" s="34">
        <f t="shared" si="93"/>
        <v>40259</v>
      </c>
      <c r="H992" s="36" t="str">
        <f t="shared" si="94"/>
        <v>43b6</v>
      </c>
      <c r="I992" s="35">
        <f t="shared" si="95"/>
        <v>43745.026643518519</v>
      </c>
      <c r="J992" s="39">
        <f t="shared" si="96"/>
        <v>2656.9179089999998</v>
      </c>
      <c r="K992" s="36" t="str">
        <f t="shared" si="97"/>
        <v>5eee07c0</v>
      </c>
    </row>
    <row r="993" spans="1:11">
      <c r="A993" s="48" t="s">
        <v>51</v>
      </c>
      <c r="B993" s="48" t="s">
        <v>110</v>
      </c>
      <c r="C993" s="48" t="s">
        <v>31170</v>
      </c>
      <c r="D993" s="48" t="s">
        <v>31212</v>
      </c>
      <c r="E993" s="48" t="s">
        <v>31213</v>
      </c>
      <c r="G993" s="34">
        <f t="shared" si="93"/>
        <v>40260</v>
      </c>
      <c r="H993" s="36" t="str">
        <f t="shared" si="94"/>
        <v>a000</v>
      </c>
      <c r="I993" s="35">
        <f t="shared" si="95"/>
        <v>43745.026643518519</v>
      </c>
      <c r="J993" s="39">
        <f t="shared" si="96"/>
        <v>2656.9197810000001</v>
      </c>
      <c r="K993" s="36" t="str">
        <f t="shared" si="97"/>
        <v>ef57a6a9</v>
      </c>
    </row>
    <row r="994" spans="1:11">
      <c r="A994" s="48" t="s">
        <v>15740</v>
      </c>
      <c r="B994" s="48" t="s">
        <v>51154</v>
      </c>
      <c r="C994" s="48" t="s">
        <v>31214</v>
      </c>
      <c r="D994" s="48" t="s">
        <v>31215</v>
      </c>
      <c r="E994" s="48" t="s">
        <v>31216</v>
      </c>
      <c r="G994" s="34">
        <f t="shared" si="93"/>
        <v>40225</v>
      </c>
      <c r="H994" s="36" t="str">
        <f t="shared" si="94"/>
        <v>0000</v>
      </c>
      <c r="I994" s="35">
        <f t="shared" si="95"/>
        <v>43745.026655092588</v>
      </c>
      <c r="J994" s="39">
        <f t="shared" si="96"/>
        <v>2657.1237780000001</v>
      </c>
      <c r="K994" s="36" t="str">
        <f t="shared" si="97"/>
        <v>b157710c</v>
      </c>
    </row>
    <row r="995" spans="1:11">
      <c r="A995" s="48" t="s">
        <v>15786</v>
      </c>
      <c r="B995" s="48" t="s">
        <v>29345</v>
      </c>
      <c r="C995" s="48" t="s">
        <v>31214</v>
      </c>
      <c r="D995" s="48" t="s">
        <v>31217</v>
      </c>
      <c r="E995" s="48" t="s">
        <v>31218</v>
      </c>
      <c r="G995" s="34">
        <f t="shared" si="93"/>
        <v>40232</v>
      </c>
      <c r="H995" s="36" t="str">
        <f t="shared" si="94"/>
        <v>44bf</v>
      </c>
      <c r="I995" s="35">
        <f t="shared" si="95"/>
        <v>43745.026655092588</v>
      </c>
      <c r="J995" s="39">
        <f t="shared" si="96"/>
        <v>2657.1256800000001</v>
      </c>
      <c r="K995" s="36" t="str">
        <f t="shared" si="97"/>
        <v>9085fb01</v>
      </c>
    </row>
    <row r="996" spans="1:11">
      <c r="A996" s="48" t="s">
        <v>15789</v>
      </c>
      <c r="B996" s="48" t="s">
        <v>51179</v>
      </c>
      <c r="C996" s="48" t="s">
        <v>31214</v>
      </c>
      <c r="D996" s="48" t="s">
        <v>31219</v>
      </c>
      <c r="E996" s="48" t="s">
        <v>31220</v>
      </c>
      <c r="G996" s="34">
        <f t="shared" si="93"/>
        <v>40233</v>
      </c>
      <c r="H996" s="36" t="str">
        <f t="shared" si="94"/>
        <v>6400</v>
      </c>
      <c r="I996" s="35">
        <f t="shared" si="95"/>
        <v>43745.026655092588</v>
      </c>
      <c r="J996" s="39">
        <f t="shared" si="96"/>
        <v>2657.1275900000001</v>
      </c>
      <c r="K996" s="36" t="str">
        <f t="shared" si="97"/>
        <v>acd7c804</v>
      </c>
    </row>
    <row r="997" spans="1:11">
      <c r="A997" s="48" t="s">
        <v>27</v>
      </c>
      <c r="B997" s="48" t="s">
        <v>51154</v>
      </c>
      <c r="C997" s="48" t="s">
        <v>31214</v>
      </c>
      <c r="D997" s="48" t="s">
        <v>31221</v>
      </c>
      <c r="E997" s="48" t="s">
        <v>31222</v>
      </c>
      <c r="G997" s="34">
        <f t="shared" si="93"/>
        <v>40254</v>
      </c>
      <c r="H997" s="36" t="str">
        <f t="shared" si="94"/>
        <v>0000</v>
      </c>
      <c r="I997" s="35">
        <f t="shared" si="95"/>
        <v>43745.026655092588</v>
      </c>
      <c r="J997" s="39">
        <f t="shared" si="96"/>
        <v>2657.1320110000001</v>
      </c>
      <c r="K997" s="36" t="str">
        <f t="shared" si="97"/>
        <v>bd71465e</v>
      </c>
    </row>
    <row r="998" spans="1:11">
      <c r="A998" s="48" t="s">
        <v>56</v>
      </c>
      <c r="B998" s="48" t="s">
        <v>31223</v>
      </c>
      <c r="C998" s="48" t="s">
        <v>31214</v>
      </c>
      <c r="D998" s="48" t="s">
        <v>31224</v>
      </c>
      <c r="E998" s="48" t="s">
        <v>31225</v>
      </c>
      <c r="G998" s="34">
        <f t="shared" si="93"/>
        <v>40261</v>
      </c>
      <c r="H998" s="36" t="str">
        <f t="shared" si="94"/>
        <v>43cb</v>
      </c>
      <c r="I998" s="35">
        <f t="shared" si="95"/>
        <v>43745.026655092588</v>
      </c>
      <c r="J998" s="39">
        <f t="shared" si="96"/>
        <v>2657.1339119999998</v>
      </c>
      <c r="K998" s="36" t="str">
        <f t="shared" si="97"/>
        <v>e7d8bdf4</v>
      </c>
    </row>
    <row r="999" spans="1:11">
      <c r="A999" s="48" t="s">
        <v>59</v>
      </c>
      <c r="B999" s="48" t="s">
        <v>654</v>
      </c>
      <c r="C999" s="48" t="s">
        <v>31214</v>
      </c>
      <c r="D999" s="48" t="s">
        <v>31226</v>
      </c>
      <c r="E999" s="48" t="s">
        <v>31227</v>
      </c>
      <c r="G999" s="34">
        <f t="shared" si="93"/>
        <v>40262</v>
      </c>
      <c r="H999" s="36" t="str">
        <f t="shared" si="94"/>
        <v>a800</v>
      </c>
      <c r="I999" s="35">
        <f t="shared" si="95"/>
        <v>43745.026655092588</v>
      </c>
      <c r="J999" s="39">
        <f t="shared" si="96"/>
        <v>2657.135781</v>
      </c>
      <c r="K999" s="36" t="str">
        <f t="shared" si="97"/>
        <v>5ed3b25c</v>
      </c>
    </row>
    <row r="1000" spans="1:11">
      <c r="A1000" s="48" t="s">
        <v>51155</v>
      </c>
      <c r="B1000" s="48" t="s">
        <v>51156</v>
      </c>
      <c r="C1000" s="48" t="s">
        <v>31228</v>
      </c>
      <c r="D1000" s="48" t="s">
        <v>31229</v>
      </c>
      <c r="E1000" s="48" t="s">
        <v>31230</v>
      </c>
      <c r="G1000" s="34">
        <f t="shared" si="93"/>
        <v>10001</v>
      </c>
      <c r="H1000" s="36" t="str">
        <f t="shared" si="94"/>
        <v>0001</v>
      </c>
      <c r="I1000" s="35">
        <f t="shared" si="95"/>
        <v>43745.033599537041</v>
      </c>
      <c r="J1000" s="39">
        <f t="shared" si="96"/>
        <v>3257.1385949999999</v>
      </c>
      <c r="K1000" s="36" t="str">
        <f t="shared" si="97"/>
        <v>bf4aca92</v>
      </c>
    </row>
    <row r="1001" spans="1:11">
      <c r="A1001" s="48" t="s">
        <v>51157</v>
      </c>
      <c r="B1001" s="48" t="s">
        <v>51156</v>
      </c>
      <c r="C1001" s="48" t="s">
        <v>31228</v>
      </c>
      <c r="D1001" s="48" t="s">
        <v>31231</v>
      </c>
      <c r="E1001" s="48" t="s">
        <v>31232</v>
      </c>
      <c r="G1001" s="34">
        <f t="shared" si="93"/>
        <v>10002</v>
      </c>
      <c r="H1001" s="36" t="str">
        <f t="shared" si="94"/>
        <v>0001</v>
      </c>
      <c r="I1001" s="35">
        <f t="shared" si="95"/>
        <v>43745.033599537041</v>
      </c>
      <c r="J1001" s="39">
        <f t="shared" si="96"/>
        <v>3257.1404870000001</v>
      </c>
      <c r="K1001" s="36" t="str">
        <f t="shared" si="97"/>
        <v>a6a6ba2a</v>
      </c>
    </row>
    <row r="1002" spans="1:11">
      <c r="A1002" s="48" t="s">
        <v>51158</v>
      </c>
      <c r="B1002" s="48" t="s">
        <v>51156</v>
      </c>
      <c r="C1002" s="48" t="s">
        <v>31228</v>
      </c>
      <c r="D1002" s="48" t="s">
        <v>31233</v>
      </c>
      <c r="E1002" s="48" t="s">
        <v>31234</v>
      </c>
      <c r="G1002" s="34">
        <f t="shared" si="93"/>
        <v>10003</v>
      </c>
      <c r="H1002" s="36" t="str">
        <f t="shared" si="94"/>
        <v>0001</v>
      </c>
      <c r="I1002" s="35">
        <f t="shared" si="95"/>
        <v>43745.033599537041</v>
      </c>
      <c r="J1002" s="39">
        <f t="shared" si="96"/>
        <v>3257.1423850000001</v>
      </c>
      <c r="K1002" s="36" t="str">
        <f t="shared" si="97"/>
        <v>77f90e82</v>
      </c>
    </row>
    <row r="1003" spans="1:11">
      <c r="A1003" s="48" t="s">
        <v>51159</v>
      </c>
      <c r="B1003" s="48" t="s">
        <v>51156</v>
      </c>
      <c r="C1003" s="48" t="s">
        <v>31228</v>
      </c>
      <c r="D1003" s="48" t="s">
        <v>31235</v>
      </c>
      <c r="E1003" s="48" t="s">
        <v>31236</v>
      </c>
      <c r="G1003" s="34">
        <f t="shared" si="93"/>
        <v>10004</v>
      </c>
      <c r="H1003" s="36" t="str">
        <f t="shared" si="94"/>
        <v>0001</v>
      </c>
      <c r="I1003" s="35">
        <f t="shared" si="95"/>
        <v>43745.033599537041</v>
      </c>
      <c r="J1003" s="39">
        <f t="shared" si="96"/>
        <v>3257.1442489999999</v>
      </c>
      <c r="K1003" s="36" t="str">
        <f t="shared" si="97"/>
        <v>b41d4584</v>
      </c>
    </row>
    <row r="1004" spans="1:11">
      <c r="A1004" s="48" t="s">
        <v>15740</v>
      </c>
      <c r="B1004" s="48" t="s">
        <v>51154</v>
      </c>
      <c r="C1004" s="48" t="s">
        <v>31228</v>
      </c>
      <c r="D1004" s="48" t="s">
        <v>31237</v>
      </c>
      <c r="E1004" s="48" t="s">
        <v>51275</v>
      </c>
      <c r="G1004" s="34">
        <f t="shared" si="93"/>
        <v>40225</v>
      </c>
      <c r="H1004" s="36" t="str">
        <f t="shared" si="94"/>
        <v>0000</v>
      </c>
      <c r="I1004" s="35">
        <f t="shared" si="95"/>
        <v>43745.033599537041</v>
      </c>
      <c r="J1004" s="39">
        <f t="shared" si="96"/>
        <v>3257.3777770000002</v>
      </c>
      <c r="K1004" s="36" t="str">
        <f t="shared" si="97"/>
        <v>51794823</v>
      </c>
    </row>
    <row r="1005" spans="1:11">
      <c r="A1005" s="48" t="s">
        <v>15757</v>
      </c>
      <c r="B1005" s="48" t="s">
        <v>2242</v>
      </c>
      <c r="C1005" s="48" t="s">
        <v>31228</v>
      </c>
      <c r="D1005" s="48" t="s">
        <v>31238</v>
      </c>
      <c r="E1005" s="48" t="s">
        <v>51276</v>
      </c>
      <c r="G1005" s="34">
        <f t="shared" si="93"/>
        <v>40236</v>
      </c>
      <c r="H1005" s="36" t="str">
        <f t="shared" si="94"/>
        <v>445a</v>
      </c>
      <c r="I1005" s="35">
        <f t="shared" si="95"/>
        <v>43745.033599537041</v>
      </c>
      <c r="J1005" s="39">
        <f t="shared" si="96"/>
        <v>3257.3796779999998</v>
      </c>
      <c r="K1005" s="36" t="str">
        <f t="shared" si="97"/>
        <v>480727e3</v>
      </c>
    </row>
    <row r="1006" spans="1:11">
      <c r="A1006" s="48" t="s">
        <v>15760</v>
      </c>
      <c r="B1006" s="48" t="s">
        <v>51236</v>
      </c>
      <c r="C1006" s="48" t="s">
        <v>31228</v>
      </c>
      <c r="D1006" s="48" t="s">
        <v>31239</v>
      </c>
      <c r="E1006" s="48" t="s">
        <v>51277</v>
      </c>
      <c r="G1006" s="34">
        <f t="shared" si="93"/>
        <v>40237</v>
      </c>
      <c r="H1006" s="36" t="str">
        <f t="shared" si="94"/>
        <v>1400</v>
      </c>
      <c r="I1006" s="35">
        <f t="shared" si="95"/>
        <v>43745.033599537041</v>
      </c>
      <c r="J1006" s="39">
        <f t="shared" si="96"/>
        <v>3257.3815890000001</v>
      </c>
      <c r="K1006" s="36" t="str">
        <f t="shared" si="97"/>
        <v>04489571</v>
      </c>
    </row>
    <row r="1007" spans="1:11">
      <c r="A1007" s="48" t="s">
        <v>27</v>
      </c>
      <c r="B1007" s="48" t="s">
        <v>51154</v>
      </c>
      <c r="C1007" s="48" t="s">
        <v>31228</v>
      </c>
      <c r="D1007" s="48" t="s">
        <v>31240</v>
      </c>
      <c r="E1007" s="48" t="s">
        <v>31241</v>
      </c>
      <c r="G1007" s="34">
        <f t="shared" si="93"/>
        <v>40254</v>
      </c>
      <c r="H1007" s="36" t="str">
        <f t="shared" si="94"/>
        <v>0000</v>
      </c>
      <c r="I1007" s="35">
        <f t="shared" si="95"/>
        <v>43745.033599537041</v>
      </c>
      <c r="J1007" s="39">
        <f t="shared" si="96"/>
        <v>3257.3860110000001</v>
      </c>
      <c r="K1007" s="36" t="str">
        <f t="shared" si="97"/>
        <v>2bf0e2f7</v>
      </c>
    </row>
    <row r="1008" spans="1:11">
      <c r="A1008" s="48" t="s">
        <v>39</v>
      </c>
      <c r="B1008" s="48" t="s">
        <v>51264</v>
      </c>
      <c r="C1008" s="48" t="s">
        <v>31228</v>
      </c>
      <c r="D1008" s="48" t="s">
        <v>31242</v>
      </c>
      <c r="E1008" s="48" t="s">
        <v>31243</v>
      </c>
      <c r="G1008" s="34">
        <f t="shared" si="93"/>
        <v>40265</v>
      </c>
      <c r="H1008" s="36" t="str">
        <f t="shared" si="94"/>
        <v>4423</v>
      </c>
      <c r="I1008" s="35">
        <f t="shared" si="95"/>
        <v>43745.033599537041</v>
      </c>
      <c r="J1008" s="39">
        <f t="shared" si="96"/>
        <v>3257.3879029999998</v>
      </c>
      <c r="K1008" s="36" t="str">
        <f t="shared" si="97"/>
        <v>2d4bd11e</v>
      </c>
    </row>
    <row r="1009" spans="1:11">
      <c r="A1009" s="48" t="s">
        <v>43</v>
      </c>
      <c r="B1009" s="48" t="s">
        <v>5513</v>
      </c>
      <c r="C1009" s="48" t="s">
        <v>31228</v>
      </c>
      <c r="D1009" s="48" t="s">
        <v>31244</v>
      </c>
      <c r="E1009" s="48" t="s">
        <v>31245</v>
      </c>
      <c r="G1009" s="34">
        <f t="shared" si="93"/>
        <v>40266</v>
      </c>
      <c r="H1009" s="36" t="str">
        <f t="shared" si="94"/>
        <v>7c00</v>
      </c>
      <c r="I1009" s="35">
        <f t="shared" si="95"/>
        <v>43745.033599537041</v>
      </c>
      <c r="J1009" s="39">
        <f t="shared" si="96"/>
        <v>3257.3897729999999</v>
      </c>
      <c r="K1009" s="36" t="str">
        <f t="shared" si="97"/>
        <v>1462bd66</v>
      </c>
    </row>
    <row r="1010" spans="1:11">
      <c r="A1010" s="48" t="s">
        <v>15740</v>
      </c>
      <c r="B1010" s="48" t="s">
        <v>51154</v>
      </c>
      <c r="C1010" s="48" t="s">
        <v>31228</v>
      </c>
      <c r="D1010" s="48" t="s">
        <v>31246</v>
      </c>
      <c r="E1010" s="48" t="s">
        <v>31247</v>
      </c>
      <c r="G1010" s="34">
        <f t="shared" si="93"/>
        <v>40225</v>
      </c>
      <c r="H1010" s="36" t="str">
        <f t="shared" si="94"/>
        <v>0000</v>
      </c>
      <c r="I1010" s="35">
        <f t="shared" si="95"/>
        <v>43745.033599537041</v>
      </c>
      <c r="J1010" s="39">
        <f t="shared" si="96"/>
        <v>3257.5937800000002</v>
      </c>
      <c r="K1010" s="36" t="str">
        <f t="shared" si="97"/>
        <v>03db6e66</v>
      </c>
    </row>
    <row r="1011" spans="1:11">
      <c r="A1011" s="48" t="s">
        <v>15771</v>
      </c>
      <c r="B1011" s="48" t="s">
        <v>16453</v>
      </c>
      <c r="C1011" s="48" t="s">
        <v>31228</v>
      </c>
      <c r="D1011" s="48" t="s">
        <v>31248</v>
      </c>
      <c r="E1011" s="48" t="s">
        <v>31249</v>
      </c>
      <c r="G1011" s="34">
        <f t="shared" si="93"/>
        <v>40230</v>
      </c>
      <c r="H1011" s="36" t="str">
        <f t="shared" si="94"/>
        <v>446a</v>
      </c>
      <c r="I1011" s="35">
        <f t="shared" si="95"/>
        <v>43745.033599537041</v>
      </c>
      <c r="J1011" s="39">
        <f t="shared" si="96"/>
        <v>3257.5956759999999</v>
      </c>
      <c r="K1011" s="36" t="str">
        <f t="shared" si="97"/>
        <v>ae75166d</v>
      </c>
    </row>
    <row r="1012" spans="1:11">
      <c r="A1012" s="48" t="s">
        <v>15774</v>
      </c>
      <c r="B1012" s="48" t="s">
        <v>51278</v>
      </c>
      <c r="C1012" s="48" t="s">
        <v>31228</v>
      </c>
      <c r="D1012" s="48" t="s">
        <v>31250</v>
      </c>
      <c r="E1012" s="48" t="s">
        <v>31251</v>
      </c>
      <c r="G1012" s="34">
        <f t="shared" si="93"/>
        <v>40231</v>
      </c>
      <c r="H1012" s="36" t="str">
        <f t="shared" si="94"/>
        <v>7000</v>
      </c>
      <c r="I1012" s="35">
        <f t="shared" si="95"/>
        <v>43745.033599537041</v>
      </c>
      <c r="J1012" s="39">
        <f t="shared" si="96"/>
        <v>3257.597585</v>
      </c>
      <c r="K1012" s="36" t="str">
        <f t="shared" si="97"/>
        <v>d393fe86</v>
      </c>
    </row>
    <row r="1013" spans="1:11">
      <c r="A1013" s="48" t="s">
        <v>27</v>
      </c>
      <c r="B1013" s="48" t="s">
        <v>51154</v>
      </c>
      <c r="C1013" s="48" t="s">
        <v>31228</v>
      </c>
      <c r="D1013" s="48" t="s">
        <v>31252</v>
      </c>
      <c r="E1013" s="48" t="s">
        <v>31253</v>
      </c>
      <c r="G1013" s="34">
        <f t="shared" si="93"/>
        <v>40254</v>
      </c>
      <c r="H1013" s="36" t="str">
        <f t="shared" si="94"/>
        <v>0000</v>
      </c>
      <c r="I1013" s="35">
        <f t="shared" si="95"/>
        <v>43745.033599537041</v>
      </c>
      <c r="J1013" s="39">
        <f t="shared" si="96"/>
        <v>3257.6020039999999</v>
      </c>
      <c r="K1013" s="36" t="str">
        <f t="shared" si="97"/>
        <v>013fca37</v>
      </c>
    </row>
    <row r="1014" spans="1:11">
      <c r="A1014" s="48" t="s">
        <v>48</v>
      </c>
      <c r="B1014" s="48" t="s">
        <v>29816</v>
      </c>
      <c r="C1014" s="48" t="s">
        <v>31228</v>
      </c>
      <c r="D1014" s="48" t="s">
        <v>31254</v>
      </c>
      <c r="E1014" s="48" t="s">
        <v>31255</v>
      </c>
      <c r="G1014" s="34">
        <f t="shared" si="93"/>
        <v>40259</v>
      </c>
      <c r="H1014" s="36" t="str">
        <f t="shared" si="94"/>
        <v>43b8</v>
      </c>
      <c r="I1014" s="35">
        <f t="shared" si="95"/>
        <v>43745.033599537041</v>
      </c>
      <c r="J1014" s="39">
        <f t="shared" si="96"/>
        <v>3257.603908</v>
      </c>
      <c r="K1014" s="36" t="str">
        <f t="shared" si="97"/>
        <v>49b1a0f5</v>
      </c>
    </row>
    <row r="1015" spans="1:11">
      <c r="A1015" s="48" t="s">
        <v>51</v>
      </c>
      <c r="B1015" s="48" t="s">
        <v>219</v>
      </c>
      <c r="C1015" s="48" t="s">
        <v>31228</v>
      </c>
      <c r="D1015" s="48" t="s">
        <v>31256</v>
      </c>
      <c r="E1015" s="48" t="s">
        <v>31257</v>
      </c>
      <c r="G1015" s="34">
        <f t="shared" si="93"/>
        <v>40260</v>
      </c>
      <c r="H1015" s="36" t="str">
        <f t="shared" si="94"/>
        <v>c000</v>
      </c>
      <c r="I1015" s="35">
        <f t="shared" si="95"/>
        <v>43745.033599537041</v>
      </c>
      <c r="J1015" s="39">
        <f t="shared" si="96"/>
        <v>3257.6057780000001</v>
      </c>
      <c r="K1015" s="36" t="str">
        <f t="shared" si="97"/>
        <v>6ec0b22b</v>
      </c>
    </row>
    <row r="1016" spans="1:11">
      <c r="A1016" s="48" t="s">
        <v>15740</v>
      </c>
      <c r="B1016" s="48" t="s">
        <v>51154</v>
      </c>
      <c r="C1016" s="48" t="s">
        <v>31228</v>
      </c>
      <c r="D1016" s="48" t="s">
        <v>31258</v>
      </c>
      <c r="E1016" s="48" t="s">
        <v>31259</v>
      </c>
      <c r="G1016" s="34">
        <f t="shared" si="93"/>
        <v>40225</v>
      </c>
      <c r="H1016" s="36" t="str">
        <f t="shared" si="94"/>
        <v>0000</v>
      </c>
      <c r="I1016" s="35">
        <f t="shared" si="95"/>
        <v>43745.033599537041</v>
      </c>
      <c r="J1016" s="39">
        <f t="shared" si="96"/>
        <v>3257.8098030000001</v>
      </c>
      <c r="K1016" s="36" t="str">
        <f t="shared" si="97"/>
        <v>57e0eb9c</v>
      </c>
    </row>
    <row r="1017" spans="1:11">
      <c r="A1017" s="48" t="s">
        <v>15786</v>
      </c>
      <c r="B1017" s="48" t="s">
        <v>29345</v>
      </c>
      <c r="C1017" s="48" t="s">
        <v>31228</v>
      </c>
      <c r="D1017" s="48" t="s">
        <v>31260</v>
      </c>
      <c r="E1017" s="48" t="s">
        <v>31261</v>
      </c>
      <c r="G1017" s="34">
        <f t="shared" si="93"/>
        <v>40232</v>
      </c>
      <c r="H1017" s="36" t="str">
        <f t="shared" si="94"/>
        <v>44bf</v>
      </c>
      <c r="I1017" s="35">
        <f t="shared" si="95"/>
        <v>43745.033599537041</v>
      </c>
      <c r="J1017" s="39">
        <f t="shared" si="96"/>
        <v>3257.8117029999999</v>
      </c>
      <c r="K1017" s="36" t="str">
        <f t="shared" si="97"/>
        <v>5eaa66bc</v>
      </c>
    </row>
    <row r="1018" spans="1:11">
      <c r="A1018" s="48" t="s">
        <v>15789</v>
      </c>
      <c r="B1018" s="48" t="s">
        <v>1319</v>
      </c>
      <c r="C1018" s="48" t="s">
        <v>31228</v>
      </c>
      <c r="D1018" s="48" t="s">
        <v>31262</v>
      </c>
      <c r="E1018" s="48" t="s">
        <v>31263</v>
      </c>
      <c r="G1018" s="34">
        <f t="shared" si="93"/>
        <v>40233</v>
      </c>
      <c r="H1018" s="36" t="str">
        <f t="shared" si="94"/>
        <v>c400</v>
      </c>
      <c r="I1018" s="35">
        <f t="shared" si="95"/>
        <v>43745.033599537041</v>
      </c>
      <c r="J1018" s="39">
        <f t="shared" si="96"/>
        <v>3257.8136129999998</v>
      </c>
      <c r="K1018" s="36" t="str">
        <f t="shared" si="97"/>
        <v>3c42bfe9</v>
      </c>
    </row>
    <row r="1019" spans="1:11">
      <c r="A1019" s="48" t="s">
        <v>27</v>
      </c>
      <c r="B1019" s="48" t="s">
        <v>51154</v>
      </c>
      <c r="C1019" s="48" t="s">
        <v>31228</v>
      </c>
      <c r="D1019" s="48" t="s">
        <v>31264</v>
      </c>
      <c r="E1019" s="48" t="s">
        <v>31265</v>
      </c>
      <c r="G1019" s="34">
        <f t="shared" si="93"/>
        <v>40254</v>
      </c>
      <c r="H1019" s="36" t="str">
        <f t="shared" si="94"/>
        <v>0000</v>
      </c>
      <c r="I1019" s="35">
        <f t="shared" si="95"/>
        <v>43745.033599537041</v>
      </c>
      <c r="J1019" s="39">
        <f t="shared" si="96"/>
        <v>3257.8180320000001</v>
      </c>
      <c r="K1019" s="36" t="str">
        <f t="shared" si="97"/>
        <v>93fc35cd</v>
      </c>
    </row>
    <row r="1020" spans="1:11">
      <c r="A1020" s="48" t="s">
        <v>56</v>
      </c>
      <c r="B1020" s="48" t="s">
        <v>31266</v>
      </c>
      <c r="C1020" s="48" t="s">
        <v>31228</v>
      </c>
      <c r="D1020" s="48" t="s">
        <v>31267</v>
      </c>
      <c r="E1020" s="48" t="s">
        <v>31268</v>
      </c>
      <c r="G1020" s="34">
        <f t="shared" si="93"/>
        <v>40261</v>
      </c>
      <c r="H1020" s="36" t="str">
        <f t="shared" si="94"/>
        <v>43ca</v>
      </c>
      <c r="I1020" s="35">
        <f t="shared" si="95"/>
        <v>43745.033599537041</v>
      </c>
      <c r="J1020" s="39">
        <f t="shared" si="96"/>
        <v>3257.8199330000002</v>
      </c>
      <c r="K1020" s="36" t="str">
        <f t="shared" si="97"/>
        <v>eecc2a81</v>
      </c>
    </row>
    <row r="1021" spans="1:11">
      <c r="A1021" s="48" t="s">
        <v>59</v>
      </c>
      <c r="B1021" s="48" t="s">
        <v>417</v>
      </c>
      <c r="C1021" s="48" t="s">
        <v>31228</v>
      </c>
      <c r="D1021" s="48" t="s">
        <v>31269</v>
      </c>
      <c r="E1021" s="48" t="s">
        <v>31270</v>
      </c>
      <c r="G1021" s="34">
        <f t="shared" si="93"/>
        <v>40262</v>
      </c>
      <c r="H1021" s="36" t="str">
        <f t="shared" si="94"/>
        <v>d800</v>
      </c>
      <c r="I1021" s="35">
        <f t="shared" si="95"/>
        <v>43745.033599537041</v>
      </c>
      <c r="J1021" s="39">
        <f t="shared" si="96"/>
        <v>3257.8218019999999</v>
      </c>
      <c r="K1021" s="36" t="str">
        <f t="shared" si="97"/>
        <v>6d5325d7</v>
      </c>
    </row>
    <row r="1022" spans="1:11">
      <c r="A1022" s="48" t="s">
        <v>15740</v>
      </c>
      <c r="B1022" s="48" t="s">
        <v>51154</v>
      </c>
      <c r="C1022" s="48" t="s">
        <v>31271</v>
      </c>
      <c r="D1022" s="48" t="s">
        <v>31272</v>
      </c>
      <c r="E1022" s="48" t="s">
        <v>31273</v>
      </c>
      <c r="G1022" s="34">
        <f t="shared" ref="G1022:G1085" si="98">HEX2DEC(A1022)</f>
        <v>40225</v>
      </c>
      <c r="H1022" s="36" t="str">
        <f t="shared" ref="H1022:H1085" si="99">B1022</f>
        <v>0000</v>
      </c>
      <c r="I1022" s="35">
        <f t="shared" ref="I1022:I1085" si="100">(((HEX2DEC(C1022)/60)/60)/24)+DATE(1970,1,1)</f>
        <v>43745.03361111111</v>
      </c>
      <c r="J1022" s="39">
        <f t="shared" ref="J1022:J1085" si="101">HEX2DEC(IF(EXACT(MID(D1022,1,1),"0"),IF(EXACT(MID(D1022,2,1),"0"),IF(EXACT(MID(D1022,3,1),"0"),IF(EXACT(MID(D1022,4,1),"0"),IF(EXACT(MID(D1022,5,1),"0"),IF(EXACT(MID(D1022,6,1),"0"),IF(EXACT(MID(D1022,7,1),"0"),IF(EXACT(MID(D1022,8,1),"0"),IF(EXACT(MID(D1022,9,1),"0"),IF(EXACT(MID(D1022,10,1),"0"),IF(EXACT(MID(D1022,11,1),"0"),0,RIGHT(D1022,6)),RIGHT(D1022,7)),RIGHT(D1022,8)),RIGHT(D1022,9)),RIGHT(D1022,10)),RIGHT(D1022,11)),RIGHT(D1022,12)),RIGHT(D1022,13)),RIGHT(D1022,14)),RIGHT(D1022,15)),RIGHT(D1022,16)))/1000000</f>
        <v>3258.0257769999998</v>
      </c>
      <c r="K1022" s="36" t="str">
        <f t="shared" ref="K1022:K1085" si="102">E1022</f>
        <v>fce77b26</v>
      </c>
    </row>
    <row r="1023" spans="1:11">
      <c r="A1023" s="48" t="s">
        <v>15743</v>
      </c>
      <c r="B1023" s="48" t="s">
        <v>29402</v>
      </c>
      <c r="C1023" s="48" t="s">
        <v>31271</v>
      </c>
      <c r="D1023" s="48" t="s">
        <v>31274</v>
      </c>
      <c r="E1023" s="48" t="s">
        <v>31275</v>
      </c>
      <c r="G1023" s="34">
        <f t="shared" si="98"/>
        <v>40234</v>
      </c>
      <c r="H1023" s="36" t="str">
        <f t="shared" si="99"/>
        <v>439d</v>
      </c>
      <c r="I1023" s="35">
        <f t="shared" si="100"/>
        <v>43745.03361111111</v>
      </c>
      <c r="J1023" s="39">
        <f t="shared" si="101"/>
        <v>3258.0276779999999</v>
      </c>
      <c r="K1023" s="36" t="str">
        <f t="shared" si="102"/>
        <v>db21e971</v>
      </c>
    </row>
    <row r="1024" spans="1:11">
      <c r="A1024" s="48" t="s">
        <v>15746</v>
      </c>
      <c r="B1024" s="48" t="s">
        <v>51177</v>
      </c>
      <c r="C1024" s="48" t="s">
        <v>31271</v>
      </c>
      <c r="D1024" s="48" t="s">
        <v>31276</v>
      </c>
      <c r="E1024" s="48" t="s">
        <v>31277</v>
      </c>
      <c r="G1024" s="34">
        <f t="shared" si="98"/>
        <v>40235</v>
      </c>
      <c r="H1024" s="36" t="str">
        <f t="shared" si="99"/>
        <v>4000</v>
      </c>
      <c r="I1024" s="35">
        <f t="shared" si="100"/>
        <v>43745.03361111111</v>
      </c>
      <c r="J1024" s="39">
        <f t="shared" si="101"/>
        <v>3258.029587</v>
      </c>
      <c r="K1024" s="36" t="str">
        <f t="shared" si="102"/>
        <v>5ce89335</v>
      </c>
    </row>
    <row r="1025" spans="1:11">
      <c r="A1025" s="48" t="s">
        <v>27</v>
      </c>
      <c r="B1025" s="48" t="s">
        <v>51154</v>
      </c>
      <c r="C1025" s="48" t="s">
        <v>31271</v>
      </c>
      <c r="D1025" s="48" t="s">
        <v>31278</v>
      </c>
      <c r="E1025" s="48" t="s">
        <v>31279</v>
      </c>
      <c r="G1025" s="34">
        <f t="shared" si="98"/>
        <v>40254</v>
      </c>
      <c r="H1025" s="36" t="str">
        <f t="shared" si="99"/>
        <v>0000</v>
      </c>
      <c r="I1025" s="35">
        <f t="shared" si="100"/>
        <v>43745.03361111111</v>
      </c>
      <c r="J1025" s="39">
        <f t="shared" si="101"/>
        <v>3258.0340059999999</v>
      </c>
      <c r="K1025" s="36" t="str">
        <f t="shared" si="102"/>
        <v>aa5ff7ad</v>
      </c>
    </row>
    <row r="1026" spans="1:11">
      <c r="A1026" s="48" t="s">
        <v>30</v>
      </c>
      <c r="B1026" s="48" t="s">
        <v>29459</v>
      </c>
      <c r="C1026" s="48" t="s">
        <v>31271</v>
      </c>
      <c r="D1026" s="48" t="s">
        <v>31280</v>
      </c>
      <c r="E1026" s="48" t="s">
        <v>31281</v>
      </c>
      <c r="G1026" s="34">
        <f t="shared" si="98"/>
        <v>40263</v>
      </c>
      <c r="H1026" s="36" t="str">
        <f t="shared" si="99"/>
        <v>43ab</v>
      </c>
      <c r="I1026" s="35">
        <f t="shared" si="100"/>
        <v>43745.03361111111</v>
      </c>
      <c r="J1026" s="39">
        <f t="shared" si="101"/>
        <v>3258.2213769999998</v>
      </c>
      <c r="K1026" s="36" t="str">
        <f t="shared" si="102"/>
        <v>67849f8f</v>
      </c>
    </row>
    <row r="1027" spans="1:11">
      <c r="A1027" s="48" t="s">
        <v>34</v>
      </c>
      <c r="B1027" s="48" t="s">
        <v>51161</v>
      </c>
      <c r="C1027" s="48" t="s">
        <v>31271</v>
      </c>
      <c r="D1027" s="48" t="s">
        <v>31282</v>
      </c>
      <c r="E1027" s="48" t="s">
        <v>31283</v>
      </c>
      <c r="G1027" s="34">
        <f t="shared" si="98"/>
        <v>40264</v>
      </c>
      <c r="H1027" s="36" t="str">
        <f t="shared" si="99"/>
        <v>6000</v>
      </c>
      <c r="I1027" s="35">
        <f t="shared" si="100"/>
        <v>43745.03361111111</v>
      </c>
      <c r="J1027" s="39">
        <f t="shared" si="101"/>
        <v>3258.223234</v>
      </c>
      <c r="K1027" s="36" t="str">
        <f t="shared" si="102"/>
        <v>a57bf813</v>
      </c>
    </row>
    <row r="1028" spans="1:11">
      <c r="A1028" s="48" t="s">
        <v>51155</v>
      </c>
      <c r="B1028" s="48" t="s">
        <v>51156</v>
      </c>
      <c r="C1028" s="48" t="s">
        <v>31284</v>
      </c>
      <c r="D1028" s="48" t="s">
        <v>31285</v>
      </c>
      <c r="E1028" s="48" t="s">
        <v>31286</v>
      </c>
      <c r="G1028" s="34">
        <f t="shared" si="98"/>
        <v>10001</v>
      </c>
      <c r="H1028" s="36" t="str">
        <f t="shared" si="99"/>
        <v>0001</v>
      </c>
      <c r="I1028" s="35">
        <f t="shared" si="100"/>
        <v>43745.040555555555</v>
      </c>
      <c r="J1028" s="39">
        <f t="shared" si="101"/>
        <v>3858.225594</v>
      </c>
      <c r="K1028" s="36" t="str">
        <f t="shared" si="102"/>
        <v>cee515fa</v>
      </c>
    </row>
    <row r="1029" spans="1:11">
      <c r="A1029" s="48" t="s">
        <v>51157</v>
      </c>
      <c r="B1029" s="48" t="s">
        <v>51156</v>
      </c>
      <c r="C1029" s="48" t="s">
        <v>31284</v>
      </c>
      <c r="D1029" s="48" t="s">
        <v>31287</v>
      </c>
      <c r="E1029" s="48" t="s">
        <v>31288</v>
      </c>
      <c r="G1029" s="34">
        <f t="shared" si="98"/>
        <v>10002</v>
      </c>
      <c r="H1029" s="36" t="str">
        <f t="shared" si="99"/>
        <v>0001</v>
      </c>
      <c r="I1029" s="35">
        <f t="shared" si="100"/>
        <v>43745.040555555555</v>
      </c>
      <c r="J1029" s="39">
        <f t="shared" si="101"/>
        <v>3858.2274860000002</v>
      </c>
      <c r="K1029" s="36" t="str">
        <f t="shared" si="102"/>
        <v>19bca489</v>
      </c>
    </row>
    <row r="1030" spans="1:11">
      <c r="A1030" s="48" t="s">
        <v>51158</v>
      </c>
      <c r="B1030" s="48" t="s">
        <v>51156</v>
      </c>
      <c r="C1030" s="48" t="s">
        <v>31284</v>
      </c>
      <c r="D1030" s="48" t="s">
        <v>31289</v>
      </c>
      <c r="E1030" s="48" t="s">
        <v>31290</v>
      </c>
      <c r="G1030" s="34">
        <f t="shared" si="98"/>
        <v>10003</v>
      </c>
      <c r="H1030" s="36" t="str">
        <f t="shared" si="99"/>
        <v>0001</v>
      </c>
      <c r="I1030" s="35">
        <f t="shared" si="100"/>
        <v>43745.040555555555</v>
      </c>
      <c r="J1030" s="39">
        <f t="shared" si="101"/>
        <v>3858.2293909999999</v>
      </c>
      <c r="K1030" s="36" t="str">
        <f t="shared" si="102"/>
        <v>f68d67fa</v>
      </c>
    </row>
    <row r="1031" spans="1:11">
      <c r="A1031" s="48" t="s">
        <v>51159</v>
      </c>
      <c r="B1031" s="48" t="s">
        <v>51156</v>
      </c>
      <c r="C1031" s="48" t="s">
        <v>31284</v>
      </c>
      <c r="D1031" s="48" t="s">
        <v>31291</v>
      </c>
      <c r="E1031" s="48" t="s">
        <v>31292</v>
      </c>
      <c r="G1031" s="34">
        <f t="shared" si="98"/>
        <v>10004</v>
      </c>
      <c r="H1031" s="36" t="str">
        <f t="shared" si="99"/>
        <v>0001</v>
      </c>
      <c r="I1031" s="35">
        <f t="shared" si="100"/>
        <v>43745.040555555555</v>
      </c>
      <c r="J1031" s="39">
        <f t="shared" si="101"/>
        <v>3858.231252</v>
      </c>
      <c r="K1031" s="36" t="str">
        <f t="shared" si="102"/>
        <v>de74765b</v>
      </c>
    </row>
    <row r="1032" spans="1:11">
      <c r="A1032" s="48" t="s">
        <v>15740</v>
      </c>
      <c r="B1032" s="48" t="s">
        <v>51154</v>
      </c>
      <c r="C1032" s="48" t="s">
        <v>31284</v>
      </c>
      <c r="D1032" s="48" t="s">
        <v>31293</v>
      </c>
      <c r="E1032" s="48" t="s">
        <v>31294</v>
      </c>
      <c r="G1032" s="34">
        <f t="shared" si="98"/>
        <v>40225</v>
      </c>
      <c r="H1032" s="36" t="str">
        <f t="shared" si="99"/>
        <v>0000</v>
      </c>
      <c r="I1032" s="35">
        <f t="shared" si="100"/>
        <v>43745.040555555555</v>
      </c>
      <c r="J1032" s="39">
        <f t="shared" si="101"/>
        <v>3858.4357770000001</v>
      </c>
      <c r="K1032" s="36" t="str">
        <f t="shared" si="102"/>
        <v>86367d9d</v>
      </c>
    </row>
    <row r="1033" spans="1:11">
      <c r="A1033" s="48" t="s">
        <v>15771</v>
      </c>
      <c r="B1033" s="48" t="s">
        <v>51279</v>
      </c>
      <c r="C1033" s="48" t="s">
        <v>31284</v>
      </c>
      <c r="D1033" s="48" t="s">
        <v>31295</v>
      </c>
      <c r="E1033" s="48" t="s">
        <v>31296</v>
      </c>
      <c r="G1033" s="34">
        <f t="shared" si="98"/>
        <v>40230</v>
      </c>
      <c r="H1033" s="36" t="str">
        <f t="shared" si="99"/>
        <v>4466</v>
      </c>
      <c r="I1033" s="35">
        <f t="shared" si="100"/>
        <v>43745.040555555555</v>
      </c>
      <c r="J1033" s="39">
        <f t="shared" si="101"/>
        <v>3858.43768</v>
      </c>
      <c r="K1033" s="36" t="str">
        <f t="shared" si="102"/>
        <v>a395553d</v>
      </c>
    </row>
    <row r="1034" spans="1:11">
      <c r="A1034" s="48" t="s">
        <v>15774</v>
      </c>
      <c r="B1034" s="48" t="s">
        <v>695</v>
      </c>
      <c r="C1034" s="48" t="s">
        <v>31284</v>
      </c>
      <c r="D1034" s="48" t="s">
        <v>31297</v>
      </c>
      <c r="E1034" s="48" t="s">
        <v>31298</v>
      </c>
      <c r="G1034" s="34">
        <f t="shared" si="98"/>
        <v>40231</v>
      </c>
      <c r="H1034" s="36" t="str">
        <f t="shared" si="99"/>
        <v>e400</v>
      </c>
      <c r="I1034" s="35">
        <f t="shared" si="100"/>
        <v>43745.040555555555</v>
      </c>
      <c r="J1034" s="39">
        <f t="shared" si="101"/>
        <v>3858.4395890000001</v>
      </c>
      <c r="K1034" s="36" t="str">
        <f t="shared" si="102"/>
        <v>99fea26c</v>
      </c>
    </row>
    <row r="1035" spans="1:11">
      <c r="A1035" s="48" t="s">
        <v>27</v>
      </c>
      <c r="B1035" s="48" t="s">
        <v>51154</v>
      </c>
      <c r="C1035" s="48" t="s">
        <v>31284</v>
      </c>
      <c r="D1035" s="48" t="s">
        <v>31299</v>
      </c>
      <c r="E1035" s="48" t="s">
        <v>31300</v>
      </c>
      <c r="G1035" s="34">
        <f t="shared" si="98"/>
        <v>40254</v>
      </c>
      <c r="H1035" s="36" t="str">
        <f t="shared" si="99"/>
        <v>0000</v>
      </c>
      <c r="I1035" s="35">
        <f t="shared" si="100"/>
        <v>43745.040555555555</v>
      </c>
      <c r="J1035" s="39">
        <f t="shared" si="101"/>
        <v>3858.4440079999999</v>
      </c>
      <c r="K1035" s="36" t="str">
        <f t="shared" si="102"/>
        <v>41ea9d81</v>
      </c>
    </row>
    <row r="1036" spans="1:11">
      <c r="A1036" s="48" t="s">
        <v>48</v>
      </c>
      <c r="B1036" s="48" t="s">
        <v>29768</v>
      </c>
      <c r="C1036" s="48" t="s">
        <v>31284</v>
      </c>
      <c r="D1036" s="48" t="s">
        <v>31301</v>
      </c>
      <c r="E1036" s="48" t="s">
        <v>31302</v>
      </c>
      <c r="G1036" s="34">
        <f t="shared" si="98"/>
        <v>40259</v>
      </c>
      <c r="H1036" s="36" t="str">
        <f t="shared" si="99"/>
        <v>43bc</v>
      </c>
      <c r="I1036" s="35">
        <f t="shared" si="100"/>
        <v>43745.040555555555</v>
      </c>
      <c r="J1036" s="39">
        <f t="shared" si="101"/>
        <v>3858.445909</v>
      </c>
      <c r="K1036" s="36" t="str">
        <f t="shared" si="102"/>
        <v>8c02c1a0</v>
      </c>
    </row>
    <row r="1037" spans="1:11">
      <c r="A1037" s="48" t="s">
        <v>51</v>
      </c>
      <c r="B1037" s="48" t="s">
        <v>394</v>
      </c>
      <c r="C1037" s="48" t="s">
        <v>31284</v>
      </c>
      <c r="D1037" s="48" t="s">
        <v>31303</v>
      </c>
      <c r="E1037" s="48" t="s">
        <v>31304</v>
      </c>
      <c r="G1037" s="34">
        <f t="shared" si="98"/>
        <v>40260</v>
      </c>
      <c r="H1037" s="36" t="str">
        <f t="shared" si="99"/>
        <v>b000</v>
      </c>
      <c r="I1037" s="35">
        <f t="shared" si="100"/>
        <v>43745.040555555555</v>
      </c>
      <c r="J1037" s="39">
        <f t="shared" si="101"/>
        <v>3858.44778</v>
      </c>
      <c r="K1037" s="36" t="str">
        <f t="shared" si="102"/>
        <v>1699dd44</v>
      </c>
    </row>
    <row r="1038" spans="1:11">
      <c r="A1038" s="48" t="s">
        <v>15740</v>
      </c>
      <c r="B1038" s="48" t="s">
        <v>51154</v>
      </c>
      <c r="C1038" s="48" t="s">
        <v>31284</v>
      </c>
      <c r="D1038" s="48" t="s">
        <v>31305</v>
      </c>
      <c r="E1038" s="48" t="s">
        <v>31306</v>
      </c>
      <c r="G1038" s="34">
        <f t="shared" si="98"/>
        <v>40225</v>
      </c>
      <c r="H1038" s="36" t="str">
        <f t="shared" si="99"/>
        <v>0000</v>
      </c>
      <c r="I1038" s="35">
        <f t="shared" si="100"/>
        <v>43745.040555555555</v>
      </c>
      <c r="J1038" s="39">
        <f t="shared" si="101"/>
        <v>3858.6518030000002</v>
      </c>
      <c r="K1038" s="36" t="str">
        <f t="shared" si="102"/>
        <v>d5949fcc</v>
      </c>
    </row>
    <row r="1039" spans="1:11">
      <c r="A1039" s="48" t="s">
        <v>15786</v>
      </c>
      <c r="B1039" s="48" t="s">
        <v>29345</v>
      </c>
      <c r="C1039" s="48" t="s">
        <v>31284</v>
      </c>
      <c r="D1039" s="48" t="s">
        <v>31307</v>
      </c>
      <c r="E1039" s="48" t="s">
        <v>31308</v>
      </c>
      <c r="G1039" s="34">
        <f t="shared" si="98"/>
        <v>40232</v>
      </c>
      <c r="H1039" s="36" t="str">
        <f t="shared" si="99"/>
        <v>44bf</v>
      </c>
      <c r="I1039" s="35">
        <f t="shared" si="100"/>
        <v>43745.040555555555</v>
      </c>
      <c r="J1039" s="39">
        <f t="shared" si="101"/>
        <v>3858.653703</v>
      </c>
      <c r="K1039" s="36" t="str">
        <f t="shared" si="102"/>
        <v>95b68ed0</v>
      </c>
    </row>
    <row r="1040" spans="1:11">
      <c r="A1040" s="48" t="s">
        <v>15789</v>
      </c>
      <c r="B1040" s="48" t="s">
        <v>803</v>
      </c>
      <c r="C1040" s="48" t="s">
        <v>31284</v>
      </c>
      <c r="D1040" s="48" t="s">
        <v>31309</v>
      </c>
      <c r="E1040" s="48" t="s">
        <v>31310</v>
      </c>
      <c r="G1040" s="34">
        <f t="shared" si="98"/>
        <v>40233</v>
      </c>
      <c r="H1040" s="36" t="str">
        <f t="shared" si="99"/>
        <v>ac00</v>
      </c>
      <c r="I1040" s="35">
        <f t="shared" si="100"/>
        <v>43745.040555555555</v>
      </c>
      <c r="J1040" s="39">
        <f t="shared" si="101"/>
        <v>3858.6556150000001</v>
      </c>
      <c r="K1040" s="36" t="str">
        <f t="shared" si="102"/>
        <v>2df3160d</v>
      </c>
    </row>
    <row r="1041" spans="1:11">
      <c r="A1041" s="48" t="s">
        <v>27</v>
      </c>
      <c r="B1041" s="48" t="s">
        <v>51154</v>
      </c>
      <c r="C1041" s="48" t="s">
        <v>31284</v>
      </c>
      <c r="D1041" s="48" t="s">
        <v>31311</v>
      </c>
      <c r="E1041" s="48" t="s">
        <v>31312</v>
      </c>
      <c r="G1041" s="34">
        <f t="shared" si="98"/>
        <v>40254</v>
      </c>
      <c r="H1041" s="36" t="str">
        <f t="shared" si="99"/>
        <v>0000</v>
      </c>
      <c r="I1041" s="35">
        <f t="shared" si="100"/>
        <v>43745.040555555555</v>
      </c>
      <c r="J1041" s="39">
        <f t="shared" si="101"/>
        <v>3858.6600349999999</v>
      </c>
      <c r="K1041" s="36" t="str">
        <f t="shared" si="102"/>
        <v>354a3e7a</v>
      </c>
    </row>
    <row r="1042" spans="1:11">
      <c r="A1042" s="48" t="s">
        <v>56</v>
      </c>
      <c r="B1042" s="48" t="s">
        <v>31223</v>
      </c>
      <c r="C1042" s="48" t="s">
        <v>31284</v>
      </c>
      <c r="D1042" s="48" t="s">
        <v>31313</v>
      </c>
      <c r="E1042" s="48" t="s">
        <v>31314</v>
      </c>
      <c r="G1042" s="34">
        <f t="shared" si="98"/>
        <v>40261</v>
      </c>
      <c r="H1042" s="36" t="str">
        <f t="shared" si="99"/>
        <v>43cb</v>
      </c>
      <c r="I1042" s="35">
        <f t="shared" si="100"/>
        <v>43745.040555555555</v>
      </c>
      <c r="J1042" s="39">
        <f t="shared" si="101"/>
        <v>3858.661936</v>
      </c>
      <c r="K1042" s="36" t="str">
        <f t="shared" si="102"/>
        <v>d2c5530e</v>
      </c>
    </row>
    <row r="1043" spans="1:11">
      <c r="A1043" s="48" t="s">
        <v>59</v>
      </c>
      <c r="B1043" s="48" t="s">
        <v>51175</v>
      </c>
      <c r="C1043" s="48" t="s">
        <v>31284</v>
      </c>
      <c r="D1043" s="48" t="s">
        <v>31315</v>
      </c>
      <c r="E1043" s="48" t="s">
        <v>31316</v>
      </c>
      <c r="G1043" s="34">
        <f t="shared" si="98"/>
        <v>40262</v>
      </c>
      <c r="H1043" s="36" t="str">
        <f t="shared" si="99"/>
        <v>2000</v>
      </c>
      <c r="I1043" s="35">
        <f t="shared" si="100"/>
        <v>43745.040555555555</v>
      </c>
      <c r="J1043" s="39">
        <f t="shared" si="101"/>
        <v>3858.6638069999999</v>
      </c>
      <c r="K1043" s="36" t="str">
        <f t="shared" si="102"/>
        <v>ccbd1d50</v>
      </c>
    </row>
    <row r="1044" spans="1:11">
      <c r="A1044" s="48" t="s">
        <v>15740</v>
      </c>
      <c r="B1044" s="48" t="s">
        <v>51154</v>
      </c>
      <c r="C1044" s="48" t="s">
        <v>31284</v>
      </c>
      <c r="D1044" s="48" t="s">
        <v>31317</v>
      </c>
      <c r="E1044" s="48" t="s">
        <v>31318</v>
      </c>
      <c r="G1044" s="34">
        <f t="shared" si="98"/>
        <v>40225</v>
      </c>
      <c r="H1044" s="36" t="str">
        <f t="shared" si="99"/>
        <v>0000</v>
      </c>
      <c r="I1044" s="35">
        <f t="shared" si="100"/>
        <v>43745.040555555555</v>
      </c>
      <c r="J1044" s="39">
        <f t="shared" si="101"/>
        <v>3858.8677769999999</v>
      </c>
      <c r="K1044" s="36" t="str">
        <f t="shared" si="102"/>
        <v>a7b691b4</v>
      </c>
    </row>
    <row r="1045" spans="1:11">
      <c r="A1045" s="48" t="s">
        <v>15743</v>
      </c>
      <c r="B1045" s="48" t="s">
        <v>29402</v>
      </c>
      <c r="C1045" s="48" t="s">
        <v>31284</v>
      </c>
      <c r="D1045" s="48" t="s">
        <v>31319</v>
      </c>
      <c r="E1045" s="48" t="s">
        <v>31320</v>
      </c>
      <c r="G1045" s="34">
        <f t="shared" si="98"/>
        <v>40234</v>
      </c>
      <c r="H1045" s="36" t="str">
        <f t="shared" si="99"/>
        <v>439d</v>
      </c>
      <c r="I1045" s="35">
        <f t="shared" si="100"/>
        <v>43745.040555555555</v>
      </c>
      <c r="J1045" s="39">
        <f t="shared" si="101"/>
        <v>3858.8696789999999</v>
      </c>
      <c r="K1045" s="36" t="str">
        <f t="shared" si="102"/>
        <v>b39d1067</v>
      </c>
    </row>
    <row r="1046" spans="1:11">
      <c r="A1046" s="48" t="s">
        <v>15746</v>
      </c>
      <c r="B1046" s="48" t="s">
        <v>51165</v>
      </c>
      <c r="C1046" s="48" t="s">
        <v>31284</v>
      </c>
      <c r="D1046" s="48" t="s">
        <v>31321</v>
      </c>
      <c r="E1046" s="48" t="s">
        <v>31322</v>
      </c>
      <c r="G1046" s="34">
        <f t="shared" si="98"/>
        <v>40235</v>
      </c>
      <c r="H1046" s="36" t="str">
        <f t="shared" si="99"/>
        <v>8000</v>
      </c>
      <c r="I1046" s="35">
        <f t="shared" si="100"/>
        <v>43745.040555555555</v>
      </c>
      <c r="J1046" s="39">
        <f t="shared" si="101"/>
        <v>3858.8715900000002</v>
      </c>
      <c r="K1046" s="36" t="str">
        <f t="shared" si="102"/>
        <v>f1f3b629</v>
      </c>
    </row>
    <row r="1047" spans="1:11">
      <c r="A1047" s="48" t="s">
        <v>27</v>
      </c>
      <c r="B1047" s="48" t="s">
        <v>51154</v>
      </c>
      <c r="C1047" s="48" t="s">
        <v>31284</v>
      </c>
      <c r="D1047" s="48" t="s">
        <v>31323</v>
      </c>
      <c r="E1047" s="48" t="s">
        <v>31324</v>
      </c>
      <c r="G1047" s="34">
        <f t="shared" si="98"/>
        <v>40254</v>
      </c>
      <c r="H1047" s="36" t="str">
        <f t="shared" si="99"/>
        <v>0000</v>
      </c>
      <c r="I1047" s="35">
        <f t="shared" si="100"/>
        <v>43745.040555555555</v>
      </c>
      <c r="J1047" s="39">
        <f t="shared" si="101"/>
        <v>3858.87601</v>
      </c>
      <c r="K1047" s="36" t="str">
        <f t="shared" si="102"/>
        <v>7e1d5f81</v>
      </c>
    </row>
    <row r="1048" spans="1:11">
      <c r="A1048" s="48" t="s">
        <v>30</v>
      </c>
      <c r="B1048" s="48" t="s">
        <v>29743</v>
      </c>
      <c r="C1048" s="48" t="s">
        <v>31284</v>
      </c>
      <c r="D1048" s="48" t="s">
        <v>31325</v>
      </c>
      <c r="E1048" s="48" t="s">
        <v>31326</v>
      </c>
      <c r="G1048" s="34">
        <f t="shared" si="98"/>
        <v>40263</v>
      </c>
      <c r="H1048" s="36" t="str">
        <f t="shared" si="99"/>
        <v>43aa</v>
      </c>
      <c r="I1048" s="35">
        <f t="shared" si="100"/>
        <v>43745.040555555555</v>
      </c>
      <c r="J1048" s="39">
        <f t="shared" si="101"/>
        <v>3858.8779129999998</v>
      </c>
      <c r="K1048" s="36" t="str">
        <f t="shared" si="102"/>
        <v>ab3c7351</v>
      </c>
    </row>
    <row r="1049" spans="1:11">
      <c r="A1049" s="48" t="s">
        <v>34</v>
      </c>
      <c r="B1049" s="48" t="s">
        <v>51215</v>
      </c>
      <c r="C1049" s="48" t="s">
        <v>31327</v>
      </c>
      <c r="D1049" s="48" t="s">
        <v>31328</v>
      </c>
      <c r="E1049" s="48" t="s">
        <v>31329</v>
      </c>
      <c r="G1049" s="34">
        <f t="shared" si="98"/>
        <v>40264</v>
      </c>
      <c r="H1049" s="36" t="str">
        <f t="shared" si="99"/>
        <v>0800</v>
      </c>
      <c r="I1049" s="35">
        <f t="shared" si="100"/>
        <v>43745.040567129632</v>
      </c>
      <c r="J1049" s="39">
        <f t="shared" si="101"/>
        <v>3859.000462</v>
      </c>
      <c r="K1049" s="36" t="str">
        <f t="shared" si="102"/>
        <v>45682a88</v>
      </c>
    </row>
    <row r="1050" spans="1:11">
      <c r="A1050" s="48" t="s">
        <v>15740</v>
      </c>
      <c r="B1050" s="48" t="s">
        <v>51154</v>
      </c>
      <c r="C1050" s="48" t="s">
        <v>31327</v>
      </c>
      <c r="D1050" s="48" t="s">
        <v>31330</v>
      </c>
      <c r="E1050" s="48" t="s">
        <v>31331</v>
      </c>
      <c r="G1050" s="34">
        <f t="shared" si="98"/>
        <v>40225</v>
      </c>
      <c r="H1050" s="36" t="str">
        <f t="shared" si="99"/>
        <v>0000</v>
      </c>
      <c r="I1050" s="35">
        <f t="shared" si="100"/>
        <v>43745.040567129632</v>
      </c>
      <c r="J1050" s="39">
        <f t="shared" si="101"/>
        <v>3859.2048030000001</v>
      </c>
      <c r="K1050" s="36" t="str">
        <f t="shared" si="102"/>
        <v>7f7c55d5</v>
      </c>
    </row>
    <row r="1051" spans="1:11">
      <c r="A1051" s="48" t="s">
        <v>15757</v>
      </c>
      <c r="B1051" s="48" t="s">
        <v>51272</v>
      </c>
      <c r="C1051" s="48" t="s">
        <v>31327</v>
      </c>
      <c r="D1051" s="48" t="s">
        <v>31332</v>
      </c>
      <c r="E1051" s="48" t="s">
        <v>31333</v>
      </c>
      <c r="G1051" s="34">
        <f t="shared" si="98"/>
        <v>40236</v>
      </c>
      <c r="H1051" s="36" t="str">
        <f t="shared" si="99"/>
        <v>4457</v>
      </c>
      <c r="I1051" s="35">
        <f t="shared" si="100"/>
        <v>43745.040567129632</v>
      </c>
      <c r="J1051" s="39">
        <f t="shared" si="101"/>
        <v>3859.2067050000001</v>
      </c>
      <c r="K1051" s="36" t="str">
        <f t="shared" si="102"/>
        <v>7e366573</v>
      </c>
    </row>
    <row r="1052" spans="1:11">
      <c r="A1052" s="48" t="s">
        <v>15760</v>
      </c>
      <c r="B1052" s="48" t="s">
        <v>51166</v>
      </c>
      <c r="C1052" s="48" t="s">
        <v>31327</v>
      </c>
      <c r="D1052" s="48" t="s">
        <v>31334</v>
      </c>
      <c r="E1052" s="48" t="s">
        <v>31335</v>
      </c>
      <c r="G1052" s="34">
        <f t="shared" si="98"/>
        <v>40237</v>
      </c>
      <c r="H1052" s="36" t="str">
        <f t="shared" si="99"/>
        <v>6800</v>
      </c>
      <c r="I1052" s="35">
        <f t="shared" si="100"/>
        <v>43745.040567129632</v>
      </c>
      <c r="J1052" s="39">
        <f t="shared" si="101"/>
        <v>3859.2086159999999</v>
      </c>
      <c r="K1052" s="36" t="str">
        <f t="shared" si="102"/>
        <v>3e82946c</v>
      </c>
    </row>
    <row r="1053" spans="1:11">
      <c r="A1053" s="48" t="s">
        <v>27</v>
      </c>
      <c r="B1053" s="48" t="s">
        <v>51154</v>
      </c>
      <c r="C1053" s="48" t="s">
        <v>31327</v>
      </c>
      <c r="D1053" s="48" t="s">
        <v>31336</v>
      </c>
      <c r="E1053" s="48" t="s">
        <v>31337</v>
      </c>
      <c r="G1053" s="34">
        <f t="shared" si="98"/>
        <v>40254</v>
      </c>
      <c r="H1053" s="36" t="str">
        <f t="shared" si="99"/>
        <v>0000</v>
      </c>
      <c r="I1053" s="35">
        <f t="shared" si="100"/>
        <v>43745.040567129632</v>
      </c>
      <c r="J1053" s="39">
        <f t="shared" si="101"/>
        <v>3859.2130379999999</v>
      </c>
      <c r="K1053" s="36" t="str">
        <f t="shared" si="102"/>
        <v>bfcd71d0</v>
      </c>
    </row>
    <row r="1054" spans="1:11">
      <c r="A1054" s="48" t="s">
        <v>39</v>
      </c>
      <c r="B1054" s="48" t="s">
        <v>51261</v>
      </c>
      <c r="C1054" s="48" t="s">
        <v>31327</v>
      </c>
      <c r="D1054" s="48" t="s">
        <v>31338</v>
      </c>
      <c r="E1054" s="48" t="s">
        <v>31339</v>
      </c>
      <c r="G1054" s="34">
        <f t="shared" si="98"/>
        <v>40265</v>
      </c>
      <c r="H1054" s="36" t="str">
        <f t="shared" si="99"/>
        <v>4424</v>
      </c>
      <c r="I1054" s="35">
        <f t="shared" si="100"/>
        <v>43745.040567129632</v>
      </c>
      <c r="J1054" s="39">
        <f t="shared" si="101"/>
        <v>3859.2149410000002</v>
      </c>
      <c r="K1054" s="36" t="str">
        <f t="shared" si="102"/>
        <v>d9318780</v>
      </c>
    </row>
    <row r="1055" spans="1:11">
      <c r="A1055" s="48" t="s">
        <v>43</v>
      </c>
      <c r="B1055" s="48" t="s">
        <v>51160</v>
      </c>
      <c r="C1055" s="48" t="s">
        <v>31327</v>
      </c>
      <c r="D1055" s="48" t="s">
        <v>31340</v>
      </c>
      <c r="E1055" s="48" t="s">
        <v>31341</v>
      </c>
      <c r="G1055" s="34">
        <f t="shared" si="98"/>
        <v>40266</v>
      </c>
      <c r="H1055" s="36" t="str">
        <f t="shared" si="99"/>
        <v>0400</v>
      </c>
      <c r="I1055" s="35">
        <f t="shared" si="100"/>
        <v>43745.040567129632</v>
      </c>
      <c r="J1055" s="39">
        <f t="shared" si="101"/>
        <v>3859.2168139999999</v>
      </c>
      <c r="K1055" s="36" t="str">
        <f t="shared" si="102"/>
        <v>3d724106</v>
      </c>
    </row>
    <row r="1056" spans="1:11">
      <c r="A1056" s="48" t="s">
        <v>51155</v>
      </c>
      <c r="B1056" s="48" t="s">
        <v>51156</v>
      </c>
      <c r="C1056" s="48" t="s">
        <v>31342</v>
      </c>
      <c r="D1056" s="48" t="s">
        <v>31343</v>
      </c>
      <c r="E1056" s="48" t="s">
        <v>31344</v>
      </c>
      <c r="G1056" s="34">
        <f t="shared" si="98"/>
        <v>10001</v>
      </c>
      <c r="H1056" s="36" t="str">
        <f t="shared" si="99"/>
        <v>0001</v>
      </c>
      <c r="I1056" s="35">
        <f t="shared" si="100"/>
        <v>43745.04751157407</v>
      </c>
      <c r="J1056" s="39">
        <f t="shared" si="101"/>
        <v>164.25230099999999</v>
      </c>
      <c r="K1056" s="36" t="str">
        <f t="shared" si="102"/>
        <v>aab99df1</v>
      </c>
    </row>
    <row r="1057" spans="1:11">
      <c r="A1057" s="48" t="s">
        <v>51157</v>
      </c>
      <c r="B1057" s="48" t="s">
        <v>51156</v>
      </c>
      <c r="C1057" s="48" t="s">
        <v>31342</v>
      </c>
      <c r="D1057" s="48" t="s">
        <v>31345</v>
      </c>
      <c r="E1057" s="48" t="s">
        <v>31346</v>
      </c>
      <c r="G1057" s="34">
        <f t="shared" si="98"/>
        <v>10002</v>
      </c>
      <c r="H1057" s="36" t="str">
        <f t="shared" si="99"/>
        <v>0001</v>
      </c>
      <c r="I1057" s="35">
        <f t="shared" si="100"/>
        <v>43745.04751157407</v>
      </c>
      <c r="J1057" s="39">
        <f t="shared" si="101"/>
        <v>164.25419500000001</v>
      </c>
      <c r="K1057" s="36" t="str">
        <f t="shared" si="102"/>
        <v>a54f6029</v>
      </c>
    </row>
    <row r="1058" spans="1:11">
      <c r="A1058" s="48" t="s">
        <v>51158</v>
      </c>
      <c r="B1058" s="48" t="s">
        <v>51156</v>
      </c>
      <c r="C1058" s="48" t="s">
        <v>31342</v>
      </c>
      <c r="D1058" s="48" t="s">
        <v>31347</v>
      </c>
      <c r="E1058" s="48" t="s">
        <v>31348</v>
      </c>
      <c r="G1058" s="34">
        <f t="shared" si="98"/>
        <v>10003</v>
      </c>
      <c r="H1058" s="36" t="str">
        <f t="shared" si="99"/>
        <v>0001</v>
      </c>
      <c r="I1058" s="35">
        <f t="shared" si="100"/>
        <v>43745.04751157407</v>
      </c>
      <c r="J1058" s="39">
        <f t="shared" si="101"/>
        <v>164.256092</v>
      </c>
      <c r="K1058" s="36" t="str">
        <f t="shared" si="102"/>
        <v>92048fb0</v>
      </c>
    </row>
    <row r="1059" spans="1:11">
      <c r="A1059" s="48" t="s">
        <v>51159</v>
      </c>
      <c r="B1059" s="48" t="s">
        <v>51156</v>
      </c>
      <c r="C1059" s="48" t="s">
        <v>31342</v>
      </c>
      <c r="D1059" s="48" t="s">
        <v>31349</v>
      </c>
      <c r="E1059" s="48" t="s">
        <v>31350</v>
      </c>
      <c r="G1059" s="34">
        <f t="shared" si="98"/>
        <v>10004</v>
      </c>
      <c r="H1059" s="36" t="str">
        <f t="shared" si="99"/>
        <v>0001</v>
      </c>
      <c r="I1059" s="35">
        <f t="shared" si="100"/>
        <v>43745.04751157407</v>
      </c>
      <c r="J1059" s="39">
        <f t="shared" si="101"/>
        <v>164.257958</v>
      </c>
      <c r="K1059" s="36" t="str">
        <f t="shared" si="102"/>
        <v>5ae91612</v>
      </c>
    </row>
    <row r="1060" spans="1:11">
      <c r="A1060" s="48" t="s">
        <v>15740</v>
      </c>
      <c r="B1060" s="48" t="s">
        <v>51154</v>
      </c>
      <c r="C1060" s="48" t="s">
        <v>31342</v>
      </c>
      <c r="D1060" s="48" t="s">
        <v>31351</v>
      </c>
      <c r="E1060" s="48" t="s">
        <v>31352</v>
      </c>
      <c r="G1060" s="34">
        <f t="shared" si="98"/>
        <v>40225</v>
      </c>
      <c r="H1060" s="36" t="str">
        <f t="shared" si="99"/>
        <v>0000</v>
      </c>
      <c r="I1060" s="35">
        <f t="shared" si="100"/>
        <v>43745.04751157407</v>
      </c>
      <c r="J1060" s="39">
        <f t="shared" si="101"/>
        <v>164.46250599999999</v>
      </c>
      <c r="K1060" s="36" t="str">
        <f t="shared" si="102"/>
        <v>e0aa96c6</v>
      </c>
    </row>
    <row r="1061" spans="1:11">
      <c r="A1061" s="48" t="s">
        <v>15786</v>
      </c>
      <c r="B1061" s="48" t="s">
        <v>29962</v>
      </c>
      <c r="C1061" s="48" t="s">
        <v>31342</v>
      </c>
      <c r="D1061" s="48" t="s">
        <v>31353</v>
      </c>
      <c r="E1061" s="48" t="s">
        <v>31354</v>
      </c>
      <c r="G1061" s="34">
        <f t="shared" si="98"/>
        <v>40232</v>
      </c>
      <c r="H1061" s="36" t="str">
        <f t="shared" si="99"/>
        <v>44c1</v>
      </c>
      <c r="I1061" s="35">
        <f t="shared" si="100"/>
        <v>43745.04751157407</v>
      </c>
      <c r="J1061" s="39">
        <f t="shared" si="101"/>
        <v>164.46440999999999</v>
      </c>
      <c r="K1061" s="36" t="str">
        <f t="shared" si="102"/>
        <v>19b84c43</v>
      </c>
    </row>
    <row r="1062" spans="1:11">
      <c r="A1062" s="48" t="s">
        <v>15789</v>
      </c>
      <c r="B1062" s="48" t="s">
        <v>51194</v>
      </c>
      <c r="C1062" s="48" t="s">
        <v>31342</v>
      </c>
      <c r="D1062" s="48" t="s">
        <v>31355</v>
      </c>
      <c r="E1062" s="48" t="s">
        <v>31356</v>
      </c>
      <c r="G1062" s="34">
        <f t="shared" si="98"/>
        <v>40233</v>
      </c>
      <c r="H1062" s="36" t="str">
        <f t="shared" si="99"/>
        <v>7800</v>
      </c>
      <c r="I1062" s="35">
        <f t="shared" si="100"/>
        <v>43745.04751157407</v>
      </c>
      <c r="J1062" s="39">
        <f t="shared" si="101"/>
        <v>164.46631199999999</v>
      </c>
      <c r="K1062" s="36" t="str">
        <f t="shared" si="102"/>
        <v>2ed2662a</v>
      </c>
    </row>
    <row r="1063" spans="1:11">
      <c r="A1063" s="48" t="s">
        <v>27</v>
      </c>
      <c r="B1063" s="48" t="s">
        <v>51154</v>
      </c>
      <c r="C1063" s="48" t="s">
        <v>31342</v>
      </c>
      <c r="D1063" s="48" t="s">
        <v>31357</v>
      </c>
      <c r="E1063" s="48" t="s">
        <v>31358</v>
      </c>
      <c r="G1063" s="34">
        <f t="shared" si="98"/>
        <v>40254</v>
      </c>
      <c r="H1063" s="36" t="str">
        <f t="shared" si="99"/>
        <v>0000</v>
      </c>
      <c r="I1063" s="35">
        <f t="shared" si="100"/>
        <v>43745.04751157407</v>
      </c>
      <c r="J1063" s="39">
        <f t="shared" si="101"/>
        <v>164.470742</v>
      </c>
      <c r="K1063" s="36" t="str">
        <f t="shared" si="102"/>
        <v>f78d04ef</v>
      </c>
    </row>
    <row r="1064" spans="1:11">
      <c r="A1064" s="48" t="s">
        <v>56</v>
      </c>
      <c r="B1064" s="48" t="s">
        <v>29395</v>
      </c>
      <c r="C1064" s="48" t="s">
        <v>31342</v>
      </c>
      <c r="D1064" s="48" t="s">
        <v>31359</v>
      </c>
      <c r="E1064" s="48" t="s">
        <v>31360</v>
      </c>
      <c r="G1064" s="34">
        <f t="shared" si="98"/>
        <v>40261</v>
      </c>
      <c r="H1064" s="36" t="str">
        <f t="shared" si="99"/>
        <v>43ce</v>
      </c>
      <c r="I1064" s="35">
        <f t="shared" si="100"/>
        <v>43745.04751157407</v>
      </c>
      <c r="J1064" s="39">
        <f t="shared" si="101"/>
        <v>164.47264799999999</v>
      </c>
      <c r="K1064" s="36" t="str">
        <f t="shared" si="102"/>
        <v>f5d41023</v>
      </c>
    </row>
    <row r="1065" spans="1:11">
      <c r="A1065" s="48" t="s">
        <v>59</v>
      </c>
      <c r="B1065" s="48" t="s">
        <v>51215</v>
      </c>
      <c r="C1065" s="48" t="s">
        <v>31342</v>
      </c>
      <c r="D1065" s="48" t="s">
        <v>31361</v>
      </c>
      <c r="E1065" s="48" t="s">
        <v>31362</v>
      </c>
      <c r="G1065" s="34">
        <f t="shared" si="98"/>
        <v>40262</v>
      </c>
      <c r="H1065" s="36" t="str">
        <f t="shared" si="99"/>
        <v>0800</v>
      </c>
      <c r="I1065" s="35">
        <f t="shared" si="100"/>
        <v>43745.04751157407</v>
      </c>
      <c r="J1065" s="39">
        <f t="shared" si="101"/>
        <v>164.47452100000001</v>
      </c>
      <c r="K1065" s="36" t="str">
        <f t="shared" si="102"/>
        <v>2d3f5741</v>
      </c>
    </row>
    <row r="1066" spans="1:11">
      <c r="A1066" s="48" t="s">
        <v>15740</v>
      </c>
      <c r="B1066" s="48" t="s">
        <v>51154</v>
      </c>
      <c r="C1066" s="48" t="s">
        <v>31342</v>
      </c>
      <c r="D1066" s="48" t="s">
        <v>31363</v>
      </c>
      <c r="E1066" s="48" t="s">
        <v>31364</v>
      </c>
      <c r="G1066" s="34">
        <f t="shared" si="98"/>
        <v>40225</v>
      </c>
      <c r="H1066" s="36" t="str">
        <f t="shared" si="99"/>
        <v>0000</v>
      </c>
      <c r="I1066" s="35">
        <f t="shared" si="100"/>
        <v>43745.04751157407</v>
      </c>
      <c r="J1066" s="39">
        <f t="shared" si="101"/>
        <v>164.678481</v>
      </c>
      <c r="K1066" s="36" t="str">
        <f t="shared" si="102"/>
        <v>5e92e6cd</v>
      </c>
    </row>
    <row r="1067" spans="1:11">
      <c r="A1067" s="48" t="s">
        <v>15743</v>
      </c>
      <c r="B1067" s="48" t="s">
        <v>29402</v>
      </c>
      <c r="C1067" s="48" t="s">
        <v>31342</v>
      </c>
      <c r="D1067" s="48" t="s">
        <v>31365</v>
      </c>
      <c r="E1067" s="48" t="s">
        <v>31366</v>
      </c>
      <c r="G1067" s="34">
        <f t="shared" si="98"/>
        <v>40234</v>
      </c>
      <c r="H1067" s="36" t="str">
        <f t="shared" si="99"/>
        <v>439d</v>
      </c>
      <c r="I1067" s="35">
        <f t="shared" si="100"/>
        <v>43745.04751157407</v>
      </c>
      <c r="J1067" s="39">
        <f t="shared" si="101"/>
        <v>164.680385</v>
      </c>
      <c r="K1067" s="36" t="str">
        <f t="shared" si="102"/>
        <v>85f04bf6</v>
      </c>
    </row>
    <row r="1068" spans="1:11">
      <c r="A1068" s="48" t="s">
        <v>15746</v>
      </c>
      <c r="B1068" s="48" t="s">
        <v>51215</v>
      </c>
      <c r="C1068" s="48" t="s">
        <v>31342</v>
      </c>
      <c r="D1068" s="48" t="s">
        <v>31367</v>
      </c>
      <c r="E1068" s="48" t="s">
        <v>31368</v>
      </c>
      <c r="G1068" s="34">
        <f t="shared" si="98"/>
        <v>40235</v>
      </c>
      <c r="H1068" s="36" t="str">
        <f t="shared" si="99"/>
        <v>0800</v>
      </c>
      <c r="I1068" s="35">
        <f t="shared" si="100"/>
        <v>43745.04751157407</v>
      </c>
      <c r="J1068" s="39">
        <f t="shared" si="101"/>
        <v>164.682298</v>
      </c>
      <c r="K1068" s="36" t="str">
        <f t="shared" si="102"/>
        <v>837d1e2d</v>
      </c>
    </row>
    <row r="1069" spans="1:11">
      <c r="A1069" s="48" t="s">
        <v>27</v>
      </c>
      <c r="B1069" s="48" t="s">
        <v>51154</v>
      </c>
      <c r="C1069" s="48" t="s">
        <v>31342</v>
      </c>
      <c r="D1069" s="48" t="s">
        <v>31369</v>
      </c>
      <c r="E1069" s="48" t="s">
        <v>31370</v>
      </c>
      <c r="G1069" s="34">
        <f t="shared" si="98"/>
        <v>40254</v>
      </c>
      <c r="H1069" s="36" t="str">
        <f t="shared" si="99"/>
        <v>0000</v>
      </c>
      <c r="I1069" s="35">
        <f t="shared" si="100"/>
        <v>43745.04751157407</v>
      </c>
      <c r="J1069" s="39">
        <f t="shared" si="101"/>
        <v>164.686722</v>
      </c>
      <c r="K1069" s="36" t="str">
        <f t="shared" si="102"/>
        <v>c4261dd3</v>
      </c>
    </row>
    <row r="1070" spans="1:11">
      <c r="A1070" s="48" t="s">
        <v>30</v>
      </c>
      <c r="B1070" s="48" t="s">
        <v>29459</v>
      </c>
      <c r="C1070" s="48" t="s">
        <v>31342</v>
      </c>
      <c r="D1070" s="48" t="s">
        <v>31371</v>
      </c>
      <c r="E1070" s="48" t="s">
        <v>31372</v>
      </c>
      <c r="G1070" s="34">
        <f t="shared" si="98"/>
        <v>40263</v>
      </c>
      <c r="H1070" s="36" t="str">
        <f t="shared" si="99"/>
        <v>43ab</v>
      </c>
      <c r="I1070" s="35">
        <f t="shared" si="100"/>
        <v>43745.04751157407</v>
      </c>
      <c r="J1070" s="39">
        <f t="shared" si="101"/>
        <v>164.688626</v>
      </c>
      <c r="K1070" s="36" t="str">
        <f t="shared" si="102"/>
        <v>b6080b5f</v>
      </c>
    </row>
    <row r="1071" spans="1:11">
      <c r="A1071" s="48" t="s">
        <v>34</v>
      </c>
      <c r="B1071" s="48" t="s">
        <v>51203</v>
      </c>
      <c r="C1071" s="48" t="s">
        <v>31342</v>
      </c>
      <c r="D1071" s="48" t="s">
        <v>31373</v>
      </c>
      <c r="E1071" s="48" t="s">
        <v>51280</v>
      </c>
      <c r="G1071" s="34">
        <f t="shared" si="98"/>
        <v>40264</v>
      </c>
      <c r="H1071" s="36" t="str">
        <f t="shared" si="99"/>
        <v>3000</v>
      </c>
      <c r="I1071" s="35">
        <f t="shared" si="100"/>
        <v>43745.04751157407</v>
      </c>
      <c r="J1071" s="39">
        <f t="shared" si="101"/>
        <v>164.69050200000001</v>
      </c>
      <c r="K1071" s="36" t="str">
        <f t="shared" si="102"/>
        <v>84867280</v>
      </c>
    </row>
    <row r="1072" spans="1:11">
      <c r="A1072" s="48" t="s">
        <v>15740</v>
      </c>
      <c r="B1072" s="48" t="s">
        <v>51154</v>
      </c>
      <c r="C1072" s="48" t="s">
        <v>31342</v>
      </c>
      <c r="D1072" s="48" t="s">
        <v>31374</v>
      </c>
      <c r="E1072" s="48" t="s">
        <v>31375</v>
      </c>
      <c r="G1072" s="34">
        <f t="shared" si="98"/>
        <v>40225</v>
      </c>
      <c r="H1072" s="36" t="str">
        <f t="shared" si="99"/>
        <v>0000</v>
      </c>
      <c r="I1072" s="35">
        <f t="shared" si="100"/>
        <v>43745.04751157407</v>
      </c>
      <c r="J1072" s="39">
        <f t="shared" si="101"/>
        <v>164.92348100000001</v>
      </c>
      <c r="K1072" s="36" t="str">
        <f t="shared" si="102"/>
        <v>8c14dae5</v>
      </c>
    </row>
    <row r="1073" spans="1:11">
      <c r="A1073" s="48" t="s">
        <v>15757</v>
      </c>
      <c r="B1073" s="48" t="s">
        <v>51204</v>
      </c>
      <c r="C1073" s="48" t="s">
        <v>31342</v>
      </c>
      <c r="D1073" s="48" t="s">
        <v>31376</v>
      </c>
      <c r="E1073" s="48" t="s">
        <v>31377</v>
      </c>
      <c r="G1073" s="34">
        <f t="shared" si="98"/>
        <v>40236</v>
      </c>
      <c r="H1073" s="36" t="str">
        <f t="shared" si="99"/>
        <v>4458</v>
      </c>
      <c r="I1073" s="35">
        <f t="shared" si="100"/>
        <v>43745.04751157407</v>
      </c>
      <c r="J1073" s="39">
        <f t="shared" si="101"/>
        <v>164.925386</v>
      </c>
      <c r="K1073" s="36" t="str">
        <f t="shared" si="102"/>
        <v>5dc16026</v>
      </c>
    </row>
    <row r="1074" spans="1:11">
      <c r="A1074" s="48" t="s">
        <v>15760</v>
      </c>
      <c r="B1074" s="48" t="s">
        <v>51215</v>
      </c>
      <c r="C1074" s="48" t="s">
        <v>31342</v>
      </c>
      <c r="D1074" s="48" t="s">
        <v>31378</v>
      </c>
      <c r="E1074" s="48" t="s">
        <v>31379</v>
      </c>
      <c r="G1074" s="34">
        <f t="shared" si="98"/>
        <v>40237</v>
      </c>
      <c r="H1074" s="36" t="str">
        <f t="shared" si="99"/>
        <v>0800</v>
      </c>
      <c r="I1074" s="35">
        <f t="shared" si="100"/>
        <v>43745.04751157407</v>
      </c>
      <c r="J1074" s="39">
        <f t="shared" si="101"/>
        <v>164.92729800000001</v>
      </c>
      <c r="K1074" s="36" t="str">
        <f t="shared" si="102"/>
        <v>bd87aa45</v>
      </c>
    </row>
    <row r="1075" spans="1:11">
      <c r="A1075" s="48" t="s">
        <v>27</v>
      </c>
      <c r="B1075" s="48" t="s">
        <v>51154</v>
      </c>
      <c r="C1075" s="48" t="s">
        <v>31342</v>
      </c>
      <c r="D1075" s="48" t="s">
        <v>31380</v>
      </c>
      <c r="E1075" s="48" t="s">
        <v>31381</v>
      </c>
      <c r="G1075" s="34">
        <f t="shared" si="98"/>
        <v>40254</v>
      </c>
      <c r="H1075" s="36" t="str">
        <f t="shared" si="99"/>
        <v>0000</v>
      </c>
      <c r="I1075" s="35">
        <f t="shared" si="100"/>
        <v>43745.04751157407</v>
      </c>
      <c r="J1075" s="39">
        <f t="shared" si="101"/>
        <v>164.93172300000001</v>
      </c>
      <c r="K1075" s="36" t="str">
        <f t="shared" si="102"/>
        <v>61a7116d</v>
      </c>
    </row>
    <row r="1076" spans="1:11">
      <c r="A1076" s="48" t="s">
        <v>39</v>
      </c>
      <c r="B1076" s="48" t="s">
        <v>51261</v>
      </c>
      <c r="C1076" s="48" t="s">
        <v>31342</v>
      </c>
      <c r="D1076" s="48" t="s">
        <v>31382</v>
      </c>
      <c r="E1076" s="48" t="s">
        <v>31383</v>
      </c>
      <c r="G1076" s="34">
        <f t="shared" si="98"/>
        <v>40265</v>
      </c>
      <c r="H1076" s="36" t="str">
        <f t="shared" si="99"/>
        <v>4424</v>
      </c>
      <c r="I1076" s="35">
        <f t="shared" si="100"/>
        <v>43745.04751157407</v>
      </c>
      <c r="J1076" s="39">
        <f t="shared" si="101"/>
        <v>164.933628</v>
      </c>
      <c r="K1076" s="36" t="str">
        <f t="shared" si="102"/>
        <v>5608ef0a</v>
      </c>
    </row>
    <row r="1077" spans="1:11">
      <c r="A1077" s="48" t="s">
        <v>43</v>
      </c>
      <c r="B1077" s="48" t="s">
        <v>51162</v>
      </c>
      <c r="C1077" s="48" t="s">
        <v>31342</v>
      </c>
      <c r="D1077" s="48" t="s">
        <v>31384</v>
      </c>
      <c r="E1077" s="48" t="s">
        <v>31385</v>
      </c>
      <c r="G1077" s="34">
        <f t="shared" si="98"/>
        <v>40266</v>
      </c>
      <c r="H1077" s="36" t="str">
        <f t="shared" si="99"/>
        <v>1800</v>
      </c>
      <c r="I1077" s="35">
        <f t="shared" si="100"/>
        <v>43745.04751157407</v>
      </c>
      <c r="J1077" s="39">
        <f t="shared" si="101"/>
        <v>164.93550400000001</v>
      </c>
      <c r="K1077" s="36" t="str">
        <f t="shared" si="102"/>
        <v>6437893a</v>
      </c>
    </row>
    <row r="1078" spans="1:11">
      <c r="A1078" s="48" t="s">
        <v>15740</v>
      </c>
      <c r="B1078" s="48" t="s">
        <v>51154</v>
      </c>
      <c r="C1078" s="48" t="s">
        <v>31386</v>
      </c>
      <c r="D1078" s="48" t="s">
        <v>31387</v>
      </c>
      <c r="E1078" s="48" t="s">
        <v>31388</v>
      </c>
      <c r="G1078" s="34">
        <f t="shared" si="98"/>
        <v>40225</v>
      </c>
      <c r="H1078" s="36" t="str">
        <f t="shared" si="99"/>
        <v>0000</v>
      </c>
      <c r="I1078" s="35">
        <f t="shared" si="100"/>
        <v>43745.047523148154</v>
      </c>
      <c r="J1078" s="39">
        <f t="shared" si="101"/>
        <v>165.13948199999999</v>
      </c>
      <c r="K1078" s="36" t="str">
        <f t="shared" si="102"/>
        <v>4e045a0b</v>
      </c>
    </row>
    <row r="1079" spans="1:11">
      <c r="A1079" s="48" t="s">
        <v>15771</v>
      </c>
      <c r="B1079" s="48" t="s">
        <v>51180</v>
      </c>
      <c r="C1079" s="48" t="s">
        <v>31386</v>
      </c>
      <c r="D1079" s="48" t="s">
        <v>31389</v>
      </c>
      <c r="E1079" s="48" t="s">
        <v>31390</v>
      </c>
      <c r="G1079" s="34">
        <f t="shared" si="98"/>
        <v>40230</v>
      </c>
      <c r="H1079" s="36" t="str">
        <f t="shared" si="99"/>
        <v>4474</v>
      </c>
      <c r="I1079" s="35">
        <f t="shared" si="100"/>
        <v>43745.047523148154</v>
      </c>
      <c r="J1079" s="39">
        <f t="shared" si="101"/>
        <v>165.141389</v>
      </c>
      <c r="K1079" s="36" t="str">
        <f t="shared" si="102"/>
        <v>1eae21c1</v>
      </c>
    </row>
    <row r="1080" spans="1:11">
      <c r="A1080" s="48" t="s">
        <v>15774</v>
      </c>
      <c r="B1080" s="48" t="s">
        <v>803</v>
      </c>
      <c r="C1080" s="48" t="s">
        <v>31386</v>
      </c>
      <c r="D1080" s="48" t="s">
        <v>31391</v>
      </c>
      <c r="E1080" s="48" t="s">
        <v>31392</v>
      </c>
      <c r="G1080" s="34">
        <f t="shared" si="98"/>
        <v>40231</v>
      </c>
      <c r="H1080" s="36" t="str">
        <f t="shared" si="99"/>
        <v>ac00</v>
      </c>
      <c r="I1080" s="35">
        <f t="shared" si="100"/>
        <v>43745.047523148154</v>
      </c>
      <c r="J1080" s="39">
        <f t="shared" si="101"/>
        <v>165.14330200000001</v>
      </c>
      <c r="K1080" s="36" t="str">
        <f t="shared" si="102"/>
        <v>8c1a7495</v>
      </c>
    </row>
    <row r="1081" spans="1:11">
      <c r="A1081" s="48" t="s">
        <v>27</v>
      </c>
      <c r="B1081" s="48" t="s">
        <v>51154</v>
      </c>
      <c r="C1081" s="48" t="s">
        <v>31386</v>
      </c>
      <c r="D1081" s="48" t="s">
        <v>31393</v>
      </c>
      <c r="E1081" s="48" t="s">
        <v>31394</v>
      </c>
      <c r="G1081" s="34">
        <f t="shared" si="98"/>
        <v>40254</v>
      </c>
      <c r="H1081" s="36" t="str">
        <f t="shared" si="99"/>
        <v>0000</v>
      </c>
      <c r="I1081" s="35">
        <f t="shared" si="100"/>
        <v>43745.047523148154</v>
      </c>
      <c r="J1081" s="39">
        <f t="shared" si="101"/>
        <v>165.14772500000001</v>
      </c>
      <c r="K1081" s="36" t="str">
        <f t="shared" si="102"/>
        <v>3e65e62c</v>
      </c>
    </row>
    <row r="1082" spans="1:11">
      <c r="A1082" s="48" t="s">
        <v>48</v>
      </c>
      <c r="B1082" s="48" t="s">
        <v>31395</v>
      </c>
      <c r="C1082" s="48" t="s">
        <v>31386</v>
      </c>
      <c r="D1082" s="48" t="s">
        <v>31396</v>
      </c>
      <c r="E1082" s="48" t="s">
        <v>31397</v>
      </c>
      <c r="G1082" s="34">
        <f t="shared" si="98"/>
        <v>40259</v>
      </c>
      <c r="H1082" s="36" t="str">
        <f t="shared" si="99"/>
        <v>43b5</v>
      </c>
      <c r="I1082" s="35">
        <f t="shared" si="100"/>
        <v>43745.047523148154</v>
      </c>
      <c r="J1082" s="39">
        <f t="shared" si="101"/>
        <v>165.14963</v>
      </c>
      <c r="K1082" s="36" t="str">
        <f t="shared" si="102"/>
        <v>e0ff58e4</v>
      </c>
    </row>
    <row r="1083" spans="1:11">
      <c r="A1083" s="48" t="s">
        <v>51</v>
      </c>
      <c r="B1083" s="48" t="s">
        <v>150</v>
      </c>
      <c r="C1083" s="48" t="s">
        <v>31386</v>
      </c>
      <c r="D1083" s="48" t="s">
        <v>31398</v>
      </c>
      <c r="E1083" s="48" t="s">
        <v>31399</v>
      </c>
      <c r="G1083" s="34">
        <f t="shared" si="98"/>
        <v>40260</v>
      </c>
      <c r="H1083" s="36" t="str">
        <f t="shared" si="99"/>
        <v>f800</v>
      </c>
      <c r="I1083" s="35">
        <f t="shared" si="100"/>
        <v>43745.047523148154</v>
      </c>
      <c r="J1083" s="39">
        <f t="shared" si="101"/>
        <v>165.15150299999999</v>
      </c>
      <c r="K1083" s="36" t="str">
        <f t="shared" si="102"/>
        <v>cd0013fc</v>
      </c>
    </row>
    <row r="1084" spans="1:11">
      <c r="A1084" s="48" t="s">
        <v>51155</v>
      </c>
      <c r="B1084" s="48" t="s">
        <v>51156</v>
      </c>
      <c r="C1084" s="48" t="s">
        <v>31400</v>
      </c>
      <c r="D1084" s="48" t="s">
        <v>31401</v>
      </c>
      <c r="E1084" s="48" t="s">
        <v>31402</v>
      </c>
      <c r="G1084" s="34">
        <f t="shared" si="98"/>
        <v>10001</v>
      </c>
      <c r="H1084" s="36" t="str">
        <f t="shared" si="99"/>
        <v>0001</v>
      </c>
      <c r="I1084" s="35">
        <f t="shared" si="100"/>
        <v>43745.054467592592</v>
      </c>
      <c r="J1084" s="39">
        <f t="shared" si="101"/>
        <v>765.15429800000004</v>
      </c>
      <c r="K1084" s="36" t="str">
        <f t="shared" si="102"/>
        <v>673563dc</v>
      </c>
    </row>
    <row r="1085" spans="1:11">
      <c r="A1085" s="48" t="s">
        <v>51157</v>
      </c>
      <c r="B1085" s="48" t="s">
        <v>51156</v>
      </c>
      <c r="C1085" s="48" t="s">
        <v>31400</v>
      </c>
      <c r="D1085" s="48" t="s">
        <v>31403</v>
      </c>
      <c r="E1085" s="48" t="s">
        <v>31404</v>
      </c>
      <c r="G1085" s="34">
        <f t="shared" si="98"/>
        <v>10002</v>
      </c>
      <c r="H1085" s="36" t="str">
        <f t="shared" si="99"/>
        <v>0001</v>
      </c>
      <c r="I1085" s="35">
        <f t="shared" si="100"/>
        <v>43745.054467592592</v>
      </c>
      <c r="J1085" s="39">
        <f t="shared" si="101"/>
        <v>765.15619000000004</v>
      </c>
      <c r="K1085" s="36" t="str">
        <f t="shared" si="102"/>
        <v>6f2ae45c</v>
      </c>
    </row>
    <row r="1086" spans="1:11">
      <c r="A1086" s="48" t="s">
        <v>51158</v>
      </c>
      <c r="B1086" s="48" t="s">
        <v>51156</v>
      </c>
      <c r="C1086" s="48" t="s">
        <v>31400</v>
      </c>
      <c r="D1086" s="48" t="s">
        <v>31405</v>
      </c>
      <c r="E1086" s="48" t="s">
        <v>31406</v>
      </c>
      <c r="G1086" s="34">
        <f t="shared" ref="G1086:G1149" si="103">HEX2DEC(A1086)</f>
        <v>10003</v>
      </c>
      <c r="H1086" s="36" t="str">
        <f t="shared" ref="H1086:H1149" si="104">B1086</f>
        <v>0001</v>
      </c>
      <c r="I1086" s="35">
        <f t="shared" ref="I1086:I1149" si="105">(((HEX2DEC(C1086)/60)/60)/24)+DATE(1970,1,1)</f>
        <v>43745.054467592592</v>
      </c>
      <c r="J1086" s="39">
        <f t="shared" ref="J1086:J1149" si="106">HEX2DEC(IF(EXACT(MID(D1086,1,1),"0"),IF(EXACT(MID(D1086,2,1),"0"),IF(EXACT(MID(D1086,3,1),"0"),IF(EXACT(MID(D1086,4,1),"0"),IF(EXACT(MID(D1086,5,1),"0"),IF(EXACT(MID(D1086,6,1),"0"),IF(EXACT(MID(D1086,7,1),"0"),IF(EXACT(MID(D1086,8,1),"0"),IF(EXACT(MID(D1086,9,1),"0"),IF(EXACT(MID(D1086,10,1),"0"),IF(EXACT(MID(D1086,11,1),"0"),0,RIGHT(D1086,6)),RIGHT(D1086,7)),RIGHT(D1086,8)),RIGHT(D1086,9)),RIGHT(D1086,10)),RIGHT(D1086,11)),RIGHT(D1086,12)),RIGHT(D1086,13)),RIGHT(D1086,14)),RIGHT(D1086,15)),RIGHT(D1086,16)))/1000000</f>
        <v>765.158095</v>
      </c>
      <c r="K1086" s="36" t="str">
        <f t="shared" ref="K1086:K1149" si="107">E1086</f>
        <v>5f5d11dc</v>
      </c>
    </row>
    <row r="1087" spans="1:11">
      <c r="A1087" s="48" t="s">
        <v>51159</v>
      </c>
      <c r="B1087" s="48" t="s">
        <v>51156</v>
      </c>
      <c r="C1087" s="48" t="s">
        <v>31400</v>
      </c>
      <c r="D1087" s="48" t="s">
        <v>31407</v>
      </c>
      <c r="E1087" s="48" t="s">
        <v>31408</v>
      </c>
      <c r="G1087" s="34">
        <f t="shared" si="103"/>
        <v>10004</v>
      </c>
      <c r="H1087" s="36" t="str">
        <f t="shared" si="104"/>
        <v>0001</v>
      </c>
      <c r="I1087" s="35">
        <f t="shared" si="105"/>
        <v>43745.054467592592</v>
      </c>
      <c r="J1087" s="39">
        <f t="shared" si="106"/>
        <v>765.15995599999997</v>
      </c>
      <c r="K1087" s="36" t="str">
        <f t="shared" si="107"/>
        <v>1d849f92</v>
      </c>
    </row>
    <row r="1088" spans="1:11">
      <c r="A1088" s="48" t="s">
        <v>15740</v>
      </c>
      <c r="B1088" s="48" t="s">
        <v>51154</v>
      </c>
      <c r="C1088" s="48" t="s">
        <v>31400</v>
      </c>
      <c r="D1088" s="48" t="s">
        <v>31409</v>
      </c>
      <c r="E1088" s="48" t="s">
        <v>31410</v>
      </c>
      <c r="G1088" s="34">
        <f t="shared" si="103"/>
        <v>40225</v>
      </c>
      <c r="H1088" s="36" t="str">
        <f t="shared" si="104"/>
        <v>0000</v>
      </c>
      <c r="I1088" s="35">
        <f t="shared" si="105"/>
        <v>43745.054467592592</v>
      </c>
      <c r="J1088" s="39">
        <f t="shared" si="106"/>
        <v>765.36448099999996</v>
      </c>
      <c r="K1088" s="36" t="str">
        <f t="shared" si="107"/>
        <v>7821cd59</v>
      </c>
    </row>
    <row r="1089" spans="1:11">
      <c r="A1089" s="48" t="s">
        <v>15743</v>
      </c>
      <c r="B1089" s="48" t="s">
        <v>29689</v>
      </c>
      <c r="C1089" s="48" t="s">
        <v>31400</v>
      </c>
      <c r="D1089" s="48" t="s">
        <v>31411</v>
      </c>
      <c r="E1089" s="48" t="s">
        <v>31412</v>
      </c>
      <c r="G1089" s="34">
        <f t="shared" si="103"/>
        <v>40234</v>
      </c>
      <c r="H1089" s="36" t="str">
        <f t="shared" si="104"/>
        <v>439c</v>
      </c>
      <c r="I1089" s="35">
        <f t="shared" si="105"/>
        <v>43745.054467592592</v>
      </c>
      <c r="J1089" s="39">
        <f t="shared" si="106"/>
        <v>765.36638400000004</v>
      </c>
      <c r="K1089" s="36" t="str">
        <f t="shared" si="107"/>
        <v>a9d86b09</v>
      </c>
    </row>
    <row r="1090" spans="1:11">
      <c r="A1090" s="48" t="s">
        <v>15746</v>
      </c>
      <c r="B1090" s="48" t="s">
        <v>51193</v>
      </c>
      <c r="C1090" s="48" t="s">
        <v>31400</v>
      </c>
      <c r="D1090" s="48" t="s">
        <v>31413</v>
      </c>
      <c r="E1090" s="48" t="s">
        <v>31414</v>
      </c>
      <c r="G1090" s="34">
        <f t="shared" si="103"/>
        <v>40235</v>
      </c>
      <c r="H1090" s="36" t="str">
        <f t="shared" si="104"/>
        <v>4800</v>
      </c>
      <c r="I1090" s="35">
        <f t="shared" si="105"/>
        <v>43745.054467592592</v>
      </c>
      <c r="J1090" s="39">
        <f t="shared" si="106"/>
        <v>765.36829399999999</v>
      </c>
      <c r="K1090" s="36" t="str">
        <f t="shared" si="107"/>
        <v>87e1118c</v>
      </c>
    </row>
    <row r="1091" spans="1:11">
      <c r="A1091" s="48" t="s">
        <v>27</v>
      </c>
      <c r="B1091" s="48" t="s">
        <v>51154</v>
      </c>
      <c r="C1091" s="48" t="s">
        <v>31400</v>
      </c>
      <c r="D1091" s="48" t="s">
        <v>31415</v>
      </c>
      <c r="E1091" s="48" t="s">
        <v>31416</v>
      </c>
      <c r="G1091" s="34">
        <f t="shared" si="103"/>
        <v>40254</v>
      </c>
      <c r="H1091" s="36" t="str">
        <f t="shared" si="104"/>
        <v>0000</v>
      </c>
      <c r="I1091" s="35">
        <f t="shared" si="105"/>
        <v>43745.054467592592</v>
      </c>
      <c r="J1091" s="39">
        <f t="shared" si="106"/>
        <v>765.37271299999998</v>
      </c>
      <c r="K1091" s="36" t="str">
        <f t="shared" si="107"/>
        <v>c8fa1dd3</v>
      </c>
    </row>
    <row r="1092" spans="1:11">
      <c r="A1092" s="48" t="s">
        <v>30</v>
      </c>
      <c r="B1092" s="48" t="s">
        <v>29743</v>
      </c>
      <c r="C1092" s="48" t="s">
        <v>31400</v>
      </c>
      <c r="D1092" s="48" t="s">
        <v>31417</v>
      </c>
      <c r="E1092" s="48" t="s">
        <v>31418</v>
      </c>
      <c r="G1092" s="34">
        <f t="shared" si="103"/>
        <v>40263</v>
      </c>
      <c r="H1092" s="36" t="str">
        <f t="shared" si="104"/>
        <v>43aa</v>
      </c>
      <c r="I1092" s="35">
        <f t="shared" si="105"/>
        <v>43745.054467592592</v>
      </c>
      <c r="J1092" s="39">
        <f t="shared" si="106"/>
        <v>765.37461399999995</v>
      </c>
      <c r="K1092" s="36" t="str">
        <f t="shared" si="107"/>
        <v>6c990dfb</v>
      </c>
    </row>
    <row r="1093" spans="1:11">
      <c r="A1093" s="48" t="s">
        <v>34</v>
      </c>
      <c r="B1093" s="48" t="s">
        <v>51190</v>
      </c>
      <c r="C1093" s="48" t="s">
        <v>31400</v>
      </c>
      <c r="D1093" s="48" t="s">
        <v>31419</v>
      </c>
      <c r="E1093" s="48" t="s">
        <v>31420</v>
      </c>
      <c r="G1093" s="34">
        <f t="shared" si="103"/>
        <v>40264</v>
      </c>
      <c r="H1093" s="36" t="str">
        <f t="shared" si="104"/>
        <v>2800</v>
      </c>
      <c r="I1093" s="35">
        <f t="shared" si="105"/>
        <v>43745.054467592592</v>
      </c>
      <c r="J1093" s="39">
        <f t="shared" si="106"/>
        <v>765.376485</v>
      </c>
      <c r="K1093" s="36" t="str">
        <f t="shared" si="107"/>
        <v>54f2c427</v>
      </c>
    </row>
    <row r="1094" spans="1:11">
      <c r="A1094" s="48" t="s">
        <v>15740</v>
      </c>
      <c r="B1094" s="48" t="s">
        <v>51154</v>
      </c>
      <c r="C1094" s="48" t="s">
        <v>31400</v>
      </c>
      <c r="D1094" s="48" t="s">
        <v>31421</v>
      </c>
      <c r="E1094" s="48" t="s">
        <v>31422</v>
      </c>
      <c r="G1094" s="34">
        <f t="shared" si="103"/>
        <v>40225</v>
      </c>
      <c r="H1094" s="36" t="str">
        <f t="shared" si="104"/>
        <v>0000</v>
      </c>
      <c r="I1094" s="35">
        <f t="shared" si="105"/>
        <v>43745.054467592592</v>
      </c>
      <c r="J1094" s="39">
        <f t="shared" si="106"/>
        <v>765.58050700000001</v>
      </c>
      <c r="K1094" s="36" t="str">
        <f t="shared" si="107"/>
        <v>3e057727</v>
      </c>
    </row>
    <row r="1095" spans="1:11">
      <c r="A1095" s="48" t="s">
        <v>15757</v>
      </c>
      <c r="B1095" s="48" t="s">
        <v>51200</v>
      </c>
      <c r="C1095" s="48" t="s">
        <v>31400</v>
      </c>
      <c r="D1095" s="48" t="s">
        <v>31423</v>
      </c>
      <c r="E1095" s="48" t="s">
        <v>31424</v>
      </c>
      <c r="G1095" s="34">
        <f t="shared" si="103"/>
        <v>40236</v>
      </c>
      <c r="H1095" s="36" t="str">
        <f t="shared" si="104"/>
        <v>4459</v>
      </c>
      <c r="I1095" s="35">
        <f t="shared" si="105"/>
        <v>43745.054467592592</v>
      </c>
      <c r="J1095" s="39">
        <f t="shared" si="106"/>
        <v>765.61287700000003</v>
      </c>
      <c r="K1095" s="36" t="str">
        <f t="shared" si="107"/>
        <v>7be9c6fc</v>
      </c>
    </row>
    <row r="1096" spans="1:11">
      <c r="A1096" s="48" t="s">
        <v>15760</v>
      </c>
      <c r="B1096" s="48" t="s">
        <v>290</v>
      </c>
      <c r="C1096" s="48" t="s">
        <v>31400</v>
      </c>
      <c r="D1096" s="48" t="s">
        <v>31425</v>
      </c>
      <c r="E1096" s="48" t="s">
        <v>31426</v>
      </c>
      <c r="G1096" s="34">
        <f t="shared" si="103"/>
        <v>40237</v>
      </c>
      <c r="H1096" s="36" t="str">
        <f t="shared" si="104"/>
        <v>ec00</v>
      </c>
      <c r="I1096" s="35">
        <f t="shared" si="105"/>
        <v>43745.054467592592</v>
      </c>
      <c r="J1096" s="39">
        <f t="shared" si="106"/>
        <v>765.614732</v>
      </c>
      <c r="K1096" s="36" t="str">
        <f t="shared" si="107"/>
        <v>0ce2e0ee</v>
      </c>
    </row>
    <row r="1097" spans="1:11">
      <c r="A1097" s="48" t="s">
        <v>27</v>
      </c>
      <c r="B1097" s="48" t="s">
        <v>51154</v>
      </c>
      <c r="C1097" s="48" t="s">
        <v>31400</v>
      </c>
      <c r="D1097" s="48" t="s">
        <v>31427</v>
      </c>
      <c r="E1097" s="48" t="s">
        <v>31428</v>
      </c>
      <c r="G1097" s="34">
        <f t="shared" si="103"/>
        <v>40254</v>
      </c>
      <c r="H1097" s="36" t="str">
        <f t="shared" si="104"/>
        <v>0000</v>
      </c>
      <c r="I1097" s="35">
        <f t="shared" si="105"/>
        <v>43745.054467592592</v>
      </c>
      <c r="J1097" s="39">
        <f t="shared" si="106"/>
        <v>765.61919</v>
      </c>
      <c r="K1097" s="36" t="str">
        <f t="shared" si="107"/>
        <v>0a2b7bae</v>
      </c>
    </row>
    <row r="1098" spans="1:11">
      <c r="A1098" s="48" t="s">
        <v>39</v>
      </c>
      <c r="B1098" s="48" t="s">
        <v>51281</v>
      </c>
      <c r="C1098" s="48" t="s">
        <v>31400</v>
      </c>
      <c r="D1098" s="48" t="s">
        <v>31429</v>
      </c>
      <c r="E1098" s="48" t="s">
        <v>31430</v>
      </c>
      <c r="G1098" s="34">
        <f t="shared" si="103"/>
        <v>40265</v>
      </c>
      <c r="H1098" s="36" t="str">
        <f t="shared" si="104"/>
        <v>4422</v>
      </c>
      <c r="I1098" s="35">
        <f t="shared" si="105"/>
        <v>43745.054467592592</v>
      </c>
      <c r="J1098" s="39">
        <f t="shared" si="106"/>
        <v>765.62109199999998</v>
      </c>
      <c r="K1098" s="36" t="str">
        <f t="shared" si="107"/>
        <v>805b427d</v>
      </c>
    </row>
    <row r="1099" spans="1:11">
      <c r="A1099" s="48" t="s">
        <v>43</v>
      </c>
      <c r="B1099" s="48" t="s">
        <v>51278</v>
      </c>
      <c r="C1099" s="48" t="s">
        <v>31400</v>
      </c>
      <c r="D1099" s="48" t="s">
        <v>31431</v>
      </c>
      <c r="E1099" s="48" t="s">
        <v>31432</v>
      </c>
      <c r="G1099" s="34">
        <f t="shared" si="103"/>
        <v>40266</v>
      </c>
      <c r="H1099" s="36" t="str">
        <f t="shared" si="104"/>
        <v>7000</v>
      </c>
      <c r="I1099" s="35">
        <f t="shared" si="105"/>
        <v>43745.054467592592</v>
      </c>
      <c r="J1099" s="39">
        <f t="shared" si="106"/>
        <v>765.62294899999995</v>
      </c>
      <c r="K1099" s="36" t="str">
        <f t="shared" si="107"/>
        <v>cddf547a</v>
      </c>
    </row>
    <row r="1100" spans="1:11">
      <c r="A1100" s="48" t="s">
        <v>15740</v>
      </c>
      <c r="B1100" s="48" t="s">
        <v>51154</v>
      </c>
      <c r="C1100" s="48" t="s">
        <v>31400</v>
      </c>
      <c r="D1100" s="48" t="s">
        <v>31433</v>
      </c>
      <c r="E1100" s="48" t="s">
        <v>31434</v>
      </c>
      <c r="G1100" s="34">
        <f t="shared" si="103"/>
        <v>40225</v>
      </c>
      <c r="H1100" s="36" t="str">
        <f t="shared" si="104"/>
        <v>0000</v>
      </c>
      <c r="I1100" s="35">
        <f t="shared" si="105"/>
        <v>43745.054467592592</v>
      </c>
      <c r="J1100" s="39">
        <f t="shared" si="106"/>
        <v>765.82649600000002</v>
      </c>
      <c r="K1100" s="36" t="str">
        <f t="shared" si="107"/>
        <v>5a0b6853</v>
      </c>
    </row>
    <row r="1101" spans="1:11">
      <c r="A1101" s="48" t="s">
        <v>15771</v>
      </c>
      <c r="B1101" s="48" t="s">
        <v>21984</v>
      </c>
      <c r="C1101" s="48" t="s">
        <v>31400</v>
      </c>
      <c r="D1101" s="48" t="s">
        <v>31435</v>
      </c>
      <c r="E1101" s="48" t="s">
        <v>31436</v>
      </c>
      <c r="G1101" s="34">
        <f t="shared" si="103"/>
        <v>40230</v>
      </c>
      <c r="H1101" s="36" t="str">
        <f t="shared" si="104"/>
        <v>447e</v>
      </c>
      <c r="I1101" s="35">
        <f t="shared" si="105"/>
        <v>43745.054467592592</v>
      </c>
      <c r="J1101" s="39">
        <f t="shared" si="106"/>
        <v>765.82839799999999</v>
      </c>
      <c r="K1101" s="36" t="str">
        <f t="shared" si="107"/>
        <v>56662ae0</v>
      </c>
    </row>
    <row r="1102" spans="1:11">
      <c r="A1102" s="48" t="s">
        <v>15774</v>
      </c>
      <c r="B1102" s="48" t="s">
        <v>51236</v>
      </c>
      <c r="C1102" s="48" t="s">
        <v>31400</v>
      </c>
      <c r="D1102" s="48" t="s">
        <v>31437</v>
      </c>
      <c r="E1102" s="48" t="s">
        <v>51282</v>
      </c>
      <c r="G1102" s="34">
        <f t="shared" si="103"/>
        <v>40231</v>
      </c>
      <c r="H1102" s="36" t="str">
        <f t="shared" si="104"/>
        <v>1400</v>
      </c>
      <c r="I1102" s="35">
        <f t="shared" si="105"/>
        <v>43745.054467592592</v>
      </c>
      <c r="J1102" s="39">
        <f t="shared" si="106"/>
        <v>765.83030699999995</v>
      </c>
      <c r="K1102" s="36" t="str">
        <f t="shared" si="107"/>
        <v>15093886</v>
      </c>
    </row>
    <row r="1103" spans="1:11">
      <c r="A1103" s="48" t="s">
        <v>27</v>
      </c>
      <c r="B1103" s="48" t="s">
        <v>51154</v>
      </c>
      <c r="C1103" s="48" t="s">
        <v>31400</v>
      </c>
      <c r="D1103" s="48" t="s">
        <v>31438</v>
      </c>
      <c r="E1103" s="48" t="s">
        <v>31439</v>
      </c>
      <c r="G1103" s="34">
        <f t="shared" si="103"/>
        <v>40254</v>
      </c>
      <c r="H1103" s="36" t="str">
        <f t="shared" si="104"/>
        <v>0000</v>
      </c>
      <c r="I1103" s="35">
        <f t="shared" si="105"/>
        <v>43745.054467592592</v>
      </c>
      <c r="J1103" s="39">
        <f t="shared" si="106"/>
        <v>765.83472800000004</v>
      </c>
      <c r="K1103" s="36" t="str">
        <f t="shared" si="107"/>
        <v>ead0b8d9</v>
      </c>
    </row>
    <row r="1104" spans="1:11">
      <c r="A1104" s="48" t="s">
        <v>48</v>
      </c>
      <c r="B1104" s="48" t="s">
        <v>29670</v>
      </c>
      <c r="C1104" s="48" t="s">
        <v>31400</v>
      </c>
      <c r="D1104" s="48" t="s">
        <v>31440</v>
      </c>
      <c r="E1104" s="48" t="s">
        <v>31441</v>
      </c>
      <c r="G1104" s="34">
        <f t="shared" si="103"/>
        <v>40259</v>
      </c>
      <c r="H1104" s="36" t="str">
        <f t="shared" si="104"/>
        <v>43b9</v>
      </c>
      <c r="I1104" s="35">
        <f t="shared" si="105"/>
        <v>43745.054467592592</v>
      </c>
      <c r="J1104" s="39">
        <f t="shared" si="106"/>
        <v>765.83662900000002</v>
      </c>
      <c r="K1104" s="36" t="str">
        <f t="shared" si="107"/>
        <v>70d545ba</v>
      </c>
    </row>
    <row r="1105" spans="1:11">
      <c r="A1105" s="48" t="s">
        <v>51</v>
      </c>
      <c r="B1105" s="48" t="s">
        <v>51203</v>
      </c>
      <c r="C1105" s="48" t="s">
        <v>31400</v>
      </c>
      <c r="D1105" s="48" t="s">
        <v>31442</v>
      </c>
      <c r="E1105" s="48" t="s">
        <v>31443</v>
      </c>
      <c r="G1105" s="34">
        <f t="shared" si="103"/>
        <v>40260</v>
      </c>
      <c r="H1105" s="36" t="str">
        <f t="shared" si="104"/>
        <v>3000</v>
      </c>
      <c r="I1105" s="35">
        <f t="shared" si="105"/>
        <v>43745.054467592592</v>
      </c>
      <c r="J1105" s="39">
        <f t="shared" si="106"/>
        <v>765.83849799999996</v>
      </c>
      <c r="K1105" s="36" t="str">
        <f t="shared" si="107"/>
        <v>8078bbee</v>
      </c>
    </row>
    <row r="1106" spans="1:11">
      <c r="A1106" s="48" t="s">
        <v>15740</v>
      </c>
      <c r="B1106" s="48" t="s">
        <v>51154</v>
      </c>
      <c r="C1106" s="48" t="s">
        <v>31444</v>
      </c>
      <c r="D1106" s="48" t="s">
        <v>31445</v>
      </c>
      <c r="E1106" s="48" t="s">
        <v>31446</v>
      </c>
      <c r="G1106" s="34">
        <f t="shared" si="103"/>
        <v>40225</v>
      </c>
      <c r="H1106" s="36" t="str">
        <f t="shared" si="104"/>
        <v>0000</v>
      </c>
      <c r="I1106" s="35">
        <f t="shared" si="105"/>
        <v>43745.054479166662</v>
      </c>
      <c r="J1106" s="39">
        <f t="shared" si="106"/>
        <v>766.04248099999995</v>
      </c>
      <c r="K1106" s="36" t="str">
        <f t="shared" si="107"/>
        <v>b29dd0ab</v>
      </c>
    </row>
    <row r="1107" spans="1:11">
      <c r="A1107" s="48" t="s">
        <v>15786</v>
      </c>
      <c r="B1107" s="48" t="s">
        <v>29437</v>
      </c>
      <c r="C1107" s="48" t="s">
        <v>31444</v>
      </c>
      <c r="D1107" s="48" t="s">
        <v>31447</v>
      </c>
      <c r="E1107" s="48" t="s">
        <v>31448</v>
      </c>
      <c r="G1107" s="34">
        <f t="shared" si="103"/>
        <v>40232</v>
      </c>
      <c r="H1107" s="36" t="str">
        <f t="shared" si="104"/>
        <v>44c0</v>
      </c>
      <c r="I1107" s="35">
        <f t="shared" si="105"/>
        <v>43745.054479166662</v>
      </c>
      <c r="J1107" s="39">
        <f t="shared" si="106"/>
        <v>766.04438200000004</v>
      </c>
      <c r="K1107" s="36" t="str">
        <f t="shared" si="107"/>
        <v>16b60ea2</v>
      </c>
    </row>
    <row r="1108" spans="1:11">
      <c r="A1108" s="48" t="s">
        <v>15789</v>
      </c>
      <c r="B1108" s="48" t="s">
        <v>51194</v>
      </c>
      <c r="C1108" s="48" t="s">
        <v>31444</v>
      </c>
      <c r="D1108" s="48" t="s">
        <v>31449</v>
      </c>
      <c r="E1108" s="48" t="s">
        <v>31450</v>
      </c>
      <c r="G1108" s="34">
        <f t="shared" si="103"/>
        <v>40233</v>
      </c>
      <c r="H1108" s="36" t="str">
        <f t="shared" si="104"/>
        <v>7800</v>
      </c>
      <c r="I1108" s="35">
        <f t="shared" si="105"/>
        <v>43745.054479166662</v>
      </c>
      <c r="J1108" s="39">
        <f t="shared" si="106"/>
        <v>766.04629199999999</v>
      </c>
      <c r="K1108" s="36" t="str">
        <f t="shared" si="107"/>
        <v>bcff4608</v>
      </c>
    </row>
    <row r="1109" spans="1:11">
      <c r="A1109" s="48" t="s">
        <v>27</v>
      </c>
      <c r="B1109" s="48" t="s">
        <v>51154</v>
      </c>
      <c r="C1109" s="48" t="s">
        <v>31444</v>
      </c>
      <c r="D1109" s="48" t="s">
        <v>31451</v>
      </c>
      <c r="E1109" s="48" t="s">
        <v>31452</v>
      </c>
      <c r="G1109" s="34">
        <f t="shared" si="103"/>
        <v>40254</v>
      </c>
      <c r="H1109" s="36" t="str">
        <f t="shared" si="104"/>
        <v>0000</v>
      </c>
      <c r="I1109" s="35">
        <f t="shared" si="105"/>
        <v>43745.054479166662</v>
      </c>
      <c r="J1109" s="39">
        <f t="shared" si="106"/>
        <v>766.05071299999997</v>
      </c>
      <c r="K1109" s="36" t="str">
        <f t="shared" si="107"/>
        <v>531a7fe8</v>
      </c>
    </row>
    <row r="1110" spans="1:11">
      <c r="A1110" s="48" t="s">
        <v>56</v>
      </c>
      <c r="B1110" s="48" t="s">
        <v>31453</v>
      </c>
      <c r="C1110" s="48" t="s">
        <v>31444</v>
      </c>
      <c r="D1110" s="48" t="s">
        <v>31454</v>
      </c>
      <c r="E1110" s="48" t="s">
        <v>31455</v>
      </c>
      <c r="G1110" s="34">
        <f t="shared" si="103"/>
        <v>40261</v>
      </c>
      <c r="H1110" s="36" t="str">
        <f t="shared" si="104"/>
        <v>43c8</v>
      </c>
      <c r="I1110" s="35">
        <f t="shared" si="105"/>
        <v>43745.054479166662</v>
      </c>
      <c r="J1110" s="39">
        <f t="shared" si="106"/>
        <v>766.05261499999995</v>
      </c>
      <c r="K1110" s="36" t="str">
        <f t="shared" si="107"/>
        <v>2ee0820a</v>
      </c>
    </row>
    <row r="1111" spans="1:11">
      <c r="A1111" s="48" t="s">
        <v>59</v>
      </c>
      <c r="B1111" s="48" t="s">
        <v>452</v>
      </c>
      <c r="C1111" s="48" t="s">
        <v>31444</v>
      </c>
      <c r="D1111" s="48" t="s">
        <v>31456</v>
      </c>
      <c r="E1111" s="48" t="s">
        <v>31457</v>
      </c>
      <c r="G1111" s="34">
        <f t="shared" si="103"/>
        <v>40262</v>
      </c>
      <c r="H1111" s="36" t="str">
        <f t="shared" si="104"/>
        <v>e800</v>
      </c>
      <c r="I1111" s="35">
        <f t="shared" si="105"/>
        <v>43745.054479166662</v>
      </c>
      <c r="J1111" s="39">
        <f t="shared" si="106"/>
        <v>766.05448999999999</v>
      </c>
      <c r="K1111" s="36" t="str">
        <f t="shared" si="107"/>
        <v>f78ca724</v>
      </c>
    </row>
    <row r="1112" spans="1:11">
      <c r="A1112" s="48" t="s">
        <v>51155</v>
      </c>
      <c r="B1112" s="48" t="s">
        <v>51156</v>
      </c>
      <c r="C1112" s="48" t="s">
        <v>31458</v>
      </c>
      <c r="D1112" s="48" t="s">
        <v>31459</v>
      </c>
      <c r="E1112" s="48" t="s">
        <v>31460</v>
      </c>
      <c r="G1112" s="34">
        <f t="shared" si="103"/>
        <v>10001</v>
      </c>
      <c r="H1112" s="36" t="str">
        <f t="shared" si="104"/>
        <v>0001</v>
      </c>
      <c r="I1112" s="35">
        <f t="shared" si="105"/>
        <v>43745.061423611114</v>
      </c>
      <c r="J1112" s="39">
        <f t="shared" si="106"/>
        <v>1366.0573010000001</v>
      </c>
      <c r="K1112" s="36" t="str">
        <f t="shared" si="107"/>
        <v>e8f47480</v>
      </c>
    </row>
    <row r="1113" spans="1:11">
      <c r="A1113" s="48" t="s">
        <v>51157</v>
      </c>
      <c r="B1113" s="48" t="s">
        <v>51156</v>
      </c>
      <c r="C1113" s="48" t="s">
        <v>31458</v>
      </c>
      <c r="D1113" s="48" t="s">
        <v>31461</v>
      </c>
      <c r="E1113" s="48" t="s">
        <v>31462</v>
      </c>
      <c r="G1113" s="34">
        <f t="shared" si="103"/>
        <v>10002</v>
      </c>
      <c r="H1113" s="36" t="str">
        <f t="shared" si="104"/>
        <v>0001</v>
      </c>
      <c r="I1113" s="35">
        <f t="shared" si="105"/>
        <v>43745.061423611114</v>
      </c>
      <c r="J1113" s="39">
        <f t="shared" si="106"/>
        <v>1366.0591910000001</v>
      </c>
      <c r="K1113" s="36" t="str">
        <f t="shared" si="107"/>
        <v>664f26e4</v>
      </c>
    </row>
    <row r="1114" spans="1:11">
      <c r="A1114" s="48" t="s">
        <v>51158</v>
      </c>
      <c r="B1114" s="48" t="s">
        <v>51156</v>
      </c>
      <c r="C1114" s="48" t="s">
        <v>31458</v>
      </c>
      <c r="D1114" s="48" t="s">
        <v>31463</v>
      </c>
      <c r="E1114" s="48" t="s">
        <v>31464</v>
      </c>
      <c r="G1114" s="34">
        <f t="shared" si="103"/>
        <v>10003</v>
      </c>
      <c r="H1114" s="36" t="str">
        <f t="shared" si="104"/>
        <v>0001</v>
      </c>
      <c r="I1114" s="35">
        <f t="shared" si="105"/>
        <v>43745.061423611114</v>
      </c>
      <c r="J1114" s="39">
        <f t="shared" si="106"/>
        <v>1366.0610959999999</v>
      </c>
      <c r="K1114" s="36" t="str">
        <f t="shared" si="107"/>
        <v>3d1feb80</v>
      </c>
    </row>
    <row r="1115" spans="1:11">
      <c r="A1115" s="48" t="s">
        <v>51159</v>
      </c>
      <c r="B1115" s="48" t="s">
        <v>51156</v>
      </c>
      <c r="C1115" s="48" t="s">
        <v>31458</v>
      </c>
      <c r="D1115" s="48" t="s">
        <v>31465</v>
      </c>
      <c r="E1115" s="48" t="s">
        <v>31466</v>
      </c>
      <c r="G1115" s="34">
        <f t="shared" si="103"/>
        <v>10004</v>
      </c>
      <c r="H1115" s="36" t="str">
        <f t="shared" si="104"/>
        <v>0001</v>
      </c>
      <c r="I1115" s="35">
        <f t="shared" si="105"/>
        <v>43745.061423611114</v>
      </c>
      <c r="J1115" s="39">
        <f t="shared" si="106"/>
        <v>1366.0629570000001</v>
      </c>
      <c r="K1115" s="36" t="str">
        <f t="shared" si="107"/>
        <v>efe9c742</v>
      </c>
    </row>
    <row r="1116" spans="1:11">
      <c r="A1116" s="48" t="s">
        <v>15740</v>
      </c>
      <c r="B1116" s="48" t="s">
        <v>51154</v>
      </c>
      <c r="C1116" s="48" t="s">
        <v>31458</v>
      </c>
      <c r="D1116" s="48" t="s">
        <v>31467</v>
      </c>
      <c r="E1116" s="48" t="s">
        <v>31468</v>
      </c>
      <c r="G1116" s="34">
        <f t="shared" si="103"/>
        <v>40225</v>
      </c>
      <c r="H1116" s="36" t="str">
        <f t="shared" si="104"/>
        <v>0000</v>
      </c>
      <c r="I1116" s="35">
        <f t="shared" si="105"/>
        <v>43745.061423611114</v>
      </c>
      <c r="J1116" s="39">
        <f t="shared" si="106"/>
        <v>1366.2674810000001</v>
      </c>
      <c r="K1116" s="36" t="str">
        <f t="shared" si="107"/>
        <v>f09e9be7</v>
      </c>
    </row>
    <row r="1117" spans="1:11">
      <c r="A1117" s="48" t="s">
        <v>15757</v>
      </c>
      <c r="B1117" s="48" t="s">
        <v>51204</v>
      </c>
      <c r="C1117" s="48" t="s">
        <v>31458</v>
      </c>
      <c r="D1117" s="48" t="s">
        <v>31469</v>
      </c>
      <c r="E1117" s="48" t="s">
        <v>51283</v>
      </c>
      <c r="G1117" s="34">
        <f t="shared" si="103"/>
        <v>40236</v>
      </c>
      <c r="H1117" s="36" t="str">
        <f t="shared" si="104"/>
        <v>4458</v>
      </c>
      <c r="I1117" s="35">
        <f t="shared" si="105"/>
        <v>43745.061423611114</v>
      </c>
      <c r="J1117" s="39">
        <f t="shared" si="106"/>
        <v>1366.269382</v>
      </c>
      <c r="K1117" s="36" t="str">
        <f t="shared" si="107"/>
        <v>84482203</v>
      </c>
    </row>
    <row r="1118" spans="1:11">
      <c r="A1118" s="48" t="s">
        <v>15760</v>
      </c>
      <c r="B1118" s="48" t="s">
        <v>51213</v>
      </c>
      <c r="C1118" s="48" t="s">
        <v>31458</v>
      </c>
      <c r="D1118" s="48" t="s">
        <v>31470</v>
      </c>
      <c r="E1118" s="48" t="s">
        <v>31471</v>
      </c>
      <c r="G1118" s="34">
        <f t="shared" si="103"/>
        <v>40237</v>
      </c>
      <c r="H1118" s="36" t="str">
        <f t="shared" si="104"/>
        <v>8400</v>
      </c>
      <c r="I1118" s="35">
        <f t="shared" si="105"/>
        <v>43745.061423611114</v>
      </c>
      <c r="J1118" s="39">
        <f t="shared" si="106"/>
        <v>1366.5509050000001</v>
      </c>
      <c r="K1118" s="36" t="str">
        <f t="shared" si="107"/>
        <v>a9414d1f</v>
      </c>
    </row>
    <row r="1119" spans="1:11">
      <c r="A1119" s="48" t="s">
        <v>27</v>
      </c>
      <c r="B1119" s="48" t="s">
        <v>51154</v>
      </c>
      <c r="C1119" s="48" t="s">
        <v>31458</v>
      </c>
      <c r="D1119" s="48" t="s">
        <v>31472</v>
      </c>
      <c r="E1119" s="48" t="s">
        <v>31473</v>
      </c>
      <c r="G1119" s="34">
        <f t="shared" si="103"/>
        <v>40254</v>
      </c>
      <c r="H1119" s="36" t="str">
        <f t="shared" si="104"/>
        <v>0000</v>
      </c>
      <c r="I1119" s="35">
        <f t="shared" si="105"/>
        <v>43745.061423611114</v>
      </c>
      <c r="J1119" s="39">
        <f t="shared" si="106"/>
        <v>1366.5553279999999</v>
      </c>
      <c r="K1119" s="36" t="str">
        <f t="shared" si="107"/>
        <v>b5d3926a</v>
      </c>
    </row>
    <row r="1120" spans="1:11">
      <c r="A1120" s="48" t="s">
        <v>39</v>
      </c>
      <c r="B1120" s="48" t="s">
        <v>51264</v>
      </c>
      <c r="C1120" s="48" t="s">
        <v>31458</v>
      </c>
      <c r="D1120" s="48" t="s">
        <v>31474</v>
      </c>
      <c r="E1120" s="48" t="s">
        <v>31475</v>
      </c>
      <c r="G1120" s="34">
        <f t="shared" si="103"/>
        <v>40265</v>
      </c>
      <c r="H1120" s="36" t="str">
        <f t="shared" si="104"/>
        <v>4423</v>
      </c>
      <c r="I1120" s="35">
        <f t="shared" si="105"/>
        <v>43745.061423611114</v>
      </c>
      <c r="J1120" s="39">
        <f t="shared" si="106"/>
        <v>1366.557229</v>
      </c>
      <c r="K1120" s="36" t="str">
        <f t="shared" si="107"/>
        <v>79befbf8</v>
      </c>
    </row>
    <row r="1121" spans="1:11">
      <c r="A1121" s="48" t="s">
        <v>43</v>
      </c>
      <c r="B1121" s="48" t="s">
        <v>487</v>
      </c>
      <c r="C1121" s="48" t="s">
        <v>31458</v>
      </c>
      <c r="D1121" s="48" t="s">
        <v>51284</v>
      </c>
      <c r="E1121" s="48" t="s">
        <v>31476</v>
      </c>
      <c r="G1121" s="34">
        <f t="shared" si="103"/>
        <v>40266</v>
      </c>
      <c r="H1121" s="36" t="str">
        <f t="shared" si="104"/>
        <v>d000</v>
      </c>
      <c r="I1121" s="35">
        <f t="shared" si="105"/>
        <v>43745.061423611114</v>
      </c>
      <c r="J1121" s="39">
        <f t="shared" si="106"/>
        <v>1366.5591219999999</v>
      </c>
      <c r="K1121" s="36" t="str">
        <f t="shared" si="107"/>
        <v>22309df9</v>
      </c>
    </row>
    <row r="1122" spans="1:11">
      <c r="A1122" s="48" t="s">
        <v>15740</v>
      </c>
      <c r="B1122" s="48" t="s">
        <v>51154</v>
      </c>
      <c r="C1122" s="48" t="s">
        <v>31458</v>
      </c>
      <c r="D1122" s="48" t="s">
        <v>31477</v>
      </c>
      <c r="E1122" s="48" t="s">
        <v>31478</v>
      </c>
      <c r="G1122" s="34">
        <f t="shared" si="103"/>
        <v>40225</v>
      </c>
      <c r="H1122" s="36" t="str">
        <f t="shared" si="104"/>
        <v>0000</v>
      </c>
      <c r="I1122" s="35">
        <f t="shared" si="105"/>
        <v>43745.061423611114</v>
      </c>
      <c r="J1122" s="39">
        <f t="shared" si="106"/>
        <v>1366.7634800000001</v>
      </c>
      <c r="K1122" s="36" t="str">
        <f t="shared" si="107"/>
        <v>85ca4560</v>
      </c>
    </row>
    <row r="1123" spans="1:11">
      <c r="A1123" s="48" t="s">
        <v>15771</v>
      </c>
      <c r="B1123" s="48" t="s">
        <v>51180</v>
      </c>
      <c r="C1123" s="48" t="s">
        <v>31458</v>
      </c>
      <c r="D1123" s="48" t="s">
        <v>31479</v>
      </c>
      <c r="E1123" s="48" t="s">
        <v>31480</v>
      </c>
      <c r="G1123" s="34">
        <f t="shared" si="103"/>
        <v>40230</v>
      </c>
      <c r="H1123" s="36" t="str">
        <f t="shared" si="104"/>
        <v>4474</v>
      </c>
      <c r="I1123" s="35">
        <f t="shared" si="105"/>
        <v>43745.061423611114</v>
      </c>
      <c r="J1123" s="39">
        <f t="shared" si="106"/>
        <v>1366.765382</v>
      </c>
      <c r="K1123" s="36" t="str">
        <f t="shared" si="107"/>
        <v>e3fd10c9</v>
      </c>
    </row>
    <row r="1124" spans="1:11">
      <c r="A1124" s="48" t="s">
        <v>15774</v>
      </c>
      <c r="B1124" s="48" t="s">
        <v>51182</v>
      </c>
      <c r="C1124" s="48" t="s">
        <v>31458</v>
      </c>
      <c r="D1124" s="48" t="s">
        <v>31481</v>
      </c>
      <c r="E1124" s="48" t="s">
        <v>31482</v>
      </c>
      <c r="G1124" s="34">
        <f t="shared" si="103"/>
        <v>40231</v>
      </c>
      <c r="H1124" s="36" t="str">
        <f t="shared" si="104"/>
        <v>5000</v>
      </c>
      <c r="I1124" s="35">
        <f t="shared" si="105"/>
        <v>43745.061423611114</v>
      </c>
      <c r="J1124" s="39">
        <f t="shared" si="106"/>
        <v>1366.767292</v>
      </c>
      <c r="K1124" s="36" t="str">
        <f t="shared" si="107"/>
        <v>993ddc5e</v>
      </c>
    </row>
    <row r="1125" spans="1:11">
      <c r="A1125" s="48" t="s">
        <v>27</v>
      </c>
      <c r="B1125" s="48" t="s">
        <v>51154</v>
      </c>
      <c r="C1125" s="48" t="s">
        <v>31458</v>
      </c>
      <c r="D1125" s="48" t="s">
        <v>31483</v>
      </c>
      <c r="E1125" s="48" t="s">
        <v>31484</v>
      </c>
      <c r="G1125" s="34">
        <f t="shared" si="103"/>
        <v>40254</v>
      </c>
      <c r="H1125" s="36" t="str">
        <f t="shared" si="104"/>
        <v>0000</v>
      </c>
      <c r="I1125" s="35">
        <f t="shared" si="105"/>
        <v>43745.061423611114</v>
      </c>
      <c r="J1125" s="39">
        <f t="shared" si="106"/>
        <v>1366.77171</v>
      </c>
      <c r="K1125" s="36" t="str">
        <f t="shared" si="107"/>
        <v>22d0f7e8</v>
      </c>
    </row>
    <row r="1126" spans="1:11">
      <c r="A1126" s="48" t="s">
        <v>48</v>
      </c>
      <c r="B1126" s="48" t="s">
        <v>29909</v>
      </c>
      <c r="C1126" s="48" t="s">
        <v>31458</v>
      </c>
      <c r="D1126" s="48" t="s">
        <v>31485</v>
      </c>
      <c r="E1126" s="48" t="s">
        <v>31486</v>
      </c>
      <c r="G1126" s="34">
        <f t="shared" si="103"/>
        <v>40259</v>
      </c>
      <c r="H1126" s="36" t="str">
        <f t="shared" si="104"/>
        <v>43bb</v>
      </c>
      <c r="I1126" s="35">
        <f t="shared" si="105"/>
        <v>43745.061423611114</v>
      </c>
      <c r="J1126" s="39">
        <f t="shared" si="106"/>
        <v>1366.7736110000001</v>
      </c>
      <c r="K1126" s="36" t="str">
        <f t="shared" si="107"/>
        <v>ed3c173a</v>
      </c>
    </row>
    <row r="1127" spans="1:11">
      <c r="A1127" s="48" t="s">
        <v>51</v>
      </c>
      <c r="B1127" s="48" t="s">
        <v>487</v>
      </c>
      <c r="C1127" s="48" t="s">
        <v>31458</v>
      </c>
      <c r="D1127" s="48" t="s">
        <v>31487</v>
      </c>
      <c r="E1127" s="48" t="s">
        <v>31488</v>
      </c>
      <c r="G1127" s="34">
        <f t="shared" si="103"/>
        <v>40260</v>
      </c>
      <c r="H1127" s="36" t="str">
        <f t="shared" si="104"/>
        <v>d000</v>
      </c>
      <c r="I1127" s="35">
        <f t="shared" si="105"/>
        <v>43745.061423611114</v>
      </c>
      <c r="J1127" s="39">
        <f t="shared" si="106"/>
        <v>1366.7754809999999</v>
      </c>
      <c r="K1127" s="36" t="str">
        <f t="shared" si="107"/>
        <v>5c9a830e</v>
      </c>
    </row>
    <row r="1128" spans="1:11">
      <c r="A1128" s="48" t="s">
        <v>15740</v>
      </c>
      <c r="B1128" s="48" t="s">
        <v>51154</v>
      </c>
      <c r="C1128" s="48" t="s">
        <v>31458</v>
      </c>
      <c r="D1128" s="48" t="s">
        <v>31489</v>
      </c>
      <c r="E1128" s="48" t="s">
        <v>31490</v>
      </c>
      <c r="G1128" s="34">
        <f t="shared" si="103"/>
        <v>40225</v>
      </c>
      <c r="H1128" s="36" t="str">
        <f t="shared" si="104"/>
        <v>0000</v>
      </c>
      <c r="I1128" s="35">
        <f t="shared" si="105"/>
        <v>43745.061423611114</v>
      </c>
      <c r="J1128" s="39">
        <f t="shared" si="106"/>
        <v>1366.979507</v>
      </c>
      <c r="K1128" s="36" t="str">
        <f t="shared" si="107"/>
        <v>89a5f6b3</v>
      </c>
    </row>
    <row r="1129" spans="1:11">
      <c r="A1129" s="48" t="s">
        <v>15786</v>
      </c>
      <c r="B1129" s="48" t="s">
        <v>29437</v>
      </c>
      <c r="C1129" s="48" t="s">
        <v>31458</v>
      </c>
      <c r="D1129" s="48" t="s">
        <v>31491</v>
      </c>
      <c r="E1129" s="48" t="s">
        <v>31492</v>
      </c>
      <c r="G1129" s="34">
        <f t="shared" si="103"/>
        <v>40232</v>
      </c>
      <c r="H1129" s="36" t="str">
        <f t="shared" si="104"/>
        <v>44c0</v>
      </c>
      <c r="I1129" s="35">
        <f t="shared" si="105"/>
        <v>43745.061423611114</v>
      </c>
      <c r="J1129" s="39">
        <f t="shared" si="106"/>
        <v>1366.981407</v>
      </c>
      <c r="K1129" s="36" t="str">
        <f t="shared" si="107"/>
        <v>ad9c4841</v>
      </c>
    </row>
    <row r="1130" spans="1:11">
      <c r="A1130" s="48" t="s">
        <v>15789</v>
      </c>
      <c r="B1130" s="48" t="s">
        <v>51160</v>
      </c>
      <c r="C1130" s="48" t="s">
        <v>31493</v>
      </c>
      <c r="D1130" s="48" t="s">
        <v>31494</v>
      </c>
      <c r="E1130" s="48" t="s">
        <v>31495</v>
      </c>
      <c r="G1130" s="34">
        <f t="shared" si="103"/>
        <v>40233</v>
      </c>
      <c r="H1130" s="36" t="str">
        <f t="shared" si="104"/>
        <v>0400</v>
      </c>
      <c r="I1130" s="35">
        <f t="shared" si="105"/>
        <v>43745.061435185184</v>
      </c>
      <c r="J1130" s="39">
        <f t="shared" si="106"/>
        <v>1366.9833169999999</v>
      </c>
      <c r="K1130" s="36" t="str">
        <f t="shared" si="107"/>
        <v>e44b8de7</v>
      </c>
    </row>
    <row r="1131" spans="1:11">
      <c r="A1131" s="48" t="s">
        <v>27</v>
      </c>
      <c r="B1131" s="48" t="s">
        <v>51154</v>
      </c>
      <c r="C1131" s="48" t="s">
        <v>31493</v>
      </c>
      <c r="D1131" s="48" t="s">
        <v>31496</v>
      </c>
      <c r="E1131" s="48" t="s">
        <v>31497</v>
      </c>
      <c r="G1131" s="34">
        <f t="shared" si="103"/>
        <v>40254</v>
      </c>
      <c r="H1131" s="36" t="str">
        <f t="shared" si="104"/>
        <v>0000</v>
      </c>
      <c r="I1131" s="35">
        <f t="shared" si="105"/>
        <v>43745.061435185184</v>
      </c>
      <c r="J1131" s="39">
        <f t="shared" si="106"/>
        <v>1366.9877369999999</v>
      </c>
      <c r="K1131" s="36" t="str">
        <f t="shared" si="107"/>
        <v>0e37bc02</v>
      </c>
    </row>
    <row r="1132" spans="1:11">
      <c r="A1132" s="48" t="s">
        <v>56</v>
      </c>
      <c r="B1132" s="48" t="s">
        <v>31223</v>
      </c>
      <c r="C1132" s="48" t="s">
        <v>31493</v>
      </c>
      <c r="D1132" s="48" t="s">
        <v>31498</v>
      </c>
      <c r="E1132" s="48" t="s">
        <v>31499</v>
      </c>
      <c r="G1132" s="34">
        <f t="shared" si="103"/>
        <v>40261</v>
      </c>
      <c r="H1132" s="36" t="str">
        <f t="shared" si="104"/>
        <v>43cb</v>
      </c>
      <c r="I1132" s="35">
        <f t="shared" si="105"/>
        <v>43745.061435185184</v>
      </c>
      <c r="J1132" s="39">
        <f t="shared" si="106"/>
        <v>1366.989642</v>
      </c>
      <c r="K1132" s="36" t="str">
        <f t="shared" si="107"/>
        <v>b0b65193</v>
      </c>
    </row>
    <row r="1133" spans="1:11">
      <c r="A1133" s="48" t="s">
        <v>59</v>
      </c>
      <c r="B1133" s="48" t="s">
        <v>51163</v>
      </c>
      <c r="C1133" s="48" t="s">
        <v>31493</v>
      </c>
      <c r="D1133" s="48" t="s">
        <v>31500</v>
      </c>
      <c r="E1133" s="48" t="s">
        <v>31501</v>
      </c>
      <c r="G1133" s="34">
        <f t="shared" si="103"/>
        <v>40262</v>
      </c>
      <c r="H1133" s="36" t="str">
        <f t="shared" si="104"/>
        <v>5800</v>
      </c>
      <c r="I1133" s="35">
        <f t="shared" si="105"/>
        <v>43745.061435185184</v>
      </c>
      <c r="J1133" s="39">
        <f t="shared" si="106"/>
        <v>1366.9915109999999</v>
      </c>
      <c r="K1133" s="36" t="str">
        <f t="shared" si="107"/>
        <v>848914a7</v>
      </c>
    </row>
    <row r="1134" spans="1:11">
      <c r="A1134" s="48" t="s">
        <v>15740</v>
      </c>
      <c r="B1134" s="48" t="s">
        <v>51154</v>
      </c>
      <c r="C1134" s="48" t="s">
        <v>31493</v>
      </c>
      <c r="D1134" s="48" t="s">
        <v>31502</v>
      </c>
      <c r="E1134" s="48" t="s">
        <v>31503</v>
      </c>
      <c r="G1134" s="34">
        <f t="shared" si="103"/>
        <v>40225</v>
      </c>
      <c r="H1134" s="36" t="str">
        <f t="shared" si="104"/>
        <v>0000</v>
      </c>
      <c r="I1134" s="35">
        <f t="shared" si="105"/>
        <v>43745.061435185184</v>
      </c>
      <c r="J1134" s="39">
        <f t="shared" si="106"/>
        <v>1367.195481</v>
      </c>
      <c r="K1134" s="36" t="str">
        <f t="shared" si="107"/>
        <v>cf1b1edb</v>
      </c>
    </row>
    <row r="1135" spans="1:11">
      <c r="A1135" s="48" t="s">
        <v>15743</v>
      </c>
      <c r="B1135" s="48" t="s">
        <v>29402</v>
      </c>
      <c r="C1135" s="48" t="s">
        <v>31493</v>
      </c>
      <c r="D1135" s="48" t="s">
        <v>31504</v>
      </c>
      <c r="E1135" s="48" t="s">
        <v>31505</v>
      </c>
      <c r="G1135" s="34">
        <f t="shared" si="103"/>
        <v>40234</v>
      </c>
      <c r="H1135" s="36" t="str">
        <f t="shared" si="104"/>
        <v>439d</v>
      </c>
      <c r="I1135" s="35">
        <f t="shared" si="105"/>
        <v>43745.061435185184</v>
      </c>
      <c r="J1135" s="39">
        <f t="shared" si="106"/>
        <v>1367.1973820000001</v>
      </c>
      <c r="K1135" s="36" t="str">
        <f t="shared" si="107"/>
        <v>e13bc5d6</v>
      </c>
    </row>
    <row r="1136" spans="1:11">
      <c r="A1136" s="48" t="s">
        <v>15746</v>
      </c>
      <c r="B1136" s="48" t="s">
        <v>51194</v>
      </c>
      <c r="C1136" s="48" t="s">
        <v>31493</v>
      </c>
      <c r="D1136" s="48" t="s">
        <v>31506</v>
      </c>
      <c r="E1136" s="48" t="s">
        <v>31507</v>
      </c>
      <c r="G1136" s="34">
        <f t="shared" si="103"/>
        <v>40235</v>
      </c>
      <c r="H1136" s="36" t="str">
        <f t="shared" si="104"/>
        <v>7800</v>
      </c>
      <c r="I1136" s="35">
        <f t="shared" si="105"/>
        <v>43745.061435185184</v>
      </c>
      <c r="J1136" s="39">
        <f t="shared" si="106"/>
        <v>1367.1992909999999</v>
      </c>
      <c r="K1136" s="36" t="str">
        <f t="shared" si="107"/>
        <v>e4ba867d</v>
      </c>
    </row>
    <row r="1137" spans="1:11">
      <c r="A1137" s="48" t="s">
        <v>27</v>
      </c>
      <c r="B1137" s="48" t="s">
        <v>51154</v>
      </c>
      <c r="C1137" s="48" t="s">
        <v>31493</v>
      </c>
      <c r="D1137" s="48" t="s">
        <v>31508</v>
      </c>
      <c r="E1137" s="48" t="s">
        <v>31509</v>
      </c>
      <c r="G1137" s="34">
        <f t="shared" si="103"/>
        <v>40254</v>
      </c>
      <c r="H1137" s="36" t="str">
        <f t="shared" si="104"/>
        <v>0000</v>
      </c>
      <c r="I1137" s="35">
        <f t="shared" si="105"/>
        <v>43745.061435185184</v>
      </c>
      <c r="J1137" s="39">
        <f t="shared" si="106"/>
        <v>1367.20371</v>
      </c>
      <c r="K1137" s="36" t="str">
        <f t="shared" si="107"/>
        <v>1f069cc5</v>
      </c>
    </row>
    <row r="1138" spans="1:11">
      <c r="A1138" s="48" t="s">
        <v>30</v>
      </c>
      <c r="B1138" s="48" t="s">
        <v>29556</v>
      </c>
      <c r="C1138" s="48" t="s">
        <v>31493</v>
      </c>
      <c r="D1138" s="48" t="s">
        <v>31510</v>
      </c>
      <c r="E1138" s="48" t="s">
        <v>31511</v>
      </c>
      <c r="G1138" s="34">
        <f t="shared" si="103"/>
        <v>40263</v>
      </c>
      <c r="H1138" s="36" t="str">
        <f t="shared" si="104"/>
        <v>43ac</v>
      </c>
      <c r="I1138" s="35">
        <f t="shared" si="105"/>
        <v>43745.061435185184</v>
      </c>
      <c r="J1138" s="39">
        <f t="shared" si="106"/>
        <v>1367.205612</v>
      </c>
      <c r="K1138" s="36" t="str">
        <f t="shared" si="107"/>
        <v>cbdb2be7</v>
      </c>
    </row>
    <row r="1139" spans="1:11">
      <c r="A1139" s="48" t="s">
        <v>34</v>
      </c>
      <c r="B1139" s="48" t="s">
        <v>394</v>
      </c>
      <c r="C1139" s="48" t="s">
        <v>31493</v>
      </c>
      <c r="D1139" s="48" t="s">
        <v>31512</v>
      </c>
      <c r="E1139" s="48" t="s">
        <v>31513</v>
      </c>
      <c r="G1139" s="34">
        <f t="shared" si="103"/>
        <v>40264</v>
      </c>
      <c r="H1139" s="36" t="str">
        <f t="shared" si="104"/>
        <v>b000</v>
      </c>
      <c r="I1139" s="35">
        <f t="shared" si="105"/>
        <v>43745.061435185184</v>
      </c>
      <c r="J1139" s="39">
        <f t="shared" si="106"/>
        <v>1367.207482</v>
      </c>
      <c r="K1139" s="36" t="str">
        <f t="shared" si="107"/>
        <v>a4e9bbf6</v>
      </c>
    </row>
    <row r="1140" spans="1:11">
      <c r="A1140" s="48" t="s">
        <v>51155</v>
      </c>
      <c r="B1140" s="48" t="s">
        <v>51156</v>
      </c>
      <c r="C1140" s="48" t="s">
        <v>31514</v>
      </c>
      <c r="D1140" s="48" t="s">
        <v>31515</v>
      </c>
      <c r="E1140" s="48" t="s">
        <v>31516</v>
      </c>
      <c r="G1140" s="34">
        <f t="shared" si="103"/>
        <v>10001</v>
      </c>
      <c r="H1140" s="36" t="str">
        <f t="shared" si="104"/>
        <v>0001</v>
      </c>
      <c r="I1140" s="35">
        <f t="shared" si="105"/>
        <v>43745.068379629629</v>
      </c>
      <c r="J1140" s="39">
        <f t="shared" si="106"/>
        <v>1967.4373009999999</v>
      </c>
      <c r="K1140" s="36" t="str">
        <f t="shared" si="107"/>
        <v>12520e7c</v>
      </c>
    </row>
    <row r="1141" spans="1:11">
      <c r="A1141" s="48" t="s">
        <v>51157</v>
      </c>
      <c r="B1141" s="48" t="s">
        <v>51156</v>
      </c>
      <c r="C1141" s="48" t="s">
        <v>31514</v>
      </c>
      <c r="D1141" s="48" t="s">
        <v>31517</v>
      </c>
      <c r="E1141" s="48" t="s">
        <v>31518</v>
      </c>
      <c r="G1141" s="34">
        <f t="shared" si="103"/>
        <v>10002</v>
      </c>
      <c r="H1141" s="36" t="str">
        <f t="shared" si="104"/>
        <v>0001</v>
      </c>
      <c r="I1141" s="35">
        <f t="shared" si="105"/>
        <v>43745.068379629629</v>
      </c>
      <c r="J1141" s="39">
        <f t="shared" si="106"/>
        <v>1967.4391929999999</v>
      </c>
      <c r="K1141" s="36" t="str">
        <f t="shared" si="107"/>
        <v>149601ce</v>
      </c>
    </row>
    <row r="1142" spans="1:11">
      <c r="A1142" s="48" t="s">
        <v>51158</v>
      </c>
      <c r="B1142" s="48" t="s">
        <v>51156</v>
      </c>
      <c r="C1142" s="48" t="s">
        <v>31514</v>
      </c>
      <c r="D1142" s="48" t="s">
        <v>31519</v>
      </c>
      <c r="E1142" s="48" t="s">
        <v>31520</v>
      </c>
      <c r="G1142" s="34">
        <f t="shared" si="103"/>
        <v>10003</v>
      </c>
      <c r="H1142" s="36" t="str">
        <f t="shared" si="104"/>
        <v>0001</v>
      </c>
      <c r="I1142" s="35">
        <f t="shared" si="105"/>
        <v>43745.068379629629</v>
      </c>
      <c r="J1142" s="39">
        <f t="shared" si="106"/>
        <v>1967.4410889999999</v>
      </c>
      <c r="K1142" s="36" t="str">
        <f t="shared" si="107"/>
        <v>ad4403ef</v>
      </c>
    </row>
    <row r="1143" spans="1:11">
      <c r="A1143" s="48" t="s">
        <v>51159</v>
      </c>
      <c r="B1143" s="48" t="s">
        <v>51156</v>
      </c>
      <c r="C1143" s="48" t="s">
        <v>31514</v>
      </c>
      <c r="D1143" s="48" t="s">
        <v>31521</v>
      </c>
      <c r="E1143" s="48" t="s">
        <v>31522</v>
      </c>
      <c r="G1143" s="34">
        <f t="shared" si="103"/>
        <v>10004</v>
      </c>
      <c r="H1143" s="36" t="str">
        <f t="shared" si="104"/>
        <v>0001</v>
      </c>
      <c r="I1143" s="35">
        <f t="shared" si="105"/>
        <v>43745.068379629629</v>
      </c>
      <c r="J1143" s="39">
        <f t="shared" si="106"/>
        <v>1967.442951</v>
      </c>
      <c r="K1143" s="36" t="str">
        <f t="shared" si="107"/>
        <v>8c9be178</v>
      </c>
    </row>
    <row r="1144" spans="1:11">
      <c r="A1144" s="48" t="s">
        <v>15740</v>
      </c>
      <c r="B1144" s="48" t="s">
        <v>51154</v>
      </c>
      <c r="C1144" s="48" t="s">
        <v>31514</v>
      </c>
      <c r="D1144" s="48" t="s">
        <v>31523</v>
      </c>
      <c r="E1144" s="48" t="s">
        <v>31524</v>
      </c>
      <c r="G1144" s="34">
        <f t="shared" si="103"/>
        <v>40225</v>
      </c>
      <c r="H1144" s="36" t="str">
        <f t="shared" si="104"/>
        <v>0000</v>
      </c>
      <c r="I1144" s="35">
        <f t="shared" si="105"/>
        <v>43745.068379629629</v>
      </c>
      <c r="J1144" s="39">
        <f t="shared" si="106"/>
        <v>1967.647481</v>
      </c>
      <c r="K1144" s="36" t="str">
        <f t="shared" si="107"/>
        <v>6ce6d7fa</v>
      </c>
    </row>
    <row r="1145" spans="1:11">
      <c r="A1145" s="48" t="s">
        <v>15771</v>
      </c>
      <c r="B1145" s="48" t="s">
        <v>23764</v>
      </c>
      <c r="C1145" s="48" t="s">
        <v>31514</v>
      </c>
      <c r="D1145" s="48" t="s">
        <v>31525</v>
      </c>
      <c r="E1145" s="48" t="s">
        <v>31526</v>
      </c>
      <c r="G1145" s="34">
        <f t="shared" si="103"/>
        <v>40230</v>
      </c>
      <c r="H1145" s="36" t="str">
        <f t="shared" si="104"/>
        <v>446f</v>
      </c>
      <c r="I1145" s="35">
        <f t="shared" si="105"/>
        <v>43745.068379629629</v>
      </c>
      <c r="J1145" s="39">
        <f t="shared" si="106"/>
        <v>1967.6493820000001</v>
      </c>
      <c r="K1145" s="36" t="str">
        <f t="shared" si="107"/>
        <v>64dab9ed</v>
      </c>
    </row>
    <row r="1146" spans="1:11">
      <c r="A1146" s="48" t="s">
        <v>15774</v>
      </c>
      <c r="B1146" s="48" t="s">
        <v>260</v>
      </c>
      <c r="C1146" s="48" t="s">
        <v>31514</v>
      </c>
      <c r="D1146" s="48" t="s">
        <v>31527</v>
      </c>
      <c r="E1146" s="48" t="s">
        <v>31528</v>
      </c>
      <c r="G1146" s="34">
        <f t="shared" si="103"/>
        <v>40231</v>
      </c>
      <c r="H1146" s="36" t="str">
        <f t="shared" si="104"/>
        <v>4c00</v>
      </c>
      <c r="I1146" s="35">
        <f t="shared" si="105"/>
        <v>43745.068379629629</v>
      </c>
      <c r="J1146" s="39">
        <f t="shared" si="106"/>
        <v>1967.651292</v>
      </c>
      <c r="K1146" s="36" t="str">
        <f t="shared" si="107"/>
        <v>0fbbf001</v>
      </c>
    </row>
    <row r="1147" spans="1:11">
      <c r="A1147" s="48" t="s">
        <v>27</v>
      </c>
      <c r="B1147" s="48" t="s">
        <v>51154</v>
      </c>
      <c r="C1147" s="48" t="s">
        <v>31514</v>
      </c>
      <c r="D1147" s="48" t="s">
        <v>31529</v>
      </c>
      <c r="E1147" s="48" t="s">
        <v>51285</v>
      </c>
      <c r="G1147" s="34">
        <f t="shared" si="103"/>
        <v>40254</v>
      </c>
      <c r="H1147" s="36" t="str">
        <f t="shared" si="104"/>
        <v>0000</v>
      </c>
      <c r="I1147" s="35">
        <f t="shared" si="105"/>
        <v>43745.068379629629</v>
      </c>
      <c r="J1147" s="39">
        <f t="shared" si="106"/>
        <v>1967.655714</v>
      </c>
      <c r="K1147" s="36" t="str">
        <f t="shared" si="107"/>
        <v>213405e4</v>
      </c>
    </row>
    <row r="1148" spans="1:11">
      <c r="A1148" s="48" t="s">
        <v>48</v>
      </c>
      <c r="B1148" s="48" t="s">
        <v>31070</v>
      </c>
      <c r="C1148" s="48" t="s">
        <v>31514</v>
      </c>
      <c r="D1148" s="48" t="s">
        <v>51286</v>
      </c>
      <c r="E1148" s="48" t="s">
        <v>31530</v>
      </c>
      <c r="G1148" s="34">
        <f t="shared" si="103"/>
        <v>40259</v>
      </c>
      <c r="H1148" s="36" t="str">
        <f t="shared" si="104"/>
        <v>43b6</v>
      </c>
      <c r="I1148" s="35">
        <f t="shared" si="105"/>
        <v>43745.068379629629</v>
      </c>
      <c r="J1148" s="39">
        <f t="shared" si="106"/>
        <v>1967.657618</v>
      </c>
      <c r="K1148" s="36" t="str">
        <f t="shared" si="107"/>
        <v>b129721f</v>
      </c>
    </row>
    <row r="1149" spans="1:11">
      <c r="A1149" s="48" t="s">
        <v>51</v>
      </c>
      <c r="B1149" s="48" t="s">
        <v>51166</v>
      </c>
      <c r="C1149" s="48" t="s">
        <v>31514</v>
      </c>
      <c r="D1149" s="48" t="s">
        <v>51287</v>
      </c>
      <c r="E1149" s="48" t="s">
        <v>31531</v>
      </c>
      <c r="G1149" s="34">
        <f t="shared" si="103"/>
        <v>40260</v>
      </c>
      <c r="H1149" s="36" t="str">
        <f t="shared" si="104"/>
        <v>6800</v>
      </c>
      <c r="I1149" s="35">
        <f t="shared" si="105"/>
        <v>43745.068379629629</v>
      </c>
      <c r="J1149" s="39">
        <f t="shared" si="106"/>
        <v>1967.659488</v>
      </c>
      <c r="K1149" s="36" t="str">
        <f t="shared" si="107"/>
        <v>f27de00e</v>
      </c>
    </row>
    <row r="1150" spans="1:11">
      <c r="A1150" s="48" t="s">
        <v>15740</v>
      </c>
      <c r="B1150" s="48" t="s">
        <v>51154</v>
      </c>
      <c r="C1150" s="48" t="s">
        <v>31514</v>
      </c>
      <c r="D1150" s="48" t="s">
        <v>31532</v>
      </c>
      <c r="E1150" s="48" t="s">
        <v>31533</v>
      </c>
      <c r="G1150" s="34">
        <f t="shared" ref="G1150:G1213" si="108">HEX2DEC(A1150)</f>
        <v>40225</v>
      </c>
      <c r="H1150" s="36" t="str">
        <f t="shared" ref="H1150:H1213" si="109">B1150</f>
        <v>0000</v>
      </c>
      <c r="I1150" s="35">
        <f t="shared" ref="I1150:I1213" si="110">(((HEX2DEC(C1150)/60)/60)/24)+DATE(1970,1,1)</f>
        <v>43745.068379629629</v>
      </c>
      <c r="J1150" s="39">
        <f t="shared" ref="J1150:J1213" si="111">HEX2DEC(IF(EXACT(MID(D1150,1,1),"0"),IF(EXACT(MID(D1150,2,1),"0"),IF(EXACT(MID(D1150,3,1),"0"),IF(EXACT(MID(D1150,4,1),"0"),IF(EXACT(MID(D1150,5,1),"0"),IF(EXACT(MID(D1150,6,1),"0"),IF(EXACT(MID(D1150,7,1),"0"),IF(EXACT(MID(D1150,8,1),"0"),IF(EXACT(MID(D1150,9,1),"0"),IF(EXACT(MID(D1150,10,1),"0"),IF(EXACT(MID(D1150,11,1),"0"),0,RIGHT(D1150,6)),RIGHT(D1150,7)),RIGHT(D1150,8)),RIGHT(D1150,9)),RIGHT(D1150,10)),RIGHT(D1150,11)),RIGHT(D1150,12)),RIGHT(D1150,13)),RIGHT(D1150,14)),RIGHT(D1150,15)),RIGHT(D1150,16)))/1000000</f>
        <v>1967.863482</v>
      </c>
      <c r="K1150" s="36" t="str">
        <f t="shared" ref="K1150:K1213" si="112">E1150</f>
        <v>a7a4b4a7</v>
      </c>
    </row>
    <row r="1151" spans="1:11">
      <c r="A1151" s="48" t="s">
        <v>15786</v>
      </c>
      <c r="B1151" s="48" t="s">
        <v>29437</v>
      </c>
      <c r="C1151" s="48" t="s">
        <v>31514</v>
      </c>
      <c r="D1151" s="48" t="s">
        <v>31534</v>
      </c>
      <c r="E1151" s="48" t="s">
        <v>31535</v>
      </c>
      <c r="G1151" s="34">
        <f t="shared" si="108"/>
        <v>40232</v>
      </c>
      <c r="H1151" s="36" t="str">
        <f t="shared" si="109"/>
        <v>44c0</v>
      </c>
      <c r="I1151" s="35">
        <f t="shared" si="110"/>
        <v>43745.068379629629</v>
      </c>
      <c r="J1151" s="39">
        <f t="shared" si="111"/>
        <v>1967.865382</v>
      </c>
      <c r="K1151" s="36" t="str">
        <f t="shared" si="112"/>
        <v>a5443af9</v>
      </c>
    </row>
    <row r="1152" spans="1:11">
      <c r="A1152" s="48" t="s">
        <v>15789</v>
      </c>
      <c r="B1152" s="48" t="s">
        <v>51182</v>
      </c>
      <c r="C1152" s="48" t="s">
        <v>31514</v>
      </c>
      <c r="D1152" s="48" t="s">
        <v>31536</v>
      </c>
      <c r="E1152" s="48" t="s">
        <v>31537</v>
      </c>
      <c r="G1152" s="34">
        <f t="shared" si="108"/>
        <v>40233</v>
      </c>
      <c r="H1152" s="36" t="str">
        <f t="shared" si="109"/>
        <v>5000</v>
      </c>
      <c r="I1152" s="35">
        <f t="shared" si="110"/>
        <v>43745.068379629629</v>
      </c>
      <c r="J1152" s="39">
        <f t="shared" si="111"/>
        <v>1967.8672919999999</v>
      </c>
      <c r="K1152" s="36" t="str">
        <f t="shared" si="112"/>
        <v>99391c75</v>
      </c>
    </row>
    <row r="1153" spans="1:11">
      <c r="A1153" s="48" t="s">
        <v>27</v>
      </c>
      <c r="B1153" s="48" t="s">
        <v>51154</v>
      </c>
      <c r="C1153" s="48" t="s">
        <v>31514</v>
      </c>
      <c r="D1153" s="48" t="s">
        <v>31538</v>
      </c>
      <c r="E1153" s="48" t="s">
        <v>31539</v>
      </c>
      <c r="G1153" s="34">
        <f t="shared" si="108"/>
        <v>40254</v>
      </c>
      <c r="H1153" s="36" t="str">
        <f t="shared" si="109"/>
        <v>0000</v>
      </c>
      <c r="I1153" s="35">
        <f t="shared" si="110"/>
        <v>43745.068379629629</v>
      </c>
      <c r="J1153" s="39">
        <f t="shared" si="111"/>
        <v>1967.8717099999999</v>
      </c>
      <c r="K1153" s="36" t="str">
        <f t="shared" si="112"/>
        <v>986c2693</v>
      </c>
    </row>
    <row r="1154" spans="1:11">
      <c r="A1154" s="48" t="s">
        <v>56</v>
      </c>
      <c r="B1154" s="48" t="s">
        <v>31453</v>
      </c>
      <c r="C1154" s="48" t="s">
        <v>31514</v>
      </c>
      <c r="D1154" s="48" t="s">
        <v>31540</v>
      </c>
      <c r="E1154" s="48" t="s">
        <v>31541</v>
      </c>
      <c r="G1154" s="34">
        <f t="shared" si="108"/>
        <v>40261</v>
      </c>
      <c r="H1154" s="36" t="str">
        <f t="shared" si="109"/>
        <v>43c8</v>
      </c>
      <c r="I1154" s="35">
        <f t="shared" si="110"/>
        <v>43745.068379629629</v>
      </c>
      <c r="J1154" s="39">
        <f t="shared" si="111"/>
        <v>1967.873611</v>
      </c>
      <c r="K1154" s="36" t="str">
        <f t="shared" si="112"/>
        <v>724402f9</v>
      </c>
    </row>
    <row r="1155" spans="1:11">
      <c r="A1155" s="48" t="s">
        <v>59</v>
      </c>
      <c r="B1155" s="48" t="s">
        <v>51177</v>
      </c>
      <c r="C1155" s="48" t="s">
        <v>31514</v>
      </c>
      <c r="D1155" s="48" t="s">
        <v>31542</v>
      </c>
      <c r="E1155" s="48" t="s">
        <v>31543</v>
      </c>
      <c r="G1155" s="34">
        <f t="shared" si="108"/>
        <v>40262</v>
      </c>
      <c r="H1155" s="36" t="str">
        <f t="shared" si="109"/>
        <v>4000</v>
      </c>
      <c r="I1155" s="35">
        <f t="shared" si="110"/>
        <v>43745.068379629629</v>
      </c>
      <c r="J1155" s="39">
        <f t="shared" si="111"/>
        <v>1967.875483</v>
      </c>
      <c r="K1155" s="36" t="str">
        <f t="shared" si="112"/>
        <v>e2dd1766</v>
      </c>
    </row>
    <row r="1156" spans="1:11">
      <c r="A1156" s="48" t="s">
        <v>15740</v>
      </c>
      <c r="B1156" s="48" t="s">
        <v>51154</v>
      </c>
      <c r="C1156" s="48" t="s">
        <v>31544</v>
      </c>
      <c r="D1156" s="48" t="s">
        <v>31545</v>
      </c>
      <c r="E1156" s="48" t="s">
        <v>31546</v>
      </c>
      <c r="G1156" s="34">
        <f t="shared" si="108"/>
        <v>40225</v>
      </c>
      <c r="H1156" s="36" t="str">
        <f t="shared" si="109"/>
        <v>0000</v>
      </c>
      <c r="I1156" s="35">
        <f t="shared" si="110"/>
        <v>43745.068391203706</v>
      </c>
      <c r="J1156" s="39">
        <f t="shared" si="111"/>
        <v>1968.0794969999999</v>
      </c>
      <c r="K1156" s="36" t="str">
        <f t="shared" si="112"/>
        <v>896d68a5</v>
      </c>
    </row>
    <row r="1157" spans="1:11">
      <c r="A1157" s="48" t="s">
        <v>15743</v>
      </c>
      <c r="B1157" s="48" t="s">
        <v>29402</v>
      </c>
      <c r="C1157" s="48" t="s">
        <v>31544</v>
      </c>
      <c r="D1157" s="48" t="s">
        <v>31547</v>
      </c>
      <c r="E1157" s="48" t="s">
        <v>31548</v>
      </c>
      <c r="G1157" s="34">
        <f t="shared" si="108"/>
        <v>40234</v>
      </c>
      <c r="H1157" s="36" t="str">
        <f t="shared" si="109"/>
        <v>439d</v>
      </c>
      <c r="I1157" s="35">
        <f t="shared" si="110"/>
        <v>43745.068391203706</v>
      </c>
      <c r="J1157" s="39">
        <f t="shared" si="111"/>
        <v>1968.0813969999999</v>
      </c>
      <c r="K1157" s="36" t="str">
        <f t="shared" si="112"/>
        <v>83471b1e</v>
      </c>
    </row>
    <row r="1158" spans="1:11">
      <c r="A1158" s="48" t="s">
        <v>15746</v>
      </c>
      <c r="B1158" s="48" t="s">
        <v>51203</v>
      </c>
      <c r="C1158" s="48" t="s">
        <v>31544</v>
      </c>
      <c r="D1158" s="48" t="s">
        <v>31549</v>
      </c>
      <c r="E1158" s="48" t="s">
        <v>31550</v>
      </c>
      <c r="G1158" s="34">
        <f t="shared" si="108"/>
        <v>40235</v>
      </c>
      <c r="H1158" s="36" t="str">
        <f t="shared" si="109"/>
        <v>3000</v>
      </c>
      <c r="I1158" s="35">
        <f t="shared" si="110"/>
        <v>43745.068391203706</v>
      </c>
      <c r="J1158" s="39">
        <f t="shared" si="111"/>
        <v>1968.0833070000001</v>
      </c>
      <c r="K1158" s="36" t="str">
        <f t="shared" si="112"/>
        <v>6a5f93c1</v>
      </c>
    </row>
    <row r="1159" spans="1:11">
      <c r="A1159" s="48" t="s">
        <v>27</v>
      </c>
      <c r="B1159" s="48" t="s">
        <v>51154</v>
      </c>
      <c r="C1159" s="48" t="s">
        <v>31544</v>
      </c>
      <c r="D1159" s="48" t="s">
        <v>31551</v>
      </c>
      <c r="E1159" s="48" t="s">
        <v>31552</v>
      </c>
      <c r="G1159" s="34">
        <f t="shared" si="108"/>
        <v>40254</v>
      </c>
      <c r="H1159" s="36" t="str">
        <f t="shared" si="109"/>
        <v>0000</v>
      </c>
      <c r="I1159" s="35">
        <f t="shared" si="110"/>
        <v>43745.068391203706</v>
      </c>
      <c r="J1159" s="39">
        <f t="shared" si="111"/>
        <v>1968.087726</v>
      </c>
      <c r="K1159" s="36" t="str">
        <f t="shared" si="112"/>
        <v>a909a5be</v>
      </c>
    </row>
    <row r="1160" spans="1:11">
      <c r="A1160" s="48" t="s">
        <v>30</v>
      </c>
      <c r="B1160" s="48" t="s">
        <v>29888</v>
      </c>
      <c r="C1160" s="48" t="s">
        <v>31544</v>
      </c>
      <c r="D1160" s="48" t="s">
        <v>31553</v>
      </c>
      <c r="E1160" s="48" t="s">
        <v>31554</v>
      </c>
      <c r="G1160" s="34">
        <f t="shared" si="108"/>
        <v>40263</v>
      </c>
      <c r="H1160" s="36" t="str">
        <f t="shared" si="109"/>
        <v>43a9</v>
      </c>
      <c r="I1160" s="35">
        <f t="shared" si="110"/>
        <v>43745.068391203706</v>
      </c>
      <c r="J1160" s="39">
        <f t="shared" si="111"/>
        <v>1968.0896290000001</v>
      </c>
      <c r="K1160" s="36" t="str">
        <f t="shared" si="112"/>
        <v>eacfb663</v>
      </c>
    </row>
    <row r="1161" spans="1:11">
      <c r="A1161" s="48" t="s">
        <v>34</v>
      </c>
      <c r="B1161" s="48" t="s">
        <v>51166</v>
      </c>
      <c r="C1161" s="48" t="s">
        <v>31544</v>
      </c>
      <c r="D1161" s="48" t="s">
        <v>31555</v>
      </c>
      <c r="E1161" s="48" t="s">
        <v>31556</v>
      </c>
      <c r="G1161" s="34">
        <f t="shared" si="108"/>
        <v>40264</v>
      </c>
      <c r="H1161" s="36" t="str">
        <f t="shared" si="109"/>
        <v>6800</v>
      </c>
      <c r="I1161" s="35">
        <f t="shared" si="110"/>
        <v>43745.068391203706</v>
      </c>
      <c r="J1161" s="39">
        <f t="shared" si="111"/>
        <v>1968.091498</v>
      </c>
      <c r="K1161" s="36" t="str">
        <f t="shared" si="112"/>
        <v>cfcd7dc4</v>
      </c>
    </row>
    <row r="1162" spans="1:11">
      <c r="A1162" s="48" t="s">
        <v>15740</v>
      </c>
      <c r="B1162" s="48" t="s">
        <v>51154</v>
      </c>
      <c r="C1162" s="48" t="s">
        <v>31544</v>
      </c>
      <c r="D1162" s="48" t="s">
        <v>31557</v>
      </c>
      <c r="E1162" s="48" t="s">
        <v>31558</v>
      </c>
      <c r="G1162" s="34">
        <f t="shared" si="108"/>
        <v>40225</v>
      </c>
      <c r="H1162" s="36" t="str">
        <f t="shared" si="109"/>
        <v>0000</v>
      </c>
      <c r="I1162" s="35">
        <f t="shared" si="110"/>
        <v>43745.068391203706</v>
      </c>
      <c r="J1162" s="39">
        <f t="shared" si="111"/>
        <v>1968.295482</v>
      </c>
      <c r="K1162" s="36" t="str">
        <f t="shared" si="112"/>
        <v>90b36ed7</v>
      </c>
    </row>
    <row r="1163" spans="1:11">
      <c r="A1163" s="48" t="s">
        <v>15757</v>
      </c>
      <c r="B1163" s="48" t="s">
        <v>51204</v>
      </c>
      <c r="C1163" s="48" t="s">
        <v>31544</v>
      </c>
      <c r="D1163" s="48" t="s">
        <v>31559</v>
      </c>
      <c r="E1163" s="48" t="s">
        <v>31560</v>
      </c>
      <c r="G1163" s="34">
        <f t="shared" si="108"/>
        <v>40236</v>
      </c>
      <c r="H1163" s="36" t="str">
        <f t="shared" si="109"/>
        <v>4458</v>
      </c>
      <c r="I1163" s="35">
        <f t="shared" si="110"/>
        <v>43745.068391203706</v>
      </c>
      <c r="J1163" s="39">
        <f t="shared" si="111"/>
        <v>1968.419302</v>
      </c>
      <c r="K1163" s="36" t="str">
        <f t="shared" si="112"/>
        <v>4367af85</v>
      </c>
    </row>
    <row r="1164" spans="1:11">
      <c r="A1164" s="48" t="s">
        <v>15760</v>
      </c>
      <c r="B1164" s="48" t="s">
        <v>51190</v>
      </c>
      <c r="C1164" s="48" t="s">
        <v>31544</v>
      </c>
      <c r="D1164" s="48" t="s">
        <v>31561</v>
      </c>
      <c r="E1164" s="48" t="s">
        <v>31562</v>
      </c>
      <c r="G1164" s="34">
        <f t="shared" si="108"/>
        <v>40237</v>
      </c>
      <c r="H1164" s="36" t="str">
        <f t="shared" si="109"/>
        <v>2800</v>
      </c>
      <c r="I1164" s="35">
        <f t="shared" si="110"/>
        <v>43745.068391203706</v>
      </c>
      <c r="J1164" s="39">
        <f t="shared" si="111"/>
        <v>1968.42119</v>
      </c>
      <c r="K1164" s="36" t="str">
        <f t="shared" si="112"/>
        <v>1132a795</v>
      </c>
    </row>
    <row r="1165" spans="1:11">
      <c r="A1165" s="48" t="s">
        <v>27</v>
      </c>
      <c r="B1165" s="48" t="s">
        <v>51154</v>
      </c>
      <c r="C1165" s="48" t="s">
        <v>31544</v>
      </c>
      <c r="D1165" s="48" t="s">
        <v>31563</v>
      </c>
      <c r="E1165" s="48" t="s">
        <v>31564</v>
      </c>
      <c r="G1165" s="34">
        <f t="shared" si="108"/>
        <v>40254</v>
      </c>
      <c r="H1165" s="36" t="str">
        <f t="shared" si="109"/>
        <v>0000</v>
      </c>
      <c r="I1165" s="35">
        <f t="shared" si="110"/>
        <v>43745.068391203706</v>
      </c>
      <c r="J1165" s="39">
        <f t="shared" si="111"/>
        <v>1968.425612</v>
      </c>
      <c r="K1165" s="36" t="str">
        <f t="shared" si="112"/>
        <v>c5b335d6</v>
      </c>
    </row>
    <row r="1166" spans="1:11">
      <c r="A1166" s="48" t="s">
        <v>39</v>
      </c>
      <c r="B1166" s="48" t="s">
        <v>51281</v>
      </c>
      <c r="C1166" s="48" t="s">
        <v>31544</v>
      </c>
      <c r="D1166" s="48" t="s">
        <v>31565</v>
      </c>
      <c r="E1166" s="48" t="s">
        <v>31566</v>
      </c>
      <c r="G1166" s="34">
        <f t="shared" si="108"/>
        <v>40265</v>
      </c>
      <c r="H1166" s="36" t="str">
        <f t="shared" si="109"/>
        <v>4422</v>
      </c>
      <c r="I1166" s="35">
        <f t="shared" si="110"/>
        <v>43745.068391203706</v>
      </c>
      <c r="J1166" s="39">
        <f t="shared" si="111"/>
        <v>1968.427494</v>
      </c>
      <c r="K1166" s="36" t="str">
        <f t="shared" si="112"/>
        <v>d78825e8</v>
      </c>
    </row>
    <row r="1167" spans="1:11">
      <c r="A1167" s="48" t="s">
        <v>43</v>
      </c>
      <c r="B1167" s="48" t="s">
        <v>51165</v>
      </c>
      <c r="C1167" s="48" t="s">
        <v>31544</v>
      </c>
      <c r="D1167" s="48" t="s">
        <v>31567</v>
      </c>
      <c r="E1167" s="48" t="s">
        <v>31568</v>
      </c>
      <c r="G1167" s="34">
        <f t="shared" si="108"/>
        <v>40266</v>
      </c>
      <c r="H1167" s="36" t="str">
        <f t="shared" si="109"/>
        <v>8000</v>
      </c>
      <c r="I1167" s="35">
        <f t="shared" si="110"/>
        <v>43745.068391203706</v>
      </c>
      <c r="J1167" s="39">
        <f t="shared" si="111"/>
        <v>1968.429382</v>
      </c>
      <c r="K1167" s="36" t="str">
        <f t="shared" si="112"/>
        <v>d0be0fc7</v>
      </c>
    </row>
    <row r="1168" spans="1:11">
      <c r="A1168" s="48" t="s">
        <v>51155</v>
      </c>
      <c r="B1168" s="48" t="s">
        <v>51156</v>
      </c>
      <c r="C1168" s="48" t="s">
        <v>31569</v>
      </c>
      <c r="D1168" s="48" t="s">
        <v>31570</v>
      </c>
      <c r="E1168" s="48" t="s">
        <v>31571</v>
      </c>
      <c r="G1168" s="34">
        <f t="shared" si="108"/>
        <v>10001</v>
      </c>
      <c r="H1168" s="36" t="str">
        <f t="shared" si="109"/>
        <v>0001</v>
      </c>
      <c r="I1168" s="35">
        <f t="shared" si="110"/>
        <v>43745.075335648144</v>
      </c>
      <c r="J1168" s="39">
        <f t="shared" si="111"/>
        <v>2568.4323009999998</v>
      </c>
      <c r="K1168" s="36" t="str">
        <f t="shared" si="112"/>
        <v>31a16a3b</v>
      </c>
    </row>
    <row r="1169" spans="1:11">
      <c r="A1169" s="48" t="s">
        <v>51157</v>
      </c>
      <c r="B1169" s="48" t="s">
        <v>51156</v>
      </c>
      <c r="C1169" s="48" t="s">
        <v>31569</v>
      </c>
      <c r="D1169" s="48" t="s">
        <v>51288</v>
      </c>
      <c r="E1169" s="48" t="s">
        <v>31572</v>
      </c>
      <c r="G1169" s="34">
        <f t="shared" si="108"/>
        <v>10002</v>
      </c>
      <c r="H1169" s="36" t="str">
        <f t="shared" si="109"/>
        <v>0001</v>
      </c>
      <c r="I1169" s="35">
        <f t="shared" si="110"/>
        <v>43745.075335648144</v>
      </c>
      <c r="J1169" s="39">
        <f t="shared" si="111"/>
        <v>2568.4341920000002</v>
      </c>
      <c r="K1169" s="36" t="str">
        <f t="shared" si="112"/>
        <v>1717572a</v>
      </c>
    </row>
    <row r="1170" spans="1:11">
      <c r="A1170" s="48" t="s">
        <v>51158</v>
      </c>
      <c r="B1170" s="48" t="s">
        <v>51156</v>
      </c>
      <c r="C1170" s="48" t="s">
        <v>31569</v>
      </c>
      <c r="D1170" s="48" t="s">
        <v>51289</v>
      </c>
      <c r="E1170" s="48" t="s">
        <v>31573</v>
      </c>
      <c r="G1170" s="34">
        <f t="shared" si="108"/>
        <v>10003</v>
      </c>
      <c r="H1170" s="36" t="str">
        <f t="shared" si="109"/>
        <v>0001</v>
      </c>
      <c r="I1170" s="35">
        <f t="shared" si="110"/>
        <v>43745.075335648144</v>
      </c>
      <c r="J1170" s="39">
        <f t="shared" si="111"/>
        <v>2568.4360959999999</v>
      </c>
      <c r="K1170" s="36" t="str">
        <f t="shared" si="112"/>
        <v>bd17c64d</v>
      </c>
    </row>
    <row r="1171" spans="1:11">
      <c r="A1171" s="48" t="s">
        <v>51159</v>
      </c>
      <c r="B1171" s="48" t="s">
        <v>51156</v>
      </c>
      <c r="C1171" s="48" t="s">
        <v>31569</v>
      </c>
      <c r="D1171" s="48" t="s">
        <v>31574</v>
      </c>
      <c r="E1171" s="48" t="s">
        <v>31575</v>
      </c>
      <c r="G1171" s="34">
        <f t="shared" si="108"/>
        <v>10004</v>
      </c>
      <c r="H1171" s="36" t="str">
        <f t="shared" si="109"/>
        <v>0001</v>
      </c>
      <c r="I1171" s="35">
        <f t="shared" si="110"/>
        <v>43745.075335648144</v>
      </c>
      <c r="J1171" s="39">
        <f t="shared" si="111"/>
        <v>2568.4379570000001</v>
      </c>
      <c r="K1171" s="36" t="str">
        <f t="shared" si="112"/>
        <v>de5dbef7</v>
      </c>
    </row>
    <row r="1172" spans="1:11">
      <c r="A1172" s="48" t="s">
        <v>15740</v>
      </c>
      <c r="B1172" s="48" t="s">
        <v>51154</v>
      </c>
      <c r="C1172" s="48" t="s">
        <v>31569</v>
      </c>
      <c r="D1172" s="48" t="s">
        <v>31576</v>
      </c>
      <c r="E1172" s="48" t="s">
        <v>31577</v>
      </c>
      <c r="G1172" s="34">
        <f t="shared" si="108"/>
        <v>40225</v>
      </c>
      <c r="H1172" s="36" t="str">
        <f t="shared" si="109"/>
        <v>0000</v>
      </c>
      <c r="I1172" s="35">
        <f t="shared" si="110"/>
        <v>43745.075335648144</v>
      </c>
      <c r="J1172" s="39">
        <f t="shared" si="111"/>
        <v>2568.6424809999999</v>
      </c>
      <c r="K1172" s="36" t="str">
        <f t="shared" si="112"/>
        <v>375742fb</v>
      </c>
    </row>
    <row r="1173" spans="1:11">
      <c r="A1173" s="48" t="s">
        <v>15786</v>
      </c>
      <c r="B1173" s="48" t="s">
        <v>29437</v>
      </c>
      <c r="C1173" s="48" t="s">
        <v>31569</v>
      </c>
      <c r="D1173" s="48" t="s">
        <v>31578</v>
      </c>
      <c r="E1173" s="48" t="s">
        <v>31579</v>
      </c>
      <c r="G1173" s="34">
        <f t="shared" si="108"/>
        <v>40232</v>
      </c>
      <c r="H1173" s="36" t="str">
        <f t="shared" si="109"/>
        <v>44c0</v>
      </c>
      <c r="I1173" s="35">
        <f t="shared" si="110"/>
        <v>43745.075335648144</v>
      </c>
      <c r="J1173" s="39">
        <f t="shared" si="111"/>
        <v>2568.644382</v>
      </c>
      <c r="K1173" s="36" t="str">
        <f t="shared" si="112"/>
        <v>55219b40</v>
      </c>
    </row>
    <row r="1174" spans="1:11">
      <c r="A1174" s="48" t="s">
        <v>15789</v>
      </c>
      <c r="B1174" s="48" t="s">
        <v>51242</v>
      </c>
      <c r="C1174" s="48" t="s">
        <v>31569</v>
      </c>
      <c r="D1174" s="48" t="s">
        <v>31580</v>
      </c>
      <c r="E1174" s="48" t="s">
        <v>31581</v>
      </c>
      <c r="G1174" s="34">
        <f t="shared" si="108"/>
        <v>40233</v>
      </c>
      <c r="H1174" s="36" t="str">
        <f t="shared" si="109"/>
        <v>3800</v>
      </c>
      <c r="I1174" s="35">
        <f t="shared" si="110"/>
        <v>43745.075335648144</v>
      </c>
      <c r="J1174" s="39">
        <f t="shared" si="111"/>
        <v>2568.646291</v>
      </c>
      <c r="K1174" s="36" t="str">
        <f t="shared" si="112"/>
        <v>736c92a8</v>
      </c>
    </row>
    <row r="1175" spans="1:11">
      <c r="A1175" s="48" t="s">
        <v>27</v>
      </c>
      <c r="B1175" s="48" t="s">
        <v>51154</v>
      </c>
      <c r="C1175" s="48" t="s">
        <v>31569</v>
      </c>
      <c r="D1175" s="48" t="s">
        <v>31582</v>
      </c>
      <c r="E1175" s="48" t="s">
        <v>31583</v>
      </c>
      <c r="G1175" s="34">
        <f t="shared" si="108"/>
        <v>40254</v>
      </c>
      <c r="H1175" s="36" t="str">
        <f t="shared" si="109"/>
        <v>0000</v>
      </c>
      <c r="I1175" s="35">
        <f t="shared" si="110"/>
        <v>43745.075335648144</v>
      </c>
      <c r="J1175" s="39">
        <f t="shared" si="111"/>
        <v>2568.6507099999999</v>
      </c>
      <c r="K1175" s="36" t="str">
        <f t="shared" si="112"/>
        <v>61efce70</v>
      </c>
    </row>
    <row r="1176" spans="1:11">
      <c r="A1176" s="48" t="s">
        <v>56</v>
      </c>
      <c r="B1176" s="48" t="s">
        <v>31223</v>
      </c>
      <c r="C1176" s="48" t="s">
        <v>31569</v>
      </c>
      <c r="D1176" s="48" t="s">
        <v>31584</v>
      </c>
      <c r="E1176" s="48" t="s">
        <v>31585</v>
      </c>
      <c r="G1176" s="34">
        <f t="shared" si="108"/>
        <v>40261</v>
      </c>
      <c r="H1176" s="36" t="str">
        <f t="shared" si="109"/>
        <v>43cb</v>
      </c>
      <c r="I1176" s="35">
        <f t="shared" si="110"/>
        <v>43745.075335648144</v>
      </c>
      <c r="J1176" s="39">
        <f t="shared" si="111"/>
        <v>2568.652611</v>
      </c>
      <c r="K1176" s="36" t="str">
        <f t="shared" si="112"/>
        <v>22b16769</v>
      </c>
    </row>
    <row r="1177" spans="1:11">
      <c r="A1177" s="48" t="s">
        <v>59</v>
      </c>
      <c r="B1177" s="48" t="s">
        <v>51182</v>
      </c>
      <c r="C1177" s="48" t="s">
        <v>31569</v>
      </c>
      <c r="D1177" s="48" t="s">
        <v>31586</v>
      </c>
      <c r="E1177" s="48" t="s">
        <v>31587</v>
      </c>
      <c r="G1177" s="34">
        <f t="shared" si="108"/>
        <v>40262</v>
      </c>
      <c r="H1177" s="36" t="str">
        <f t="shared" si="109"/>
        <v>5000</v>
      </c>
      <c r="I1177" s="35">
        <f t="shared" si="110"/>
        <v>43745.075335648144</v>
      </c>
      <c r="J1177" s="39">
        <f t="shared" si="111"/>
        <v>2568.6544800000001</v>
      </c>
      <c r="K1177" s="36" t="str">
        <f t="shared" si="112"/>
        <v>1d29279f</v>
      </c>
    </row>
    <row r="1178" spans="1:11">
      <c r="A1178" s="48" t="s">
        <v>15740</v>
      </c>
      <c r="B1178" s="48" t="s">
        <v>51154</v>
      </c>
      <c r="C1178" s="48" t="s">
        <v>31569</v>
      </c>
      <c r="D1178" s="48" t="s">
        <v>31588</v>
      </c>
      <c r="E1178" s="48" t="s">
        <v>31589</v>
      </c>
      <c r="G1178" s="34">
        <f t="shared" si="108"/>
        <v>40225</v>
      </c>
      <c r="H1178" s="36" t="str">
        <f t="shared" si="109"/>
        <v>0000</v>
      </c>
      <c r="I1178" s="35">
        <f t="shared" si="110"/>
        <v>43745.075335648144</v>
      </c>
      <c r="J1178" s="39">
        <f t="shared" si="111"/>
        <v>2568.8585069999999</v>
      </c>
      <c r="K1178" s="36" t="str">
        <f t="shared" si="112"/>
        <v>84c4a975</v>
      </c>
    </row>
    <row r="1179" spans="1:11">
      <c r="A1179" s="48" t="s">
        <v>15743</v>
      </c>
      <c r="B1179" s="48" t="s">
        <v>29402</v>
      </c>
      <c r="C1179" s="48" t="s">
        <v>31569</v>
      </c>
      <c r="D1179" s="48" t="s">
        <v>31590</v>
      </c>
      <c r="E1179" s="48" t="s">
        <v>31591</v>
      </c>
      <c r="G1179" s="34">
        <f t="shared" si="108"/>
        <v>40234</v>
      </c>
      <c r="H1179" s="36" t="str">
        <f t="shared" si="109"/>
        <v>439d</v>
      </c>
      <c r="I1179" s="35">
        <f t="shared" si="110"/>
        <v>43745.075335648144</v>
      </c>
      <c r="J1179" s="39">
        <f t="shared" si="111"/>
        <v>2568.8604070000001</v>
      </c>
      <c r="K1179" s="36" t="str">
        <f t="shared" si="112"/>
        <v>f61aaa1d</v>
      </c>
    </row>
    <row r="1180" spans="1:11">
      <c r="A1180" s="48" t="s">
        <v>15746</v>
      </c>
      <c r="B1180" s="48" t="s">
        <v>51196</v>
      </c>
      <c r="C1180" s="48" t="s">
        <v>31569</v>
      </c>
      <c r="D1180" s="48" t="s">
        <v>31592</v>
      </c>
      <c r="E1180" s="48" t="s">
        <v>31593</v>
      </c>
      <c r="G1180" s="34">
        <f t="shared" si="108"/>
        <v>40235</v>
      </c>
      <c r="H1180" s="36" t="str">
        <f t="shared" si="109"/>
        <v>9800</v>
      </c>
      <c r="I1180" s="35">
        <f t="shared" si="110"/>
        <v>43745.075335648144</v>
      </c>
      <c r="J1180" s="39">
        <f t="shared" si="111"/>
        <v>2568.8623170000001</v>
      </c>
      <c r="K1180" s="36" t="str">
        <f t="shared" si="112"/>
        <v>2fe37d86</v>
      </c>
    </row>
    <row r="1181" spans="1:11">
      <c r="A1181" s="48" t="s">
        <v>27</v>
      </c>
      <c r="B1181" s="48" t="s">
        <v>51154</v>
      </c>
      <c r="C1181" s="48" t="s">
        <v>31569</v>
      </c>
      <c r="D1181" s="48" t="s">
        <v>31594</v>
      </c>
      <c r="E1181" s="48" t="s">
        <v>31595</v>
      </c>
      <c r="G1181" s="34">
        <f t="shared" si="108"/>
        <v>40254</v>
      </c>
      <c r="H1181" s="36" t="str">
        <f t="shared" si="109"/>
        <v>0000</v>
      </c>
      <c r="I1181" s="35">
        <f t="shared" si="110"/>
        <v>43745.075335648144</v>
      </c>
      <c r="J1181" s="39">
        <f t="shared" si="111"/>
        <v>2568.8667359999999</v>
      </c>
      <c r="K1181" s="36" t="str">
        <f t="shared" si="112"/>
        <v>40d87724</v>
      </c>
    </row>
    <row r="1182" spans="1:11">
      <c r="A1182" s="48" t="s">
        <v>30</v>
      </c>
      <c r="B1182" s="48" t="s">
        <v>29888</v>
      </c>
      <c r="C1182" s="48" t="s">
        <v>31569</v>
      </c>
      <c r="D1182" s="48" t="s">
        <v>31596</v>
      </c>
      <c r="E1182" s="48" t="s">
        <v>31597</v>
      </c>
      <c r="G1182" s="34">
        <f t="shared" si="108"/>
        <v>40263</v>
      </c>
      <c r="H1182" s="36" t="str">
        <f t="shared" si="109"/>
        <v>43a9</v>
      </c>
      <c r="I1182" s="35">
        <f t="shared" si="110"/>
        <v>43745.075335648144</v>
      </c>
      <c r="J1182" s="39">
        <f t="shared" si="111"/>
        <v>2568.868637</v>
      </c>
      <c r="K1182" s="36" t="str">
        <f t="shared" si="112"/>
        <v>b3d34bcb</v>
      </c>
    </row>
    <row r="1183" spans="1:11">
      <c r="A1183" s="48" t="s">
        <v>34</v>
      </c>
      <c r="B1183" s="48" t="s">
        <v>51161</v>
      </c>
      <c r="C1183" s="48" t="s">
        <v>31569</v>
      </c>
      <c r="D1183" s="48" t="s">
        <v>31598</v>
      </c>
      <c r="E1183" s="48" t="s">
        <v>31599</v>
      </c>
      <c r="G1183" s="34">
        <f t="shared" si="108"/>
        <v>40264</v>
      </c>
      <c r="H1183" s="36" t="str">
        <f t="shared" si="109"/>
        <v>6000</v>
      </c>
      <c r="I1183" s="35">
        <f t="shared" si="110"/>
        <v>43745.075335648144</v>
      </c>
      <c r="J1183" s="39">
        <f t="shared" si="111"/>
        <v>2568.8705060000002</v>
      </c>
      <c r="K1183" s="36" t="str">
        <f t="shared" si="112"/>
        <v>dd7cee89</v>
      </c>
    </row>
    <row r="1184" spans="1:11">
      <c r="A1184" s="48" t="s">
        <v>15740</v>
      </c>
      <c r="B1184" s="48" t="s">
        <v>51154</v>
      </c>
      <c r="C1184" s="48" t="s">
        <v>31600</v>
      </c>
      <c r="D1184" s="48" t="s">
        <v>31601</v>
      </c>
      <c r="E1184" s="48" t="s">
        <v>31602</v>
      </c>
      <c r="G1184" s="34">
        <f t="shared" si="108"/>
        <v>40225</v>
      </c>
      <c r="H1184" s="36" t="str">
        <f t="shared" si="109"/>
        <v>0000</v>
      </c>
      <c r="I1184" s="35">
        <f t="shared" si="110"/>
        <v>43745.075347222228</v>
      </c>
      <c r="J1184" s="39">
        <f t="shared" si="111"/>
        <v>2569.0744810000001</v>
      </c>
      <c r="K1184" s="36" t="str">
        <f t="shared" si="112"/>
        <v>ac40abb9</v>
      </c>
    </row>
    <row r="1185" spans="1:11">
      <c r="A1185" s="48" t="s">
        <v>15757</v>
      </c>
      <c r="B1185" s="48" t="s">
        <v>51204</v>
      </c>
      <c r="C1185" s="48" t="s">
        <v>31600</v>
      </c>
      <c r="D1185" s="48" t="s">
        <v>31603</v>
      </c>
      <c r="E1185" s="48" t="s">
        <v>31604</v>
      </c>
      <c r="G1185" s="34">
        <f t="shared" si="108"/>
        <v>40236</v>
      </c>
      <c r="H1185" s="36" t="str">
        <f t="shared" si="109"/>
        <v>4458</v>
      </c>
      <c r="I1185" s="35">
        <f t="shared" si="110"/>
        <v>43745.075347222228</v>
      </c>
      <c r="J1185" s="39">
        <f t="shared" si="111"/>
        <v>2569.0763820000002</v>
      </c>
      <c r="K1185" s="36" t="str">
        <f t="shared" si="112"/>
        <v>cc794073</v>
      </c>
    </row>
    <row r="1186" spans="1:11">
      <c r="A1186" s="48" t="s">
        <v>15760</v>
      </c>
      <c r="B1186" s="48" t="s">
        <v>51236</v>
      </c>
      <c r="C1186" s="48" t="s">
        <v>31600</v>
      </c>
      <c r="D1186" s="48" t="s">
        <v>51290</v>
      </c>
      <c r="E1186" s="48" t="s">
        <v>31605</v>
      </c>
      <c r="G1186" s="34">
        <f t="shared" si="108"/>
        <v>40237</v>
      </c>
      <c r="H1186" s="36" t="str">
        <f t="shared" si="109"/>
        <v>1400</v>
      </c>
      <c r="I1186" s="35">
        <f t="shared" si="110"/>
        <v>43745.075347222228</v>
      </c>
      <c r="J1186" s="39">
        <f t="shared" si="111"/>
        <v>2569.107536</v>
      </c>
      <c r="K1186" s="36" t="str">
        <f t="shared" si="112"/>
        <v>11c70e57</v>
      </c>
    </row>
    <row r="1187" spans="1:11">
      <c r="A1187" s="48" t="s">
        <v>27</v>
      </c>
      <c r="B1187" s="48" t="s">
        <v>51154</v>
      </c>
      <c r="C1187" s="48" t="s">
        <v>31600</v>
      </c>
      <c r="D1187" s="48" t="s">
        <v>51291</v>
      </c>
      <c r="E1187" s="48" t="s">
        <v>31606</v>
      </c>
      <c r="G1187" s="34">
        <f t="shared" si="108"/>
        <v>40254</v>
      </c>
      <c r="H1187" s="36" t="str">
        <f t="shared" si="109"/>
        <v>0000</v>
      </c>
      <c r="I1187" s="35">
        <f t="shared" si="110"/>
        <v>43745.075347222228</v>
      </c>
      <c r="J1187" s="39">
        <f t="shared" si="111"/>
        <v>2569.1119610000001</v>
      </c>
      <c r="K1187" s="36" t="str">
        <f t="shared" si="112"/>
        <v>d4d9e2fe</v>
      </c>
    </row>
    <row r="1188" spans="1:11">
      <c r="A1188" s="48" t="s">
        <v>39</v>
      </c>
      <c r="B1188" s="48" t="s">
        <v>51227</v>
      </c>
      <c r="C1188" s="48" t="s">
        <v>31600</v>
      </c>
      <c r="D1188" s="48" t="s">
        <v>51292</v>
      </c>
      <c r="E1188" s="48" t="s">
        <v>31607</v>
      </c>
      <c r="G1188" s="34">
        <f t="shared" si="108"/>
        <v>40265</v>
      </c>
      <c r="H1188" s="36" t="str">
        <f t="shared" si="109"/>
        <v>4425</v>
      </c>
      <c r="I1188" s="35">
        <f t="shared" si="110"/>
        <v>43745.075347222228</v>
      </c>
      <c r="J1188" s="39">
        <f t="shared" si="111"/>
        <v>2569.1138310000001</v>
      </c>
      <c r="K1188" s="36" t="str">
        <f t="shared" si="112"/>
        <v>937d4267</v>
      </c>
    </row>
    <row r="1189" spans="1:11">
      <c r="A1189" s="48" t="s">
        <v>43</v>
      </c>
      <c r="B1189" s="48" t="s">
        <v>564</v>
      </c>
      <c r="C1189" s="48" t="s">
        <v>31600</v>
      </c>
      <c r="D1189" s="48" t="s">
        <v>51293</v>
      </c>
      <c r="E1189" s="48" t="s">
        <v>31608</v>
      </c>
      <c r="G1189" s="34">
        <f t="shared" si="108"/>
        <v>40266</v>
      </c>
      <c r="H1189" s="36" t="str">
        <f t="shared" si="109"/>
        <v>6c00</v>
      </c>
      <c r="I1189" s="35">
        <f t="shared" si="110"/>
        <v>43745.075347222228</v>
      </c>
      <c r="J1189" s="39">
        <f t="shared" si="111"/>
        <v>2569.1156850000002</v>
      </c>
      <c r="K1189" s="36" t="str">
        <f t="shared" si="112"/>
        <v>6fdf9f82</v>
      </c>
    </row>
    <row r="1190" spans="1:11">
      <c r="A1190" s="48" t="s">
        <v>15740</v>
      </c>
      <c r="B1190" s="48" t="s">
        <v>51154</v>
      </c>
      <c r="C1190" s="48" t="s">
        <v>31600</v>
      </c>
      <c r="D1190" s="48" t="s">
        <v>31609</v>
      </c>
      <c r="E1190" s="48" t="s">
        <v>31610</v>
      </c>
      <c r="G1190" s="34">
        <f t="shared" si="108"/>
        <v>40225</v>
      </c>
      <c r="H1190" s="36" t="str">
        <f t="shared" si="109"/>
        <v>0000</v>
      </c>
      <c r="I1190" s="35">
        <f t="shared" si="110"/>
        <v>43745.075347222228</v>
      </c>
      <c r="J1190" s="39">
        <f t="shared" si="111"/>
        <v>2569.319481</v>
      </c>
      <c r="K1190" s="36" t="str">
        <f t="shared" si="112"/>
        <v>7ec69791</v>
      </c>
    </row>
    <row r="1191" spans="1:11">
      <c r="A1191" s="48" t="s">
        <v>15771</v>
      </c>
      <c r="B1191" s="48" t="s">
        <v>51241</v>
      </c>
      <c r="C1191" s="48" t="s">
        <v>31600</v>
      </c>
      <c r="D1191" s="48" t="s">
        <v>31611</v>
      </c>
      <c r="E1191" s="48" t="s">
        <v>31612</v>
      </c>
      <c r="G1191" s="34">
        <f t="shared" si="108"/>
        <v>40230</v>
      </c>
      <c r="H1191" s="36" t="str">
        <f t="shared" si="109"/>
        <v>4475</v>
      </c>
      <c r="I1191" s="35">
        <f t="shared" si="110"/>
        <v>43745.075347222228</v>
      </c>
      <c r="J1191" s="39">
        <f t="shared" si="111"/>
        <v>2569.3213820000001</v>
      </c>
      <c r="K1191" s="36" t="str">
        <f t="shared" si="112"/>
        <v>fd21bdec</v>
      </c>
    </row>
    <row r="1192" spans="1:11">
      <c r="A1192" s="48" t="s">
        <v>15774</v>
      </c>
      <c r="B1192" s="48" t="s">
        <v>51190</v>
      </c>
      <c r="C1192" s="48" t="s">
        <v>31600</v>
      </c>
      <c r="D1192" s="48" t="s">
        <v>31613</v>
      </c>
      <c r="E1192" s="48" t="s">
        <v>31614</v>
      </c>
      <c r="G1192" s="34">
        <f t="shared" si="108"/>
        <v>40231</v>
      </c>
      <c r="H1192" s="36" t="str">
        <f t="shared" si="109"/>
        <v>2800</v>
      </c>
      <c r="I1192" s="35">
        <f t="shared" si="110"/>
        <v>43745.075347222228</v>
      </c>
      <c r="J1192" s="39">
        <f t="shared" si="111"/>
        <v>2569.323292</v>
      </c>
      <c r="K1192" s="36" t="str">
        <f t="shared" si="112"/>
        <v>897b1efb</v>
      </c>
    </row>
    <row r="1193" spans="1:11">
      <c r="A1193" s="48" t="s">
        <v>27</v>
      </c>
      <c r="B1193" s="48" t="s">
        <v>51154</v>
      </c>
      <c r="C1193" s="48" t="s">
        <v>31600</v>
      </c>
      <c r="D1193" s="48" t="s">
        <v>31615</v>
      </c>
      <c r="E1193" s="48" t="s">
        <v>31616</v>
      </c>
      <c r="G1193" s="34">
        <f t="shared" si="108"/>
        <v>40254</v>
      </c>
      <c r="H1193" s="36" t="str">
        <f t="shared" si="109"/>
        <v>0000</v>
      </c>
      <c r="I1193" s="35">
        <f t="shared" si="110"/>
        <v>43745.075347222228</v>
      </c>
      <c r="J1193" s="39">
        <f t="shared" si="111"/>
        <v>2569.3277109999999</v>
      </c>
      <c r="K1193" s="36" t="str">
        <f t="shared" si="112"/>
        <v>af006489</v>
      </c>
    </row>
    <row r="1194" spans="1:11">
      <c r="A1194" s="48" t="s">
        <v>48</v>
      </c>
      <c r="B1194" s="48" t="s">
        <v>29909</v>
      </c>
      <c r="C1194" s="48" t="s">
        <v>31600</v>
      </c>
      <c r="D1194" s="48" t="s">
        <v>31617</v>
      </c>
      <c r="E1194" s="48" t="s">
        <v>31618</v>
      </c>
      <c r="G1194" s="34">
        <f t="shared" si="108"/>
        <v>40259</v>
      </c>
      <c r="H1194" s="36" t="str">
        <f t="shared" si="109"/>
        <v>43bb</v>
      </c>
      <c r="I1194" s="35">
        <f t="shared" si="110"/>
        <v>43745.075347222228</v>
      </c>
      <c r="J1194" s="39">
        <f t="shared" si="111"/>
        <v>2569.3296129999999</v>
      </c>
      <c r="K1194" s="36" t="str">
        <f t="shared" si="112"/>
        <v>b1c9873f</v>
      </c>
    </row>
    <row r="1195" spans="1:11">
      <c r="A1195" s="48" t="s">
        <v>51</v>
      </c>
      <c r="B1195" s="48" t="s">
        <v>825</v>
      </c>
      <c r="C1195" s="48" t="s">
        <v>31600</v>
      </c>
      <c r="D1195" s="48" t="s">
        <v>31619</v>
      </c>
      <c r="E1195" s="48" t="s">
        <v>31620</v>
      </c>
      <c r="G1195" s="34">
        <f t="shared" si="108"/>
        <v>40260</v>
      </c>
      <c r="H1195" s="36" t="str">
        <f t="shared" si="109"/>
        <v>c800</v>
      </c>
      <c r="I1195" s="35">
        <f t="shared" si="110"/>
        <v>43745.075347222228</v>
      </c>
      <c r="J1195" s="39">
        <f t="shared" si="111"/>
        <v>2569.3314829999999</v>
      </c>
      <c r="K1195" s="36" t="str">
        <f t="shared" si="112"/>
        <v>de76e0ab</v>
      </c>
    </row>
    <row r="1196" spans="1:11">
      <c r="A1196" s="48" t="s">
        <v>51155</v>
      </c>
      <c r="B1196" s="48" t="s">
        <v>51156</v>
      </c>
      <c r="C1196" s="48" t="s">
        <v>31621</v>
      </c>
      <c r="D1196" s="48" t="s">
        <v>31622</v>
      </c>
      <c r="E1196" s="48" t="s">
        <v>31623</v>
      </c>
      <c r="G1196" s="34">
        <f t="shared" si="108"/>
        <v>10001</v>
      </c>
      <c r="H1196" s="36" t="str">
        <f t="shared" si="109"/>
        <v>0001</v>
      </c>
      <c r="I1196" s="35">
        <f t="shared" si="110"/>
        <v>43745.082291666666</v>
      </c>
      <c r="J1196" s="39">
        <f t="shared" si="111"/>
        <v>3169.3342990000001</v>
      </c>
      <c r="K1196" s="36" t="str">
        <f t="shared" si="112"/>
        <v>8c92e4b0</v>
      </c>
    </row>
    <row r="1197" spans="1:11">
      <c r="A1197" s="48" t="s">
        <v>51157</v>
      </c>
      <c r="B1197" s="48" t="s">
        <v>51156</v>
      </c>
      <c r="C1197" s="48" t="s">
        <v>31621</v>
      </c>
      <c r="D1197" s="48" t="s">
        <v>31624</v>
      </c>
      <c r="E1197" s="48" t="s">
        <v>31625</v>
      </c>
      <c r="G1197" s="34">
        <f t="shared" si="108"/>
        <v>10002</v>
      </c>
      <c r="H1197" s="36" t="str">
        <f t="shared" si="109"/>
        <v>0001</v>
      </c>
      <c r="I1197" s="35">
        <f t="shared" si="110"/>
        <v>43745.082291666666</v>
      </c>
      <c r="J1197" s="39">
        <f t="shared" si="111"/>
        <v>3169.3361909999999</v>
      </c>
      <c r="K1197" s="36" t="str">
        <f t="shared" si="112"/>
        <v>50a83747</v>
      </c>
    </row>
    <row r="1198" spans="1:11">
      <c r="A1198" s="48" t="s">
        <v>51158</v>
      </c>
      <c r="B1198" s="48" t="s">
        <v>51156</v>
      </c>
      <c r="C1198" s="48" t="s">
        <v>31621</v>
      </c>
      <c r="D1198" s="48" t="s">
        <v>31626</v>
      </c>
      <c r="E1198" s="48" t="s">
        <v>31627</v>
      </c>
      <c r="G1198" s="34">
        <f t="shared" si="108"/>
        <v>10003</v>
      </c>
      <c r="H1198" s="36" t="str">
        <f t="shared" si="109"/>
        <v>0001</v>
      </c>
      <c r="I1198" s="35">
        <f t="shared" si="110"/>
        <v>43745.082291666666</v>
      </c>
      <c r="J1198" s="39">
        <f t="shared" si="111"/>
        <v>3169.3380950000001</v>
      </c>
      <c r="K1198" s="36" t="str">
        <f t="shared" si="112"/>
        <v>e7a1bd54</v>
      </c>
    </row>
    <row r="1199" spans="1:11">
      <c r="A1199" s="48" t="s">
        <v>51159</v>
      </c>
      <c r="B1199" s="48" t="s">
        <v>51156</v>
      </c>
      <c r="C1199" s="48" t="s">
        <v>31621</v>
      </c>
      <c r="D1199" s="48" t="s">
        <v>31628</v>
      </c>
      <c r="E1199" s="48" t="s">
        <v>31629</v>
      </c>
      <c r="G1199" s="34">
        <f t="shared" si="108"/>
        <v>10004</v>
      </c>
      <c r="H1199" s="36" t="str">
        <f t="shared" si="109"/>
        <v>0001</v>
      </c>
      <c r="I1199" s="35">
        <f t="shared" si="110"/>
        <v>43745.082291666666</v>
      </c>
      <c r="J1199" s="39">
        <f t="shared" si="111"/>
        <v>3169.3399559999998</v>
      </c>
      <c r="K1199" s="36" t="str">
        <f t="shared" si="112"/>
        <v>a578331a</v>
      </c>
    </row>
    <row r="1200" spans="1:11">
      <c r="A1200" s="48" t="s">
        <v>15740</v>
      </c>
      <c r="B1200" s="48" t="s">
        <v>51154</v>
      </c>
      <c r="C1200" s="48" t="s">
        <v>31621</v>
      </c>
      <c r="D1200" s="48" t="s">
        <v>31630</v>
      </c>
      <c r="E1200" s="48" t="s">
        <v>31631</v>
      </c>
      <c r="G1200" s="34">
        <f t="shared" si="108"/>
        <v>40225</v>
      </c>
      <c r="H1200" s="36" t="str">
        <f t="shared" si="109"/>
        <v>0000</v>
      </c>
      <c r="I1200" s="35">
        <f t="shared" si="110"/>
        <v>43745.082291666666</v>
      </c>
      <c r="J1200" s="39">
        <f t="shared" si="111"/>
        <v>3169.5444809999999</v>
      </c>
      <c r="K1200" s="36" t="str">
        <f t="shared" si="112"/>
        <v>0faaca2d</v>
      </c>
    </row>
    <row r="1201" spans="1:11">
      <c r="A1201" s="48" t="s">
        <v>15743</v>
      </c>
      <c r="B1201" s="48" t="s">
        <v>29689</v>
      </c>
      <c r="C1201" s="48" t="s">
        <v>31621</v>
      </c>
      <c r="D1201" s="48" t="s">
        <v>31632</v>
      </c>
      <c r="E1201" s="48" t="s">
        <v>31633</v>
      </c>
      <c r="G1201" s="34">
        <f t="shared" si="108"/>
        <v>40234</v>
      </c>
      <c r="H1201" s="36" t="str">
        <f t="shared" si="109"/>
        <v>439c</v>
      </c>
      <c r="I1201" s="35">
        <f t="shared" si="110"/>
        <v>43745.082291666666</v>
      </c>
      <c r="J1201" s="39">
        <f t="shared" si="111"/>
        <v>3169.5463840000002</v>
      </c>
      <c r="K1201" s="36" t="str">
        <f t="shared" si="112"/>
        <v>4537aecd</v>
      </c>
    </row>
    <row r="1202" spans="1:11">
      <c r="A1202" s="48" t="s">
        <v>15746</v>
      </c>
      <c r="B1202" s="48" t="s">
        <v>51163</v>
      </c>
      <c r="C1202" s="48" t="s">
        <v>31621</v>
      </c>
      <c r="D1202" s="48" t="s">
        <v>31634</v>
      </c>
      <c r="E1202" s="48" t="s">
        <v>31635</v>
      </c>
      <c r="G1202" s="34">
        <f t="shared" si="108"/>
        <v>40235</v>
      </c>
      <c r="H1202" s="36" t="str">
        <f t="shared" si="109"/>
        <v>5800</v>
      </c>
      <c r="I1202" s="35">
        <f t="shared" si="110"/>
        <v>43745.082291666666</v>
      </c>
      <c r="J1202" s="39">
        <f t="shared" si="111"/>
        <v>3169.5482929999998</v>
      </c>
      <c r="K1202" s="36" t="str">
        <f t="shared" si="112"/>
        <v>132da551</v>
      </c>
    </row>
    <row r="1203" spans="1:11">
      <c r="A1203" s="48" t="s">
        <v>27</v>
      </c>
      <c r="B1203" s="48" t="s">
        <v>51154</v>
      </c>
      <c r="C1203" s="48" t="s">
        <v>31621</v>
      </c>
      <c r="D1203" s="48" t="s">
        <v>31636</v>
      </c>
      <c r="E1203" s="48" t="s">
        <v>31637</v>
      </c>
      <c r="G1203" s="34">
        <f t="shared" si="108"/>
        <v>40254</v>
      </c>
      <c r="H1203" s="36" t="str">
        <f t="shared" si="109"/>
        <v>0000</v>
      </c>
      <c r="I1203" s="35">
        <f t="shared" si="110"/>
        <v>43745.082291666666</v>
      </c>
      <c r="J1203" s="39">
        <f t="shared" si="111"/>
        <v>3169.552713</v>
      </c>
      <c r="K1203" s="36" t="str">
        <f t="shared" si="112"/>
        <v>02578c79</v>
      </c>
    </row>
    <row r="1204" spans="1:11">
      <c r="A1204" s="48" t="s">
        <v>30</v>
      </c>
      <c r="B1204" s="48" t="s">
        <v>29743</v>
      </c>
      <c r="C1204" s="48" t="s">
        <v>31621</v>
      </c>
      <c r="D1204" s="48" t="s">
        <v>31638</v>
      </c>
      <c r="E1204" s="48" t="s">
        <v>31639</v>
      </c>
      <c r="G1204" s="34">
        <f t="shared" si="108"/>
        <v>40263</v>
      </c>
      <c r="H1204" s="36" t="str">
        <f t="shared" si="109"/>
        <v>43aa</v>
      </c>
      <c r="I1204" s="35">
        <f t="shared" si="110"/>
        <v>43745.082291666666</v>
      </c>
      <c r="J1204" s="39">
        <f t="shared" si="111"/>
        <v>3169.5546159999999</v>
      </c>
      <c r="K1204" s="36" t="str">
        <f t="shared" si="112"/>
        <v>3750f0c6</v>
      </c>
    </row>
    <row r="1205" spans="1:11">
      <c r="A1205" s="48" t="s">
        <v>34</v>
      </c>
      <c r="B1205" s="48" t="s">
        <v>51161</v>
      </c>
      <c r="C1205" s="48" t="s">
        <v>31621</v>
      </c>
      <c r="D1205" s="48" t="s">
        <v>31640</v>
      </c>
      <c r="E1205" s="48" t="s">
        <v>31641</v>
      </c>
      <c r="G1205" s="34">
        <f t="shared" si="108"/>
        <v>40264</v>
      </c>
      <c r="H1205" s="36" t="str">
        <f t="shared" si="109"/>
        <v>6000</v>
      </c>
      <c r="I1205" s="35">
        <f t="shared" si="110"/>
        <v>43745.082291666666</v>
      </c>
      <c r="J1205" s="39">
        <f t="shared" si="111"/>
        <v>3169.5564859999999</v>
      </c>
      <c r="K1205" s="36" t="str">
        <f t="shared" si="112"/>
        <v>1f96721f</v>
      </c>
    </row>
    <row r="1206" spans="1:11">
      <c r="A1206" s="48" t="s">
        <v>15740</v>
      </c>
      <c r="B1206" s="48" t="s">
        <v>51154</v>
      </c>
      <c r="C1206" s="48" t="s">
        <v>31621</v>
      </c>
      <c r="D1206" s="48" t="s">
        <v>31642</v>
      </c>
      <c r="E1206" s="48" t="s">
        <v>31643</v>
      </c>
      <c r="G1206" s="34">
        <f t="shared" si="108"/>
        <v>40225</v>
      </c>
      <c r="H1206" s="36" t="str">
        <f t="shared" si="109"/>
        <v>0000</v>
      </c>
      <c r="I1206" s="35">
        <f t="shared" si="110"/>
        <v>43745.082291666666</v>
      </c>
      <c r="J1206" s="39">
        <f t="shared" si="111"/>
        <v>3169.7604809999998</v>
      </c>
      <c r="K1206" s="36" t="str">
        <f t="shared" si="112"/>
        <v>a6937124</v>
      </c>
    </row>
    <row r="1207" spans="1:11">
      <c r="A1207" s="48" t="s">
        <v>15757</v>
      </c>
      <c r="B1207" s="48" t="s">
        <v>51200</v>
      </c>
      <c r="C1207" s="48" t="s">
        <v>31621</v>
      </c>
      <c r="D1207" s="48" t="s">
        <v>31644</v>
      </c>
      <c r="E1207" s="48" t="s">
        <v>31645</v>
      </c>
      <c r="G1207" s="34">
        <f t="shared" si="108"/>
        <v>40236</v>
      </c>
      <c r="H1207" s="36" t="str">
        <f t="shared" si="109"/>
        <v>4459</v>
      </c>
      <c r="I1207" s="35">
        <f t="shared" si="110"/>
        <v>43745.082291666666</v>
      </c>
      <c r="J1207" s="39">
        <f t="shared" si="111"/>
        <v>3169.7623819999999</v>
      </c>
      <c r="K1207" s="36" t="str">
        <f t="shared" si="112"/>
        <v>0227722a</v>
      </c>
    </row>
    <row r="1208" spans="1:11">
      <c r="A1208" s="48" t="s">
        <v>15760</v>
      </c>
      <c r="B1208" s="48" t="s">
        <v>803</v>
      </c>
      <c r="C1208" s="48" t="s">
        <v>31621</v>
      </c>
      <c r="D1208" s="48" t="s">
        <v>31646</v>
      </c>
      <c r="E1208" s="48" t="s">
        <v>31647</v>
      </c>
      <c r="G1208" s="34">
        <f t="shared" si="108"/>
        <v>40237</v>
      </c>
      <c r="H1208" s="36" t="str">
        <f t="shared" si="109"/>
        <v>ac00</v>
      </c>
      <c r="I1208" s="35">
        <f t="shared" si="110"/>
        <v>43745.082291666666</v>
      </c>
      <c r="J1208" s="39">
        <f t="shared" si="111"/>
        <v>3169.7642919999998</v>
      </c>
      <c r="K1208" s="36" t="str">
        <f t="shared" si="112"/>
        <v>acfee5a1</v>
      </c>
    </row>
    <row r="1209" spans="1:11">
      <c r="A1209" s="48" t="s">
        <v>27</v>
      </c>
      <c r="B1209" s="48" t="s">
        <v>51154</v>
      </c>
      <c r="C1209" s="48" t="s">
        <v>31648</v>
      </c>
      <c r="D1209" s="48" t="s">
        <v>31649</v>
      </c>
      <c r="E1209" s="48" t="s">
        <v>31650</v>
      </c>
      <c r="G1209" s="34">
        <f t="shared" si="108"/>
        <v>40254</v>
      </c>
      <c r="H1209" s="36" t="str">
        <f t="shared" si="109"/>
        <v>0000</v>
      </c>
      <c r="I1209" s="35">
        <f t="shared" si="110"/>
        <v>43745.082303240735</v>
      </c>
      <c r="J1209" s="39">
        <f t="shared" si="111"/>
        <v>3169.9574809999999</v>
      </c>
      <c r="K1209" s="36" t="str">
        <f t="shared" si="112"/>
        <v>672db468</v>
      </c>
    </row>
    <row r="1210" spans="1:11">
      <c r="A1210" s="48" t="s">
        <v>39</v>
      </c>
      <c r="B1210" s="48" t="s">
        <v>51261</v>
      </c>
      <c r="C1210" s="48" t="s">
        <v>31648</v>
      </c>
      <c r="D1210" s="48" t="s">
        <v>31651</v>
      </c>
      <c r="E1210" s="48" t="s">
        <v>31652</v>
      </c>
      <c r="G1210" s="34">
        <f t="shared" si="108"/>
        <v>40265</v>
      </c>
      <c r="H1210" s="36" t="str">
        <f t="shared" si="109"/>
        <v>4424</v>
      </c>
      <c r="I1210" s="35">
        <f t="shared" si="110"/>
        <v>43745.082303240735</v>
      </c>
      <c r="J1210" s="39">
        <f t="shared" si="111"/>
        <v>3169.959382</v>
      </c>
      <c r="K1210" s="36" t="str">
        <f t="shared" si="112"/>
        <v>69884f81</v>
      </c>
    </row>
    <row r="1211" spans="1:11">
      <c r="A1211" s="48" t="s">
        <v>43</v>
      </c>
      <c r="B1211" s="48" t="s">
        <v>51163</v>
      </c>
      <c r="C1211" s="48" t="s">
        <v>31648</v>
      </c>
      <c r="D1211" s="48" t="s">
        <v>31653</v>
      </c>
      <c r="E1211" s="48" t="s">
        <v>51294</v>
      </c>
      <c r="G1211" s="34">
        <f t="shared" si="108"/>
        <v>40266</v>
      </c>
      <c r="H1211" s="36" t="str">
        <f t="shared" si="109"/>
        <v>5800</v>
      </c>
      <c r="I1211" s="35">
        <f t="shared" si="110"/>
        <v>43745.082303240735</v>
      </c>
      <c r="J1211" s="39">
        <f t="shared" si="111"/>
        <v>3169.961323</v>
      </c>
      <c r="K1211" s="36" t="str">
        <f t="shared" si="112"/>
        <v>15439515</v>
      </c>
    </row>
    <row r="1212" spans="1:11">
      <c r="A1212" s="48" t="s">
        <v>15740</v>
      </c>
      <c r="B1212" s="48" t="s">
        <v>51154</v>
      </c>
      <c r="C1212" s="48" t="s">
        <v>31648</v>
      </c>
      <c r="D1212" s="48" t="s">
        <v>31654</v>
      </c>
      <c r="E1212" s="48" t="s">
        <v>51295</v>
      </c>
      <c r="G1212" s="34">
        <f t="shared" si="108"/>
        <v>40225</v>
      </c>
      <c r="H1212" s="36" t="str">
        <f t="shared" si="109"/>
        <v>0000</v>
      </c>
      <c r="I1212" s="35">
        <f t="shared" si="110"/>
        <v>43745.082303240735</v>
      </c>
      <c r="J1212" s="39">
        <f t="shared" si="111"/>
        <v>3170.165481</v>
      </c>
      <c r="K1212" s="36" t="str">
        <f t="shared" si="112"/>
        <v>42633121</v>
      </c>
    </row>
    <row r="1213" spans="1:11">
      <c r="A1213" s="48" t="s">
        <v>15771</v>
      </c>
      <c r="B1213" s="48" t="s">
        <v>51247</v>
      </c>
      <c r="C1213" s="48" t="s">
        <v>31648</v>
      </c>
      <c r="D1213" s="48" t="s">
        <v>31655</v>
      </c>
      <c r="E1213" s="48" t="s">
        <v>31656</v>
      </c>
      <c r="G1213" s="34">
        <f t="shared" si="108"/>
        <v>40230</v>
      </c>
      <c r="H1213" s="36" t="str">
        <f t="shared" si="109"/>
        <v>4470</v>
      </c>
      <c r="I1213" s="35">
        <f t="shared" si="110"/>
        <v>43745.082303240735</v>
      </c>
      <c r="J1213" s="39">
        <f t="shared" si="111"/>
        <v>3170.1673820000001</v>
      </c>
      <c r="K1213" s="36" t="str">
        <f t="shared" si="112"/>
        <v>a8841e40</v>
      </c>
    </row>
    <row r="1214" spans="1:11">
      <c r="A1214" s="48" t="s">
        <v>15774</v>
      </c>
      <c r="B1214" s="48" t="s">
        <v>51154</v>
      </c>
      <c r="C1214" s="48" t="s">
        <v>31648</v>
      </c>
      <c r="D1214" s="48" t="s">
        <v>31657</v>
      </c>
      <c r="E1214" s="48" t="s">
        <v>31658</v>
      </c>
      <c r="G1214" s="34">
        <f t="shared" ref="G1214:G1277" si="113">HEX2DEC(A1214)</f>
        <v>40231</v>
      </c>
      <c r="H1214" s="36" t="str">
        <f t="shared" ref="H1214:H1277" si="114">B1214</f>
        <v>0000</v>
      </c>
      <c r="I1214" s="35">
        <f t="shared" ref="I1214:I1277" si="115">(((HEX2DEC(C1214)/60)/60)/24)+DATE(1970,1,1)</f>
        <v>43745.082303240735</v>
      </c>
      <c r="J1214" s="39">
        <f t="shared" ref="J1214:J1277" si="116">HEX2DEC(IF(EXACT(MID(D1214,1,1),"0"),IF(EXACT(MID(D1214,2,1),"0"),IF(EXACT(MID(D1214,3,1),"0"),IF(EXACT(MID(D1214,4,1),"0"),IF(EXACT(MID(D1214,5,1),"0"),IF(EXACT(MID(D1214,6,1),"0"),IF(EXACT(MID(D1214,7,1),"0"),IF(EXACT(MID(D1214,8,1),"0"),IF(EXACT(MID(D1214,9,1),"0"),IF(EXACT(MID(D1214,10,1),"0"),IF(EXACT(MID(D1214,11,1),"0"),0,RIGHT(D1214,6)),RIGHT(D1214,7)),RIGHT(D1214,8)),RIGHT(D1214,9)),RIGHT(D1214,10)),RIGHT(D1214,11)),RIGHT(D1214,12)),RIGHT(D1214,13)),RIGHT(D1214,14)),RIGHT(D1214,15)),RIGHT(D1214,16)))/1000000</f>
        <v>3170.169292</v>
      </c>
      <c r="K1214" s="36" t="str">
        <f t="shared" ref="K1214:K1277" si="117">E1214</f>
        <v>4a727006</v>
      </c>
    </row>
    <row r="1215" spans="1:11">
      <c r="A1215" s="48" t="s">
        <v>27</v>
      </c>
      <c r="B1215" s="48" t="s">
        <v>51154</v>
      </c>
      <c r="C1215" s="48" t="s">
        <v>31648</v>
      </c>
      <c r="D1215" s="48" t="s">
        <v>31659</v>
      </c>
      <c r="E1215" s="48" t="s">
        <v>31660</v>
      </c>
      <c r="G1215" s="34">
        <f t="shared" si="113"/>
        <v>40254</v>
      </c>
      <c r="H1215" s="36" t="str">
        <f t="shared" si="114"/>
        <v>0000</v>
      </c>
      <c r="I1215" s="35">
        <f t="shared" si="115"/>
        <v>43745.082303240735</v>
      </c>
      <c r="J1215" s="39">
        <f t="shared" si="116"/>
        <v>3170.173714</v>
      </c>
      <c r="K1215" s="36" t="str">
        <f t="shared" si="117"/>
        <v>3e41eefd</v>
      </c>
    </row>
    <row r="1216" spans="1:11">
      <c r="A1216" s="48" t="s">
        <v>48</v>
      </c>
      <c r="B1216" s="48" t="s">
        <v>30927</v>
      </c>
      <c r="C1216" s="48" t="s">
        <v>31648</v>
      </c>
      <c r="D1216" s="48" t="s">
        <v>31661</v>
      </c>
      <c r="E1216" s="48" t="s">
        <v>31662</v>
      </c>
      <c r="G1216" s="34">
        <f t="shared" si="113"/>
        <v>40259</v>
      </c>
      <c r="H1216" s="36" t="str">
        <f t="shared" si="114"/>
        <v>43bd</v>
      </c>
      <c r="I1216" s="35">
        <f t="shared" si="115"/>
        <v>43745.082303240735</v>
      </c>
      <c r="J1216" s="39">
        <f t="shared" si="116"/>
        <v>3170.175616</v>
      </c>
      <c r="K1216" s="36" t="str">
        <f t="shared" si="117"/>
        <v>d6377510</v>
      </c>
    </row>
    <row r="1217" spans="1:11">
      <c r="A1217" s="48" t="s">
        <v>51</v>
      </c>
      <c r="B1217" s="48" t="s">
        <v>51177</v>
      </c>
      <c r="C1217" s="48" t="s">
        <v>31648</v>
      </c>
      <c r="D1217" s="48" t="s">
        <v>31663</v>
      </c>
      <c r="E1217" s="48" t="s">
        <v>31664</v>
      </c>
      <c r="G1217" s="34">
        <f t="shared" si="113"/>
        <v>40260</v>
      </c>
      <c r="H1217" s="36" t="str">
        <f t="shared" si="114"/>
        <v>4000</v>
      </c>
      <c r="I1217" s="35">
        <f t="shared" si="115"/>
        <v>43745.082303240735</v>
      </c>
      <c r="J1217" s="39">
        <f t="shared" si="116"/>
        <v>3170.1774879999998</v>
      </c>
      <c r="K1217" s="36" t="str">
        <f t="shared" si="117"/>
        <v>13356df9</v>
      </c>
    </row>
    <row r="1218" spans="1:11">
      <c r="A1218" s="48" t="s">
        <v>15740</v>
      </c>
      <c r="B1218" s="48" t="s">
        <v>51154</v>
      </c>
      <c r="C1218" s="48" t="s">
        <v>31648</v>
      </c>
      <c r="D1218" s="48" t="s">
        <v>31665</v>
      </c>
      <c r="E1218" s="48" t="s">
        <v>31666</v>
      </c>
      <c r="G1218" s="34">
        <f t="shared" si="113"/>
        <v>40225</v>
      </c>
      <c r="H1218" s="36" t="str">
        <f t="shared" si="114"/>
        <v>0000</v>
      </c>
      <c r="I1218" s="35">
        <f t="shared" si="115"/>
        <v>43745.082303240735</v>
      </c>
      <c r="J1218" s="39">
        <f t="shared" si="116"/>
        <v>3170.381484</v>
      </c>
      <c r="K1218" s="36" t="str">
        <f t="shared" si="117"/>
        <v>2a80e518</v>
      </c>
    </row>
    <row r="1219" spans="1:11">
      <c r="A1219" s="48" t="s">
        <v>15786</v>
      </c>
      <c r="B1219" s="48" t="s">
        <v>29437</v>
      </c>
      <c r="C1219" s="48" t="s">
        <v>31648</v>
      </c>
      <c r="D1219" s="48" t="s">
        <v>31667</v>
      </c>
      <c r="E1219" s="48" t="s">
        <v>31668</v>
      </c>
      <c r="G1219" s="34">
        <f t="shared" si="113"/>
        <v>40232</v>
      </c>
      <c r="H1219" s="36" t="str">
        <f t="shared" si="114"/>
        <v>44c0</v>
      </c>
      <c r="I1219" s="35">
        <f t="shared" si="115"/>
        <v>43745.082303240735</v>
      </c>
      <c r="J1219" s="39">
        <f t="shared" si="116"/>
        <v>3170.3833789999999</v>
      </c>
      <c r="K1219" s="36" t="str">
        <f t="shared" si="117"/>
        <v>c0c50865</v>
      </c>
    </row>
    <row r="1220" spans="1:11">
      <c r="A1220" s="48" t="s">
        <v>15789</v>
      </c>
      <c r="B1220" s="48" t="s">
        <v>31669</v>
      </c>
      <c r="C1220" s="48" t="s">
        <v>31648</v>
      </c>
      <c r="D1220" s="48" t="s">
        <v>31670</v>
      </c>
      <c r="E1220" s="48" t="s">
        <v>31671</v>
      </c>
      <c r="G1220" s="34">
        <f t="shared" si="113"/>
        <v>40233</v>
      </c>
      <c r="H1220" s="36" t="str">
        <f t="shared" si="114"/>
        <v>6a00</v>
      </c>
      <c r="I1220" s="35">
        <f t="shared" si="115"/>
        <v>43745.082303240735</v>
      </c>
      <c r="J1220" s="39">
        <f t="shared" si="116"/>
        <v>3170.3852900000002</v>
      </c>
      <c r="K1220" s="36" t="str">
        <f t="shared" si="117"/>
        <v>0801b842</v>
      </c>
    </row>
    <row r="1221" spans="1:11">
      <c r="A1221" s="48" t="s">
        <v>27</v>
      </c>
      <c r="B1221" s="48" t="s">
        <v>51154</v>
      </c>
      <c r="C1221" s="48" t="s">
        <v>31648</v>
      </c>
      <c r="D1221" s="48" t="s">
        <v>31672</v>
      </c>
      <c r="E1221" s="48" t="s">
        <v>31673</v>
      </c>
      <c r="G1221" s="34">
        <f t="shared" si="113"/>
        <v>40254</v>
      </c>
      <c r="H1221" s="36" t="str">
        <f t="shared" si="114"/>
        <v>0000</v>
      </c>
      <c r="I1221" s="35">
        <f t="shared" si="115"/>
        <v>43745.082303240735</v>
      </c>
      <c r="J1221" s="39">
        <f t="shared" si="116"/>
        <v>3170.3897109999998</v>
      </c>
      <c r="K1221" s="36" t="str">
        <f t="shared" si="117"/>
        <v>8b2ce28f</v>
      </c>
    </row>
    <row r="1222" spans="1:11">
      <c r="A1222" s="48" t="s">
        <v>56</v>
      </c>
      <c r="B1222" s="48" t="s">
        <v>31223</v>
      </c>
      <c r="C1222" s="48" t="s">
        <v>31648</v>
      </c>
      <c r="D1222" s="48" t="s">
        <v>31674</v>
      </c>
      <c r="E1222" s="48" t="s">
        <v>31675</v>
      </c>
      <c r="G1222" s="34">
        <f t="shared" si="113"/>
        <v>40261</v>
      </c>
      <c r="H1222" s="36" t="str">
        <f t="shared" si="114"/>
        <v>43cb</v>
      </c>
      <c r="I1222" s="35">
        <f t="shared" si="115"/>
        <v>43745.082303240735</v>
      </c>
      <c r="J1222" s="39">
        <f t="shared" si="116"/>
        <v>3170.3916119999999</v>
      </c>
      <c r="K1222" s="36" t="str">
        <f t="shared" si="117"/>
        <v>32dd7c17</v>
      </c>
    </row>
    <row r="1223" spans="1:11">
      <c r="A1223" s="48" t="s">
        <v>59</v>
      </c>
      <c r="B1223" s="48" t="s">
        <v>51162</v>
      </c>
      <c r="C1223" s="48" t="s">
        <v>31648</v>
      </c>
      <c r="D1223" s="48" t="s">
        <v>31676</v>
      </c>
      <c r="E1223" s="48" t="s">
        <v>31677</v>
      </c>
      <c r="G1223" s="34">
        <f t="shared" si="113"/>
        <v>40262</v>
      </c>
      <c r="H1223" s="36" t="str">
        <f t="shared" si="114"/>
        <v>1800</v>
      </c>
      <c r="I1223" s="35">
        <f t="shared" si="115"/>
        <v>43745.082303240735</v>
      </c>
      <c r="J1223" s="39">
        <f t="shared" si="116"/>
        <v>3170.3934819999999</v>
      </c>
      <c r="K1223" s="36" t="str">
        <f t="shared" si="117"/>
        <v>704b2273</v>
      </c>
    </row>
    <row r="1224" spans="1:11">
      <c r="A1224" s="48" t="s">
        <v>51155</v>
      </c>
      <c r="B1224" s="48" t="s">
        <v>51156</v>
      </c>
      <c r="C1224" s="48" t="s">
        <v>31678</v>
      </c>
      <c r="D1224" s="48" t="s">
        <v>31679</v>
      </c>
      <c r="E1224" s="48" t="s">
        <v>51296</v>
      </c>
      <c r="G1224" s="34">
        <f t="shared" si="113"/>
        <v>10001</v>
      </c>
      <c r="H1224" s="36" t="str">
        <f t="shared" si="114"/>
        <v>0001</v>
      </c>
      <c r="I1224" s="35">
        <f t="shared" si="115"/>
        <v>43745.089247685188</v>
      </c>
      <c r="J1224" s="39">
        <f t="shared" si="116"/>
        <v>3770.3962980000001</v>
      </c>
      <c r="K1224" s="36" t="str">
        <f t="shared" si="117"/>
        <v>31983927</v>
      </c>
    </row>
    <row r="1225" spans="1:11">
      <c r="A1225" s="48" t="s">
        <v>51157</v>
      </c>
      <c r="B1225" s="48" t="s">
        <v>51156</v>
      </c>
      <c r="C1225" s="48" t="s">
        <v>31678</v>
      </c>
      <c r="D1225" s="48" t="s">
        <v>31680</v>
      </c>
      <c r="E1225" s="48" t="s">
        <v>31681</v>
      </c>
      <c r="G1225" s="34">
        <f t="shared" si="113"/>
        <v>10002</v>
      </c>
      <c r="H1225" s="36" t="str">
        <f t="shared" si="114"/>
        <v>0001</v>
      </c>
      <c r="I1225" s="35">
        <f t="shared" si="115"/>
        <v>43745.089247685188</v>
      </c>
      <c r="J1225" s="39">
        <f t="shared" si="116"/>
        <v>3770.3981899999999</v>
      </c>
      <c r="K1225" s="36" t="str">
        <f t="shared" si="117"/>
        <v>c30c3d85</v>
      </c>
    </row>
    <row r="1226" spans="1:11">
      <c r="A1226" s="48" t="s">
        <v>51158</v>
      </c>
      <c r="B1226" s="48" t="s">
        <v>51156</v>
      </c>
      <c r="C1226" s="48" t="s">
        <v>31678</v>
      </c>
      <c r="D1226" s="48" t="s">
        <v>31682</v>
      </c>
      <c r="E1226" s="48" t="s">
        <v>31683</v>
      </c>
      <c r="G1226" s="34">
        <f t="shared" si="113"/>
        <v>10003</v>
      </c>
      <c r="H1226" s="36" t="str">
        <f t="shared" si="114"/>
        <v>0001</v>
      </c>
      <c r="I1226" s="35">
        <f t="shared" si="115"/>
        <v>43745.089247685188</v>
      </c>
      <c r="J1226" s="39">
        <f t="shared" si="116"/>
        <v>3770.400087</v>
      </c>
      <c r="K1226" s="36" t="str">
        <f t="shared" si="117"/>
        <v>0093674d</v>
      </c>
    </row>
    <row r="1227" spans="1:11">
      <c r="A1227" s="48" t="s">
        <v>51159</v>
      </c>
      <c r="B1227" s="48" t="s">
        <v>51156</v>
      </c>
      <c r="C1227" s="48" t="s">
        <v>31678</v>
      </c>
      <c r="D1227" s="48" t="s">
        <v>31684</v>
      </c>
      <c r="E1227" s="48" t="s">
        <v>31685</v>
      </c>
      <c r="G1227" s="34">
        <f t="shared" si="113"/>
        <v>10004</v>
      </c>
      <c r="H1227" s="36" t="str">
        <f t="shared" si="114"/>
        <v>0001</v>
      </c>
      <c r="I1227" s="35">
        <f t="shared" si="115"/>
        <v>43745.089247685188</v>
      </c>
      <c r="J1227" s="39">
        <f t="shared" si="116"/>
        <v>3770.4019520000002</v>
      </c>
      <c r="K1227" s="36" t="str">
        <f t="shared" si="117"/>
        <v>46b6cd57</v>
      </c>
    </row>
    <row r="1228" spans="1:11">
      <c r="A1228" s="48" t="s">
        <v>15740</v>
      </c>
      <c r="B1228" s="48" t="s">
        <v>51154</v>
      </c>
      <c r="C1228" s="48" t="s">
        <v>31678</v>
      </c>
      <c r="D1228" s="48" t="s">
        <v>31686</v>
      </c>
      <c r="E1228" s="48" t="s">
        <v>31687</v>
      </c>
      <c r="G1228" s="34">
        <f t="shared" si="113"/>
        <v>40225</v>
      </c>
      <c r="H1228" s="36" t="str">
        <f t="shared" si="114"/>
        <v>0000</v>
      </c>
      <c r="I1228" s="35">
        <f t="shared" si="115"/>
        <v>43745.089247685188</v>
      </c>
      <c r="J1228" s="39">
        <f t="shared" si="116"/>
        <v>3770.6064729999998</v>
      </c>
      <c r="K1228" s="36" t="str">
        <f t="shared" si="117"/>
        <v>a3eaf151</v>
      </c>
    </row>
    <row r="1229" spans="1:11">
      <c r="A1229" s="48" t="s">
        <v>15757</v>
      </c>
      <c r="B1229" s="48" t="s">
        <v>51204</v>
      </c>
      <c r="C1229" s="48" t="s">
        <v>31678</v>
      </c>
      <c r="D1229" s="48" t="s">
        <v>31688</v>
      </c>
      <c r="E1229" s="48" t="s">
        <v>31689</v>
      </c>
      <c r="G1229" s="34">
        <f t="shared" si="113"/>
        <v>40236</v>
      </c>
      <c r="H1229" s="36" t="str">
        <f t="shared" si="114"/>
        <v>4458</v>
      </c>
      <c r="I1229" s="35">
        <f t="shared" si="115"/>
        <v>43745.089247685188</v>
      </c>
      <c r="J1229" s="39">
        <f t="shared" si="116"/>
        <v>3770.6083680000002</v>
      </c>
      <c r="K1229" s="36" t="str">
        <f t="shared" si="117"/>
        <v>ac636d7a</v>
      </c>
    </row>
    <row r="1230" spans="1:11">
      <c r="A1230" s="48" t="s">
        <v>15760</v>
      </c>
      <c r="B1230" s="48" t="s">
        <v>51278</v>
      </c>
      <c r="C1230" s="48" t="s">
        <v>31678</v>
      </c>
      <c r="D1230" s="48" t="s">
        <v>31690</v>
      </c>
      <c r="E1230" s="48" t="s">
        <v>31691</v>
      </c>
      <c r="G1230" s="34">
        <f t="shared" si="113"/>
        <v>40237</v>
      </c>
      <c r="H1230" s="36" t="str">
        <f t="shared" si="114"/>
        <v>7000</v>
      </c>
      <c r="I1230" s="35">
        <f t="shared" si="115"/>
        <v>43745.089247685188</v>
      </c>
      <c r="J1230" s="39">
        <f t="shared" si="116"/>
        <v>3770.6102569999998</v>
      </c>
      <c r="K1230" s="36" t="str">
        <f t="shared" si="117"/>
        <v>d7a19206</v>
      </c>
    </row>
    <row r="1231" spans="1:11">
      <c r="A1231" s="48" t="s">
        <v>27</v>
      </c>
      <c r="B1231" s="48" t="s">
        <v>51154</v>
      </c>
      <c r="C1231" s="48" t="s">
        <v>31678</v>
      </c>
      <c r="D1231" s="48" t="s">
        <v>31692</v>
      </c>
      <c r="E1231" s="48" t="s">
        <v>31693</v>
      </c>
      <c r="G1231" s="34">
        <f t="shared" si="113"/>
        <v>40254</v>
      </c>
      <c r="H1231" s="36" t="str">
        <f t="shared" si="114"/>
        <v>0000</v>
      </c>
      <c r="I1231" s="35">
        <f t="shared" si="115"/>
        <v>43745.089247685188</v>
      </c>
      <c r="J1231" s="39">
        <f t="shared" si="116"/>
        <v>3770.7376880000002</v>
      </c>
      <c r="K1231" s="36" t="str">
        <f t="shared" si="117"/>
        <v>2526ddcc</v>
      </c>
    </row>
    <row r="1232" spans="1:11">
      <c r="A1232" s="48" t="s">
        <v>39</v>
      </c>
      <c r="B1232" s="48" t="s">
        <v>51281</v>
      </c>
      <c r="C1232" s="48" t="s">
        <v>31678</v>
      </c>
      <c r="D1232" s="48" t="s">
        <v>31694</v>
      </c>
      <c r="E1232" s="48" t="s">
        <v>31695</v>
      </c>
      <c r="G1232" s="34">
        <f t="shared" si="113"/>
        <v>40265</v>
      </c>
      <c r="H1232" s="36" t="str">
        <f t="shared" si="114"/>
        <v>4422</v>
      </c>
      <c r="I1232" s="35">
        <f t="shared" si="115"/>
        <v>43745.089247685188</v>
      </c>
      <c r="J1232" s="39">
        <f t="shared" si="116"/>
        <v>3770.73956</v>
      </c>
      <c r="K1232" s="36" t="str">
        <f t="shared" si="117"/>
        <v>e4d1e3dd</v>
      </c>
    </row>
    <row r="1233" spans="1:11">
      <c r="A1233" s="48" t="s">
        <v>43</v>
      </c>
      <c r="B1233" s="48" t="s">
        <v>260</v>
      </c>
      <c r="C1233" s="48" t="s">
        <v>31678</v>
      </c>
      <c r="D1233" s="48" t="s">
        <v>31696</v>
      </c>
      <c r="E1233" s="48" t="s">
        <v>31697</v>
      </c>
      <c r="G1233" s="34">
        <f t="shared" si="113"/>
        <v>40266</v>
      </c>
      <c r="H1233" s="36" t="str">
        <f t="shared" si="114"/>
        <v>4c00</v>
      </c>
      <c r="I1233" s="35">
        <f t="shared" si="115"/>
        <v>43745.089247685188</v>
      </c>
      <c r="J1233" s="39">
        <f t="shared" si="116"/>
        <v>3770.7414819999999</v>
      </c>
      <c r="K1233" s="36" t="str">
        <f t="shared" si="117"/>
        <v>8d612238</v>
      </c>
    </row>
    <row r="1234" spans="1:11">
      <c r="A1234" s="48" t="s">
        <v>15740</v>
      </c>
      <c r="B1234" s="48" t="s">
        <v>51154</v>
      </c>
      <c r="C1234" s="48" t="s">
        <v>31678</v>
      </c>
      <c r="D1234" s="48" t="s">
        <v>31698</v>
      </c>
      <c r="E1234" s="48" t="s">
        <v>31699</v>
      </c>
      <c r="G1234" s="34">
        <f t="shared" si="113"/>
        <v>40225</v>
      </c>
      <c r="H1234" s="36" t="str">
        <f t="shared" si="114"/>
        <v>0000</v>
      </c>
      <c r="I1234" s="35">
        <f t="shared" si="115"/>
        <v>43745.089247685188</v>
      </c>
      <c r="J1234" s="39">
        <f t="shared" si="116"/>
        <v>3770.9454810000002</v>
      </c>
      <c r="K1234" s="36" t="str">
        <f t="shared" si="117"/>
        <v>7e9be1a7</v>
      </c>
    </row>
    <row r="1235" spans="1:11">
      <c r="A1235" s="48" t="s">
        <v>15771</v>
      </c>
      <c r="B1235" s="48" t="s">
        <v>21161</v>
      </c>
      <c r="C1235" s="48" t="s">
        <v>31700</v>
      </c>
      <c r="D1235" s="48" t="s">
        <v>31701</v>
      </c>
      <c r="E1235" s="48" t="s">
        <v>31702</v>
      </c>
      <c r="G1235" s="34">
        <f t="shared" si="113"/>
        <v>40230</v>
      </c>
      <c r="H1235" s="36" t="str">
        <f t="shared" si="114"/>
        <v>446e</v>
      </c>
      <c r="I1235" s="35">
        <f t="shared" si="115"/>
        <v>43745.089259259257</v>
      </c>
      <c r="J1235" s="39">
        <f t="shared" si="116"/>
        <v>3770.9473840000001</v>
      </c>
      <c r="K1235" s="36" t="str">
        <f t="shared" si="117"/>
        <v>f0b31569</v>
      </c>
    </row>
    <row r="1236" spans="1:11">
      <c r="A1236" s="48" t="s">
        <v>15774</v>
      </c>
      <c r="B1236" s="48" t="s">
        <v>424</v>
      </c>
      <c r="C1236" s="48" t="s">
        <v>31700</v>
      </c>
      <c r="D1236" s="48" t="s">
        <v>31703</v>
      </c>
      <c r="E1236" s="48" t="s">
        <v>31704</v>
      </c>
      <c r="G1236" s="34">
        <f t="shared" si="113"/>
        <v>40231</v>
      </c>
      <c r="H1236" s="36" t="str">
        <f t="shared" si="114"/>
        <v>a400</v>
      </c>
      <c r="I1236" s="35">
        <f t="shared" si="115"/>
        <v>43745.089259259257</v>
      </c>
      <c r="J1236" s="39">
        <f t="shared" si="116"/>
        <v>3770.9492930000001</v>
      </c>
      <c r="K1236" s="36" t="str">
        <f t="shared" si="117"/>
        <v>e354a426</v>
      </c>
    </row>
    <row r="1237" spans="1:11">
      <c r="A1237" s="48" t="s">
        <v>27</v>
      </c>
      <c r="B1237" s="48" t="s">
        <v>51154</v>
      </c>
      <c r="C1237" s="48" t="s">
        <v>31700</v>
      </c>
      <c r="D1237" s="48" t="s">
        <v>31705</v>
      </c>
      <c r="E1237" s="48" t="s">
        <v>31706</v>
      </c>
      <c r="G1237" s="34">
        <f t="shared" si="113"/>
        <v>40254</v>
      </c>
      <c r="H1237" s="36" t="str">
        <f t="shared" si="114"/>
        <v>0000</v>
      </c>
      <c r="I1237" s="35">
        <f t="shared" si="115"/>
        <v>43745.089259259257</v>
      </c>
      <c r="J1237" s="39">
        <f t="shared" si="116"/>
        <v>3770.9537110000001</v>
      </c>
      <c r="K1237" s="36" t="str">
        <f t="shared" si="117"/>
        <v>d8701329</v>
      </c>
    </row>
    <row r="1238" spans="1:11">
      <c r="A1238" s="48" t="s">
        <v>48</v>
      </c>
      <c r="B1238" s="48" t="s">
        <v>29816</v>
      </c>
      <c r="C1238" s="48" t="s">
        <v>31700</v>
      </c>
      <c r="D1238" s="48" t="s">
        <v>31707</v>
      </c>
      <c r="E1238" s="48" t="s">
        <v>51297</v>
      </c>
      <c r="G1238" s="34">
        <f t="shared" si="113"/>
        <v>40259</v>
      </c>
      <c r="H1238" s="36" t="str">
        <f t="shared" si="114"/>
        <v>43b8</v>
      </c>
      <c r="I1238" s="35">
        <f t="shared" si="115"/>
        <v>43745.089259259257</v>
      </c>
      <c r="J1238" s="39">
        <f t="shared" si="116"/>
        <v>3770.9556120000002</v>
      </c>
      <c r="K1238" s="36" t="str">
        <f t="shared" si="117"/>
        <v>32990899</v>
      </c>
    </row>
    <row r="1239" spans="1:11">
      <c r="A1239" s="48" t="s">
        <v>51</v>
      </c>
      <c r="B1239" s="48" t="s">
        <v>110</v>
      </c>
      <c r="C1239" s="48" t="s">
        <v>31700</v>
      </c>
      <c r="D1239" s="48" t="s">
        <v>31708</v>
      </c>
      <c r="E1239" s="48" t="s">
        <v>31709</v>
      </c>
      <c r="G1239" s="34">
        <f t="shared" si="113"/>
        <v>40260</v>
      </c>
      <c r="H1239" s="36" t="str">
        <f t="shared" si="114"/>
        <v>a000</v>
      </c>
      <c r="I1239" s="35">
        <f t="shared" si="115"/>
        <v>43745.089259259257</v>
      </c>
      <c r="J1239" s="39">
        <f t="shared" si="116"/>
        <v>3770.957484</v>
      </c>
      <c r="K1239" s="36" t="str">
        <f t="shared" si="117"/>
        <v>4b381093</v>
      </c>
    </row>
    <row r="1240" spans="1:11">
      <c r="A1240" s="48" t="s">
        <v>15740</v>
      </c>
      <c r="B1240" s="48" t="s">
        <v>51154</v>
      </c>
      <c r="C1240" s="48" t="s">
        <v>31700</v>
      </c>
      <c r="D1240" s="48" t="s">
        <v>31710</v>
      </c>
      <c r="E1240" s="48" t="s">
        <v>31711</v>
      </c>
      <c r="G1240" s="34">
        <f t="shared" si="113"/>
        <v>40225</v>
      </c>
      <c r="H1240" s="36" t="str">
        <f t="shared" si="114"/>
        <v>0000</v>
      </c>
      <c r="I1240" s="35">
        <f t="shared" si="115"/>
        <v>43745.089259259257</v>
      </c>
      <c r="J1240" s="39">
        <f t="shared" si="116"/>
        <v>3771.1614810000001</v>
      </c>
      <c r="K1240" s="36" t="str">
        <f t="shared" si="117"/>
        <v>255e893d</v>
      </c>
    </row>
    <row r="1241" spans="1:11">
      <c r="A1241" s="48" t="s">
        <v>15786</v>
      </c>
      <c r="B1241" s="48" t="s">
        <v>29437</v>
      </c>
      <c r="C1241" s="48" t="s">
        <v>31700</v>
      </c>
      <c r="D1241" s="48" t="s">
        <v>31712</v>
      </c>
      <c r="E1241" s="48" t="s">
        <v>31713</v>
      </c>
      <c r="G1241" s="34">
        <f t="shared" si="113"/>
        <v>40232</v>
      </c>
      <c r="H1241" s="36" t="str">
        <f t="shared" si="114"/>
        <v>44c0</v>
      </c>
      <c r="I1241" s="35">
        <f t="shared" si="115"/>
        <v>43745.089259259257</v>
      </c>
      <c r="J1241" s="39">
        <f t="shared" si="116"/>
        <v>3771.1633820000002</v>
      </c>
      <c r="K1241" s="36" t="str">
        <f t="shared" si="117"/>
        <v>d8e0b313</v>
      </c>
    </row>
    <row r="1242" spans="1:11">
      <c r="A1242" s="48" t="s">
        <v>15789</v>
      </c>
      <c r="B1242" s="48" t="s">
        <v>564</v>
      </c>
      <c r="C1242" s="48" t="s">
        <v>31700</v>
      </c>
      <c r="D1242" s="48" t="s">
        <v>31714</v>
      </c>
      <c r="E1242" s="48" t="s">
        <v>31715</v>
      </c>
      <c r="G1242" s="34">
        <f t="shared" si="113"/>
        <v>40233</v>
      </c>
      <c r="H1242" s="36" t="str">
        <f t="shared" si="114"/>
        <v>6c00</v>
      </c>
      <c r="I1242" s="35">
        <f t="shared" si="115"/>
        <v>43745.089259259257</v>
      </c>
      <c r="J1242" s="39">
        <f t="shared" si="116"/>
        <v>3771.1652909999998</v>
      </c>
      <c r="K1242" s="36" t="str">
        <f t="shared" si="117"/>
        <v>c4a6df58</v>
      </c>
    </row>
    <row r="1243" spans="1:11">
      <c r="A1243" s="48" t="s">
        <v>27</v>
      </c>
      <c r="B1243" s="48" t="s">
        <v>51154</v>
      </c>
      <c r="C1243" s="48" t="s">
        <v>31700</v>
      </c>
      <c r="D1243" s="48" t="s">
        <v>31716</v>
      </c>
      <c r="E1243" s="48" t="s">
        <v>31717</v>
      </c>
      <c r="G1243" s="34">
        <f t="shared" si="113"/>
        <v>40254</v>
      </c>
      <c r="H1243" s="36" t="str">
        <f t="shared" si="114"/>
        <v>0000</v>
      </c>
      <c r="I1243" s="35">
        <f t="shared" si="115"/>
        <v>43745.089259259257</v>
      </c>
      <c r="J1243" s="39">
        <f t="shared" si="116"/>
        <v>3771.1697100000001</v>
      </c>
      <c r="K1243" s="36" t="str">
        <f t="shared" si="117"/>
        <v>053a4426</v>
      </c>
    </row>
    <row r="1244" spans="1:11">
      <c r="A1244" s="48" t="s">
        <v>56</v>
      </c>
      <c r="B1244" s="48" t="s">
        <v>31718</v>
      </c>
      <c r="C1244" s="48" t="s">
        <v>31700</v>
      </c>
      <c r="D1244" s="48" t="s">
        <v>31719</v>
      </c>
      <c r="E1244" s="48" t="s">
        <v>31720</v>
      </c>
      <c r="G1244" s="34">
        <f t="shared" si="113"/>
        <v>40261</v>
      </c>
      <c r="H1244" s="36" t="str">
        <f t="shared" si="114"/>
        <v>43c9</v>
      </c>
      <c r="I1244" s="35">
        <f t="shared" si="115"/>
        <v>43745.089259259257</v>
      </c>
      <c r="J1244" s="39">
        <f t="shared" si="116"/>
        <v>3771.1716120000001</v>
      </c>
      <c r="K1244" s="36" t="str">
        <f t="shared" si="117"/>
        <v>8332ed1f</v>
      </c>
    </row>
    <row r="1245" spans="1:11">
      <c r="A1245" s="48" t="s">
        <v>59</v>
      </c>
      <c r="B1245" s="48" t="s">
        <v>51196</v>
      </c>
      <c r="C1245" s="48" t="s">
        <v>31700</v>
      </c>
      <c r="D1245" s="48" t="s">
        <v>31721</v>
      </c>
      <c r="E1245" s="48" t="s">
        <v>31722</v>
      </c>
      <c r="G1245" s="34">
        <f t="shared" si="113"/>
        <v>40262</v>
      </c>
      <c r="H1245" s="36" t="str">
        <f t="shared" si="114"/>
        <v>9800</v>
      </c>
      <c r="I1245" s="35">
        <f t="shared" si="115"/>
        <v>43745.089259259257</v>
      </c>
      <c r="J1245" s="39">
        <f t="shared" si="116"/>
        <v>3771.1734820000001</v>
      </c>
      <c r="K1245" s="36" t="str">
        <f t="shared" si="117"/>
        <v>8bd949e0</v>
      </c>
    </row>
    <row r="1246" spans="1:11">
      <c r="A1246" s="48" t="s">
        <v>15740</v>
      </c>
      <c r="B1246" s="48" t="s">
        <v>51154</v>
      </c>
      <c r="C1246" s="48" t="s">
        <v>31700</v>
      </c>
      <c r="D1246" s="48" t="s">
        <v>31723</v>
      </c>
      <c r="E1246" s="48" t="s">
        <v>31724</v>
      </c>
      <c r="G1246" s="34">
        <f t="shared" si="113"/>
        <v>40225</v>
      </c>
      <c r="H1246" s="36" t="str">
        <f t="shared" si="114"/>
        <v>0000</v>
      </c>
      <c r="I1246" s="35">
        <f t="shared" si="115"/>
        <v>43745.089259259257</v>
      </c>
      <c r="J1246" s="39">
        <f t="shared" si="116"/>
        <v>3771.3775070000002</v>
      </c>
      <c r="K1246" s="36" t="str">
        <f t="shared" si="117"/>
        <v>d550bfb9</v>
      </c>
    </row>
    <row r="1247" spans="1:11">
      <c r="A1247" s="48" t="s">
        <v>15743</v>
      </c>
      <c r="B1247" s="48" t="s">
        <v>29402</v>
      </c>
      <c r="C1247" s="48" t="s">
        <v>31700</v>
      </c>
      <c r="D1247" s="48" t="s">
        <v>31725</v>
      </c>
      <c r="E1247" s="48" t="s">
        <v>31726</v>
      </c>
      <c r="G1247" s="34">
        <f t="shared" si="113"/>
        <v>40234</v>
      </c>
      <c r="H1247" s="36" t="str">
        <f t="shared" si="114"/>
        <v>439d</v>
      </c>
      <c r="I1247" s="35">
        <f t="shared" si="115"/>
        <v>43745.089259259257</v>
      </c>
      <c r="J1247" s="39">
        <f t="shared" si="116"/>
        <v>3771.3794069999999</v>
      </c>
      <c r="K1247" s="36" t="str">
        <f t="shared" si="117"/>
        <v>6b9f7c54</v>
      </c>
    </row>
    <row r="1248" spans="1:11">
      <c r="A1248" s="48" t="s">
        <v>15746</v>
      </c>
      <c r="B1248" s="48" t="s">
        <v>51154</v>
      </c>
      <c r="C1248" s="48" t="s">
        <v>31700</v>
      </c>
      <c r="D1248" s="48" t="s">
        <v>31727</v>
      </c>
      <c r="E1248" s="48" t="s">
        <v>31728</v>
      </c>
      <c r="G1248" s="34">
        <f t="shared" si="113"/>
        <v>40235</v>
      </c>
      <c r="H1248" s="36" t="str">
        <f t="shared" si="114"/>
        <v>0000</v>
      </c>
      <c r="I1248" s="35">
        <f t="shared" si="115"/>
        <v>43745.089259259257</v>
      </c>
      <c r="J1248" s="39">
        <f t="shared" si="116"/>
        <v>3771.3813169999999</v>
      </c>
      <c r="K1248" s="36" t="str">
        <f t="shared" si="117"/>
        <v>338b6442</v>
      </c>
    </row>
    <row r="1249" spans="1:11">
      <c r="A1249" s="48" t="s">
        <v>27</v>
      </c>
      <c r="B1249" s="48" t="s">
        <v>51154</v>
      </c>
      <c r="C1249" s="48" t="s">
        <v>31700</v>
      </c>
      <c r="D1249" s="48" t="s">
        <v>31729</v>
      </c>
      <c r="E1249" s="48" t="s">
        <v>31730</v>
      </c>
      <c r="G1249" s="34">
        <f t="shared" si="113"/>
        <v>40254</v>
      </c>
      <c r="H1249" s="36" t="str">
        <f t="shared" si="114"/>
        <v>0000</v>
      </c>
      <c r="I1249" s="35">
        <f t="shared" si="115"/>
        <v>43745.089259259257</v>
      </c>
      <c r="J1249" s="39">
        <f t="shared" si="116"/>
        <v>3771.3857370000001</v>
      </c>
      <c r="K1249" s="36" t="str">
        <f t="shared" si="117"/>
        <v>e09883aa</v>
      </c>
    </row>
    <row r="1250" spans="1:11">
      <c r="A1250" s="48" t="s">
        <v>30</v>
      </c>
      <c r="B1250" s="48" t="s">
        <v>30171</v>
      </c>
      <c r="C1250" s="48" t="s">
        <v>31700</v>
      </c>
      <c r="D1250" s="48" t="s">
        <v>31731</v>
      </c>
      <c r="E1250" s="48" t="s">
        <v>31732</v>
      </c>
      <c r="G1250" s="34">
        <f t="shared" si="113"/>
        <v>40263</v>
      </c>
      <c r="H1250" s="36" t="str">
        <f t="shared" si="114"/>
        <v>43a8</v>
      </c>
      <c r="I1250" s="35">
        <f t="shared" si="115"/>
        <v>43745.089259259257</v>
      </c>
      <c r="J1250" s="39">
        <f t="shared" si="116"/>
        <v>3771.3876380000002</v>
      </c>
      <c r="K1250" s="36" t="str">
        <f t="shared" si="117"/>
        <v>f501f628</v>
      </c>
    </row>
    <row r="1251" spans="1:11">
      <c r="A1251" s="48" t="s">
        <v>34</v>
      </c>
      <c r="B1251" s="48" t="s">
        <v>394</v>
      </c>
      <c r="C1251" s="48" t="s">
        <v>31700</v>
      </c>
      <c r="D1251" s="48" t="s">
        <v>31733</v>
      </c>
      <c r="E1251" s="48" t="s">
        <v>31734</v>
      </c>
      <c r="G1251" s="34">
        <f t="shared" si="113"/>
        <v>40264</v>
      </c>
      <c r="H1251" s="36" t="str">
        <f t="shared" si="114"/>
        <v>b000</v>
      </c>
      <c r="I1251" s="35">
        <f t="shared" si="115"/>
        <v>43745.089259259257</v>
      </c>
      <c r="J1251" s="39">
        <f t="shared" si="116"/>
        <v>3771.3895090000001</v>
      </c>
      <c r="K1251" s="36" t="str">
        <f t="shared" si="117"/>
        <v>2d908b29</v>
      </c>
    </row>
    <row r="1252" spans="1:11">
      <c r="A1252" s="48" t="s">
        <v>51155</v>
      </c>
      <c r="B1252" s="48" t="s">
        <v>51156</v>
      </c>
      <c r="C1252" s="48" t="s">
        <v>31735</v>
      </c>
      <c r="D1252" s="48" t="s">
        <v>31736</v>
      </c>
      <c r="E1252" s="48" t="s">
        <v>31737</v>
      </c>
      <c r="G1252" s="34">
        <f t="shared" si="113"/>
        <v>10001</v>
      </c>
      <c r="H1252" s="36" t="str">
        <f t="shared" si="114"/>
        <v>0001</v>
      </c>
      <c r="I1252" s="35">
        <f t="shared" si="115"/>
        <v>43745.09620370371</v>
      </c>
      <c r="J1252" s="39">
        <f t="shared" si="116"/>
        <v>76.425004000000001</v>
      </c>
      <c r="K1252" s="36" t="str">
        <f t="shared" si="117"/>
        <v>d1e9b30a</v>
      </c>
    </row>
    <row r="1253" spans="1:11">
      <c r="A1253" s="48" t="s">
        <v>51157</v>
      </c>
      <c r="B1253" s="48" t="s">
        <v>51156</v>
      </c>
      <c r="C1253" s="48" t="s">
        <v>31735</v>
      </c>
      <c r="D1253" s="48" t="s">
        <v>31738</v>
      </c>
      <c r="E1253" s="48" t="s">
        <v>31739</v>
      </c>
      <c r="G1253" s="34">
        <f t="shared" si="113"/>
        <v>10002</v>
      </c>
      <c r="H1253" s="36" t="str">
        <f t="shared" si="114"/>
        <v>0001</v>
      </c>
      <c r="I1253" s="35">
        <f t="shared" si="115"/>
        <v>43745.09620370371</v>
      </c>
      <c r="J1253" s="39">
        <f t="shared" si="116"/>
        <v>76.426897999999994</v>
      </c>
      <c r="K1253" s="36" t="str">
        <f t="shared" si="117"/>
        <v>3d8ffcb1</v>
      </c>
    </row>
    <row r="1254" spans="1:11">
      <c r="A1254" s="48" t="s">
        <v>51158</v>
      </c>
      <c r="B1254" s="48" t="s">
        <v>51156</v>
      </c>
      <c r="C1254" s="48" t="s">
        <v>31735</v>
      </c>
      <c r="D1254" s="48" t="s">
        <v>31740</v>
      </c>
      <c r="E1254" s="48" t="s">
        <v>31741</v>
      </c>
      <c r="G1254" s="34">
        <f t="shared" si="113"/>
        <v>10003</v>
      </c>
      <c r="H1254" s="36" t="str">
        <f t="shared" si="114"/>
        <v>0001</v>
      </c>
      <c r="I1254" s="35">
        <f t="shared" si="115"/>
        <v>43745.09620370371</v>
      </c>
      <c r="J1254" s="39">
        <f t="shared" si="116"/>
        <v>76.457688000000005</v>
      </c>
      <c r="K1254" s="36" t="str">
        <f t="shared" si="117"/>
        <v>e1279d94</v>
      </c>
    </row>
    <row r="1255" spans="1:11">
      <c r="A1255" s="48" t="s">
        <v>51159</v>
      </c>
      <c r="B1255" s="48" t="s">
        <v>51156</v>
      </c>
      <c r="C1255" s="48" t="s">
        <v>31735</v>
      </c>
      <c r="D1255" s="48" t="s">
        <v>31742</v>
      </c>
      <c r="E1255" s="48" t="s">
        <v>31743</v>
      </c>
      <c r="G1255" s="34">
        <f t="shared" si="113"/>
        <v>10004</v>
      </c>
      <c r="H1255" s="36" t="str">
        <f t="shared" si="114"/>
        <v>0001</v>
      </c>
      <c r="I1255" s="35">
        <f t="shared" si="115"/>
        <v>43745.09620370371</v>
      </c>
      <c r="J1255" s="39">
        <f t="shared" si="116"/>
        <v>76.459553</v>
      </c>
      <c r="K1255" s="36" t="str">
        <f t="shared" si="117"/>
        <v>769e523e</v>
      </c>
    </row>
    <row r="1256" spans="1:11">
      <c r="A1256" s="48" t="s">
        <v>15740</v>
      </c>
      <c r="B1256" s="48" t="s">
        <v>51154</v>
      </c>
      <c r="C1256" s="48" t="s">
        <v>31735</v>
      </c>
      <c r="D1256" s="48" t="s">
        <v>31744</v>
      </c>
      <c r="E1256" s="48" t="s">
        <v>31745</v>
      </c>
      <c r="G1256" s="34">
        <f t="shared" si="113"/>
        <v>40225</v>
      </c>
      <c r="H1256" s="36" t="str">
        <f t="shared" si="114"/>
        <v>0000</v>
      </c>
      <c r="I1256" s="35">
        <f t="shared" si="115"/>
        <v>43745.09620370371</v>
      </c>
      <c r="J1256" s="39">
        <f t="shared" si="116"/>
        <v>76.664186999999998</v>
      </c>
      <c r="K1256" s="36" t="str">
        <f t="shared" si="117"/>
        <v>df6ae219</v>
      </c>
    </row>
    <row r="1257" spans="1:11">
      <c r="A1257" s="48" t="s">
        <v>15771</v>
      </c>
      <c r="B1257" s="48" t="s">
        <v>51298</v>
      </c>
      <c r="C1257" s="48" t="s">
        <v>31735</v>
      </c>
      <c r="D1257" s="48" t="s">
        <v>31746</v>
      </c>
      <c r="E1257" s="48" t="s">
        <v>31747</v>
      </c>
      <c r="G1257" s="34">
        <f t="shared" si="113"/>
        <v>40230</v>
      </c>
      <c r="H1257" s="36" t="str">
        <f t="shared" si="114"/>
        <v>4467</v>
      </c>
      <c r="I1257" s="35">
        <f t="shared" si="115"/>
        <v>43745.09620370371</v>
      </c>
      <c r="J1257" s="39">
        <f t="shared" si="116"/>
        <v>76.666083999999998</v>
      </c>
      <c r="K1257" s="36" t="str">
        <f t="shared" si="117"/>
        <v>944e6e22</v>
      </c>
    </row>
    <row r="1258" spans="1:11">
      <c r="A1258" s="48" t="s">
        <v>15774</v>
      </c>
      <c r="B1258" s="48" t="s">
        <v>51163</v>
      </c>
      <c r="C1258" s="48" t="s">
        <v>31735</v>
      </c>
      <c r="D1258" s="48" t="s">
        <v>31748</v>
      </c>
      <c r="E1258" s="48" t="s">
        <v>51299</v>
      </c>
      <c r="G1258" s="34">
        <f t="shared" si="113"/>
        <v>40231</v>
      </c>
      <c r="H1258" s="36" t="str">
        <f t="shared" si="114"/>
        <v>5800</v>
      </c>
      <c r="I1258" s="35">
        <f t="shared" si="115"/>
        <v>43745.09620370371</v>
      </c>
      <c r="J1258" s="39">
        <f t="shared" si="116"/>
        <v>76.667995000000005</v>
      </c>
      <c r="K1258" s="36" t="str">
        <f t="shared" si="117"/>
        <v>8175e098</v>
      </c>
    </row>
    <row r="1259" spans="1:11">
      <c r="A1259" s="48" t="s">
        <v>27</v>
      </c>
      <c r="B1259" s="48" t="s">
        <v>51154</v>
      </c>
      <c r="C1259" s="48" t="s">
        <v>31735</v>
      </c>
      <c r="D1259" s="48" t="s">
        <v>31749</v>
      </c>
      <c r="E1259" s="48" t="s">
        <v>31750</v>
      </c>
      <c r="G1259" s="34">
        <f t="shared" si="113"/>
        <v>40254</v>
      </c>
      <c r="H1259" s="36" t="str">
        <f t="shared" si="114"/>
        <v>0000</v>
      </c>
      <c r="I1259" s="35">
        <f t="shared" si="115"/>
        <v>43745.09620370371</v>
      </c>
      <c r="J1259" s="39">
        <f t="shared" si="116"/>
        <v>76.672415000000001</v>
      </c>
      <c r="K1259" s="36" t="str">
        <f t="shared" si="117"/>
        <v>fd63bc08</v>
      </c>
    </row>
    <row r="1260" spans="1:11">
      <c r="A1260" s="48" t="s">
        <v>48</v>
      </c>
      <c r="B1260" s="48" t="s">
        <v>31395</v>
      </c>
      <c r="C1260" s="48" t="s">
        <v>31735</v>
      </c>
      <c r="D1260" s="48" t="s">
        <v>31751</v>
      </c>
      <c r="E1260" s="48" t="s">
        <v>31752</v>
      </c>
      <c r="G1260" s="34">
        <f t="shared" si="113"/>
        <v>40259</v>
      </c>
      <c r="H1260" s="36" t="str">
        <f t="shared" si="114"/>
        <v>43b5</v>
      </c>
      <c r="I1260" s="35">
        <f t="shared" si="115"/>
        <v>43745.09620370371</v>
      </c>
      <c r="J1260" s="39">
        <f t="shared" si="116"/>
        <v>76.674319999999994</v>
      </c>
      <c r="K1260" s="36" t="str">
        <f t="shared" si="117"/>
        <v>7fc9bb41</v>
      </c>
    </row>
    <row r="1261" spans="1:11">
      <c r="A1261" s="48" t="s">
        <v>51</v>
      </c>
      <c r="B1261" s="48" t="s">
        <v>150</v>
      </c>
      <c r="C1261" s="48" t="s">
        <v>31735</v>
      </c>
      <c r="D1261" s="48" t="s">
        <v>31753</v>
      </c>
      <c r="E1261" s="48" t="s">
        <v>31754</v>
      </c>
      <c r="G1261" s="34">
        <f t="shared" si="113"/>
        <v>40260</v>
      </c>
      <c r="H1261" s="36" t="str">
        <f t="shared" si="114"/>
        <v>f800</v>
      </c>
      <c r="I1261" s="35">
        <f t="shared" si="115"/>
        <v>43745.09620370371</v>
      </c>
      <c r="J1261" s="39">
        <f t="shared" si="116"/>
        <v>76.676191000000003</v>
      </c>
      <c r="K1261" s="36" t="str">
        <f t="shared" si="117"/>
        <v>0ec8b883</v>
      </c>
    </row>
    <row r="1262" spans="1:11">
      <c r="A1262" s="48" t="s">
        <v>15740</v>
      </c>
      <c r="B1262" s="48" t="s">
        <v>51154</v>
      </c>
      <c r="C1262" s="48" t="s">
        <v>31735</v>
      </c>
      <c r="D1262" s="48" t="s">
        <v>51300</v>
      </c>
      <c r="E1262" s="48" t="s">
        <v>31755</v>
      </c>
      <c r="G1262" s="34">
        <f t="shared" si="113"/>
        <v>40225</v>
      </c>
      <c r="H1262" s="36" t="str">
        <f t="shared" si="114"/>
        <v>0000</v>
      </c>
      <c r="I1262" s="35">
        <f t="shared" si="115"/>
        <v>43745.09620370371</v>
      </c>
      <c r="J1262" s="39">
        <f t="shared" si="116"/>
        <v>76.880201</v>
      </c>
      <c r="K1262" s="36" t="str">
        <f t="shared" si="117"/>
        <v>f5e01b5e</v>
      </c>
    </row>
    <row r="1263" spans="1:11">
      <c r="A1263" s="48" t="s">
        <v>15786</v>
      </c>
      <c r="B1263" s="48" t="s">
        <v>29437</v>
      </c>
      <c r="C1263" s="48" t="s">
        <v>31735</v>
      </c>
      <c r="D1263" s="48" t="s">
        <v>31756</v>
      </c>
      <c r="E1263" s="48" t="s">
        <v>31757</v>
      </c>
      <c r="G1263" s="34">
        <f t="shared" si="113"/>
        <v>40232</v>
      </c>
      <c r="H1263" s="36" t="str">
        <f t="shared" si="114"/>
        <v>44c0</v>
      </c>
      <c r="I1263" s="35">
        <f t="shared" si="115"/>
        <v>43745.09620370371</v>
      </c>
      <c r="J1263" s="39">
        <f t="shared" si="116"/>
        <v>76.882102000000003</v>
      </c>
      <c r="K1263" s="36" t="str">
        <f t="shared" si="117"/>
        <v>e5e6a250</v>
      </c>
    </row>
    <row r="1264" spans="1:11">
      <c r="A1264" s="48" t="s">
        <v>15789</v>
      </c>
      <c r="B1264" s="48" t="s">
        <v>123</v>
      </c>
      <c r="C1264" s="48" t="s">
        <v>31735</v>
      </c>
      <c r="D1264" s="48" t="s">
        <v>31758</v>
      </c>
      <c r="E1264" s="48" t="s">
        <v>31759</v>
      </c>
      <c r="G1264" s="34">
        <f t="shared" si="113"/>
        <v>40233</v>
      </c>
      <c r="H1264" s="36" t="str">
        <f t="shared" si="114"/>
        <v>5c00</v>
      </c>
      <c r="I1264" s="35">
        <f t="shared" si="115"/>
        <v>43745.09620370371</v>
      </c>
      <c r="J1264" s="39">
        <f t="shared" si="116"/>
        <v>76.884013999999993</v>
      </c>
      <c r="K1264" s="36" t="str">
        <f t="shared" si="117"/>
        <v>221c7e20</v>
      </c>
    </row>
    <row r="1265" spans="1:11">
      <c r="A1265" s="48" t="s">
        <v>27</v>
      </c>
      <c r="B1265" s="48" t="s">
        <v>51154</v>
      </c>
      <c r="C1265" s="48" t="s">
        <v>31735</v>
      </c>
      <c r="D1265" s="48" t="s">
        <v>51301</v>
      </c>
      <c r="E1265" s="48" t="s">
        <v>31760</v>
      </c>
      <c r="G1265" s="34">
        <f t="shared" si="113"/>
        <v>40254</v>
      </c>
      <c r="H1265" s="36" t="str">
        <f t="shared" si="114"/>
        <v>0000</v>
      </c>
      <c r="I1265" s="35">
        <f t="shared" si="115"/>
        <v>43745.09620370371</v>
      </c>
      <c r="J1265" s="39">
        <f t="shared" si="116"/>
        <v>76.888434000000004</v>
      </c>
      <c r="K1265" s="36" t="str">
        <f t="shared" si="117"/>
        <v>c1858a0a</v>
      </c>
    </row>
    <row r="1266" spans="1:11">
      <c r="A1266" s="48" t="s">
        <v>56</v>
      </c>
      <c r="B1266" s="48" t="s">
        <v>31761</v>
      </c>
      <c r="C1266" s="48" t="s">
        <v>31735</v>
      </c>
      <c r="D1266" s="48" t="s">
        <v>51302</v>
      </c>
      <c r="E1266" s="48" t="s">
        <v>31762</v>
      </c>
      <c r="G1266" s="34">
        <f t="shared" si="113"/>
        <v>40261</v>
      </c>
      <c r="H1266" s="36" t="str">
        <f t="shared" si="114"/>
        <v>43c7</v>
      </c>
      <c r="I1266" s="35">
        <f t="shared" si="115"/>
        <v>43745.09620370371</v>
      </c>
      <c r="J1266" s="39">
        <f t="shared" si="116"/>
        <v>76.890338999999997</v>
      </c>
      <c r="K1266" s="36" t="str">
        <f t="shared" si="117"/>
        <v>3d94f7fb</v>
      </c>
    </row>
    <row r="1267" spans="1:11">
      <c r="A1267" s="48" t="s">
        <v>59</v>
      </c>
      <c r="B1267" s="48" t="s">
        <v>452</v>
      </c>
      <c r="C1267" s="48" t="s">
        <v>31735</v>
      </c>
      <c r="D1267" s="48" t="s">
        <v>51303</v>
      </c>
      <c r="E1267" s="48" t="s">
        <v>31763</v>
      </c>
      <c r="G1267" s="34">
        <f t="shared" si="113"/>
        <v>40262</v>
      </c>
      <c r="H1267" s="36" t="str">
        <f t="shared" si="114"/>
        <v>e800</v>
      </c>
      <c r="I1267" s="35">
        <f t="shared" si="115"/>
        <v>43745.09620370371</v>
      </c>
      <c r="J1267" s="39">
        <f t="shared" si="116"/>
        <v>76.892208999999994</v>
      </c>
      <c r="K1267" s="36" t="str">
        <f t="shared" si="117"/>
        <v>ed56ba41</v>
      </c>
    </row>
    <row r="1268" spans="1:11">
      <c r="A1268" s="48" t="s">
        <v>15740</v>
      </c>
      <c r="B1268" s="48" t="s">
        <v>51154</v>
      </c>
      <c r="C1268" s="48" t="s">
        <v>31764</v>
      </c>
      <c r="D1268" s="48" t="s">
        <v>31765</v>
      </c>
      <c r="E1268" s="48" t="s">
        <v>31766</v>
      </c>
      <c r="G1268" s="34">
        <f t="shared" si="113"/>
        <v>40225</v>
      </c>
      <c r="H1268" s="36" t="str">
        <f t="shared" si="114"/>
        <v>0000</v>
      </c>
      <c r="I1268" s="35">
        <f t="shared" si="115"/>
        <v>43745.096215277779</v>
      </c>
      <c r="J1268" s="39">
        <f t="shared" si="116"/>
        <v>77.096186000000003</v>
      </c>
      <c r="K1268" s="36" t="str">
        <f t="shared" si="117"/>
        <v>22ba79c3</v>
      </c>
    </row>
    <row r="1269" spans="1:11">
      <c r="A1269" s="48" t="s">
        <v>15743</v>
      </c>
      <c r="B1269" s="48" t="s">
        <v>29402</v>
      </c>
      <c r="C1269" s="48" t="s">
        <v>31764</v>
      </c>
      <c r="D1269" s="48" t="s">
        <v>31767</v>
      </c>
      <c r="E1269" s="48" t="s">
        <v>31768</v>
      </c>
      <c r="G1269" s="34">
        <f t="shared" si="113"/>
        <v>40234</v>
      </c>
      <c r="H1269" s="36" t="str">
        <f t="shared" si="114"/>
        <v>439d</v>
      </c>
      <c r="I1269" s="35">
        <f t="shared" si="115"/>
        <v>43745.096215277779</v>
      </c>
      <c r="J1269" s="39">
        <f t="shared" si="116"/>
        <v>77.098088000000004</v>
      </c>
      <c r="K1269" s="36" t="str">
        <f t="shared" si="117"/>
        <v>440f96c4</v>
      </c>
    </row>
    <row r="1270" spans="1:11">
      <c r="A1270" s="48" t="s">
        <v>15746</v>
      </c>
      <c r="B1270" s="48" t="s">
        <v>654</v>
      </c>
      <c r="C1270" s="48" t="s">
        <v>31764</v>
      </c>
      <c r="D1270" s="48" t="s">
        <v>51304</v>
      </c>
      <c r="E1270" s="48" t="s">
        <v>31769</v>
      </c>
      <c r="G1270" s="34">
        <f t="shared" si="113"/>
        <v>40235</v>
      </c>
      <c r="H1270" s="36" t="str">
        <f t="shared" si="114"/>
        <v>a800</v>
      </c>
      <c r="I1270" s="35">
        <f t="shared" si="115"/>
        <v>43745.096215277779</v>
      </c>
      <c r="J1270" s="39">
        <f t="shared" si="116"/>
        <v>77.100001000000006</v>
      </c>
      <c r="K1270" s="36" t="str">
        <f t="shared" si="117"/>
        <v>b71dc0a3</v>
      </c>
    </row>
    <row r="1271" spans="1:11">
      <c r="A1271" s="48" t="s">
        <v>27</v>
      </c>
      <c r="B1271" s="48" t="s">
        <v>51154</v>
      </c>
      <c r="C1271" s="48" t="s">
        <v>31764</v>
      </c>
      <c r="D1271" s="48" t="s">
        <v>51305</v>
      </c>
      <c r="E1271" s="48" t="s">
        <v>31770</v>
      </c>
      <c r="G1271" s="34">
        <f t="shared" si="113"/>
        <v>40254</v>
      </c>
      <c r="H1271" s="36" t="str">
        <f t="shared" si="114"/>
        <v>0000</v>
      </c>
      <c r="I1271" s="35">
        <f t="shared" si="115"/>
        <v>43745.096215277779</v>
      </c>
      <c r="J1271" s="39">
        <f t="shared" si="116"/>
        <v>77.104421000000002</v>
      </c>
      <c r="K1271" s="36" t="str">
        <f t="shared" si="117"/>
        <v>635928f9</v>
      </c>
    </row>
    <row r="1272" spans="1:11">
      <c r="A1272" s="48" t="s">
        <v>30</v>
      </c>
      <c r="B1272" s="48" t="s">
        <v>29459</v>
      </c>
      <c r="C1272" s="48" t="s">
        <v>31764</v>
      </c>
      <c r="D1272" s="48" t="s">
        <v>31771</v>
      </c>
      <c r="E1272" s="48" t="s">
        <v>31772</v>
      </c>
      <c r="G1272" s="34">
        <f t="shared" si="113"/>
        <v>40263</v>
      </c>
      <c r="H1272" s="36" t="str">
        <f t="shared" si="114"/>
        <v>43ab</v>
      </c>
      <c r="I1272" s="35">
        <f t="shared" si="115"/>
        <v>43745.096215277779</v>
      </c>
      <c r="J1272" s="39">
        <f t="shared" si="116"/>
        <v>77.106323000000003</v>
      </c>
      <c r="K1272" s="36" t="str">
        <f t="shared" si="117"/>
        <v>29b24ba1</v>
      </c>
    </row>
    <row r="1273" spans="1:11">
      <c r="A1273" s="48" t="s">
        <v>34</v>
      </c>
      <c r="B1273" s="48" t="s">
        <v>51194</v>
      </c>
      <c r="C1273" s="48" t="s">
        <v>31764</v>
      </c>
      <c r="D1273" s="48" t="s">
        <v>51306</v>
      </c>
      <c r="E1273" s="48" t="s">
        <v>31773</v>
      </c>
      <c r="G1273" s="34">
        <f t="shared" si="113"/>
        <v>40264</v>
      </c>
      <c r="H1273" s="36" t="str">
        <f t="shared" si="114"/>
        <v>7800</v>
      </c>
      <c r="I1273" s="35">
        <f t="shared" si="115"/>
        <v>43745.096215277779</v>
      </c>
      <c r="J1273" s="39">
        <f t="shared" si="116"/>
        <v>77.108194999999995</v>
      </c>
      <c r="K1273" s="36" t="str">
        <f t="shared" si="117"/>
        <v>f0565986</v>
      </c>
    </row>
    <row r="1274" spans="1:11">
      <c r="A1274" s="48" t="s">
        <v>15740</v>
      </c>
      <c r="B1274" s="48" t="s">
        <v>51154</v>
      </c>
      <c r="C1274" s="48" t="s">
        <v>31764</v>
      </c>
      <c r="D1274" s="48" t="s">
        <v>31774</v>
      </c>
      <c r="E1274" s="48" t="s">
        <v>31775</v>
      </c>
      <c r="G1274" s="34">
        <f t="shared" si="113"/>
        <v>40225</v>
      </c>
      <c r="H1274" s="36" t="str">
        <f t="shared" si="114"/>
        <v>0000</v>
      </c>
      <c r="I1274" s="35">
        <f t="shared" si="115"/>
        <v>43745.096215277779</v>
      </c>
      <c r="J1274" s="39">
        <f t="shared" si="116"/>
        <v>77.312184999999999</v>
      </c>
      <c r="K1274" s="36" t="str">
        <f t="shared" si="117"/>
        <v>2a7dd7ab</v>
      </c>
    </row>
    <row r="1275" spans="1:11">
      <c r="A1275" s="48" t="s">
        <v>15757</v>
      </c>
      <c r="B1275" s="48" t="s">
        <v>51272</v>
      </c>
      <c r="C1275" s="48" t="s">
        <v>31764</v>
      </c>
      <c r="D1275" s="48" t="s">
        <v>31776</v>
      </c>
      <c r="E1275" s="48" t="s">
        <v>31777</v>
      </c>
      <c r="G1275" s="34">
        <f t="shared" si="113"/>
        <v>40236</v>
      </c>
      <c r="H1275" s="36" t="str">
        <f t="shared" si="114"/>
        <v>4457</v>
      </c>
      <c r="I1275" s="35">
        <f t="shared" si="115"/>
        <v>43745.096215277779</v>
      </c>
      <c r="J1275" s="39">
        <f t="shared" si="116"/>
        <v>77.314087999999998</v>
      </c>
      <c r="K1275" s="36" t="str">
        <f t="shared" si="117"/>
        <v>b54ec5be</v>
      </c>
    </row>
    <row r="1276" spans="1:11">
      <c r="A1276" s="48" t="s">
        <v>15760</v>
      </c>
      <c r="B1276" s="48" t="s">
        <v>94</v>
      </c>
      <c r="C1276" s="48" t="s">
        <v>31764</v>
      </c>
      <c r="D1276" s="48" t="s">
        <v>31778</v>
      </c>
      <c r="E1276" s="48" t="s">
        <v>31779</v>
      </c>
      <c r="G1276" s="34">
        <f t="shared" si="113"/>
        <v>40237</v>
      </c>
      <c r="H1276" s="36" t="str">
        <f t="shared" si="114"/>
        <v>f000</v>
      </c>
      <c r="I1276" s="35">
        <f t="shared" si="115"/>
        <v>43745.096215277779</v>
      </c>
      <c r="J1276" s="39">
        <f t="shared" si="116"/>
        <v>77.315997999999993</v>
      </c>
      <c r="K1276" s="36" t="str">
        <f t="shared" si="117"/>
        <v>24068b4c</v>
      </c>
    </row>
    <row r="1277" spans="1:11">
      <c r="A1277" s="48" t="s">
        <v>27</v>
      </c>
      <c r="B1277" s="48" t="s">
        <v>51154</v>
      </c>
      <c r="C1277" s="48" t="s">
        <v>31764</v>
      </c>
      <c r="D1277" s="48" t="s">
        <v>31780</v>
      </c>
      <c r="E1277" s="48" t="s">
        <v>31781</v>
      </c>
      <c r="G1277" s="34">
        <f t="shared" si="113"/>
        <v>40254</v>
      </c>
      <c r="H1277" s="36" t="str">
        <f t="shared" si="114"/>
        <v>0000</v>
      </c>
      <c r="I1277" s="35">
        <f t="shared" si="115"/>
        <v>43745.096215277779</v>
      </c>
      <c r="J1277" s="39">
        <f t="shared" si="116"/>
        <v>77.349404000000007</v>
      </c>
      <c r="K1277" s="36" t="str">
        <f t="shared" si="117"/>
        <v>bfee49a4</v>
      </c>
    </row>
    <row r="1278" spans="1:11">
      <c r="A1278" s="48" t="s">
        <v>39</v>
      </c>
      <c r="B1278" s="48" t="s">
        <v>51227</v>
      </c>
      <c r="C1278" s="48" t="s">
        <v>31764</v>
      </c>
      <c r="D1278" s="48" t="s">
        <v>31782</v>
      </c>
      <c r="E1278" s="48" t="s">
        <v>31783</v>
      </c>
      <c r="G1278" s="34">
        <f t="shared" ref="G1278:G1341" si="118">HEX2DEC(A1278)</f>
        <v>40265</v>
      </c>
      <c r="H1278" s="36" t="str">
        <f t="shared" ref="H1278:H1341" si="119">B1278</f>
        <v>4425</v>
      </c>
      <c r="I1278" s="35">
        <f t="shared" ref="I1278:I1341" si="120">(((HEX2DEC(C1278)/60)/60)/24)+DATE(1970,1,1)</f>
        <v>43745.096215277779</v>
      </c>
      <c r="J1278" s="39">
        <f t="shared" ref="J1278:J1341" si="121">HEX2DEC(IF(EXACT(MID(D1278,1,1),"0"),IF(EXACT(MID(D1278,2,1),"0"),IF(EXACT(MID(D1278,3,1),"0"),IF(EXACT(MID(D1278,4,1),"0"),IF(EXACT(MID(D1278,5,1),"0"),IF(EXACT(MID(D1278,6,1),"0"),IF(EXACT(MID(D1278,7,1),"0"),IF(EXACT(MID(D1278,8,1),"0"),IF(EXACT(MID(D1278,9,1),"0"),IF(EXACT(MID(D1278,10,1),"0"),IF(EXACT(MID(D1278,11,1),"0"),0,RIGHT(D1278,6)),RIGHT(D1278,7)),RIGHT(D1278,8)),RIGHT(D1278,9)),RIGHT(D1278,10)),RIGHT(D1278,11)),RIGHT(D1278,12)),RIGHT(D1278,13)),RIGHT(D1278,14)),RIGHT(D1278,15)),RIGHT(D1278,16)))/1000000</f>
        <v>77.351329000000007</v>
      </c>
      <c r="K1278" s="36" t="str">
        <f t="shared" ref="K1278:K1341" si="122">E1278</f>
        <v>82d30ae4</v>
      </c>
    </row>
    <row r="1279" spans="1:11">
      <c r="A1279" s="48" t="s">
        <v>43</v>
      </c>
      <c r="B1279" s="48" t="s">
        <v>51190</v>
      </c>
      <c r="C1279" s="48" t="s">
        <v>31764</v>
      </c>
      <c r="D1279" s="48" t="s">
        <v>31784</v>
      </c>
      <c r="E1279" s="48" t="s">
        <v>31785</v>
      </c>
      <c r="G1279" s="34">
        <f t="shared" si="118"/>
        <v>40266</v>
      </c>
      <c r="H1279" s="36" t="str">
        <f t="shared" si="119"/>
        <v>2800</v>
      </c>
      <c r="I1279" s="35">
        <f t="shared" si="120"/>
        <v>43745.096215277779</v>
      </c>
      <c r="J1279" s="39">
        <f t="shared" si="121"/>
        <v>77.353200999999999</v>
      </c>
      <c r="K1279" s="36" t="str">
        <f t="shared" si="122"/>
        <v>6bbc7e93</v>
      </c>
    </row>
    <row r="1280" spans="1:11">
      <c r="A1280" s="48" t="s">
        <v>51155</v>
      </c>
      <c r="B1280" s="48" t="s">
        <v>51156</v>
      </c>
      <c r="C1280" s="48" t="s">
        <v>31786</v>
      </c>
      <c r="D1280" s="48" t="s">
        <v>31787</v>
      </c>
      <c r="E1280" s="48" t="s">
        <v>31788</v>
      </c>
      <c r="G1280" s="34">
        <f t="shared" si="118"/>
        <v>10001</v>
      </c>
      <c r="H1280" s="36" t="str">
        <f t="shared" si="119"/>
        <v>0001</v>
      </c>
      <c r="I1280" s="35">
        <f t="shared" si="120"/>
        <v>43745.103159722217</v>
      </c>
      <c r="J1280" s="39">
        <f t="shared" si="121"/>
        <v>677.35600499999998</v>
      </c>
      <c r="K1280" s="36" t="str">
        <f t="shared" si="122"/>
        <v>74d55dd8</v>
      </c>
    </row>
    <row r="1281" spans="1:11">
      <c r="A1281" s="48" t="s">
        <v>51157</v>
      </c>
      <c r="B1281" s="48" t="s">
        <v>51156</v>
      </c>
      <c r="C1281" s="48" t="s">
        <v>31786</v>
      </c>
      <c r="D1281" s="48" t="s">
        <v>31789</v>
      </c>
      <c r="E1281" s="48" t="s">
        <v>31790</v>
      </c>
      <c r="G1281" s="34">
        <f t="shared" si="118"/>
        <v>10002</v>
      </c>
      <c r="H1281" s="36" t="str">
        <f t="shared" si="119"/>
        <v>0001</v>
      </c>
      <c r="I1281" s="35">
        <f t="shared" si="120"/>
        <v>43745.103159722217</v>
      </c>
      <c r="J1281" s="39">
        <f t="shared" si="121"/>
        <v>677.35789599999998</v>
      </c>
      <c r="K1281" s="36" t="str">
        <f t="shared" si="122"/>
        <v>051662fc</v>
      </c>
    </row>
    <row r="1282" spans="1:11">
      <c r="A1282" s="48" t="s">
        <v>51158</v>
      </c>
      <c r="B1282" s="48" t="s">
        <v>51156</v>
      </c>
      <c r="C1282" s="48" t="s">
        <v>31786</v>
      </c>
      <c r="D1282" s="48" t="s">
        <v>31791</v>
      </c>
      <c r="E1282" s="48" t="s">
        <v>31792</v>
      </c>
      <c r="G1282" s="34">
        <f t="shared" si="118"/>
        <v>10003</v>
      </c>
      <c r="H1282" s="36" t="str">
        <f t="shared" si="119"/>
        <v>0001</v>
      </c>
      <c r="I1282" s="35">
        <f t="shared" si="120"/>
        <v>43745.103159722217</v>
      </c>
      <c r="J1282" s="39">
        <f t="shared" si="121"/>
        <v>677.35979099999997</v>
      </c>
      <c r="K1282" s="36" t="str">
        <f t="shared" si="122"/>
        <v>198367d7</v>
      </c>
    </row>
    <row r="1283" spans="1:11">
      <c r="A1283" s="48" t="s">
        <v>51159</v>
      </c>
      <c r="B1283" s="48" t="s">
        <v>51156</v>
      </c>
      <c r="C1283" s="48" t="s">
        <v>31786</v>
      </c>
      <c r="D1283" s="48" t="s">
        <v>31793</v>
      </c>
      <c r="E1283" s="48" t="s">
        <v>31794</v>
      </c>
      <c r="G1283" s="34">
        <f t="shared" si="118"/>
        <v>10004</v>
      </c>
      <c r="H1283" s="36" t="str">
        <f t="shared" si="119"/>
        <v>0001</v>
      </c>
      <c r="I1283" s="35">
        <f t="shared" si="120"/>
        <v>43745.103159722217</v>
      </c>
      <c r="J1283" s="39">
        <f t="shared" si="121"/>
        <v>677.36165200000005</v>
      </c>
      <c r="K1283" s="36" t="str">
        <f t="shared" si="122"/>
        <v>317a7676</v>
      </c>
    </row>
    <row r="1284" spans="1:11">
      <c r="A1284" s="48" t="s">
        <v>15740</v>
      </c>
      <c r="B1284" s="48" t="s">
        <v>51154</v>
      </c>
      <c r="C1284" s="48" t="s">
        <v>31786</v>
      </c>
      <c r="D1284" s="48" t="s">
        <v>31795</v>
      </c>
      <c r="E1284" s="48" t="s">
        <v>31796</v>
      </c>
      <c r="G1284" s="34">
        <f t="shared" si="118"/>
        <v>40225</v>
      </c>
      <c r="H1284" s="36" t="str">
        <f t="shared" si="119"/>
        <v>0000</v>
      </c>
      <c r="I1284" s="35">
        <f t="shared" si="120"/>
        <v>43745.103159722217</v>
      </c>
      <c r="J1284" s="39">
        <f t="shared" si="121"/>
        <v>677.56618500000002</v>
      </c>
      <c r="K1284" s="36" t="str">
        <f t="shared" si="122"/>
        <v>79c9e26e</v>
      </c>
    </row>
    <row r="1285" spans="1:11">
      <c r="A1285" s="48" t="s">
        <v>15786</v>
      </c>
      <c r="B1285" s="48" t="s">
        <v>29437</v>
      </c>
      <c r="C1285" s="48" t="s">
        <v>31786</v>
      </c>
      <c r="D1285" s="48" t="s">
        <v>31797</v>
      </c>
      <c r="E1285" s="48" t="s">
        <v>31798</v>
      </c>
      <c r="G1285" s="34">
        <f t="shared" si="118"/>
        <v>40232</v>
      </c>
      <c r="H1285" s="36" t="str">
        <f t="shared" si="119"/>
        <v>44c0</v>
      </c>
      <c r="I1285" s="35">
        <f t="shared" si="120"/>
        <v>43745.103159722217</v>
      </c>
      <c r="J1285" s="39">
        <f t="shared" si="121"/>
        <v>677.56808599999999</v>
      </c>
      <c r="K1285" s="36" t="str">
        <f t="shared" si="122"/>
        <v>d94e1d42</v>
      </c>
    </row>
    <row r="1286" spans="1:11">
      <c r="A1286" s="48" t="s">
        <v>15789</v>
      </c>
      <c r="B1286" s="48" t="s">
        <v>51194</v>
      </c>
      <c r="C1286" s="48" t="s">
        <v>31786</v>
      </c>
      <c r="D1286" s="48" t="s">
        <v>31799</v>
      </c>
      <c r="E1286" s="48" t="s">
        <v>31800</v>
      </c>
      <c r="G1286" s="34">
        <f t="shared" si="118"/>
        <v>40233</v>
      </c>
      <c r="H1286" s="36" t="str">
        <f t="shared" si="119"/>
        <v>7800</v>
      </c>
      <c r="I1286" s="35">
        <f t="shared" si="120"/>
        <v>43745.103159722217</v>
      </c>
      <c r="J1286" s="39">
        <f t="shared" si="121"/>
        <v>677.56999599999995</v>
      </c>
      <c r="K1286" s="36" t="str">
        <f t="shared" si="122"/>
        <v>d01932ed</v>
      </c>
    </row>
    <row r="1287" spans="1:11">
      <c r="A1287" s="48" t="s">
        <v>27</v>
      </c>
      <c r="B1287" s="48" t="s">
        <v>51154</v>
      </c>
      <c r="C1287" s="48" t="s">
        <v>31786</v>
      </c>
      <c r="D1287" s="48" t="s">
        <v>31801</v>
      </c>
      <c r="E1287" s="48" t="s">
        <v>31802</v>
      </c>
      <c r="G1287" s="34">
        <f t="shared" si="118"/>
        <v>40254</v>
      </c>
      <c r="H1287" s="36" t="str">
        <f t="shared" si="119"/>
        <v>0000</v>
      </c>
      <c r="I1287" s="35">
        <f t="shared" si="120"/>
        <v>43745.103159722217</v>
      </c>
      <c r="J1287" s="39">
        <f t="shared" si="121"/>
        <v>677.57441400000005</v>
      </c>
      <c r="K1287" s="36" t="str">
        <f t="shared" si="122"/>
        <v>dbd2dc84</v>
      </c>
    </row>
    <row r="1288" spans="1:11">
      <c r="A1288" s="48" t="s">
        <v>56</v>
      </c>
      <c r="B1288" s="48" t="s">
        <v>31718</v>
      </c>
      <c r="C1288" s="48" t="s">
        <v>31786</v>
      </c>
      <c r="D1288" s="48" t="s">
        <v>31803</v>
      </c>
      <c r="E1288" s="48" t="s">
        <v>31804</v>
      </c>
      <c r="G1288" s="34">
        <f t="shared" si="118"/>
        <v>40261</v>
      </c>
      <c r="H1288" s="36" t="str">
        <f t="shared" si="119"/>
        <v>43c9</v>
      </c>
      <c r="I1288" s="35">
        <f t="shared" si="120"/>
        <v>43745.103159722217</v>
      </c>
      <c r="J1288" s="39">
        <f t="shared" si="121"/>
        <v>677.57631700000002</v>
      </c>
      <c r="K1288" s="36" t="str">
        <f t="shared" si="122"/>
        <v>bc1e5767</v>
      </c>
    </row>
    <row r="1289" spans="1:11">
      <c r="A1289" s="48" t="s">
        <v>59</v>
      </c>
      <c r="B1289" s="48" t="s">
        <v>487</v>
      </c>
      <c r="C1289" s="48" t="s">
        <v>31786</v>
      </c>
      <c r="D1289" s="48" t="s">
        <v>31805</v>
      </c>
      <c r="E1289" s="48" t="s">
        <v>31806</v>
      </c>
      <c r="G1289" s="34">
        <f t="shared" si="118"/>
        <v>40262</v>
      </c>
      <c r="H1289" s="36" t="str">
        <f t="shared" si="119"/>
        <v>d000</v>
      </c>
      <c r="I1289" s="35">
        <f t="shared" si="120"/>
        <v>43745.103159722217</v>
      </c>
      <c r="J1289" s="39">
        <f t="shared" si="121"/>
        <v>677.57818599999996</v>
      </c>
      <c r="K1289" s="36" t="str">
        <f t="shared" si="122"/>
        <v>0d3e0171</v>
      </c>
    </row>
    <row r="1290" spans="1:11">
      <c r="A1290" s="48" t="s">
        <v>15740</v>
      </c>
      <c r="B1290" s="48" t="s">
        <v>51154</v>
      </c>
      <c r="C1290" s="48" t="s">
        <v>31786</v>
      </c>
      <c r="D1290" s="48" t="s">
        <v>31807</v>
      </c>
      <c r="E1290" s="48" t="s">
        <v>31808</v>
      </c>
      <c r="G1290" s="34">
        <f t="shared" si="118"/>
        <v>40225</v>
      </c>
      <c r="H1290" s="36" t="str">
        <f t="shared" si="119"/>
        <v>0000</v>
      </c>
      <c r="I1290" s="35">
        <f t="shared" si="120"/>
        <v>43745.103159722217</v>
      </c>
      <c r="J1290" s="39">
        <f t="shared" si="121"/>
        <v>677.78218500000003</v>
      </c>
      <c r="K1290" s="36" t="str">
        <f t="shared" si="122"/>
        <v>78cc2f9b</v>
      </c>
    </row>
    <row r="1291" spans="1:11">
      <c r="A1291" s="48" t="s">
        <v>15743</v>
      </c>
      <c r="B1291" s="48" t="s">
        <v>29452</v>
      </c>
      <c r="C1291" s="48" t="s">
        <v>31786</v>
      </c>
      <c r="D1291" s="48" t="s">
        <v>31809</v>
      </c>
      <c r="E1291" s="48" t="s">
        <v>31810</v>
      </c>
      <c r="G1291" s="34">
        <f t="shared" si="118"/>
        <v>40234</v>
      </c>
      <c r="H1291" s="36" t="str">
        <f t="shared" si="119"/>
        <v>439b</v>
      </c>
      <c r="I1291" s="35">
        <f t="shared" si="120"/>
        <v>43745.103159722217</v>
      </c>
      <c r="J1291" s="39">
        <f t="shared" si="121"/>
        <v>677.784086</v>
      </c>
      <c r="K1291" s="36" t="str">
        <f t="shared" si="122"/>
        <v>fb434334</v>
      </c>
    </row>
    <row r="1292" spans="1:11">
      <c r="A1292" s="48" t="s">
        <v>15746</v>
      </c>
      <c r="B1292" s="48" t="s">
        <v>417</v>
      </c>
      <c r="C1292" s="48" t="s">
        <v>31786</v>
      </c>
      <c r="D1292" s="48" t="s">
        <v>31811</v>
      </c>
      <c r="E1292" s="48" t="s">
        <v>31812</v>
      </c>
      <c r="G1292" s="34">
        <f t="shared" si="118"/>
        <v>40235</v>
      </c>
      <c r="H1292" s="36" t="str">
        <f t="shared" si="119"/>
        <v>d800</v>
      </c>
      <c r="I1292" s="35">
        <f t="shared" si="120"/>
        <v>43745.103159722217</v>
      </c>
      <c r="J1292" s="39">
        <f t="shared" si="121"/>
        <v>677.78599499999996</v>
      </c>
      <c r="K1292" s="36" t="str">
        <f t="shared" si="122"/>
        <v>3c6d68b2</v>
      </c>
    </row>
    <row r="1293" spans="1:11">
      <c r="A1293" s="48" t="s">
        <v>27</v>
      </c>
      <c r="B1293" s="48" t="s">
        <v>51154</v>
      </c>
      <c r="C1293" s="48" t="s">
        <v>31786</v>
      </c>
      <c r="D1293" s="48" t="s">
        <v>31813</v>
      </c>
      <c r="E1293" s="48" t="s">
        <v>31814</v>
      </c>
      <c r="G1293" s="34">
        <f t="shared" si="118"/>
        <v>40254</v>
      </c>
      <c r="H1293" s="36" t="str">
        <f t="shared" si="119"/>
        <v>0000</v>
      </c>
      <c r="I1293" s="35">
        <f t="shared" si="120"/>
        <v>43745.103159722217</v>
      </c>
      <c r="J1293" s="39">
        <f t="shared" si="121"/>
        <v>677.79041400000006</v>
      </c>
      <c r="K1293" s="36" t="str">
        <f t="shared" si="122"/>
        <v>de0dec15</v>
      </c>
    </row>
    <row r="1294" spans="1:11">
      <c r="A1294" s="48" t="s">
        <v>30</v>
      </c>
      <c r="B1294" s="48" t="s">
        <v>29556</v>
      </c>
      <c r="C1294" s="48" t="s">
        <v>31786</v>
      </c>
      <c r="D1294" s="48" t="s">
        <v>31815</v>
      </c>
      <c r="E1294" s="48" t="s">
        <v>31816</v>
      </c>
      <c r="G1294" s="34">
        <f t="shared" si="118"/>
        <v>40263</v>
      </c>
      <c r="H1294" s="36" t="str">
        <f t="shared" si="119"/>
        <v>43ac</v>
      </c>
      <c r="I1294" s="35">
        <f t="shared" si="120"/>
        <v>43745.103159722217</v>
      </c>
      <c r="J1294" s="39">
        <f t="shared" si="121"/>
        <v>677.79231600000003</v>
      </c>
      <c r="K1294" s="36" t="str">
        <f t="shared" si="122"/>
        <v>813f3ddd</v>
      </c>
    </row>
    <row r="1295" spans="1:11">
      <c r="A1295" s="48" t="s">
        <v>34</v>
      </c>
      <c r="B1295" s="48" t="s">
        <v>51198</v>
      </c>
      <c r="C1295" s="48" t="s">
        <v>31786</v>
      </c>
      <c r="D1295" s="48" t="s">
        <v>31817</v>
      </c>
      <c r="E1295" s="48" t="s">
        <v>31818</v>
      </c>
      <c r="G1295" s="34">
        <f t="shared" si="118"/>
        <v>40264</v>
      </c>
      <c r="H1295" s="36" t="str">
        <f t="shared" si="119"/>
        <v>9000</v>
      </c>
      <c r="I1295" s="35">
        <f t="shared" si="120"/>
        <v>43745.103159722217</v>
      </c>
      <c r="J1295" s="39">
        <f t="shared" si="121"/>
        <v>677.79418599999997</v>
      </c>
      <c r="K1295" s="36" t="str">
        <f t="shared" si="122"/>
        <v>0f34f5de</v>
      </c>
    </row>
    <row r="1296" spans="1:11">
      <c r="A1296" s="48" t="s">
        <v>15740</v>
      </c>
      <c r="B1296" s="48" t="s">
        <v>51154</v>
      </c>
      <c r="C1296" s="48" t="s">
        <v>31819</v>
      </c>
      <c r="D1296" s="48" t="s">
        <v>51307</v>
      </c>
      <c r="E1296" s="48" t="s">
        <v>31820</v>
      </c>
      <c r="G1296" s="34">
        <f t="shared" si="118"/>
        <v>40225</v>
      </c>
      <c r="H1296" s="36" t="str">
        <f t="shared" si="119"/>
        <v>0000</v>
      </c>
      <c r="I1296" s="35">
        <f t="shared" si="120"/>
        <v>43745.103171296301</v>
      </c>
      <c r="J1296" s="39">
        <f t="shared" si="121"/>
        <v>677.99821099999997</v>
      </c>
      <c r="K1296" s="36" t="str">
        <f t="shared" si="122"/>
        <v>cd6a9dbc</v>
      </c>
    </row>
    <row r="1297" spans="1:11">
      <c r="A1297" s="48" t="s">
        <v>15757</v>
      </c>
      <c r="B1297" s="48" t="s">
        <v>51200</v>
      </c>
      <c r="C1297" s="48" t="s">
        <v>31819</v>
      </c>
      <c r="D1297" s="48" t="s">
        <v>31821</v>
      </c>
      <c r="E1297" s="48" t="s">
        <v>31822</v>
      </c>
      <c r="G1297" s="34">
        <f t="shared" si="118"/>
        <v>40236</v>
      </c>
      <c r="H1297" s="36" t="str">
        <f t="shared" si="119"/>
        <v>4459</v>
      </c>
      <c r="I1297" s="35">
        <f t="shared" si="120"/>
        <v>43745.103171296301</v>
      </c>
      <c r="J1297" s="39">
        <f t="shared" si="121"/>
        <v>678.00011099999995</v>
      </c>
      <c r="K1297" s="36" t="str">
        <f t="shared" si="122"/>
        <v>0a5c4c2a</v>
      </c>
    </row>
    <row r="1298" spans="1:11">
      <c r="A1298" s="48" t="s">
        <v>15760</v>
      </c>
      <c r="B1298" s="48" t="s">
        <v>417</v>
      </c>
      <c r="C1298" s="48" t="s">
        <v>31819</v>
      </c>
      <c r="D1298" s="48" t="s">
        <v>31823</v>
      </c>
      <c r="E1298" s="48" t="s">
        <v>31824</v>
      </c>
      <c r="G1298" s="34">
        <f t="shared" si="118"/>
        <v>40237</v>
      </c>
      <c r="H1298" s="36" t="str">
        <f t="shared" si="119"/>
        <v>d800</v>
      </c>
      <c r="I1298" s="35">
        <f t="shared" si="120"/>
        <v>43745.103171296301</v>
      </c>
      <c r="J1298" s="39">
        <f t="shared" si="121"/>
        <v>678.00202200000001</v>
      </c>
      <c r="K1298" s="36" t="str">
        <f t="shared" si="122"/>
        <v>ae315974</v>
      </c>
    </row>
    <row r="1299" spans="1:11">
      <c r="A1299" s="48" t="s">
        <v>27</v>
      </c>
      <c r="B1299" s="48" t="s">
        <v>51154</v>
      </c>
      <c r="C1299" s="48" t="s">
        <v>31819</v>
      </c>
      <c r="D1299" s="48" t="s">
        <v>31825</v>
      </c>
      <c r="E1299" s="48" t="s">
        <v>31826</v>
      </c>
      <c r="G1299" s="34">
        <f t="shared" si="118"/>
        <v>40254</v>
      </c>
      <c r="H1299" s="36" t="str">
        <f t="shared" si="119"/>
        <v>0000</v>
      </c>
      <c r="I1299" s="35">
        <f t="shared" si="120"/>
        <v>43745.103171296301</v>
      </c>
      <c r="J1299" s="39">
        <f t="shared" si="121"/>
        <v>678.00644299999999</v>
      </c>
      <c r="K1299" s="36" t="str">
        <f t="shared" si="122"/>
        <v>b64b9a78</v>
      </c>
    </row>
    <row r="1300" spans="1:11">
      <c r="A1300" s="48" t="s">
        <v>39</v>
      </c>
      <c r="B1300" s="48" t="s">
        <v>51261</v>
      </c>
      <c r="C1300" s="48" t="s">
        <v>31819</v>
      </c>
      <c r="D1300" s="48" t="s">
        <v>31827</v>
      </c>
      <c r="E1300" s="48" t="s">
        <v>31828</v>
      </c>
      <c r="G1300" s="34">
        <f t="shared" si="118"/>
        <v>40265</v>
      </c>
      <c r="H1300" s="36" t="str">
        <f t="shared" si="119"/>
        <v>4424</v>
      </c>
      <c r="I1300" s="35">
        <f t="shared" si="120"/>
        <v>43745.103171296301</v>
      </c>
      <c r="J1300" s="39">
        <f t="shared" si="121"/>
        <v>678.29131099999995</v>
      </c>
      <c r="K1300" s="36" t="str">
        <f t="shared" si="122"/>
        <v>2ffb68dc</v>
      </c>
    </row>
    <row r="1301" spans="1:11">
      <c r="A1301" s="48" t="s">
        <v>43</v>
      </c>
      <c r="B1301" s="48" t="s">
        <v>51273</v>
      </c>
      <c r="C1301" s="48" t="s">
        <v>31819</v>
      </c>
      <c r="D1301" s="48" t="s">
        <v>31829</v>
      </c>
      <c r="E1301" s="48" t="s">
        <v>31830</v>
      </c>
      <c r="G1301" s="34">
        <f t="shared" si="118"/>
        <v>40266</v>
      </c>
      <c r="H1301" s="36" t="str">
        <f t="shared" si="119"/>
        <v>5400</v>
      </c>
      <c r="I1301" s="35">
        <f t="shared" si="120"/>
        <v>43745.103171296301</v>
      </c>
      <c r="J1301" s="39">
        <f t="shared" si="121"/>
        <v>678.29318000000001</v>
      </c>
      <c r="K1301" s="36" t="str">
        <f t="shared" si="122"/>
        <v>e5eb278d</v>
      </c>
    </row>
    <row r="1302" spans="1:11">
      <c r="A1302" s="48" t="s">
        <v>15740</v>
      </c>
      <c r="B1302" s="48" t="s">
        <v>51154</v>
      </c>
      <c r="C1302" s="48" t="s">
        <v>31819</v>
      </c>
      <c r="D1302" s="48" t="s">
        <v>31831</v>
      </c>
      <c r="E1302" s="48" t="s">
        <v>31832</v>
      </c>
      <c r="G1302" s="34">
        <f t="shared" si="118"/>
        <v>40225</v>
      </c>
      <c r="H1302" s="36" t="str">
        <f t="shared" si="119"/>
        <v>0000</v>
      </c>
      <c r="I1302" s="35">
        <f t="shared" si="120"/>
        <v>43745.103171296301</v>
      </c>
      <c r="J1302" s="39">
        <f t="shared" si="121"/>
        <v>678.49718800000005</v>
      </c>
      <c r="K1302" s="36" t="str">
        <f t="shared" si="122"/>
        <v>62df45fd</v>
      </c>
    </row>
    <row r="1303" spans="1:11">
      <c r="A1303" s="48" t="s">
        <v>15771</v>
      </c>
      <c r="B1303" s="48" t="s">
        <v>21984</v>
      </c>
      <c r="C1303" s="48" t="s">
        <v>31819</v>
      </c>
      <c r="D1303" s="48" t="s">
        <v>31833</v>
      </c>
      <c r="E1303" s="48" t="s">
        <v>31834</v>
      </c>
      <c r="G1303" s="34">
        <f t="shared" si="118"/>
        <v>40230</v>
      </c>
      <c r="H1303" s="36" t="str">
        <f t="shared" si="119"/>
        <v>447e</v>
      </c>
      <c r="I1303" s="35">
        <f t="shared" si="120"/>
        <v>43745.103171296301</v>
      </c>
      <c r="J1303" s="39">
        <f t="shared" si="121"/>
        <v>678.49908400000004</v>
      </c>
      <c r="K1303" s="36" t="str">
        <f t="shared" si="122"/>
        <v>bbcff1ba</v>
      </c>
    </row>
    <row r="1304" spans="1:11">
      <c r="A1304" s="48" t="s">
        <v>15774</v>
      </c>
      <c r="B1304" s="48" t="s">
        <v>44</v>
      </c>
      <c r="C1304" s="48" t="s">
        <v>31819</v>
      </c>
      <c r="D1304" s="48" t="s">
        <v>31835</v>
      </c>
      <c r="E1304" s="48" t="s">
        <v>31836</v>
      </c>
      <c r="G1304" s="34">
        <f t="shared" si="118"/>
        <v>40231</v>
      </c>
      <c r="H1304" s="36" t="str">
        <f t="shared" si="119"/>
        <v>b800</v>
      </c>
      <c r="I1304" s="35">
        <f t="shared" si="120"/>
        <v>43745.103171296301</v>
      </c>
      <c r="J1304" s="39">
        <f t="shared" si="121"/>
        <v>678.50099499999999</v>
      </c>
      <c r="K1304" s="36" t="str">
        <f t="shared" si="122"/>
        <v>ad0ab214</v>
      </c>
    </row>
    <row r="1305" spans="1:11">
      <c r="A1305" s="48" t="s">
        <v>27</v>
      </c>
      <c r="B1305" s="48" t="s">
        <v>51154</v>
      </c>
      <c r="C1305" s="48" t="s">
        <v>31819</v>
      </c>
      <c r="D1305" s="48" t="s">
        <v>31837</v>
      </c>
      <c r="E1305" s="48" t="s">
        <v>31838</v>
      </c>
      <c r="G1305" s="34">
        <f t="shared" si="118"/>
        <v>40254</v>
      </c>
      <c r="H1305" s="36" t="str">
        <f t="shared" si="119"/>
        <v>0000</v>
      </c>
      <c r="I1305" s="35">
        <f t="shared" si="120"/>
        <v>43745.103171296301</v>
      </c>
      <c r="J1305" s="39">
        <f t="shared" si="121"/>
        <v>678.50541499999997</v>
      </c>
      <c r="K1305" s="36" t="str">
        <f t="shared" si="122"/>
        <v>330a0d6f</v>
      </c>
    </row>
    <row r="1306" spans="1:11">
      <c r="A1306" s="48" t="s">
        <v>48</v>
      </c>
      <c r="B1306" s="48" t="s">
        <v>29670</v>
      </c>
      <c r="C1306" s="48" t="s">
        <v>31819</v>
      </c>
      <c r="D1306" s="48" t="s">
        <v>51308</v>
      </c>
      <c r="E1306" s="48" t="s">
        <v>31839</v>
      </c>
      <c r="G1306" s="34">
        <f t="shared" si="118"/>
        <v>40259</v>
      </c>
      <c r="H1306" s="36" t="str">
        <f t="shared" si="119"/>
        <v>43b9</v>
      </c>
      <c r="I1306" s="35">
        <f t="shared" si="120"/>
        <v>43745.103171296301</v>
      </c>
      <c r="J1306" s="39">
        <f t="shared" si="121"/>
        <v>678.50731900000005</v>
      </c>
      <c r="K1306" s="36" t="str">
        <f t="shared" si="122"/>
        <v>eba0df70</v>
      </c>
    </row>
    <row r="1307" spans="1:11">
      <c r="A1307" s="48" t="s">
        <v>51</v>
      </c>
      <c r="B1307" s="48" t="s">
        <v>51199</v>
      </c>
      <c r="C1307" s="48" t="s">
        <v>31819</v>
      </c>
      <c r="D1307" s="48" t="s">
        <v>31840</v>
      </c>
      <c r="E1307" s="48" t="s">
        <v>31841</v>
      </c>
      <c r="G1307" s="34">
        <f t="shared" si="118"/>
        <v>40260</v>
      </c>
      <c r="H1307" s="36" t="str">
        <f t="shared" si="119"/>
        <v>8800</v>
      </c>
      <c r="I1307" s="35">
        <f t="shared" si="120"/>
        <v>43745.103171296301</v>
      </c>
      <c r="J1307" s="39">
        <f t="shared" si="121"/>
        <v>678.50918899999999</v>
      </c>
      <c r="K1307" s="36" t="str">
        <f t="shared" si="122"/>
        <v>297858ad</v>
      </c>
    </row>
    <row r="1308" spans="1:11">
      <c r="A1308" s="48" t="s">
        <v>51155</v>
      </c>
      <c r="B1308" s="48" t="s">
        <v>51156</v>
      </c>
      <c r="C1308" s="48" t="s">
        <v>31842</v>
      </c>
      <c r="D1308" s="48" t="s">
        <v>31843</v>
      </c>
      <c r="E1308" s="48" t="s">
        <v>31844</v>
      </c>
      <c r="G1308" s="34">
        <f t="shared" si="118"/>
        <v>10001</v>
      </c>
      <c r="H1308" s="36" t="str">
        <f t="shared" si="119"/>
        <v>0001</v>
      </c>
      <c r="I1308" s="35">
        <f t="shared" si="120"/>
        <v>43745.110115740739</v>
      </c>
      <c r="J1308" s="39">
        <f t="shared" si="121"/>
        <v>1278.512005</v>
      </c>
      <c r="K1308" s="36" t="str">
        <f t="shared" si="122"/>
        <v>50b5f203</v>
      </c>
    </row>
    <row r="1309" spans="1:11">
      <c r="A1309" s="48" t="s">
        <v>51157</v>
      </c>
      <c r="B1309" s="48" t="s">
        <v>51156</v>
      </c>
      <c r="C1309" s="48" t="s">
        <v>31842</v>
      </c>
      <c r="D1309" s="48" t="s">
        <v>31845</v>
      </c>
      <c r="E1309" s="48" t="s">
        <v>31846</v>
      </c>
      <c r="G1309" s="34">
        <f t="shared" si="118"/>
        <v>10002</v>
      </c>
      <c r="H1309" s="36" t="str">
        <f t="shared" si="119"/>
        <v>0001</v>
      </c>
      <c r="I1309" s="35">
        <f t="shared" si="120"/>
        <v>43745.110115740739</v>
      </c>
      <c r="J1309" s="39">
        <f t="shared" si="121"/>
        <v>1278.5138979999999</v>
      </c>
      <c r="K1309" s="36" t="str">
        <f t="shared" si="122"/>
        <v>07c54dab</v>
      </c>
    </row>
    <row r="1310" spans="1:11">
      <c r="A1310" s="48" t="s">
        <v>51158</v>
      </c>
      <c r="B1310" s="48" t="s">
        <v>51156</v>
      </c>
      <c r="C1310" s="48" t="s">
        <v>31842</v>
      </c>
      <c r="D1310" s="48" t="s">
        <v>31847</v>
      </c>
      <c r="E1310" s="48" t="s">
        <v>31848</v>
      </c>
      <c r="G1310" s="34">
        <f t="shared" si="118"/>
        <v>10003</v>
      </c>
      <c r="H1310" s="36" t="str">
        <f t="shared" si="119"/>
        <v>0001</v>
      </c>
      <c r="I1310" s="35">
        <f t="shared" si="120"/>
        <v>43745.110115740739</v>
      </c>
      <c r="J1310" s="39">
        <f t="shared" si="121"/>
        <v>1278.515793</v>
      </c>
      <c r="K1310" s="36" t="str">
        <f t="shared" si="122"/>
        <v>2a54764f</v>
      </c>
    </row>
    <row r="1311" spans="1:11">
      <c r="A1311" s="48" t="s">
        <v>51159</v>
      </c>
      <c r="B1311" s="48" t="s">
        <v>51156</v>
      </c>
      <c r="C1311" s="48" t="s">
        <v>31842</v>
      </c>
      <c r="D1311" s="48" t="s">
        <v>31849</v>
      </c>
      <c r="E1311" s="48" t="s">
        <v>31850</v>
      </c>
      <c r="G1311" s="34">
        <f t="shared" si="118"/>
        <v>10004</v>
      </c>
      <c r="H1311" s="36" t="str">
        <f t="shared" si="119"/>
        <v>0001</v>
      </c>
      <c r="I1311" s="35">
        <f t="shared" si="120"/>
        <v>43745.110115740739</v>
      </c>
      <c r="J1311" s="39">
        <f t="shared" si="121"/>
        <v>1278.517656</v>
      </c>
      <c r="K1311" s="36" t="str">
        <f t="shared" si="122"/>
        <v>6f5fec79</v>
      </c>
    </row>
    <row r="1312" spans="1:11">
      <c r="A1312" s="48" t="s">
        <v>15740</v>
      </c>
      <c r="B1312" s="48" t="s">
        <v>51154</v>
      </c>
      <c r="C1312" s="48" t="s">
        <v>31842</v>
      </c>
      <c r="D1312" s="48" t="s">
        <v>31851</v>
      </c>
      <c r="E1312" s="48" t="s">
        <v>31852</v>
      </c>
      <c r="G1312" s="34">
        <f t="shared" si="118"/>
        <v>40225</v>
      </c>
      <c r="H1312" s="36" t="str">
        <f t="shared" si="119"/>
        <v>0000</v>
      </c>
      <c r="I1312" s="35">
        <f t="shared" si="120"/>
        <v>43745.110115740739</v>
      </c>
      <c r="J1312" s="39">
        <f t="shared" si="121"/>
        <v>1278.722188</v>
      </c>
      <c r="K1312" s="36" t="str">
        <f t="shared" si="122"/>
        <v>70c5085f</v>
      </c>
    </row>
    <row r="1313" spans="1:11">
      <c r="A1313" s="48" t="s">
        <v>15743</v>
      </c>
      <c r="B1313" s="48" t="s">
        <v>29402</v>
      </c>
      <c r="C1313" s="48" t="s">
        <v>31842</v>
      </c>
      <c r="D1313" s="48" t="s">
        <v>31853</v>
      </c>
      <c r="E1313" s="48" t="s">
        <v>31854</v>
      </c>
      <c r="G1313" s="34">
        <f t="shared" si="118"/>
        <v>40234</v>
      </c>
      <c r="H1313" s="36" t="str">
        <f t="shared" si="119"/>
        <v>439d</v>
      </c>
      <c r="I1313" s="35">
        <f t="shared" si="120"/>
        <v>43745.110115740739</v>
      </c>
      <c r="J1313" s="39">
        <f t="shared" si="121"/>
        <v>1278.7240839999999</v>
      </c>
      <c r="K1313" s="36" t="str">
        <f t="shared" si="122"/>
        <v>d137f0f1</v>
      </c>
    </row>
    <row r="1314" spans="1:11">
      <c r="A1314" s="48" t="s">
        <v>15746</v>
      </c>
      <c r="B1314" s="48" t="s">
        <v>44</v>
      </c>
      <c r="C1314" s="48" t="s">
        <v>31842</v>
      </c>
      <c r="D1314" s="48" t="s">
        <v>31855</v>
      </c>
      <c r="E1314" s="48" t="s">
        <v>31856</v>
      </c>
      <c r="G1314" s="34">
        <f t="shared" si="118"/>
        <v>40235</v>
      </c>
      <c r="H1314" s="36" t="str">
        <f t="shared" si="119"/>
        <v>b800</v>
      </c>
      <c r="I1314" s="35">
        <f t="shared" si="120"/>
        <v>43745.110115740739</v>
      </c>
      <c r="J1314" s="39">
        <f t="shared" si="121"/>
        <v>1278.725993</v>
      </c>
      <c r="K1314" s="36" t="str">
        <f t="shared" si="122"/>
        <v>5bceca11</v>
      </c>
    </row>
    <row r="1315" spans="1:11">
      <c r="A1315" s="48" t="s">
        <v>27</v>
      </c>
      <c r="B1315" s="48" t="s">
        <v>51154</v>
      </c>
      <c r="C1315" s="48" t="s">
        <v>31842</v>
      </c>
      <c r="D1315" s="48" t="s">
        <v>31857</v>
      </c>
      <c r="E1315" s="48" t="s">
        <v>31858</v>
      </c>
      <c r="G1315" s="34">
        <f t="shared" si="118"/>
        <v>40254</v>
      </c>
      <c r="H1315" s="36" t="str">
        <f t="shared" si="119"/>
        <v>0000</v>
      </c>
      <c r="I1315" s="35">
        <f t="shared" si="120"/>
        <v>43745.110115740739</v>
      </c>
      <c r="J1315" s="39">
        <f t="shared" si="121"/>
        <v>1278.7304119999999</v>
      </c>
      <c r="K1315" s="36" t="str">
        <f t="shared" si="122"/>
        <v>cec550e7</v>
      </c>
    </row>
    <row r="1316" spans="1:11">
      <c r="A1316" s="48" t="s">
        <v>30</v>
      </c>
      <c r="B1316" s="48" t="s">
        <v>29556</v>
      </c>
      <c r="C1316" s="48" t="s">
        <v>31842</v>
      </c>
      <c r="D1316" s="48" t="s">
        <v>31859</v>
      </c>
      <c r="E1316" s="48" t="s">
        <v>31860</v>
      </c>
      <c r="G1316" s="34">
        <f t="shared" si="118"/>
        <v>40263</v>
      </c>
      <c r="H1316" s="36" t="str">
        <f t="shared" si="119"/>
        <v>43ac</v>
      </c>
      <c r="I1316" s="35">
        <f t="shared" si="120"/>
        <v>43745.110115740739</v>
      </c>
      <c r="J1316" s="39">
        <f t="shared" si="121"/>
        <v>1278.732313</v>
      </c>
      <c r="K1316" s="36" t="str">
        <f t="shared" si="122"/>
        <v>794f551c</v>
      </c>
    </row>
    <row r="1317" spans="1:11">
      <c r="A1317" s="48" t="s">
        <v>34</v>
      </c>
      <c r="B1317" s="48" t="s">
        <v>44</v>
      </c>
      <c r="C1317" s="48" t="s">
        <v>31842</v>
      </c>
      <c r="D1317" s="48" t="s">
        <v>31861</v>
      </c>
      <c r="E1317" s="48" t="s">
        <v>31862</v>
      </c>
      <c r="G1317" s="34">
        <f t="shared" si="118"/>
        <v>40264</v>
      </c>
      <c r="H1317" s="36" t="str">
        <f t="shared" si="119"/>
        <v>b800</v>
      </c>
      <c r="I1317" s="35">
        <f t="shared" si="120"/>
        <v>43745.110115740739</v>
      </c>
      <c r="J1317" s="39">
        <f t="shared" si="121"/>
        <v>1278.734183</v>
      </c>
      <c r="K1317" s="36" t="str">
        <f t="shared" si="122"/>
        <v>7ab1ec2e</v>
      </c>
    </row>
    <row r="1318" spans="1:11">
      <c r="A1318" s="48" t="s">
        <v>15740</v>
      </c>
      <c r="B1318" s="48" t="s">
        <v>51154</v>
      </c>
      <c r="C1318" s="48" t="s">
        <v>31842</v>
      </c>
      <c r="D1318" s="48" t="s">
        <v>31863</v>
      </c>
      <c r="E1318" s="48" t="s">
        <v>31864</v>
      </c>
      <c r="G1318" s="34">
        <f t="shared" si="118"/>
        <v>40225</v>
      </c>
      <c r="H1318" s="36" t="str">
        <f t="shared" si="119"/>
        <v>0000</v>
      </c>
      <c r="I1318" s="35">
        <f t="shared" si="120"/>
        <v>43745.110115740739</v>
      </c>
      <c r="J1318" s="39">
        <f t="shared" si="121"/>
        <v>1278.938185</v>
      </c>
      <c r="K1318" s="36" t="str">
        <f t="shared" si="122"/>
        <v>f59e5f46</v>
      </c>
    </row>
    <row r="1319" spans="1:11">
      <c r="A1319" s="48" t="s">
        <v>15757</v>
      </c>
      <c r="B1319" s="48" t="s">
        <v>51204</v>
      </c>
      <c r="C1319" s="48" t="s">
        <v>31842</v>
      </c>
      <c r="D1319" s="48" t="s">
        <v>31865</v>
      </c>
      <c r="E1319" s="48" t="s">
        <v>31866</v>
      </c>
      <c r="G1319" s="34">
        <f t="shared" si="118"/>
        <v>40236</v>
      </c>
      <c r="H1319" s="36" t="str">
        <f t="shared" si="119"/>
        <v>4458</v>
      </c>
      <c r="I1319" s="35">
        <f t="shared" si="120"/>
        <v>43745.110115740739</v>
      </c>
      <c r="J1319" s="39">
        <f t="shared" si="121"/>
        <v>1278.9400880000001</v>
      </c>
      <c r="K1319" s="36" t="str">
        <f t="shared" si="122"/>
        <v>05ec7da8</v>
      </c>
    </row>
    <row r="1320" spans="1:11">
      <c r="A1320" s="48" t="s">
        <v>15760</v>
      </c>
      <c r="B1320" s="48" t="s">
        <v>774</v>
      </c>
      <c r="C1320" s="48" t="s">
        <v>31842</v>
      </c>
      <c r="D1320" s="48" t="s">
        <v>31867</v>
      </c>
      <c r="E1320" s="48" t="s">
        <v>31868</v>
      </c>
      <c r="G1320" s="34">
        <f t="shared" si="118"/>
        <v>40237</v>
      </c>
      <c r="H1320" s="36" t="str">
        <f t="shared" si="119"/>
        <v>2c00</v>
      </c>
      <c r="I1320" s="35">
        <f t="shared" si="120"/>
        <v>43745.110115740739</v>
      </c>
      <c r="J1320" s="39">
        <f t="shared" si="121"/>
        <v>1278.941998</v>
      </c>
      <c r="K1320" s="36" t="str">
        <f t="shared" si="122"/>
        <v>81af6f3a</v>
      </c>
    </row>
    <row r="1321" spans="1:11">
      <c r="A1321" s="48" t="s">
        <v>27</v>
      </c>
      <c r="B1321" s="48" t="s">
        <v>51154</v>
      </c>
      <c r="C1321" s="48" t="s">
        <v>31842</v>
      </c>
      <c r="D1321" s="48" t="s">
        <v>31869</v>
      </c>
      <c r="E1321" s="48" t="s">
        <v>31870</v>
      </c>
      <c r="G1321" s="34">
        <f t="shared" si="118"/>
        <v>40254</v>
      </c>
      <c r="H1321" s="36" t="str">
        <f t="shared" si="119"/>
        <v>0000</v>
      </c>
      <c r="I1321" s="35">
        <f t="shared" si="120"/>
        <v>43745.110115740739</v>
      </c>
      <c r="J1321" s="39">
        <f t="shared" si="121"/>
        <v>1278.946418</v>
      </c>
      <c r="K1321" s="36" t="str">
        <f t="shared" si="122"/>
        <v>c1fbce12</v>
      </c>
    </row>
    <row r="1322" spans="1:11">
      <c r="A1322" s="48" t="s">
        <v>39</v>
      </c>
      <c r="B1322" s="48" t="s">
        <v>51264</v>
      </c>
      <c r="C1322" s="48" t="s">
        <v>31871</v>
      </c>
      <c r="D1322" s="48" t="s">
        <v>31872</v>
      </c>
      <c r="E1322" s="48" t="s">
        <v>31873</v>
      </c>
      <c r="G1322" s="34">
        <f t="shared" si="118"/>
        <v>40265</v>
      </c>
      <c r="H1322" s="36" t="str">
        <f t="shared" si="119"/>
        <v>4423</v>
      </c>
      <c r="I1322" s="35">
        <f t="shared" si="120"/>
        <v>43745.110127314809</v>
      </c>
      <c r="J1322" s="39">
        <f t="shared" si="121"/>
        <v>1279.1750870000001</v>
      </c>
      <c r="K1322" s="36" t="str">
        <f t="shared" si="122"/>
        <v>a52150ba</v>
      </c>
    </row>
    <row r="1323" spans="1:11">
      <c r="A1323" s="48" t="s">
        <v>43</v>
      </c>
      <c r="B1323" s="48" t="s">
        <v>2806</v>
      </c>
      <c r="C1323" s="48" t="s">
        <v>31871</v>
      </c>
      <c r="D1323" s="48" t="s">
        <v>31874</v>
      </c>
      <c r="E1323" s="48" t="s">
        <v>31875</v>
      </c>
      <c r="G1323" s="34">
        <f t="shared" si="118"/>
        <v>40266</v>
      </c>
      <c r="H1323" s="36" t="str">
        <f t="shared" si="119"/>
        <v>f400</v>
      </c>
      <c r="I1323" s="35">
        <f t="shared" si="120"/>
        <v>43745.110127314809</v>
      </c>
      <c r="J1323" s="39">
        <f t="shared" si="121"/>
        <v>1279.1769959999999</v>
      </c>
      <c r="K1323" s="36" t="str">
        <f t="shared" si="122"/>
        <v>6a3c745f</v>
      </c>
    </row>
    <row r="1324" spans="1:11">
      <c r="A1324" s="48" t="s">
        <v>15740</v>
      </c>
      <c r="B1324" s="48" t="s">
        <v>51154</v>
      </c>
      <c r="C1324" s="48" t="s">
        <v>31871</v>
      </c>
      <c r="D1324" s="48" t="s">
        <v>31876</v>
      </c>
      <c r="E1324" s="48" t="s">
        <v>31877</v>
      </c>
      <c r="G1324" s="34">
        <f t="shared" si="118"/>
        <v>40225</v>
      </c>
      <c r="H1324" s="36" t="str">
        <f t="shared" si="119"/>
        <v>0000</v>
      </c>
      <c r="I1324" s="35">
        <f t="shared" si="120"/>
        <v>43745.110127314809</v>
      </c>
      <c r="J1324" s="39">
        <f t="shared" si="121"/>
        <v>1279.3812</v>
      </c>
      <c r="K1324" s="36" t="str">
        <f t="shared" si="122"/>
        <v>cb9c38af</v>
      </c>
    </row>
    <row r="1325" spans="1:11">
      <c r="A1325" s="48" t="s">
        <v>15771</v>
      </c>
      <c r="B1325" s="48" t="s">
        <v>51253</v>
      </c>
      <c r="C1325" s="48" t="s">
        <v>31871</v>
      </c>
      <c r="D1325" s="48" t="s">
        <v>31878</v>
      </c>
      <c r="E1325" s="48" t="s">
        <v>31879</v>
      </c>
      <c r="G1325" s="34">
        <f t="shared" si="118"/>
        <v>40230</v>
      </c>
      <c r="H1325" s="36" t="str">
        <f t="shared" si="119"/>
        <v>4477</v>
      </c>
      <c r="I1325" s="35">
        <f t="shared" si="120"/>
        <v>43745.110127314809</v>
      </c>
      <c r="J1325" s="39">
        <f t="shared" si="121"/>
        <v>1279.3831009999999</v>
      </c>
      <c r="K1325" s="36" t="str">
        <f t="shared" si="122"/>
        <v>93af331f</v>
      </c>
    </row>
    <row r="1326" spans="1:11">
      <c r="A1326" s="48" t="s">
        <v>15774</v>
      </c>
      <c r="B1326" s="48" t="s">
        <v>51205</v>
      </c>
      <c r="C1326" s="48" t="s">
        <v>31871</v>
      </c>
      <c r="D1326" s="48" t="s">
        <v>31880</v>
      </c>
      <c r="E1326" s="48" t="s">
        <v>31881</v>
      </c>
      <c r="G1326" s="34">
        <f t="shared" si="118"/>
        <v>40231</v>
      </c>
      <c r="H1326" s="36" t="str">
        <f t="shared" si="119"/>
        <v>2400</v>
      </c>
      <c r="I1326" s="35">
        <f t="shared" si="120"/>
        <v>43745.110127314809</v>
      </c>
      <c r="J1326" s="39">
        <f t="shared" si="121"/>
        <v>1279.38501</v>
      </c>
      <c r="K1326" s="36" t="str">
        <f t="shared" si="122"/>
        <v>fffd5a78</v>
      </c>
    </row>
    <row r="1327" spans="1:11">
      <c r="A1327" s="48" t="s">
        <v>27</v>
      </c>
      <c r="B1327" s="48" t="s">
        <v>51154</v>
      </c>
      <c r="C1327" s="48" t="s">
        <v>31871</v>
      </c>
      <c r="D1327" s="48" t="s">
        <v>31882</v>
      </c>
      <c r="E1327" s="48" t="s">
        <v>31883</v>
      </c>
      <c r="G1327" s="34">
        <f t="shared" si="118"/>
        <v>40254</v>
      </c>
      <c r="H1327" s="36" t="str">
        <f t="shared" si="119"/>
        <v>0000</v>
      </c>
      <c r="I1327" s="35">
        <f t="shared" si="120"/>
        <v>43745.110127314809</v>
      </c>
      <c r="J1327" s="39">
        <f t="shared" si="121"/>
        <v>1279.3894290000001</v>
      </c>
      <c r="K1327" s="36" t="str">
        <f t="shared" si="122"/>
        <v>05f69498</v>
      </c>
    </row>
    <row r="1328" spans="1:11">
      <c r="A1328" s="48" t="s">
        <v>48</v>
      </c>
      <c r="B1328" s="48" t="s">
        <v>29768</v>
      </c>
      <c r="C1328" s="48" t="s">
        <v>31871</v>
      </c>
      <c r="D1328" s="48" t="s">
        <v>31884</v>
      </c>
      <c r="E1328" s="48" t="s">
        <v>31885</v>
      </c>
      <c r="G1328" s="34">
        <f t="shared" si="118"/>
        <v>40259</v>
      </c>
      <c r="H1328" s="36" t="str">
        <f t="shared" si="119"/>
        <v>43bc</v>
      </c>
      <c r="I1328" s="35">
        <f t="shared" si="120"/>
        <v>43745.110127314809</v>
      </c>
      <c r="J1328" s="39">
        <f t="shared" si="121"/>
        <v>1279.3913319999999</v>
      </c>
      <c r="K1328" s="36" t="str">
        <f t="shared" si="122"/>
        <v>fac6a45a</v>
      </c>
    </row>
    <row r="1329" spans="1:11">
      <c r="A1329" s="48" t="s">
        <v>51</v>
      </c>
      <c r="B1329" s="48" t="s">
        <v>654</v>
      </c>
      <c r="C1329" s="48" t="s">
        <v>31871</v>
      </c>
      <c r="D1329" s="48" t="s">
        <v>31886</v>
      </c>
      <c r="E1329" s="48" t="s">
        <v>31887</v>
      </c>
      <c r="G1329" s="34">
        <f t="shared" si="118"/>
        <v>40260</v>
      </c>
      <c r="H1329" s="36" t="str">
        <f t="shared" si="119"/>
        <v>a800</v>
      </c>
      <c r="I1329" s="35">
        <f t="shared" si="120"/>
        <v>43745.110127314809</v>
      </c>
      <c r="J1329" s="39">
        <f t="shared" si="121"/>
        <v>1279.3932010000001</v>
      </c>
      <c r="K1329" s="36" t="str">
        <f t="shared" si="122"/>
        <v>09b57e35</v>
      </c>
    </row>
    <row r="1330" spans="1:11">
      <c r="A1330" s="48" t="s">
        <v>15740</v>
      </c>
      <c r="B1330" s="48" t="s">
        <v>51154</v>
      </c>
      <c r="C1330" s="48" t="s">
        <v>31871</v>
      </c>
      <c r="D1330" s="48" t="s">
        <v>31888</v>
      </c>
      <c r="E1330" s="48" t="s">
        <v>31889</v>
      </c>
      <c r="G1330" s="34">
        <f t="shared" si="118"/>
        <v>40225</v>
      </c>
      <c r="H1330" s="36" t="str">
        <f t="shared" si="119"/>
        <v>0000</v>
      </c>
      <c r="I1330" s="35">
        <f t="shared" si="120"/>
        <v>43745.110127314809</v>
      </c>
      <c r="J1330" s="39">
        <f t="shared" si="121"/>
        <v>1279.597186</v>
      </c>
      <c r="K1330" s="36" t="str">
        <f t="shared" si="122"/>
        <v>aca4a0b0</v>
      </c>
    </row>
    <row r="1331" spans="1:11">
      <c r="A1331" s="48" t="s">
        <v>15786</v>
      </c>
      <c r="B1331" s="48" t="s">
        <v>29345</v>
      </c>
      <c r="C1331" s="48" t="s">
        <v>31871</v>
      </c>
      <c r="D1331" s="48" t="s">
        <v>31890</v>
      </c>
      <c r="E1331" s="48" t="s">
        <v>31891</v>
      </c>
      <c r="G1331" s="34">
        <f t="shared" si="118"/>
        <v>40232</v>
      </c>
      <c r="H1331" s="36" t="str">
        <f t="shared" si="119"/>
        <v>44bf</v>
      </c>
      <c r="I1331" s="35">
        <f t="shared" si="120"/>
        <v>43745.110127314809</v>
      </c>
      <c r="J1331" s="39">
        <f t="shared" si="121"/>
        <v>1279.5990870000001</v>
      </c>
      <c r="K1331" s="36" t="str">
        <f t="shared" si="122"/>
        <v>0d1120e5</v>
      </c>
    </row>
    <row r="1332" spans="1:11">
      <c r="A1332" s="48" t="s">
        <v>15789</v>
      </c>
      <c r="B1332" s="48" t="s">
        <v>31892</v>
      </c>
      <c r="C1332" s="48" t="s">
        <v>31871</v>
      </c>
      <c r="D1332" s="48" t="s">
        <v>31893</v>
      </c>
      <c r="E1332" s="48" t="s">
        <v>31894</v>
      </c>
      <c r="G1332" s="34">
        <f t="shared" si="118"/>
        <v>40233</v>
      </c>
      <c r="H1332" s="36" t="str">
        <f t="shared" si="119"/>
        <v>da00</v>
      </c>
      <c r="I1332" s="35">
        <f t="shared" si="120"/>
        <v>43745.110127314809</v>
      </c>
      <c r="J1332" s="39">
        <f t="shared" si="121"/>
        <v>1279.600997</v>
      </c>
      <c r="K1332" s="36" t="str">
        <f t="shared" si="122"/>
        <v>df678038</v>
      </c>
    </row>
    <row r="1333" spans="1:11">
      <c r="A1333" s="48" t="s">
        <v>27</v>
      </c>
      <c r="B1333" s="48" t="s">
        <v>51154</v>
      </c>
      <c r="C1333" s="48" t="s">
        <v>31871</v>
      </c>
      <c r="D1333" s="48" t="s">
        <v>31895</v>
      </c>
      <c r="E1333" s="48" t="s">
        <v>31896</v>
      </c>
      <c r="G1333" s="34">
        <f t="shared" si="118"/>
        <v>40254</v>
      </c>
      <c r="H1333" s="36" t="str">
        <f t="shared" si="119"/>
        <v>0000</v>
      </c>
      <c r="I1333" s="35">
        <f t="shared" si="120"/>
        <v>43745.110127314809</v>
      </c>
      <c r="J1333" s="39">
        <f t="shared" si="121"/>
        <v>1279.6054160000001</v>
      </c>
      <c r="K1333" s="36" t="str">
        <f t="shared" si="122"/>
        <v>f2711116</v>
      </c>
    </row>
    <row r="1334" spans="1:11">
      <c r="A1334" s="48" t="s">
        <v>56</v>
      </c>
      <c r="B1334" s="48" t="s">
        <v>31718</v>
      </c>
      <c r="C1334" s="48" t="s">
        <v>31871</v>
      </c>
      <c r="D1334" s="48" t="s">
        <v>31897</v>
      </c>
      <c r="E1334" s="48" t="s">
        <v>31898</v>
      </c>
      <c r="G1334" s="34">
        <f t="shared" si="118"/>
        <v>40261</v>
      </c>
      <c r="H1334" s="36" t="str">
        <f t="shared" si="119"/>
        <v>43c9</v>
      </c>
      <c r="I1334" s="35">
        <f t="shared" si="120"/>
        <v>43745.110127314809</v>
      </c>
      <c r="J1334" s="39">
        <f t="shared" si="121"/>
        <v>1279.607317</v>
      </c>
      <c r="K1334" s="36" t="str">
        <f t="shared" si="122"/>
        <v>df453df5</v>
      </c>
    </row>
    <row r="1335" spans="1:11">
      <c r="A1335" s="48" t="s">
        <v>59</v>
      </c>
      <c r="B1335" s="48" t="s">
        <v>51203</v>
      </c>
      <c r="C1335" s="48" t="s">
        <v>31871</v>
      </c>
      <c r="D1335" s="48" t="s">
        <v>31899</v>
      </c>
      <c r="E1335" s="48" t="s">
        <v>31900</v>
      </c>
      <c r="G1335" s="34">
        <f t="shared" si="118"/>
        <v>40262</v>
      </c>
      <c r="H1335" s="36" t="str">
        <f t="shared" si="119"/>
        <v>3000</v>
      </c>
      <c r="I1335" s="35">
        <f t="shared" si="120"/>
        <v>43745.110127314809</v>
      </c>
      <c r="J1335" s="39">
        <f t="shared" si="121"/>
        <v>1279.6091859999999</v>
      </c>
      <c r="K1335" s="36" t="str">
        <f t="shared" si="122"/>
        <v>efd14212</v>
      </c>
    </row>
    <row r="1336" spans="1:11">
      <c r="A1336" s="48" t="s">
        <v>51155</v>
      </c>
      <c r="B1336" s="48" t="s">
        <v>51156</v>
      </c>
      <c r="C1336" s="48" t="s">
        <v>31901</v>
      </c>
      <c r="D1336" s="48" t="s">
        <v>31902</v>
      </c>
      <c r="E1336" s="48" t="s">
        <v>31903</v>
      </c>
      <c r="G1336" s="34">
        <f t="shared" si="118"/>
        <v>10001</v>
      </c>
      <c r="H1336" s="36" t="str">
        <f t="shared" si="119"/>
        <v>0001</v>
      </c>
      <c r="I1336" s="35">
        <f t="shared" si="120"/>
        <v>43745.117071759261</v>
      </c>
      <c r="J1336" s="39">
        <f t="shared" si="121"/>
        <v>1879.6120040000001</v>
      </c>
      <c r="K1336" s="36" t="str">
        <f t="shared" si="122"/>
        <v>0f1fbc9a</v>
      </c>
    </row>
    <row r="1337" spans="1:11">
      <c r="A1337" s="48" t="s">
        <v>51157</v>
      </c>
      <c r="B1337" s="48" t="s">
        <v>51156</v>
      </c>
      <c r="C1337" s="48" t="s">
        <v>31901</v>
      </c>
      <c r="D1337" s="48" t="s">
        <v>31904</v>
      </c>
      <c r="E1337" s="48" t="s">
        <v>31905</v>
      </c>
      <c r="G1337" s="34">
        <f t="shared" si="118"/>
        <v>10002</v>
      </c>
      <c r="H1337" s="36" t="str">
        <f t="shared" si="119"/>
        <v>0001</v>
      </c>
      <c r="I1337" s="35">
        <f t="shared" si="120"/>
        <v>43745.117071759261</v>
      </c>
      <c r="J1337" s="39">
        <f t="shared" si="121"/>
        <v>1879.6138980000001</v>
      </c>
      <c r="K1337" s="36" t="str">
        <f t="shared" si="122"/>
        <v>13beb734</v>
      </c>
    </row>
    <row r="1338" spans="1:11">
      <c r="A1338" s="48" t="s">
        <v>51158</v>
      </c>
      <c r="B1338" s="48" t="s">
        <v>51156</v>
      </c>
      <c r="C1338" s="48" t="s">
        <v>31901</v>
      </c>
      <c r="D1338" s="48" t="s">
        <v>31906</v>
      </c>
      <c r="E1338" s="48" t="s">
        <v>31907</v>
      </c>
      <c r="G1338" s="34">
        <f t="shared" si="118"/>
        <v>10003</v>
      </c>
      <c r="H1338" s="36" t="str">
        <f t="shared" si="119"/>
        <v>0001</v>
      </c>
      <c r="I1338" s="35">
        <f t="shared" si="120"/>
        <v>43745.117071759261</v>
      </c>
      <c r="J1338" s="39">
        <f t="shared" si="121"/>
        <v>1879.6157949999999</v>
      </c>
      <c r="K1338" s="36" t="str">
        <f t="shared" si="122"/>
        <v>a6fdac6c</v>
      </c>
    </row>
    <row r="1339" spans="1:11">
      <c r="A1339" s="48" t="s">
        <v>51159</v>
      </c>
      <c r="B1339" s="48" t="s">
        <v>51156</v>
      </c>
      <c r="C1339" s="48" t="s">
        <v>31901</v>
      </c>
      <c r="D1339" s="48" t="s">
        <v>31908</v>
      </c>
      <c r="E1339" s="48" t="s">
        <v>31909</v>
      </c>
      <c r="G1339" s="34">
        <f t="shared" si="118"/>
        <v>10004</v>
      </c>
      <c r="H1339" s="36" t="str">
        <f t="shared" si="119"/>
        <v>0001</v>
      </c>
      <c r="I1339" s="35">
        <f t="shared" si="120"/>
        <v>43745.117071759261</v>
      </c>
      <c r="J1339" s="39">
        <f t="shared" si="121"/>
        <v>1879.6176579999999</v>
      </c>
      <c r="K1339" s="36" t="str">
        <f t="shared" si="122"/>
        <v>a9fcf35a</v>
      </c>
    </row>
    <row r="1340" spans="1:11">
      <c r="A1340" s="48" t="s">
        <v>15740</v>
      </c>
      <c r="B1340" s="48" t="s">
        <v>51154</v>
      </c>
      <c r="C1340" s="48" t="s">
        <v>31901</v>
      </c>
      <c r="D1340" s="48" t="s">
        <v>31910</v>
      </c>
      <c r="E1340" s="48" t="s">
        <v>31911</v>
      </c>
      <c r="G1340" s="34">
        <f t="shared" si="118"/>
        <v>40225</v>
      </c>
      <c r="H1340" s="36" t="str">
        <f t="shared" si="119"/>
        <v>0000</v>
      </c>
      <c r="I1340" s="35">
        <f t="shared" si="120"/>
        <v>43745.117071759261</v>
      </c>
      <c r="J1340" s="39">
        <f t="shared" si="121"/>
        <v>1879.822185</v>
      </c>
      <c r="K1340" s="36" t="str">
        <f t="shared" si="122"/>
        <v>fc43bd00</v>
      </c>
    </row>
    <row r="1341" spans="1:11">
      <c r="A1341" s="48" t="s">
        <v>15757</v>
      </c>
      <c r="B1341" s="48" t="s">
        <v>51204</v>
      </c>
      <c r="C1341" s="48" t="s">
        <v>31901</v>
      </c>
      <c r="D1341" s="48" t="s">
        <v>31912</v>
      </c>
      <c r="E1341" s="48" t="s">
        <v>31913</v>
      </c>
      <c r="G1341" s="34">
        <f t="shared" si="118"/>
        <v>40236</v>
      </c>
      <c r="H1341" s="36" t="str">
        <f t="shared" si="119"/>
        <v>4458</v>
      </c>
      <c r="I1341" s="35">
        <f t="shared" si="120"/>
        <v>43745.117071759261</v>
      </c>
      <c r="J1341" s="39">
        <f t="shared" si="121"/>
        <v>1879.824089</v>
      </c>
      <c r="K1341" s="36" t="str">
        <f t="shared" si="122"/>
        <v>5bb0496e</v>
      </c>
    </row>
    <row r="1342" spans="1:11">
      <c r="A1342" s="48" t="s">
        <v>15760</v>
      </c>
      <c r="B1342" s="48" t="s">
        <v>51165</v>
      </c>
      <c r="C1342" s="48" t="s">
        <v>31901</v>
      </c>
      <c r="D1342" s="48" t="s">
        <v>31914</v>
      </c>
      <c r="E1342" s="48" t="s">
        <v>31915</v>
      </c>
      <c r="G1342" s="34">
        <f t="shared" ref="G1342:G1405" si="123">HEX2DEC(A1342)</f>
        <v>40237</v>
      </c>
      <c r="H1342" s="36" t="str">
        <f t="shared" ref="H1342:H1405" si="124">B1342</f>
        <v>8000</v>
      </c>
      <c r="I1342" s="35">
        <f t="shared" ref="I1342:I1405" si="125">(((HEX2DEC(C1342)/60)/60)/24)+DATE(1970,1,1)</f>
        <v>43745.117071759261</v>
      </c>
      <c r="J1342" s="39">
        <f t="shared" ref="J1342:J1405" si="126">HEX2DEC(IF(EXACT(MID(D1342,1,1),"0"),IF(EXACT(MID(D1342,2,1),"0"),IF(EXACT(MID(D1342,3,1),"0"),IF(EXACT(MID(D1342,4,1),"0"),IF(EXACT(MID(D1342,5,1),"0"),IF(EXACT(MID(D1342,6,1),"0"),IF(EXACT(MID(D1342,7,1),"0"),IF(EXACT(MID(D1342,8,1),"0"),IF(EXACT(MID(D1342,9,1),"0"),IF(EXACT(MID(D1342,10,1),"0"),IF(EXACT(MID(D1342,11,1),"0"),0,RIGHT(D1342,6)),RIGHT(D1342,7)),RIGHT(D1342,8)),RIGHT(D1342,9)),RIGHT(D1342,10)),RIGHT(D1342,11)),RIGHT(D1342,12)),RIGHT(D1342,13)),RIGHT(D1342,14)),RIGHT(D1342,15)),RIGHT(D1342,16)))/1000000</f>
        <v>1879.826</v>
      </c>
      <c r="K1342" s="36" t="str">
        <f t="shared" ref="K1342:K1405" si="127">E1342</f>
        <v>3619501e</v>
      </c>
    </row>
    <row r="1343" spans="1:11">
      <c r="A1343" s="48" t="s">
        <v>27</v>
      </c>
      <c r="B1343" s="48" t="s">
        <v>51154</v>
      </c>
      <c r="C1343" s="48" t="s">
        <v>31901</v>
      </c>
      <c r="D1343" s="48" t="s">
        <v>31916</v>
      </c>
      <c r="E1343" s="48" t="s">
        <v>31917</v>
      </c>
      <c r="G1343" s="34">
        <f t="shared" si="123"/>
        <v>40254</v>
      </c>
      <c r="H1343" s="36" t="str">
        <f t="shared" si="124"/>
        <v>0000</v>
      </c>
      <c r="I1343" s="35">
        <f t="shared" si="125"/>
        <v>43745.117071759261</v>
      </c>
      <c r="J1343" s="39">
        <f t="shared" si="126"/>
        <v>1879.8304230000001</v>
      </c>
      <c r="K1343" s="36" t="str">
        <f t="shared" si="127"/>
        <v>23281a6b</v>
      </c>
    </row>
    <row r="1344" spans="1:11">
      <c r="A1344" s="48" t="s">
        <v>39</v>
      </c>
      <c r="B1344" s="48" t="s">
        <v>51281</v>
      </c>
      <c r="C1344" s="48" t="s">
        <v>31901</v>
      </c>
      <c r="D1344" s="48" t="s">
        <v>31918</v>
      </c>
      <c r="E1344" s="48" t="s">
        <v>31919</v>
      </c>
      <c r="G1344" s="34">
        <f t="shared" si="123"/>
        <v>40265</v>
      </c>
      <c r="H1344" s="36" t="str">
        <f t="shared" si="124"/>
        <v>4422</v>
      </c>
      <c r="I1344" s="35">
        <f t="shared" si="125"/>
        <v>43745.117071759261</v>
      </c>
      <c r="J1344" s="39">
        <f t="shared" si="126"/>
        <v>1879.8323250000001</v>
      </c>
      <c r="K1344" s="36" t="str">
        <f t="shared" si="127"/>
        <v>a95823b8</v>
      </c>
    </row>
    <row r="1345" spans="1:11">
      <c r="A1345" s="48" t="s">
        <v>43</v>
      </c>
      <c r="B1345" s="48" t="s">
        <v>51205</v>
      </c>
      <c r="C1345" s="48" t="s">
        <v>31920</v>
      </c>
      <c r="D1345" s="48" t="s">
        <v>31921</v>
      </c>
      <c r="E1345" s="48" t="s">
        <v>31922</v>
      </c>
      <c r="G1345" s="34">
        <f t="shared" si="123"/>
        <v>40266</v>
      </c>
      <c r="H1345" s="36" t="str">
        <f t="shared" si="124"/>
        <v>2400</v>
      </c>
      <c r="I1345" s="35">
        <f t="shared" si="125"/>
        <v>43745.117083333331</v>
      </c>
      <c r="J1345" s="39">
        <f t="shared" si="126"/>
        <v>1879.9545310000001</v>
      </c>
      <c r="K1345" s="36" t="str">
        <f t="shared" si="127"/>
        <v>9d4e9a21</v>
      </c>
    </row>
    <row r="1346" spans="1:11">
      <c r="A1346" s="48" t="s">
        <v>15740</v>
      </c>
      <c r="B1346" s="48" t="s">
        <v>51154</v>
      </c>
      <c r="C1346" s="48" t="s">
        <v>31920</v>
      </c>
      <c r="D1346" s="48" t="s">
        <v>31923</v>
      </c>
      <c r="E1346" s="48" t="s">
        <v>31924</v>
      </c>
      <c r="G1346" s="34">
        <f t="shared" si="123"/>
        <v>40225</v>
      </c>
      <c r="H1346" s="36" t="str">
        <f t="shared" si="124"/>
        <v>0000</v>
      </c>
      <c r="I1346" s="35">
        <f t="shared" si="125"/>
        <v>43745.117083333331</v>
      </c>
      <c r="J1346" s="39">
        <f t="shared" si="126"/>
        <v>1880.1582100000001</v>
      </c>
      <c r="K1346" s="36" t="str">
        <f t="shared" si="127"/>
        <v>0aef0eb4</v>
      </c>
    </row>
    <row r="1347" spans="1:11">
      <c r="A1347" s="48" t="s">
        <v>15771</v>
      </c>
      <c r="B1347" s="48" t="s">
        <v>23395</v>
      </c>
      <c r="C1347" s="48" t="s">
        <v>31920</v>
      </c>
      <c r="D1347" s="48" t="s">
        <v>31925</v>
      </c>
      <c r="E1347" s="48" t="s">
        <v>31926</v>
      </c>
      <c r="G1347" s="34">
        <f t="shared" si="123"/>
        <v>40230</v>
      </c>
      <c r="H1347" s="36" t="str">
        <f t="shared" si="124"/>
        <v>447a</v>
      </c>
      <c r="I1347" s="35">
        <f t="shared" si="125"/>
        <v>43745.117083333331</v>
      </c>
      <c r="J1347" s="39">
        <f t="shared" si="126"/>
        <v>1880.160116</v>
      </c>
      <c r="K1347" s="36" t="str">
        <f t="shared" si="127"/>
        <v>bf772128</v>
      </c>
    </row>
    <row r="1348" spans="1:11">
      <c r="A1348" s="48" t="s">
        <v>15774</v>
      </c>
      <c r="B1348" s="48" t="s">
        <v>51166</v>
      </c>
      <c r="C1348" s="48" t="s">
        <v>31920</v>
      </c>
      <c r="D1348" s="48" t="s">
        <v>31927</v>
      </c>
      <c r="E1348" s="48" t="s">
        <v>31928</v>
      </c>
      <c r="G1348" s="34">
        <f t="shared" si="123"/>
        <v>40231</v>
      </c>
      <c r="H1348" s="36" t="str">
        <f t="shared" si="124"/>
        <v>6800</v>
      </c>
      <c r="I1348" s="35">
        <f t="shared" si="125"/>
        <v>43745.117083333331</v>
      </c>
      <c r="J1348" s="39">
        <f t="shared" si="126"/>
        <v>1880.1620250000001</v>
      </c>
      <c r="K1348" s="36" t="str">
        <f t="shared" si="127"/>
        <v>3eca5d27</v>
      </c>
    </row>
    <row r="1349" spans="1:11">
      <c r="A1349" s="48" t="s">
        <v>27</v>
      </c>
      <c r="B1349" s="48" t="s">
        <v>51154</v>
      </c>
      <c r="C1349" s="48" t="s">
        <v>31920</v>
      </c>
      <c r="D1349" s="48" t="s">
        <v>31929</v>
      </c>
      <c r="E1349" s="48" t="s">
        <v>31930</v>
      </c>
      <c r="G1349" s="34">
        <f t="shared" si="123"/>
        <v>40254</v>
      </c>
      <c r="H1349" s="36" t="str">
        <f t="shared" si="124"/>
        <v>0000</v>
      </c>
      <c r="I1349" s="35">
        <f t="shared" si="125"/>
        <v>43745.117083333331</v>
      </c>
      <c r="J1349" s="39">
        <f t="shared" si="126"/>
        <v>1880.166444</v>
      </c>
      <c r="K1349" s="36" t="str">
        <f t="shared" si="127"/>
        <v>996fc672</v>
      </c>
    </row>
    <row r="1350" spans="1:11">
      <c r="A1350" s="48" t="s">
        <v>48</v>
      </c>
      <c r="B1350" s="48" t="s">
        <v>29909</v>
      </c>
      <c r="C1350" s="48" t="s">
        <v>31920</v>
      </c>
      <c r="D1350" s="48" t="s">
        <v>31931</v>
      </c>
      <c r="E1350" s="48" t="s">
        <v>31932</v>
      </c>
      <c r="G1350" s="34">
        <f t="shared" si="123"/>
        <v>40259</v>
      </c>
      <c r="H1350" s="36" t="str">
        <f t="shared" si="124"/>
        <v>43bb</v>
      </c>
      <c r="I1350" s="35">
        <f t="shared" si="125"/>
        <v>43745.117083333331</v>
      </c>
      <c r="J1350" s="39">
        <f t="shared" si="126"/>
        <v>1880.1683459999999</v>
      </c>
      <c r="K1350" s="36" t="str">
        <f t="shared" si="127"/>
        <v>737c4b1d</v>
      </c>
    </row>
    <row r="1351" spans="1:11">
      <c r="A1351" s="48" t="s">
        <v>51</v>
      </c>
      <c r="B1351" s="48" t="s">
        <v>51198</v>
      </c>
      <c r="C1351" s="48" t="s">
        <v>31920</v>
      </c>
      <c r="D1351" s="48" t="s">
        <v>31933</v>
      </c>
      <c r="E1351" s="48" t="s">
        <v>31934</v>
      </c>
      <c r="G1351" s="34">
        <f t="shared" si="123"/>
        <v>40260</v>
      </c>
      <c r="H1351" s="36" t="str">
        <f t="shared" si="124"/>
        <v>9000</v>
      </c>
      <c r="I1351" s="35">
        <f t="shared" si="125"/>
        <v>43745.117083333331</v>
      </c>
      <c r="J1351" s="39">
        <f t="shared" si="126"/>
        <v>1880.1702150000001</v>
      </c>
      <c r="K1351" s="36" t="str">
        <f t="shared" si="127"/>
        <v>8fc884f0</v>
      </c>
    </row>
    <row r="1352" spans="1:11">
      <c r="A1352" s="48" t="s">
        <v>15740</v>
      </c>
      <c r="B1352" s="48" t="s">
        <v>51154</v>
      </c>
      <c r="C1352" s="48" t="s">
        <v>31920</v>
      </c>
      <c r="D1352" s="48" t="s">
        <v>31935</v>
      </c>
      <c r="E1352" s="48" t="s">
        <v>31936</v>
      </c>
      <c r="G1352" s="34">
        <f t="shared" si="123"/>
        <v>40225</v>
      </c>
      <c r="H1352" s="36" t="str">
        <f t="shared" si="124"/>
        <v>0000</v>
      </c>
      <c r="I1352" s="35">
        <f t="shared" si="125"/>
        <v>43745.117083333331</v>
      </c>
      <c r="J1352" s="39">
        <f t="shared" si="126"/>
        <v>1880.3741849999999</v>
      </c>
      <c r="K1352" s="36" t="str">
        <f t="shared" si="127"/>
        <v>64ecd28d</v>
      </c>
    </row>
    <row r="1353" spans="1:11">
      <c r="A1353" s="48" t="s">
        <v>15786</v>
      </c>
      <c r="B1353" s="48" t="s">
        <v>29437</v>
      </c>
      <c r="C1353" s="48" t="s">
        <v>31920</v>
      </c>
      <c r="D1353" s="48" t="s">
        <v>51309</v>
      </c>
      <c r="E1353" s="48" t="s">
        <v>31937</v>
      </c>
      <c r="G1353" s="34">
        <f t="shared" si="123"/>
        <v>40232</v>
      </c>
      <c r="H1353" s="36" t="str">
        <f t="shared" si="124"/>
        <v>44c0</v>
      </c>
      <c r="I1353" s="35">
        <f t="shared" si="125"/>
        <v>43745.117083333331</v>
      </c>
      <c r="J1353" s="39">
        <f t="shared" si="126"/>
        <v>1880.376086</v>
      </c>
      <c r="K1353" s="36" t="str">
        <f t="shared" si="127"/>
        <v>eb545457</v>
      </c>
    </row>
    <row r="1354" spans="1:11">
      <c r="A1354" s="48" t="s">
        <v>15789</v>
      </c>
      <c r="B1354" s="48" t="s">
        <v>123</v>
      </c>
      <c r="C1354" s="48" t="s">
        <v>31920</v>
      </c>
      <c r="D1354" s="48" t="s">
        <v>31938</v>
      </c>
      <c r="E1354" s="48" t="s">
        <v>31939</v>
      </c>
      <c r="G1354" s="34">
        <f t="shared" si="123"/>
        <v>40233</v>
      </c>
      <c r="H1354" s="36" t="str">
        <f t="shared" si="124"/>
        <v>5c00</v>
      </c>
      <c r="I1354" s="35">
        <f t="shared" si="125"/>
        <v>43745.117083333331</v>
      </c>
      <c r="J1354" s="39">
        <f t="shared" si="126"/>
        <v>1880.3779950000001</v>
      </c>
      <c r="K1354" s="36" t="str">
        <f t="shared" si="127"/>
        <v>45df4de9</v>
      </c>
    </row>
    <row r="1355" spans="1:11">
      <c r="A1355" s="48" t="s">
        <v>27</v>
      </c>
      <c r="B1355" s="48" t="s">
        <v>51154</v>
      </c>
      <c r="C1355" s="48" t="s">
        <v>31920</v>
      </c>
      <c r="D1355" s="48" t="s">
        <v>31940</v>
      </c>
      <c r="E1355" s="48" t="s">
        <v>31941</v>
      </c>
      <c r="G1355" s="34">
        <f t="shared" si="123"/>
        <v>40254</v>
      </c>
      <c r="H1355" s="36" t="str">
        <f t="shared" si="124"/>
        <v>0000</v>
      </c>
      <c r="I1355" s="35">
        <f t="shared" si="125"/>
        <v>43745.117083333331</v>
      </c>
      <c r="J1355" s="39">
        <f t="shared" si="126"/>
        <v>1880.382413</v>
      </c>
      <c r="K1355" s="36" t="str">
        <f t="shared" si="127"/>
        <v>5b2440b9</v>
      </c>
    </row>
    <row r="1356" spans="1:11">
      <c r="A1356" s="48" t="s">
        <v>56</v>
      </c>
      <c r="B1356" s="48" t="s">
        <v>31266</v>
      </c>
      <c r="C1356" s="48" t="s">
        <v>31920</v>
      </c>
      <c r="D1356" s="48" t="s">
        <v>31942</v>
      </c>
      <c r="E1356" s="48" t="s">
        <v>31943</v>
      </c>
      <c r="G1356" s="34">
        <f t="shared" si="123"/>
        <v>40261</v>
      </c>
      <c r="H1356" s="36" t="str">
        <f t="shared" si="124"/>
        <v>43ca</v>
      </c>
      <c r="I1356" s="35">
        <f t="shared" si="125"/>
        <v>43745.117083333331</v>
      </c>
      <c r="J1356" s="39">
        <f t="shared" si="126"/>
        <v>1880.3843139999999</v>
      </c>
      <c r="K1356" s="36" t="str">
        <f t="shared" si="127"/>
        <v>adaae71f</v>
      </c>
    </row>
    <row r="1357" spans="1:11">
      <c r="A1357" s="48" t="s">
        <v>59</v>
      </c>
      <c r="B1357" s="48" t="s">
        <v>51199</v>
      </c>
      <c r="C1357" s="48" t="s">
        <v>31920</v>
      </c>
      <c r="D1357" s="48" t="s">
        <v>31944</v>
      </c>
      <c r="E1357" s="48" t="s">
        <v>31945</v>
      </c>
      <c r="G1357" s="34">
        <f t="shared" si="123"/>
        <v>40262</v>
      </c>
      <c r="H1357" s="36" t="str">
        <f t="shared" si="124"/>
        <v>8800</v>
      </c>
      <c r="I1357" s="35">
        <f t="shared" si="125"/>
        <v>43745.117083333331</v>
      </c>
      <c r="J1357" s="39">
        <f t="shared" si="126"/>
        <v>1880.3861830000001</v>
      </c>
      <c r="K1357" s="36" t="str">
        <f t="shared" si="127"/>
        <v>728f087a</v>
      </c>
    </row>
    <row r="1358" spans="1:11">
      <c r="A1358" s="48" t="s">
        <v>15740</v>
      </c>
      <c r="B1358" s="48" t="s">
        <v>51154</v>
      </c>
      <c r="C1358" s="48" t="s">
        <v>31920</v>
      </c>
      <c r="D1358" s="48" t="s">
        <v>31946</v>
      </c>
      <c r="E1358" s="48" t="s">
        <v>31947</v>
      </c>
      <c r="G1358" s="34">
        <f t="shared" si="123"/>
        <v>40225</v>
      </c>
      <c r="H1358" s="36" t="str">
        <f t="shared" si="124"/>
        <v>0000</v>
      </c>
      <c r="I1358" s="35">
        <f t="shared" si="125"/>
        <v>43745.117083333331</v>
      </c>
      <c r="J1358" s="39">
        <f t="shared" si="126"/>
        <v>1880.5901859999999</v>
      </c>
      <c r="K1358" s="36" t="str">
        <f t="shared" si="127"/>
        <v>2cb71e6a</v>
      </c>
    </row>
    <row r="1359" spans="1:11">
      <c r="A1359" s="48" t="s">
        <v>15743</v>
      </c>
      <c r="B1359" s="48" t="s">
        <v>29452</v>
      </c>
      <c r="C1359" s="48" t="s">
        <v>31920</v>
      </c>
      <c r="D1359" s="48" t="s">
        <v>31948</v>
      </c>
      <c r="E1359" s="48" t="s">
        <v>31949</v>
      </c>
      <c r="G1359" s="34">
        <f t="shared" si="123"/>
        <v>40234</v>
      </c>
      <c r="H1359" s="36" t="str">
        <f t="shared" si="124"/>
        <v>439b</v>
      </c>
      <c r="I1359" s="35">
        <f t="shared" si="125"/>
        <v>43745.117083333331</v>
      </c>
      <c r="J1359" s="39">
        <f t="shared" si="126"/>
        <v>1880.5920860000001</v>
      </c>
      <c r="K1359" s="36" t="str">
        <f t="shared" si="127"/>
        <v>2f2a123e</v>
      </c>
    </row>
    <row r="1360" spans="1:11">
      <c r="A1360" s="48" t="s">
        <v>15746</v>
      </c>
      <c r="B1360" s="48" t="s">
        <v>452</v>
      </c>
      <c r="C1360" s="48" t="s">
        <v>31920</v>
      </c>
      <c r="D1360" s="48" t="s">
        <v>31950</v>
      </c>
      <c r="E1360" s="48" t="s">
        <v>31951</v>
      </c>
      <c r="G1360" s="34">
        <f t="shared" si="123"/>
        <v>40235</v>
      </c>
      <c r="H1360" s="36" t="str">
        <f t="shared" si="124"/>
        <v>e800</v>
      </c>
      <c r="I1360" s="35">
        <f t="shared" si="125"/>
        <v>43745.117083333331</v>
      </c>
      <c r="J1360" s="39">
        <f t="shared" si="126"/>
        <v>1880.5939949999999</v>
      </c>
      <c r="K1360" s="36" t="str">
        <f t="shared" si="127"/>
        <v>68ff2ecf</v>
      </c>
    </row>
    <row r="1361" spans="1:11">
      <c r="A1361" s="48" t="s">
        <v>27</v>
      </c>
      <c r="B1361" s="48" t="s">
        <v>51154</v>
      </c>
      <c r="C1361" s="48" t="s">
        <v>31920</v>
      </c>
      <c r="D1361" s="48" t="s">
        <v>31952</v>
      </c>
      <c r="E1361" s="48" t="s">
        <v>31953</v>
      </c>
      <c r="G1361" s="34">
        <f t="shared" si="123"/>
        <v>40254</v>
      </c>
      <c r="H1361" s="36" t="str">
        <f t="shared" si="124"/>
        <v>0000</v>
      </c>
      <c r="I1361" s="35">
        <f t="shared" si="125"/>
        <v>43745.117083333331</v>
      </c>
      <c r="J1361" s="39">
        <f t="shared" si="126"/>
        <v>1880.598414</v>
      </c>
      <c r="K1361" s="36" t="str">
        <f t="shared" si="127"/>
        <v>0ebe407b</v>
      </c>
    </row>
    <row r="1362" spans="1:11">
      <c r="A1362" s="48" t="s">
        <v>30</v>
      </c>
      <c r="B1362" s="48" t="s">
        <v>29317</v>
      </c>
      <c r="C1362" s="48" t="s">
        <v>31920</v>
      </c>
      <c r="D1362" s="48" t="s">
        <v>31954</v>
      </c>
      <c r="E1362" s="48" t="s">
        <v>31955</v>
      </c>
      <c r="G1362" s="34">
        <f t="shared" si="123"/>
        <v>40263</v>
      </c>
      <c r="H1362" s="36" t="str">
        <f t="shared" si="124"/>
        <v>43ae</v>
      </c>
      <c r="I1362" s="35">
        <f t="shared" si="125"/>
        <v>43745.117083333331</v>
      </c>
      <c r="J1362" s="39">
        <f t="shared" si="126"/>
        <v>1880.600316</v>
      </c>
      <c r="K1362" s="36" t="str">
        <f t="shared" si="127"/>
        <v>c5739699</v>
      </c>
    </row>
    <row r="1363" spans="1:11">
      <c r="A1363" s="48" t="s">
        <v>34</v>
      </c>
      <c r="B1363" s="48" t="s">
        <v>51225</v>
      </c>
      <c r="C1363" s="48" t="s">
        <v>31920</v>
      </c>
      <c r="D1363" s="48" t="s">
        <v>31956</v>
      </c>
      <c r="E1363" s="48" t="s">
        <v>31957</v>
      </c>
      <c r="G1363" s="34">
        <f t="shared" si="123"/>
        <v>40264</v>
      </c>
      <c r="H1363" s="36" t="str">
        <f t="shared" si="124"/>
        <v>1000</v>
      </c>
      <c r="I1363" s="35">
        <f t="shared" si="125"/>
        <v>43745.117083333331</v>
      </c>
      <c r="J1363" s="39">
        <f t="shared" si="126"/>
        <v>1880.6021860000001</v>
      </c>
      <c r="K1363" s="36" t="str">
        <f t="shared" si="127"/>
        <v>837a57f0</v>
      </c>
    </row>
    <row r="1364" spans="1:11">
      <c r="A1364" s="48" t="s">
        <v>51155</v>
      </c>
      <c r="B1364" s="48" t="s">
        <v>51156</v>
      </c>
      <c r="C1364" s="48" t="s">
        <v>31958</v>
      </c>
      <c r="D1364" s="48" t="s">
        <v>31959</v>
      </c>
      <c r="E1364" s="48" t="s">
        <v>31960</v>
      </c>
      <c r="G1364" s="34">
        <f t="shared" si="123"/>
        <v>10001</v>
      </c>
      <c r="H1364" s="36" t="str">
        <f t="shared" si="124"/>
        <v>0001</v>
      </c>
      <c r="I1364" s="35">
        <f t="shared" si="125"/>
        <v>43745.124027777783</v>
      </c>
      <c r="J1364" s="39">
        <f t="shared" si="126"/>
        <v>2480.605004</v>
      </c>
      <c r="K1364" s="36" t="str">
        <f t="shared" si="127"/>
        <v>06623b9c</v>
      </c>
    </row>
    <row r="1365" spans="1:11">
      <c r="A1365" s="48" t="s">
        <v>51157</v>
      </c>
      <c r="B1365" s="48" t="s">
        <v>51156</v>
      </c>
      <c r="C1365" s="48" t="s">
        <v>31958</v>
      </c>
      <c r="D1365" s="48" t="s">
        <v>31961</v>
      </c>
      <c r="E1365" s="48" t="s">
        <v>31962</v>
      </c>
      <c r="G1365" s="34">
        <f t="shared" si="123"/>
        <v>10002</v>
      </c>
      <c r="H1365" s="36" t="str">
        <f t="shared" si="124"/>
        <v>0001</v>
      </c>
      <c r="I1365" s="35">
        <f t="shared" si="125"/>
        <v>43745.124027777783</v>
      </c>
      <c r="J1365" s="39">
        <f t="shared" si="126"/>
        <v>2480.606898</v>
      </c>
      <c r="K1365" s="36" t="str">
        <f t="shared" si="127"/>
        <v>9cd835b7</v>
      </c>
    </row>
    <row r="1366" spans="1:11">
      <c r="A1366" s="48" t="s">
        <v>51158</v>
      </c>
      <c r="B1366" s="48" t="s">
        <v>51156</v>
      </c>
      <c r="C1366" s="48" t="s">
        <v>31958</v>
      </c>
      <c r="D1366" s="48" t="s">
        <v>31963</v>
      </c>
      <c r="E1366" s="48" t="s">
        <v>31964</v>
      </c>
      <c r="G1366" s="34">
        <f t="shared" si="123"/>
        <v>10003</v>
      </c>
      <c r="H1366" s="36" t="str">
        <f t="shared" si="124"/>
        <v>0001</v>
      </c>
      <c r="I1366" s="35">
        <f t="shared" si="125"/>
        <v>43745.124027777783</v>
      </c>
      <c r="J1366" s="39">
        <f t="shared" si="126"/>
        <v>2480.6087940000002</v>
      </c>
      <c r="K1366" s="36" t="str">
        <f t="shared" si="127"/>
        <v>7f355ddc</v>
      </c>
    </row>
    <row r="1367" spans="1:11">
      <c r="A1367" s="48" t="s">
        <v>51159</v>
      </c>
      <c r="B1367" s="48" t="s">
        <v>51156</v>
      </c>
      <c r="C1367" s="48" t="s">
        <v>31958</v>
      </c>
      <c r="D1367" s="48" t="s">
        <v>31965</v>
      </c>
      <c r="E1367" s="48" t="s">
        <v>51310</v>
      </c>
      <c r="G1367" s="34">
        <f t="shared" si="123"/>
        <v>10004</v>
      </c>
      <c r="H1367" s="36" t="str">
        <f t="shared" si="124"/>
        <v>0001</v>
      </c>
      <c r="I1367" s="35">
        <f t="shared" si="125"/>
        <v>43745.124027777783</v>
      </c>
      <c r="J1367" s="39">
        <f t="shared" si="126"/>
        <v>2480.610655</v>
      </c>
      <c r="K1367" s="36" t="str">
        <f t="shared" si="127"/>
        <v>01763e12</v>
      </c>
    </row>
    <row r="1368" spans="1:11">
      <c r="A1368" s="48" t="s">
        <v>15740</v>
      </c>
      <c r="B1368" s="48" t="s">
        <v>51154</v>
      </c>
      <c r="C1368" s="48" t="s">
        <v>31958</v>
      </c>
      <c r="D1368" s="48" t="s">
        <v>31966</v>
      </c>
      <c r="E1368" s="48" t="s">
        <v>31967</v>
      </c>
      <c r="G1368" s="34">
        <f t="shared" si="123"/>
        <v>40225</v>
      </c>
      <c r="H1368" s="36" t="str">
        <f t="shared" si="124"/>
        <v>0000</v>
      </c>
      <c r="I1368" s="35">
        <f t="shared" si="125"/>
        <v>43745.124027777783</v>
      </c>
      <c r="J1368" s="39">
        <f t="shared" si="126"/>
        <v>2480.8441849999999</v>
      </c>
      <c r="K1368" s="36" t="str">
        <f t="shared" si="127"/>
        <v>ea9fe120</v>
      </c>
    </row>
    <row r="1369" spans="1:11">
      <c r="A1369" s="48" t="s">
        <v>15771</v>
      </c>
      <c r="B1369" s="48" t="s">
        <v>51265</v>
      </c>
      <c r="C1369" s="48" t="s">
        <v>31958</v>
      </c>
      <c r="D1369" s="48" t="s">
        <v>31968</v>
      </c>
      <c r="E1369" s="48" t="s">
        <v>31969</v>
      </c>
      <c r="G1369" s="34">
        <f t="shared" si="123"/>
        <v>40230</v>
      </c>
      <c r="H1369" s="36" t="str">
        <f t="shared" si="124"/>
        <v>4473</v>
      </c>
      <c r="I1369" s="35">
        <f t="shared" si="125"/>
        <v>43745.124027777783</v>
      </c>
      <c r="J1369" s="39">
        <f t="shared" si="126"/>
        <v>2480.846086</v>
      </c>
      <c r="K1369" s="36" t="str">
        <f t="shared" si="127"/>
        <v>cc1e9016</v>
      </c>
    </row>
    <row r="1370" spans="1:11">
      <c r="A1370" s="48" t="s">
        <v>15774</v>
      </c>
      <c r="B1370" s="48" t="s">
        <v>94</v>
      </c>
      <c r="C1370" s="48" t="s">
        <v>31958</v>
      </c>
      <c r="D1370" s="48" t="s">
        <v>31970</v>
      </c>
      <c r="E1370" s="48" t="s">
        <v>31971</v>
      </c>
      <c r="G1370" s="34">
        <f t="shared" si="123"/>
        <v>40231</v>
      </c>
      <c r="H1370" s="36" t="str">
        <f t="shared" si="124"/>
        <v>f000</v>
      </c>
      <c r="I1370" s="35">
        <f t="shared" si="125"/>
        <v>43745.124027777783</v>
      </c>
      <c r="J1370" s="39">
        <f t="shared" si="126"/>
        <v>2480.8479969999999</v>
      </c>
      <c r="K1370" s="36" t="str">
        <f t="shared" si="127"/>
        <v>55c76c04</v>
      </c>
    </row>
    <row r="1371" spans="1:11">
      <c r="A1371" s="48" t="s">
        <v>27</v>
      </c>
      <c r="B1371" s="48" t="s">
        <v>51154</v>
      </c>
      <c r="C1371" s="48" t="s">
        <v>31958</v>
      </c>
      <c r="D1371" s="48" t="s">
        <v>31972</v>
      </c>
      <c r="E1371" s="48" t="s">
        <v>31973</v>
      </c>
      <c r="G1371" s="34">
        <f t="shared" si="123"/>
        <v>40254</v>
      </c>
      <c r="H1371" s="36" t="str">
        <f t="shared" si="124"/>
        <v>0000</v>
      </c>
      <c r="I1371" s="35">
        <f t="shared" si="125"/>
        <v>43745.124027777783</v>
      </c>
      <c r="J1371" s="39">
        <f t="shared" si="126"/>
        <v>2480.8524170000001</v>
      </c>
      <c r="K1371" s="36" t="str">
        <f t="shared" si="127"/>
        <v>fa380f93</v>
      </c>
    </row>
    <row r="1372" spans="1:11">
      <c r="A1372" s="48" t="s">
        <v>48</v>
      </c>
      <c r="B1372" s="48" t="s">
        <v>31070</v>
      </c>
      <c r="C1372" s="48" t="s">
        <v>31958</v>
      </c>
      <c r="D1372" s="48" t="s">
        <v>31974</v>
      </c>
      <c r="E1372" s="48" t="s">
        <v>31975</v>
      </c>
      <c r="G1372" s="34">
        <f t="shared" si="123"/>
        <v>40259</v>
      </c>
      <c r="H1372" s="36" t="str">
        <f t="shared" si="124"/>
        <v>43b6</v>
      </c>
      <c r="I1372" s="35">
        <f t="shared" si="125"/>
        <v>43745.124027777783</v>
      </c>
      <c r="J1372" s="39">
        <f t="shared" si="126"/>
        <v>2480.8543199999999</v>
      </c>
      <c r="K1372" s="36" t="str">
        <f t="shared" si="127"/>
        <v>72e5382f</v>
      </c>
    </row>
    <row r="1373" spans="1:11">
      <c r="A1373" s="48" t="s">
        <v>51</v>
      </c>
      <c r="B1373" s="48" t="s">
        <v>51162</v>
      </c>
      <c r="C1373" s="48" t="s">
        <v>31958</v>
      </c>
      <c r="D1373" s="48" t="s">
        <v>31976</v>
      </c>
      <c r="E1373" s="48" t="s">
        <v>31977</v>
      </c>
      <c r="G1373" s="34">
        <f t="shared" si="123"/>
        <v>40260</v>
      </c>
      <c r="H1373" s="36" t="str">
        <f t="shared" si="124"/>
        <v>1800</v>
      </c>
      <c r="I1373" s="35">
        <f t="shared" si="125"/>
        <v>43745.124027777783</v>
      </c>
      <c r="J1373" s="39">
        <f t="shared" si="126"/>
        <v>2480.8561890000001</v>
      </c>
      <c r="K1373" s="36" t="str">
        <f t="shared" si="127"/>
        <v>5f8e56c4</v>
      </c>
    </row>
    <row r="1374" spans="1:11">
      <c r="A1374" s="48" t="s">
        <v>15740</v>
      </c>
      <c r="B1374" s="48" t="s">
        <v>51154</v>
      </c>
      <c r="C1374" s="48" t="s">
        <v>31978</v>
      </c>
      <c r="D1374" s="48" t="s">
        <v>31979</v>
      </c>
      <c r="E1374" s="48" t="s">
        <v>31980</v>
      </c>
      <c r="G1374" s="34">
        <f t="shared" si="123"/>
        <v>40225</v>
      </c>
      <c r="H1374" s="36" t="str">
        <f t="shared" si="124"/>
        <v>0000</v>
      </c>
      <c r="I1374" s="35">
        <f t="shared" si="125"/>
        <v>43745.124039351853</v>
      </c>
      <c r="J1374" s="39">
        <f t="shared" si="126"/>
        <v>2481.0601849999998</v>
      </c>
      <c r="K1374" s="36" t="str">
        <f t="shared" si="127"/>
        <v>97600d2e</v>
      </c>
    </row>
    <row r="1375" spans="1:11">
      <c r="A1375" s="48" t="s">
        <v>15786</v>
      </c>
      <c r="B1375" s="48" t="s">
        <v>29345</v>
      </c>
      <c r="C1375" s="48" t="s">
        <v>31978</v>
      </c>
      <c r="D1375" s="48" t="s">
        <v>31981</v>
      </c>
      <c r="E1375" s="48" t="s">
        <v>31982</v>
      </c>
      <c r="G1375" s="34">
        <f t="shared" si="123"/>
        <v>40232</v>
      </c>
      <c r="H1375" s="36" t="str">
        <f t="shared" si="124"/>
        <v>44bf</v>
      </c>
      <c r="I1375" s="35">
        <f t="shared" si="125"/>
        <v>43745.124039351853</v>
      </c>
      <c r="J1375" s="39">
        <f t="shared" si="126"/>
        <v>2481.0620880000001</v>
      </c>
      <c r="K1375" s="36" t="str">
        <f t="shared" si="127"/>
        <v>795438d9</v>
      </c>
    </row>
    <row r="1376" spans="1:11">
      <c r="A1376" s="48" t="s">
        <v>15789</v>
      </c>
      <c r="B1376" s="48" t="s">
        <v>394</v>
      </c>
      <c r="C1376" s="48" t="s">
        <v>31978</v>
      </c>
      <c r="D1376" s="48" t="s">
        <v>31983</v>
      </c>
      <c r="E1376" s="48" t="s">
        <v>31984</v>
      </c>
      <c r="G1376" s="34">
        <f t="shared" si="123"/>
        <v>40233</v>
      </c>
      <c r="H1376" s="36" t="str">
        <f t="shared" si="124"/>
        <v>b000</v>
      </c>
      <c r="I1376" s="35">
        <f t="shared" si="125"/>
        <v>43745.124039351853</v>
      </c>
      <c r="J1376" s="39">
        <f t="shared" si="126"/>
        <v>2481.0639980000001</v>
      </c>
      <c r="K1376" s="36" t="str">
        <f t="shared" si="127"/>
        <v>ac7bf0a1</v>
      </c>
    </row>
    <row r="1377" spans="1:11">
      <c r="A1377" s="48" t="s">
        <v>27</v>
      </c>
      <c r="B1377" s="48" t="s">
        <v>51154</v>
      </c>
      <c r="C1377" s="48" t="s">
        <v>31978</v>
      </c>
      <c r="D1377" s="48" t="s">
        <v>31985</v>
      </c>
      <c r="E1377" s="48" t="s">
        <v>31986</v>
      </c>
      <c r="G1377" s="34">
        <f t="shared" si="123"/>
        <v>40254</v>
      </c>
      <c r="H1377" s="36" t="str">
        <f t="shared" si="124"/>
        <v>0000</v>
      </c>
      <c r="I1377" s="35">
        <f t="shared" si="125"/>
        <v>43745.124039351853</v>
      </c>
      <c r="J1377" s="39">
        <f t="shared" si="126"/>
        <v>2481.0684190000002</v>
      </c>
      <c r="K1377" s="36" t="str">
        <f t="shared" si="127"/>
        <v>bdb42783</v>
      </c>
    </row>
    <row r="1378" spans="1:11">
      <c r="A1378" s="48" t="s">
        <v>56</v>
      </c>
      <c r="B1378" s="48" t="s">
        <v>31453</v>
      </c>
      <c r="C1378" s="48" t="s">
        <v>31978</v>
      </c>
      <c r="D1378" s="48" t="s">
        <v>31987</v>
      </c>
      <c r="E1378" s="48" t="s">
        <v>31988</v>
      </c>
      <c r="G1378" s="34">
        <f t="shared" si="123"/>
        <v>40261</v>
      </c>
      <c r="H1378" s="36" t="str">
        <f t="shared" si="124"/>
        <v>43c8</v>
      </c>
      <c r="I1378" s="35">
        <f t="shared" si="125"/>
        <v>43745.124039351853</v>
      </c>
      <c r="J1378" s="39">
        <f t="shared" si="126"/>
        <v>2481.0703189999999</v>
      </c>
      <c r="K1378" s="36" t="str">
        <f t="shared" si="127"/>
        <v>55a04ee3</v>
      </c>
    </row>
    <row r="1379" spans="1:11">
      <c r="A1379" s="48" t="s">
        <v>59</v>
      </c>
      <c r="B1379" s="48" t="s">
        <v>51182</v>
      </c>
      <c r="C1379" s="48" t="s">
        <v>31978</v>
      </c>
      <c r="D1379" s="48" t="s">
        <v>31989</v>
      </c>
      <c r="E1379" s="48" t="s">
        <v>31990</v>
      </c>
      <c r="G1379" s="34">
        <f t="shared" si="123"/>
        <v>40262</v>
      </c>
      <c r="H1379" s="36" t="str">
        <f t="shared" si="124"/>
        <v>5000</v>
      </c>
      <c r="I1379" s="35">
        <f t="shared" si="125"/>
        <v>43745.124039351853</v>
      </c>
      <c r="J1379" s="39">
        <f t="shared" si="126"/>
        <v>2481.072189</v>
      </c>
      <c r="K1379" s="36" t="str">
        <f t="shared" si="127"/>
        <v>b9ee630c</v>
      </c>
    </row>
    <row r="1380" spans="1:11">
      <c r="A1380" s="48" t="s">
        <v>15740</v>
      </c>
      <c r="B1380" s="48" t="s">
        <v>51154</v>
      </c>
      <c r="C1380" s="48" t="s">
        <v>31978</v>
      </c>
      <c r="D1380" s="48" t="s">
        <v>31991</v>
      </c>
      <c r="E1380" s="48" t="s">
        <v>31992</v>
      </c>
      <c r="G1380" s="34">
        <f t="shared" si="123"/>
        <v>40225</v>
      </c>
      <c r="H1380" s="36" t="str">
        <f t="shared" si="124"/>
        <v>0000</v>
      </c>
      <c r="I1380" s="35">
        <f t="shared" si="125"/>
        <v>43745.124039351853</v>
      </c>
      <c r="J1380" s="39">
        <f t="shared" si="126"/>
        <v>2481.2762109999999</v>
      </c>
      <c r="K1380" s="36" t="str">
        <f t="shared" si="127"/>
        <v>757ecc00</v>
      </c>
    </row>
    <row r="1381" spans="1:11">
      <c r="A1381" s="48" t="s">
        <v>15743</v>
      </c>
      <c r="B1381" s="48" t="s">
        <v>29402</v>
      </c>
      <c r="C1381" s="48" t="s">
        <v>31978</v>
      </c>
      <c r="D1381" s="48" t="s">
        <v>31993</v>
      </c>
      <c r="E1381" s="48" t="s">
        <v>31994</v>
      </c>
      <c r="G1381" s="34">
        <f t="shared" si="123"/>
        <v>40234</v>
      </c>
      <c r="H1381" s="36" t="str">
        <f t="shared" si="124"/>
        <v>439d</v>
      </c>
      <c r="I1381" s="35">
        <f t="shared" si="125"/>
        <v>43745.124039351853</v>
      </c>
      <c r="J1381" s="39">
        <f t="shared" si="126"/>
        <v>2481.2781129999998</v>
      </c>
      <c r="K1381" s="36" t="str">
        <f t="shared" si="127"/>
        <v>0ad01246</v>
      </c>
    </row>
    <row r="1382" spans="1:11">
      <c r="A1382" s="48" t="s">
        <v>15746</v>
      </c>
      <c r="B1382" s="48" t="s">
        <v>44</v>
      </c>
      <c r="C1382" s="48" t="s">
        <v>31978</v>
      </c>
      <c r="D1382" s="48" t="s">
        <v>31995</v>
      </c>
      <c r="E1382" s="48" t="s">
        <v>31996</v>
      </c>
      <c r="G1382" s="34">
        <f t="shared" si="123"/>
        <v>40235</v>
      </c>
      <c r="H1382" s="36" t="str">
        <f t="shared" si="124"/>
        <v>b800</v>
      </c>
      <c r="I1382" s="35">
        <f t="shared" si="125"/>
        <v>43745.124039351853</v>
      </c>
      <c r="J1382" s="39">
        <f t="shared" si="126"/>
        <v>2481.2800240000001</v>
      </c>
      <c r="K1382" s="36" t="str">
        <f t="shared" si="127"/>
        <v>f6e8de26</v>
      </c>
    </row>
    <row r="1383" spans="1:11">
      <c r="A1383" s="48" t="s">
        <v>27</v>
      </c>
      <c r="B1383" s="48" t="s">
        <v>51154</v>
      </c>
      <c r="C1383" s="48" t="s">
        <v>31978</v>
      </c>
      <c r="D1383" s="48" t="s">
        <v>31997</v>
      </c>
      <c r="E1383" s="48" t="s">
        <v>31998</v>
      </c>
      <c r="G1383" s="34">
        <f t="shared" si="123"/>
        <v>40254</v>
      </c>
      <c r="H1383" s="36" t="str">
        <f t="shared" si="124"/>
        <v>0000</v>
      </c>
      <c r="I1383" s="35">
        <f t="shared" si="125"/>
        <v>43745.124039351853</v>
      </c>
      <c r="J1383" s="39">
        <f t="shared" si="126"/>
        <v>2481.284443</v>
      </c>
      <c r="K1383" s="36" t="str">
        <f t="shared" si="127"/>
        <v>b3795d1a</v>
      </c>
    </row>
    <row r="1384" spans="1:11">
      <c r="A1384" s="48" t="s">
        <v>30</v>
      </c>
      <c r="B1384" s="48" t="s">
        <v>29743</v>
      </c>
      <c r="C1384" s="48" t="s">
        <v>31978</v>
      </c>
      <c r="D1384" s="48" t="s">
        <v>31999</v>
      </c>
      <c r="E1384" s="48" t="s">
        <v>32000</v>
      </c>
      <c r="G1384" s="34">
        <f t="shared" si="123"/>
        <v>40263</v>
      </c>
      <c r="H1384" s="36" t="str">
        <f t="shared" si="124"/>
        <v>43aa</v>
      </c>
      <c r="I1384" s="35">
        <f t="shared" si="125"/>
        <v>43745.124039351853</v>
      </c>
      <c r="J1384" s="39">
        <f t="shared" si="126"/>
        <v>2481.2863440000001</v>
      </c>
      <c r="K1384" s="36" t="str">
        <f t="shared" si="127"/>
        <v>6f003380</v>
      </c>
    </row>
    <row r="1385" spans="1:11">
      <c r="A1385" s="48" t="s">
        <v>34</v>
      </c>
      <c r="B1385" s="48" t="s">
        <v>51190</v>
      </c>
      <c r="C1385" s="48" t="s">
        <v>31978</v>
      </c>
      <c r="D1385" s="48" t="s">
        <v>32001</v>
      </c>
      <c r="E1385" s="48" t="s">
        <v>32002</v>
      </c>
      <c r="G1385" s="34">
        <f t="shared" si="123"/>
        <v>40264</v>
      </c>
      <c r="H1385" s="36" t="str">
        <f t="shared" si="124"/>
        <v>2800</v>
      </c>
      <c r="I1385" s="35">
        <f t="shared" si="125"/>
        <v>43745.124039351853</v>
      </c>
      <c r="J1385" s="39">
        <f t="shared" si="126"/>
        <v>2481.288215</v>
      </c>
      <c r="K1385" s="36" t="str">
        <f t="shared" si="127"/>
        <v>45511b01</v>
      </c>
    </row>
    <row r="1386" spans="1:11">
      <c r="A1386" s="48" t="s">
        <v>15740</v>
      </c>
      <c r="B1386" s="48" t="s">
        <v>51154</v>
      </c>
      <c r="C1386" s="48" t="s">
        <v>31978</v>
      </c>
      <c r="D1386" s="48" t="s">
        <v>32003</v>
      </c>
      <c r="E1386" s="48" t="s">
        <v>32004</v>
      </c>
      <c r="G1386" s="34">
        <f t="shared" si="123"/>
        <v>40225</v>
      </c>
      <c r="H1386" s="36" t="str">
        <f t="shared" si="124"/>
        <v>0000</v>
      </c>
      <c r="I1386" s="35">
        <f t="shared" si="125"/>
        <v>43745.124039351853</v>
      </c>
      <c r="J1386" s="39">
        <f t="shared" si="126"/>
        <v>2481.4921850000001</v>
      </c>
      <c r="K1386" s="36" t="str">
        <f t="shared" si="127"/>
        <v>c136656f</v>
      </c>
    </row>
    <row r="1387" spans="1:11">
      <c r="A1387" s="48" t="s">
        <v>15757</v>
      </c>
      <c r="B1387" s="48" t="s">
        <v>51204</v>
      </c>
      <c r="C1387" s="48" t="s">
        <v>31978</v>
      </c>
      <c r="D1387" s="48" t="s">
        <v>32005</v>
      </c>
      <c r="E1387" s="48" t="s">
        <v>32006</v>
      </c>
      <c r="G1387" s="34">
        <f t="shared" si="123"/>
        <v>40236</v>
      </c>
      <c r="H1387" s="36" t="str">
        <f t="shared" si="124"/>
        <v>4458</v>
      </c>
      <c r="I1387" s="35">
        <f t="shared" si="125"/>
        <v>43745.124039351853</v>
      </c>
      <c r="J1387" s="39">
        <f t="shared" si="126"/>
        <v>2481.4940860000002</v>
      </c>
      <c r="K1387" s="36" t="str">
        <f t="shared" si="127"/>
        <v>9ecd8f48</v>
      </c>
    </row>
    <row r="1388" spans="1:11">
      <c r="A1388" s="48" t="s">
        <v>15760</v>
      </c>
      <c r="B1388" s="48" t="s">
        <v>1348</v>
      </c>
      <c r="C1388" s="48" t="s">
        <v>31978</v>
      </c>
      <c r="D1388" s="48" t="s">
        <v>32007</v>
      </c>
      <c r="E1388" s="48" t="s">
        <v>32008</v>
      </c>
      <c r="G1388" s="34">
        <f t="shared" si="123"/>
        <v>40237</v>
      </c>
      <c r="H1388" s="36" t="str">
        <f t="shared" si="124"/>
        <v>3c00</v>
      </c>
      <c r="I1388" s="35">
        <f t="shared" si="125"/>
        <v>43745.124039351853</v>
      </c>
      <c r="J1388" s="39">
        <f t="shared" si="126"/>
        <v>2481.4959950000002</v>
      </c>
      <c r="K1388" s="36" t="str">
        <f t="shared" si="127"/>
        <v>21c405a9</v>
      </c>
    </row>
    <row r="1389" spans="1:11">
      <c r="A1389" s="48" t="s">
        <v>27</v>
      </c>
      <c r="B1389" s="48" t="s">
        <v>51154</v>
      </c>
      <c r="C1389" s="48" t="s">
        <v>31978</v>
      </c>
      <c r="D1389" s="48" t="s">
        <v>32009</v>
      </c>
      <c r="E1389" s="48" t="s">
        <v>32010</v>
      </c>
      <c r="G1389" s="34">
        <f t="shared" si="123"/>
        <v>40254</v>
      </c>
      <c r="H1389" s="36" t="str">
        <f t="shared" si="124"/>
        <v>0000</v>
      </c>
      <c r="I1389" s="35">
        <f t="shared" si="125"/>
        <v>43745.124039351853</v>
      </c>
      <c r="J1389" s="39">
        <f t="shared" si="126"/>
        <v>2481.5004170000002</v>
      </c>
      <c r="K1389" s="36" t="str">
        <f t="shared" si="127"/>
        <v>d54b76b8</v>
      </c>
    </row>
    <row r="1390" spans="1:11">
      <c r="A1390" s="48" t="s">
        <v>39</v>
      </c>
      <c r="B1390" s="48" t="s">
        <v>51311</v>
      </c>
      <c r="C1390" s="48" t="s">
        <v>31978</v>
      </c>
      <c r="D1390" s="48" t="s">
        <v>32011</v>
      </c>
      <c r="E1390" s="48" t="s">
        <v>32012</v>
      </c>
      <c r="G1390" s="34">
        <f t="shared" si="123"/>
        <v>40265</v>
      </c>
      <c r="H1390" s="36" t="str">
        <f t="shared" si="124"/>
        <v>4421</v>
      </c>
      <c r="I1390" s="35">
        <f t="shared" si="125"/>
        <v>43745.124039351853</v>
      </c>
      <c r="J1390" s="39">
        <f t="shared" si="126"/>
        <v>2481.5023200000001</v>
      </c>
      <c r="K1390" s="36" t="str">
        <f t="shared" si="127"/>
        <v>882bb377</v>
      </c>
    </row>
    <row r="1391" spans="1:11">
      <c r="A1391" s="48" t="s">
        <v>43</v>
      </c>
      <c r="B1391" s="48" t="s">
        <v>51242</v>
      </c>
      <c r="C1391" s="48" t="s">
        <v>31978</v>
      </c>
      <c r="D1391" s="48" t="s">
        <v>32013</v>
      </c>
      <c r="E1391" s="48" t="s">
        <v>32014</v>
      </c>
      <c r="G1391" s="34">
        <f t="shared" si="123"/>
        <v>40266</v>
      </c>
      <c r="H1391" s="36" t="str">
        <f t="shared" si="124"/>
        <v>3800</v>
      </c>
      <c r="I1391" s="35">
        <f t="shared" si="125"/>
        <v>43745.124039351853</v>
      </c>
      <c r="J1391" s="39">
        <f t="shared" si="126"/>
        <v>2481.6893500000001</v>
      </c>
      <c r="K1391" s="36" t="str">
        <f t="shared" si="127"/>
        <v>fa74fe2f</v>
      </c>
    </row>
    <row r="1392" spans="1:11">
      <c r="A1392" s="48" t="s">
        <v>51155</v>
      </c>
      <c r="B1392" s="48" t="s">
        <v>51156</v>
      </c>
      <c r="C1392" s="48" t="s">
        <v>32015</v>
      </c>
      <c r="D1392" s="48" t="s">
        <v>32016</v>
      </c>
      <c r="E1392" s="48" t="s">
        <v>32017</v>
      </c>
      <c r="G1392" s="34">
        <f t="shared" si="123"/>
        <v>10001</v>
      </c>
      <c r="H1392" s="36" t="str">
        <f t="shared" si="124"/>
        <v>0001</v>
      </c>
      <c r="I1392" s="35">
        <f t="shared" si="125"/>
        <v>43745.130983796291</v>
      </c>
      <c r="J1392" s="39">
        <f t="shared" si="126"/>
        <v>3081.692004</v>
      </c>
      <c r="K1392" s="36" t="str">
        <f t="shared" si="127"/>
        <v>0413cba8</v>
      </c>
    </row>
    <row r="1393" spans="1:11">
      <c r="A1393" s="48" t="s">
        <v>51157</v>
      </c>
      <c r="B1393" s="48" t="s">
        <v>51156</v>
      </c>
      <c r="C1393" s="48" t="s">
        <v>32015</v>
      </c>
      <c r="D1393" s="48" t="s">
        <v>32018</v>
      </c>
      <c r="E1393" s="48" t="s">
        <v>32019</v>
      </c>
      <c r="G1393" s="34">
        <f t="shared" si="123"/>
        <v>10002</v>
      </c>
      <c r="H1393" s="36" t="str">
        <f t="shared" si="124"/>
        <v>0001</v>
      </c>
      <c r="I1393" s="35">
        <f t="shared" si="125"/>
        <v>43745.130983796291</v>
      </c>
      <c r="J1393" s="39">
        <f t="shared" si="126"/>
        <v>3081.6938960000002</v>
      </c>
      <c r="K1393" s="36" t="str">
        <f t="shared" si="127"/>
        <v>1bccf55b</v>
      </c>
    </row>
    <row r="1394" spans="1:11">
      <c r="A1394" s="48" t="s">
        <v>51158</v>
      </c>
      <c r="B1394" s="48" t="s">
        <v>51156</v>
      </c>
      <c r="C1394" s="48" t="s">
        <v>32015</v>
      </c>
      <c r="D1394" s="48" t="s">
        <v>32020</v>
      </c>
      <c r="E1394" s="48" t="s">
        <v>32021</v>
      </c>
      <c r="G1394" s="34">
        <f t="shared" si="123"/>
        <v>10003</v>
      </c>
      <c r="H1394" s="36" t="str">
        <f t="shared" si="124"/>
        <v>0001</v>
      </c>
      <c r="I1394" s="35">
        <f t="shared" si="125"/>
        <v>43745.130983796291</v>
      </c>
      <c r="J1394" s="39">
        <f t="shared" si="126"/>
        <v>3081.6957910000001</v>
      </c>
      <c r="K1394" s="36" t="str">
        <f t="shared" si="127"/>
        <v>1e42c131</v>
      </c>
    </row>
    <row r="1395" spans="1:11">
      <c r="A1395" s="48" t="s">
        <v>51159</v>
      </c>
      <c r="B1395" s="48" t="s">
        <v>51156</v>
      </c>
      <c r="C1395" s="48" t="s">
        <v>32015</v>
      </c>
      <c r="D1395" s="48" t="s">
        <v>32022</v>
      </c>
      <c r="E1395" s="48" t="s">
        <v>32023</v>
      </c>
      <c r="G1395" s="34">
        <f t="shared" si="123"/>
        <v>10004</v>
      </c>
      <c r="H1395" s="36" t="str">
        <f t="shared" si="124"/>
        <v>0001</v>
      </c>
      <c r="I1395" s="35">
        <f t="shared" si="125"/>
        <v>43745.130983796291</v>
      </c>
      <c r="J1395" s="39">
        <f t="shared" si="126"/>
        <v>3081.6976519999998</v>
      </c>
      <c r="K1395" s="36" t="str">
        <f t="shared" si="127"/>
        <v>9a0e9f9c</v>
      </c>
    </row>
    <row r="1396" spans="1:11">
      <c r="A1396" s="48" t="s">
        <v>15740</v>
      </c>
      <c r="B1396" s="48" t="s">
        <v>51154</v>
      </c>
      <c r="C1396" s="48" t="s">
        <v>32015</v>
      </c>
      <c r="D1396" s="48" t="s">
        <v>32024</v>
      </c>
      <c r="E1396" s="48" t="s">
        <v>32025</v>
      </c>
      <c r="G1396" s="34">
        <f t="shared" si="123"/>
        <v>40225</v>
      </c>
      <c r="H1396" s="36" t="str">
        <f t="shared" si="124"/>
        <v>0000</v>
      </c>
      <c r="I1396" s="35">
        <f t="shared" si="125"/>
        <v>43745.130983796291</v>
      </c>
      <c r="J1396" s="39">
        <f t="shared" si="126"/>
        <v>3081.9021849999999</v>
      </c>
      <c r="K1396" s="36" t="str">
        <f t="shared" si="127"/>
        <v>d0b1bf18</v>
      </c>
    </row>
    <row r="1397" spans="1:11">
      <c r="A1397" s="48" t="s">
        <v>15786</v>
      </c>
      <c r="B1397" s="48" t="s">
        <v>29962</v>
      </c>
      <c r="C1397" s="48" t="s">
        <v>32015</v>
      </c>
      <c r="D1397" s="48" t="s">
        <v>32026</v>
      </c>
      <c r="E1397" s="48" t="s">
        <v>32027</v>
      </c>
      <c r="G1397" s="34">
        <f t="shared" si="123"/>
        <v>40232</v>
      </c>
      <c r="H1397" s="36" t="str">
        <f t="shared" si="124"/>
        <v>44c1</v>
      </c>
      <c r="I1397" s="35">
        <f t="shared" si="125"/>
        <v>43745.130983796291</v>
      </c>
      <c r="J1397" s="39">
        <f t="shared" si="126"/>
        <v>3081.904086</v>
      </c>
      <c r="K1397" s="36" t="str">
        <f t="shared" si="127"/>
        <v>2a38857e</v>
      </c>
    </row>
    <row r="1398" spans="1:11">
      <c r="A1398" s="48" t="s">
        <v>15789</v>
      </c>
      <c r="B1398" s="48" t="s">
        <v>1979</v>
      </c>
      <c r="C1398" s="48" t="s">
        <v>32015</v>
      </c>
      <c r="D1398" s="48" t="s">
        <v>32028</v>
      </c>
      <c r="E1398" s="48" t="s">
        <v>32029</v>
      </c>
      <c r="G1398" s="34">
        <f t="shared" si="123"/>
        <v>40233</v>
      </c>
      <c r="H1398" s="36" t="str">
        <f t="shared" si="124"/>
        <v>9c00</v>
      </c>
      <c r="I1398" s="35">
        <f t="shared" si="125"/>
        <v>43745.130983796291</v>
      </c>
      <c r="J1398" s="39">
        <f t="shared" si="126"/>
        <v>3081.9059950000001</v>
      </c>
      <c r="K1398" s="36" t="str">
        <f t="shared" si="127"/>
        <v>5db25ae4</v>
      </c>
    </row>
    <row r="1399" spans="1:11">
      <c r="A1399" s="48" t="s">
        <v>27</v>
      </c>
      <c r="B1399" s="48" t="s">
        <v>51154</v>
      </c>
      <c r="C1399" s="48" t="s">
        <v>32015</v>
      </c>
      <c r="D1399" s="48" t="s">
        <v>32030</v>
      </c>
      <c r="E1399" s="48" t="s">
        <v>32031</v>
      </c>
      <c r="G1399" s="34">
        <f t="shared" si="123"/>
        <v>40254</v>
      </c>
      <c r="H1399" s="36" t="str">
        <f t="shared" si="124"/>
        <v>0000</v>
      </c>
      <c r="I1399" s="35">
        <f t="shared" si="125"/>
        <v>43745.130983796291</v>
      </c>
      <c r="J1399" s="39">
        <f t="shared" si="126"/>
        <v>3081.9104139999999</v>
      </c>
      <c r="K1399" s="36" t="str">
        <f t="shared" si="127"/>
        <v>6bb1b0b3</v>
      </c>
    </row>
    <row r="1400" spans="1:11">
      <c r="A1400" s="48" t="s">
        <v>56</v>
      </c>
      <c r="B1400" s="48" t="s">
        <v>31266</v>
      </c>
      <c r="C1400" s="48" t="s">
        <v>32015</v>
      </c>
      <c r="D1400" s="48" t="s">
        <v>32032</v>
      </c>
      <c r="E1400" s="48" t="s">
        <v>32033</v>
      </c>
      <c r="G1400" s="34">
        <f t="shared" si="123"/>
        <v>40261</v>
      </c>
      <c r="H1400" s="36" t="str">
        <f t="shared" si="124"/>
        <v>43ca</v>
      </c>
      <c r="I1400" s="35">
        <f t="shared" si="125"/>
        <v>43745.130983796291</v>
      </c>
      <c r="J1400" s="39">
        <f t="shared" si="126"/>
        <v>3081.912315</v>
      </c>
      <c r="K1400" s="36" t="str">
        <f t="shared" si="127"/>
        <v>c657df25</v>
      </c>
    </row>
    <row r="1401" spans="1:11">
      <c r="A1401" s="48" t="s">
        <v>59</v>
      </c>
      <c r="B1401" s="48" t="s">
        <v>51193</v>
      </c>
      <c r="C1401" s="48" t="s">
        <v>32015</v>
      </c>
      <c r="D1401" s="48" t="s">
        <v>32034</v>
      </c>
      <c r="E1401" s="48" t="s">
        <v>32035</v>
      </c>
      <c r="G1401" s="34">
        <f t="shared" si="123"/>
        <v>40262</v>
      </c>
      <c r="H1401" s="36" t="str">
        <f t="shared" si="124"/>
        <v>4800</v>
      </c>
      <c r="I1401" s="35">
        <f t="shared" si="125"/>
        <v>43745.130983796291</v>
      </c>
      <c r="J1401" s="39">
        <f t="shared" si="126"/>
        <v>3081.9141840000002</v>
      </c>
      <c r="K1401" s="36" t="str">
        <f t="shared" si="127"/>
        <v>0a244de3</v>
      </c>
    </row>
    <row r="1402" spans="1:11">
      <c r="A1402" s="48" t="s">
        <v>15740</v>
      </c>
      <c r="B1402" s="48" t="s">
        <v>51154</v>
      </c>
      <c r="C1402" s="48" t="s">
        <v>32036</v>
      </c>
      <c r="D1402" s="48" t="s">
        <v>32037</v>
      </c>
      <c r="E1402" s="48" t="s">
        <v>32038</v>
      </c>
      <c r="G1402" s="34">
        <f t="shared" si="123"/>
        <v>40225</v>
      </c>
      <c r="H1402" s="36" t="str">
        <f t="shared" si="124"/>
        <v>0000</v>
      </c>
      <c r="I1402" s="35">
        <f t="shared" si="125"/>
        <v>43745.130995370375</v>
      </c>
      <c r="J1402" s="39">
        <f t="shared" si="126"/>
        <v>3082.118211</v>
      </c>
      <c r="K1402" s="36" t="str">
        <f t="shared" si="127"/>
        <v>b4426a74</v>
      </c>
    </row>
    <row r="1403" spans="1:11">
      <c r="A1403" s="48" t="s">
        <v>15743</v>
      </c>
      <c r="B1403" s="48" t="s">
        <v>29402</v>
      </c>
      <c r="C1403" s="48" t="s">
        <v>32036</v>
      </c>
      <c r="D1403" s="48" t="s">
        <v>32039</v>
      </c>
      <c r="E1403" s="48" t="s">
        <v>32040</v>
      </c>
      <c r="G1403" s="34">
        <f t="shared" si="123"/>
        <v>40234</v>
      </c>
      <c r="H1403" s="36" t="str">
        <f t="shared" si="124"/>
        <v>439d</v>
      </c>
      <c r="I1403" s="35">
        <f t="shared" si="125"/>
        <v>43745.130995370375</v>
      </c>
      <c r="J1403" s="39">
        <f t="shared" si="126"/>
        <v>3082.1201110000002</v>
      </c>
      <c r="K1403" s="36" t="str">
        <f t="shared" si="127"/>
        <v>2a0b4f8f</v>
      </c>
    </row>
    <row r="1404" spans="1:11">
      <c r="A1404" s="48" t="s">
        <v>15746</v>
      </c>
      <c r="B1404" s="48" t="s">
        <v>51161</v>
      </c>
      <c r="C1404" s="48" t="s">
        <v>32036</v>
      </c>
      <c r="D1404" s="48" t="s">
        <v>32041</v>
      </c>
      <c r="E1404" s="48" t="s">
        <v>32042</v>
      </c>
      <c r="G1404" s="34">
        <f t="shared" si="123"/>
        <v>40235</v>
      </c>
      <c r="H1404" s="36" t="str">
        <f t="shared" si="124"/>
        <v>6000</v>
      </c>
      <c r="I1404" s="35">
        <f t="shared" si="125"/>
        <v>43745.130995370375</v>
      </c>
      <c r="J1404" s="39">
        <f t="shared" si="126"/>
        <v>3082.122022</v>
      </c>
      <c r="K1404" s="36" t="str">
        <f t="shared" si="127"/>
        <v>67cb890a</v>
      </c>
    </row>
    <row r="1405" spans="1:11">
      <c r="A1405" s="48" t="s">
        <v>27</v>
      </c>
      <c r="B1405" s="48" t="s">
        <v>51154</v>
      </c>
      <c r="C1405" s="48" t="s">
        <v>32036</v>
      </c>
      <c r="D1405" s="48" t="s">
        <v>32043</v>
      </c>
      <c r="E1405" s="48" t="s">
        <v>32044</v>
      </c>
      <c r="G1405" s="34">
        <f t="shared" si="123"/>
        <v>40254</v>
      </c>
      <c r="H1405" s="36" t="str">
        <f t="shared" si="124"/>
        <v>0000</v>
      </c>
      <c r="I1405" s="35">
        <f t="shared" si="125"/>
        <v>43745.130995370375</v>
      </c>
      <c r="J1405" s="39">
        <f t="shared" si="126"/>
        <v>3082.126444</v>
      </c>
      <c r="K1405" s="36" t="str">
        <f t="shared" si="127"/>
        <v>5107f813</v>
      </c>
    </row>
    <row r="1406" spans="1:11">
      <c r="A1406" s="48" t="s">
        <v>30</v>
      </c>
      <c r="B1406" s="48" t="s">
        <v>29888</v>
      </c>
      <c r="C1406" s="48" t="s">
        <v>32036</v>
      </c>
      <c r="D1406" s="48" t="s">
        <v>32045</v>
      </c>
      <c r="E1406" s="48" t="s">
        <v>32046</v>
      </c>
      <c r="G1406" s="34">
        <f t="shared" ref="G1406:G1469" si="128">HEX2DEC(A1406)</f>
        <v>40263</v>
      </c>
      <c r="H1406" s="36" t="str">
        <f t="shared" ref="H1406:H1469" si="129">B1406</f>
        <v>43a9</v>
      </c>
      <c r="I1406" s="35">
        <f t="shared" ref="I1406:I1469" si="130">(((HEX2DEC(C1406)/60)/60)/24)+DATE(1970,1,1)</f>
        <v>43745.130995370375</v>
      </c>
      <c r="J1406" s="39">
        <f t="shared" ref="J1406:J1469" si="131">HEX2DEC(IF(EXACT(MID(D1406,1,1),"0"),IF(EXACT(MID(D1406,2,1),"0"),IF(EXACT(MID(D1406,3,1),"0"),IF(EXACT(MID(D1406,4,1),"0"),IF(EXACT(MID(D1406,5,1),"0"),IF(EXACT(MID(D1406,6,1),"0"),IF(EXACT(MID(D1406,7,1),"0"),IF(EXACT(MID(D1406,8,1),"0"),IF(EXACT(MID(D1406,9,1),"0"),IF(EXACT(MID(D1406,10,1),"0"),IF(EXACT(MID(D1406,11,1),"0"),0,RIGHT(D1406,6)),RIGHT(D1406,7)),RIGHT(D1406,8)),RIGHT(D1406,9)),RIGHT(D1406,10)),RIGHT(D1406,11)),RIGHT(D1406,12)),RIGHT(D1406,13)),RIGHT(D1406,14)),RIGHT(D1406,15)),RIGHT(D1406,16)))/1000000</f>
        <v>3082.1283490000001</v>
      </c>
      <c r="K1406" s="36" t="str">
        <f t="shared" ref="K1406:K1469" si="132">E1406</f>
        <v>b38e1c25</v>
      </c>
    </row>
    <row r="1407" spans="1:11">
      <c r="A1407" s="48" t="s">
        <v>34</v>
      </c>
      <c r="B1407" s="48" t="s">
        <v>110</v>
      </c>
      <c r="C1407" s="48" t="s">
        <v>32036</v>
      </c>
      <c r="D1407" s="48" t="s">
        <v>32047</v>
      </c>
      <c r="E1407" s="48" t="s">
        <v>32048</v>
      </c>
      <c r="G1407" s="34">
        <f t="shared" si="128"/>
        <v>40264</v>
      </c>
      <c r="H1407" s="36" t="str">
        <f t="shared" si="129"/>
        <v>a000</v>
      </c>
      <c r="I1407" s="35">
        <f t="shared" si="130"/>
        <v>43745.130995370375</v>
      </c>
      <c r="J1407" s="39">
        <f t="shared" si="131"/>
        <v>3082.1302179999998</v>
      </c>
      <c r="K1407" s="36" t="str">
        <f t="shared" si="132"/>
        <v>a18a0144</v>
      </c>
    </row>
    <row r="1408" spans="1:11">
      <c r="A1408" s="48" t="s">
        <v>15740</v>
      </c>
      <c r="B1408" s="48" t="s">
        <v>51154</v>
      </c>
      <c r="C1408" s="48" t="s">
        <v>32036</v>
      </c>
      <c r="D1408" s="48" t="s">
        <v>32049</v>
      </c>
      <c r="E1408" s="48" t="s">
        <v>32050</v>
      </c>
      <c r="G1408" s="34">
        <f t="shared" si="128"/>
        <v>40225</v>
      </c>
      <c r="H1408" s="36" t="str">
        <f t="shared" si="129"/>
        <v>0000</v>
      </c>
      <c r="I1408" s="35">
        <f t="shared" si="130"/>
        <v>43745.130995370375</v>
      </c>
      <c r="J1408" s="39">
        <f t="shared" si="131"/>
        <v>3082.3341850000002</v>
      </c>
      <c r="K1408" s="36" t="str">
        <f t="shared" si="132"/>
        <v>a297bd54</v>
      </c>
    </row>
    <row r="1409" spans="1:11">
      <c r="A1409" s="48" t="s">
        <v>15757</v>
      </c>
      <c r="B1409" s="48" t="s">
        <v>51272</v>
      </c>
      <c r="C1409" s="48" t="s">
        <v>32036</v>
      </c>
      <c r="D1409" s="48" t="s">
        <v>32051</v>
      </c>
      <c r="E1409" s="48" t="s">
        <v>32052</v>
      </c>
      <c r="G1409" s="34">
        <f t="shared" si="128"/>
        <v>40236</v>
      </c>
      <c r="H1409" s="36" t="str">
        <f t="shared" si="129"/>
        <v>4457</v>
      </c>
      <c r="I1409" s="35">
        <f t="shared" si="130"/>
        <v>43745.130995370375</v>
      </c>
      <c r="J1409" s="39">
        <f t="shared" si="131"/>
        <v>3082.3360859999998</v>
      </c>
      <c r="K1409" s="36" t="str">
        <f t="shared" si="132"/>
        <v>abb0b0df</v>
      </c>
    </row>
    <row r="1410" spans="1:11">
      <c r="A1410" s="48" t="s">
        <v>15760</v>
      </c>
      <c r="B1410" s="48" t="s">
        <v>1610</v>
      </c>
      <c r="C1410" s="48" t="s">
        <v>32036</v>
      </c>
      <c r="D1410" s="48" t="s">
        <v>32053</v>
      </c>
      <c r="E1410" s="48" t="s">
        <v>32054</v>
      </c>
      <c r="G1410" s="34">
        <f t="shared" si="128"/>
        <v>40237</v>
      </c>
      <c r="H1410" s="36" t="str">
        <f t="shared" si="129"/>
        <v>d400</v>
      </c>
      <c r="I1410" s="35">
        <f t="shared" si="130"/>
        <v>43745.130995370375</v>
      </c>
      <c r="J1410" s="39">
        <f t="shared" si="131"/>
        <v>3082.3379949999999</v>
      </c>
      <c r="K1410" s="36" t="str">
        <f t="shared" si="132"/>
        <v>dc0fdd20</v>
      </c>
    </row>
    <row r="1411" spans="1:11">
      <c r="A1411" s="48" t="s">
        <v>27</v>
      </c>
      <c r="B1411" s="48" t="s">
        <v>51154</v>
      </c>
      <c r="C1411" s="48" t="s">
        <v>32036</v>
      </c>
      <c r="D1411" s="48" t="s">
        <v>32055</v>
      </c>
      <c r="E1411" s="48" t="s">
        <v>32056</v>
      </c>
      <c r="G1411" s="34">
        <f t="shared" si="128"/>
        <v>40254</v>
      </c>
      <c r="H1411" s="36" t="str">
        <f t="shared" si="129"/>
        <v>0000</v>
      </c>
      <c r="I1411" s="35">
        <f t="shared" si="130"/>
        <v>43745.130995370375</v>
      </c>
      <c r="J1411" s="39">
        <f t="shared" si="131"/>
        <v>3082.3424169999998</v>
      </c>
      <c r="K1411" s="36" t="str">
        <f t="shared" si="132"/>
        <v>a9bcfe91</v>
      </c>
    </row>
    <row r="1412" spans="1:11">
      <c r="A1412" s="48" t="s">
        <v>39</v>
      </c>
      <c r="B1412" s="48" t="s">
        <v>51264</v>
      </c>
      <c r="C1412" s="48" t="s">
        <v>32036</v>
      </c>
      <c r="D1412" s="48" t="s">
        <v>32057</v>
      </c>
      <c r="E1412" s="48" t="s">
        <v>32058</v>
      </c>
      <c r="G1412" s="34">
        <f t="shared" si="128"/>
        <v>40265</v>
      </c>
      <c r="H1412" s="36" t="str">
        <f t="shared" si="129"/>
        <v>4423</v>
      </c>
      <c r="I1412" s="35">
        <f t="shared" si="130"/>
        <v>43745.130995370375</v>
      </c>
      <c r="J1412" s="39">
        <f t="shared" si="131"/>
        <v>3082.3443179999999</v>
      </c>
      <c r="K1412" s="36" t="str">
        <f t="shared" si="132"/>
        <v>f00c9ef8</v>
      </c>
    </row>
    <row r="1413" spans="1:11">
      <c r="A1413" s="48" t="s">
        <v>43</v>
      </c>
      <c r="B1413" s="48" t="s">
        <v>564</v>
      </c>
      <c r="C1413" s="48" t="s">
        <v>32036</v>
      </c>
      <c r="D1413" s="48" t="s">
        <v>32059</v>
      </c>
      <c r="E1413" s="48" t="s">
        <v>32060</v>
      </c>
      <c r="G1413" s="34">
        <f t="shared" si="128"/>
        <v>40266</v>
      </c>
      <c r="H1413" s="36" t="str">
        <f t="shared" si="129"/>
        <v>6c00</v>
      </c>
      <c r="I1413" s="35">
        <f t="shared" si="130"/>
        <v>43745.130995370375</v>
      </c>
      <c r="J1413" s="39">
        <f t="shared" si="131"/>
        <v>3082.4673499999999</v>
      </c>
      <c r="K1413" s="36" t="str">
        <f t="shared" si="132"/>
        <v>b370ff38</v>
      </c>
    </row>
    <row r="1414" spans="1:11">
      <c r="A1414" s="48" t="s">
        <v>15740</v>
      </c>
      <c r="B1414" s="48" t="s">
        <v>51154</v>
      </c>
      <c r="C1414" s="48" t="s">
        <v>32036</v>
      </c>
      <c r="D1414" s="48" t="s">
        <v>32061</v>
      </c>
      <c r="E1414" s="48" t="s">
        <v>32062</v>
      </c>
      <c r="G1414" s="34">
        <f t="shared" si="128"/>
        <v>40225</v>
      </c>
      <c r="H1414" s="36" t="str">
        <f t="shared" si="129"/>
        <v>0000</v>
      </c>
      <c r="I1414" s="35">
        <f t="shared" si="130"/>
        <v>43745.130995370375</v>
      </c>
      <c r="J1414" s="39">
        <f t="shared" si="131"/>
        <v>3082.6712109999999</v>
      </c>
      <c r="K1414" s="36" t="str">
        <f t="shared" si="132"/>
        <v>6b213d8e</v>
      </c>
    </row>
    <row r="1415" spans="1:11">
      <c r="A1415" s="48" t="s">
        <v>15771</v>
      </c>
      <c r="B1415" s="48" t="s">
        <v>23182</v>
      </c>
      <c r="C1415" s="48" t="s">
        <v>32036</v>
      </c>
      <c r="D1415" s="48" t="s">
        <v>32063</v>
      </c>
      <c r="E1415" s="48" t="s">
        <v>32064</v>
      </c>
      <c r="G1415" s="34">
        <f t="shared" si="128"/>
        <v>40230</v>
      </c>
      <c r="H1415" s="36" t="str">
        <f t="shared" si="129"/>
        <v>447b</v>
      </c>
      <c r="I1415" s="35">
        <f t="shared" si="130"/>
        <v>43745.130995370375</v>
      </c>
      <c r="J1415" s="39">
        <f t="shared" si="131"/>
        <v>3082.6731110000001</v>
      </c>
      <c r="K1415" s="36" t="str">
        <f t="shared" si="132"/>
        <v>b0476a31</v>
      </c>
    </row>
    <row r="1416" spans="1:11">
      <c r="A1416" s="48" t="s">
        <v>15774</v>
      </c>
      <c r="B1416" s="48" t="s">
        <v>417</v>
      </c>
      <c r="C1416" s="48" t="s">
        <v>32036</v>
      </c>
      <c r="D1416" s="48" t="s">
        <v>32065</v>
      </c>
      <c r="E1416" s="48" t="s">
        <v>32066</v>
      </c>
      <c r="G1416" s="34">
        <f t="shared" si="128"/>
        <v>40231</v>
      </c>
      <c r="H1416" s="36" t="str">
        <f t="shared" si="129"/>
        <v>d800</v>
      </c>
      <c r="I1416" s="35">
        <f t="shared" si="130"/>
        <v>43745.130995370375</v>
      </c>
      <c r="J1416" s="39">
        <f t="shared" si="131"/>
        <v>3082.675021</v>
      </c>
      <c r="K1416" s="36" t="str">
        <f t="shared" si="132"/>
        <v>9cf0f6fc</v>
      </c>
    </row>
    <row r="1417" spans="1:11">
      <c r="A1417" s="48" t="s">
        <v>27</v>
      </c>
      <c r="B1417" s="48" t="s">
        <v>51154</v>
      </c>
      <c r="C1417" s="48" t="s">
        <v>32036</v>
      </c>
      <c r="D1417" s="48" t="s">
        <v>32067</v>
      </c>
      <c r="E1417" s="48" t="s">
        <v>32068</v>
      </c>
      <c r="G1417" s="34">
        <f t="shared" si="128"/>
        <v>40254</v>
      </c>
      <c r="H1417" s="36" t="str">
        <f t="shared" si="129"/>
        <v>0000</v>
      </c>
      <c r="I1417" s="35">
        <f t="shared" si="130"/>
        <v>43745.130995370375</v>
      </c>
      <c r="J1417" s="39">
        <f t="shared" si="131"/>
        <v>3082.679439</v>
      </c>
      <c r="K1417" s="36" t="str">
        <f t="shared" si="132"/>
        <v>4928639f</v>
      </c>
    </row>
    <row r="1418" spans="1:11">
      <c r="A1418" s="48" t="s">
        <v>48</v>
      </c>
      <c r="B1418" s="48" t="s">
        <v>29909</v>
      </c>
      <c r="C1418" s="48" t="s">
        <v>32036</v>
      </c>
      <c r="D1418" s="48" t="s">
        <v>32069</v>
      </c>
      <c r="E1418" s="48" t="s">
        <v>32070</v>
      </c>
      <c r="G1418" s="34">
        <f t="shared" si="128"/>
        <v>40259</v>
      </c>
      <c r="H1418" s="36" t="str">
        <f t="shared" si="129"/>
        <v>43bb</v>
      </c>
      <c r="I1418" s="35">
        <f t="shared" si="130"/>
        <v>43745.130995370375</v>
      </c>
      <c r="J1418" s="39">
        <f t="shared" si="131"/>
        <v>3082.6813400000001</v>
      </c>
      <c r="K1418" s="36" t="str">
        <f t="shared" si="132"/>
        <v>80ec52c7</v>
      </c>
    </row>
    <row r="1419" spans="1:11">
      <c r="A1419" s="48" t="s">
        <v>51</v>
      </c>
      <c r="B1419" s="48" t="s">
        <v>51199</v>
      </c>
      <c r="C1419" s="48" t="s">
        <v>32036</v>
      </c>
      <c r="D1419" s="48" t="s">
        <v>32071</v>
      </c>
      <c r="E1419" s="48" t="s">
        <v>32072</v>
      </c>
      <c r="G1419" s="34">
        <f t="shared" si="128"/>
        <v>40260</v>
      </c>
      <c r="H1419" s="36" t="str">
        <f t="shared" si="129"/>
        <v>8800</v>
      </c>
      <c r="I1419" s="35">
        <f t="shared" si="130"/>
        <v>43745.130995370375</v>
      </c>
      <c r="J1419" s="39">
        <f t="shared" si="131"/>
        <v>3082.6832089999998</v>
      </c>
      <c r="K1419" s="36" t="str">
        <f t="shared" si="132"/>
        <v>b3ed9b57</v>
      </c>
    </row>
    <row r="1420" spans="1:11">
      <c r="A1420" s="48" t="s">
        <v>51155</v>
      </c>
      <c r="B1420" s="48" t="s">
        <v>51156</v>
      </c>
      <c r="C1420" s="48" t="s">
        <v>32073</v>
      </c>
      <c r="D1420" s="48" t="s">
        <v>32074</v>
      </c>
      <c r="E1420" s="48" t="s">
        <v>32075</v>
      </c>
      <c r="G1420" s="34">
        <f t="shared" si="128"/>
        <v>10001</v>
      </c>
      <c r="H1420" s="36" t="str">
        <f t="shared" si="129"/>
        <v>0001</v>
      </c>
      <c r="I1420" s="35">
        <f t="shared" si="130"/>
        <v>43745.137939814813</v>
      </c>
      <c r="J1420" s="39">
        <f t="shared" si="131"/>
        <v>3682.6860029999998</v>
      </c>
      <c r="K1420" s="36" t="str">
        <f t="shared" si="132"/>
        <v>d6bdf09b</v>
      </c>
    </row>
    <row r="1421" spans="1:11">
      <c r="A1421" s="48" t="s">
        <v>51157</v>
      </c>
      <c r="B1421" s="48" t="s">
        <v>51156</v>
      </c>
      <c r="C1421" s="48" t="s">
        <v>32073</v>
      </c>
      <c r="D1421" s="48" t="s">
        <v>32076</v>
      </c>
      <c r="E1421" s="48" t="s">
        <v>32077</v>
      </c>
      <c r="G1421" s="34">
        <f t="shared" si="128"/>
        <v>10002</v>
      </c>
      <c r="H1421" s="36" t="str">
        <f t="shared" si="129"/>
        <v>0001</v>
      </c>
      <c r="I1421" s="35">
        <f t="shared" si="130"/>
        <v>43745.137939814813</v>
      </c>
      <c r="J1421" s="39">
        <f t="shared" si="131"/>
        <v>3682.687895</v>
      </c>
      <c r="K1421" s="36" t="str">
        <f t="shared" si="132"/>
        <v>91e3e1dc</v>
      </c>
    </row>
    <row r="1422" spans="1:11">
      <c r="A1422" s="48" t="s">
        <v>51158</v>
      </c>
      <c r="B1422" s="48" t="s">
        <v>51156</v>
      </c>
      <c r="C1422" s="48" t="s">
        <v>32073</v>
      </c>
      <c r="D1422" s="48" t="s">
        <v>32078</v>
      </c>
      <c r="E1422" s="48" t="s">
        <v>32079</v>
      </c>
      <c r="G1422" s="34">
        <f t="shared" si="128"/>
        <v>10003</v>
      </c>
      <c r="H1422" s="36" t="str">
        <f t="shared" si="129"/>
        <v>0001</v>
      </c>
      <c r="I1422" s="35">
        <f t="shared" si="130"/>
        <v>43745.137939814813</v>
      </c>
      <c r="J1422" s="39">
        <f t="shared" si="131"/>
        <v>3682.6897990000002</v>
      </c>
      <c r="K1422" s="36" t="str">
        <f t="shared" si="132"/>
        <v>cf88158b</v>
      </c>
    </row>
    <row r="1423" spans="1:11">
      <c r="A1423" s="48" t="s">
        <v>51159</v>
      </c>
      <c r="B1423" s="48" t="s">
        <v>51156</v>
      </c>
      <c r="C1423" s="48" t="s">
        <v>32073</v>
      </c>
      <c r="D1423" s="48" t="s">
        <v>32080</v>
      </c>
      <c r="E1423" s="48" t="s">
        <v>32081</v>
      </c>
      <c r="G1423" s="34">
        <f t="shared" si="128"/>
        <v>10004</v>
      </c>
      <c r="H1423" s="36" t="str">
        <f t="shared" si="129"/>
        <v>0001</v>
      </c>
      <c r="I1423" s="35">
        <f t="shared" si="130"/>
        <v>43745.137939814813</v>
      </c>
      <c r="J1423" s="39">
        <f t="shared" si="131"/>
        <v>3682.6916620000002</v>
      </c>
      <c r="K1423" s="36" t="str">
        <f t="shared" si="132"/>
        <v>8a4b58ec</v>
      </c>
    </row>
    <row r="1424" spans="1:11">
      <c r="A1424" s="48" t="s">
        <v>15740</v>
      </c>
      <c r="B1424" s="48" t="s">
        <v>51154</v>
      </c>
      <c r="C1424" s="48" t="s">
        <v>32073</v>
      </c>
      <c r="D1424" s="48" t="s">
        <v>32082</v>
      </c>
      <c r="E1424" s="48" t="s">
        <v>32083</v>
      </c>
      <c r="G1424" s="34">
        <f t="shared" si="128"/>
        <v>40225</v>
      </c>
      <c r="H1424" s="36" t="str">
        <f t="shared" si="129"/>
        <v>0000</v>
      </c>
      <c r="I1424" s="35">
        <f t="shared" si="130"/>
        <v>43745.137939814813</v>
      </c>
      <c r="J1424" s="39">
        <f t="shared" si="131"/>
        <v>3682.8962099999999</v>
      </c>
      <c r="K1424" s="36" t="str">
        <f t="shared" si="132"/>
        <v>9632b283</v>
      </c>
    </row>
    <row r="1425" spans="1:11">
      <c r="A1425" s="48" t="s">
        <v>15743</v>
      </c>
      <c r="B1425" s="48" t="s">
        <v>29402</v>
      </c>
      <c r="C1425" s="48" t="s">
        <v>32073</v>
      </c>
      <c r="D1425" s="48" t="s">
        <v>32084</v>
      </c>
      <c r="E1425" s="48" t="s">
        <v>32085</v>
      </c>
      <c r="G1425" s="34">
        <f t="shared" si="128"/>
        <v>40234</v>
      </c>
      <c r="H1425" s="36" t="str">
        <f t="shared" si="129"/>
        <v>439d</v>
      </c>
      <c r="I1425" s="35">
        <f t="shared" si="130"/>
        <v>43745.137939814813</v>
      </c>
      <c r="J1425" s="39">
        <f t="shared" si="131"/>
        <v>3682.898111</v>
      </c>
      <c r="K1425" s="36" t="str">
        <f t="shared" si="132"/>
        <v>63e41239</v>
      </c>
    </row>
    <row r="1426" spans="1:11">
      <c r="A1426" s="48" t="s">
        <v>15746</v>
      </c>
      <c r="B1426" s="48" t="s">
        <v>51165</v>
      </c>
      <c r="C1426" s="48" t="s">
        <v>32073</v>
      </c>
      <c r="D1426" s="48" t="s">
        <v>32086</v>
      </c>
      <c r="E1426" s="48" t="s">
        <v>32087</v>
      </c>
      <c r="G1426" s="34">
        <f t="shared" si="128"/>
        <v>40235</v>
      </c>
      <c r="H1426" s="36" t="str">
        <f t="shared" si="129"/>
        <v>8000</v>
      </c>
      <c r="I1426" s="35">
        <f t="shared" si="130"/>
        <v>43745.137939814813</v>
      </c>
      <c r="J1426" s="39">
        <f t="shared" si="131"/>
        <v>3682.90002</v>
      </c>
      <c r="K1426" s="36" t="str">
        <f t="shared" si="132"/>
        <v>8546c70a</v>
      </c>
    </row>
    <row r="1427" spans="1:11">
      <c r="A1427" s="48" t="s">
        <v>27</v>
      </c>
      <c r="B1427" s="48" t="s">
        <v>51154</v>
      </c>
      <c r="C1427" s="48" t="s">
        <v>32073</v>
      </c>
      <c r="D1427" s="48" t="s">
        <v>32088</v>
      </c>
      <c r="E1427" s="48" t="s">
        <v>32089</v>
      </c>
      <c r="G1427" s="34">
        <f t="shared" si="128"/>
        <v>40254</v>
      </c>
      <c r="H1427" s="36" t="str">
        <f t="shared" si="129"/>
        <v>0000</v>
      </c>
      <c r="I1427" s="35">
        <f t="shared" si="130"/>
        <v>43745.137939814813</v>
      </c>
      <c r="J1427" s="39">
        <f t="shared" si="131"/>
        <v>3682.9044410000001</v>
      </c>
      <c r="K1427" s="36" t="str">
        <f t="shared" si="132"/>
        <v>bfe033b3</v>
      </c>
    </row>
    <row r="1428" spans="1:11">
      <c r="A1428" s="48" t="s">
        <v>30</v>
      </c>
      <c r="B1428" s="48" t="s">
        <v>29459</v>
      </c>
      <c r="C1428" s="48" t="s">
        <v>32073</v>
      </c>
      <c r="D1428" s="48" t="s">
        <v>32090</v>
      </c>
      <c r="E1428" s="48" t="s">
        <v>32091</v>
      </c>
      <c r="G1428" s="34">
        <f t="shared" si="128"/>
        <v>40263</v>
      </c>
      <c r="H1428" s="36" t="str">
        <f t="shared" si="129"/>
        <v>43ab</v>
      </c>
      <c r="I1428" s="35">
        <f t="shared" si="130"/>
        <v>43745.137939814813</v>
      </c>
      <c r="J1428" s="39">
        <f t="shared" si="131"/>
        <v>3682.9063420000002</v>
      </c>
      <c r="K1428" s="36" t="str">
        <f t="shared" si="132"/>
        <v>fd7bdad6</v>
      </c>
    </row>
    <row r="1429" spans="1:11">
      <c r="A1429" s="48" t="s">
        <v>34</v>
      </c>
      <c r="B1429" s="48" t="s">
        <v>51161</v>
      </c>
      <c r="C1429" s="48" t="s">
        <v>32073</v>
      </c>
      <c r="D1429" s="48" t="s">
        <v>32092</v>
      </c>
      <c r="E1429" s="48" t="s">
        <v>32093</v>
      </c>
      <c r="G1429" s="34">
        <f t="shared" si="128"/>
        <v>40264</v>
      </c>
      <c r="H1429" s="36" t="str">
        <f t="shared" si="129"/>
        <v>6000</v>
      </c>
      <c r="I1429" s="35">
        <f t="shared" si="130"/>
        <v>43745.137939814813</v>
      </c>
      <c r="J1429" s="39">
        <f t="shared" si="131"/>
        <v>3682.9082119999998</v>
      </c>
      <c r="K1429" s="36" t="str">
        <f t="shared" si="132"/>
        <v>4c2facf9</v>
      </c>
    </row>
    <row r="1430" spans="1:11">
      <c r="A1430" s="48" t="s">
        <v>15740</v>
      </c>
      <c r="B1430" s="48" t="s">
        <v>51154</v>
      </c>
      <c r="C1430" s="48" t="s">
        <v>32094</v>
      </c>
      <c r="D1430" s="48" t="s">
        <v>32095</v>
      </c>
      <c r="E1430" s="48" t="s">
        <v>32096</v>
      </c>
      <c r="G1430" s="34">
        <f t="shared" si="128"/>
        <v>40225</v>
      </c>
      <c r="H1430" s="36" t="str">
        <f t="shared" si="129"/>
        <v>0000</v>
      </c>
      <c r="I1430" s="35">
        <f t="shared" si="130"/>
        <v>43745.137951388882</v>
      </c>
      <c r="J1430" s="39">
        <f t="shared" si="131"/>
        <v>3683.112185</v>
      </c>
      <c r="K1430" s="36" t="str">
        <f t="shared" si="132"/>
        <v>cd1e41e0</v>
      </c>
    </row>
    <row r="1431" spans="1:11">
      <c r="A1431" s="48" t="s">
        <v>15757</v>
      </c>
      <c r="B1431" s="48" t="s">
        <v>51204</v>
      </c>
      <c r="C1431" s="48" t="s">
        <v>32094</v>
      </c>
      <c r="D1431" s="48" t="s">
        <v>32097</v>
      </c>
      <c r="E1431" s="48" t="s">
        <v>32098</v>
      </c>
      <c r="G1431" s="34">
        <f t="shared" si="128"/>
        <v>40236</v>
      </c>
      <c r="H1431" s="36" t="str">
        <f t="shared" si="129"/>
        <v>4458</v>
      </c>
      <c r="I1431" s="35">
        <f t="shared" si="130"/>
        <v>43745.137951388882</v>
      </c>
      <c r="J1431" s="39">
        <f t="shared" si="131"/>
        <v>3683.114086</v>
      </c>
      <c r="K1431" s="36" t="str">
        <f t="shared" si="132"/>
        <v>92e5abc7</v>
      </c>
    </row>
    <row r="1432" spans="1:11">
      <c r="A1432" s="48" t="s">
        <v>15760</v>
      </c>
      <c r="B1432" s="48" t="s">
        <v>10520</v>
      </c>
      <c r="C1432" s="48" t="s">
        <v>32094</v>
      </c>
      <c r="D1432" s="48" t="s">
        <v>32099</v>
      </c>
      <c r="E1432" s="48" t="s">
        <v>32100</v>
      </c>
      <c r="G1432" s="34">
        <f t="shared" si="128"/>
        <v>40237</v>
      </c>
      <c r="H1432" s="36" t="str">
        <f t="shared" si="129"/>
        <v>1c00</v>
      </c>
      <c r="I1432" s="35">
        <f t="shared" si="130"/>
        <v>43745.137951388882</v>
      </c>
      <c r="J1432" s="39">
        <f t="shared" si="131"/>
        <v>3683.1159950000001</v>
      </c>
      <c r="K1432" s="36" t="str">
        <f t="shared" si="132"/>
        <v>81cba495</v>
      </c>
    </row>
    <row r="1433" spans="1:11">
      <c r="A1433" s="48" t="s">
        <v>27</v>
      </c>
      <c r="B1433" s="48" t="s">
        <v>51154</v>
      </c>
      <c r="C1433" s="48" t="s">
        <v>32094</v>
      </c>
      <c r="D1433" s="48" t="s">
        <v>32101</v>
      </c>
      <c r="E1433" s="48" t="s">
        <v>32102</v>
      </c>
      <c r="G1433" s="34">
        <f t="shared" si="128"/>
        <v>40254</v>
      </c>
      <c r="H1433" s="36" t="str">
        <f t="shared" si="129"/>
        <v>0000</v>
      </c>
      <c r="I1433" s="35">
        <f t="shared" si="130"/>
        <v>43745.137951388882</v>
      </c>
      <c r="J1433" s="39">
        <f t="shared" si="131"/>
        <v>3683.1204149999999</v>
      </c>
      <c r="K1433" s="36" t="str">
        <f t="shared" si="132"/>
        <v>18024f9c</v>
      </c>
    </row>
    <row r="1434" spans="1:11">
      <c r="A1434" s="48" t="s">
        <v>39</v>
      </c>
      <c r="B1434" s="48" t="s">
        <v>51264</v>
      </c>
      <c r="C1434" s="48" t="s">
        <v>32094</v>
      </c>
      <c r="D1434" s="48" t="s">
        <v>32103</v>
      </c>
      <c r="E1434" s="48" t="s">
        <v>32104</v>
      </c>
      <c r="G1434" s="34">
        <f t="shared" si="128"/>
        <v>40265</v>
      </c>
      <c r="H1434" s="36" t="str">
        <f t="shared" si="129"/>
        <v>4423</v>
      </c>
      <c r="I1434" s="35">
        <f t="shared" si="130"/>
        <v>43745.137951388882</v>
      </c>
      <c r="J1434" s="39">
        <f t="shared" si="131"/>
        <v>3683.1223180000002</v>
      </c>
      <c r="K1434" s="36" t="str">
        <f t="shared" si="132"/>
        <v>8534dd60</v>
      </c>
    </row>
    <row r="1435" spans="1:11">
      <c r="A1435" s="48" t="s">
        <v>43</v>
      </c>
      <c r="B1435" s="48" t="s">
        <v>51161</v>
      </c>
      <c r="C1435" s="48" t="s">
        <v>32094</v>
      </c>
      <c r="D1435" s="48" t="s">
        <v>32105</v>
      </c>
      <c r="E1435" s="48" t="s">
        <v>32106</v>
      </c>
      <c r="G1435" s="34">
        <f t="shared" si="128"/>
        <v>40266</v>
      </c>
      <c r="H1435" s="36" t="str">
        <f t="shared" si="129"/>
        <v>6000</v>
      </c>
      <c r="I1435" s="35">
        <f t="shared" si="130"/>
        <v>43745.137951388882</v>
      </c>
      <c r="J1435" s="39">
        <f t="shared" si="131"/>
        <v>3683.1241879999998</v>
      </c>
      <c r="K1435" s="36" t="str">
        <f t="shared" si="132"/>
        <v>5328ed76</v>
      </c>
    </row>
    <row r="1436" spans="1:11">
      <c r="A1436" s="48" t="s">
        <v>15740</v>
      </c>
      <c r="B1436" s="48" t="s">
        <v>51154</v>
      </c>
      <c r="C1436" s="48" t="s">
        <v>32094</v>
      </c>
      <c r="D1436" s="48" t="s">
        <v>32107</v>
      </c>
      <c r="E1436" s="48" t="s">
        <v>32108</v>
      </c>
      <c r="G1436" s="34">
        <f t="shared" si="128"/>
        <v>40225</v>
      </c>
      <c r="H1436" s="36" t="str">
        <f t="shared" si="129"/>
        <v>0000</v>
      </c>
      <c r="I1436" s="35">
        <f t="shared" si="130"/>
        <v>43745.137951388882</v>
      </c>
      <c r="J1436" s="39">
        <f t="shared" si="131"/>
        <v>3683.3571849999998</v>
      </c>
      <c r="K1436" s="36" t="str">
        <f t="shared" si="132"/>
        <v>d1412a29</v>
      </c>
    </row>
    <row r="1437" spans="1:11">
      <c r="A1437" s="48" t="s">
        <v>15771</v>
      </c>
      <c r="B1437" s="48" t="s">
        <v>21984</v>
      </c>
      <c r="C1437" s="48" t="s">
        <v>32094</v>
      </c>
      <c r="D1437" s="48" t="s">
        <v>32109</v>
      </c>
      <c r="E1437" s="48" t="s">
        <v>32110</v>
      </c>
      <c r="G1437" s="34">
        <f t="shared" si="128"/>
        <v>40230</v>
      </c>
      <c r="H1437" s="36" t="str">
        <f t="shared" si="129"/>
        <v>447e</v>
      </c>
      <c r="I1437" s="35">
        <f t="shared" si="130"/>
        <v>43745.137951388882</v>
      </c>
      <c r="J1437" s="39">
        <f t="shared" si="131"/>
        <v>3683.3590880000002</v>
      </c>
      <c r="K1437" s="36" t="str">
        <f t="shared" si="132"/>
        <v>96b1b58c</v>
      </c>
    </row>
    <row r="1438" spans="1:11">
      <c r="A1438" s="48" t="s">
        <v>15774</v>
      </c>
      <c r="B1438" s="48" t="s">
        <v>51161</v>
      </c>
      <c r="C1438" s="48" t="s">
        <v>32094</v>
      </c>
      <c r="D1438" s="48" t="s">
        <v>32111</v>
      </c>
      <c r="E1438" s="48" t="s">
        <v>51312</v>
      </c>
      <c r="G1438" s="34">
        <f t="shared" si="128"/>
        <v>40231</v>
      </c>
      <c r="H1438" s="36" t="str">
        <f t="shared" si="129"/>
        <v>6000</v>
      </c>
      <c r="I1438" s="35">
        <f t="shared" si="130"/>
        <v>43745.137951388882</v>
      </c>
      <c r="J1438" s="39">
        <f t="shared" si="131"/>
        <v>3683.3609970000002</v>
      </c>
      <c r="K1438" s="36" t="str">
        <f t="shared" si="132"/>
        <v>357103e2</v>
      </c>
    </row>
    <row r="1439" spans="1:11">
      <c r="A1439" s="48" t="s">
        <v>27</v>
      </c>
      <c r="B1439" s="48" t="s">
        <v>51154</v>
      </c>
      <c r="C1439" s="48" t="s">
        <v>32094</v>
      </c>
      <c r="D1439" s="48" t="s">
        <v>32112</v>
      </c>
      <c r="E1439" s="48" t="s">
        <v>32113</v>
      </c>
      <c r="G1439" s="34">
        <f t="shared" si="128"/>
        <v>40254</v>
      </c>
      <c r="H1439" s="36" t="str">
        <f t="shared" si="129"/>
        <v>0000</v>
      </c>
      <c r="I1439" s="35">
        <f t="shared" si="130"/>
        <v>43745.137951388882</v>
      </c>
      <c r="J1439" s="39">
        <f t="shared" si="131"/>
        <v>3683.3654179999999</v>
      </c>
      <c r="K1439" s="36" t="str">
        <f t="shared" si="132"/>
        <v>f893ab19</v>
      </c>
    </row>
    <row r="1440" spans="1:11">
      <c r="A1440" s="48" t="s">
        <v>48</v>
      </c>
      <c r="B1440" s="48" t="s">
        <v>29909</v>
      </c>
      <c r="C1440" s="48" t="s">
        <v>32094</v>
      </c>
      <c r="D1440" s="48" t="s">
        <v>32114</v>
      </c>
      <c r="E1440" s="48" t="s">
        <v>32115</v>
      </c>
      <c r="G1440" s="34">
        <f t="shared" si="128"/>
        <v>40259</v>
      </c>
      <c r="H1440" s="36" t="str">
        <f t="shared" si="129"/>
        <v>43bb</v>
      </c>
      <c r="I1440" s="35">
        <f t="shared" si="130"/>
        <v>43745.137951388882</v>
      </c>
      <c r="J1440" s="39">
        <f t="shared" si="131"/>
        <v>3683.367319</v>
      </c>
      <c r="K1440" s="36" t="str">
        <f t="shared" si="132"/>
        <v>29e7b0f2</v>
      </c>
    </row>
    <row r="1441" spans="1:11">
      <c r="A1441" s="48" t="s">
        <v>51</v>
      </c>
      <c r="B1441" s="48" t="s">
        <v>51278</v>
      </c>
      <c r="C1441" s="48" t="s">
        <v>32094</v>
      </c>
      <c r="D1441" s="48" t="s">
        <v>32116</v>
      </c>
      <c r="E1441" s="48" t="s">
        <v>32117</v>
      </c>
      <c r="G1441" s="34">
        <f t="shared" si="128"/>
        <v>40260</v>
      </c>
      <c r="H1441" s="36" t="str">
        <f t="shared" si="129"/>
        <v>7000</v>
      </c>
      <c r="I1441" s="35">
        <f t="shared" si="130"/>
        <v>43745.137951388882</v>
      </c>
      <c r="J1441" s="39">
        <f t="shared" si="131"/>
        <v>3683.369189</v>
      </c>
      <c r="K1441" s="36" t="str">
        <f t="shared" si="132"/>
        <v>657d7bb3</v>
      </c>
    </row>
    <row r="1442" spans="1:11">
      <c r="A1442" s="48" t="s">
        <v>15740</v>
      </c>
      <c r="B1442" s="48" t="s">
        <v>51154</v>
      </c>
      <c r="C1442" s="48" t="s">
        <v>32094</v>
      </c>
      <c r="D1442" s="48" t="s">
        <v>32118</v>
      </c>
      <c r="E1442" s="48" t="s">
        <v>32119</v>
      </c>
      <c r="G1442" s="34">
        <f t="shared" si="128"/>
        <v>40225</v>
      </c>
      <c r="H1442" s="36" t="str">
        <f t="shared" si="129"/>
        <v>0000</v>
      </c>
      <c r="I1442" s="35">
        <f t="shared" si="130"/>
        <v>43745.137951388882</v>
      </c>
      <c r="J1442" s="39">
        <f t="shared" si="131"/>
        <v>3683.5731850000002</v>
      </c>
      <c r="K1442" s="36" t="str">
        <f t="shared" si="132"/>
        <v>3b0f79b8</v>
      </c>
    </row>
    <row r="1443" spans="1:11">
      <c r="A1443" s="48" t="s">
        <v>15786</v>
      </c>
      <c r="B1443" s="48" t="s">
        <v>29345</v>
      </c>
      <c r="C1443" s="48" t="s">
        <v>32094</v>
      </c>
      <c r="D1443" s="48" t="s">
        <v>32120</v>
      </c>
      <c r="E1443" s="48" t="s">
        <v>32121</v>
      </c>
      <c r="G1443" s="34">
        <f t="shared" si="128"/>
        <v>40232</v>
      </c>
      <c r="H1443" s="36" t="str">
        <f t="shared" si="129"/>
        <v>44bf</v>
      </c>
      <c r="I1443" s="35">
        <f t="shared" si="130"/>
        <v>43745.137951388882</v>
      </c>
      <c r="J1443" s="39">
        <f t="shared" si="131"/>
        <v>3683.5750880000001</v>
      </c>
      <c r="K1443" s="36" t="str">
        <f t="shared" si="132"/>
        <v>482e7541</v>
      </c>
    </row>
    <row r="1444" spans="1:11">
      <c r="A1444" s="48" t="s">
        <v>15789</v>
      </c>
      <c r="B1444" s="48" t="s">
        <v>32122</v>
      </c>
      <c r="C1444" s="48" t="s">
        <v>32094</v>
      </c>
      <c r="D1444" s="48" t="s">
        <v>32123</v>
      </c>
      <c r="E1444" s="48" t="s">
        <v>32124</v>
      </c>
      <c r="G1444" s="34">
        <f t="shared" si="128"/>
        <v>40233</v>
      </c>
      <c r="H1444" s="36" t="str">
        <f t="shared" si="129"/>
        <v>9a00</v>
      </c>
      <c r="I1444" s="35">
        <f t="shared" si="130"/>
        <v>43745.137951388882</v>
      </c>
      <c r="J1444" s="39">
        <f t="shared" si="131"/>
        <v>3683.5769970000001</v>
      </c>
      <c r="K1444" s="36" t="str">
        <f t="shared" si="132"/>
        <v>4ff21ed9</v>
      </c>
    </row>
    <row r="1445" spans="1:11">
      <c r="A1445" s="48" t="s">
        <v>27</v>
      </c>
      <c r="B1445" s="48" t="s">
        <v>51154</v>
      </c>
      <c r="C1445" s="48" t="s">
        <v>32094</v>
      </c>
      <c r="D1445" s="48" t="s">
        <v>32125</v>
      </c>
      <c r="E1445" s="48" t="s">
        <v>32126</v>
      </c>
      <c r="G1445" s="34">
        <f t="shared" si="128"/>
        <v>40254</v>
      </c>
      <c r="H1445" s="36" t="str">
        <f t="shared" si="129"/>
        <v>0000</v>
      </c>
      <c r="I1445" s="35">
        <f t="shared" si="130"/>
        <v>43745.137951388882</v>
      </c>
      <c r="J1445" s="39">
        <f t="shared" si="131"/>
        <v>3683.581416</v>
      </c>
      <c r="K1445" s="36" t="str">
        <f t="shared" si="132"/>
        <v>fcd399a4</v>
      </c>
    </row>
    <row r="1446" spans="1:11">
      <c r="A1446" s="48" t="s">
        <v>56</v>
      </c>
      <c r="B1446" s="48" t="s">
        <v>29395</v>
      </c>
      <c r="C1446" s="48" t="s">
        <v>32094</v>
      </c>
      <c r="D1446" s="48" t="s">
        <v>32127</v>
      </c>
      <c r="E1446" s="48" t="s">
        <v>32128</v>
      </c>
      <c r="G1446" s="34">
        <f t="shared" si="128"/>
        <v>40261</v>
      </c>
      <c r="H1446" s="36" t="str">
        <f t="shared" si="129"/>
        <v>43ce</v>
      </c>
      <c r="I1446" s="35">
        <f t="shared" si="130"/>
        <v>43745.137951388882</v>
      </c>
      <c r="J1446" s="39">
        <f t="shared" si="131"/>
        <v>3683.5833170000001</v>
      </c>
      <c r="K1446" s="36" t="str">
        <f t="shared" si="132"/>
        <v>96d54163</v>
      </c>
    </row>
    <row r="1447" spans="1:11">
      <c r="A1447" s="48" t="s">
        <v>59</v>
      </c>
      <c r="B1447" s="48" t="s">
        <v>51242</v>
      </c>
      <c r="C1447" s="48" t="s">
        <v>32094</v>
      </c>
      <c r="D1447" s="48" t="s">
        <v>32129</v>
      </c>
      <c r="E1447" s="48" t="s">
        <v>32130</v>
      </c>
      <c r="G1447" s="34">
        <f t="shared" si="128"/>
        <v>40262</v>
      </c>
      <c r="H1447" s="36" t="str">
        <f t="shared" si="129"/>
        <v>3800</v>
      </c>
      <c r="I1447" s="35">
        <f t="shared" si="130"/>
        <v>43745.137951388882</v>
      </c>
      <c r="J1447" s="39">
        <f t="shared" si="131"/>
        <v>3683.585188</v>
      </c>
      <c r="K1447" s="36" t="str">
        <f t="shared" si="132"/>
        <v>de86627d</v>
      </c>
    </row>
    <row r="1448" spans="1:11">
      <c r="A1448" s="48" t="s">
        <v>51155</v>
      </c>
      <c r="B1448" s="48" t="s">
        <v>51156</v>
      </c>
      <c r="C1448" s="48" t="s">
        <v>32131</v>
      </c>
      <c r="D1448" s="48" t="s">
        <v>32132</v>
      </c>
      <c r="E1448" s="48" t="s">
        <v>32133</v>
      </c>
      <c r="G1448" s="34">
        <f t="shared" si="128"/>
        <v>10001</v>
      </c>
      <c r="H1448" s="36" t="str">
        <f t="shared" si="129"/>
        <v>0001</v>
      </c>
      <c r="I1448" s="35">
        <f t="shared" si="130"/>
        <v>43745.144895833335</v>
      </c>
      <c r="J1448" s="39">
        <f t="shared" si="131"/>
        <v>4283.5880040000002</v>
      </c>
      <c r="K1448" s="36" t="str">
        <f t="shared" si="132"/>
        <v>002c7891</v>
      </c>
    </row>
    <row r="1449" spans="1:11">
      <c r="A1449" s="48" t="s">
        <v>51157</v>
      </c>
      <c r="B1449" s="48" t="s">
        <v>51156</v>
      </c>
      <c r="C1449" s="48" t="s">
        <v>32131</v>
      </c>
      <c r="D1449" s="48" t="s">
        <v>32134</v>
      </c>
      <c r="E1449" s="48" t="s">
        <v>32135</v>
      </c>
      <c r="G1449" s="34">
        <f t="shared" si="128"/>
        <v>10002</v>
      </c>
      <c r="H1449" s="36" t="str">
        <f t="shared" si="129"/>
        <v>0001</v>
      </c>
      <c r="I1449" s="35">
        <f t="shared" si="130"/>
        <v>43745.144895833335</v>
      </c>
      <c r="J1449" s="39">
        <f t="shared" si="131"/>
        <v>4283.5898969999998</v>
      </c>
      <c r="K1449" s="36" t="str">
        <f t="shared" si="132"/>
        <v>aea97146</v>
      </c>
    </row>
    <row r="1450" spans="1:11">
      <c r="A1450" s="48" t="s">
        <v>51158</v>
      </c>
      <c r="B1450" s="48" t="s">
        <v>51156</v>
      </c>
      <c r="C1450" s="48" t="s">
        <v>32131</v>
      </c>
      <c r="D1450" s="48" t="s">
        <v>32136</v>
      </c>
      <c r="E1450" s="48" t="s">
        <v>32137</v>
      </c>
      <c r="G1450" s="34">
        <f t="shared" si="128"/>
        <v>10003</v>
      </c>
      <c r="H1450" s="36" t="str">
        <f t="shared" si="129"/>
        <v>0001</v>
      </c>
      <c r="I1450" s="35">
        <f t="shared" si="130"/>
        <v>43745.144895833335</v>
      </c>
      <c r="J1450" s="39">
        <f t="shared" si="131"/>
        <v>4283.5917929999996</v>
      </c>
      <c r="K1450" s="36" t="str">
        <f t="shared" si="132"/>
        <v>984ee8e9</v>
      </c>
    </row>
    <row r="1451" spans="1:11">
      <c r="A1451" s="48" t="s">
        <v>51159</v>
      </c>
      <c r="B1451" s="48" t="s">
        <v>51156</v>
      </c>
      <c r="C1451" s="48" t="s">
        <v>32131</v>
      </c>
      <c r="D1451" s="48" t="s">
        <v>32138</v>
      </c>
      <c r="E1451" s="48" t="s">
        <v>32139</v>
      </c>
      <c r="G1451" s="34">
        <f t="shared" si="128"/>
        <v>10004</v>
      </c>
      <c r="H1451" s="36" t="str">
        <f t="shared" si="129"/>
        <v>0001</v>
      </c>
      <c r="I1451" s="35">
        <f t="shared" si="130"/>
        <v>43745.144895833335</v>
      </c>
      <c r="J1451" s="39">
        <f t="shared" si="131"/>
        <v>4283.5936540000002</v>
      </c>
      <c r="K1451" s="36" t="str">
        <f t="shared" si="132"/>
        <v>cb15be7e</v>
      </c>
    </row>
    <row r="1452" spans="1:11">
      <c r="A1452" s="48" t="s">
        <v>15740</v>
      </c>
      <c r="B1452" s="48" t="s">
        <v>51154</v>
      </c>
      <c r="C1452" s="48" t="s">
        <v>32131</v>
      </c>
      <c r="D1452" s="48" t="s">
        <v>32140</v>
      </c>
      <c r="E1452" s="48" t="s">
        <v>32141</v>
      </c>
      <c r="G1452" s="34">
        <f t="shared" si="128"/>
        <v>40225</v>
      </c>
      <c r="H1452" s="36" t="str">
        <f t="shared" si="129"/>
        <v>0000</v>
      </c>
      <c r="I1452" s="35">
        <f t="shared" si="130"/>
        <v>43745.144895833335</v>
      </c>
      <c r="J1452" s="39">
        <f t="shared" si="131"/>
        <v>4283.7981849999996</v>
      </c>
      <c r="K1452" s="36" t="str">
        <f t="shared" si="132"/>
        <v>7fd7b347</v>
      </c>
    </row>
    <row r="1453" spans="1:11">
      <c r="A1453" s="48" t="s">
        <v>15757</v>
      </c>
      <c r="B1453" s="48" t="s">
        <v>2242</v>
      </c>
      <c r="C1453" s="48" t="s">
        <v>32131</v>
      </c>
      <c r="D1453" s="48" t="s">
        <v>32142</v>
      </c>
      <c r="E1453" s="48" t="s">
        <v>32143</v>
      </c>
      <c r="G1453" s="34">
        <f t="shared" si="128"/>
        <v>40236</v>
      </c>
      <c r="H1453" s="36" t="str">
        <f t="shared" si="129"/>
        <v>445a</v>
      </c>
      <c r="I1453" s="35">
        <f t="shared" si="130"/>
        <v>43745.144895833335</v>
      </c>
      <c r="J1453" s="39">
        <f t="shared" si="131"/>
        <v>4283.8000860000002</v>
      </c>
      <c r="K1453" s="36" t="str">
        <f t="shared" si="132"/>
        <v>7b1ecce3</v>
      </c>
    </row>
    <row r="1454" spans="1:11">
      <c r="A1454" s="48" t="s">
        <v>15760</v>
      </c>
      <c r="B1454" s="48" t="s">
        <v>51194</v>
      </c>
      <c r="C1454" s="48" t="s">
        <v>32131</v>
      </c>
      <c r="D1454" s="48" t="s">
        <v>32144</v>
      </c>
      <c r="E1454" s="48" t="s">
        <v>32145</v>
      </c>
      <c r="G1454" s="34">
        <f t="shared" si="128"/>
        <v>40237</v>
      </c>
      <c r="H1454" s="36" t="str">
        <f t="shared" si="129"/>
        <v>7800</v>
      </c>
      <c r="I1454" s="35">
        <f t="shared" si="130"/>
        <v>43745.144895833335</v>
      </c>
      <c r="J1454" s="39">
        <f t="shared" si="131"/>
        <v>4283.8019949999998</v>
      </c>
      <c r="K1454" s="36" t="str">
        <f t="shared" si="132"/>
        <v>c21f9304</v>
      </c>
    </row>
    <row r="1455" spans="1:11">
      <c r="A1455" s="48" t="s">
        <v>27</v>
      </c>
      <c r="B1455" s="48" t="s">
        <v>51154</v>
      </c>
      <c r="C1455" s="48" t="s">
        <v>32131</v>
      </c>
      <c r="D1455" s="48" t="s">
        <v>32146</v>
      </c>
      <c r="E1455" s="48" t="s">
        <v>32147</v>
      </c>
      <c r="G1455" s="34">
        <f t="shared" si="128"/>
        <v>40254</v>
      </c>
      <c r="H1455" s="36" t="str">
        <f t="shared" si="129"/>
        <v>0000</v>
      </c>
      <c r="I1455" s="35">
        <f t="shared" si="130"/>
        <v>43745.144895833335</v>
      </c>
      <c r="J1455" s="39">
        <f t="shared" si="131"/>
        <v>4283.8064180000001</v>
      </c>
      <c r="K1455" s="36" t="str">
        <f t="shared" si="132"/>
        <v>3d6e6383</v>
      </c>
    </row>
    <row r="1456" spans="1:11">
      <c r="A1456" s="48" t="s">
        <v>39</v>
      </c>
      <c r="B1456" s="48" t="s">
        <v>51264</v>
      </c>
      <c r="C1456" s="48" t="s">
        <v>32131</v>
      </c>
      <c r="D1456" s="48" t="s">
        <v>32148</v>
      </c>
      <c r="E1456" s="48" t="s">
        <v>32149</v>
      </c>
      <c r="G1456" s="34">
        <f t="shared" si="128"/>
        <v>40265</v>
      </c>
      <c r="H1456" s="36" t="str">
        <f t="shared" si="129"/>
        <v>4423</v>
      </c>
      <c r="I1456" s="35">
        <f t="shared" si="130"/>
        <v>43745.144895833335</v>
      </c>
      <c r="J1456" s="39">
        <f t="shared" si="131"/>
        <v>4283.8083180000003</v>
      </c>
      <c r="K1456" s="36" t="str">
        <f t="shared" si="132"/>
        <v>97f7cdbf</v>
      </c>
    </row>
    <row r="1457" spans="1:11">
      <c r="A1457" s="48" t="s">
        <v>43</v>
      </c>
      <c r="B1457" s="48" t="s">
        <v>7285</v>
      </c>
      <c r="C1457" s="48" t="s">
        <v>32131</v>
      </c>
      <c r="D1457" s="48" t="s">
        <v>32150</v>
      </c>
      <c r="E1457" s="48" t="s">
        <v>32151</v>
      </c>
      <c r="G1457" s="34">
        <f t="shared" si="128"/>
        <v>40266</v>
      </c>
      <c r="H1457" s="36" t="str">
        <f t="shared" si="129"/>
        <v>fc00</v>
      </c>
      <c r="I1457" s="35">
        <f t="shared" si="130"/>
        <v>43745.144895833335</v>
      </c>
      <c r="J1457" s="39">
        <f t="shared" si="131"/>
        <v>4283.8101880000004</v>
      </c>
      <c r="K1457" s="36" t="str">
        <f t="shared" si="132"/>
        <v>7a664700</v>
      </c>
    </row>
    <row r="1458" spans="1:11">
      <c r="A1458" s="48" t="s">
        <v>15740</v>
      </c>
      <c r="B1458" s="48" t="s">
        <v>51154</v>
      </c>
      <c r="C1458" s="48" t="s">
        <v>32152</v>
      </c>
      <c r="D1458" s="48" t="s">
        <v>32153</v>
      </c>
      <c r="E1458" s="48" t="s">
        <v>32154</v>
      </c>
      <c r="G1458" s="34">
        <f t="shared" si="128"/>
        <v>40225</v>
      </c>
      <c r="H1458" s="36" t="str">
        <f t="shared" si="129"/>
        <v>0000</v>
      </c>
      <c r="I1458" s="35">
        <f t="shared" si="130"/>
        <v>43745.144907407404</v>
      </c>
      <c r="J1458" s="39">
        <f t="shared" si="131"/>
        <v>4284.0141999999996</v>
      </c>
      <c r="K1458" s="36" t="str">
        <f t="shared" si="132"/>
        <v>05ae0d8e</v>
      </c>
    </row>
    <row r="1459" spans="1:11">
      <c r="A1459" s="48" t="s">
        <v>15771</v>
      </c>
      <c r="B1459" s="48" t="s">
        <v>22436</v>
      </c>
      <c r="C1459" s="48" t="s">
        <v>32152</v>
      </c>
      <c r="D1459" s="48" t="s">
        <v>32155</v>
      </c>
      <c r="E1459" s="48" t="s">
        <v>32156</v>
      </c>
      <c r="G1459" s="34">
        <f t="shared" si="128"/>
        <v>40230</v>
      </c>
      <c r="H1459" s="36" t="str">
        <f t="shared" si="129"/>
        <v>447d</v>
      </c>
      <c r="I1459" s="35">
        <f t="shared" si="130"/>
        <v>43745.144907407404</v>
      </c>
      <c r="J1459" s="39">
        <f t="shared" si="131"/>
        <v>4284.0465130000002</v>
      </c>
      <c r="K1459" s="36" t="str">
        <f t="shared" si="132"/>
        <v>d1ad8c6e</v>
      </c>
    </row>
    <row r="1460" spans="1:11">
      <c r="A1460" s="48" t="s">
        <v>15774</v>
      </c>
      <c r="B1460" s="48" t="s">
        <v>260</v>
      </c>
      <c r="C1460" s="48" t="s">
        <v>32152</v>
      </c>
      <c r="D1460" s="48" t="s">
        <v>32157</v>
      </c>
      <c r="E1460" s="48" t="s">
        <v>32158</v>
      </c>
      <c r="G1460" s="34">
        <f t="shared" si="128"/>
        <v>40231</v>
      </c>
      <c r="H1460" s="36" t="str">
        <f t="shared" si="129"/>
        <v>4c00</v>
      </c>
      <c r="I1460" s="35">
        <f t="shared" si="130"/>
        <v>43745.144907407404</v>
      </c>
      <c r="J1460" s="39">
        <f t="shared" si="131"/>
        <v>4284.0484040000001</v>
      </c>
      <c r="K1460" s="36" t="str">
        <f t="shared" si="132"/>
        <v>17f4bed6</v>
      </c>
    </row>
    <row r="1461" spans="1:11">
      <c r="A1461" s="48" t="s">
        <v>27</v>
      </c>
      <c r="B1461" s="48" t="s">
        <v>51154</v>
      </c>
      <c r="C1461" s="48" t="s">
        <v>32152</v>
      </c>
      <c r="D1461" s="48" t="s">
        <v>32159</v>
      </c>
      <c r="E1461" s="48" t="s">
        <v>32160</v>
      </c>
      <c r="G1461" s="34">
        <f t="shared" si="128"/>
        <v>40254</v>
      </c>
      <c r="H1461" s="36" t="str">
        <f t="shared" si="129"/>
        <v>0000</v>
      </c>
      <c r="I1461" s="35">
        <f t="shared" si="130"/>
        <v>43745.144907407404</v>
      </c>
      <c r="J1461" s="39">
        <f t="shared" si="131"/>
        <v>4284.0528590000004</v>
      </c>
      <c r="K1461" s="36" t="str">
        <f t="shared" si="132"/>
        <v>c07c0ff3</v>
      </c>
    </row>
    <row r="1462" spans="1:11">
      <c r="A1462" s="48" t="s">
        <v>48</v>
      </c>
      <c r="B1462" s="48" t="s">
        <v>29816</v>
      </c>
      <c r="C1462" s="48" t="s">
        <v>32152</v>
      </c>
      <c r="D1462" s="48" t="s">
        <v>32161</v>
      </c>
      <c r="E1462" s="48" t="s">
        <v>32162</v>
      </c>
      <c r="G1462" s="34">
        <f t="shared" si="128"/>
        <v>40259</v>
      </c>
      <c r="H1462" s="36" t="str">
        <f t="shared" si="129"/>
        <v>43b8</v>
      </c>
      <c r="I1462" s="35">
        <f t="shared" si="130"/>
        <v>43745.144907407404</v>
      </c>
      <c r="J1462" s="39">
        <f t="shared" si="131"/>
        <v>4284.0547820000002</v>
      </c>
      <c r="K1462" s="36" t="str">
        <f t="shared" si="132"/>
        <v>b6f6a2ca</v>
      </c>
    </row>
    <row r="1463" spans="1:11">
      <c r="A1463" s="48" t="s">
        <v>51</v>
      </c>
      <c r="B1463" s="48" t="s">
        <v>51162</v>
      </c>
      <c r="C1463" s="48" t="s">
        <v>32152</v>
      </c>
      <c r="D1463" s="48" t="s">
        <v>32163</v>
      </c>
      <c r="E1463" s="48" t="s">
        <v>32164</v>
      </c>
      <c r="G1463" s="34">
        <f t="shared" si="128"/>
        <v>40260</v>
      </c>
      <c r="H1463" s="36" t="str">
        <f t="shared" si="129"/>
        <v>1800</v>
      </c>
      <c r="I1463" s="35">
        <f t="shared" si="130"/>
        <v>43745.144907407404</v>
      </c>
      <c r="J1463" s="39">
        <f t="shared" si="131"/>
        <v>4284.0566390000004</v>
      </c>
      <c r="K1463" s="36" t="str">
        <f t="shared" si="132"/>
        <v>88d2df66</v>
      </c>
    </row>
    <row r="1464" spans="1:11">
      <c r="A1464" s="48" t="s">
        <v>15740</v>
      </c>
      <c r="B1464" s="48" t="s">
        <v>51154</v>
      </c>
      <c r="C1464" s="48" t="s">
        <v>32152</v>
      </c>
      <c r="D1464" s="48" t="s">
        <v>32165</v>
      </c>
      <c r="E1464" s="48" t="s">
        <v>32166</v>
      </c>
      <c r="G1464" s="34">
        <f t="shared" si="128"/>
        <v>40225</v>
      </c>
      <c r="H1464" s="36" t="str">
        <f t="shared" si="129"/>
        <v>0000</v>
      </c>
      <c r="I1464" s="35">
        <f t="shared" si="130"/>
        <v>43745.144907407404</v>
      </c>
      <c r="J1464" s="39">
        <f t="shared" si="131"/>
        <v>4284.2602100000004</v>
      </c>
      <c r="K1464" s="36" t="str">
        <f t="shared" si="132"/>
        <v>0b103208</v>
      </c>
    </row>
    <row r="1465" spans="1:11">
      <c r="A1465" s="48" t="s">
        <v>15786</v>
      </c>
      <c r="B1465" s="48" t="s">
        <v>30886</v>
      </c>
      <c r="C1465" s="48" t="s">
        <v>32152</v>
      </c>
      <c r="D1465" s="48" t="s">
        <v>32167</v>
      </c>
      <c r="E1465" s="48" t="s">
        <v>32168</v>
      </c>
      <c r="G1465" s="34">
        <f t="shared" si="128"/>
        <v>40232</v>
      </c>
      <c r="H1465" s="36" t="str">
        <f t="shared" si="129"/>
        <v>44c2</v>
      </c>
      <c r="I1465" s="35">
        <f t="shared" si="130"/>
        <v>43745.144907407404</v>
      </c>
      <c r="J1465" s="39">
        <f t="shared" si="131"/>
        <v>4284.2621140000001</v>
      </c>
      <c r="K1465" s="36" t="str">
        <f t="shared" si="132"/>
        <v>a6474284</v>
      </c>
    </row>
    <row r="1466" spans="1:11">
      <c r="A1466" s="48" t="s">
        <v>15789</v>
      </c>
      <c r="B1466" s="48" t="s">
        <v>260</v>
      </c>
      <c r="C1466" s="48" t="s">
        <v>32152</v>
      </c>
      <c r="D1466" s="48" t="s">
        <v>32169</v>
      </c>
      <c r="E1466" s="48" t="s">
        <v>32170</v>
      </c>
      <c r="G1466" s="34">
        <f t="shared" si="128"/>
        <v>40233</v>
      </c>
      <c r="H1466" s="36" t="str">
        <f t="shared" si="129"/>
        <v>4c00</v>
      </c>
      <c r="I1466" s="35">
        <f t="shared" si="130"/>
        <v>43745.144907407404</v>
      </c>
      <c r="J1466" s="39">
        <f t="shared" si="131"/>
        <v>4284.2640229999997</v>
      </c>
      <c r="K1466" s="36" t="str">
        <f t="shared" si="132"/>
        <v>228c4ba6</v>
      </c>
    </row>
    <row r="1467" spans="1:11">
      <c r="A1467" s="48" t="s">
        <v>27</v>
      </c>
      <c r="B1467" s="48" t="s">
        <v>51154</v>
      </c>
      <c r="C1467" s="48" t="s">
        <v>32152</v>
      </c>
      <c r="D1467" s="48" t="s">
        <v>32171</v>
      </c>
      <c r="E1467" s="48" t="s">
        <v>32172</v>
      </c>
      <c r="G1467" s="34">
        <f t="shared" si="128"/>
        <v>40254</v>
      </c>
      <c r="H1467" s="36" t="str">
        <f t="shared" si="129"/>
        <v>0000</v>
      </c>
      <c r="I1467" s="35">
        <f t="shared" si="130"/>
        <v>43745.144907407404</v>
      </c>
      <c r="J1467" s="39">
        <f t="shared" si="131"/>
        <v>4284.2684419999996</v>
      </c>
      <c r="K1467" s="36" t="str">
        <f t="shared" si="132"/>
        <v>20af2032</v>
      </c>
    </row>
    <row r="1468" spans="1:11">
      <c r="A1468" s="48" t="s">
        <v>56</v>
      </c>
      <c r="B1468" s="48" t="s">
        <v>30385</v>
      </c>
      <c r="C1468" s="48" t="s">
        <v>32152</v>
      </c>
      <c r="D1468" s="48" t="s">
        <v>32173</v>
      </c>
      <c r="E1468" s="48" t="s">
        <v>32174</v>
      </c>
      <c r="G1468" s="34">
        <f t="shared" si="128"/>
        <v>40261</v>
      </c>
      <c r="H1468" s="36" t="str">
        <f t="shared" si="129"/>
        <v>43cd</v>
      </c>
      <c r="I1468" s="35">
        <f t="shared" si="130"/>
        <v>43745.144907407404</v>
      </c>
      <c r="J1468" s="39">
        <f t="shared" si="131"/>
        <v>4284.2703430000001</v>
      </c>
      <c r="K1468" s="36" t="str">
        <f t="shared" si="132"/>
        <v>f64c468f</v>
      </c>
    </row>
    <row r="1469" spans="1:11">
      <c r="A1469" s="48" t="s">
        <v>59</v>
      </c>
      <c r="B1469" s="48" t="s">
        <v>51215</v>
      </c>
      <c r="C1469" s="48" t="s">
        <v>32152</v>
      </c>
      <c r="D1469" s="48" t="s">
        <v>32175</v>
      </c>
      <c r="E1469" s="48" t="s">
        <v>32176</v>
      </c>
      <c r="G1469" s="34">
        <f t="shared" si="128"/>
        <v>40262</v>
      </c>
      <c r="H1469" s="36" t="str">
        <f t="shared" si="129"/>
        <v>0800</v>
      </c>
      <c r="I1469" s="35">
        <f t="shared" si="130"/>
        <v>43745.144907407404</v>
      </c>
      <c r="J1469" s="39">
        <f t="shared" si="131"/>
        <v>4284.2722139999996</v>
      </c>
      <c r="K1469" s="36" t="str">
        <f t="shared" si="132"/>
        <v>7ed5ee03</v>
      </c>
    </row>
    <row r="1470" spans="1:11">
      <c r="A1470" s="48" t="s">
        <v>15740</v>
      </c>
      <c r="B1470" s="48" t="s">
        <v>51154</v>
      </c>
      <c r="C1470" s="48" t="s">
        <v>32152</v>
      </c>
      <c r="D1470" s="48" t="s">
        <v>32177</v>
      </c>
      <c r="E1470" s="48" t="s">
        <v>51313</v>
      </c>
      <c r="G1470" s="34">
        <f t="shared" ref="G1470:G1533" si="133">HEX2DEC(A1470)</f>
        <v>40225</v>
      </c>
      <c r="H1470" s="36" t="str">
        <f t="shared" ref="H1470:H1533" si="134">B1470</f>
        <v>0000</v>
      </c>
      <c r="I1470" s="35">
        <f t="shared" ref="I1470:I1533" si="135">(((HEX2DEC(C1470)/60)/60)/24)+DATE(1970,1,1)</f>
        <v>43745.144907407404</v>
      </c>
      <c r="J1470" s="39">
        <f t="shared" ref="J1470:J1533" si="136">HEX2DEC(IF(EXACT(MID(D1470,1,1),"0"),IF(EXACT(MID(D1470,2,1),"0"),IF(EXACT(MID(D1470,3,1),"0"),IF(EXACT(MID(D1470,4,1),"0"),IF(EXACT(MID(D1470,5,1),"0"),IF(EXACT(MID(D1470,6,1),"0"),IF(EXACT(MID(D1470,7,1),"0"),IF(EXACT(MID(D1470,8,1),"0"),IF(EXACT(MID(D1470,9,1),"0"),IF(EXACT(MID(D1470,10,1),"0"),IF(EXACT(MID(D1470,11,1),"0"),0,RIGHT(D1470,6)),RIGHT(D1470,7)),RIGHT(D1470,8)),RIGHT(D1470,9)),RIGHT(D1470,10)),RIGHT(D1470,11)),RIGHT(D1470,12)),RIGHT(D1470,13)),RIGHT(D1470,14)),RIGHT(D1470,15)),RIGHT(D1470,16)))/1000000</f>
        <v>4284.4761850000004</v>
      </c>
      <c r="K1470" s="36" t="str">
        <f t="shared" ref="K1470:K1533" si="137">E1470</f>
        <v>98658873</v>
      </c>
    </row>
    <row r="1471" spans="1:11">
      <c r="A1471" s="48" t="s">
        <v>15743</v>
      </c>
      <c r="B1471" s="48" t="s">
        <v>29402</v>
      </c>
      <c r="C1471" s="48" t="s">
        <v>32152</v>
      </c>
      <c r="D1471" s="48" t="s">
        <v>32178</v>
      </c>
      <c r="E1471" s="48" t="s">
        <v>32179</v>
      </c>
      <c r="G1471" s="34">
        <f t="shared" si="133"/>
        <v>40234</v>
      </c>
      <c r="H1471" s="36" t="str">
        <f t="shared" si="134"/>
        <v>439d</v>
      </c>
      <c r="I1471" s="35">
        <f t="shared" si="135"/>
        <v>43745.144907407404</v>
      </c>
      <c r="J1471" s="39">
        <f t="shared" si="136"/>
        <v>4284.4780860000001</v>
      </c>
      <c r="K1471" s="36" t="str">
        <f t="shared" si="137"/>
        <v>d3b838d9</v>
      </c>
    </row>
    <row r="1472" spans="1:11">
      <c r="A1472" s="48" t="s">
        <v>15746</v>
      </c>
      <c r="B1472" s="48" t="s">
        <v>51215</v>
      </c>
      <c r="C1472" s="48" t="s">
        <v>32152</v>
      </c>
      <c r="D1472" s="48" t="s">
        <v>32180</v>
      </c>
      <c r="E1472" s="48" t="s">
        <v>32181</v>
      </c>
      <c r="G1472" s="34">
        <f t="shared" si="133"/>
        <v>40235</v>
      </c>
      <c r="H1472" s="36" t="str">
        <f t="shared" si="134"/>
        <v>0800</v>
      </c>
      <c r="I1472" s="35">
        <f t="shared" si="135"/>
        <v>43745.144907407404</v>
      </c>
      <c r="J1472" s="39">
        <f t="shared" si="136"/>
        <v>4284.4799949999997</v>
      </c>
      <c r="K1472" s="36" t="str">
        <f t="shared" si="137"/>
        <v>fac318d4</v>
      </c>
    </row>
    <row r="1473" spans="1:11">
      <c r="A1473" s="48" t="s">
        <v>27</v>
      </c>
      <c r="B1473" s="48" t="s">
        <v>51154</v>
      </c>
      <c r="C1473" s="48" t="s">
        <v>32152</v>
      </c>
      <c r="D1473" s="48" t="s">
        <v>32182</v>
      </c>
      <c r="E1473" s="48" t="s">
        <v>32183</v>
      </c>
      <c r="G1473" s="34">
        <f t="shared" si="133"/>
        <v>40254</v>
      </c>
      <c r="H1473" s="36" t="str">
        <f t="shared" si="134"/>
        <v>0000</v>
      </c>
      <c r="I1473" s="35">
        <f t="shared" si="135"/>
        <v>43745.144907407404</v>
      </c>
      <c r="J1473" s="39">
        <f t="shared" si="136"/>
        <v>4284.4844149999999</v>
      </c>
      <c r="K1473" s="36" t="str">
        <f t="shared" si="137"/>
        <v>2bcb001d</v>
      </c>
    </row>
    <row r="1474" spans="1:11">
      <c r="A1474" s="48" t="s">
        <v>30</v>
      </c>
      <c r="B1474" s="48" t="s">
        <v>30171</v>
      </c>
      <c r="C1474" s="48" t="s">
        <v>32152</v>
      </c>
      <c r="D1474" s="48" t="s">
        <v>32184</v>
      </c>
      <c r="E1474" s="48" t="s">
        <v>51314</v>
      </c>
      <c r="G1474" s="34">
        <f t="shared" si="133"/>
        <v>40263</v>
      </c>
      <c r="H1474" s="36" t="str">
        <f t="shared" si="134"/>
        <v>43a8</v>
      </c>
      <c r="I1474" s="35">
        <f t="shared" si="135"/>
        <v>43745.144907407404</v>
      </c>
      <c r="J1474" s="39">
        <f t="shared" si="136"/>
        <v>4284.4863189999996</v>
      </c>
      <c r="K1474" s="36" t="str">
        <f t="shared" si="137"/>
        <v>44259827</v>
      </c>
    </row>
    <row r="1475" spans="1:11">
      <c r="A1475" s="48" t="s">
        <v>34</v>
      </c>
      <c r="B1475" s="48" t="s">
        <v>394</v>
      </c>
      <c r="C1475" s="48" t="s">
        <v>32152</v>
      </c>
      <c r="D1475" s="48" t="s">
        <v>32185</v>
      </c>
      <c r="E1475" s="48" t="s">
        <v>32186</v>
      </c>
      <c r="G1475" s="34">
        <f t="shared" si="133"/>
        <v>40264</v>
      </c>
      <c r="H1475" s="36" t="str">
        <f t="shared" si="134"/>
        <v>b000</v>
      </c>
      <c r="I1475" s="35">
        <f t="shared" si="135"/>
        <v>43745.144907407404</v>
      </c>
      <c r="J1475" s="39">
        <f t="shared" si="136"/>
        <v>4284.4881889999997</v>
      </c>
      <c r="K1475" s="36" t="str">
        <f t="shared" si="137"/>
        <v>2a56765a</v>
      </c>
    </row>
    <row r="1476" spans="1:11">
      <c r="A1476" s="48" t="s">
        <v>51155</v>
      </c>
      <c r="B1476" s="48" t="s">
        <v>51156</v>
      </c>
      <c r="C1476" s="48" t="s">
        <v>32187</v>
      </c>
      <c r="D1476" s="48" t="s">
        <v>32188</v>
      </c>
      <c r="E1476" s="48" t="s">
        <v>32189</v>
      </c>
      <c r="G1476" s="34">
        <f t="shared" si="133"/>
        <v>10001</v>
      </c>
      <c r="H1476" s="36" t="str">
        <f t="shared" si="134"/>
        <v>0001</v>
      </c>
      <c r="I1476" s="35">
        <f t="shared" si="135"/>
        <v>43745.151851851857</v>
      </c>
      <c r="J1476" s="39">
        <f t="shared" si="136"/>
        <v>589.52370699999994</v>
      </c>
      <c r="K1476" s="36" t="str">
        <f t="shared" si="137"/>
        <v>39bcc4a0</v>
      </c>
    </row>
    <row r="1477" spans="1:11">
      <c r="A1477" s="48" t="s">
        <v>51157</v>
      </c>
      <c r="B1477" s="48" t="s">
        <v>51156</v>
      </c>
      <c r="C1477" s="48" t="s">
        <v>32187</v>
      </c>
      <c r="D1477" s="48" t="s">
        <v>32190</v>
      </c>
      <c r="E1477" s="48" t="s">
        <v>32191</v>
      </c>
      <c r="G1477" s="34">
        <f t="shared" si="133"/>
        <v>10002</v>
      </c>
      <c r="H1477" s="36" t="str">
        <f t="shared" si="134"/>
        <v>0001</v>
      </c>
      <c r="I1477" s="35">
        <f t="shared" si="135"/>
        <v>43745.151851851857</v>
      </c>
      <c r="J1477" s="39">
        <f t="shared" si="136"/>
        <v>589.52559900000006</v>
      </c>
      <c r="K1477" s="36" t="str">
        <f t="shared" si="137"/>
        <v>7b615171</v>
      </c>
    </row>
    <row r="1478" spans="1:11">
      <c r="A1478" s="48" t="s">
        <v>51158</v>
      </c>
      <c r="B1478" s="48" t="s">
        <v>51156</v>
      </c>
      <c r="C1478" s="48" t="s">
        <v>32187</v>
      </c>
      <c r="D1478" s="48" t="s">
        <v>32192</v>
      </c>
      <c r="E1478" s="48" t="s">
        <v>32193</v>
      </c>
      <c r="G1478" s="34">
        <f t="shared" si="133"/>
        <v>10003</v>
      </c>
      <c r="H1478" s="36" t="str">
        <f t="shared" si="134"/>
        <v>0001</v>
      </c>
      <c r="I1478" s="35">
        <f t="shared" si="135"/>
        <v>43745.151851851857</v>
      </c>
      <c r="J1478" s="39">
        <f t="shared" si="136"/>
        <v>589.52750400000002</v>
      </c>
      <c r="K1478" s="36" t="str">
        <f t="shared" si="137"/>
        <v>5c69cde3</v>
      </c>
    </row>
    <row r="1479" spans="1:11">
      <c r="A1479" s="48" t="s">
        <v>51159</v>
      </c>
      <c r="B1479" s="48" t="s">
        <v>51156</v>
      </c>
      <c r="C1479" s="48" t="s">
        <v>32187</v>
      </c>
      <c r="D1479" s="48" t="s">
        <v>51315</v>
      </c>
      <c r="E1479" s="48" t="s">
        <v>32194</v>
      </c>
      <c r="G1479" s="34">
        <f t="shared" si="133"/>
        <v>10004</v>
      </c>
      <c r="H1479" s="36" t="str">
        <f t="shared" si="134"/>
        <v>0001</v>
      </c>
      <c r="I1479" s="35">
        <f t="shared" si="135"/>
        <v>43745.151851851857</v>
      </c>
      <c r="J1479" s="39">
        <f t="shared" si="136"/>
        <v>589.52936499999998</v>
      </c>
      <c r="K1479" s="36" t="str">
        <f t="shared" si="137"/>
        <v>f0039f73</v>
      </c>
    </row>
    <row r="1480" spans="1:11">
      <c r="A1480" s="48" t="s">
        <v>15740</v>
      </c>
      <c r="B1480" s="48" t="s">
        <v>51154</v>
      </c>
      <c r="C1480" s="48" t="s">
        <v>32187</v>
      </c>
      <c r="D1480" s="48" t="s">
        <v>32195</v>
      </c>
      <c r="E1480" s="48" t="s">
        <v>32196</v>
      </c>
      <c r="G1480" s="34">
        <f t="shared" si="133"/>
        <v>40225</v>
      </c>
      <c r="H1480" s="36" t="str">
        <f t="shared" si="134"/>
        <v>0000</v>
      </c>
      <c r="I1480" s="35">
        <f t="shared" si="135"/>
        <v>43745.151851851857</v>
      </c>
      <c r="J1480" s="39">
        <f t="shared" si="136"/>
        <v>589.73388899999998</v>
      </c>
      <c r="K1480" s="36" t="str">
        <f t="shared" si="137"/>
        <v>1b6d48e2</v>
      </c>
    </row>
    <row r="1481" spans="1:11">
      <c r="A1481" s="48" t="s">
        <v>15771</v>
      </c>
      <c r="B1481" s="48" t="s">
        <v>51247</v>
      </c>
      <c r="C1481" s="48" t="s">
        <v>32187</v>
      </c>
      <c r="D1481" s="48" t="s">
        <v>32197</v>
      </c>
      <c r="E1481" s="48" t="s">
        <v>32198</v>
      </c>
      <c r="G1481" s="34">
        <f t="shared" si="133"/>
        <v>40230</v>
      </c>
      <c r="H1481" s="36" t="str">
        <f t="shared" si="134"/>
        <v>4470</v>
      </c>
      <c r="I1481" s="35">
        <f t="shared" si="135"/>
        <v>43745.151851851857</v>
      </c>
      <c r="J1481" s="39">
        <f t="shared" si="136"/>
        <v>589.73579099999995</v>
      </c>
      <c r="K1481" s="36" t="str">
        <f t="shared" si="137"/>
        <v>87c6990e</v>
      </c>
    </row>
    <row r="1482" spans="1:11">
      <c r="A1482" s="48" t="s">
        <v>15774</v>
      </c>
      <c r="B1482" s="48" t="s">
        <v>123</v>
      </c>
      <c r="C1482" s="48" t="s">
        <v>32199</v>
      </c>
      <c r="D1482" s="48" t="s">
        <v>32200</v>
      </c>
      <c r="E1482" s="48" t="s">
        <v>32201</v>
      </c>
      <c r="G1482" s="34">
        <f t="shared" si="133"/>
        <v>40231</v>
      </c>
      <c r="H1482" s="36" t="str">
        <f t="shared" si="134"/>
        <v>5c00</v>
      </c>
      <c r="I1482" s="35">
        <f t="shared" si="135"/>
        <v>43745.151863425926</v>
      </c>
      <c r="J1482" s="39">
        <f t="shared" si="136"/>
        <v>590.02169500000002</v>
      </c>
      <c r="K1482" s="36" t="str">
        <f t="shared" si="137"/>
        <v>20c025f6</v>
      </c>
    </row>
    <row r="1483" spans="1:11">
      <c r="A1483" s="48" t="s">
        <v>27</v>
      </c>
      <c r="B1483" s="48" t="s">
        <v>51154</v>
      </c>
      <c r="C1483" s="48" t="s">
        <v>32199</v>
      </c>
      <c r="D1483" s="48" t="s">
        <v>32202</v>
      </c>
      <c r="E1483" s="48" t="s">
        <v>32203</v>
      </c>
      <c r="G1483" s="34">
        <f t="shared" si="133"/>
        <v>40254</v>
      </c>
      <c r="H1483" s="36" t="str">
        <f t="shared" si="134"/>
        <v>0000</v>
      </c>
      <c r="I1483" s="35">
        <f t="shared" si="135"/>
        <v>43745.151863425926</v>
      </c>
      <c r="J1483" s="39">
        <f t="shared" si="136"/>
        <v>590.026117</v>
      </c>
      <c r="K1483" s="36" t="str">
        <f t="shared" si="137"/>
        <v>67438ee4</v>
      </c>
    </row>
    <row r="1484" spans="1:11">
      <c r="A1484" s="48" t="s">
        <v>48</v>
      </c>
      <c r="B1484" s="48" t="s">
        <v>29816</v>
      </c>
      <c r="C1484" s="48" t="s">
        <v>32199</v>
      </c>
      <c r="D1484" s="48" t="s">
        <v>32204</v>
      </c>
      <c r="E1484" s="48" t="s">
        <v>51316</v>
      </c>
      <c r="G1484" s="34">
        <f t="shared" si="133"/>
        <v>40259</v>
      </c>
      <c r="H1484" s="36" t="str">
        <f t="shared" si="134"/>
        <v>43b8</v>
      </c>
      <c r="I1484" s="35">
        <f t="shared" si="135"/>
        <v>43745.151863425926</v>
      </c>
      <c r="J1484" s="39">
        <f t="shared" si="136"/>
        <v>590.02798800000005</v>
      </c>
      <c r="K1484" s="36" t="str">
        <f t="shared" si="137"/>
        <v>90773510</v>
      </c>
    </row>
    <row r="1485" spans="1:11">
      <c r="A1485" s="48" t="s">
        <v>51</v>
      </c>
      <c r="B1485" s="48" t="s">
        <v>51161</v>
      </c>
      <c r="C1485" s="48" t="s">
        <v>32199</v>
      </c>
      <c r="D1485" s="48" t="s">
        <v>32205</v>
      </c>
      <c r="E1485" s="48" t="s">
        <v>32206</v>
      </c>
      <c r="G1485" s="34">
        <f t="shared" si="133"/>
        <v>40260</v>
      </c>
      <c r="H1485" s="36" t="str">
        <f t="shared" si="134"/>
        <v>6000</v>
      </c>
      <c r="I1485" s="35">
        <f t="shared" si="135"/>
        <v>43745.151863425926</v>
      </c>
      <c r="J1485" s="39">
        <f t="shared" si="136"/>
        <v>590.02987700000006</v>
      </c>
      <c r="K1485" s="36" t="str">
        <f t="shared" si="137"/>
        <v>87f11249</v>
      </c>
    </row>
    <row r="1486" spans="1:11">
      <c r="A1486" s="48" t="s">
        <v>15740</v>
      </c>
      <c r="B1486" s="48" t="s">
        <v>51154</v>
      </c>
      <c r="C1486" s="48" t="s">
        <v>32199</v>
      </c>
      <c r="D1486" s="48" t="s">
        <v>32207</v>
      </c>
      <c r="E1486" s="48" t="s">
        <v>32208</v>
      </c>
      <c r="G1486" s="34">
        <f t="shared" si="133"/>
        <v>40225</v>
      </c>
      <c r="H1486" s="36" t="str">
        <f t="shared" si="134"/>
        <v>0000</v>
      </c>
      <c r="I1486" s="35">
        <f t="shared" si="135"/>
        <v>43745.151863425926</v>
      </c>
      <c r="J1486" s="39">
        <f t="shared" si="136"/>
        <v>590.23388999999997</v>
      </c>
      <c r="K1486" s="36" t="str">
        <f t="shared" si="137"/>
        <v>e707bec6</v>
      </c>
    </row>
    <row r="1487" spans="1:11">
      <c r="A1487" s="48" t="s">
        <v>15786</v>
      </c>
      <c r="B1487" s="48" t="s">
        <v>29345</v>
      </c>
      <c r="C1487" s="48" t="s">
        <v>32199</v>
      </c>
      <c r="D1487" s="48" t="s">
        <v>32209</v>
      </c>
      <c r="E1487" s="48" t="s">
        <v>32210</v>
      </c>
      <c r="G1487" s="34">
        <f t="shared" si="133"/>
        <v>40232</v>
      </c>
      <c r="H1487" s="36" t="str">
        <f t="shared" si="134"/>
        <v>44bf</v>
      </c>
      <c r="I1487" s="35">
        <f t="shared" si="135"/>
        <v>43745.151863425926</v>
      </c>
      <c r="J1487" s="39">
        <f t="shared" si="136"/>
        <v>590.23579199999995</v>
      </c>
      <c r="K1487" s="36" t="str">
        <f t="shared" si="137"/>
        <v>bdaea5a7</v>
      </c>
    </row>
    <row r="1488" spans="1:11">
      <c r="A1488" s="48" t="s">
        <v>15789</v>
      </c>
      <c r="B1488" s="48" t="s">
        <v>51317</v>
      </c>
      <c r="C1488" s="48" t="s">
        <v>32199</v>
      </c>
      <c r="D1488" s="48" t="s">
        <v>32211</v>
      </c>
      <c r="E1488" s="48" t="s">
        <v>32212</v>
      </c>
      <c r="G1488" s="34">
        <f t="shared" si="133"/>
        <v>40233</v>
      </c>
      <c r="H1488" s="36" t="str">
        <f t="shared" si="134"/>
        <v>6600</v>
      </c>
      <c r="I1488" s="35">
        <f t="shared" si="135"/>
        <v>43745.151863425926</v>
      </c>
      <c r="J1488" s="39">
        <f t="shared" si="136"/>
        <v>590.23770100000002</v>
      </c>
      <c r="K1488" s="36" t="str">
        <f t="shared" si="137"/>
        <v>aa4220a5</v>
      </c>
    </row>
    <row r="1489" spans="1:11">
      <c r="A1489" s="48" t="s">
        <v>27</v>
      </c>
      <c r="B1489" s="48" t="s">
        <v>51154</v>
      </c>
      <c r="C1489" s="48" t="s">
        <v>32199</v>
      </c>
      <c r="D1489" s="48" t="s">
        <v>32213</v>
      </c>
      <c r="E1489" s="48" t="s">
        <v>32214</v>
      </c>
      <c r="G1489" s="34">
        <f t="shared" si="133"/>
        <v>40254</v>
      </c>
      <c r="H1489" s="36" t="str">
        <f t="shared" si="134"/>
        <v>0000</v>
      </c>
      <c r="I1489" s="35">
        <f t="shared" si="135"/>
        <v>43745.151863425926</v>
      </c>
      <c r="J1489" s="39">
        <f t="shared" si="136"/>
        <v>590.242121</v>
      </c>
      <c r="K1489" s="36" t="str">
        <f t="shared" si="137"/>
        <v>b8097e66</v>
      </c>
    </row>
    <row r="1490" spans="1:11">
      <c r="A1490" s="48" t="s">
        <v>56</v>
      </c>
      <c r="B1490" s="48" t="s">
        <v>31453</v>
      </c>
      <c r="C1490" s="48" t="s">
        <v>32199</v>
      </c>
      <c r="D1490" s="48" t="s">
        <v>32215</v>
      </c>
      <c r="E1490" s="48" t="s">
        <v>32216</v>
      </c>
      <c r="G1490" s="34">
        <f t="shared" si="133"/>
        <v>40261</v>
      </c>
      <c r="H1490" s="36" t="str">
        <f t="shared" si="134"/>
        <v>43c8</v>
      </c>
      <c r="I1490" s="35">
        <f t="shared" si="135"/>
        <v>43745.151863425926</v>
      </c>
      <c r="J1490" s="39">
        <f t="shared" si="136"/>
        <v>590.24402299999997</v>
      </c>
      <c r="K1490" s="36" t="str">
        <f t="shared" si="137"/>
        <v>915ad39d</v>
      </c>
    </row>
    <row r="1491" spans="1:11">
      <c r="A1491" s="48" t="s">
        <v>59</v>
      </c>
      <c r="B1491" s="48" t="s">
        <v>51198</v>
      </c>
      <c r="C1491" s="48" t="s">
        <v>32199</v>
      </c>
      <c r="D1491" s="48" t="s">
        <v>32217</v>
      </c>
      <c r="E1491" s="48" t="s">
        <v>32218</v>
      </c>
      <c r="G1491" s="34">
        <f t="shared" si="133"/>
        <v>40262</v>
      </c>
      <c r="H1491" s="36" t="str">
        <f t="shared" si="134"/>
        <v>9000</v>
      </c>
      <c r="I1491" s="35">
        <f t="shared" si="135"/>
        <v>43745.151863425926</v>
      </c>
      <c r="J1491" s="39">
        <f t="shared" si="136"/>
        <v>590.24589300000002</v>
      </c>
      <c r="K1491" s="36" t="str">
        <f t="shared" si="137"/>
        <v>b8ae9568</v>
      </c>
    </row>
    <row r="1492" spans="1:11">
      <c r="A1492" s="48" t="s">
        <v>15740</v>
      </c>
      <c r="B1492" s="48" t="s">
        <v>51154</v>
      </c>
      <c r="C1492" s="48" t="s">
        <v>32199</v>
      </c>
      <c r="D1492" s="48" t="s">
        <v>32219</v>
      </c>
      <c r="E1492" s="48" t="s">
        <v>32220</v>
      </c>
      <c r="G1492" s="34">
        <f t="shared" si="133"/>
        <v>40225</v>
      </c>
      <c r="H1492" s="36" t="str">
        <f t="shared" si="134"/>
        <v>0000</v>
      </c>
      <c r="I1492" s="35">
        <f t="shared" si="135"/>
        <v>43745.151863425926</v>
      </c>
      <c r="J1492" s="39">
        <f t="shared" si="136"/>
        <v>590.44990499999994</v>
      </c>
      <c r="K1492" s="36" t="str">
        <f t="shared" si="137"/>
        <v>91f370e6</v>
      </c>
    </row>
    <row r="1493" spans="1:11">
      <c r="A1493" s="48" t="s">
        <v>15743</v>
      </c>
      <c r="B1493" s="48" t="s">
        <v>29402</v>
      </c>
      <c r="C1493" s="48" t="s">
        <v>32199</v>
      </c>
      <c r="D1493" s="48" t="s">
        <v>32221</v>
      </c>
      <c r="E1493" s="48" t="s">
        <v>32222</v>
      </c>
      <c r="G1493" s="34">
        <f t="shared" si="133"/>
        <v>40234</v>
      </c>
      <c r="H1493" s="36" t="str">
        <f t="shared" si="134"/>
        <v>439d</v>
      </c>
      <c r="I1493" s="35">
        <f t="shared" si="135"/>
        <v>43745.151863425926</v>
      </c>
      <c r="J1493" s="39">
        <f t="shared" si="136"/>
        <v>590.45180500000004</v>
      </c>
      <c r="K1493" s="36" t="str">
        <f t="shared" si="137"/>
        <v>7ce5901b</v>
      </c>
    </row>
    <row r="1494" spans="1:11">
      <c r="A1494" s="48" t="s">
        <v>15746</v>
      </c>
      <c r="B1494" s="48" t="s">
        <v>51163</v>
      </c>
      <c r="C1494" s="48" t="s">
        <v>32199</v>
      </c>
      <c r="D1494" s="48" t="s">
        <v>32223</v>
      </c>
      <c r="E1494" s="48" t="s">
        <v>32224</v>
      </c>
      <c r="G1494" s="34">
        <f t="shared" si="133"/>
        <v>40235</v>
      </c>
      <c r="H1494" s="36" t="str">
        <f t="shared" si="134"/>
        <v>5800</v>
      </c>
      <c r="I1494" s="35">
        <f t="shared" si="135"/>
        <v>43745.151863425926</v>
      </c>
      <c r="J1494" s="39">
        <f t="shared" si="136"/>
        <v>590.45371399999999</v>
      </c>
      <c r="K1494" s="36" t="str">
        <f t="shared" si="137"/>
        <v>454a2dbf</v>
      </c>
    </row>
    <row r="1495" spans="1:11">
      <c r="A1495" s="48" t="s">
        <v>27</v>
      </c>
      <c r="B1495" s="48" t="s">
        <v>51154</v>
      </c>
      <c r="C1495" s="48" t="s">
        <v>32199</v>
      </c>
      <c r="D1495" s="48" t="s">
        <v>32225</v>
      </c>
      <c r="E1495" s="48" t="s">
        <v>32226</v>
      </c>
      <c r="G1495" s="34">
        <f t="shared" si="133"/>
        <v>40254</v>
      </c>
      <c r="H1495" s="36" t="str">
        <f t="shared" si="134"/>
        <v>0000</v>
      </c>
      <c r="I1495" s="35">
        <f t="shared" si="135"/>
        <v>43745.151863425926</v>
      </c>
      <c r="J1495" s="39">
        <f t="shared" si="136"/>
        <v>590.45813299999998</v>
      </c>
      <c r="K1495" s="36" t="str">
        <f t="shared" si="137"/>
        <v>aae11fb6</v>
      </c>
    </row>
    <row r="1496" spans="1:11">
      <c r="A1496" s="48" t="s">
        <v>30</v>
      </c>
      <c r="B1496" s="48" t="s">
        <v>29888</v>
      </c>
      <c r="C1496" s="48" t="s">
        <v>32199</v>
      </c>
      <c r="D1496" s="48" t="s">
        <v>32227</v>
      </c>
      <c r="E1496" s="48" t="s">
        <v>32228</v>
      </c>
      <c r="G1496" s="34">
        <f t="shared" si="133"/>
        <v>40263</v>
      </c>
      <c r="H1496" s="36" t="str">
        <f t="shared" si="134"/>
        <v>43a9</v>
      </c>
      <c r="I1496" s="35">
        <f t="shared" si="135"/>
        <v>43745.151863425926</v>
      </c>
      <c r="J1496" s="39">
        <f t="shared" si="136"/>
        <v>590.46003399999995</v>
      </c>
      <c r="K1496" s="36" t="str">
        <f t="shared" si="137"/>
        <v>86fdcbaa</v>
      </c>
    </row>
    <row r="1497" spans="1:11">
      <c r="A1497" s="48" t="s">
        <v>34</v>
      </c>
      <c r="B1497" s="48" t="s">
        <v>51193</v>
      </c>
      <c r="C1497" s="48" t="s">
        <v>32199</v>
      </c>
      <c r="D1497" s="48" t="s">
        <v>32229</v>
      </c>
      <c r="E1497" s="48" t="s">
        <v>51318</v>
      </c>
      <c r="G1497" s="34">
        <f t="shared" si="133"/>
        <v>40264</v>
      </c>
      <c r="H1497" s="36" t="str">
        <f t="shared" si="134"/>
        <v>4800</v>
      </c>
      <c r="I1497" s="35">
        <f t="shared" si="135"/>
        <v>43745.151863425926</v>
      </c>
      <c r="J1497" s="39">
        <f t="shared" si="136"/>
        <v>590.46190300000001</v>
      </c>
      <c r="K1497" s="36" t="str">
        <f t="shared" si="137"/>
        <v>86397632</v>
      </c>
    </row>
    <row r="1498" spans="1:11">
      <c r="A1498" s="48" t="s">
        <v>15740</v>
      </c>
      <c r="B1498" s="48" t="s">
        <v>51154</v>
      </c>
      <c r="C1498" s="48" t="s">
        <v>32199</v>
      </c>
      <c r="D1498" s="48" t="s">
        <v>32230</v>
      </c>
      <c r="E1498" s="48" t="s">
        <v>32231</v>
      </c>
      <c r="G1498" s="34">
        <f t="shared" si="133"/>
        <v>40225</v>
      </c>
      <c r="H1498" s="36" t="str">
        <f t="shared" si="134"/>
        <v>0000</v>
      </c>
      <c r="I1498" s="35">
        <f t="shared" si="135"/>
        <v>43745.151863425926</v>
      </c>
      <c r="J1498" s="39">
        <f t="shared" si="136"/>
        <v>590.66588999999999</v>
      </c>
      <c r="K1498" s="36" t="str">
        <f t="shared" si="137"/>
        <v>bb8d2a13</v>
      </c>
    </row>
    <row r="1499" spans="1:11">
      <c r="A1499" s="48" t="s">
        <v>15757</v>
      </c>
      <c r="B1499" s="48" t="s">
        <v>51204</v>
      </c>
      <c r="C1499" s="48" t="s">
        <v>32199</v>
      </c>
      <c r="D1499" s="48" t="s">
        <v>32232</v>
      </c>
      <c r="E1499" s="48" t="s">
        <v>32233</v>
      </c>
      <c r="G1499" s="34">
        <f t="shared" si="133"/>
        <v>40236</v>
      </c>
      <c r="H1499" s="36" t="str">
        <f t="shared" si="134"/>
        <v>4458</v>
      </c>
      <c r="I1499" s="35">
        <f t="shared" si="135"/>
        <v>43745.151863425926</v>
      </c>
      <c r="J1499" s="39">
        <f t="shared" si="136"/>
        <v>590.66778999999997</v>
      </c>
      <c r="K1499" s="36" t="str">
        <f t="shared" si="137"/>
        <v>84e097d1</v>
      </c>
    </row>
    <row r="1500" spans="1:11">
      <c r="A1500" s="48" t="s">
        <v>15760</v>
      </c>
      <c r="B1500" s="48" t="s">
        <v>51205</v>
      </c>
      <c r="C1500" s="48" t="s">
        <v>32199</v>
      </c>
      <c r="D1500" s="48" t="s">
        <v>32234</v>
      </c>
      <c r="E1500" s="48" t="s">
        <v>32235</v>
      </c>
      <c r="G1500" s="34">
        <f t="shared" si="133"/>
        <v>40237</v>
      </c>
      <c r="H1500" s="36" t="str">
        <f t="shared" si="134"/>
        <v>2400</v>
      </c>
      <c r="I1500" s="35">
        <f t="shared" si="135"/>
        <v>43745.151863425926</v>
      </c>
      <c r="J1500" s="39">
        <f t="shared" si="136"/>
        <v>590.66970100000003</v>
      </c>
      <c r="K1500" s="36" t="str">
        <f t="shared" si="137"/>
        <v>d764eb63</v>
      </c>
    </row>
    <row r="1501" spans="1:11">
      <c r="A1501" s="48" t="s">
        <v>27</v>
      </c>
      <c r="B1501" s="48" t="s">
        <v>51154</v>
      </c>
      <c r="C1501" s="48" t="s">
        <v>32199</v>
      </c>
      <c r="D1501" s="48" t="s">
        <v>32236</v>
      </c>
      <c r="E1501" s="48" t="s">
        <v>32237</v>
      </c>
      <c r="G1501" s="34">
        <f t="shared" si="133"/>
        <v>40254</v>
      </c>
      <c r="H1501" s="36" t="str">
        <f t="shared" si="134"/>
        <v>0000</v>
      </c>
      <c r="I1501" s="35">
        <f t="shared" si="135"/>
        <v>43745.151863425926</v>
      </c>
      <c r="J1501" s="39">
        <f t="shared" si="136"/>
        <v>590.67412000000002</v>
      </c>
      <c r="K1501" s="36" t="str">
        <f t="shared" si="137"/>
        <v>9384da25</v>
      </c>
    </row>
    <row r="1502" spans="1:11">
      <c r="A1502" s="48" t="s">
        <v>39</v>
      </c>
      <c r="B1502" s="48" t="s">
        <v>51311</v>
      </c>
      <c r="C1502" s="48" t="s">
        <v>32199</v>
      </c>
      <c r="D1502" s="48" t="s">
        <v>51319</v>
      </c>
      <c r="E1502" s="48" t="s">
        <v>32238</v>
      </c>
      <c r="G1502" s="34">
        <f t="shared" si="133"/>
        <v>40265</v>
      </c>
      <c r="H1502" s="36" t="str">
        <f t="shared" si="134"/>
        <v>4421</v>
      </c>
      <c r="I1502" s="35">
        <f t="shared" si="135"/>
        <v>43745.151863425926</v>
      </c>
      <c r="J1502" s="39">
        <f t="shared" si="136"/>
        <v>590.67602099999999</v>
      </c>
      <c r="K1502" s="36" t="str">
        <f t="shared" si="137"/>
        <v>268f6a2a</v>
      </c>
    </row>
    <row r="1503" spans="1:11">
      <c r="A1503" s="48" t="s">
        <v>43</v>
      </c>
      <c r="B1503" s="48" t="s">
        <v>123</v>
      </c>
      <c r="C1503" s="48" t="s">
        <v>32199</v>
      </c>
      <c r="D1503" s="48" t="s">
        <v>51320</v>
      </c>
      <c r="E1503" s="48" t="s">
        <v>32239</v>
      </c>
      <c r="G1503" s="34">
        <f t="shared" si="133"/>
        <v>40266</v>
      </c>
      <c r="H1503" s="36" t="str">
        <f t="shared" si="134"/>
        <v>5c00</v>
      </c>
      <c r="I1503" s="35">
        <f t="shared" si="135"/>
        <v>43745.151863425926</v>
      </c>
      <c r="J1503" s="39">
        <f t="shared" si="136"/>
        <v>590.67789300000004</v>
      </c>
      <c r="K1503" s="36" t="str">
        <f t="shared" si="137"/>
        <v>88d19532</v>
      </c>
    </row>
    <row r="1504" spans="1:11">
      <c r="A1504" s="48" t="s">
        <v>51155</v>
      </c>
      <c r="B1504" s="48" t="s">
        <v>51156</v>
      </c>
      <c r="C1504" s="48" t="s">
        <v>32240</v>
      </c>
      <c r="D1504" s="48" t="s">
        <v>32241</v>
      </c>
      <c r="E1504" s="48" t="s">
        <v>32242</v>
      </c>
      <c r="G1504" s="34">
        <f t="shared" si="133"/>
        <v>10001</v>
      </c>
      <c r="H1504" s="36" t="str">
        <f t="shared" si="134"/>
        <v>0001</v>
      </c>
      <c r="I1504" s="35">
        <f t="shared" si="135"/>
        <v>43745.158807870372</v>
      </c>
      <c r="J1504" s="39">
        <f t="shared" si="136"/>
        <v>1190.9077070000001</v>
      </c>
      <c r="K1504" s="36" t="str">
        <f t="shared" si="137"/>
        <v>4b70aa20</v>
      </c>
    </row>
    <row r="1505" spans="1:11">
      <c r="A1505" s="48" t="s">
        <v>51157</v>
      </c>
      <c r="B1505" s="48" t="s">
        <v>51156</v>
      </c>
      <c r="C1505" s="48" t="s">
        <v>32240</v>
      </c>
      <c r="D1505" s="48" t="s">
        <v>32243</v>
      </c>
      <c r="E1505" s="48" t="s">
        <v>32244</v>
      </c>
      <c r="G1505" s="34">
        <f t="shared" si="133"/>
        <v>10002</v>
      </c>
      <c r="H1505" s="36" t="str">
        <f t="shared" si="134"/>
        <v>0001</v>
      </c>
      <c r="I1505" s="35">
        <f t="shared" si="135"/>
        <v>43745.158807870372</v>
      </c>
      <c r="J1505" s="39">
        <f t="shared" si="136"/>
        <v>1190.9095990000001</v>
      </c>
      <c r="K1505" s="36" t="str">
        <f t="shared" si="137"/>
        <v>10b60eb0</v>
      </c>
    </row>
    <row r="1506" spans="1:11">
      <c r="A1506" s="48" t="s">
        <v>51158</v>
      </c>
      <c r="B1506" s="48" t="s">
        <v>51156</v>
      </c>
      <c r="C1506" s="48" t="s">
        <v>32240</v>
      </c>
      <c r="D1506" s="48" t="s">
        <v>32245</v>
      </c>
      <c r="E1506" s="48" t="s">
        <v>32246</v>
      </c>
      <c r="G1506" s="34">
        <f t="shared" si="133"/>
        <v>10003</v>
      </c>
      <c r="H1506" s="36" t="str">
        <f t="shared" si="134"/>
        <v>0001</v>
      </c>
      <c r="I1506" s="35">
        <f t="shared" si="135"/>
        <v>43745.158807870372</v>
      </c>
      <c r="J1506" s="39">
        <f t="shared" si="136"/>
        <v>1190.9115019999999</v>
      </c>
      <c r="K1506" s="36" t="str">
        <f t="shared" si="137"/>
        <v>e69cfc82</v>
      </c>
    </row>
    <row r="1507" spans="1:11">
      <c r="A1507" s="48" t="s">
        <v>51159</v>
      </c>
      <c r="B1507" s="48" t="s">
        <v>51156</v>
      </c>
      <c r="C1507" s="48" t="s">
        <v>32240</v>
      </c>
      <c r="D1507" s="48" t="s">
        <v>32247</v>
      </c>
      <c r="E1507" s="48" t="s">
        <v>32248</v>
      </c>
      <c r="G1507" s="34">
        <f t="shared" si="133"/>
        <v>10004</v>
      </c>
      <c r="H1507" s="36" t="str">
        <f t="shared" si="134"/>
        <v>0001</v>
      </c>
      <c r="I1507" s="35">
        <f t="shared" si="135"/>
        <v>43745.158807870372</v>
      </c>
      <c r="J1507" s="39">
        <f t="shared" si="136"/>
        <v>1190.9133650000001</v>
      </c>
      <c r="K1507" s="36" t="str">
        <f t="shared" si="137"/>
        <v>bd9694dc</v>
      </c>
    </row>
    <row r="1508" spans="1:11">
      <c r="A1508" s="48" t="s">
        <v>15740</v>
      </c>
      <c r="B1508" s="48" t="s">
        <v>51154</v>
      </c>
      <c r="C1508" s="48" t="s">
        <v>32249</v>
      </c>
      <c r="D1508" s="48" t="s">
        <v>32250</v>
      </c>
      <c r="E1508" s="48" t="s">
        <v>32251</v>
      </c>
      <c r="G1508" s="34">
        <f t="shared" si="133"/>
        <v>40225</v>
      </c>
      <c r="H1508" s="36" t="str">
        <f t="shared" si="134"/>
        <v>0000</v>
      </c>
      <c r="I1508" s="35">
        <f t="shared" si="135"/>
        <v>43745.158819444448</v>
      </c>
      <c r="J1508" s="39">
        <f t="shared" si="136"/>
        <v>1191.1178890000001</v>
      </c>
      <c r="K1508" s="36" t="str">
        <f t="shared" si="137"/>
        <v>a54dc2f1</v>
      </c>
    </row>
    <row r="1509" spans="1:11">
      <c r="A1509" s="48" t="s">
        <v>15786</v>
      </c>
      <c r="B1509" s="48" t="s">
        <v>29345</v>
      </c>
      <c r="C1509" s="48" t="s">
        <v>32249</v>
      </c>
      <c r="D1509" s="48" t="s">
        <v>32252</v>
      </c>
      <c r="E1509" s="48" t="s">
        <v>32253</v>
      </c>
      <c r="G1509" s="34">
        <f t="shared" si="133"/>
        <v>40232</v>
      </c>
      <c r="H1509" s="36" t="str">
        <f t="shared" si="134"/>
        <v>44bf</v>
      </c>
      <c r="I1509" s="35">
        <f t="shared" si="135"/>
        <v>43745.158819444448</v>
      </c>
      <c r="J1509" s="39">
        <f t="shared" si="136"/>
        <v>1191.119792</v>
      </c>
      <c r="K1509" s="36" t="str">
        <f t="shared" si="137"/>
        <v>466b6e3c</v>
      </c>
    </row>
    <row r="1510" spans="1:11">
      <c r="A1510" s="48" t="s">
        <v>15789</v>
      </c>
      <c r="B1510" s="48" t="s">
        <v>30657</v>
      </c>
      <c r="C1510" s="48" t="s">
        <v>32249</v>
      </c>
      <c r="D1510" s="48" t="s">
        <v>32254</v>
      </c>
      <c r="E1510" s="48" t="s">
        <v>32255</v>
      </c>
      <c r="G1510" s="34">
        <f t="shared" si="133"/>
        <v>40233</v>
      </c>
      <c r="H1510" s="36" t="str">
        <f t="shared" si="134"/>
        <v>d600</v>
      </c>
      <c r="I1510" s="35">
        <f t="shared" si="135"/>
        <v>43745.158819444448</v>
      </c>
      <c r="J1510" s="39">
        <f t="shared" si="136"/>
        <v>1191.1217019999999</v>
      </c>
      <c r="K1510" s="36" t="str">
        <f t="shared" si="137"/>
        <v>e02b11d2</v>
      </c>
    </row>
    <row r="1511" spans="1:11">
      <c r="A1511" s="48" t="s">
        <v>27</v>
      </c>
      <c r="B1511" s="48" t="s">
        <v>51154</v>
      </c>
      <c r="C1511" s="48" t="s">
        <v>32249</v>
      </c>
      <c r="D1511" s="48" t="s">
        <v>32256</v>
      </c>
      <c r="E1511" s="48" t="s">
        <v>32257</v>
      </c>
      <c r="G1511" s="34">
        <f t="shared" si="133"/>
        <v>40254</v>
      </c>
      <c r="H1511" s="36" t="str">
        <f t="shared" si="134"/>
        <v>0000</v>
      </c>
      <c r="I1511" s="35">
        <f t="shared" si="135"/>
        <v>43745.158819444448</v>
      </c>
      <c r="J1511" s="39">
        <f t="shared" si="136"/>
        <v>1191.126121</v>
      </c>
      <c r="K1511" s="36" t="str">
        <f t="shared" si="137"/>
        <v>1596127b</v>
      </c>
    </row>
    <row r="1512" spans="1:11">
      <c r="A1512" s="48" t="s">
        <v>56</v>
      </c>
      <c r="B1512" s="48" t="s">
        <v>31223</v>
      </c>
      <c r="C1512" s="48" t="s">
        <v>32249</v>
      </c>
      <c r="D1512" s="48" t="s">
        <v>32258</v>
      </c>
      <c r="E1512" s="48" t="s">
        <v>32259</v>
      </c>
      <c r="G1512" s="34">
        <f t="shared" si="133"/>
        <v>40261</v>
      </c>
      <c r="H1512" s="36" t="str">
        <f t="shared" si="134"/>
        <v>43cb</v>
      </c>
      <c r="I1512" s="35">
        <f t="shared" si="135"/>
        <v>43745.158819444448</v>
      </c>
      <c r="J1512" s="39">
        <f t="shared" si="136"/>
        <v>1191.1280220000001</v>
      </c>
      <c r="K1512" s="36" t="str">
        <f t="shared" si="137"/>
        <v>d68e05ce</v>
      </c>
    </row>
    <row r="1513" spans="1:11">
      <c r="A1513" s="48" t="s">
        <v>59</v>
      </c>
      <c r="B1513" s="48" t="s">
        <v>51163</v>
      </c>
      <c r="C1513" s="48" t="s">
        <v>32249</v>
      </c>
      <c r="D1513" s="48" t="s">
        <v>32260</v>
      </c>
      <c r="E1513" s="48" t="s">
        <v>32261</v>
      </c>
      <c r="G1513" s="34">
        <f t="shared" si="133"/>
        <v>40262</v>
      </c>
      <c r="H1513" s="36" t="str">
        <f t="shared" si="134"/>
        <v>5800</v>
      </c>
      <c r="I1513" s="35">
        <f t="shared" si="135"/>
        <v>43745.158819444448</v>
      </c>
      <c r="J1513" s="39">
        <f t="shared" si="136"/>
        <v>1191.129893</v>
      </c>
      <c r="K1513" s="36" t="str">
        <f t="shared" si="137"/>
        <v>b2f858d6</v>
      </c>
    </row>
    <row r="1514" spans="1:11">
      <c r="A1514" s="48" t="s">
        <v>15740</v>
      </c>
      <c r="B1514" s="48" t="s">
        <v>51154</v>
      </c>
      <c r="C1514" s="48" t="s">
        <v>32249</v>
      </c>
      <c r="D1514" s="48" t="s">
        <v>51321</v>
      </c>
      <c r="E1514" s="48" t="s">
        <v>32262</v>
      </c>
      <c r="G1514" s="34">
        <f t="shared" si="133"/>
        <v>40225</v>
      </c>
      <c r="H1514" s="36" t="str">
        <f t="shared" si="134"/>
        <v>0000</v>
      </c>
      <c r="I1514" s="35">
        <f t="shared" si="135"/>
        <v>43745.158819444448</v>
      </c>
      <c r="J1514" s="39">
        <f t="shared" si="136"/>
        <v>1191.333889</v>
      </c>
      <c r="K1514" s="36" t="str">
        <f t="shared" si="137"/>
        <v>08e69cd7</v>
      </c>
    </row>
    <row r="1515" spans="1:11">
      <c r="A1515" s="48" t="s">
        <v>15743</v>
      </c>
      <c r="B1515" s="48" t="s">
        <v>29452</v>
      </c>
      <c r="C1515" s="48" t="s">
        <v>32249</v>
      </c>
      <c r="D1515" s="48" t="s">
        <v>51322</v>
      </c>
      <c r="E1515" s="48" t="s">
        <v>32263</v>
      </c>
      <c r="G1515" s="34">
        <f t="shared" si="133"/>
        <v>40234</v>
      </c>
      <c r="H1515" s="36" t="str">
        <f t="shared" si="134"/>
        <v>439b</v>
      </c>
      <c r="I1515" s="35">
        <f t="shared" si="135"/>
        <v>43745.158819444448</v>
      </c>
      <c r="J1515" s="39">
        <f t="shared" si="136"/>
        <v>1191.335795</v>
      </c>
      <c r="K1515" s="36" t="str">
        <f t="shared" si="137"/>
        <v>e92452ba</v>
      </c>
    </row>
    <row r="1516" spans="1:11">
      <c r="A1516" s="48" t="s">
        <v>15746</v>
      </c>
      <c r="B1516" s="48" t="s">
        <v>51199</v>
      </c>
      <c r="C1516" s="48" t="s">
        <v>32249</v>
      </c>
      <c r="D1516" s="48" t="s">
        <v>32264</v>
      </c>
      <c r="E1516" s="48" t="s">
        <v>32265</v>
      </c>
      <c r="G1516" s="34">
        <f t="shared" si="133"/>
        <v>40235</v>
      </c>
      <c r="H1516" s="36" t="str">
        <f t="shared" si="134"/>
        <v>8800</v>
      </c>
      <c r="I1516" s="35">
        <f t="shared" si="135"/>
        <v>43745.158819444448</v>
      </c>
      <c r="J1516" s="39">
        <f t="shared" si="136"/>
        <v>1191.337706</v>
      </c>
      <c r="K1516" s="36" t="str">
        <f t="shared" si="137"/>
        <v>7698066b</v>
      </c>
    </row>
    <row r="1517" spans="1:11">
      <c r="A1517" s="48" t="s">
        <v>27</v>
      </c>
      <c r="B1517" s="48" t="s">
        <v>51154</v>
      </c>
      <c r="C1517" s="48" t="s">
        <v>32249</v>
      </c>
      <c r="D1517" s="48" t="s">
        <v>51323</v>
      </c>
      <c r="E1517" s="48" t="s">
        <v>32266</v>
      </c>
      <c r="G1517" s="34">
        <f t="shared" si="133"/>
        <v>40254</v>
      </c>
      <c r="H1517" s="36" t="str">
        <f t="shared" si="134"/>
        <v>0000</v>
      </c>
      <c r="I1517" s="35">
        <f t="shared" si="135"/>
        <v>43745.158819444448</v>
      </c>
      <c r="J1517" s="39">
        <f t="shared" si="136"/>
        <v>1191.342128</v>
      </c>
      <c r="K1517" s="36" t="str">
        <f t="shared" si="137"/>
        <v>dc56e49d</v>
      </c>
    </row>
    <row r="1518" spans="1:11">
      <c r="A1518" s="48" t="s">
        <v>30</v>
      </c>
      <c r="B1518" s="48" t="s">
        <v>29317</v>
      </c>
      <c r="C1518" s="48" t="s">
        <v>32249</v>
      </c>
      <c r="D1518" s="48" t="s">
        <v>32267</v>
      </c>
      <c r="E1518" s="48" t="s">
        <v>32268</v>
      </c>
      <c r="G1518" s="34">
        <f t="shared" si="133"/>
        <v>40263</v>
      </c>
      <c r="H1518" s="36" t="str">
        <f t="shared" si="134"/>
        <v>43ae</v>
      </c>
      <c r="I1518" s="35">
        <f t="shared" si="135"/>
        <v>43745.158819444448</v>
      </c>
      <c r="J1518" s="39">
        <f t="shared" si="136"/>
        <v>1191.3440310000001</v>
      </c>
      <c r="K1518" s="36" t="str">
        <f t="shared" si="137"/>
        <v>717ab198</v>
      </c>
    </row>
    <row r="1519" spans="1:11">
      <c r="A1519" s="48" t="s">
        <v>34</v>
      </c>
      <c r="B1519" s="48" t="s">
        <v>51215</v>
      </c>
      <c r="C1519" s="48" t="s">
        <v>32249</v>
      </c>
      <c r="D1519" s="48" t="s">
        <v>32269</v>
      </c>
      <c r="E1519" s="48" t="s">
        <v>32270</v>
      </c>
      <c r="G1519" s="34">
        <f t="shared" si="133"/>
        <v>40264</v>
      </c>
      <c r="H1519" s="36" t="str">
        <f t="shared" si="134"/>
        <v>0800</v>
      </c>
      <c r="I1519" s="35">
        <f t="shared" si="135"/>
        <v>43745.158819444448</v>
      </c>
      <c r="J1519" s="39">
        <f t="shared" si="136"/>
        <v>1191.345902</v>
      </c>
      <c r="K1519" s="36" t="str">
        <f t="shared" si="137"/>
        <v>344126a8</v>
      </c>
    </row>
    <row r="1520" spans="1:11">
      <c r="A1520" s="48" t="s">
        <v>15740</v>
      </c>
      <c r="B1520" s="48" t="s">
        <v>51154</v>
      </c>
      <c r="C1520" s="48" t="s">
        <v>32249</v>
      </c>
      <c r="D1520" s="48" t="s">
        <v>32271</v>
      </c>
      <c r="E1520" s="48" t="s">
        <v>32272</v>
      </c>
      <c r="G1520" s="34">
        <f t="shared" si="133"/>
        <v>40225</v>
      </c>
      <c r="H1520" s="36" t="str">
        <f t="shared" si="134"/>
        <v>0000</v>
      </c>
      <c r="I1520" s="35">
        <f t="shared" si="135"/>
        <v>43745.158819444448</v>
      </c>
      <c r="J1520" s="39">
        <f t="shared" si="136"/>
        <v>1191.5499150000001</v>
      </c>
      <c r="K1520" s="36" t="str">
        <f t="shared" si="137"/>
        <v>43a1bf1d</v>
      </c>
    </row>
    <row r="1521" spans="1:11">
      <c r="A1521" s="48" t="s">
        <v>15757</v>
      </c>
      <c r="B1521" s="48" t="s">
        <v>51200</v>
      </c>
      <c r="C1521" s="48" t="s">
        <v>32249</v>
      </c>
      <c r="D1521" s="48" t="s">
        <v>32273</v>
      </c>
      <c r="E1521" s="48" t="s">
        <v>32274</v>
      </c>
      <c r="G1521" s="34">
        <f t="shared" si="133"/>
        <v>40236</v>
      </c>
      <c r="H1521" s="36" t="str">
        <f t="shared" si="134"/>
        <v>4459</v>
      </c>
      <c r="I1521" s="35">
        <f t="shared" si="135"/>
        <v>43745.158819444448</v>
      </c>
      <c r="J1521" s="39">
        <f t="shared" si="136"/>
        <v>1191.551817</v>
      </c>
      <c r="K1521" s="36" t="str">
        <f t="shared" si="137"/>
        <v>603bc6f1</v>
      </c>
    </row>
    <row r="1522" spans="1:11">
      <c r="A1522" s="48" t="s">
        <v>15760</v>
      </c>
      <c r="B1522" s="48" t="s">
        <v>1610</v>
      </c>
      <c r="C1522" s="48" t="s">
        <v>32249</v>
      </c>
      <c r="D1522" s="48" t="s">
        <v>32275</v>
      </c>
      <c r="E1522" s="48" t="s">
        <v>32276</v>
      </c>
      <c r="G1522" s="34">
        <f t="shared" si="133"/>
        <v>40237</v>
      </c>
      <c r="H1522" s="36" t="str">
        <f t="shared" si="134"/>
        <v>d400</v>
      </c>
      <c r="I1522" s="35">
        <f t="shared" si="135"/>
        <v>43745.158819444448</v>
      </c>
      <c r="J1522" s="39">
        <f t="shared" si="136"/>
        <v>1191.5537280000001</v>
      </c>
      <c r="K1522" s="36" t="str">
        <f t="shared" si="137"/>
        <v>f7b873c3</v>
      </c>
    </row>
    <row r="1523" spans="1:11">
      <c r="A1523" s="48" t="s">
        <v>27</v>
      </c>
      <c r="B1523" s="48" t="s">
        <v>51154</v>
      </c>
      <c r="C1523" s="48" t="s">
        <v>32249</v>
      </c>
      <c r="D1523" s="48" t="s">
        <v>32277</v>
      </c>
      <c r="E1523" s="48" t="s">
        <v>32278</v>
      </c>
      <c r="G1523" s="34">
        <f t="shared" si="133"/>
        <v>40254</v>
      </c>
      <c r="H1523" s="36" t="str">
        <f t="shared" si="134"/>
        <v>0000</v>
      </c>
      <c r="I1523" s="35">
        <f t="shared" si="135"/>
        <v>43745.158819444448</v>
      </c>
      <c r="J1523" s="39">
        <f t="shared" si="136"/>
        <v>1191.5581500000001</v>
      </c>
      <c r="K1523" s="36" t="str">
        <f t="shared" si="137"/>
        <v>71ecffc3</v>
      </c>
    </row>
    <row r="1524" spans="1:11">
      <c r="A1524" s="48" t="s">
        <v>39</v>
      </c>
      <c r="B1524" s="48" t="s">
        <v>51264</v>
      </c>
      <c r="C1524" s="48" t="s">
        <v>32249</v>
      </c>
      <c r="D1524" s="48" t="s">
        <v>32279</v>
      </c>
      <c r="E1524" s="48" t="s">
        <v>32280</v>
      </c>
      <c r="G1524" s="34">
        <f t="shared" si="133"/>
        <v>40265</v>
      </c>
      <c r="H1524" s="36" t="str">
        <f t="shared" si="134"/>
        <v>4423</v>
      </c>
      <c r="I1524" s="35">
        <f t="shared" si="135"/>
        <v>43745.158819444448</v>
      </c>
      <c r="J1524" s="39">
        <f t="shared" si="136"/>
        <v>1191.560054</v>
      </c>
      <c r="K1524" s="36" t="str">
        <f t="shared" si="137"/>
        <v>42b261a1</v>
      </c>
    </row>
    <row r="1525" spans="1:11">
      <c r="A1525" s="48" t="s">
        <v>43</v>
      </c>
      <c r="B1525" s="48" t="s">
        <v>452</v>
      </c>
      <c r="C1525" s="48" t="s">
        <v>32249</v>
      </c>
      <c r="D1525" s="48" t="s">
        <v>32281</v>
      </c>
      <c r="E1525" s="48" t="s">
        <v>32282</v>
      </c>
      <c r="G1525" s="34">
        <f t="shared" si="133"/>
        <v>40266</v>
      </c>
      <c r="H1525" s="36" t="str">
        <f t="shared" si="134"/>
        <v>e800</v>
      </c>
      <c r="I1525" s="35">
        <f t="shared" si="135"/>
        <v>43745.158819444448</v>
      </c>
      <c r="J1525" s="39">
        <f t="shared" si="136"/>
        <v>1191.561925</v>
      </c>
      <c r="K1525" s="36" t="str">
        <f t="shared" si="137"/>
        <v>ba33738b</v>
      </c>
    </row>
    <row r="1526" spans="1:11">
      <c r="A1526" s="48" t="s">
        <v>15740</v>
      </c>
      <c r="B1526" s="48" t="s">
        <v>51154</v>
      </c>
      <c r="C1526" s="48" t="s">
        <v>32249</v>
      </c>
      <c r="D1526" s="48" t="s">
        <v>32283</v>
      </c>
      <c r="E1526" s="48" t="s">
        <v>32284</v>
      </c>
      <c r="G1526" s="34">
        <f t="shared" si="133"/>
        <v>40225</v>
      </c>
      <c r="H1526" s="36" t="str">
        <f t="shared" si="134"/>
        <v>0000</v>
      </c>
      <c r="I1526" s="35">
        <f t="shared" si="135"/>
        <v>43745.158819444448</v>
      </c>
      <c r="J1526" s="39">
        <f t="shared" si="136"/>
        <v>1191.7658899999999</v>
      </c>
      <c r="K1526" s="36" t="str">
        <f t="shared" si="137"/>
        <v>da44f3e4</v>
      </c>
    </row>
    <row r="1527" spans="1:11">
      <c r="A1527" s="48" t="s">
        <v>15771</v>
      </c>
      <c r="B1527" s="48" t="s">
        <v>51271</v>
      </c>
      <c r="C1527" s="48" t="s">
        <v>32249</v>
      </c>
      <c r="D1527" s="48" t="s">
        <v>32285</v>
      </c>
      <c r="E1527" s="48" t="s">
        <v>32286</v>
      </c>
      <c r="G1527" s="34">
        <f t="shared" si="133"/>
        <v>40230</v>
      </c>
      <c r="H1527" s="36" t="str">
        <f t="shared" si="134"/>
        <v>4479</v>
      </c>
      <c r="I1527" s="35">
        <f t="shared" si="135"/>
        <v>43745.158819444448</v>
      </c>
      <c r="J1527" s="39">
        <f t="shared" si="136"/>
        <v>1191.889968</v>
      </c>
      <c r="K1527" s="36" t="str">
        <f t="shared" si="137"/>
        <v>74aa09df</v>
      </c>
    </row>
    <row r="1528" spans="1:11">
      <c r="A1528" s="48" t="s">
        <v>15774</v>
      </c>
      <c r="B1528" s="48" t="s">
        <v>2806</v>
      </c>
      <c r="C1528" s="48" t="s">
        <v>32249</v>
      </c>
      <c r="D1528" s="48" t="s">
        <v>32287</v>
      </c>
      <c r="E1528" s="48" t="s">
        <v>32288</v>
      </c>
      <c r="G1528" s="34">
        <f t="shared" si="133"/>
        <v>40231</v>
      </c>
      <c r="H1528" s="36" t="str">
        <f t="shared" si="134"/>
        <v>f400</v>
      </c>
      <c r="I1528" s="35">
        <f t="shared" si="135"/>
        <v>43745.158819444448</v>
      </c>
      <c r="J1528" s="39">
        <f t="shared" si="136"/>
        <v>1191.8918590000001</v>
      </c>
      <c r="K1528" s="36" t="str">
        <f t="shared" si="137"/>
        <v>5a10f3c1</v>
      </c>
    </row>
    <row r="1529" spans="1:11">
      <c r="A1529" s="48" t="s">
        <v>27</v>
      </c>
      <c r="B1529" s="48" t="s">
        <v>51154</v>
      </c>
      <c r="C1529" s="48" t="s">
        <v>32249</v>
      </c>
      <c r="D1529" s="48" t="s">
        <v>32289</v>
      </c>
      <c r="E1529" s="48" t="s">
        <v>32290</v>
      </c>
      <c r="G1529" s="34">
        <f t="shared" si="133"/>
        <v>40254</v>
      </c>
      <c r="H1529" s="36" t="str">
        <f t="shared" si="134"/>
        <v>0000</v>
      </c>
      <c r="I1529" s="35">
        <f t="shared" si="135"/>
        <v>43745.158819444448</v>
      </c>
      <c r="J1529" s="39">
        <f t="shared" si="136"/>
        <v>1191.8963140000001</v>
      </c>
      <c r="K1529" s="36" t="str">
        <f t="shared" si="137"/>
        <v>bcd9d195</v>
      </c>
    </row>
    <row r="1530" spans="1:11">
      <c r="A1530" s="48" t="s">
        <v>48</v>
      </c>
      <c r="B1530" s="48" t="s">
        <v>30927</v>
      </c>
      <c r="C1530" s="48" t="s">
        <v>32249</v>
      </c>
      <c r="D1530" s="48" t="s">
        <v>32291</v>
      </c>
      <c r="E1530" s="48" t="s">
        <v>32292</v>
      </c>
      <c r="G1530" s="34">
        <f t="shared" si="133"/>
        <v>40259</v>
      </c>
      <c r="H1530" s="36" t="str">
        <f t="shared" si="134"/>
        <v>43bd</v>
      </c>
      <c r="I1530" s="35">
        <f t="shared" si="135"/>
        <v>43745.158819444448</v>
      </c>
      <c r="J1530" s="39">
        <f t="shared" si="136"/>
        <v>1191.8982020000001</v>
      </c>
      <c r="K1530" s="36" t="str">
        <f t="shared" si="137"/>
        <v>85632ab9</v>
      </c>
    </row>
    <row r="1531" spans="1:11">
      <c r="A1531" s="48" t="s">
        <v>51</v>
      </c>
      <c r="B1531" s="48" t="s">
        <v>51198</v>
      </c>
      <c r="C1531" s="48" t="s">
        <v>32249</v>
      </c>
      <c r="D1531" s="48" t="s">
        <v>32293</v>
      </c>
      <c r="E1531" s="48" t="s">
        <v>32294</v>
      </c>
      <c r="G1531" s="34">
        <f t="shared" si="133"/>
        <v>40260</v>
      </c>
      <c r="H1531" s="36" t="str">
        <f t="shared" si="134"/>
        <v>9000</v>
      </c>
      <c r="I1531" s="35">
        <f t="shared" si="135"/>
        <v>43745.158819444448</v>
      </c>
      <c r="J1531" s="39">
        <f t="shared" si="136"/>
        <v>1191.9000820000001</v>
      </c>
      <c r="K1531" s="36" t="str">
        <f t="shared" si="137"/>
        <v>45cfe895</v>
      </c>
    </row>
    <row r="1532" spans="1:11">
      <c r="A1532" s="48" t="s">
        <v>51155</v>
      </c>
      <c r="B1532" s="48" t="s">
        <v>51156</v>
      </c>
      <c r="C1532" s="48" t="s">
        <v>32295</v>
      </c>
      <c r="D1532" s="48" t="s">
        <v>32296</v>
      </c>
      <c r="E1532" s="48" t="s">
        <v>32297</v>
      </c>
      <c r="G1532" s="34">
        <f t="shared" si="133"/>
        <v>10001</v>
      </c>
      <c r="H1532" s="36" t="str">
        <f t="shared" si="134"/>
        <v>0001</v>
      </c>
      <c r="I1532" s="35">
        <f t="shared" si="135"/>
        <v>43745.165763888886</v>
      </c>
      <c r="J1532" s="39">
        <f t="shared" si="136"/>
        <v>1791.9027060000001</v>
      </c>
      <c r="K1532" s="36" t="str">
        <f t="shared" si="137"/>
        <v>2c79ffca</v>
      </c>
    </row>
    <row r="1533" spans="1:11">
      <c r="A1533" s="48" t="s">
        <v>51157</v>
      </c>
      <c r="B1533" s="48" t="s">
        <v>51156</v>
      </c>
      <c r="C1533" s="48" t="s">
        <v>32295</v>
      </c>
      <c r="D1533" s="48" t="s">
        <v>32298</v>
      </c>
      <c r="E1533" s="48" t="s">
        <v>32299</v>
      </c>
      <c r="G1533" s="34">
        <f t="shared" si="133"/>
        <v>10002</v>
      </c>
      <c r="H1533" s="36" t="str">
        <f t="shared" si="134"/>
        <v>0001</v>
      </c>
      <c r="I1533" s="35">
        <f t="shared" si="135"/>
        <v>43745.165763888886</v>
      </c>
      <c r="J1533" s="39">
        <f t="shared" si="136"/>
        <v>1791.904599</v>
      </c>
      <c r="K1533" s="36" t="str">
        <f t="shared" si="137"/>
        <v>536148dc</v>
      </c>
    </row>
    <row r="1534" spans="1:11">
      <c r="A1534" s="48" t="s">
        <v>51158</v>
      </c>
      <c r="B1534" s="48" t="s">
        <v>51156</v>
      </c>
      <c r="C1534" s="48" t="s">
        <v>32295</v>
      </c>
      <c r="D1534" s="48" t="s">
        <v>32300</v>
      </c>
      <c r="E1534" s="48" t="s">
        <v>32301</v>
      </c>
      <c r="G1534" s="34">
        <f t="shared" ref="G1534:G1597" si="138">HEX2DEC(A1534)</f>
        <v>10003</v>
      </c>
      <c r="H1534" s="36" t="str">
        <f t="shared" ref="H1534:H1597" si="139">B1534</f>
        <v>0001</v>
      </c>
      <c r="I1534" s="35">
        <f t="shared" ref="I1534:I1597" si="140">(((HEX2DEC(C1534)/60)/60)/24)+DATE(1970,1,1)</f>
        <v>43745.165763888886</v>
      </c>
      <c r="J1534" s="39">
        <f t="shared" ref="J1534:J1597" si="141">HEX2DEC(IF(EXACT(MID(D1534,1,1),"0"),IF(EXACT(MID(D1534,2,1),"0"),IF(EXACT(MID(D1534,3,1),"0"),IF(EXACT(MID(D1534,4,1),"0"),IF(EXACT(MID(D1534,5,1),"0"),IF(EXACT(MID(D1534,6,1),"0"),IF(EXACT(MID(D1534,7,1),"0"),IF(EXACT(MID(D1534,8,1),"0"),IF(EXACT(MID(D1534,9,1),"0"),IF(EXACT(MID(D1534,10,1),"0"),IF(EXACT(MID(D1534,11,1),"0"),0,RIGHT(D1534,6)),RIGHT(D1534,7)),RIGHT(D1534,8)),RIGHT(D1534,9)),RIGHT(D1534,10)),RIGHT(D1534,11)),RIGHT(D1534,12)),RIGHT(D1534,13)),RIGHT(D1534,14)),RIGHT(D1534,15)),RIGHT(D1534,16)))/1000000</f>
        <v>1791.9065029999999</v>
      </c>
      <c r="K1534" s="36" t="str">
        <f t="shared" ref="K1534:K1597" si="142">E1534</f>
        <v>8195a968</v>
      </c>
    </row>
    <row r="1535" spans="1:11">
      <c r="A1535" s="48" t="s">
        <v>51159</v>
      </c>
      <c r="B1535" s="48" t="s">
        <v>51156</v>
      </c>
      <c r="C1535" s="48" t="s">
        <v>32295</v>
      </c>
      <c r="D1535" s="48" t="s">
        <v>32302</v>
      </c>
      <c r="E1535" s="48" t="s">
        <v>32303</v>
      </c>
      <c r="G1535" s="34">
        <f t="shared" si="138"/>
        <v>10004</v>
      </c>
      <c r="H1535" s="36" t="str">
        <f t="shared" si="139"/>
        <v>0001</v>
      </c>
      <c r="I1535" s="35">
        <f t="shared" si="140"/>
        <v>43745.165763888886</v>
      </c>
      <c r="J1535" s="39">
        <f t="shared" si="141"/>
        <v>1791.9083639999999</v>
      </c>
      <c r="K1535" s="36" t="str">
        <f t="shared" si="142"/>
        <v>defb3742</v>
      </c>
    </row>
    <row r="1536" spans="1:11">
      <c r="A1536" s="48" t="s">
        <v>15740</v>
      </c>
      <c r="B1536" s="48" t="s">
        <v>51154</v>
      </c>
      <c r="C1536" s="48" t="s">
        <v>32304</v>
      </c>
      <c r="D1536" s="48" t="s">
        <v>32305</v>
      </c>
      <c r="E1536" s="48" t="s">
        <v>32306</v>
      </c>
      <c r="G1536" s="34">
        <f t="shared" si="138"/>
        <v>40225</v>
      </c>
      <c r="H1536" s="36" t="str">
        <f t="shared" si="139"/>
        <v>0000</v>
      </c>
      <c r="I1536" s="35">
        <f t="shared" si="140"/>
        <v>43745.165775462956</v>
      </c>
      <c r="J1536" s="39">
        <f t="shared" si="141"/>
        <v>1792.112889</v>
      </c>
      <c r="K1536" s="36" t="str">
        <f t="shared" si="142"/>
        <v>cf7f531b</v>
      </c>
    </row>
    <row r="1537" spans="1:11">
      <c r="A1537" s="48" t="s">
        <v>15743</v>
      </c>
      <c r="B1537" s="48" t="s">
        <v>29402</v>
      </c>
      <c r="C1537" s="48" t="s">
        <v>32304</v>
      </c>
      <c r="D1537" s="48" t="s">
        <v>32307</v>
      </c>
      <c r="E1537" s="48" t="s">
        <v>32308</v>
      </c>
      <c r="G1537" s="34">
        <f t="shared" si="138"/>
        <v>40234</v>
      </c>
      <c r="H1537" s="36" t="str">
        <f t="shared" si="139"/>
        <v>439d</v>
      </c>
      <c r="I1537" s="35">
        <f t="shared" si="140"/>
        <v>43745.165775462956</v>
      </c>
      <c r="J1537" s="39">
        <f t="shared" si="141"/>
        <v>1792.1147900000001</v>
      </c>
      <c r="K1537" s="36" t="str">
        <f t="shared" si="142"/>
        <v>c3c7211c</v>
      </c>
    </row>
    <row r="1538" spans="1:11">
      <c r="A1538" s="48" t="s">
        <v>15746</v>
      </c>
      <c r="B1538" s="48" t="s">
        <v>51163</v>
      </c>
      <c r="C1538" s="48" t="s">
        <v>32304</v>
      </c>
      <c r="D1538" s="48" t="s">
        <v>32309</v>
      </c>
      <c r="E1538" s="48" t="s">
        <v>32310</v>
      </c>
      <c r="G1538" s="34">
        <f t="shared" si="138"/>
        <v>40235</v>
      </c>
      <c r="H1538" s="36" t="str">
        <f t="shared" si="139"/>
        <v>5800</v>
      </c>
      <c r="I1538" s="35">
        <f t="shared" si="140"/>
        <v>43745.165775462956</v>
      </c>
      <c r="J1538" s="39">
        <f t="shared" si="141"/>
        <v>1792.1166989999999</v>
      </c>
      <c r="K1538" s="36" t="str">
        <f t="shared" si="142"/>
        <v>fa664730</v>
      </c>
    </row>
    <row r="1539" spans="1:11">
      <c r="A1539" s="48" t="s">
        <v>27</v>
      </c>
      <c r="B1539" s="48" t="s">
        <v>51154</v>
      </c>
      <c r="C1539" s="48" t="s">
        <v>32304</v>
      </c>
      <c r="D1539" s="48" t="s">
        <v>32311</v>
      </c>
      <c r="E1539" s="48" t="s">
        <v>32312</v>
      </c>
      <c r="G1539" s="34">
        <f t="shared" si="138"/>
        <v>40254</v>
      </c>
      <c r="H1539" s="36" t="str">
        <f t="shared" si="139"/>
        <v>0000</v>
      </c>
      <c r="I1539" s="35">
        <f t="shared" si="140"/>
        <v>43745.165775462956</v>
      </c>
      <c r="J1539" s="39">
        <f t="shared" si="141"/>
        <v>1792.121118</v>
      </c>
      <c r="K1539" s="36" t="str">
        <f t="shared" si="142"/>
        <v>a69ebabf</v>
      </c>
    </row>
    <row r="1540" spans="1:11">
      <c r="A1540" s="48" t="s">
        <v>30</v>
      </c>
      <c r="B1540" s="48" t="s">
        <v>30492</v>
      </c>
      <c r="C1540" s="48" t="s">
        <v>32304</v>
      </c>
      <c r="D1540" s="48" t="s">
        <v>32313</v>
      </c>
      <c r="E1540" s="48" t="s">
        <v>32314</v>
      </c>
      <c r="G1540" s="34">
        <f t="shared" si="138"/>
        <v>40263</v>
      </c>
      <c r="H1540" s="36" t="str">
        <f t="shared" si="139"/>
        <v>43ad</v>
      </c>
      <c r="I1540" s="35">
        <f t="shared" si="140"/>
        <v>43745.165775462956</v>
      </c>
      <c r="J1540" s="39">
        <f t="shared" si="141"/>
        <v>1792.1230190000001</v>
      </c>
      <c r="K1540" s="36" t="str">
        <f t="shared" si="142"/>
        <v>31b141bb</v>
      </c>
    </row>
    <row r="1541" spans="1:11">
      <c r="A1541" s="48" t="s">
        <v>34</v>
      </c>
      <c r="B1541" s="48" t="s">
        <v>150</v>
      </c>
      <c r="C1541" s="48" t="s">
        <v>32304</v>
      </c>
      <c r="D1541" s="48" t="s">
        <v>32315</v>
      </c>
      <c r="E1541" s="48" t="s">
        <v>32316</v>
      </c>
      <c r="G1541" s="34">
        <f t="shared" si="138"/>
        <v>40264</v>
      </c>
      <c r="H1541" s="36" t="str">
        <f t="shared" si="139"/>
        <v>f800</v>
      </c>
      <c r="I1541" s="35">
        <f t="shared" si="140"/>
        <v>43745.165775462956</v>
      </c>
      <c r="J1541" s="39">
        <f t="shared" si="141"/>
        <v>1792.1248889999999</v>
      </c>
      <c r="K1541" s="36" t="str">
        <f t="shared" si="142"/>
        <v>9cb8ba1e</v>
      </c>
    </row>
    <row r="1542" spans="1:11">
      <c r="A1542" s="48" t="s">
        <v>15740</v>
      </c>
      <c r="B1542" s="48" t="s">
        <v>51154</v>
      </c>
      <c r="C1542" s="48" t="s">
        <v>32304</v>
      </c>
      <c r="D1542" s="48" t="s">
        <v>32317</v>
      </c>
      <c r="E1542" s="48" t="s">
        <v>32318</v>
      </c>
      <c r="G1542" s="34">
        <f t="shared" si="138"/>
        <v>40225</v>
      </c>
      <c r="H1542" s="36" t="str">
        <f t="shared" si="139"/>
        <v>0000</v>
      </c>
      <c r="I1542" s="35">
        <f t="shared" si="140"/>
        <v>43745.165775462956</v>
      </c>
      <c r="J1542" s="39">
        <f t="shared" si="141"/>
        <v>1792.3289050000001</v>
      </c>
      <c r="K1542" s="36" t="str">
        <f t="shared" si="142"/>
        <v>a71d40e8</v>
      </c>
    </row>
    <row r="1543" spans="1:11">
      <c r="A1543" s="48" t="s">
        <v>15757</v>
      </c>
      <c r="B1543" s="48" t="s">
        <v>51204</v>
      </c>
      <c r="C1543" s="48" t="s">
        <v>32304</v>
      </c>
      <c r="D1543" s="48" t="s">
        <v>32319</v>
      </c>
      <c r="E1543" s="48" t="s">
        <v>32320</v>
      </c>
      <c r="G1543" s="34">
        <f t="shared" si="138"/>
        <v>40236</v>
      </c>
      <c r="H1543" s="36" t="str">
        <f t="shared" si="139"/>
        <v>4458</v>
      </c>
      <c r="I1543" s="35">
        <f t="shared" si="140"/>
        <v>43745.165775462956</v>
      </c>
      <c r="J1543" s="39">
        <f t="shared" si="141"/>
        <v>1792.3308019999999</v>
      </c>
      <c r="K1543" s="36" t="str">
        <f t="shared" si="142"/>
        <v>b2390f8e</v>
      </c>
    </row>
    <row r="1544" spans="1:11">
      <c r="A1544" s="48" t="s">
        <v>15760</v>
      </c>
      <c r="B1544" s="48" t="s">
        <v>654</v>
      </c>
      <c r="C1544" s="48" t="s">
        <v>32304</v>
      </c>
      <c r="D1544" s="48" t="s">
        <v>32321</v>
      </c>
      <c r="E1544" s="48" t="s">
        <v>32322</v>
      </c>
      <c r="G1544" s="34">
        <f t="shared" si="138"/>
        <v>40237</v>
      </c>
      <c r="H1544" s="36" t="str">
        <f t="shared" si="139"/>
        <v>a800</v>
      </c>
      <c r="I1544" s="35">
        <f t="shared" si="140"/>
        <v>43745.165775462956</v>
      </c>
      <c r="J1544" s="39">
        <f t="shared" si="141"/>
        <v>1792.332713</v>
      </c>
      <c r="K1544" s="36" t="str">
        <f t="shared" si="142"/>
        <v>d79785ce</v>
      </c>
    </row>
    <row r="1545" spans="1:11">
      <c r="A1545" s="48" t="s">
        <v>27</v>
      </c>
      <c r="B1545" s="48" t="s">
        <v>51154</v>
      </c>
      <c r="C1545" s="48" t="s">
        <v>32304</v>
      </c>
      <c r="D1545" s="48" t="s">
        <v>32323</v>
      </c>
      <c r="E1545" s="48" t="s">
        <v>32324</v>
      </c>
      <c r="G1545" s="34">
        <f t="shared" si="138"/>
        <v>40254</v>
      </c>
      <c r="H1545" s="36" t="str">
        <f t="shared" si="139"/>
        <v>0000</v>
      </c>
      <c r="I1545" s="35">
        <f t="shared" si="140"/>
        <v>43745.165775462956</v>
      </c>
      <c r="J1545" s="39">
        <f t="shared" si="141"/>
        <v>1792.337133</v>
      </c>
      <c r="K1545" s="36" t="str">
        <f t="shared" si="142"/>
        <v>1e70dc49</v>
      </c>
    </row>
    <row r="1546" spans="1:11">
      <c r="A1546" s="48" t="s">
        <v>39</v>
      </c>
      <c r="B1546" s="48" t="s">
        <v>51261</v>
      </c>
      <c r="C1546" s="48" t="s">
        <v>32304</v>
      </c>
      <c r="D1546" s="48" t="s">
        <v>32325</v>
      </c>
      <c r="E1546" s="48" t="s">
        <v>32326</v>
      </c>
      <c r="G1546" s="34">
        <f t="shared" si="138"/>
        <v>40265</v>
      </c>
      <c r="H1546" s="36" t="str">
        <f t="shared" si="139"/>
        <v>4424</v>
      </c>
      <c r="I1546" s="35">
        <f t="shared" si="140"/>
        <v>43745.165775462956</v>
      </c>
      <c r="J1546" s="39">
        <f t="shared" si="141"/>
        <v>1792.3390340000001</v>
      </c>
      <c r="K1546" s="36" t="str">
        <f t="shared" si="142"/>
        <v>3523fc51</v>
      </c>
    </row>
    <row r="1547" spans="1:11">
      <c r="A1547" s="48" t="s">
        <v>43</v>
      </c>
      <c r="B1547" s="48" t="s">
        <v>51225</v>
      </c>
      <c r="C1547" s="48" t="s">
        <v>32304</v>
      </c>
      <c r="D1547" s="48" t="s">
        <v>32327</v>
      </c>
      <c r="E1547" s="48" t="s">
        <v>32328</v>
      </c>
      <c r="G1547" s="34">
        <f t="shared" si="138"/>
        <v>40266</v>
      </c>
      <c r="H1547" s="36" t="str">
        <f t="shared" si="139"/>
        <v>1000</v>
      </c>
      <c r="I1547" s="35">
        <f t="shared" si="140"/>
        <v>43745.165775462956</v>
      </c>
      <c r="J1547" s="39">
        <f t="shared" si="141"/>
        <v>1792.3409039999999</v>
      </c>
      <c r="K1547" s="36" t="str">
        <f t="shared" si="142"/>
        <v>f7d76e63</v>
      </c>
    </row>
    <row r="1548" spans="1:11">
      <c r="A1548" s="48" t="s">
        <v>15740</v>
      </c>
      <c r="B1548" s="48" t="s">
        <v>51154</v>
      </c>
      <c r="C1548" s="48" t="s">
        <v>32304</v>
      </c>
      <c r="D1548" s="48" t="s">
        <v>32329</v>
      </c>
      <c r="E1548" s="48" t="s">
        <v>32330</v>
      </c>
      <c r="G1548" s="34">
        <f t="shared" si="138"/>
        <v>40225</v>
      </c>
      <c r="H1548" s="36" t="str">
        <f t="shared" si="139"/>
        <v>0000</v>
      </c>
      <c r="I1548" s="35">
        <f t="shared" si="140"/>
        <v>43745.165775462956</v>
      </c>
      <c r="J1548" s="39">
        <f t="shared" si="141"/>
        <v>1792.544889</v>
      </c>
      <c r="K1548" s="36" t="str">
        <f t="shared" si="142"/>
        <v>80320a1b</v>
      </c>
    </row>
    <row r="1549" spans="1:11">
      <c r="A1549" s="48" t="s">
        <v>15771</v>
      </c>
      <c r="B1549" s="48" t="s">
        <v>22436</v>
      </c>
      <c r="C1549" s="48" t="s">
        <v>32304</v>
      </c>
      <c r="D1549" s="48" t="s">
        <v>32331</v>
      </c>
      <c r="E1549" s="48" t="s">
        <v>32332</v>
      </c>
      <c r="G1549" s="34">
        <f t="shared" si="138"/>
        <v>40230</v>
      </c>
      <c r="H1549" s="36" t="str">
        <f t="shared" si="139"/>
        <v>447d</v>
      </c>
      <c r="I1549" s="35">
        <f t="shared" si="140"/>
        <v>43745.165775462956</v>
      </c>
      <c r="J1549" s="39">
        <f t="shared" si="141"/>
        <v>1792.546791</v>
      </c>
      <c r="K1549" s="36" t="str">
        <f t="shared" si="142"/>
        <v>e6084995</v>
      </c>
    </row>
    <row r="1550" spans="1:11">
      <c r="A1550" s="48" t="s">
        <v>15774</v>
      </c>
      <c r="B1550" s="48" t="s">
        <v>51278</v>
      </c>
      <c r="C1550" s="48" t="s">
        <v>32304</v>
      </c>
      <c r="D1550" s="48" t="s">
        <v>32333</v>
      </c>
      <c r="E1550" s="48" t="s">
        <v>32334</v>
      </c>
      <c r="G1550" s="34">
        <f t="shared" si="138"/>
        <v>40231</v>
      </c>
      <c r="H1550" s="36" t="str">
        <f t="shared" si="139"/>
        <v>7000</v>
      </c>
      <c r="I1550" s="35">
        <f t="shared" si="140"/>
        <v>43745.165775462956</v>
      </c>
      <c r="J1550" s="39">
        <f t="shared" si="141"/>
        <v>1792.5779170000001</v>
      </c>
      <c r="K1550" s="36" t="str">
        <f t="shared" si="142"/>
        <v>6d5200bf</v>
      </c>
    </row>
    <row r="1551" spans="1:11">
      <c r="A1551" s="48" t="s">
        <v>27</v>
      </c>
      <c r="B1551" s="48" t="s">
        <v>51154</v>
      </c>
      <c r="C1551" s="48" t="s">
        <v>32304</v>
      </c>
      <c r="D1551" s="48" t="s">
        <v>32335</v>
      </c>
      <c r="E1551" s="48" t="s">
        <v>32336</v>
      </c>
      <c r="G1551" s="34">
        <f t="shared" si="138"/>
        <v>40254</v>
      </c>
      <c r="H1551" s="36" t="str">
        <f t="shared" si="139"/>
        <v>0000</v>
      </c>
      <c r="I1551" s="35">
        <f t="shared" si="140"/>
        <v>43745.165775462956</v>
      </c>
      <c r="J1551" s="39">
        <f t="shared" si="141"/>
        <v>1792.5823399999999</v>
      </c>
      <c r="K1551" s="36" t="str">
        <f t="shared" si="142"/>
        <v>f3fb55c2</v>
      </c>
    </row>
    <row r="1552" spans="1:11">
      <c r="A1552" s="48" t="s">
        <v>48</v>
      </c>
      <c r="B1552" s="48" t="s">
        <v>29816</v>
      </c>
      <c r="C1552" s="48" t="s">
        <v>32304</v>
      </c>
      <c r="D1552" s="48" t="s">
        <v>32337</v>
      </c>
      <c r="E1552" s="48" t="s">
        <v>32338</v>
      </c>
      <c r="G1552" s="34">
        <f t="shared" si="138"/>
        <v>40259</v>
      </c>
      <c r="H1552" s="36" t="str">
        <f t="shared" si="139"/>
        <v>43b8</v>
      </c>
      <c r="I1552" s="35">
        <f t="shared" si="140"/>
        <v>43745.165775462956</v>
      </c>
      <c r="J1552" s="39">
        <f t="shared" si="141"/>
        <v>1792.584218</v>
      </c>
      <c r="K1552" s="36" t="str">
        <f t="shared" si="142"/>
        <v>60d341c6</v>
      </c>
    </row>
    <row r="1553" spans="1:11">
      <c r="A1553" s="48" t="s">
        <v>51</v>
      </c>
      <c r="B1553" s="48" t="s">
        <v>44</v>
      </c>
      <c r="C1553" s="48" t="s">
        <v>32304</v>
      </c>
      <c r="D1553" s="48" t="s">
        <v>32339</v>
      </c>
      <c r="E1553" s="48" t="s">
        <v>32340</v>
      </c>
      <c r="G1553" s="34">
        <f t="shared" si="138"/>
        <v>40260</v>
      </c>
      <c r="H1553" s="36" t="str">
        <f t="shared" si="139"/>
        <v>b800</v>
      </c>
      <c r="I1553" s="35">
        <f t="shared" si="140"/>
        <v>43745.165775462956</v>
      </c>
      <c r="J1553" s="39">
        <f t="shared" si="141"/>
        <v>1792.5860849999999</v>
      </c>
      <c r="K1553" s="36" t="str">
        <f t="shared" si="142"/>
        <v>496a95f4</v>
      </c>
    </row>
    <row r="1554" spans="1:11">
      <c r="A1554" s="48" t="s">
        <v>15740</v>
      </c>
      <c r="B1554" s="48" t="s">
        <v>51154</v>
      </c>
      <c r="C1554" s="48" t="s">
        <v>32304</v>
      </c>
      <c r="D1554" s="48" t="s">
        <v>32341</v>
      </c>
      <c r="E1554" s="48" t="s">
        <v>32342</v>
      </c>
      <c r="G1554" s="34">
        <f t="shared" si="138"/>
        <v>40225</v>
      </c>
      <c r="H1554" s="36" t="str">
        <f t="shared" si="139"/>
        <v>0000</v>
      </c>
      <c r="I1554" s="35">
        <f t="shared" si="140"/>
        <v>43745.165775462956</v>
      </c>
      <c r="J1554" s="39">
        <f t="shared" si="141"/>
        <v>1792.7898889999999</v>
      </c>
      <c r="K1554" s="36" t="str">
        <f t="shared" si="142"/>
        <v>0584753e</v>
      </c>
    </row>
    <row r="1555" spans="1:11">
      <c r="A1555" s="48" t="s">
        <v>15786</v>
      </c>
      <c r="B1555" s="48" t="s">
        <v>29437</v>
      </c>
      <c r="C1555" s="48" t="s">
        <v>32304</v>
      </c>
      <c r="D1555" s="48" t="s">
        <v>32343</v>
      </c>
      <c r="E1555" s="48" t="s">
        <v>32344</v>
      </c>
      <c r="G1555" s="34">
        <f t="shared" si="138"/>
        <v>40232</v>
      </c>
      <c r="H1555" s="36" t="str">
        <f t="shared" si="139"/>
        <v>44c0</v>
      </c>
      <c r="I1555" s="35">
        <f t="shared" si="140"/>
        <v>43745.165775462956</v>
      </c>
      <c r="J1555" s="39">
        <f t="shared" si="141"/>
        <v>1792.791792</v>
      </c>
      <c r="K1555" s="36" t="str">
        <f t="shared" si="142"/>
        <v>8a0646b5</v>
      </c>
    </row>
    <row r="1556" spans="1:11">
      <c r="A1556" s="48" t="s">
        <v>15789</v>
      </c>
      <c r="B1556" s="48" t="s">
        <v>51161</v>
      </c>
      <c r="C1556" s="48" t="s">
        <v>32304</v>
      </c>
      <c r="D1556" s="48" t="s">
        <v>32345</v>
      </c>
      <c r="E1556" s="48" t="s">
        <v>32346</v>
      </c>
      <c r="G1556" s="34">
        <f t="shared" si="138"/>
        <v>40233</v>
      </c>
      <c r="H1556" s="36" t="str">
        <f t="shared" si="139"/>
        <v>6000</v>
      </c>
      <c r="I1556" s="35">
        <f t="shared" si="140"/>
        <v>43745.165775462956</v>
      </c>
      <c r="J1556" s="39">
        <f t="shared" si="141"/>
        <v>1792.7937019999999</v>
      </c>
      <c r="K1556" s="36" t="str">
        <f t="shared" si="142"/>
        <v>2b67625b</v>
      </c>
    </row>
    <row r="1557" spans="1:11">
      <c r="A1557" s="48" t="s">
        <v>27</v>
      </c>
      <c r="B1557" s="48" t="s">
        <v>51154</v>
      </c>
      <c r="C1557" s="48" t="s">
        <v>32304</v>
      </c>
      <c r="D1557" s="48" t="s">
        <v>32347</v>
      </c>
      <c r="E1557" s="48" t="s">
        <v>32348</v>
      </c>
      <c r="G1557" s="34">
        <f t="shared" si="138"/>
        <v>40254</v>
      </c>
      <c r="H1557" s="36" t="str">
        <f t="shared" si="139"/>
        <v>0000</v>
      </c>
      <c r="I1557" s="35">
        <f t="shared" si="140"/>
        <v>43745.165775462956</v>
      </c>
      <c r="J1557" s="39">
        <f t="shared" si="141"/>
        <v>1792.798121</v>
      </c>
      <c r="K1557" s="36" t="str">
        <f t="shared" si="142"/>
        <v>b55fa5b4</v>
      </c>
    </row>
    <row r="1558" spans="1:11">
      <c r="A1558" s="48" t="s">
        <v>56</v>
      </c>
      <c r="B1558" s="48" t="s">
        <v>31718</v>
      </c>
      <c r="C1558" s="48" t="s">
        <v>32304</v>
      </c>
      <c r="D1558" s="48" t="s">
        <v>32349</v>
      </c>
      <c r="E1558" s="48" t="s">
        <v>32350</v>
      </c>
      <c r="G1558" s="34">
        <f t="shared" si="138"/>
        <v>40261</v>
      </c>
      <c r="H1558" s="36" t="str">
        <f t="shared" si="139"/>
        <v>43c9</v>
      </c>
      <c r="I1558" s="35">
        <f t="shared" si="140"/>
        <v>43745.165775462956</v>
      </c>
      <c r="J1558" s="39">
        <f t="shared" si="141"/>
        <v>1792.800023</v>
      </c>
      <c r="K1558" s="36" t="str">
        <f t="shared" si="142"/>
        <v>649fb34a</v>
      </c>
    </row>
    <row r="1559" spans="1:11">
      <c r="A1559" s="48" t="s">
        <v>59</v>
      </c>
      <c r="B1559" s="48" t="s">
        <v>51215</v>
      </c>
      <c r="C1559" s="48" t="s">
        <v>32304</v>
      </c>
      <c r="D1559" s="48" t="s">
        <v>32351</v>
      </c>
      <c r="E1559" s="48" t="s">
        <v>32352</v>
      </c>
      <c r="G1559" s="34">
        <f t="shared" si="138"/>
        <v>40262</v>
      </c>
      <c r="H1559" s="36" t="str">
        <f t="shared" si="139"/>
        <v>0800</v>
      </c>
      <c r="I1559" s="35">
        <f t="shared" si="140"/>
        <v>43745.165775462956</v>
      </c>
      <c r="J1559" s="39">
        <f t="shared" si="141"/>
        <v>1792.801892</v>
      </c>
      <c r="K1559" s="36" t="str">
        <f t="shared" si="142"/>
        <v>f9df30b4</v>
      </c>
    </row>
    <row r="1560" spans="1:11">
      <c r="A1560" s="48" t="s">
        <v>51155</v>
      </c>
      <c r="B1560" s="48" t="s">
        <v>51156</v>
      </c>
      <c r="C1560" s="48" t="s">
        <v>32353</v>
      </c>
      <c r="D1560" s="48" t="s">
        <v>32354</v>
      </c>
      <c r="E1560" s="48" t="s">
        <v>32355</v>
      </c>
      <c r="G1560" s="34">
        <f t="shared" si="138"/>
        <v>10001</v>
      </c>
      <c r="H1560" s="36" t="str">
        <f t="shared" si="139"/>
        <v>0001</v>
      </c>
      <c r="I1560" s="35">
        <f t="shared" si="140"/>
        <v>43745.172719907408</v>
      </c>
      <c r="J1560" s="39">
        <f t="shared" si="141"/>
        <v>2392.8047080000001</v>
      </c>
      <c r="K1560" s="36" t="str">
        <f t="shared" si="142"/>
        <v>8ecc8bab</v>
      </c>
    </row>
    <row r="1561" spans="1:11">
      <c r="A1561" s="48" t="s">
        <v>51157</v>
      </c>
      <c r="B1561" s="48" t="s">
        <v>51156</v>
      </c>
      <c r="C1561" s="48" t="s">
        <v>32353</v>
      </c>
      <c r="D1561" s="48" t="s">
        <v>32356</v>
      </c>
      <c r="E1561" s="48" t="s">
        <v>32357</v>
      </c>
      <c r="G1561" s="34">
        <f t="shared" si="138"/>
        <v>10002</v>
      </c>
      <c r="H1561" s="36" t="str">
        <f t="shared" si="139"/>
        <v>0001</v>
      </c>
      <c r="I1561" s="35">
        <f t="shared" si="140"/>
        <v>43745.172719907408</v>
      </c>
      <c r="J1561" s="39">
        <f t="shared" si="141"/>
        <v>2392.806599</v>
      </c>
      <c r="K1561" s="36" t="str">
        <f t="shared" si="142"/>
        <v>4b6eba98</v>
      </c>
    </row>
    <row r="1562" spans="1:11">
      <c r="A1562" s="48" t="s">
        <v>51158</v>
      </c>
      <c r="B1562" s="48" t="s">
        <v>51156</v>
      </c>
      <c r="C1562" s="48" t="s">
        <v>32353</v>
      </c>
      <c r="D1562" s="48" t="s">
        <v>32358</v>
      </c>
      <c r="E1562" s="48" t="s">
        <v>32359</v>
      </c>
      <c r="G1562" s="34">
        <f t="shared" si="138"/>
        <v>10003</v>
      </c>
      <c r="H1562" s="36" t="str">
        <f t="shared" si="139"/>
        <v>0001</v>
      </c>
      <c r="I1562" s="35">
        <f t="shared" si="140"/>
        <v>43745.172719907408</v>
      </c>
      <c r="J1562" s="39">
        <f t="shared" si="141"/>
        <v>2392.8085030000002</v>
      </c>
      <c r="K1562" s="36" t="str">
        <f t="shared" si="142"/>
        <v>87f11964</v>
      </c>
    </row>
    <row r="1563" spans="1:11">
      <c r="A1563" s="48" t="s">
        <v>51159</v>
      </c>
      <c r="B1563" s="48" t="s">
        <v>51156</v>
      </c>
      <c r="C1563" s="48" t="s">
        <v>32353</v>
      </c>
      <c r="D1563" s="48" t="s">
        <v>32360</v>
      </c>
      <c r="E1563" s="48" t="s">
        <v>32361</v>
      </c>
      <c r="G1563" s="34">
        <f t="shared" si="138"/>
        <v>10004</v>
      </c>
      <c r="H1563" s="36" t="str">
        <f t="shared" si="139"/>
        <v>0001</v>
      </c>
      <c r="I1563" s="35">
        <f t="shared" si="140"/>
        <v>43745.172719907408</v>
      </c>
      <c r="J1563" s="39">
        <f t="shared" si="141"/>
        <v>2392.8103639999999</v>
      </c>
      <c r="K1563" s="36" t="str">
        <f t="shared" si="142"/>
        <v>a520a45a</v>
      </c>
    </row>
    <row r="1564" spans="1:11">
      <c r="A1564" s="48" t="s">
        <v>15740</v>
      </c>
      <c r="B1564" s="48" t="s">
        <v>51154</v>
      </c>
      <c r="C1564" s="48" t="s">
        <v>32362</v>
      </c>
      <c r="D1564" s="48" t="s">
        <v>32363</v>
      </c>
      <c r="E1564" s="48" t="s">
        <v>32364</v>
      </c>
      <c r="G1564" s="34">
        <f t="shared" si="138"/>
        <v>40225</v>
      </c>
      <c r="H1564" s="36" t="str">
        <f t="shared" si="139"/>
        <v>0000</v>
      </c>
      <c r="I1564" s="35">
        <f t="shared" si="140"/>
        <v>43745.172731481478</v>
      </c>
      <c r="J1564" s="39">
        <f t="shared" si="141"/>
        <v>2393.014889</v>
      </c>
      <c r="K1564" s="36" t="str">
        <f t="shared" si="142"/>
        <v>bcaa4df2</v>
      </c>
    </row>
    <row r="1565" spans="1:11">
      <c r="A1565" s="48" t="s">
        <v>15757</v>
      </c>
      <c r="B1565" s="48" t="s">
        <v>51204</v>
      </c>
      <c r="C1565" s="48" t="s">
        <v>32362</v>
      </c>
      <c r="D1565" s="48" t="s">
        <v>32365</v>
      </c>
      <c r="E1565" s="48" t="s">
        <v>32366</v>
      </c>
      <c r="G1565" s="34">
        <f t="shared" si="138"/>
        <v>40236</v>
      </c>
      <c r="H1565" s="36" t="str">
        <f t="shared" si="139"/>
        <v>4458</v>
      </c>
      <c r="I1565" s="35">
        <f t="shared" si="140"/>
        <v>43745.172731481478</v>
      </c>
      <c r="J1565" s="39">
        <f t="shared" si="141"/>
        <v>2393.0167900000001</v>
      </c>
      <c r="K1565" s="36" t="str">
        <f t="shared" si="142"/>
        <v>f312d4de</v>
      </c>
    </row>
    <row r="1566" spans="1:11">
      <c r="A1566" s="48" t="s">
        <v>15760</v>
      </c>
      <c r="B1566" s="48" t="s">
        <v>51161</v>
      </c>
      <c r="C1566" s="48" t="s">
        <v>32362</v>
      </c>
      <c r="D1566" s="48" t="s">
        <v>32367</v>
      </c>
      <c r="E1566" s="48" t="s">
        <v>32368</v>
      </c>
      <c r="G1566" s="34">
        <f t="shared" si="138"/>
        <v>40237</v>
      </c>
      <c r="H1566" s="36" t="str">
        <f t="shared" si="139"/>
        <v>6000</v>
      </c>
      <c r="I1566" s="35">
        <f t="shared" si="140"/>
        <v>43745.172731481478</v>
      </c>
      <c r="J1566" s="39">
        <f t="shared" si="141"/>
        <v>2393.0186990000002</v>
      </c>
      <c r="K1566" s="36" t="str">
        <f t="shared" si="142"/>
        <v>c10d6b49</v>
      </c>
    </row>
    <row r="1567" spans="1:11">
      <c r="A1567" s="48" t="s">
        <v>27</v>
      </c>
      <c r="B1567" s="48" t="s">
        <v>51154</v>
      </c>
      <c r="C1567" s="48" t="s">
        <v>32362</v>
      </c>
      <c r="D1567" s="48" t="s">
        <v>32369</v>
      </c>
      <c r="E1567" s="48" t="s">
        <v>32370</v>
      </c>
      <c r="G1567" s="34">
        <f t="shared" si="138"/>
        <v>40254</v>
      </c>
      <c r="H1567" s="36" t="str">
        <f t="shared" si="139"/>
        <v>0000</v>
      </c>
      <c r="I1567" s="35">
        <f t="shared" si="140"/>
        <v>43745.172731481478</v>
      </c>
      <c r="J1567" s="39">
        <f t="shared" si="141"/>
        <v>2393.0231210000002</v>
      </c>
      <c r="K1567" s="36" t="str">
        <f t="shared" si="142"/>
        <v>8aa24fac</v>
      </c>
    </row>
    <row r="1568" spans="1:11">
      <c r="A1568" s="48" t="s">
        <v>39</v>
      </c>
      <c r="B1568" s="48" t="s">
        <v>51281</v>
      </c>
      <c r="C1568" s="48" t="s">
        <v>32362</v>
      </c>
      <c r="D1568" s="48" t="s">
        <v>32371</v>
      </c>
      <c r="E1568" s="48" t="s">
        <v>32372</v>
      </c>
      <c r="G1568" s="34">
        <f t="shared" si="138"/>
        <v>40265</v>
      </c>
      <c r="H1568" s="36" t="str">
        <f t="shared" si="139"/>
        <v>4422</v>
      </c>
      <c r="I1568" s="35">
        <f t="shared" si="140"/>
        <v>43745.172731481478</v>
      </c>
      <c r="J1568" s="39">
        <f t="shared" si="141"/>
        <v>2393.0250219999998</v>
      </c>
      <c r="K1568" s="36" t="str">
        <f t="shared" si="142"/>
        <v>a231b94c</v>
      </c>
    </row>
    <row r="1569" spans="1:11">
      <c r="A1569" s="48" t="s">
        <v>43</v>
      </c>
      <c r="B1569" s="48" t="s">
        <v>51154</v>
      </c>
      <c r="C1569" s="48" t="s">
        <v>32362</v>
      </c>
      <c r="D1569" s="48" t="s">
        <v>32373</v>
      </c>
      <c r="E1569" s="48" t="s">
        <v>32374</v>
      </c>
      <c r="G1569" s="34">
        <f t="shared" si="138"/>
        <v>40266</v>
      </c>
      <c r="H1569" s="36" t="str">
        <f t="shared" si="139"/>
        <v>0000</v>
      </c>
      <c r="I1569" s="35">
        <f t="shared" si="140"/>
        <v>43745.172731481478</v>
      </c>
      <c r="J1569" s="39">
        <f t="shared" si="141"/>
        <v>2393.0268919999999</v>
      </c>
      <c r="K1569" s="36" t="str">
        <f t="shared" si="142"/>
        <v>9f0f1f98</v>
      </c>
    </row>
    <row r="1570" spans="1:11">
      <c r="A1570" s="48" t="s">
        <v>15740</v>
      </c>
      <c r="B1570" s="48" t="s">
        <v>51154</v>
      </c>
      <c r="C1570" s="48" t="s">
        <v>32362</v>
      </c>
      <c r="D1570" s="48" t="s">
        <v>32375</v>
      </c>
      <c r="E1570" s="48" t="s">
        <v>32376</v>
      </c>
      <c r="G1570" s="34">
        <f t="shared" si="138"/>
        <v>40225</v>
      </c>
      <c r="H1570" s="36" t="str">
        <f t="shared" si="139"/>
        <v>0000</v>
      </c>
      <c r="I1570" s="35">
        <f t="shared" si="140"/>
        <v>43745.172731481478</v>
      </c>
      <c r="J1570" s="39">
        <f t="shared" si="141"/>
        <v>2393.2308889999999</v>
      </c>
      <c r="K1570" s="36" t="str">
        <f t="shared" si="142"/>
        <v>93f51aee</v>
      </c>
    </row>
    <row r="1571" spans="1:11">
      <c r="A1571" s="48" t="s">
        <v>15771</v>
      </c>
      <c r="B1571" s="48" t="s">
        <v>51268</v>
      </c>
      <c r="C1571" s="48" t="s">
        <v>32362</v>
      </c>
      <c r="D1571" s="48" t="s">
        <v>32377</v>
      </c>
      <c r="E1571" s="48" t="s">
        <v>32378</v>
      </c>
      <c r="G1571" s="34">
        <f t="shared" si="138"/>
        <v>40230</v>
      </c>
      <c r="H1571" s="36" t="str">
        <f t="shared" si="139"/>
        <v>4476</v>
      </c>
      <c r="I1571" s="35">
        <f t="shared" si="140"/>
        <v>43745.172731481478</v>
      </c>
      <c r="J1571" s="39">
        <f t="shared" si="141"/>
        <v>2393.23279</v>
      </c>
      <c r="K1571" s="36" t="str">
        <f t="shared" si="142"/>
        <v>b818abc0</v>
      </c>
    </row>
    <row r="1572" spans="1:11">
      <c r="A1572" s="48" t="s">
        <v>15774</v>
      </c>
      <c r="B1572" s="48" t="s">
        <v>51199</v>
      </c>
      <c r="C1572" s="48" t="s">
        <v>32362</v>
      </c>
      <c r="D1572" s="48" t="s">
        <v>32379</v>
      </c>
      <c r="E1572" s="48" t="s">
        <v>32380</v>
      </c>
      <c r="G1572" s="34">
        <f t="shared" si="138"/>
        <v>40231</v>
      </c>
      <c r="H1572" s="36" t="str">
        <f t="shared" si="139"/>
        <v>8800</v>
      </c>
      <c r="I1572" s="35">
        <f t="shared" si="140"/>
        <v>43745.172731481478</v>
      </c>
      <c r="J1572" s="39">
        <f t="shared" si="141"/>
        <v>2393.2346990000001</v>
      </c>
      <c r="K1572" s="36" t="str">
        <f t="shared" si="142"/>
        <v>b5aa3fbe</v>
      </c>
    </row>
    <row r="1573" spans="1:11">
      <c r="A1573" s="48" t="s">
        <v>27</v>
      </c>
      <c r="B1573" s="48" t="s">
        <v>51154</v>
      </c>
      <c r="C1573" s="48" t="s">
        <v>32362</v>
      </c>
      <c r="D1573" s="48" t="s">
        <v>32381</v>
      </c>
      <c r="E1573" s="48" t="s">
        <v>32382</v>
      </c>
      <c r="G1573" s="34">
        <f t="shared" si="138"/>
        <v>40254</v>
      </c>
      <c r="H1573" s="36" t="str">
        <f t="shared" si="139"/>
        <v>0000</v>
      </c>
      <c r="I1573" s="35">
        <f t="shared" si="140"/>
        <v>43745.172731481478</v>
      </c>
      <c r="J1573" s="39">
        <f t="shared" si="141"/>
        <v>2393.425201</v>
      </c>
      <c r="K1573" s="36" t="str">
        <f t="shared" si="142"/>
        <v>7b5f94f2</v>
      </c>
    </row>
    <row r="1574" spans="1:11">
      <c r="A1574" s="48" t="s">
        <v>48</v>
      </c>
      <c r="B1574" s="48" t="s">
        <v>29768</v>
      </c>
      <c r="C1574" s="48" t="s">
        <v>32362</v>
      </c>
      <c r="D1574" s="48" t="s">
        <v>32383</v>
      </c>
      <c r="E1574" s="48" t="s">
        <v>32384</v>
      </c>
      <c r="G1574" s="34">
        <f t="shared" si="138"/>
        <v>40259</v>
      </c>
      <c r="H1574" s="36" t="str">
        <f t="shared" si="139"/>
        <v>43bc</v>
      </c>
      <c r="I1574" s="35">
        <f t="shared" si="140"/>
        <v>43745.172731481478</v>
      </c>
      <c r="J1574" s="39">
        <f t="shared" si="141"/>
        <v>2393.4270919999999</v>
      </c>
      <c r="K1574" s="36" t="str">
        <f t="shared" si="142"/>
        <v>f6027395</v>
      </c>
    </row>
    <row r="1575" spans="1:11">
      <c r="A1575" s="48" t="s">
        <v>51</v>
      </c>
      <c r="B1575" s="48" t="s">
        <v>654</v>
      </c>
      <c r="C1575" s="48" t="s">
        <v>32362</v>
      </c>
      <c r="D1575" s="48" t="s">
        <v>32385</v>
      </c>
      <c r="E1575" s="48" t="s">
        <v>32386</v>
      </c>
      <c r="G1575" s="34">
        <f t="shared" si="138"/>
        <v>40260</v>
      </c>
      <c r="H1575" s="36" t="str">
        <f t="shared" si="139"/>
        <v>a800</v>
      </c>
      <c r="I1575" s="35">
        <f t="shared" si="140"/>
        <v>43745.172731481478</v>
      </c>
      <c r="J1575" s="39">
        <f t="shared" si="141"/>
        <v>2393.4289629999998</v>
      </c>
      <c r="K1575" s="36" t="str">
        <f t="shared" si="142"/>
        <v>1307bc6b</v>
      </c>
    </row>
    <row r="1576" spans="1:11">
      <c r="A1576" s="48" t="s">
        <v>15740</v>
      </c>
      <c r="B1576" s="48" t="s">
        <v>51154</v>
      </c>
      <c r="C1576" s="48" t="s">
        <v>32362</v>
      </c>
      <c r="D1576" s="48" t="s">
        <v>32387</v>
      </c>
      <c r="E1576" s="48" t="s">
        <v>32388</v>
      </c>
      <c r="G1576" s="34">
        <f t="shared" si="138"/>
        <v>40225</v>
      </c>
      <c r="H1576" s="36" t="str">
        <f t="shared" si="139"/>
        <v>0000</v>
      </c>
      <c r="I1576" s="35">
        <f t="shared" si="140"/>
        <v>43745.172731481478</v>
      </c>
      <c r="J1576" s="39">
        <f t="shared" si="141"/>
        <v>2393.6328899999999</v>
      </c>
      <c r="K1576" s="36" t="str">
        <f t="shared" si="142"/>
        <v>2acc2cd7</v>
      </c>
    </row>
    <row r="1577" spans="1:11">
      <c r="A1577" s="48" t="s">
        <v>15786</v>
      </c>
      <c r="B1577" s="48" t="s">
        <v>29345</v>
      </c>
      <c r="C1577" s="48" t="s">
        <v>32362</v>
      </c>
      <c r="D1577" s="48" t="s">
        <v>32389</v>
      </c>
      <c r="E1577" s="48" t="s">
        <v>32390</v>
      </c>
      <c r="G1577" s="34">
        <f t="shared" si="138"/>
        <v>40232</v>
      </c>
      <c r="H1577" s="36" t="str">
        <f t="shared" si="139"/>
        <v>44bf</v>
      </c>
      <c r="I1577" s="35">
        <f t="shared" si="140"/>
        <v>43745.172731481478</v>
      </c>
      <c r="J1577" s="39">
        <f t="shared" si="141"/>
        <v>2393.6347900000001</v>
      </c>
      <c r="K1577" s="36" t="str">
        <f t="shared" si="142"/>
        <v>323017f7</v>
      </c>
    </row>
    <row r="1578" spans="1:11">
      <c r="A1578" s="48" t="s">
        <v>15789</v>
      </c>
      <c r="B1578" s="48" t="s">
        <v>3258</v>
      </c>
      <c r="C1578" s="48" t="s">
        <v>32362</v>
      </c>
      <c r="D1578" s="48" t="s">
        <v>32391</v>
      </c>
      <c r="E1578" s="48" t="s">
        <v>32392</v>
      </c>
      <c r="G1578" s="34">
        <f t="shared" si="138"/>
        <v>40233</v>
      </c>
      <c r="H1578" s="36" t="str">
        <f t="shared" si="139"/>
        <v>0c00</v>
      </c>
      <c r="I1578" s="35">
        <f t="shared" si="140"/>
        <v>43745.172731481478</v>
      </c>
      <c r="J1578" s="39">
        <f t="shared" si="141"/>
        <v>2393.6366990000001</v>
      </c>
      <c r="K1578" s="36" t="str">
        <f t="shared" si="142"/>
        <v>04417dec</v>
      </c>
    </row>
    <row r="1579" spans="1:11">
      <c r="A1579" s="48" t="s">
        <v>27</v>
      </c>
      <c r="B1579" s="48" t="s">
        <v>51154</v>
      </c>
      <c r="C1579" s="48" t="s">
        <v>32362</v>
      </c>
      <c r="D1579" s="48" t="s">
        <v>32393</v>
      </c>
      <c r="E1579" s="48" t="s">
        <v>51324</v>
      </c>
      <c r="G1579" s="34">
        <f t="shared" si="138"/>
        <v>40254</v>
      </c>
      <c r="H1579" s="36" t="str">
        <f t="shared" si="139"/>
        <v>0000</v>
      </c>
      <c r="I1579" s="35">
        <f t="shared" si="140"/>
        <v>43745.172731481478</v>
      </c>
      <c r="J1579" s="39">
        <f t="shared" si="141"/>
        <v>2393.6411210000001</v>
      </c>
      <c r="K1579" s="36" t="str">
        <f t="shared" si="142"/>
        <v>70169e30</v>
      </c>
    </row>
    <row r="1580" spans="1:11">
      <c r="A1580" s="48" t="s">
        <v>56</v>
      </c>
      <c r="B1580" s="48" t="s">
        <v>31453</v>
      </c>
      <c r="C1580" s="48" t="s">
        <v>32362</v>
      </c>
      <c r="D1580" s="48" t="s">
        <v>32394</v>
      </c>
      <c r="E1580" s="48" t="s">
        <v>32395</v>
      </c>
      <c r="G1580" s="34">
        <f t="shared" si="138"/>
        <v>40261</v>
      </c>
      <c r="H1580" s="36" t="str">
        <f t="shared" si="139"/>
        <v>43c8</v>
      </c>
      <c r="I1580" s="35">
        <f t="shared" si="140"/>
        <v>43745.172731481478</v>
      </c>
      <c r="J1580" s="39">
        <f t="shared" si="141"/>
        <v>2393.6430220000002</v>
      </c>
      <c r="K1580" s="36" t="str">
        <f t="shared" si="142"/>
        <v>5c3263e8</v>
      </c>
    </row>
    <row r="1581" spans="1:11">
      <c r="A1581" s="48" t="s">
        <v>59</v>
      </c>
      <c r="B1581" s="48" t="s">
        <v>825</v>
      </c>
      <c r="C1581" s="48" t="s">
        <v>32362</v>
      </c>
      <c r="D1581" s="48" t="s">
        <v>32396</v>
      </c>
      <c r="E1581" s="48" t="s">
        <v>32397</v>
      </c>
      <c r="G1581" s="34">
        <f t="shared" si="138"/>
        <v>40262</v>
      </c>
      <c r="H1581" s="36" t="str">
        <f t="shared" si="139"/>
        <v>c800</v>
      </c>
      <c r="I1581" s="35">
        <f t="shared" si="140"/>
        <v>43745.172731481478</v>
      </c>
      <c r="J1581" s="39">
        <f t="shared" si="141"/>
        <v>2393.644894</v>
      </c>
      <c r="K1581" s="36" t="str">
        <f t="shared" si="142"/>
        <v>e2ca7d7c</v>
      </c>
    </row>
    <row r="1582" spans="1:11">
      <c r="A1582" s="48" t="s">
        <v>15740</v>
      </c>
      <c r="B1582" s="48" t="s">
        <v>51154</v>
      </c>
      <c r="C1582" s="48" t="s">
        <v>32362</v>
      </c>
      <c r="D1582" s="48" t="s">
        <v>32398</v>
      </c>
      <c r="E1582" s="48" t="s">
        <v>32399</v>
      </c>
      <c r="G1582" s="34">
        <f t="shared" si="138"/>
        <v>40225</v>
      </c>
      <c r="H1582" s="36" t="str">
        <f t="shared" si="139"/>
        <v>0000</v>
      </c>
      <c r="I1582" s="35">
        <f t="shared" si="140"/>
        <v>43745.172731481478</v>
      </c>
      <c r="J1582" s="39">
        <f t="shared" si="141"/>
        <v>2393.8488900000002</v>
      </c>
      <c r="K1582" s="36" t="str">
        <f t="shared" si="142"/>
        <v>3c565dd9</v>
      </c>
    </row>
    <row r="1583" spans="1:11">
      <c r="A1583" s="48" t="s">
        <v>15743</v>
      </c>
      <c r="B1583" s="48" t="s">
        <v>29452</v>
      </c>
      <c r="C1583" s="48" t="s">
        <v>32362</v>
      </c>
      <c r="D1583" s="48" t="s">
        <v>32400</v>
      </c>
      <c r="E1583" s="48" t="s">
        <v>32401</v>
      </c>
      <c r="G1583" s="34">
        <f t="shared" si="138"/>
        <v>40234</v>
      </c>
      <c r="H1583" s="36" t="str">
        <f t="shared" si="139"/>
        <v>439b</v>
      </c>
      <c r="I1583" s="35">
        <f t="shared" si="140"/>
        <v>43745.172731481478</v>
      </c>
      <c r="J1583" s="39">
        <f t="shared" si="141"/>
        <v>2393.85079</v>
      </c>
      <c r="K1583" s="36" t="str">
        <f t="shared" si="142"/>
        <v>7dc0af35</v>
      </c>
    </row>
    <row r="1584" spans="1:11">
      <c r="A1584" s="48" t="s">
        <v>15746</v>
      </c>
      <c r="B1584" s="48" t="s">
        <v>51194</v>
      </c>
      <c r="C1584" s="48" t="s">
        <v>32362</v>
      </c>
      <c r="D1584" s="48" t="s">
        <v>32402</v>
      </c>
      <c r="E1584" s="48" t="s">
        <v>32403</v>
      </c>
      <c r="G1584" s="34">
        <f t="shared" si="138"/>
        <v>40235</v>
      </c>
      <c r="H1584" s="36" t="str">
        <f t="shared" si="139"/>
        <v>7800</v>
      </c>
      <c r="I1584" s="35">
        <f t="shared" si="140"/>
        <v>43745.172731481478</v>
      </c>
      <c r="J1584" s="39">
        <f t="shared" si="141"/>
        <v>2393.852699</v>
      </c>
      <c r="K1584" s="36" t="str">
        <f t="shared" si="142"/>
        <v>ae7872d3</v>
      </c>
    </row>
    <row r="1585" spans="1:11">
      <c r="A1585" s="48" t="s">
        <v>27</v>
      </c>
      <c r="B1585" s="48" t="s">
        <v>51154</v>
      </c>
      <c r="C1585" s="48" t="s">
        <v>32362</v>
      </c>
      <c r="D1585" s="48" t="s">
        <v>32404</v>
      </c>
      <c r="E1585" s="48" t="s">
        <v>32405</v>
      </c>
      <c r="G1585" s="34">
        <f t="shared" si="138"/>
        <v>40254</v>
      </c>
      <c r="H1585" s="36" t="str">
        <f t="shared" si="139"/>
        <v>0000</v>
      </c>
      <c r="I1585" s="35">
        <f t="shared" si="140"/>
        <v>43745.172731481478</v>
      </c>
      <c r="J1585" s="39">
        <f t="shared" si="141"/>
        <v>2393.8571179999999</v>
      </c>
      <c r="K1585" s="36" t="str">
        <f t="shared" si="142"/>
        <v>039ecfed</v>
      </c>
    </row>
    <row r="1586" spans="1:11">
      <c r="A1586" s="48" t="s">
        <v>30</v>
      </c>
      <c r="B1586" s="48" t="s">
        <v>30171</v>
      </c>
      <c r="C1586" s="48" t="s">
        <v>32362</v>
      </c>
      <c r="D1586" s="48" t="s">
        <v>32406</v>
      </c>
      <c r="E1586" s="48" t="s">
        <v>32407</v>
      </c>
      <c r="G1586" s="34">
        <f t="shared" si="138"/>
        <v>40263</v>
      </c>
      <c r="H1586" s="36" t="str">
        <f t="shared" si="139"/>
        <v>43a8</v>
      </c>
      <c r="I1586" s="35">
        <f t="shared" si="140"/>
        <v>43745.172731481478</v>
      </c>
      <c r="J1586" s="39">
        <f t="shared" si="141"/>
        <v>2393.8590199999999</v>
      </c>
      <c r="K1586" s="36" t="str">
        <f t="shared" si="142"/>
        <v>41a0b5df</v>
      </c>
    </row>
    <row r="1587" spans="1:11">
      <c r="A1587" s="48" t="s">
        <v>34</v>
      </c>
      <c r="B1587" s="48" t="s">
        <v>825</v>
      </c>
      <c r="C1587" s="48" t="s">
        <v>32362</v>
      </c>
      <c r="D1587" s="48" t="s">
        <v>32408</v>
      </c>
      <c r="E1587" s="48" t="s">
        <v>32409</v>
      </c>
      <c r="G1587" s="34">
        <f t="shared" si="138"/>
        <v>40264</v>
      </c>
      <c r="H1587" s="36" t="str">
        <f t="shared" si="139"/>
        <v>c800</v>
      </c>
      <c r="I1587" s="35">
        <f t="shared" si="140"/>
        <v>43745.172731481478</v>
      </c>
      <c r="J1587" s="39">
        <f t="shared" si="141"/>
        <v>2393.8608899999999</v>
      </c>
      <c r="K1587" s="36" t="str">
        <f t="shared" si="142"/>
        <v>371de22b</v>
      </c>
    </row>
    <row r="1588" spans="1:11">
      <c r="A1588" s="48" t="s">
        <v>51155</v>
      </c>
      <c r="B1588" s="48" t="s">
        <v>51156</v>
      </c>
      <c r="C1588" s="48" t="s">
        <v>32410</v>
      </c>
      <c r="D1588" s="48" t="s">
        <v>32411</v>
      </c>
      <c r="E1588" s="48" t="s">
        <v>32412</v>
      </c>
      <c r="G1588" s="34">
        <f t="shared" si="138"/>
        <v>10001</v>
      </c>
      <c r="H1588" s="36" t="str">
        <f t="shared" si="139"/>
        <v>0001</v>
      </c>
      <c r="I1588" s="35">
        <f t="shared" si="140"/>
        <v>43745.17967592593</v>
      </c>
      <c r="J1588" s="39">
        <f t="shared" si="141"/>
        <v>2993.8637079999999</v>
      </c>
      <c r="K1588" s="36" t="str">
        <f t="shared" si="142"/>
        <v>2ee398ce</v>
      </c>
    </row>
    <row r="1589" spans="1:11">
      <c r="A1589" s="48" t="s">
        <v>51157</v>
      </c>
      <c r="B1589" s="48" t="s">
        <v>51156</v>
      </c>
      <c r="C1589" s="48" t="s">
        <v>32410</v>
      </c>
      <c r="D1589" s="48" t="s">
        <v>32413</v>
      </c>
      <c r="E1589" s="48" t="s">
        <v>32414</v>
      </c>
      <c r="G1589" s="34">
        <f t="shared" si="138"/>
        <v>10002</v>
      </c>
      <c r="H1589" s="36" t="str">
        <f t="shared" si="139"/>
        <v>0001</v>
      </c>
      <c r="I1589" s="35">
        <f t="shared" si="140"/>
        <v>43745.17967592593</v>
      </c>
      <c r="J1589" s="39">
        <f t="shared" si="141"/>
        <v>2993.8655990000002</v>
      </c>
      <c r="K1589" s="36" t="str">
        <f t="shared" si="142"/>
        <v>4382a76c</v>
      </c>
    </row>
    <row r="1590" spans="1:11">
      <c r="A1590" s="48" t="s">
        <v>51158</v>
      </c>
      <c r="B1590" s="48" t="s">
        <v>51156</v>
      </c>
      <c r="C1590" s="48" t="s">
        <v>32410</v>
      </c>
      <c r="D1590" s="48" t="s">
        <v>32415</v>
      </c>
      <c r="E1590" s="48" t="s">
        <v>32416</v>
      </c>
      <c r="G1590" s="34">
        <f t="shared" si="138"/>
        <v>10003</v>
      </c>
      <c r="H1590" s="36" t="str">
        <f t="shared" si="139"/>
        <v>0001</v>
      </c>
      <c r="I1590" s="35">
        <f t="shared" si="140"/>
        <v>43745.17967592593</v>
      </c>
      <c r="J1590" s="39">
        <f t="shared" si="141"/>
        <v>2993.8675029999999</v>
      </c>
      <c r="K1590" s="36" t="str">
        <f t="shared" si="142"/>
        <v>dbb45489</v>
      </c>
    </row>
    <row r="1591" spans="1:11">
      <c r="A1591" s="48" t="s">
        <v>51159</v>
      </c>
      <c r="B1591" s="48" t="s">
        <v>51156</v>
      </c>
      <c r="C1591" s="48" t="s">
        <v>32410</v>
      </c>
      <c r="D1591" s="48" t="s">
        <v>32417</v>
      </c>
      <c r="E1591" s="48" t="s">
        <v>32418</v>
      </c>
      <c r="G1591" s="34">
        <f t="shared" si="138"/>
        <v>10004</v>
      </c>
      <c r="H1591" s="36" t="str">
        <f t="shared" si="139"/>
        <v>0001</v>
      </c>
      <c r="I1591" s="35">
        <f t="shared" si="140"/>
        <v>43745.17967592593</v>
      </c>
      <c r="J1591" s="39">
        <f t="shared" si="141"/>
        <v>2993.8693640000001</v>
      </c>
      <c r="K1591" s="36" t="str">
        <f t="shared" si="142"/>
        <v>d3afc896</v>
      </c>
    </row>
    <row r="1592" spans="1:11">
      <c r="A1592" s="48" t="s">
        <v>15740</v>
      </c>
      <c r="B1592" s="48" t="s">
        <v>51154</v>
      </c>
      <c r="C1592" s="48" t="s">
        <v>32419</v>
      </c>
      <c r="D1592" s="48" t="s">
        <v>32420</v>
      </c>
      <c r="E1592" s="48" t="s">
        <v>32421</v>
      </c>
      <c r="G1592" s="34">
        <f t="shared" si="138"/>
        <v>40225</v>
      </c>
      <c r="H1592" s="36" t="str">
        <f t="shared" si="139"/>
        <v>0000</v>
      </c>
      <c r="I1592" s="35">
        <f t="shared" si="140"/>
        <v>43745.1796875</v>
      </c>
      <c r="J1592" s="39">
        <f t="shared" si="141"/>
        <v>2994.0738889999998</v>
      </c>
      <c r="K1592" s="36" t="str">
        <f t="shared" si="142"/>
        <v>690f8d3e</v>
      </c>
    </row>
    <row r="1593" spans="1:11">
      <c r="A1593" s="48" t="s">
        <v>15771</v>
      </c>
      <c r="B1593" s="48" t="s">
        <v>51268</v>
      </c>
      <c r="C1593" s="48" t="s">
        <v>32419</v>
      </c>
      <c r="D1593" s="48" t="s">
        <v>32422</v>
      </c>
      <c r="E1593" s="48" t="s">
        <v>32423</v>
      </c>
      <c r="G1593" s="34">
        <f t="shared" si="138"/>
        <v>40230</v>
      </c>
      <c r="H1593" s="36" t="str">
        <f t="shared" si="139"/>
        <v>4476</v>
      </c>
      <c r="I1593" s="35">
        <f t="shared" si="140"/>
        <v>43745.1796875</v>
      </c>
      <c r="J1593" s="39">
        <f t="shared" si="141"/>
        <v>2994.0757920000001</v>
      </c>
      <c r="K1593" s="36" t="str">
        <f t="shared" si="142"/>
        <v>ddae61c4</v>
      </c>
    </row>
    <row r="1594" spans="1:11">
      <c r="A1594" s="48" t="s">
        <v>15774</v>
      </c>
      <c r="B1594" s="48" t="s">
        <v>10520</v>
      </c>
      <c r="C1594" s="48" t="s">
        <v>32419</v>
      </c>
      <c r="D1594" s="48" t="s">
        <v>32424</v>
      </c>
      <c r="E1594" s="48" t="s">
        <v>32425</v>
      </c>
      <c r="G1594" s="34">
        <f t="shared" si="138"/>
        <v>40231</v>
      </c>
      <c r="H1594" s="36" t="str">
        <f t="shared" si="139"/>
        <v>1c00</v>
      </c>
      <c r="I1594" s="35">
        <f t="shared" si="140"/>
        <v>43745.1796875</v>
      </c>
      <c r="J1594" s="39">
        <f t="shared" si="141"/>
        <v>2994.0777010000002</v>
      </c>
      <c r="K1594" s="36" t="str">
        <f t="shared" si="142"/>
        <v>34507ef9</v>
      </c>
    </row>
    <row r="1595" spans="1:11">
      <c r="A1595" s="48" t="s">
        <v>27</v>
      </c>
      <c r="B1595" s="48" t="s">
        <v>51154</v>
      </c>
      <c r="C1595" s="48" t="s">
        <v>32419</v>
      </c>
      <c r="D1595" s="48" t="s">
        <v>32426</v>
      </c>
      <c r="E1595" s="48" t="s">
        <v>32427</v>
      </c>
      <c r="G1595" s="34">
        <f t="shared" si="138"/>
        <v>40254</v>
      </c>
      <c r="H1595" s="36" t="str">
        <f t="shared" si="139"/>
        <v>0000</v>
      </c>
      <c r="I1595" s="35">
        <f t="shared" si="140"/>
        <v>43745.1796875</v>
      </c>
      <c r="J1595" s="39">
        <f t="shared" si="141"/>
        <v>2994.2037230000001</v>
      </c>
      <c r="K1595" s="36" t="str">
        <f t="shared" si="142"/>
        <v>286ae1d8</v>
      </c>
    </row>
    <row r="1596" spans="1:11">
      <c r="A1596" s="48" t="s">
        <v>48</v>
      </c>
      <c r="B1596" s="48" t="s">
        <v>29768</v>
      </c>
      <c r="C1596" s="48" t="s">
        <v>32419</v>
      </c>
      <c r="D1596" s="48" t="s">
        <v>32428</v>
      </c>
      <c r="E1596" s="48" t="s">
        <v>32429</v>
      </c>
      <c r="G1596" s="34">
        <f t="shared" si="138"/>
        <v>40259</v>
      </c>
      <c r="H1596" s="36" t="str">
        <f t="shared" si="139"/>
        <v>43bc</v>
      </c>
      <c r="I1596" s="35">
        <f t="shared" si="140"/>
        <v>43745.1796875</v>
      </c>
      <c r="J1596" s="39">
        <f t="shared" si="141"/>
        <v>2994.2056229999998</v>
      </c>
      <c r="K1596" s="36" t="str">
        <f t="shared" si="142"/>
        <v>ab185a38</v>
      </c>
    </row>
    <row r="1597" spans="1:11">
      <c r="A1597" s="48" t="s">
        <v>51</v>
      </c>
      <c r="B1597" s="48" t="s">
        <v>51182</v>
      </c>
      <c r="C1597" s="48" t="s">
        <v>32419</v>
      </c>
      <c r="D1597" s="48" t="s">
        <v>32430</v>
      </c>
      <c r="E1597" s="48" t="s">
        <v>32431</v>
      </c>
      <c r="G1597" s="34">
        <f t="shared" si="138"/>
        <v>40260</v>
      </c>
      <c r="H1597" s="36" t="str">
        <f t="shared" si="139"/>
        <v>5000</v>
      </c>
      <c r="I1597" s="35">
        <f t="shared" si="140"/>
        <v>43745.1796875</v>
      </c>
      <c r="J1597" s="39">
        <f t="shared" si="141"/>
        <v>2994.2075140000002</v>
      </c>
      <c r="K1597" s="36" t="str">
        <f t="shared" si="142"/>
        <v>77dd680b</v>
      </c>
    </row>
    <row r="1598" spans="1:11">
      <c r="A1598" s="48" t="s">
        <v>15740</v>
      </c>
      <c r="B1598" s="48" t="s">
        <v>51154</v>
      </c>
      <c r="C1598" s="48" t="s">
        <v>32419</v>
      </c>
      <c r="D1598" s="48" t="s">
        <v>32432</v>
      </c>
      <c r="E1598" s="48" t="s">
        <v>32433</v>
      </c>
      <c r="G1598" s="34">
        <f t="shared" ref="G1598:G1661" si="143">HEX2DEC(A1598)</f>
        <v>40225</v>
      </c>
      <c r="H1598" s="36" t="str">
        <f t="shared" ref="H1598:H1661" si="144">B1598</f>
        <v>0000</v>
      </c>
      <c r="I1598" s="35">
        <f t="shared" ref="I1598:I1661" si="145">(((HEX2DEC(C1598)/60)/60)/24)+DATE(1970,1,1)</f>
        <v>43745.1796875</v>
      </c>
      <c r="J1598" s="39">
        <f t="shared" ref="J1598:J1661" si="146">HEX2DEC(IF(EXACT(MID(D1598,1,1),"0"),IF(EXACT(MID(D1598,2,1),"0"),IF(EXACT(MID(D1598,3,1),"0"),IF(EXACT(MID(D1598,4,1),"0"),IF(EXACT(MID(D1598,5,1),"0"),IF(EXACT(MID(D1598,6,1),"0"),IF(EXACT(MID(D1598,7,1),"0"),IF(EXACT(MID(D1598,8,1),"0"),IF(EXACT(MID(D1598,9,1),"0"),IF(EXACT(MID(D1598,10,1),"0"),IF(EXACT(MID(D1598,11,1),"0"),0,RIGHT(D1598,6)),RIGHT(D1598,7)),RIGHT(D1598,8)),RIGHT(D1598,9)),RIGHT(D1598,10)),RIGHT(D1598,11)),RIGHT(D1598,12)),RIGHT(D1598,13)),RIGHT(D1598,14)),RIGHT(D1598,15)),RIGHT(D1598,16)))/1000000</f>
        <v>2994.4118899999999</v>
      </c>
      <c r="K1598" s="36" t="str">
        <f t="shared" ref="K1598:K1661" si="147">E1598</f>
        <v>0754d99e</v>
      </c>
    </row>
    <row r="1599" spans="1:11">
      <c r="A1599" s="48" t="s">
        <v>15786</v>
      </c>
      <c r="B1599" s="48" t="s">
        <v>29437</v>
      </c>
      <c r="C1599" s="48" t="s">
        <v>32419</v>
      </c>
      <c r="D1599" s="48" t="s">
        <v>32434</v>
      </c>
      <c r="E1599" s="48" t="s">
        <v>32435</v>
      </c>
      <c r="G1599" s="34">
        <f t="shared" si="143"/>
        <v>40232</v>
      </c>
      <c r="H1599" s="36" t="str">
        <f t="shared" si="144"/>
        <v>44c0</v>
      </c>
      <c r="I1599" s="35">
        <f t="shared" si="145"/>
        <v>43745.1796875</v>
      </c>
      <c r="J1599" s="39">
        <f t="shared" si="146"/>
        <v>2994.4137919999998</v>
      </c>
      <c r="K1599" s="36" t="str">
        <f t="shared" si="147"/>
        <v>24517d75</v>
      </c>
    </row>
    <row r="1600" spans="1:11">
      <c r="A1600" s="48" t="s">
        <v>15789</v>
      </c>
      <c r="B1600" s="48" t="s">
        <v>51325</v>
      </c>
      <c r="C1600" s="48" t="s">
        <v>32419</v>
      </c>
      <c r="D1600" s="48" t="s">
        <v>32436</v>
      </c>
      <c r="E1600" s="48" t="s">
        <v>32437</v>
      </c>
      <c r="G1600" s="34">
        <f t="shared" si="143"/>
        <v>40233</v>
      </c>
      <c r="H1600" s="36" t="str">
        <f t="shared" si="144"/>
        <v>1e00</v>
      </c>
      <c r="I1600" s="35">
        <f t="shared" si="145"/>
        <v>43745.1796875</v>
      </c>
      <c r="J1600" s="39">
        <f t="shared" si="146"/>
        <v>2994.4157009999999</v>
      </c>
      <c r="K1600" s="36" t="str">
        <f t="shared" si="147"/>
        <v>06a3ce2c</v>
      </c>
    </row>
    <row r="1601" spans="1:11">
      <c r="A1601" s="48" t="s">
        <v>27</v>
      </c>
      <c r="B1601" s="48" t="s">
        <v>51154</v>
      </c>
      <c r="C1601" s="48" t="s">
        <v>32419</v>
      </c>
      <c r="D1601" s="48" t="s">
        <v>32438</v>
      </c>
      <c r="E1601" s="48" t="s">
        <v>32439</v>
      </c>
      <c r="G1601" s="34">
        <f t="shared" si="143"/>
        <v>40254</v>
      </c>
      <c r="H1601" s="36" t="str">
        <f t="shared" si="144"/>
        <v>0000</v>
      </c>
      <c r="I1601" s="35">
        <f t="shared" si="145"/>
        <v>43745.1796875</v>
      </c>
      <c r="J1601" s="39">
        <f t="shared" si="146"/>
        <v>2994.4201210000001</v>
      </c>
      <c r="K1601" s="36" t="str">
        <f t="shared" si="147"/>
        <v>b5e29a1e</v>
      </c>
    </row>
    <row r="1602" spans="1:11">
      <c r="A1602" s="48" t="s">
        <v>56</v>
      </c>
      <c r="B1602" s="48" t="s">
        <v>31453</v>
      </c>
      <c r="C1602" s="48" t="s">
        <v>32419</v>
      </c>
      <c r="D1602" s="48" t="s">
        <v>32440</v>
      </c>
      <c r="E1602" s="48" t="s">
        <v>32441</v>
      </c>
      <c r="G1602" s="34">
        <f t="shared" si="143"/>
        <v>40261</v>
      </c>
      <c r="H1602" s="36" t="str">
        <f t="shared" si="144"/>
        <v>43c8</v>
      </c>
      <c r="I1602" s="35">
        <f t="shared" si="145"/>
        <v>43745.1796875</v>
      </c>
      <c r="J1602" s="39">
        <f t="shared" si="146"/>
        <v>2994.4220220000002</v>
      </c>
      <c r="K1602" s="36" t="str">
        <f t="shared" si="147"/>
        <v>90202e9c</v>
      </c>
    </row>
    <row r="1603" spans="1:11">
      <c r="A1603" s="48" t="s">
        <v>59</v>
      </c>
      <c r="B1603" s="48" t="s">
        <v>51193</v>
      </c>
      <c r="C1603" s="48" t="s">
        <v>32419</v>
      </c>
      <c r="D1603" s="48" t="s">
        <v>32442</v>
      </c>
      <c r="E1603" s="48" t="s">
        <v>32443</v>
      </c>
      <c r="G1603" s="34">
        <f t="shared" si="143"/>
        <v>40262</v>
      </c>
      <c r="H1603" s="36" t="str">
        <f t="shared" si="144"/>
        <v>4800</v>
      </c>
      <c r="I1603" s="35">
        <f t="shared" si="145"/>
        <v>43745.1796875</v>
      </c>
      <c r="J1603" s="39">
        <f t="shared" si="146"/>
        <v>2994.4238930000001</v>
      </c>
      <c r="K1603" s="36" t="str">
        <f t="shared" si="147"/>
        <v>aa21a3de</v>
      </c>
    </row>
    <row r="1604" spans="1:11">
      <c r="A1604" s="48" t="s">
        <v>15740</v>
      </c>
      <c r="B1604" s="48" t="s">
        <v>51154</v>
      </c>
      <c r="C1604" s="48" t="s">
        <v>32419</v>
      </c>
      <c r="D1604" s="48" t="s">
        <v>32444</v>
      </c>
      <c r="E1604" s="48" t="s">
        <v>32445</v>
      </c>
      <c r="G1604" s="34">
        <f t="shared" si="143"/>
        <v>40225</v>
      </c>
      <c r="H1604" s="36" t="str">
        <f t="shared" si="144"/>
        <v>0000</v>
      </c>
      <c r="I1604" s="35">
        <f t="shared" si="145"/>
        <v>43745.1796875</v>
      </c>
      <c r="J1604" s="39">
        <f t="shared" si="146"/>
        <v>2994.6278889999999</v>
      </c>
      <c r="K1604" s="36" t="str">
        <f t="shared" si="147"/>
        <v>6dc03da5</v>
      </c>
    </row>
    <row r="1605" spans="1:11">
      <c r="A1605" s="48" t="s">
        <v>15743</v>
      </c>
      <c r="B1605" s="48" t="s">
        <v>29452</v>
      </c>
      <c r="C1605" s="48" t="s">
        <v>32419</v>
      </c>
      <c r="D1605" s="48" t="s">
        <v>32446</v>
      </c>
      <c r="E1605" s="48" t="s">
        <v>32447</v>
      </c>
      <c r="G1605" s="34">
        <f t="shared" si="143"/>
        <v>40234</v>
      </c>
      <c r="H1605" s="36" t="str">
        <f t="shared" si="144"/>
        <v>439b</v>
      </c>
      <c r="I1605" s="35">
        <f t="shared" si="145"/>
        <v>43745.1796875</v>
      </c>
      <c r="J1605" s="39">
        <f t="shared" si="146"/>
        <v>2994.62979</v>
      </c>
      <c r="K1605" s="36" t="str">
        <f t="shared" si="147"/>
        <v>eae3702f</v>
      </c>
    </row>
    <row r="1606" spans="1:11">
      <c r="A1606" s="48" t="s">
        <v>15746</v>
      </c>
      <c r="B1606" s="48" t="s">
        <v>417</v>
      </c>
      <c r="C1606" s="48" t="s">
        <v>32419</v>
      </c>
      <c r="D1606" s="48" t="s">
        <v>32448</v>
      </c>
      <c r="E1606" s="48" t="s">
        <v>32449</v>
      </c>
      <c r="G1606" s="34">
        <f t="shared" si="143"/>
        <v>40235</v>
      </c>
      <c r="H1606" s="36" t="str">
        <f t="shared" si="144"/>
        <v>d800</v>
      </c>
      <c r="I1606" s="35">
        <f t="shared" si="145"/>
        <v>43745.1796875</v>
      </c>
      <c r="J1606" s="39">
        <f t="shared" si="146"/>
        <v>2994.631699</v>
      </c>
      <c r="K1606" s="36" t="str">
        <f t="shared" si="147"/>
        <v>1b57180e</v>
      </c>
    </row>
    <row r="1607" spans="1:11">
      <c r="A1607" s="48" t="s">
        <v>27</v>
      </c>
      <c r="B1607" s="48" t="s">
        <v>51154</v>
      </c>
      <c r="C1607" s="48" t="s">
        <v>32419</v>
      </c>
      <c r="D1607" s="48" t="s">
        <v>32450</v>
      </c>
      <c r="E1607" s="48" t="s">
        <v>32451</v>
      </c>
      <c r="G1607" s="34">
        <f t="shared" si="143"/>
        <v>40254</v>
      </c>
      <c r="H1607" s="36" t="str">
        <f t="shared" si="144"/>
        <v>0000</v>
      </c>
      <c r="I1607" s="35">
        <f t="shared" si="145"/>
        <v>43745.1796875</v>
      </c>
      <c r="J1607" s="39">
        <f t="shared" si="146"/>
        <v>2994.6361189999998</v>
      </c>
      <c r="K1607" s="36" t="str">
        <f t="shared" si="147"/>
        <v>878556f6</v>
      </c>
    </row>
    <row r="1608" spans="1:11">
      <c r="A1608" s="48" t="s">
        <v>30</v>
      </c>
      <c r="B1608" s="48" t="s">
        <v>29317</v>
      </c>
      <c r="C1608" s="48" t="s">
        <v>32419</v>
      </c>
      <c r="D1608" s="48" t="s">
        <v>32452</v>
      </c>
      <c r="E1608" s="48" t="s">
        <v>32453</v>
      </c>
      <c r="G1608" s="34">
        <f t="shared" si="143"/>
        <v>40263</v>
      </c>
      <c r="H1608" s="36" t="str">
        <f t="shared" si="144"/>
        <v>43ae</v>
      </c>
      <c r="I1608" s="35">
        <f t="shared" si="145"/>
        <v>43745.1796875</v>
      </c>
      <c r="J1608" s="39">
        <f t="shared" si="146"/>
        <v>2994.6380199999999</v>
      </c>
      <c r="K1608" s="36" t="str">
        <f t="shared" si="147"/>
        <v>9b4552fa</v>
      </c>
    </row>
    <row r="1609" spans="1:11">
      <c r="A1609" s="48" t="s">
        <v>34</v>
      </c>
      <c r="B1609" s="48" t="s">
        <v>51242</v>
      </c>
      <c r="C1609" s="48" t="s">
        <v>32419</v>
      </c>
      <c r="D1609" s="48" t="s">
        <v>32454</v>
      </c>
      <c r="E1609" s="48" t="s">
        <v>32455</v>
      </c>
      <c r="G1609" s="34">
        <f t="shared" si="143"/>
        <v>40264</v>
      </c>
      <c r="H1609" s="36" t="str">
        <f t="shared" si="144"/>
        <v>3800</v>
      </c>
      <c r="I1609" s="35">
        <f t="shared" si="145"/>
        <v>43745.1796875</v>
      </c>
      <c r="J1609" s="39">
        <f t="shared" si="146"/>
        <v>2994.6398899999999</v>
      </c>
      <c r="K1609" s="36" t="str">
        <f t="shared" si="147"/>
        <v>6ec39425</v>
      </c>
    </row>
    <row r="1610" spans="1:11">
      <c r="A1610" s="48" t="s">
        <v>15740</v>
      </c>
      <c r="B1610" s="48" t="s">
        <v>51154</v>
      </c>
      <c r="C1610" s="48" t="s">
        <v>32419</v>
      </c>
      <c r="D1610" s="48" t="s">
        <v>32456</v>
      </c>
      <c r="E1610" s="48" t="s">
        <v>32457</v>
      </c>
      <c r="G1610" s="34">
        <f t="shared" si="143"/>
        <v>40225</v>
      </c>
      <c r="H1610" s="36" t="str">
        <f t="shared" si="144"/>
        <v>0000</v>
      </c>
      <c r="I1610" s="35">
        <f t="shared" si="145"/>
        <v>43745.1796875</v>
      </c>
      <c r="J1610" s="39">
        <f t="shared" si="146"/>
        <v>2994.8439050000002</v>
      </c>
      <c r="K1610" s="36" t="str">
        <f t="shared" si="147"/>
        <v>10d539ff</v>
      </c>
    </row>
    <row r="1611" spans="1:11">
      <c r="A1611" s="48" t="s">
        <v>15757</v>
      </c>
      <c r="B1611" s="48" t="s">
        <v>2242</v>
      </c>
      <c r="C1611" s="48" t="s">
        <v>32419</v>
      </c>
      <c r="D1611" s="48" t="s">
        <v>32458</v>
      </c>
      <c r="E1611" s="48" t="s">
        <v>32459</v>
      </c>
      <c r="G1611" s="34">
        <f t="shared" si="143"/>
        <v>40236</v>
      </c>
      <c r="H1611" s="36" t="str">
        <f t="shared" si="144"/>
        <v>445a</v>
      </c>
      <c r="I1611" s="35">
        <f t="shared" si="145"/>
        <v>43745.1796875</v>
      </c>
      <c r="J1611" s="39">
        <f t="shared" si="146"/>
        <v>2994.8458059999998</v>
      </c>
      <c r="K1611" s="36" t="str">
        <f t="shared" si="147"/>
        <v>8bd4a5ce</v>
      </c>
    </row>
    <row r="1612" spans="1:11">
      <c r="A1612" s="48" t="s">
        <v>15760</v>
      </c>
      <c r="B1612" s="48" t="s">
        <v>51160</v>
      </c>
      <c r="C1612" s="48" t="s">
        <v>32419</v>
      </c>
      <c r="D1612" s="48" t="s">
        <v>32460</v>
      </c>
      <c r="E1612" s="48" t="s">
        <v>32461</v>
      </c>
      <c r="G1612" s="34">
        <f t="shared" si="143"/>
        <v>40237</v>
      </c>
      <c r="H1612" s="36" t="str">
        <f t="shared" si="144"/>
        <v>0400</v>
      </c>
      <c r="I1612" s="35">
        <f t="shared" si="145"/>
        <v>43745.1796875</v>
      </c>
      <c r="J1612" s="39">
        <f t="shared" si="146"/>
        <v>2994.8477160000002</v>
      </c>
      <c r="K1612" s="36" t="str">
        <f t="shared" si="147"/>
        <v>026f2479</v>
      </c>
    </row>
    <row r="1613" spans="1:11">
      <c r="A1613" s="48" t="s">
        <v>27</v>
      </c>
      <c r="B1613" s="48" t="s">
        <v>51154</v>
      </c>
      <c r="C1613" s="48" t="s">
        <v>32419</v>
      </c>
      <c r="D1613" s="48" t="s">
        <v>32462</v>
      </c>
      <c r="E1613" s="48" t="s">
        <v>32463</v>
      </c>
      <c r="G1613" s="34">
        <f t="shared" si="143"/>
        <v>40254</v>
      </c>
      <c r="H1613" s="36" t="str">
        <f t="shared" si="144"/>
        <v>0000</v>
      </c>
      <c r="I1613" s="35">
        <f t="shared" si="145"/>
        <v>43745.1796875</v>
      </c>
      <c r="J1613" s="39">
        <f t="shared" si="146"/>
        <v>2994.85214</v>
      </c>
      <c r="K1613" s="36" t="str">
        <f t="shared" si="147"/>
        <v>201d52ff</v>
      </c>
    </row>
    <row r="1614" spans="1:11">
      <c r="A1614" s="48" t="s">
        <v>39</v>
      </c>
      <c r="B1614" s="48" t="s">
        <v>51281</v>
      </c>
      <c r="C1614" s="48" t="s">
        <v>32419</v>
      </c>
      <c r="D1614" s="48" t="s">
        <v>32464</v>
      </c>
      <c r="E1614" s="48" t="s">
        <v>32465</v>
      </c>
      <c r="G1614" s="34">
        <f t="shared" si="143"/>
        <v>40265</v>
      </c>
      <c r="H1614" s="36" t="str">
        <f t="shared" si="144"/>
        <v>4422</v>
      </c>
      <c r="I1614" s="35">
        <f t="shared" si="145"/>
        <v>43745.1796875</v>
      </c>
      <c r="J1614" s="39">
        <f t="shared" si="146"/>
        <v>2994.8540410000001</v>
      </c>
      <c r="K1614" s="36" t="str">
        <f t="shared" si="147"/>
        <v>5cbefd57</v>
      </c>
    </row>
    <row r="1615" spans="1:11">
      <c r="A1615" s="48" t="s">
        <v>43</v>
      </c>
      <c r="B1615" s="48" t="s">
        <v>3258</v>
      </c>
      <c r="C1615" s="48" t="s">
        <v>32419</v>
      </c>
      <c r="D1615" s="48" t="s">
        <v>32466</v>
      </c>
      <c r="E1615" s="48" t="s">
        <v>32467</v>
      </c>
      <c r="G1615" s="34">
        <f t="shared" si="143"/>
        <v>40266</v>
      </c>
      <c r="H1615" s="36" t="str">
        <f t="shared" si="144"/>
        <v>0c00</v>
      </c>
      <c r="I1615" s="35">
        <f t="shared" si="145"/>
        <v>43745.1796875</v>
      </c>
      <c r="J1615" s="39">
        <f t="shared" si="146"/>
        <v>2994.8559100000002</v>
      </c>
      <c r="K1615" s="36" t="str">
        <f t="shared" si="147"/>
        <v>63fa7a3d</v>
      </c>
    </row>
    <row r="1616" spans="1:11">
      <c r="A1616" s="48" t="s">
        <v>51155</v>
      </c>
      <c r="B1616" s="48" t="s">
        <v>51156</v>
      </c>
      <c r="C1616" s="48" t="s">
        <v>32468</v>
      </c>
      <c r="D1616" s="48" t="s">
        <v>32469</v>
      </c>
      <c r="E1616" s="48" t="s">
        <v>32470</v>
      </c>
      <c r="G1616" s="34">
        <f t="shared" si="143"/>
        <v>10001</v>
      </c>
      <c r="H1616" s="36" t="str">
        <f t="shared" si="144"/>
        <v>0001</v>
      </c>
      <c r="I1616" s="35">
        <f t="shared" si="145"/>
        <v>43745.186631944445</v>
      </c>
      <c r="J1616" s="39">
        <f t="shared" si="146"/>
        <v>3594.8587080000002</v>
      </c>
      <c r="K1616" s="36" t="str">
        <f t="shared" si="147"/>
        <v>630eb15a</v>
      </c>
    </row>
    <row r="1617" spans="1:11">
      <c r="A1617" s="48" t="s">
        <v>51157</v>
      </c>
      <c r="B1617" s="48" t="s">
        <v>51156</v>
      </c>
      <c r="C1617" s="48" t="s">
        <v>32468</v>
      </c>
      <c r="D1617" s="48" t="s">
        <v>32471</v>
      </c>
      <c r="E1617" s="48" t="s">
        <v>32472</v>
      </c>
      <c r="G1617" s="34">
        <f t="shared" si="143"/>
        <v>10002</v>
      </c>
      <c r="H1617" s="36" t="str">
        <f t="shared" si="144"/>
        <v>0001</v>
      </c>
      <c r="I1617" s="35">
        <f t="shared" si="145"/>
        <v>43745.186631944445</v>
      </c>
      <c r="J1617" s="39">
        <f t="shared" si="146"/>
        <v>3594.8606009999999</v>
      </c>
      <c r="K1617" s="36" t="str">
        <f t="shared" si="147"/>
        <v>6411cfee</v>
      </c>
    </row>
    <row r="1618" spans="1:11">
      <c r="A1618" s="48" t="s">
        <v>51158</v>
      </c>
      <c r="B1618" s="48" t="s">
        <v>51156</v>
      </c>
      <c r="C1618" s="48" t="s">
        <v>32473</v>
      </c>
      <c r="D1618" s="48" t="s">
        <v>32474</v>
      </c>
      <c r="E1618" s="48" t="s">
        <v>32475</v>
      </c>
      <c r="G1618" s="34">
        <f t="shared" si="143"/>
        <v>10003</v>
      </c>
      <c r="H1618" s="36" t="str">
        <f t="shared" si="144"/>
        <v>0001</v>
      </c>
      <c r="I1618" s="35">
        <f t="shared" si="145"/>
        <v>43745.186643518522</v>
      </c>
      <c r="J1618" s="39">
        <f t="shared" si="146"/>
        <v>3594.8914380000001</v>
      </c>
      <c r="K1618" s="36" t="str">
        <f t="shared" si="147"/>
        <v>79563c67</v>
      </c>
    </row>
    <row r="1619" spans="1:11">
      <c r="A1619" s="48" t="s">
        <v>51159</v>
      </c>
      <c r="B1619" s="48" t="s">
        <v>51156</v>
      </c>
      <c r="C1619" s="48" t="s">
        <v>32473</v>
      </c>
      <c r="D1619" s="48" t="s">
        <v>32476</v>
      </c>
      <c r="E1619" s="48" t="s">
        <v>32477</v>
      </c>
      <c r="G1619" s="34">
        <f t="shared" si="143"/>
        <v>10004</v>
      </c>
      <c r="H1619" s="36" t="str">
        <f t="shared" si="144"/>
        <v>0001</v>
      </c>
      <c r="I1619" s="35">
        <f t="shared" si="145"/>
        <v>43745.186643518522</v>
      </c>
      <c r="J1619" s="39">
        <f t="shared" si="146"/>
        <v>3594.893321</v>
      </c>
      <c r="K1619" s="36" t="str">
        <f t="shared" si="147"/>
        <v>623c8f3e</v>
      </c>
    </row>
    <row r="1620" spans="1:11">
      <c r="A1620" s="48" t="s">
        <v>15740</v>
      </c>
      <c r="B1620" s="48" t="s">
        <v>51154</v>
      </c>
      <c r="C1620" s="48" t="s">
        <v>32473</v>
      </c>
      <c r="D1620" s="48" t="s">
        <v>32478</v>
      </c>
      <c r="E1620" s="48" t="s">
        <v>32479</v>
      </c>
      <c r="G1620" s="34">
        <f t="shared" si="143"/>
        <v>40225</v>
      </c>
      <c r="H1620" s="36" t="str">
        <f t="shared" si="144"/>
        <v>0000</v>
      </c>
      <c r="I1620" s="35">
        <f t="shared" si="145"/>
        <v>43745.186643518522</v>
      </c>
      <c r="J1620" s="39">
        <f t="shared" si="146"/>
        <v>3595.0978890000001</v>
      </c>
      <c r="K1620" s="36" t="str">
        <f t="shared" si="147"/>
        <v>c6d4171b</v>
      </c>
    </row>
    <row r="1621" spans="1:11">
      <c r="A1621" s="48" t="s">
        <v>15786</v>
      </c>
      <c r="B1621" s="48" t="s">
        <v>29437</v>
      </c>
      <c r="C1621" s="48" t="s">
        <v>32473</v>
      </c>
      <c r="D1621" s="48" t="s">
        <v>32480</v>
      </c>
      <c r="E1621" s="48" t="s">
        <v>32481</v>
      </c>
      <c r="G1621" s="34">
        <f t="shared" si="143"/>
        <v>40232</v>
      </c>
      <c r="H1621" s="36" t="str">
        <f t="shared" si="144"/>
        <v>44c0</v>
      </c>
      <c r="I1621" s="35">
        <f t="shared" si="145"/>
        <v>43745.186643518522</v>
      </c>
      <c r="J1621" s="39">
        <f t="shared" si="146"/>
        <v>3595.0997900000002</v>
      </c>
      <c r="K1621" s="36" t="str">
        <f t="shared" si="147"/>
        <v>62ffc912</v>
      </c>
    </row>
    <row r="1622" spans="1:11">
      <c r="A1622" s="48" t="s">
        <v>15789</v>
      </c>
      <c r="B1622" s="48" t="s">
        <v>51326</v>
      </c>
      <c r="C1622" s="48" t="s">
        <v>32473</v>
      </c>
      <c r="D1622" s="48" t="s">
        <v>32482</v>
      </c>
      <c r="E1622" s="48" t="s">
        <v>32483</v>
      </c>
      <c r="G1622" s="34">
        <f t="shared" si="143"/>
        <v>40233</v>
      </c>
      <c r="H1622" s="36" t="str">
        <f t="shared" si="144"/>
        <v>4200</v>
      </c>
      <c r="I1622" s="35">
        <f t="shared" si="145"/>
        <v>43745.186643518522</v>
      </c>
      <c r="J1622" s="39">
        <f t="shared" si="146"/>
        <v>3595.1016989999998</v>
      </c>
      <c r="K1622" s="36" t="str">
        <f t="shared" si="147"/>
        <v>bab7ae96</v>
      </c>
    </row>
    <row r="1623" spans="1:11">
      <c r="A1623" s="48" t="s">
        <v>27</v>
      </c>
      <c r="B1623" s="48" t="s">
        <v>51154</v>
      </c>
      <c r="C1623" s="48" t="s">
        <v>32473</v>
      </c>
      <c r="D1623" s="48" t="s">
        <v>32484</v>
      </c>
      <c r="E1623" s="48" t="s">
        <v>32485</v>
      </c>
      <c r="G1623" s="34">
        <f t="shared" si="143"/>
        <v>40254</v>
      </c>
      <c r="H1623" s="36" t="str">
        <f t="shared" si="144"/>
        <v>0000</v>
      </c>
      <c r="I1623" s="35">
        <f t="shared" si="145"/>
        <v>43745.186643518522</v>
      </c>
      <c r="J1623" s="39">
        <f t="shared" si="146"/>
        <v>3595.1061199999999</v>
      </c>
      <c r="K1623" s="36" t="str">
        <f t="shared" si="147"/>
        <v>77d4b697</v>
      </c>
    </row>
    <row r="1624" spans="1:11">
      <c r="A1624" s="48" t="s">
        <v>56</v>
      </c>
      <c r="B1624" s="48" t="s">
        <v>31266</v>
      </c>
      <c r="C1624" s="48" t="s">
        <v>32473</v>
      </c>
      <c r="D1624" s="48" t="s">
        <v>32486</v>
      </c>
      <c r="E1624" s="48" t="s">
        <v>32487</v>
      </c>
      <c r="G1624" s="34">
        <f t="shared" si="143"/>
        <v>40261</v>
      </c>
      <c r="H1624" s="36" t="str">
        <f t="shared" si="144"/>
        <v>43ca</v>
      </c>
      <c r="I1624" s="35">
        <f t="shared" si="145"/>
        <v>43745.186643518522</v>
      </c>
      <c r="J1624" s="39">
        <f t="shared" si="146"/>
        <v>3595.1080200000001</v>
      </c>
      <c r="K1624" s="36" t="str">
        <f t="shared" si="147"/>
        <v>d0d5cf0b</v>
      </c>
    </row>
    <row r="1625" spans="1:11">
      <c r="A1625" s="48" t="s">
        <v>59</v>
      </c>
      <c r="B1625" s="48" t="s">
        <v>506</v>
      </c>
      <c r="C1625" s="48" t="s">
        <v>32473</v>
      </c>
      <c r="D1625" s="48" t="s">
        <v>32488</v>
      </c>
      <c r="E1625" s="48" t="s">
        <v>32489</v>
      </c>
      <c r="G1625" s="34">
        <f t="shared" si="143"/>
        <v>40262</v>
      </c>
      <c r="H1625" s="36" t="str">
        <f t="shared" si="144"/>
        <v>e000</v>
      </c>
      <c r="I1625" s="35">
        <f t="shared" si="145"/>
        <v>43745.186643518522</v>
      </c>
      <c r="J1625" s="39">
        <f t="shared" si="146"/>
        <v>3595.1098919999999</v>
      </c>
      <c r="K1625" s="36" t="str">
        <f t="shared" si="147"/>
        <v>c2a07707</v>
      </c>
    </row>
    <row r="1626" spans="1:11">
      <c r="A1626" s="48" t="s">
        <v>15740</v>
      </c>
      <c r="B1626" s="48" t="s">
        <v>51154</v>
      </c>
      <c r="C1626" s="48" t="s">
        <v>32473</v>
      </c>
      <c r="D1626" s="48" t="s">
        <v>32490</v>
      </c>
      <c r="E1626" s="48" t="s">
        <v>32491</v>
      </c>
      <c r="G1626" s="34">
        <f t="shared" si="143"/>
        <v>40225</v>
      </c>
      <c r="H1626" s="36" t="str">
        <f t="shared" si="144"/>
        <v>0000</v>
      </c>
      <c r="I1626" s="35">
        <f t="shared" si="145"/>
        <v>43745.186643518522</v>
      </c>
      <c r="J1626" s="39">
        <f t="shared" si="146"/>
        <v>3595.313905</v>
      </c>
      <c r="K1626" s="36" t="str">
        <f t="shared" si="147"/>
        <v>2ec578eb</v>
      </c>
    </row>
    <row r="1627" spans="1:11">
      <c r="A1627" s="48" t="s">
        <v>15743</v>
      </c>
      <c r="B1627" s="48" t="s">
        <v>29402</v>
      </c>
      <c r="C1627" s="48" t="s">
        <v>32473</v>
      </c>
      <c r="D1627" s="48" t="s">
        <v>32492</v>
      </c>
      <c r="E1627" s="48" t="s">
        <v>32493</v>
      </c>
      <c r="G1627" s="34">
        <f t="shared" si="143"/>
        <v>40234</v>
      </c>
      <c r="H1627" s="36" t="str">
        <f t="shared" si="144"/>
        <v>439d</v>
      </c>
      <c r="I1627" s="35">
        <f t="shared" si="145"/>
        <v>43745.186643518522</v>
      </c>
      <c r="J1627" s="39">
        <f t="shared" si="146"/>
        <v>3595.3158050000002</v>
      </c>
      <c r="K1627" s="36" t="str">
        <f t="shared" si="147"/>
        <v>89118a47</v>
      </c>
    </row>
    <row r="1628" spans="1:11">
      <c r="A1628" s="48" t="s">
        <v>15746</v>
      </c>
      <c r="B1628" s="48" t="s">
        <v>51166</v>
      </c>
      <c r="C1628" s="48" t="s">
        <v>32473</v>
      </c>
      <c r="D1628" s="48" t="s">
        <v>32494</v>
      </c>
      <c r="E1628" s="48" t="s">
        <v>32495</v>
      </c>
      <c r="G1628" s="34">
        <f t="shared" si="143"/>
        <v>40235</v>
      </c>
      <c r="H1628" s="36" t="str">
        <f t="shared" si="144"/>
        <v>6800</v>
      </c>
      <c r="I1628" s="35">
        <f t="shared" si="145"/>
        <v>43745.186643518522</v>
      </c>
      <c r="J1628" s="39">
        <f t="shared" si="146"/>
        <v>3595.3177139999998</v>
      </c>
      <c r="K1628" s="36" t="str">
        <f t="shared" si="147"/>
        <v>35c6a402</v>
      </c>
    </row>
    <row r="1629" spans="1:11">
      <c r="A1629" s="48" t="s">
        <v>27</v>
      </c>
      <c r="B1629" s="48" t="s">
        <v>51154</v>
      </c>
      <c r="C1629" s="48" t="s">
        <v>32473</v>
      </c>
      <c r="D1629" s="48" t="s">
        <v>32496</v>
      </c>
      <c r="E1629" s="48" t="s">
        <v>32497</v>
      </c>
      <c r="G1629" s="34">
        <f t="shared" si="143"/>
        <v>40254</v>
      </c>
      <c r="H1629" s="36" t="str">
        <f t="shared" si="144"/>
        <v>0000</v>
      </c>
      <c r="I1629" s="35">
        <f t="shared" si="145"/>
        <v>43745.186643518522</v>
      </c>
      <c r="J1629" s="39">
        <f t="shared" si="146"/>
        <v>3595.3221349999999</v>
      </c>
      <c r="K1629" s="36" t="str">
        <f t="shared" si="147"/>
        <v>0ba03992</v>
      </c>
    </row>
    <row r="1630" spans="1:11">
      <c r="A1630" s="48" t="s">
        <v>30</v>
      </c>
      <c r="B1630" s="48" t="s">
        <v>29317</v>
      </c>
      <c r="C1630" s="48" t="s">
        <v>32473</v>
      </c>
      <c r="D1630" s="48" t="s">
        <v>32498</v>
      </c>
      <c r="E1630" s="48" t="s">
        <v>32499</v>
      </c>
      <c r="G1630" s="34">
        <f t="shared" si="143"/>
        <v>40263</v>
      </c>
      <c r="H1630" s="36" t="str">
        <f t="shared" si="144"/>
        <v>43ae</v>
      </c>
      <c r="I1630" s="35">
        <f t="shared" si="145"/>
        <v>43745.186643518522</v>
      </c>
      <c r="J1630" s="39">
        <f t="shared" si="146"/>
        <v>3595.3240380000002</v>
      </c>
      <c r="K1630" s="36" t="str">
        <f t="shared" si="147"/>
        <v>f96e5cb2</v>
      </c>
    </row>
    <row r="1631" spans="1:11">
      <c r="A1631" s="48" t="s">
        <v>34</v>
      </c>
      <c r="B1631" s="48" t="s">
        <v>110</v>
      </c>
      <c r="C1631" s="48" t="s">
        <v>32473</v>
      </c>
      <c r="D1631" s="48" t="s">
        <v>32500</v>
      </c>
      <c r="E1631" s="48" t="s">
        <v>32501</v>
      </c>
      <c r="G1631" s="34">
        <f t="shared" si="143"/>
        <v>40264</v>
      </c>
      <c r="H1631" s="36" t="str">
        <f t="shared" si="144"/>
        <v>a000</v>
      </c>
      <c r="I1631" s="35">
        <f t="shared" si="145"/>
        <v>43745.186643518522</v>
      </c>
      <c r="J1631" s="39">
        <f t="shared" si="146"/>
        <v>3595.3259069999999</v>
      </c>
      <c r="K1631" s="36" t="str">
        <f t="shared" si="147"/>
        <v>85ecd68c</v>
      </c>
    </row>
    <row r="1632" spans="1:11">
      <c r="A1632" s="48" t="s">
        <v>15740</v>
      </c>
      <c r="B1632" s="48" t="s">
        <v>51154</v>
      </c>
      <c r="C1632" s="48" t="s">
        <v>32473</v>
      </c>
      <c r="D1632" s="48" t="s">
        <v>32502</v>
      </c>
      <c r="E1632" s="48" t="s">
        <v>32503</v>
      </c>
      <c r="G1632" s="34">
        <f t="shared" si="143"/>
        <v>40225</v>
      </c>
      <c r="H1632" s="36" t="str">
        <f t="shared" si="144"/>
        <v>0000</v>
      </c>
      <c r="I1632" s="35">
        <f t="shared" si="145"/>
        <v>43745.186643518522</v>
      </c>
      <c r="J1632" s="39">
        <f t="shared" si="146"/>
        <v>3595.5298889999999</v>
      </c>
      <c r="K1632" s="36" t="str">
        <f t="shared" si="147"/>
        <v>1b24974f</v>
      </c>
    </row>
    <row r="1633" spans="1:11">
      <c r="A1633" s="48" t="s">
        <v>15757</v>
      </c>
      <c r="B1633" s="48" t="s">
        <v>51272</v>
      </c>
      <c r="C1633" s="48" t="s">
        <v>32473</v>
      </c>
      <c r="D1633" s="48" t="s">
        <v>32504</v>
      </c>
      <c r="E1633" s="48" t="s">
        <v>32505</v>
      </c>
      <c r="G1633" s="34">
        <f t="shared" si="143"/>
        <v>40236</v>
      </c>
      <c r="H1633" s="36" t="str">
        <f t="shared" si="144"/>
        <v>4457</v>
      </c>
      <c r="I1633" s="35">
        <f t="shared" si="145"/>
        <v>43745.186643518522</v>
      </c>
      <c r="J1633" s="39">
        <f t="shared" si="146"/>
        <v>3595.53179</v>
      </c>
      <c r="K1633" s="36" t="str">
        <f t="shared" si="147"/>
        <v>0fb48aa0</v>
      </c>
    </row>
    <row r="1634" spans="1:11">
      <c r="A1634" s="48" t="s">
        <v>15760</v>
      </c>
      <c r="B1634" s="48" t="s">
        <v>1610</v>
      </c>
      <c r="C1634" s="48" t="s">
        <v>32473</v>
      </c>
      <c r="D1634" s="48" t="s">
        <v>32506</v>
      </c>
      <c r="E1634" s="48" t="s">
        <v>32507</v>
      </c>
      <c r="G1634" s="34">
        <f t="shared" si="143"/>
        <v>40237</v>
      </c>
      <c r="H1634" s="36" t="str">
        <f t="shared" si="144"/>
        <v>d400</v>
      </c>
      <c r="I1634" s="35">
        <f t="shared" si="145"/>
        <v>43745.186643518522</v>
      </c>
      <c r="J1634" s="39">
        <f t="shared" si="146"/>
        <v>3595.5337020000002</v>
      </c>
      <c r="K1634" s="36" t="str">
        <f t="shared" si="147"/>
        <v>27e06136</v>
      </c>
    </row>
    <row r="1635" spans="1:11">
      <c r="A1635" s="48" t="s">
        <v>27</v>
      </c>
      <c r="B1635" s="48" t="s">
        <v>51154</v>
      </c>
      <c r="C1635" s="48" t="s">
        <v>32473</v>
      </c>
      <c r="D1635" s="48" t="s">
        <v>32508</v>
      </c>
      <c r="E1635" s="48" t="s">
        <v>32509</v>
      </c>
      <c r="G1635" s="34">
        <f t="shared" si="143"/>
        <v>40254</v>
      </c>
      <c r="H1635" s="36" t="str">
        <f t="shared" si="144"/>
        <v>0000</v>
      </c>
      <c r="I1635" s="35">
        <f t="shared" si="145"/>
        <v>43745.186643518522</v>
      </c>
      <c r="J1635" s="39">
        <f t="shared" si="146"/>
        <v>3595.5381219999999</v>
      </c>
      <c r="K1635" s="36" t="str">
        <f t="shared" si="147"/>
        <v>8fd080a1</v>
      </c>
    </row>
    <row r="1636" spans="1:11">
      <c r="A1636" s="48" t="s">
        <v>39</v>
      </c>
      <c r="B1636" s="48" t="s">
        <v>51264</v>
      </c>
      <c r="C1636" s="48" t="s">
        <v>32473</v>
      </c>
      <c r="D1636" s="48" t="s">
        <v>32510</v>
      </c>
      <c r="E1636" s="48" t="s">
        <v>32511</v>
      </c>
      <c r="G1636" s="34">
        <f t="shared" si="143"/>
        <v>40265</v>
      </c>
      <c r="H1636" s="36" t="str">
        <f t="shared" si="144"/>
        <v>4423</v>
      </c>
      <c r="I1636" s="35">
        <f t="shared" si="145"/>
        <v>43745.186643518522</v>
      </c>
      <c r="J1636" s="39">
        <f t="shared" si="146"/>
        <v>3595.540023</v>
      </c>
      <c r="K1636" s="36" t="str">
        <f t="shared" si="147"/>
        <v>053b1c3e</v>
      </c>
    </row>
    <row r="1637" spans="1:11">
      <c r="A1637" s="48" t="s">
        <v>43</v>
      </c>
      <c r="B1637" s="48" t="s">
        <v>51194</v>
      </c>
      <c r="C1637" s="48" t="s">
        <v>32473</v>
      </c>
      <c r="D1637" s="48" t="s">
        <v>32512</v>
      </c>
      <c r="E1637" s="48" t="s">
        <v>32513</v>
      </c>
      <c r="G1637" s="34">
        <f t="shared" si="143"/>
        <v>40266</v>
      </c>
      <c r="H1637" s="36" t="str">
        <f t="shared" si="144"/>
        <v>7800</v>
      </c>
      <c r="I1637" s="35">
        <f t="shared" si="145"/>
        <v>43745.186643518522</v>
      </c>
      <c r="J1637" s="39">
        <f t="shared" si="146"/>
        <v>3595.541894</v>
      </c>
      <c r="K1637" s="36" t="str">
        <f t="shared" si="147"/>
        <v>c443de34</v>
      </c>
    </row>
    <row r="1638" spans="1:11">
      <c r="A1638" s="48" t="s">
        <v>15740</v>
      </c>
      <c r="B1638" s="48" t="s">
        <v>51154</v>
      </c>
      <c r="C1638" s="48" t="s">
        <v>32473</v>
      </c>
      <c r="D1638" s="48" t="s">
        <v>32514</v>
      </c>
      <c r="E1638" s="48" t="s">
        <v>32515</v>
      </c>
      <c r="G1638" s="34">
        <f t="shared" si="143"/>
        <v>40225</v>
      </c>
      <c r="H1638" s="36" t="str">
        <f t="shared" si="144"/>
        <v>0000</v>
      </c>
      <c r="I1638" s="35">
        <f t="shared" si="145"/>
        <v>43745.186643518522</v>
      </c>
      <c r="J1638" s="39">
        <f t="shared" si="146"/>
        <v>3595.7458900000001</v>
      </c>
      <c r="K1638" s="36" t="str">
        <f t="shared" si="147"/>
        <v>e8e3347d</v>
      </c>
    </row>
    <row r="1639" spans="1:11">
      <c r="A1639" s="48" t="s">
        <v>15771</v>
      </c>
      <c r="B1639" s="48" t="s">
        <v>51327</v>
      </c>
      <c r="C1639" s="48" t="s">
        <v>32473</v>
      </c>
      <c r="D1639" s="48" t="s">
        <v>32516</v>
      </c>
      <c r="E1639" s="48" t="s">
        <v>51328</v>
      </c>
      <c r="G1639" s="34">
        <f t="shared" si="143"/>
        <v>40230</v>
      </c>
      <c r="H1639" s="36" t="str">
        <f t="shared" si="144"/>
        <v>4480</v>
      </c>
      <c r="I1639" s="35">
        <f t="shared" si="145"/>
        <v>43745.186643518522</v>
      </c>
      <c r="J1639" s="39">
        <f t="shared" si="146"/>
        <v>3595.7477899999999</v>
      </c>
      <c r="K1639" s="36" t="str">
        <f t="shared" si="147"/>
        <v>98362964</v>
      </c>
    </row>
    <row r="1640" spans="1:11">
      <c r="A1640" s="48" t="s">
        <v>15774</v>
      </c>
      <c r="B1640" s="48" t="s">
        <v>3258</v>
      </c>
      <c r="C1640" s="48" t="s">
        <v>32473</v>
      </c>
      <c r="D1640" s="48" t="s">
        <v>32517</v>
      </c>
      <c r="E1640" s="48" t="s">
        <v>32518</v>
      </c>
      <c r="G1640" s="34">
        <f t="shared" si="143"/>
        <v>40231</v>
      </c>
      <c r="H1640" s="36" t="str">
        <f t="shared" si="144"/>
        <v>0c00</v>
      </c>
      <c r="I1640" s="35">
        <f t="shared" si="145"/>
        <v>43745.186643518522</v>
      </c>
      <c r="J1640" s="39">
        <f t="shared" si="146"/>
        <v>3595.749699</v>
      </c>
      <c r="K1640" s="36" t="str">
        <f t="shared" si="147"/>
        <v>a8974bc9</v>
      </c>
    </row>
    <row r="1641" spans="1:11">
      <c r="A1641" s="48" t="s">
        <v>27</v>
      </c>
      <c r="B1641" s="48" t="s">
        <v>51154</v>
      </c>
      <c r="C1641" s="48" t="s">
        <v>32473</v>
      </c>
      <c r="D1641" s="48" t="s">
        <v>32519</v>
      </c>
      <c r="E1641" s="48" t="s">
        <v>32520</v>
      </c>
      <c r="G1641" s="34">
        <f t="shared" si="143"/>
        <v>40254</v>
      </c>
      <c r="H1641" s="36" t="str">
        <f t="shared" si="144"/>
        <v>0000</v>
      </c>
      <c r="I1641" s="35">
        <f t="shared" si="145"/>
        <v>43745.186643518522</v>
      </c>
      <c r="J1641" s="39">
        <f t="shared" si="146"/>
        <v>3595.7831200000001</v>
      </c>
      <c r="K1641" s="36" t="str">
        <f t="shared" si="147"/>
        <v>d10300c4</v>
      </c>
    </row>
    <row r="1642" spans="1:11">
      <c r="A1642" s="48" t="s">
        <v>48</v>
      </c>
      <c r="B1642" s="48" t="s">
        <v>29909</v>
      </c>
      <c r="C1642" s="48" t="s">
        <v>32473</v>
      </c>
      <c r="D1642" s="48" t="s">
        <v>32521</v>
      </c>
      <c r="E1642" s="48" t="s">
        <v>32522</v>
      </c>
      <c r="G1642" s="34">
        <f t="shared" si="143"/>
        <v>40259</v>
      </c>
      <c r="H1642" s="36" t="str">
        <f t="shared" si="144"/>
        <v>43bb</v>
      </c>
      <c r="I1642" s="35">
        <f t="shared" si="145"/>
        <v>43745.186643518522</v>
      </c>
      <c r="J1642" s="39">
        <f t="shared" si="146"/>
        <v>3595.7850469999998</v>
      </c>
      <c r="K1642" s="36" t="str">
        <f t="shared" si="147"/>
        <v>a794830f</v>
      </c>
    </row>
    <row r="1643" spans="1:11">
      <c r="A1643" s="48" t="s">
        <v>51</v>
      </c>
      <c r="B1643" s="48" t="s">
        <v>825</v>
      </c>
      <c r="C1643" s="48" t="s">
        <v>32473</v>
      </c>
      <c r="D1643" s="48" t="s">
        <v>32523</v>
      </c>
      <c r="E1643" s="48" t="s">
        <v>32524</v>
      </c>
      <c r="G1643" s="34">
        <f t="shared" si="143"/>
        <v>40260</v>
      </c>
      <c r="H1643" s="36" t="str">
        <f t="shared" si="144"/>
        <v>c800</v>
      </c>
      <c r="I1643" s="35">
        <f t="shared" si="145"/>
        <v>43745.186643518522</v>
      </c>
      <c r="J1643" s="39">
        <f t="shared" si="146"/>
        <v>3595.7869169999999</v>
      </c>
      <c r="K1643" s="36" t="str">
        <f t="shared" si="147"/>
        <v>327507f8</v>
      </c>
    </row>
    <row r="1644" spans="1:11">
      <c r="A1644" s="48" t="s">
        <v>51155</v>
      </c>
      <c r="B1644" s="48" t="s">
        <v>51156</v>
      </c>
      <c r="C1644" s="48" t="s">
        <v>32525</v>
      </c>
      <c r="D1644" s="48" t="s">
        <v>32526</v>
      </c>
      <c r="E1644" s="48" t="s">
        <v>32527</v>
      </c>
      <c r="G1644" s="34">
        <f t="shared" si="143"/>
        <v>10001</v>
      </c>
      <c r="H1644" s="36" t="str">
        <f t="shared" si="144"/>
        <v>0001</v>
      </c>
      <c r="I1644" s="35">
        <f t="shared" si="145"/>
        <v>43745.19358796296</v>
      </c>
      <c r="J1644" s="39">
        <f t="shared" si="146"/>
        <v>4195.7897080000002</v>
      </c>
      <c r="K1644" s="36" t="str">
        <f t="shared" si="147"/>
        <v>71a67906</v>
      </c>
    </row>
    <row r="1645" spans="1:11">
      <c r="A1645" s="48" t="s">
        <v>51157</v>
      </c>
      <c r="B1645" s="48" t="s">
        <v>51156</v>
      </c>
      <c r="C1645" s="48" t="s">
        <v>32525</v>
      </c>
      <c r="D1645" s="48" t="s">
        <v>32528</v>
      </c>
      <c r="E1645" s="48" t="s">
        <v>32529</v>
      </c>
      <c r="G1645" s="34">
        <f t="shared" si="143"/>
        <v>10002</v>
      </c>
      <c r="H1645" s="36" t="str">
        <f t="shared" si="144"/>
        <v>0001</v>
      </c>
      <c r="I1645" s="35">
        <f t="shared" si="145"/>
        <v>43745.19358796296</v>
      </c>
      <c r="J1645" s="39">
        <f t="shared" si="146"/>
        <v>4195.7916009999999</v>
      </c>
      <c r="K1645" s="36" t="str">
        <f t="shared" si="147"/>
        <v>d56fb7e6</v>
      </c>
    </row>
    <row r="1646" spans="1:11">
      <c r="A1646" s="48" t="s">
        <v>51158</v>
      </c>
      <c r="B1646" s="48" t="s">
        <v>51156</v>
      </c>
      <c r="C1646" s="48" t="s">
        <v>32525</v>
      </c>
      <c r="D1646" s="48" t="s">
        <v>32530</v>
      </c>
      <c r="E1646" s="48" t="s">
        <v>32531</v>
      </c>
      <c r="G1646" s="34">
        <f t="shared" si="143"/>
        <v>10003</v>
      </c>
      <c r="H1646" s="36" t="str">
        <f t="shared" si="144"/>
        <v>0001</v>
      </c>
      <c r="I1646" s="35">
        <f t="shared" si="145"/>
        <v>43745.19358796296</v>
      </c>
      <c r="J1646" s="39">
        <f t="shared" si="146"/>
        <v>4195.7934949999999</v>
      </c>
      <c r="K1646" s="36" t="str">
        <f t="shared" si="147"/>
        <v>9bf8e0db</v>
      </c>
    </row>
    <row r="1647" spans="1:11">
      <c r="A1647" s="48" t="s">
        <v>51159</v>
      </c>
      <c r="B1647" s="48" t="s">
        <v>51156</v>
      </c>
      <c r="C1647" s="48" t="s">
        <v>32525</v>
      </c>
      <c r="D1647" s="48" t="s">
        <v>32532</v>
      </c>
      <c r="E1647" s="48" t="s">
        <v>32533</v>
      </c>
      <c r="G1647" s="34">
        <f t="shared" si="143"/>
        <v>10004</v>
      </c>
      <c r="H1647" s="36" t="str">
        <f t="shared" si="144"/>
        <v>0001</v>
      </c>
      <c r="I1647" s="35">
        <f t="shared" si="145"/>
        <v>43745.19358796296</v>
      </c>
      <c r="J1647" s="39">
        <f t="shared" si="146"/>
        <v>4195.7953559999996</v>
      </c>
      <c r="K1647" s="36" t="str">
        <f t="shared" si="147"/>
        <v>c08454c4</v>
      </c>
    </row>
    <row r="1648" spans="1:11">
      <c r="A1648" s="48" t="s">
        <v>15740</v>
      </c>
      <c r="B1648" s="48" t="s">
        <v>51154</v>
      </c>
      <c r="C1648" s="48" t="s">
        <v>32534</v>
      </c>
      <c r="D1648" s="48" t="s">
        <v>32535</v>
      </c>
      <c r="E1648" s="48" t="s">
        <v>32536</v>
      </c>
      <c r="G1648" s="34">
        <f t="shared" si="143"/>
        <v>40225</v>
      </c>
      <c r="H1648" s="36" t="str">
        <f t="shared" si="144"/>
        <v>0000</v>
      </c>
      <c r="I1648" s="35">
        <f t="shared" si="145"/>
        <v>43745.193599537044</v>
      </c>
      <c r="J1648" s="39">
        <f t="shared" si="146"/>
        <v>4195.9998889999997</v>
      </c>
      <c r="K1648" s="36" t="str">
        <f t="shared" si="147"/>
        <v>556dba00</v>
      </c>
    </row>
    <row r="1649" spans="1:11">
      <c r="A1649" s="48" t="s">
        <v>15743</v>
      </c>
      <c r="B1649" s="48" t="s">
        <v>29689</v>
      </c>
      <c r="C1649" s="48" t="s">
        <v>32534</v>
      </c>
      <c r="D1649" s="48" t="s">
        <v>32537</v>
      </c>
      <c r="E1649" s="48" t="s">
        <v>32538</v>
      </c>
      <c r="G1649" s="34">
        <f t="shared" si="143"/>
        <v>40234</v>
      </c>
      <c r="H1649" s="36" t="str">
        <f t="shared" si="144"/>
        <v>439c</v>
      </c>
      <c r="I1649" s="35">
        <f t="shared" si="145"/>
        <v>43745.193599537044</v>
      </c>
      <c r="J1649" s="39">
        <f t="shared" si="146"/>
        <v>4196.0017909999997</v>
      </c>
      <c r="K1649" s="36" t="str">
        <f t="shared" si="147"/>
        <v>dddd2e7a</v>
      </c>
    </row>
    <row r="1650" spans="1:11">
      <c r="A1650" s="48" t="s">
        <v>15746</v>
      </c>
      <c r="B1650" s="48" t="s">
        <v>51163</v>
      </c>
      <c r="C1650" s="48" t="s">
        <v>32534</v>
      </c>
      <c r="D1650" s="48" t="s">
        <v>32539</v>
      </c>
      <c r="E1650" s="48" t="s">
        <v>32540</v>
      </c>
      <c r="G1650" s="34">
        <f t="shared" si="143"/>
        <v>40235</v>
      </c>
      <c r="H1650" s="36" t="str">
        <f t="shared" si="144"/>
        <v>5800</v>
      </c>
      <c r="I1650" s="35">
        <f t="shared" si="145"/>
        <v>43745.193599537044</v>
      </c>
      <c r="J1650" s="39">
        <f t="shared" si="146"/>
        <v>4196.0037009999996</v>
      </c>
      <c r="K1650" s="36" t="str">
        <f t="shared" si="147"/>
        <v>06cf2813</v>
      </c>
    </row>
    <row r="1651" spans="1:11">
      <c r="A1651" s="48" t="s">
        <v>27</v>
      </c>
      <c r="B1651" s="48" t="s">
        <v>51154</v>
      </c>
      <c r="C1651" s="48" t="s">
        <v>32534</v>
      </c>
      <c r="D1651" s="48" t="s">
        <v>32541</v>
      </c>
      <c r="E1651" s="48" t="s">
        <v>32542</v>
      </c>
      <c r="G1651" s="34">
        <f t="shared" si="143"/>
        <v>40254</v>
      </c>
      <c r="H1651" s="36" t="str">
        <f t="shared" si="144"/>
        <v>0000</v>
      </c>
      <c r="I1651" s="35">
        <f t="shared" si="145"/>
        <v>43745.193599537044</v>
      </c>
      <c r="J1651" s="39">
        <f t="shared" si="146"/>
        <v>4196.0081220000002</v>
      </c>
      <c r="K1651" s="36" t="str">
        <f t="shared" si="147"/>
        <v>b5035227</v>
      </c>
    </row>
    <row r="1652" spans="1:11">
      <c r="A1652" s="48" t="s">
        <v>30</v>
      </c>
      <c r="B1652" s="48" t="s">
        <v>29459</v>
      </c>
      <c r="C1652" s="48" t="s">
        <v>32534</v>
      </c>
      <c r="D1652" s="48" t="s">
        <v>32543</v>
      </c>
      <c r="E1652" s="48" t="s">
        <v>32544</v>
      </c>
      <c r="G1652" s="34">
        <f t="shared" si="143"/>
        <v>40263</v>
      </c>
      <c r="H1652" s="36" t="str">
        <f t="shared" si="144"/>
        <v>43ab</v>
      </c>
      <c r="I1652" s="35">
        <f t="shared" si="145"/>
        <v>43745.193599537044</v>
      </c>
      <c r="J1652" s="39">
        <f t="shared" si="146"/>
        <v>4196.0100259999999</v>
      </c>
      <c r="K1652" s="36" t="str">
        <f t="shared" si="147"/>
        <v>34fe85c3</v>
      </c>
    </row>
    <row r="1653" spans="1:11">
      <c r="A1653" s="48" t="s">
        <v>34</v>
      </c>
      <c r="B1653" s="48" t="s">
        <v>51242</v>
      </c>
      <c r="C1653" s="48" t="s">
        <v>32534</v>
      </c>
      <c r="D1653" s="48" t="s">
        <v>32545</v>
      </c>
      <c r="E1653" s="48" t="s">
        <v>32546</v>
      </c>
      <c r="G1653" s="34">
        <f t="shared" si="143"/>
        <v>40264</v>
      </c>
      <c r="H1653" s="36" t="str">
        <f t="shared" si="144"/>
        <v>3800</v>
      </c>
      <c r="I1653" s="35">
        <f t="shared" si="145"/>
        <v>43745.193599537044</v>
      </c>
      <c r="J1653" s="39">
        <f t="shared" si="146"/>
        <v>4196.0118990000001</v>
      </c>
      <c r="K1653" s="36" t="str">
        <f t="shared" si="147"/>
        <v>62d1e812</v>
      </c>
    </row>
    <row r="1654" spans="1:11">
      <c r="A1654" s="48" t="s">
        <v>15740</v>
      </c>
      <c r="B1654" s="48" t="s">
        <v>51154</v>
      </c>
      <c r="C1654" s="48" t="s">
        <v>32534</v>
      </c>
      <c r="D1654" s="48" t="s">
        <v>32547</v>
      </c>
      <c r="E1654" s="48" t="s">
        <v>32548</v>
      </c>
      <c r="G1654" s="34">
        <f t="shared" si="143"/>
        <v>40225</v>
      </c>
      <c r="H1654" s="36" t="str">
        <f t="shared" si="144"/>
        <v>0000</v>
      </c>
      <c r="I1654" s="35">
        <f t="shared" si="145"/>
        <v>43745.193599537044</v>
      </c>
      <c r="J1654" s="39">
        <f t="shared" si="146"/>
        <v>4196.2158920000002</v>
      </c>
      <c r="K1654" s="36" t="str">
        <f t="shared" si="147"/>
        <v>de25bca1</v>
      </c>
    </row>
    <row r="1655" spans="1:11">
      <c r="A1655" s="48" t="s">
        <v>15757</v>
      </c>
      <c r="B1655" s="48" t="s">
        <v>51200</v>
      </c>
      <c r="C1655" s="48" t="s">
        <v>32534</v>
      </c>
      <c r="D1655" s="48" t="s">
        <v>32549</v>
      </c>
      <c r="E1655" s="48" t="s">
        <v>32550</v>
      </c>
      <c r="G1655" s="34">
        <f t="shared" si="143"/>
        <v>40236</v>
      </c>
      <c r="H1655" s="36" t="str">
        <f t="shared" si="144"/>
        <v>4459</v>
      </c>
      <c r="I1655" s="35">
        <f t="shared" si="145"/>
        <v>43745.193599537044</v>
      </c>
      <c r="J1655" s="39">
        <f t="shared" si="146"/>
        <v>4196.2177860000002</v>
      </c>
      <c r="K1655" s="36" t="str">
        <f t="shared" si="147"/>
        <v>7ec94a3f</v>
      </c>
    </row>
    <row r="1656" spans="1:11">
      <c r="A1656" s="48" t="s">
        <v>15760</v>
      </c>
      <c r="B1656" s="48" t="s">
        <v>51162</v>
      </c>
      <c r="C1656" s="48" t="s">
        <v>32534</v>
      </c>
      <c r="D1656" s="48" t="s">
        <v>32551</v>
      </c>
      <c r="E1656" s="48" t="s">
        <v>32552</v>
      </c>
      <c r="G1656" s="34">
        <f t="shared" si="143"/>
        <v>40237</v>
      </c>
      <c r="H1656" s="36" t="str">
        <f t="shared" si="144"/>
        <v>1800</v>
      </c>
      <c r="I1656" s="35">
        <f t="shared" si="145"/>
        <v>43745.193599537044</v>
      </c>
      <c r="J1656" s="39">
        <f t="shared" si="146"/>
        <v>4196.2196949999998</v>
      </c>
      <c r="K1656" s="36" t="str">
        <f t="shared" si="147"/>
        <v>0c6f1b3d</v>
      </c>
    </row>
    <row r="1657" spans="1:11">
      <c r="A1657" s="48" t="s">
        <v>27</v>
      </c>
      <c r="B1657" s="48" t="s">
        <v>51154</v>
      </c>
      <c r="C1657" s="48" t="s">
        <v>32534</v>
      </c>
      <c r="D1657" s="48" t="s">
        <v>32553</v>
      </c>
      <c r="E1657" s="48" t="s">
        <v>32554</v>
      </c>
      <c r="G1657" s="34">
        <f t="shared" si="143"/>
        <v>40254</v>
      </c>
      <c r="H1657" s="36" t="str">
        <f t="shared" si="144"/>
        <v>0000</v>
      </c>
      <c r="I1657" s="35">
        <f t="shared" si="145"/>
        <v>43745.193599537044</v>
      </c>
      <c r="J1657" s="39">
        <f t="shared" si="146"/>
        <v>4196.2241169999998</v>
      </c>
      <c r="K1657" s="36" t="str">
        <f t="shared" si="147"/>
        <v>e75b9b8a</v>
      </c>
    </row>
    <row r="1658" spans="1:11">
      <c r="A1658" s="48" t="s">
        <v>39</v>
      </c>
      <c r="B1658" s="48" t="s">
        <v>51311</v>
      </c>
      <c r="C1658" s="48" t="s">
        <v>32534</v>
      </c>
      <c r="D1658" s="48" t="s">
        <v>32555</v>
      </c>
      <c r="E1658" s="48" t="s">
        <v>32556</v>
      </c>
      <c r="G1658" s="34">
        <f t="shared" si="143"/>
        <v>40265</v>
      </c>
      <c r="H1658" s="36" t="str">
        <f t="shared" si="144"/>
        <v>4421</v>
      </c>
      <c r="I1658" s="35">
        <f t="shared" si="145"/>
        <v>43745.193599537044</v>
      </c>
      <c r="J1658" s="39">
        <f t="shared" si="146"/>
        <v>4196.2260189999997</v>
      </c>
      <c r="K1658" s="36" t="str">
        <f t="shared" si="147"/>
        <v>98cd9c49</v>
      </c>
    </row>
    <row r="1659" spans="1:11">
      <c r="A1659" s="48" t="s">
        <v>43</v>
      </c>
      <c r="B1659" s="48" t="s">
        <v>51225</v>
      </c>
      <c r="C1659" s="48" t="s">
        <v>32534</v>
      </c>
      <c r="D1659" s="48" t="s">
        <v>32557</v>
      </c>
      <c r="E1659" s="48" t="s">
        <v>32558</v>
      </c>
      <c r="G1659" s="34">
        <f t="shared" si="143"/>
        <v>40266</v>
      </c>
      <c r="H1659" s="36" t="str">
        <f t="shared" si="144"/>
        <v>1000</v>
      </c>
      <c r="I1659" s="35">
        <f t="shared" si="145"/>
        <v>43745.193599537044</v>
      </c>
      <c r="J1659" s="39">
        <f t="shared" si="146"/>
        <v>4196.2278880000003</v>
      </c>
      <c r="K1659" s="36" t="str">
        <f t="shared" si="147"/>
        <v>0efc29a0</v>
      </c>
    </row>
    <row r="1660" spans="1:11">
      <c r="A1660" s="48" t="s">
        <v>15740</v>
      </c>
      <c r="B1660" s="48" t="s">
        <v>51154</v>
      </c>
      <c r="C1660" s="48" t="s">
        <v>32534</v>
      </c>
      <c r="D1660" s="48" t="s">
        <v>32559</v>
      </c>
      <c r="E1660" s="48" t="s">
        <v>32560</v>
      </c>
      <c r="G1660" s="34">
        <f t="shared" si="143"/>
        <v>40225</v>
      </c>
      <c r="H1660" s="36" t="str">
        <f t="shared" si="144"/>
        <v>0000</v>
      </c>
      <c r="I1660" s="35">
        <f t="shared" si="145"/>
        <v>43745.193599537044</v>
      </c>
      <c r="J1660" s="39">
        <f t="shared" si="146"/>
        <v>4196.4319050000004</v>
      </c>
      <c r="K1660" s="36" t="str">
        <f t="shared" si="147"/>
        <v>0c2ed781</v>
      </c>
    </row>
    <row r="1661" spans="1:11">
      <c r="A1661" s="48" t="s">
        <v>15771</v>
      </c>
      <c r="B1661" s="48" t="s">
        <v>16884</v>
      </c>
      <c r="C1661" s="48" t="s">
        <v>32534</v>
      </c>
      <c r="D1661" s="48" t="s">
        <v>32561</v>
      </c>
      <c r="E1661" s="48" t="s">
        <v>32562</v>
      </c>
      <c r="G1661" s="34">
        <f t="shared" si="143"/>
        <v>40230</v>
      </c>
      <c r="H1661" s="36" t="str">
        <f t="shared" si="144"/>
        <v>446c</v>
      </c>
      <c r="I1661" s="35">
        <f t="shared" si="145"/>
        <v>43745.193599537044</v>
      </c>
      <c r="J1661" s="39">
        <f t="shared" si="146"/>
        <v>4196.433806</v>
      </c>
      <c r="K1661" s="36" t="str">
        <f t="shared" si="147"/>
        <v>525beb6a</v>
      </c>
    </row>
    <row r="1662" spans="1:11">
      <c r="A1662" s="48" t="s">
        <v>15774</v>
      </c>
      <c r="B1662" s="48" t="s">
        <v>424</v>
      </c>
      <c r="C1662" s="48" t="s">
        <v>32534</v>
      </c>
      <c r="D1662" s="48" t="s">
        <v>32563</v>
      </c>
      <c r="E1662" s="48" t="s">
        <v>32564</v>
      </c>
      <c r="G1662" s="34">
        <f t="shared" ref="G1662:G1725" si="148">HEX2DEC(A1662)</f>
        <v>40231</v>
      </c>
      <c r="H1662" s="36" t="str">
        <f t="shared" ref="H1662:H1725" si="149">B1662</f>
        <v>a400</v>
      </c>
      <c r="I1662" s="35">
        <f t="shared" ref="I1662:I1725" si="150">(((HEX2DEC(C1662)/60)/60)/24)+DATE(1970,1,1)</f>
        <v>43745.193599537044</v>
      </c>
      <c r="J1662" s="39">
        <f t="shared" ref="J1662:J1725" si="151">HEX2DEC(IF(EXACT(MID(D1662,1,1),"0"),IF(EXACT(MID(D1662,2,1),"0"),IF(EXACT(MID(D1662,3,1),"0"),IF(EXACT(MID(D1662,4,1),"0"),IF(EXACT(MID(D1662,5,1),"0"),IF(EXACT(MID(D1662,6,1),"0"),IF(EXACT(MID(D1662,7,1),"0"),IF(EXACT(MID(D1662,8,1),"0"),IF(EXACT(MID(D1662,9,1),"0"),IF(EXACT(MID(D1662,10,1),"0"),IF(EXACT(MID(D1662,11,1),"0"),0,RIGHT(D1662,6)),RIGHT(D1662,7)),RIGHT(D1662,8)),RIGHT(D1662,9)),RIGHT(D1662,10)),RIGHT(D1662,11)),RIGHT(D1662,12)),RIGHT(D1662,13)),RIGHT(D1662,14)),RIGHT(D1662,15)),RIGHT(D1662,16)))/1000000</f>
        <v>4196.435716</v>
      </c>
      <c r="K1662" s="36" t="str">
        <f t="shared" ref="K1662:K1725" si="152">E1662</f>
        <v>a14f3267</v>
      </c>
    </row>
    <row r="1663" spans="1:11">
      <c r="A1663" s="48" t="s">
        <v>27</v>
      </c>
      <c r="B1663" s="48" t="s">
        <v>51154</v>
      </c>
      <c r="C1663" s="48" t="s">
        <v>32534</v>
      </c>
      <c r="D1663" s="48" t="s">
        <v>32565</v>
      </c>
      <c r="E1663" s="48" t="s">
        <v>32566</v>
      </c>
      <c r="G1663" s="34">
        <f t="shared" si="148"/>
        <v>40254</v>
      </c>
      <c r="H1663" s="36" t="str">
        <f t="shared" si="149"/>
        <v>0000</v>
      </c>
      <c r="I1663" s="35">
        <f t="shared" si="150"/>
        <v>43745.193599537044</v>
      </c>
      <c r="J1663" s="39">
        <f t="shared" si="151"/>
        <v>4196.4401360000002</v>
      </c>
      <c r="K1663" s="36" t="str">
        <f t="shared" si="152"/>
        <v>76d4a143</v>
      </c>
    </row>
    <row r="1664" spans="1:11">
      <c r="A1664" s="48" t="s">
        <v>48</v>
      </c>
      <c r="B1664" s="48" t="s">
        <v>29670</v>
      </c>
      <c r="C1664" s="48" t="s">
        <v>32534</v>
      </c>
      <c r="D1664" s="48" t="s">
        <v>32567</v>
      </c>
      <c r="E1664" s="48" t="s">
        <v>32568</v>
      </c>
      <c r="G1664" s="34">
        <f t="shared" si="148"/>
        <v>40259</v>
      </c>
      <c r="H1664" s="36" t="str">
        <f t="shared" si="149"/>
        <v>43b9</v>
      </c>
      <c r="I1664" s="35">
        <f t="shared" si="150"/>
        <v>43745.193599537044</v>
      </c>
      <c r="J1664" s="39">
        <f t="shared" si="151"/>
        <v>4196.7240160000001</v>
      </c>
      <c r="K1664" s="36" t="str">
        <f t="shared" si="152"/>
        <v>9a47c578</v>
      </c>
    </row>
    <row r="1665" spans="1:11">
      <c r="A1665" s="48" t="s">
        <v>51</v>
      </c>
      <c r="B1665" s="48" t="s">
        <v>51162</v>
      </c>
      <c r="C1665" s="48" t="s">
        <v>32534</v>
      </c>
      <c r="D1665" s="48" t="s">
        <v>32569</v>
      </c>
      <c r="E1665" s="48" t="s">
        <v>32570</v>
      </c>
      <c r="G1665" s="34">
        <f t="shared" si="148"/>
        <v>40260</v>
      </c>
      <c r="H1665" s="36" t="str">
        <f t="shared" si="149"/>
        <v>1800</v>
      </c>
      <c r="I1665" s="35">
        <f t="shared" si="150"/>
        <v>43745.193599537044</v>
      </c>
      <c r="J1665" s="39">
        <f t="shared" si="151"/>
        <v>4196.7258860000002</v>
      </c>
      <c r="K1665" s="36" t="str">
        <f t="shared" si="152"/>
        <v>43973d4d</v>
      </c>
    </row>
    <row r="1666" spans="1:11">
      <c r="A1666" s="48" t="s">
        <v>15740</v>
      </c>
      <c r="B1666" s="48" t="s">
        <v>51154</v>
      </c>
      <c r="C1666" s="48" t="s">
        <v>32571</v>
      </c>
      <c r="D1666" s="48" t="s">
        <v>32572</v>
      </c>
      <c r="E1666" s="48" t="s">
        <v>32573</v>
      </c>
      <c r="G1666" s="34">
        <f t="shared" si="148"/>
        <v>40225</v>
      </c>
      <c r="H1666" s="36" t="str">
        <f t="shared" si="149"/>
        <v>0000</v>
      </c>
      <c r="I1666" s="35">
        <f t="shared" si="150"/>
        <v>43745.193611111114</v>
      </c>
      <c r="J1666" s="39">
        <f t="shared" si="151"/>
        <v>4196.929889</v>
      </c>
      <c r="K1666" s="36" t="str">
        <f t="shared" si="152"/>
        <v>1f67d896</v>
      </c>
    </row>
    <row r="1667" spans="1:11">
      <c r="A1667" s="48" t="s">
        <v>15786</v>
      </c>
      <c r="B1667" s="48" t="s">
        <v>29629</v>
      </c>
      <c r="C1667" s="48" t="s">
        <v>32571</v>
      </c>
      <c r="D1667" s="48" t="s">
        <v>32574</v>
      </c>
      <c r="E1667" s="48" t="s">
        <v>32575</v>
      </c>
      <c r="G1667" s="34">
        <f t="shared" si="148"/>
        <v>40232</v>
      </c>
      <c r="H1667" s="36" t="str">
        <f t="shared" si="149"/>
        <v>44be</v>
      </c>
      <c r="I1667" s="35">
        <f t="shared" si="150"/>
        <v>43745.193611111114</v>
      </c>
      <c r="J1667" s="39">
        <f t="shared" si="151"/>
        <v>4196.9317899999996</v>
      </c>
      <c r="K1667" s="36" t="str">
        <f t="shared" si="152"/>
        <v>fb5e76ab</v>
      </c>
    </row>
    <row r="1668" spans="1:11">
      <c r="A1668" s="48" t="s">
        <v>15789</v>
      </c>
      <c r="B1668" s="48" t="s">
        <v>803</v>
      </c>
      <c r="C1668" s="48" t="s">
        <v>32571</v>
      </c>
      <c r="D1668" s="48" t="s">
        <v>32576</v>
      </c>
      <c r="E1668" s="48" t="s">
        <v>32577</v>
      </c>
      <c r="G1668" s="34">
        <f t="shared" si="148"/>
        <v>40233</v>
      </c>
      <c r="H1668" s="36" t="str">
        <f t="shared" si="149"/>
        <v>ac00</v>
      </c>
      <c r="I1668" s="35">
        <f t="shared" si="150"/>
        <v>43745.193611111114</v>
      </c>
      <c r="J1668" s="39">
        <f t="shared" si="151"/>
        <v>4196.9336999999996</v>
      </c>
      <c r="K1668" s="36" t="str">
        <f t="shared" si="152"/>
        <v>3955c1f3</v>
      </c>
    </row>
    <row r="1669" spans="1:11">
      <c r="A1669" s="48" t="s">
        <v>27</v>
      </c>
      <c r="B1669" s="48" t="s">
        <v>51154</v>
      </c>
      <c r="C1669" s="48" t="s">
        <v>32571</v>
      </c>
      <c r="D1669" s="48" t="s">
        <v>32578</v>
      </c>
      <c r="E1669" s="48" t="s">
        <v>32579</v>
      </c>
      <c r="G1669" s="34">
        <f t="shared" si="148"/>
        <v>40254</v>
      </c>
      <c r="H1669" s="36" t="str">
        <f t="shared" si="149"/>
        <v>0000</v>
      </c>
      <c r="I1669" s="35">
        <f t="shared" si="150"/>
        <v>43745.193611111114</v>
      </c>
      <c r="J1669" s="39">
        <f t="shared" si="151"/>
        <v>4196.9381190000004</v>
      </c>
      <c r="K1669" s="36" t="str">
        <f t="shared" si="152"/>
        <v>d360e7ab</v>
      </c>
    </row>
    <row r="1670" spans="1:11">
      <c r="A1670" s="48" t="s">
        <v>56</v>
      </c>
      <c r="B1670" s="48" t="s">
        <v>31223</v>
      </c>
      <c r="C1670" s="48" t="s">
        <v>32571</v>
      </c>
      <c r="D1670" s="48" t="s">
        <v>32580</v>
      </c>
      <c r="E1670" s="48" t="s">
        <v>32581</v>
      </c>
      <c r="G1670" s="34">
        <f t="shared" si="148"/>
        <v>40261</v>
      </c>
      <c r="H1670" s="36" t="str">
        <f t="shared" si="149"/>
        <v>43cb</v>
      </c>
      <c r="I1670" s="35">
        <f t="shared" si="150"/>
        <v>43745.193611111114</v>
      </c>
      <c r="J1670" s="39">
        <f t="shared" si="151"/>
        <v>4196.94002</v>
      </c>
      <c r="K1670" s="36" t="str">
        <f t="shared" si="152"/>
        <v>d4f0d903</v>
      </c>
    </row>
    <row r="1671" spans="1:11">
      <c r="A1671" s="48" t="s">
        <v>59</v>
      </c>
      <c r="B1671" s="48" t="s">
        <v>51190</v>
      </c>
      <c r="C1671" s="48" t="s">
        <v>32571</v>
      </c>
      <c r="D1671" s="48" t="s">
        <v>32582</v>
      </c>
      <c r="E1671" s="48" t="s">
        <v>32583</v>
      </c>
      <c r="G1671" s="34">
        <f t="shared" si="148"/>
        <v>40262</v>
      </c>
      <c r="H1671" s="36" t="str">
        <f t="shared" si="149"/>
        <v>2800</v>
      </c>
      <c r="I1671" s="35">
        <f t="shared" si="150"/>
        <v>43745.193611111114</v>
      </c>
      <c r="J1671" s="39">
        <f t="shared" si="151"/>
        <v>4196.9418910000004</v>
      </c>
      <c r="K1671" s="36" t="str">
        <f t="shared" si="152"/>
        <v>4ea5d970</v>
      </c>
    </row>
    <row r="1672" spans="1:11">
      <c r="A1672" s="48" t="s">
        <v>51155</v>
      </c>
      <c r="B1672" s="48" t="s">
        <v>51156</v>
      </c>
      <c r="C1672" s="48" t="s">
        <v>32584</v>
      </c>
      <c r="D1672" s="48" t="s">
        <v>32585</v>
      </c>
      <c r="E1672" s="48" t="s">
        <v>32586</v>
      </c>
      <c r="G1672" s="34">
        <f t="shared" si="148"/>
        <v>10001</v>
      </c>
      <c r="H1672" s="36" t="str">
        <f t="shared" si="149"/>
        <v>0001</v>
      </c>
      <c r="I1672" s="35">
        <f t="shared" si="150"/>
        <v>43745.200555555552</v>
      </c>
      <c r="J1672" s="39">
        <f t="shared" si="151"/>
        <v>501.97741100000002</v>
      </c>
      <c r="K1672" s="36" t="str">
        <f t="shared" si="152"/>
        <v>e4b9c900</v>
      </c>
    </row>
    <row r="1673" spans="1:11">
      <c r="A1673" s="48" t="s">
        <v>51157</v>
      </c>
      <c r="B1673" s="48" t="s">
        <v>51156</v>
      </c>
      <c r="C1673" s="48" t="s">
        <v>32584</v>
      </c>
      <c r="D1673" s="48" t="s">
        <v>32587</v>
      </c>
      <c r="E1673" s="48" t="s">
        <v>32588</v>
      </c>
      <c r="G1673" s="34">
        <f t="shared" si="148"/>
        <v>10002</v>
      </c>
      <c r="H1673" s="36" t="str">
        <f t="shared" si="149"/>
        <v>0001</v>
      </c>
      <c r="I1673" s="35">
        <f t="shared" si="150"/>
        <v>43745.200555555552</v>
      </c>
      <c r="J1673" s="39">
        <f t="shared" si="151"/>
        <v>501.97929699999997</v>
      </c>
      <c r="K1673" s="36" t="str">
        <f t="shared" si="152"/>
        <v>6a029b64</v>
      </c>
    </row>
    <row r="1674" spans="1:11">
      <c r="A1674" s="48" t="s">
        <v>51158</v>
      </c>
      <c r="B1674" s="48" t="s">
        <v>51156</v>
      </c>
      <c r="C1674" s="48" t="s">
        <v>32584</v>
      </c>
      <c r="D1674" s="48" t="s">
        <v>32589</v>
      </c>
      <c r="E1674" s="48" t="s">
        <v>32590</v>
      </c>
      <c r="G1674" s="34">
        <f t="shared" si="148"/>
        <v>10003</v>
      </c>
      <c r="H1674" s="36" t="str">
        <f t="shared" si="149"/>
        <v>0001</v>
      </c>
      <c r="I1674" s="35">
        <f t="shared" si="150"/>
        <v>43745.200555555552</v>
      </c>
      <c r="J1674" s="39">
        <f t="shared" si="151"/>
        <v>501.98220800000001</v>
      </c>
      <c r="K1674" s="36" t="str">
        <f t="shared" si="152"/>
        <v>01dbaa0d</v>
      </c>
    </row>
    <row r="1675" spans="1:11">
      <c r="A1675" s="48" t="s">
        <v>51159</v>
      </c>
      <c r="B1675" s="48" t="s">
        <v>51156</v>
      </c>
      <c r="C1675" s="48" t="s">
        <v>32584</v>
      </c>
      <c r="D1675" s="48" t="s">
        <v>32591</v>
      </c>
      <c r="E1675" s="48" t="s">
        <v>32592</v>
      </c>
      <c r="G1675" s="34">
        <f t="shared" si="148"/>
        <v>10004</v>
      </c>
      <c r="H1675" s="36" t="str">
        <f t="shared" si="149"/>
        <v>0001</v>
      </c>
      <c r="I1675" s="35">
        <f t="shared" si="150"/>
        <v>43745.200555555552</v>
      </c>
      <c r="J1675" s="39">
        <f t="shared" si="151"/>
        <v>501.98462000000001</v>
      </c>
      <c r="K1675" s="36" t="str">
        <f t="shared" si="152"/>
        <v>0f1c332d</v>
      </c>
    </row>
    <row r="1676" spans="1:11">
      <c r="A1676" s="48" t="s">
        <v>15740</v>
      </c>
      <c r="B1676" s="48" t="s">
        <v>51154</v>
      </c>
      <c r="C1676" s="48" t="s">
        <v>32584</v>
      </c>
      <c r="D1676" s="48" t="s">
        <v>32593</v>
      </c>
      <c r="E1676" s="48" t="s">
        <v>32594</v>
      </c>
      <c r="G1676" s="34">
        <f t="shared" si="148"/>
        <v>40225</v>
      </c>
      <c r="H1676" s="36" t="str">
        <f t="shared" si="149"/>
        <v>0000</v>
      </c>
      <c r="I1676" s="35">
        <f t="shared" si="150"/>
        <v>43745.200555555552</v>
      </c>
      <c r="J1676" s="39">
        <f t="shared" si="151"/>
        <v>502.18860899999999</v>
      </c>
      <c r="K1676" s="36" t="str">
        <f t="shared" si="152"/>
        <v>1d548437</v>
      </c>
    </row>
    <row r="1677" spans="1:11">
      <c r="A1677" s="48" t="s">
        <v>15757</v>
      </c>
      <c r="B1677" s="48" t="s">
        <v>51204</v>
      </c>
      <c r="C1677" s="48" t="s">
        <v>32584</v>
      </c>
      <c r="D1677" s="48" t="s">
        <v>32595</v>
      </c>
      <c r="E1677" s="48" t="s">
        <v>32596</v>
      </c>
      <c r="G1677" s="34">
        <f t="shared" si="148"/>
        <v>40236</v>
      </c>
      <c r="H1677" s="36" t="str">
        <f t="shared" si="149"/>
        <v>4458</v>
      </c>
      <c r="I1677" s="35">
        <f t="shared" si="150"/>
        <v>43745.200555555552</v>
      </c>
      <c r="J1677" s="39">
        <f t="shared" si="151"/>
        <v>502.19050900000002</v>
      </c>
      <c r="K1677" s="36" t="str">
        <f t="shared" si="152"/>
        <v>ea4c0f04</v>
      </c>
    </row>
    <row r="1678" spans="1:11">
      <c r="A1678" s="48" t="s">
        <v>15760</v>
      </c>
      <c r="B1678" s="48" t="s">
        <v>51194</v>
      </c>
      <c r="C1678" s="48" t="s">
        <v>32584</v>
      </c>
      <c r="D1678" s="48" t="s">
        <v>32597</v>
      </c>
      <c r="E1678" s="48" t="s">
        <v>32598</v>
      </c>
      <c r="G1678" s="34">
        <f t="shared" si="148"/>
        <v>40237</v>
      </c>
      <c r="H1678" s="36" t="str">
        <f t="shared" si="149"/>
        <v>7800</v>
      </c>
      <c r="I1678" s="35">
        <f t="shared" si="150"/>
        <v>43745.200555555552</v>
      </c>
      <c r="J1678" s="39">
        <f t="shared" si="151"/>
        <v>502.19242200000002</v>
      </c>
      <c r="K1678" s="36" t="str">
        <f t="shared" si="152"/>
        <v>33ae35c9</v>
      </c>
    </row>
    <row r="1679" spans="1:11">
      <c r="A1679" s="48" t="s">
        <v>27</v>
      </c>
      <c r="B1679" s="48" t="s">
        <v>51154</v>
      </c>
      <c r="C1679" s="48" t="s">
        <v>32584</v>
      </c>
      <c r="D1679" s="48" t="s">
        <v>32599</v>
      </c>
      <c r="E1679" s="48" t="s">
        <v>51329</v>
      </c>
      <c r="G1679" s="34">
        <f t="shared" si="148"/>
        <v>40254</v>
      </c>
      <c r="H1679" s="36" t="str">
        <f t="shared" si="149"/>
        <v>0000</v>
      </c>
      <c r="I1679" s="35">
        <f t="shared" si="150"/>
        <v>43745.200555555552</v>
      </c>
      <c r="J1679" s="39">
        <f t="shared" si="151"/>
        <v>502.196842</v>
      </c>
      <c r="K1679" s="36" t="str">
        <f t="shared" si="152"/>
        <v>34860507</v>
      </c>
    </row>
    <row r="1680" spans="1:11">
      <c r="A1680" s="48" t="s">
        <v>39</v>
      </c>
      <c r="B1680" s="48" t="s">
        <v>51330</v>
      </c>
      <c r="C1680" s="48" t="s">
        <v>32584</v>
      </c>
      <c r="D1680" s="48" t="s">
        <v>32600</v>
      </c>
      <c r="E1680" s="48" t="s">
        <v>32601</v>
      </c>
      <c r="G1680" s="34">
        <f t="shared" si="148"/>
        <v>40265</v>
      </c>
      <c r="H1680" s="36" t="str">
        <f t="shared" si="149"/>
        <v>4420</v>
      </c>
      <c r="I1680" s="35">
        <f t="shared" si="150"/>
        <v>43745.200555555552</v>
      </c>
      <c r="J1680" s="39">
        <f t="shared" si="151"/>
        <v>502.19874700000003</v>
      </c>
      <c r="K1680" s="36" t="str">
        <f t="shared" si="152"/>
        <v>57e0ab2e</v>
      </c>
    </row>
    <row r="1681" spans="1:11">
      <c r="A1681" s="48" t="s">
        <v>43</v>
      </c>
      <c r="B1681" s="48" t="s">
        <v>394</v>
      </c>
      <c r="C1681" s="48" t="s">
        <v>32584</v>
      </c>
      <c r="D1681" s="48" t="s">
        <v>32602</v>
      </c>
      <c r="E1681" s="48" t="s">
        <v>32603</v>
      </c>
      <c r="G1681" s="34">
        <f t="shared" si="148"/>
        <v>40266</v>
      </c>
      <c r="H1681" s="36" t="str">
        <f t="shared" si="149"/>
        <v>b000</v>
      </c>
      <c r="I1681" s="35">
        <f t="shared" si="150"/>
        <v>43745.200555555552</v>
      </c>
      <c r="J1681" s="39">
        <f t="shared" si="151"/>
        <v>502.20061600000002</v>
      </c>
      <c r="K1681" s="36" t="str">
        <f t="shared" si="152"/>
        <v>693e70b0</v>
      </c>
    </row>
    <row r="1682" spans="1:11">
      <c r="A1682" s="48" t="s">
        <v>15740</v>
      </c>
      <c r="B1682" s="48" t="s">
        <v>51154</v>
      </c>
      <c r="C1682" s="48" t="s">
        <v>32584</v>
      </c>
      <c r="D1682" s="48" t="s">
        <v>32604</v>
      </c>
      <c r="E1682" s="48" t="s">
        <v>32605</v>
      </c>
      <c r="G1682" s="34">
        <f t="shared" si="148"/>
        <v>40225</v>
      </c>
      <c r="H1682" s="36" t="str">
        <f t="shared" si="149"/>
        <v>0000</v>
      </c>
      <c r="I1682" s="35">
        <f t="shared" si="150"/>
        <v>43745.200555555552</v>
      </c>
      <c r="J1682" s="39">
        <f t="shared" si="151"/>
        <v>502.40459299999998</v>
      </c>
      <c r="K1682" s="36" t="str">
        <f t="shared" si="152"/>
        <v>c5a9b47f</v>
      </c>
    </row>
    <row r="1683" spans="1:11">
      <c r="A1683" s="48" t="s">
        <v>15771</v>
      </c>
      <c r="B1683" s="48" t="s">
        <v>23182</v>
      </c>
      <c r="C1683" s="48" t="s">
        <v>32584</v>
      </c>
      <c r="D1683" s="48" t="s">
        <v>32606</v>
      </c>
      <c r="E1683" s="48" t="s">
        <v>32607</v>
      </c>
      <c r="G1683" s="34">
        <f t="shared" si="148"/>
        <v>40230</v>
      </c>
      <c r="H1683" s="36" t="str">
        <f t="shared" si="149"/>
        <v>447b</v>
      </c>
      <c r="I1683" s="35">
        <f t="shared" si="150"/>
        <v>43745.200555555552</v>
      </c>
      <c r="J1683" s="39">
        <f t="shared" si="151"/>
        <v>502.40649400000001</v>
      </c>
      <c r="K1683" s="36" t="str">
        <f t="shared" si="152"/>
        <v>d53034d9</v>
      </c>
    </row>
    <row r="1684" spans="1:11">
      <c r="A1684" s="48" t="s">
        <v>15774</v>
      </c>
      <c r="B1684" s="48" t="s">
        <v>695</v>
      </c>
      <c r="C1684" s="48" t="s">
        <v>32584</v>
      </c>
      <c r="D1684" s="48" t="s">
        <v>32608</v>
      </c>
      <c r="E1684" s="48" t="s">
        <v>32609</v>
      </c>
      <c r="G1684" s="34">
        <f t="shared" si="148"/>
        <v>40231</v>
      </c>
      <c r="H1684" s="36" t="str">
        <f t="shared" si="149"/>
        <v>e400</v>
      </c>
      <c r="I1684" s="35">
        <f t="shared" si="150"/>
        <v>43745.200555555552</v>
      </c>
      <c r="J1684" s="39">
        <f t="shared" si="151"/>
        <v>502.40840300000002</v>
      </c>
      <c r="K1684" s="36" t="str">
        <f t="shared" si="152"/>
        <v>e26cc90b</v>
      </c>
    </row>
    <row r="1685" spans="1:11">
      <c r="A1685" s="48" t="s">
        <v>27</v>
      </c>
      <c r="B1685" s="48" t="s">
        <v>51154</v>
      </c>
      <c r="C1685" s="48" t="s">
        <v>32584</v>
      </c>
      <c r="D1685" s="48" t="s">
        <v>32610</v>
      </c>
      <c r="E1685" s="48" t="s">
        <v>32611</v>
      </c>
      <c r="G1685" s="34">
        <f t="shared" si="148"/>
        <v>40254</v>
      </c>
      <c r="H1685" s="36" t="str">
        <f t="shared" si="149"/>
        <v>0000</v>
      </c>
      <c r="I1685" s="35">
        <f t="shared" si="150"/>
        <v>43745.200555555552</v>
      </c>
      <c r="J1685" s="39">
        <f t="shared" si="151"/>
        <v>502.412823</v>
      </c>
      <c r="K1685" s="36" t="str">
        <f t="shared" si="152"/>
        <v>2283d881</v>
      </c>
    </row>
    <row r="1686" spans="1:11">
      <c r="A1686" s="48" t="s">
        <v>48</v>
      </c>
      <c r="B1686" s="48" t="s">
        <v>29768</v>
      </c>
      <c r="C1686" s="48" t="s">
        <v>32584</v>
      </c>
      <c r="D1686" s="48" t="s">
        <v>32612</v>
      </c>
      <c r="E1686" s="48" t="s">
        <v>32613</v>
      </c>
      <c r="G1686" s="34">
        <f t="shared" si="148"/>
        <v>40259</v>
      </c>
      <c r="H1686" s="36" t="str">
        <f t="shared" si="149"/>
        <v>43bc</v>
      </c>
      <c r="I1686" s="35">
        <f t="shared" si="150"/>
        <v>43745.200555555552</v>
      </c>
      <c r="J1686" s="39">
        <f t="shared" si="151"/>
        <v>502.64252299999998</v>
      </c>
      <c r="K1686" s="36" t="str">
        <f t="shared" si="152"/>
        <v>801d61fc</v>
      </c>
    </row>
    <row r="1687" spans="1:11">
      <c r="A1687" s="48" t="s">
        <v>51</v>
      </c>
      <c r="B1687" s="48" t="s">
        <v>51278</v>
      </c>
      <c r="C1687" s="48" t="s">
        <v>32584</v>
      </c>
      <c r="D1687" s="48" t="s">
        <v>32614</v>
      </c>
      <c r="E1687" s="48" t="s">
        <v>32615</v>
      </c>
      <c r="G1687" s="34">
        <f t="shared" si="148"/>
        <v>40260</v>
      </c>
      <c r="H1687" s="36" t="str">
        <f t="shared" si="149"/>
        <v>7000</v>
      </c>
      <c r="I1687" s="35">
        <f t="shared" si="150"/>
        <v>43745.200555555552</v>
      </c>
      <c r="J1687" s="39">
        <f t="shared" si="151"/>
        <v>502.64443199999999</v>
      </c>
      <c r="K1687" s="36" t="str">
        <f t="shared" si="152"/>
        <v>5aaa9fab</v>
      </c>
    </row>
    <row r="1688" spans="1:11">
      <c r="A1688" s="48" t="s">
        <v>15740</v>
      </c>
      <c r="B1688" s="48" t="s">
        <v>51154</v>
      </c>
      <c r="C1688" s="48" t="s">
        <v>32584</v>
      </c>
      <c r="D1688" s="48" t="s">
        <v>32616</v>
      </c>
      <c r="E1688" s="48" t="s">
        <v>32617</v>
      </c>
      <c r="G1688" s="34">
        <f t="shared" si="148"/>
        <v>40225</v>
      </c>
      <c r="H1688" s="36" t="str">
        <f t="shared" si="149"/>
        <v>0000</v>
      </c>
      <c r="I1688" s="35">
        <f t="shared" si="150"/>
        <v>43745.200555555552</v>
      </c>
      <c r="J1688" s="39">
        <f t="shared" si="151"/>
        <v>502.84861799999999</v>
      </c>
      <c r="K1688" s="36" t="str">
        <f t="shared" si="152"/>
        <v>b5db1762</v>
      </c>
    </row>
    <row r="1689" spans="1:11">
      <c r="A1689" s="48" t="s">
        <v>15786</v>
      </c>
      <c r="B1689" s="48" t="s">
        <v>29629</v>
      </c>
      <c r="C1689" s="48" t="s">
        <v>32584</v>
      </c>
      <c r="D1689" s="48" t="s">
        <v>32618</v>
      </c>
      <c r="E1689" s="48" t="s">
        <v>32619</v>
      </c>
      <c r="G1689" s="34">
        <f t="shared" si="148"/>
        <v>40232</v>
      </c>
      <c r="H1689" s="36" t="str">
        <f t="shared" si="149"/>
        <v>44be</v>
      </c>
      <c r="I1689" s="35">
        <f t="shared" si="150"/>
        <v>43745.200555555552</v>
      </c>
      <c r="J1689" s="39">
        <f t="shared" si="151"/>
        <v>502.85051900000002</v>
      </c>
      <c r="K1689" s="36" t="str">
        <f t="shared" si="152"/>
        <v>2b475962</v>
      </c>
    </row>
    <row r="1690" spans="1:11">
      <c r="A1690" s="48" t="s">
        <v>15789</v>
      </c>
      <c r="B1690" s="48" t="s">
        <v>51325</v>
      </c>
      <c r="C1690" s="48" t="s">
        <v>32584</v>
      </c>
      <c r="D1690" s="48" t="s">
        <v>32620</v>
      </c>
      <c r="E1690" s="48" t="s">
        <v>32621</v>
      </c>
      <c r="G1690" s="34">
        <f t="shared" si="148"/>
        <v>40233</v>
      </c>
      <c r="H1690" s="36" t="str">
        <f t="shared" si="149"/>
        <v>1e00</v>
      </c>
      <c r="I1690" s="35">
        <f t="shared" si="150"/>
        <v>43745.200555555552</v>
      </c>
      <c r="J1690" s="39">
        <f t="shared" si="151"/>
        <v>502.85242799999997</v>
      </c>
      <c r="K1690" s="36" t="str">
        <f t="shared" si="152"/>
        <v>957197c0</v>
      </c>
    </row>
    <row r="1691" spans="1:11">
      <c r="A1691" s="48" t="s">
        <v>27</v>
      </c>
      <c r="B1691" s="48" t="s">
        <v>51154</v>
      </c>
      <c r="C1691" s="48" t="s">
        <v>32584</v>
      </c>
      <c r="D1691" s="48" t="s">
        <v>32622</v>
      </c>
      <c r="E1691" s="48" t="s">
        <v>32623</v>
      </c>
      <c r="G1691" s="34">
        <f t="shared" si="148"/>
        <v>40254</v>
      </c>
      <c r="H1691" s="36" t="str">
        <f t="shared" si="149"/>
        <v>0000</v>
      </c>
      <c r="I1691" s="35">
        <f t="shared" si="150"/>
        <v>43745.200555555552</v>
      </c>
      <c r="J1691" s="39">
        <f t="shared" si="151"/>
        <v>502.85684700000002</v>
      </c>
      <c r="K1691" s="36" t="str">
        <f t="shared" si="152"/>
        <v>e0d579e5</v>
      </c>
    </row>
    <row r="1692" spans="1:11">
      <c r="A1692" s="48" t="s">
        <v>56</v>
      </c>
      <c r="B1692" s="48" t="s">
        <v>31453</v>
      </c>
      <c r="C1692" s="48" t="s">
        <v>32584</v>
      </c>
      <c r="D1692" s="48" t="s">
        <v>32624</v>
      </c>
      <c r="E1692" s="48" t="s">
        <v>32625</v>
      </c>
      <c r="G1692" s="34">
        <f t="shared" si="148"/>
        <v>40261</v>
      </c>
      <c r="H1692" s="36" t="str">
        <f t="shared" si="149"/>
        <v>43c8</v>
      </c>
      <c r="I1692" s="35">
        <f t="shared" si="150"/>
        <v>43745.200555555552</v>
      </c>
      <c r="J1692" s="39">
        <f t="shared" si="151"/>
        <v>502.85874899999999</v>
      </c>
      <c r="K1692" s="36" t="str">
        <f t="shared" si="152"/>
        <v>6eac3719</v>
      </c>
    </row>
    <row r="1693" spans="1:11">
      <c r="A1693" s="48" t="s">
        <v>59</v>
      </c>
      <c r="B1693" s="48" t="s">
        <v>825</v>
      </c>
      <c r="C1693" s="48" t="s">
        <v>32584</v>
      </c>
      <c r="D1693" s="48" t="s">
        <v>32626</v>
      </c>
      <c r="E1693" s="48" t="s">
        <v>32627</v>
      </c>
      <c r="G1693" s="34">
        <f t="shared" si="148"/>
        <v>40262</v>
      </c>
      <c r="H1693" s="36" t="str">
        <f t="shared" si="149"/>
        <v>c800</v>
      </c>
      <c r="I1693" s="35">
        <f t="shared" si="150"/>
        <v>43745.200555555552</v>
      </c>
      <c r="J1693" s="39">
        <f t="shared" si="151"/>
        <v>502.86061999999998</v>
      </c>
      <c r="K1693" s="36" t="str">
        <f t="shared" si="152"/>
        <v>80c1e7ac</v>
      </c>
    </row>
    <row r="1694" spans="1:11">
      <c r="A1694" s="48" t="s">
        <v>15740</v>
      </c>
      <c r="B1694" s="48" t="s">
        <v>51154</v>
      </c>
      <c r="C1694" s="48" t="s">
        <v>32628</v>
      </c>
      <c r="D1694" s="48" t="s">
        <v>32629</v>
      </c>
      <c r="E1694" s="48" t="s">
        <v>32630</v>
      </c>
      <c r="G1694" s="34">
        <f t="shared" si="148"/>
        <v>40225</v>
      </c>
      <c r="H1694" s="36" t="str">
        <f t="shared" si="149"/>
        <v>0000</v>
      </c>
      <c r="I1694" s="35">
        <f t="shared" si="150"/>
        <v>43745.200567129628</v>
      </c>
      <c r="J1694" s="39">
        <f t="shared" si="151"/>
        <v>503.064594</v>
      </c>
      <c r="K1694" s="36" t="str">
        <f t="shared" si="152"/>
        <v>8ba7764a</v>
      </c>
    </row>
    <row r="1695" spans="1:11">
      <c r="A1695" s="48" t="s">
        <v>15743</v>
      </c>
      <c r="B1695" s="48" t="s">
        <v>29452</v>
      </c>
      <c r="C1695" s="48" t="s">
        <v>32628</v>
      </c>
      <c r="D1695" s="48" t="s">
        <v>32631</v>
      </c>
      <c r="E1695" s="48" t="s">
        <v>32632</v>
      </c>
      <c r="G1695" s="34">
        <f t="shared" si="148"/>
        <v>40234</v>
      </c>
      <c r="H1695" s="36" t="str">
        <f t="shared" si="149"/>
        <v>439b</v>
      </c>
      <c r="I1695" s="35">
        <f t="shared" si="150"/>
        <v>43745.200567129628</v>
      </c>
      <c r="J1695" s="39">
        <f t="shared" si="151"/>
        <v>503.06649399999998</v>
      </c>
      <c r="K1695" s="36" t="str">
        <f t="shared" si="152"/>
        <v>906a8544</v>
      </c>
    </row>
    <row r="1696" spans="1:11">
      <c r="A1696" s="48" t="s">
        <v>15746</v>
      </c>
      <c r="B1696" s="48" t="s">
        <v>51278</v>
      </c>
      <c r="C1696" s="48" t="s">
        <v>32628</v>
      </c>
      <c r="D1696" s="48" t="s">
        <v>32633</v>
      </c>
      <c r="E1696" s="48" t="s">
        <v>32634</v>
      </c>
      <c r="G1696" s="34">
        <f t="shared" si="148"/>
        <v>40235</v>
      </c>
      <c r="H1696" s="36" t="str">
        <f t="shared" si="149"/>
        <v>7000</v>
      </c>
      <c r="I1696" s="35">
        <f t="shared" si="150"/>
        <v>43745.200567129628</v>
      </c>
      <c r="J1696" s="39">
        <f t="shared" si="151"/>
        <v>503.06840399999999</v>
      </c>
      <c r="K1696" s="36" t="str">
        <f t="shared" si="152"/>
        <v>9befc08b</v>
      </c>
    </row>
    <row r="1697" spans="1:11">
      <c r="A1697" s="48" t="s">
        <v>27</v>
      </c>
      <c r="B1697" s="48" t="s">
        <v>51154</v>
      </c>
      <c r="C1697" s="48" t="s">
        <v>32628</v>
      </c>
      <c r="D1697" s="48" t="s">
        <v>32635</v>
      </c>
      <c r="E1697" s="48" t="s">
        <v>32636</v>
      </c>
      <c r="G1697" s="34">
        <f t="shared" si="148"/>
        <v>40254</v>
      </c>
      <c r="H1697" s="36" t="str">
        <f t="shared" si="149"/>
        <v>0000</v>
      </c>
      <c r="I1697" s="35">
        <f t="shared" si="150"/>
        <v>43745.200567129628</v>
      </c>
      <c r="J1697" s="39">
        <f t="shared" si="151"/>
        <v>503.07282300000003</v>
      </c>
      <c r="K1697" s="36" t="str">
        <f t="shared" si="152"/>
        <v>b5b49578</v>
      </c>
    </row>
    <row r="1698" spans="1:11">
      <c r="A1698" s="48" t="s">
        <v>30</v>
      </c>
      <c r="B1698" s="48" t="s">
        <v>30492</v>
      </c>
      <c r="C1698" s="48" t="s">
        <v>32628</v>
      </c>
      <c r="D1698" s="48" t="s">
        <v>32637</v>
      </c>
      <c r="E1698" s="48" t="s">
        <v>32638</v>
      </c>
      <c r="G1698" s="34">
        <f t="shared" si="148"/>
        <v>40263</v>
      </c>
      <c r="H1698" s="36" t="str">
        <f t="shared" si="149"/>
        <v>43ad</v>
      </c>
      <c r="I1698" s="35">
        <f t="shared" si="150"/>
        <v>43745.200567129628</v>
      </c>
      <c r="J1698" s="39">
        <f t="shared" si="151"/>
        <v>503.074724</v>
      </c>
      <c r="K1698" s="36" t="str">
        <f t="shared" si="152"/>
        <v>8a3dd034</v>
      </c>
    </row>
    <row r="1699" spans="1:11">
      <c r="A1699" s="48" t="s">
        <v>34</v>
      </c>
      <c r="B1699" s="48" t="s">
        <v>51242</v>
      </c>
      <c r="C1699" s="48" t="s">
        <v>32628</v>
      </c>
      <c r="D1699" s="48" t="s">
        <v>32639</v>
      </c>
      <c r="E1699" s="48" t="s">
        <v>32640</v>
      </c>
      <c r="G1699" s="34">
        <f t="shared" si="148"/>
        <v>40264</v>
      </c>
      <c r="H1699" s="36" t="str">
        <f t="shared" si="149"/>
        <v>3800</v>
      </c>
      <c r="I1699" s="35">
        <f t="shared" si="150"/>
        <v>43745.200567129628</v>
      </c>
      <c r="J1699" s="39">
        <f t="shared" si="151"/>
        <v>503.076594</v>
      </c>
      <c r="K1699" s="36" t="str">
        <f t="shared" si="152"/>
        <v>36d2c844</v>
      </c>
    </row>
    <row r="1700" spans="1:11">
      <c r="A1700" s="48" t="s">
        <v>51155</v>
      </c>
      <c r="B1700" s="48" t="s">
        <v>51156</v>
      </c>
      <c r="C1700" s="48" t="s">
        <v>32641</v>
      </c>
      <c r="D1700" s="48" t="s">
        <v>32642</v>
      </c>
      <c r="E1700" s="48" t="s">
        <v>32643</v>
      </c>
      <c r="G1700" s="34">
        <f t="shared" si="148"/>
        <v>10001</v>
      </c>
      <c r="H1700" s="36" t="str">
        <f t="shared" si="149"/>
        <v>0001</v>
      </c>
      <c r="I1700" s="35">
        <f t="shared" si="150"/>
        <v>43745.207511574074</v>
      </c>
      <c r="J1700" s="39">
        <f t="shared" si="151"/>
        <v>1103.0794100000001</v>
      </c>
      <c r="K1700" s="36" t="str">
        <f t="shared" si="152"/>
        <v>3943509b</v>
      </c>
    </row>
    <row r="1701" spans="1:11">
      <c r="A1701" s="48" t="s">
        <v>51157</v>
      </c>
      <c r="B1701" s="48" t="s">
        <v>51156</v>
      </c>
      <c r="C1701" s="48" t="s">
        <v>32641</v>
      </c>
      <c r="D1701" s="48" t="s">
        <v>32644</v>
      </c>
      <c r="E1701" s="48" t="s">
        <v>32645</v>
      </c>
      <c r="G1701" s="34">
        <f t="shared" si="148"/>
        <v>10002</v>
      </c>
      <c r="H1701" s="36" t="str">
        <f t="shared" si="149"/>
        <v>0001</v>
      </c>
      <c r="I1701" s="35">
        <f t="shared" si="150"/>
        <v>43745.207511574074</v>
      </c>
      <c r="J1701" s="39">
        <f t="shared" si="151"/>
        <v>1103.0812960000001</v>
      </c>
      <c r="K1701" s="36" t="str">
        <f t="shared" si="152"/>
        <v>d83f722e</v>
      </c>
    </row>
    <row r="1702" spans="1:11">
      <c r="A1702" s="48" t="s">
        <v>51158</v>
      </c>
      <c r="B1702" s="48" t="s">
        <v>51156</v>
      </c>
      <c r="C1702" s="48" t="s">
        <v>32641</v>
      </c>
      <c r="D1702" s="48" t="s">
        <v>32646</v>
      </c>
      <c r="E1702" s="48" t="s">
        <v>32647</v>
      </c>
      <c r="G1702" s="34">
        <f t="shared" si="148"/>
        <v>10003</v>
      </c>
      <c r="H1702" s="36" t="str">
        <f t="shared" si="149"/>
        <v>0001</v>
      </c>
      <c r="I1702" s="35">
        <f t="shared" si="150"/>
        <v>43745.207511574074</v>
      </c>
      <c r="J1702" s="39">
        <f t="shared" si="151"/>
        <v>1103.0842170000001</v>
      </c>
      <c r="K1702" s="36" t="str">
        <f t="shared" si="152"/>
        <v>8fa7150e</v>
      </c>
    </row>
    <row r="1703" spans="1:11">
      <c r="A1703" s="48" t="s">
        <v>51159</v>
      </c>
      <c r="B1703" s="48" t="s">
        <v>51156</v>
      </c>
      <c r="C1703" s="48" t="s">
        <v>32641</v>
      </c>
      <c r="D1703" s="48" t="s">
        <v>32648</v>
      </c>
      <c r="E1703" s="48" t="s">
        <v>32649</v>
      </c>
      <c r="G1703" s="34">
        <f t="shared" si="148"/>
        <v>10004</v>
      </c>
      <c r="H1703" s="36" t="str">
        <f t="shared" si="149"/>
        <v>0001</v>
      </c>
      <c r="I1703" s="35">
        <f t="shared" si="150"/>
        <v>43745.207511574074</v>
      </c>
      <c r="J1703" s="39">
        <f t="shared" si="151"/>
        <v>1103.086638</v>
      </c>
      <c r="K1703" s="36" t="str">
        <f t="shared" si="152"/>
        <v>cb71488b</v>
      </c>
    </row>
    <row r="1704" spans="1:11">
      <c r="A1704" s="48" t="s">
        <v>15740</v>
      </c>
      <c r="B1704" s="48" t="s">
        <v>51154</v>
      </c>
      <c r="C1704" s="48" t="s">
        <v>32641</v>
      </c>
      <c r="D1704" s="48" t="s">
        <v>32650</v>
      </c>
      <c r="E1704" s="48" t="s">
        <v>32651</v>
      </c>
      <c r="G1704" s="34">
        <f t="shared" si="148"/>
        <v>40225</v>
      </c>
      <c r="H1704" s="36" t="str">
        <f t="shared" si="149"/>
        <v>0000</v>
      </c>
      <c r="I1704" s="35">
        <f t="shared" si="150"/>
        <v>43745.207511574074</v>
      </c>
      <c r="J1704" s="39">
        <f t="shared" si="151"/>
        <v>1103.290608</v>
      </c>
      <c r="K1704" s="36" t="str">
        <f t="shared" si="152"/>
        <v>7c3b7919</v>
      </c>
    </row>
    <row r="1705" spans="1:11">
      <c r="A1705" s="48" t="s">
        <v>15771</v>
      </c>
      <c r="B1705" s="48" t="s">
        <v>51331</v>
      </c>
      <c r="C1705" s="48" t="s">
        <v>32641</v>
      </c>
      <c r="D1705" s="48" t="s">
        <v>32652</v>
      </c>
      <c r="E1705" s="48" t="s">
        <v>32653</v>
      </c>
      <c r="G1705" s="34">
        <f t="shared" si="148"/>
        <v>40230</v>
      </c>
      <c r="H1705" s="36" t="str">
        <f t="shared" si="149"/>
        <v>4483</v>
      </c>
      <c r="I1705" s="35">
        <f t="shared" si="150"/>
        <v>43745.207511574074</v>
      </c>
      <c r="J1705" s="39">
        <f t="shared" si="151"/>
        <v>1103.29251</v>
      </c>
      <c r="K1705" s="36" t="str">
        <f t="shared" si="152"/>
        <v>5b3843d7</v>
      </c>
    </row>
    <row r="1706" spans="1:11">
      <c r="A1706" s="48" t="s">
        <v>15774</v>
      </c>
      <c r="B1706" s="48" t="s">
        <v>32654</v>
      </c>
      <c r="C1706" s="48" t="s">
        <v>32641</v>
      </c>
      <c r="D1706" s="48" t="s">
        <v>32655</v>
      </c>
      <c r="E1706" s="48" t="s">
        <v>32656</v>
      </c>
      <c r="G1706" s="34">
        <f t="shared" si="148"/>
        <v>40231</v>
      </c>
      <c r="H1706" s="36" t="str">
        <f t="shared" si="149"/>
        <v>fa00</v>
      </c>
      <c r="I1706" s="35">
        <f t="shared" si="150"/>
        <v>43745.207511574074</v>
      </c>
      <c r="J1706" s="39">
        <f t="shared" si="151"/>
        <v>1103.2944219999999</v>
      </c>
      <c r="K1706" s="36" t="str">
        <f t="shared" si="152"/>
        <v>b07fb2e5</v>
      </c>
    </row>
    <row r="1707" spans="1:11">
      <c r="A1707" s="48" t="s">
        <v>27</v>
      </c>
      <c r="B1707" s="48" t="s">
        <v>51154</v>
      </c>
      <c r="C1707" s="48" t="s">
        <v>32641</v>
      </c>
      <c r="D1707" s="48" t="s">
        <v>32657</v>
      </c>
      <c r="E1707" s="48" t="s">
        <v>32658</v>
      </c>
      <c r="G1707" s="34">
        <f t="shared" si="148"/>
        <v>40254</v>
      </c>
      <c r="H1707" s="36" t="str">
        <f t="shared" si="149"/>
        <v>0000</v>
      </c>
      <c r="I1707" s="35">
        <f t="shared" si="150"/>
        <v>43745.207511574074</v>
      </c>
      <c r="J1707" s="39">
        <f t="shared" si="151"/>
        <v>1103.2988479999999</v>
      </c>
      <c r="K1707" s="36" t="str">
        <f t="shared" si="152"/>
        <v>aca55f85</v>
      </c>
    </row>
    <row r="1708" spans="1:11">
      <c r="A1708" s="48" t="s">
        <v>48</v>
      </c>
      <c r="B1708" s="48" t="s">
        <v>30975</v>
      </c>
      <c r="C1708" s="48" t="s">
        <v>32641</v>
      </c>
      <c r="D1708" s="48" t="s">
        <v>32659</v>
      </c>
      <c r="E1708" s="48" t="s">
        <v>32660</v>
      </c>
      <c r="G1708" s="34">
        <f t="shared" si="148"/>
        <v>40259</v>
      </c>
      <c r="H1708" s="36" t="str">
        <f t="shared" si="149"/>
        <v>43ba</v>
      </c>
      <c r="I1708" s="35">
        <f t="shared" si="150"/>
        <v>43745.207511574074</v>
      </c>
      <c r="J1708" s="39">
        <f t="shared" si="151"/>
        <v>1103.300753</v>
      </c>
      <c r="K1708" s="36" t="str">
        <f t="shared" si="152"/>
        <v>9bc7b342</v>
      </c>
    </row>
    <row r="1709" spans="1:11">
      <c r="A1709" s="48" t="s">
        <v>51</v>
      </c>
      <c r="B1709" s="48" t="s">
        <v>51193</v>
      </c>
      <c r="C1709" s="48" t="s">
        <v>32641</v>
      </c>
      <c r="D1709" s="48" t="s">
        <v>32661</v>
      </c>
      <c r="E1709" s="48" t="s">
        <v>32662</v>
      </c>
      <c r="G1709" s="34">
        <f t="shared" si="148"/>
        <v>40260</v>
      </c>
      <c r="H1709" s="36" t="str">
        <f t="shared" si="149"/>
        <v>4800</v>
      </c>
      <c r="I1709" s="35">
        <f t="shared" si="150"/>
        <v>43745.207511574074</v>
      </c>
      <c r="J1709" s="39">
        <f t="shared" si="151"/>
        <v>1103.4264169999999</v>
      </c>
      <c r="K1709" s="36" t="str">
        <f t="shared" si="152"/>
        <v>80bfe520</v>
      </c>
    </row>
    <row r="1710" spans="1:11">
      <c r="A1710" s="48" t="s">
        <v>15740</v>
      </c>
      <c r="B1710" s="48" t="s">
        <v>51154</v>
      </c>
      <c r="C1710" s="48" t="s">
        <v>32641</v>
      </c>
      <c r="D1710" s="48" t="s">
        <v>32663</v>
      </c>
      <c r="E1710" s="48" t="s">
        <v>32664</v>
      </c>
      <c r="G1710" s="34">
        <f t="shared" si="148"/>
        <v>40225</v>
      </c>
      <c r="H1710" s="36" t="str">
        <f t="shared" si="149"/>
        <v>0000</v>
      </c>
      <c r="I1710" s="35">
        <f t="shared" si="150"/>
        <v>43745.207511574074</v>
      </c>
      <c r="J1710" s="39">
        <f t="shared" si="151"/>
        <v>1103.6306079999999</v>
      </c>
      <c r="K1710" s="36" t="str">
        <f t="shared" si="152"/>
        <v>dc01ce4b</v>
      </c>
    </row>
    <row r="1711" spans="1:11">
      <c r="A1711" s="48" t="s">
        <v>15786</v>
      </c>
      <c r="B1711" s="48" t="s">
        <v>29629</v>
      </c>
      <c r="C1711" s="48" t="s">
        <v>32641</v>
      </c>
      <c r="D1711" s="48" t="s">
        <v>32665</v>
      </c>
      <c r="E1711" s="48" t="s">
        <v>32666</v>
      </c>
      <c r="G1711" s="34">
        <f t="shared" si="148"/>
        <v>40232</v>
      </c>
      <c r="H1711" s="36" t="str">
        <f t="shared" si="149"/>
        <v>44be</v>
      </c>
      <c r="I1711" s="35">
        <f t="shared" si="150"/>
        <v>43745.207511574074</v>
      </c>
      <c r="J1711" s="39">
        <f t="shared" si="151"/>
        <v>1103.6325119999999</v>
      </c>
      <c r="K1711" s="36" t="str">
        <f t="shared" si="152"/>
        <v>8e5e4d4b</v>
      </c>
    </row>
    <row r="1712" spans="1:11">
      <c r="A1712" s="48" t="s">
        <v>15789</v>
      </c>
      <c r="B1712" s="48" t="s">
        <v>24166</v>
      </c>
      <c r="C1712" s="48" t="s">
        <v>32641</v>
      </c>
      <c r="D1712" s="48" t="s">
        <v>32667</v>
      </c>
      <c r="E1712" s="48" t="s">
        <v>32668</v>
      </c>
      <c r="G1712" s="34">
        <f t="shared" si="148"/>
        <v>40233</v>
      </c>
      <c r="H1712" s="36" t="str">
        <f t="shared" si="149"/>
        <v>ee00</v>
      </c>
      <c r="I1712" s="35">
        <f t="shared" si="150"/>
        <v>43745.207511574074</v>
      </c>
      <c r="J1712" s="39">
        <f t="shared" si="151"/>
        <v>1103.634423</v>
      </c>
      <c r="K1712" s="36" t="str">
        <f t="shared" si="152"/>
        <v>77506dd2</v>
      </c>
    </row>
    <row r="1713" spans="1:11">
      <c r="A1713" s="48" t="s">
        <v>27</v>
      </c>
      <c r="B1713" s="48" t="s">
        <v>51154</v>
      </c>
      <c r="C1713" s="48" t="s">
        <v>32641</v>
      </c>
      <c r="D1713" s="48" t="s">
        <v>32669</v>
      </c>
      <c r="E1713" s="48" t="s">
        <v>32670</v>
      </c>
      <c r="G1713" s="34">
        <f t="shared" si="148"/>
        <v>40254</v>
      </c>
      <c r="H1713" s="36" t="str">
        <f t="shared" si="149"/>
        <v>0000</v>
      </c>
      <c r="I1713" s="35">
        <f t="shared" si="150"/>
        <v>43745.207511574074</v>
      </c>
      <c r="J1713" s="39">
        <f t="shared" si="151"/>
        <v>1103.6388440000001</v>
      </c>
      <c r="K1713" s="36" t="str">
        <f t="shared" si="152"/>
        <v>6bb7dad8</v>
      </c>
    </row>
    <row r="1714" spans="1:11">
      <c r="A1714" s="48" t="s">
        <v>56</v>
      </c>
      <c r="B1714" s="48" t="s">
        <v>31761</v>
      </c>
      <c r="C1714" s="48" t="s">
        <v>32641</v>
      </c>
      <c r="D1714" s="48" t="s">
        <v>32671</v>
      </c>
      <c r="E1714" s="48" t="s">
        <v>32672</v>
      </c>
      <c r="G1714" s="34">
        <f t="shared" si="148"/>
        <v>40261</v>
      </c>
      <c r="H1714" s="36" t="str">
        <f t="shared" si="149"/>
        <v>43c7</v>
      </c>
      <c r="I1714" s="35">
        <f t="shared" si="150"/>
        <v>43745.207511574074</v>
      </c>
      <c r="J1714" s="39">
        <f t="shared" si="151"/>
        <v>1103.640746</v>
      </c>
      <c r="K1714" s="36" t="str">
        <f t="shared" si="152"/>
        <v>26fd4b7c</v>
      </c>
    </row>
    <row r="1715" spans="1:11">
      <c r="A1715" s="48" t="s">
        <v>59</v>
      </c>
      <c r="B1715" s="48" t="s">
        <v>94</v>
      </c>
      <c r="C1715" s="48" t="s">
        <v>32641</v>
      </c>
      <c r="D1715" s="48" t="s">
        <v>32673</v>
      </c>
      <c r="E1715" s="48" t="s">
        <v>32674</v>
      </c>
      <c r="G1715" s="34">
        <f t="shared" si="148"/>
        <v>40262</v>
      </c>
      <c r="H1715" s="36" t="str">
        <f t="shared" si="149"/>
        <v>f000</v>
      </c>
      <c r="I1715" s="35">
        <f t="shared" si="150"/>
        <v>43745.207511574074</v>
      </c>
      <c r="J1715" s="39">
        <f t="shared" si="151"/>
        <v>1103.642617</v>
      </c>
      <c r="K1715" s="36" t="str">
        <f t="shared" si="152"/>
        <v>bef38be5</v>
      </c>
    </row>
    <row r="1716" spans="1:11">
      <c r="A1716" s="48" t="s">
        <v>15740</v>
      </c>
      <c r="B1716" s="48" t="s">
        <v>51154</v>
      </c>
      <c r="C1716" s="48" t="s">
        <v>32641</v>
      </c>
      <c r="D1716" s="48" t="s">
        <v>32675</v>
      </c>
      <c r="E1716" s="48" t="s">
        <v>32676</v>
      </c>
      <c r="G1716" s="34">
        <f t="shared" si="148"/>
        <v>40225</v>
      </c>
      <c r="H1716" s="36" t="str">
        <f t="shared" si="149"/>
        <v>0000</v>
      </c>
      <c r="I1716" s="35">
        <f t="shared" si="150"/>
        <v>43745.207511574074</v>
      </c>
      <c r="J1716" s="39">
        <f t="shared" si="151"/>
        <v>1103.8465940000001</v>
      </c>
      <c r="K1716" s="36" t="str">
        <f t="shared" si="152"/>
        <v>f34df2a2</v>
      </c>
    </row>
    <row r="1717" spans="1:11">
      <c r="A1717" s="48" t="s">
        <v>15743</v>
      </c>
      <c r="B1717" s="48" t="s">
        <v>29452</v>
      </c>
      <c r="C1717" s="48" t="s">
        <v>32641</v>
      </c>
      <c r="D1717" s="48" t="s">
        <v>32677</v>
      </c>
      <c r="E1717" s="48" t="s">
        <v>32678</v>
      </c>
      <c r="G1717" s="34">
        <f t="shared" si="148"/>
        <v>40234</v>
      </c>
      <c r="H1717" s="36" t="str">
        <f t="shared" si="149"/>
        <v>439b</v>
      </c>
      <c r="I1717" s="35">
        <f t="shared" si="150"/>
        <v>43745.207511574074</v>
      </c>
      <c r="J1717" s="39">
        <f t="shared" si="151"/>
        <v>1103.8484960000001</v>
      </c>
      <c r="K1717" s="36" t="str">
        <f t="shared" si="152"/>
        <v>a7e995d3</v>
      </c>
    </row>
    <row r="1718" spans="1:11">
      <c r="A1718" s="48" t="s">
        <v>15746</v>
      </c>
      <c r="B1718" s="48" t="s">
        <v>452</v>
      </c>
      <c r="C1718" s="48" t="s">
        <v>32641</v>
      </c>
      <c r="D1718" s="48" t="s">
        <v>32679</v>
      </c>
      <c r="E1718" s="48" t="s">
        <v>32680</v>
      </c>
      <c r="G1718" s="34">
        <f t="shared" si="148"/>
        <v>40235</v>
      </c>
      <c r="H1718" s="36" t="str">
        <f t="shared" si="149"/>
        <v>e800</v>
      </c>
      <c r="I1718" s="35">
        <f t="shared" si="150"/>
        <v>43745.207511574074</v>
      </c>
      <c r="J1718" s="39">
        <f t="shared" si="151"/>
        <v>1103.8504069999999</v>
      </c>
      <c r="K1718" s="36" t="str">
        <f t="shared" si="152"/>
        <v>056ac4aa</v>
      </c>
    </row>
    <row r="1719" spans="1:11">
      <c r="A1719" s="48" t="s">
        <v>27</v>
      </c>
      <c r="B1719" s="48" t="s">
        <v>51154</v>
      </c>
      <c r="C1719" s="48" t="s">
        <v>32641</v>
      </c>
      <c r="D1719" s="48" t="s">
        <v>32681</v>
      </c>
      <c r="E1719" s="48" t="s">
        <v>32682</v>
      </c>
      <c r="G1719" s="34">
        <f t="shared" si="148"/>
        <v>40254</v>
      </c>
      <c r="H1719" s="36" t="str">
        <f t="shared" si="149"/>
        <v>0000</v>
      </c>
      <c r="I1719" s="35">
        <f t="shared" si="150"/>
        <v>43745.207511574074</v>
      </c>
      <c r="J1719" s="39">
        <f t="shared" si="151"/>
        <v>1103.8548290000001</v>
      </c>
      <c r="K1719" s="36" t="str">
        <f t="shared" si="152"/>
        <v>ddf2b78b</v>
      </c>
    </row>
    <row r="1720" spans="1:11">
      <c r="A1720" s="48" t="s">
        <v>30</v>
      </c>
      <c r="B1720" s="48" t="s">
        <v>29317</v>
      </c>
      <c r="C1720" s="48" t="s">
        <v>32641</v>
      </c>
      <c r="D1720" s="48" t="s">
        <v>32683</v>
      </c>
      <c r="E1720" s="48" t="s">
        <v>32684</v>
      </c>
      <c r="G1720" s="34">
        <f t="shared" si="148"/>
        <v>40263</v>
      </c>
      <c r="H1720" s="36" t="str">
        <f t="shared" si="149"/>
        <v>43ae</v>
      </c>
      <c r="I1720" s="35">
        <f t="shared" si="150"/>
        <v>43745.207511574074</v>
      </c>
      <c r="J1720" s="39">
        <f t="shared" si="151"/>
        <v>1103.8567310000001</v>
      </c>
      <c r="K1720" s="36" t="str">
        <f t="shared" si="152"/>
        <v>8791b73c</v>
      </c>
    </row>
    <row r="1721" spans="1:11">
      <c r="A1721" s="48" t="s">
        <v>34</v>
      </c>
      <c r="B1721" s="48" t="s">
        <v>51166</v>
      </c>
      <c r="C1721" s="48" t="s">
        <v>32641</v>
      </c>
      <c r="D1721" s="48" t="s">
        <v>32685</v>
      </c>
      <c r="E1721" s="48" t="s">
        <v>32686</v>
      </c>
      <c r="G1721" s="34">
        <f t="shared" si="148"/>
        <v>40264</v>
      </c>
      <c r="H1721" s="36" t="str">
        <f t="shared" si="149"/>
        <v>6800</v>
      </c>
      <c r="I1721" s="35">
        <f t="shared" si="150"/>
        <v>43745.207511574074</v>
      </c>
      <c r="J1721" s="39">
        <f t="shared" si="151"/>
        <v>1103.8586029999999</v>
      </c>
      <c r="K1721" s="36" t="str">
        <f t="shared" si="152"/>
        <v>8292bb15</v>
      </c>
    </row>
    <row r="1722" spans="1:11">
      <c r="A1722" s="48" t="s">
        <v>15740</v>
      </c>
      <c r="B1722" s="48" t="s">
        <v>51154</v>
      </c>
      <c r="C1722" s="48" t="s">
        <v>32687</v>
      </c>
      <c r="D1722" s="48" t="s">
        <v>32688</v>
      </c>
      <c r="E1722" s="48" t="s">
        <v>32689</v>
      </c>
      <c r="G1722" s="34">
        <f t="shared" si="148"/>
        <v>40225</v>
      </c>
      <c r="H1722" s="36" t="str">
        <f t="shared" si="149"/>
        <v>0000</v>
      </c>
      <c r="I1722" s="35">
        <f t="shared" si="150"/>
        <v>43745.207523148143</v>
      </c>
      <c r="J1722" s="39">
        <f t="shared" si="151"/>
        <v>1104.0625930000001</v>
      </c>
      <c r="K1722" s="36" t="str">
        <f t="shared" si="152"/>
        <v>530e381f</v>
      </c>
    </row>
    <row r="1723" spans="1:11">
      <c r="A1723" s="48" t="s">
        <v>15757</v>
      </c>
      <c r="B1723" s="48" t="s">
        <v>51200</v>
      </c>
      <c r="C1723" s="48" t="s">
        <v>32687</v>
      </c>
      <c r="D1723" s="48" t="s">
        <v>32690</v>
      </c>
      <c r="E1723" s="48" t="s">
        <v>32691</v>
      </c>
      <c r="G1723" s="34">
        <f t="shared" si="148"/>
        <v>40236</v>
      </c>
      <c r="H1723" s="36" t="str">
        <f t="shared" si="149"/>
        <v>4459</v>
      </c>
      <c r="I1723" s="35">
        <f t="shared" si="150"/>
        <v>43745.207523148143</v>
      </c>
      <c r="J1723" s="39">
        <f t="shared" si="151"/>
        <v>1104.0644970000001</v>
      </c>
      <c r="K1723" s="36" t="str">
        <f t="shared" si="152"/>
        <v>664ee89b</v>
      </c>
    </row>
    <row r="1724" spans="1:11">
      <c r="A1724" s="48" t="s">
        <v>15760</v>
      </c>
      <c r="B1724" s="48" t="s">
        <v>290</v>
      </c>
      <c r="C1724" s="48" t="s">
        <v>32687</v>
      </c>
      <c r="D1724" s="48" t="s">
        <v>32692</v>
      </c>
      <c r="E1724" s="48" t="s">
        <v>32693</v>
      </c>
      <c r="G1724" s="34">
        <f t="shared" si="148"/>
        <v>40237</v>
      </c>
      <c r="H1724" s="36" t="str">
        <f t="shared" si="149"/>
        <v>ec00</v>
      </c>
      <c r="I1724" s="35">
        <f t="shared" si="150"/>
        <v>43745.207523148143</v>
      </c>
      <c r="J1724" s="39">
        <f t="shared" si="151"/>
        <v>1104.0664079999999</v>
      </c>
      <c r="K1724" s="36" t="str">
        <f t="shared" si="152"/>
        <v>272c345f</v>
      </c>
    </row>
    <row r="1725" spans="1:11">
      <c r="A1725" s="48" t="s">
        <v>27</v>
      </c>
      <c r="B1725" s="48" t="s">
        <v>51154</v>
      </c>
      <c r="C1725" s="48" t="s">
        <v>32687</v>
      </c>
      <c r="D1725" s="48" t="s">
        <v>32694</v>
      </c>
      <c r="E1725" s="48" t="s">
        <v>32695</v>
      </c>
      <c r="G1725" s="34">
        <f t="shared" si="148"/>
        <v>40254</v>
      </c>
      <c r="H1725" s="36" t="str">
        <f t="shared" si="149"/>
        <v>0000</v>
      </c>
      <c r="I1725" s="35">
        <f t="shared" si="150"/>
        <v>43745.207523148143</v>
      </c>
      <c r="J1725" s="39">
        <f t="shared" si="151"/>
        <v>1104.0708299999999</v>
      </c>
      <c r="K1725" s="36" t="str">
        <f t="shared" si="152"/>
        <v>8dc83233</v>
      </c>
    </row>
    <row r="1726" spans="1:11">
      <c r="A1726" s="48" t="s">
        <v>39</v>
      </c>
      <c r="B1726" s="48" t="s">
        <v>51261</v>
      </c>
      <c r="C1726" s="48" t="s">
        <v>32687</v>
      </c>
      <c r="D1726" s="48" t="s">
        <v>32696</v>
      </c>
      <c r="E1726" s="48" t="s">
        <v>32697</v>
      </c>
      <c r="G1726" s="34">
        <f t="shared" ref="G1726:G1789" si="153">HEX2DEC(A1726)</f>
        <v>40265</v>
      </c>
      <c r="H1726" s="36" t="str">
        <f t="shared" ref="H1726:H1789" si="154">B1726</f>
        <v>4424</v>
      </c>
      <c r="I1726" s="35">
        <f t="shared" ref="I1726:I1789" si="155">(((HEX2DEC(C1726)/60)/60)/24)+DATE(1970,1,1)</f>
        <v>43745.207523148143</v>
      </c>
      <c r="J1726" s="39">
        <f t="shared" ref="J1726:J1789" si="156">HEX2DEC(IF(EXACT(MID(D1726,1,1),"0"),IF(EXACT(MID(D1726,2,1),"0"),IF(EXACT(MID(D1726,3,1),"0"),IF(EXACT(MID(D1726,4,1),"0"),IF(EXACT(MID(D1726,5,1),"0"),IF(EXACT(MID(D1726,6,1),"0"),IF(EXACT(MID(D1726,7,1),"0"),IF(EXACT(MID(D1726,8,1),"0"),IF(EXACT(MID(D1726,9,1),"0"),IF(EXACT(MID(D1726,10,1),"0"),IF(EXACT(MID(D1726,11,1),"0"),0,RIGHT(D1726,6)),RIGHT(D1726,7)),RIGHT(D1726,8)),RIGHT(D1726,9)),RIGHT(D1726,10)),RIGHT(D1726,11)),RIGHT(D1726,12)),RIGHT(D1726,13)),RIGHT(D1726,14)),RIGHT(D1726,15)),RIGHT(D1726,16)))/1000000</f>
        <v>1104.0727320000001</v>
      </c>
      <c r="K1726" s="36" t="str">
        <f t="shared" ref="K1726:K1789" si="157">E1726</f>
        <v>9c33f4f5</v>
      </c>
    </row>
    <row r="1727" spans="1:11">
      <c r="A1727" s="48" t="s">
        <v>43</v>
      </c>
      <c r="B1727" s="48" t="s">
        <v>260</v>
      </c>
      <c r="C1727" s="48" t="s">
        <v>32687</v>
      </c>
      <c r="D1727" s="48" t="s">
        <v>32698</v>
      </c>
      <c r="E1727" s="48" t="s">
        <v>32699</v>
      </c>
      <c r="G1727" s="34">
        <f t="shared" si="153"/>
        <v>40266</v>
      </c>
      <c r="H1727" s="36" t="str">
        <f t="shared" si="154"/>
        <v>4c00</v>
      </c>
      <c r="I1727" s="35">
        <f t="shared" si="155"/>
        <v>43745.207523148143</v>
      </c>
      <c r="J1727" s="39">
        <f t="shared" si="156"/>
        <v>1104.0746039999999</v>
      </c>
      <c r="K1727" s="36" t="str">
        <f t="shared" si="157"/>
        <v>d2944622</v>
      </c>
    </row>
    <row r="1728" spans="1:11">
      <c r="A1728" s="48" t="s">
        <v>51155</v>
      </c>
      <c r="B1728" s="48" t="s">
        <v>51156</v>
      </c>
      <c r="C1728" s="48" t="s">
        <v>32700</v>
      </c>
      <c r="D1728" s="48" t="s">
        <v>51332</v>
      </c>
      <c r="E1728" s="48" t="s">
        <v>32701</v>
      </c>
      <c r="G1728" s="34">
        <f t="shared" si="153"/>
        <v>10001</v>
      </c>
      <c r="H1728" s="36" t="str">
        <f t="shared" si="154"/>
        <v>0001</v>
      </c>
      <c r="I1728" s="35">
        <f t="shared" si="155"/>
        <v>43745.214467592596</v>
      </c>
      <c r="J1728" s="39">
        <f t="shared" si="156"/>
        <v>1704.0774100000001</v>
      </c>
      <c r="K1728" s="36" t="str">
        <f t="shared" si="157"/>
        <v>aa6d854b</v>
      </c>
    </row>
    <row r="1729" spans="1:11">
      <c r="A1729" s="48" t="s">
        <v>51157</v>
      </c>
      <c r="B1729" s="48" t="s">
        <v>51156</v>
      </c>
      <c r="C1729" s="48" t="s">
        <v>32700</v>
      </c>
      <c r="D1729" s="48" t="s">
        <v>32702</v>
      </c>
      <c r="E1729" s="48" t="s">
        <v>32703</v>
      </c>
      <c r="G1729" s="34">
        <f t="shared" si="153"/>
        <v>10002</v>
      </c>
      <c r="H1729" s="36" t="str">
        <f t="shared" si="154"/>
        <v>0001</v>
      </c>
      <c r="I1729" s="35">
        <f t="shared" si="155"/>
        <v>43745.214467592596</v>
      </c>
      <c r="J1729" s="39">
        <f t="shared" si="156"/>
        <v>1704.0793020000001</v>
      </c>
      <c r="K1729" s="36" t="str">
        <f t="shared" si="157"/>
        <v>25ea1e04</v>
      </c>
    </row>
    <row r="1730" spans="1:11">
      <c r="A1730" s="48" t="s">
        <v>51158</v>
      </c>
      <c r="B1730" s="48" t="s">
        <v>51156</v>
      </c>
      <c r="C1730" s="48" t="s">
        <v>32700</v>
      </c>
      <c r="D1730" s="48" t="s">
        <v>32704</v>
      </c>
      <c r="E1730" s="48" t="s">
        <v>32705</v>
      </c>
      <c r="G1730" s="34">
        <f t="shared" si="153"/>
        <v>10003</v>
      </c>
      <c r="H1730" s="36" t="str">
        <f t="shared" si="154"/>
        <v>0001</v>
      </c>
      <c r="I1730" s="35">
        <f t="shared" si="155"/>
        <v>43745.214467592596</v>
      </c>
      <c r="J1730" s="39">
        <f t="shared" si="156"/>
        <v>1704.0811980000001</v>
      </c>
      <c r="K1730" s="36" t="str">
        <f t="shared" si="157"/>
        <v>b0db37ff</v>
      </c>
    </row>
    <row r="1731" spans="1:11">
      <c r="A1731" s="48" t="s">
        <v>51159</v>
      </c>
      <c r="B1731" s="48" t="s">
        <v>51156</v>
      </c>
      <c r="C1731" s="48" t="s">
        <v>32700</v>
      </c>
      <c r="D1731" s="48" t="s">
        <v>51333</v>
      </c>
      <c r="E1731" s="48" t="s">
        <v>32706</v>
      </c>
      <c r="G1731" s="34">
        <f t="shared" si="153"/>
        <v>10004</v>
      </c>
      <c r="H1731" s="36" t="str">
        <f t="shared" si="154"/>
        <v>0001</v>
      </c>
      <c r="I1731" s="35">
        <f t="shared" si="155"/>
        <v>43745.214467592596</v>
      </c>
      <c r="J1731" s="39">
        <f t="shared" si="156"/>
        <v>1704.083059</v>
      </c>
      <c r="K1731" s="36" t="str">
        <f t="shared" si="157"/>
        <v>efc2aee5</v>
      </c>
    </row>
    <row r="1732" spans="1:11">
      <c r="A1732" s="48" t="s">
        <v>15740</v>
      </c>
      <c r="B1732" s="48" t="s">
        <v>51154</v>
      </c>
      <c r="C1732" s="48" t="s">
        <v>32700</v>
      </c>
      <c r="D1732" s="48" t="s">
        <v>32707</v>
      </c>
      <c r="E1732" s="48" t="s">
        <v>32708</v>
      </c>
      <c r="G1732" s="34">
        <f t="shared" si="153"/>
        <v>40225</v>
      </c>
      <c r="H1732" s="36" t="str">
        <f t="shared" si="154"/>
        <v>0000</v>
      </c>
      <c r="I1732" s="35">
        <f t="shared" si="155"/>
        <v>43745.214467592596</v>
      </c>
      <c r="J1732" s="39">
        <f t="shared" si="156"/>
        <v>1704.316593</v>
      </c>
      <c r="K1732" s="36" t="str">
        <f t="shared" si="157"/>
        <v>f0bb2ea5</v>
      </c>
    </row>
    <row r="1733" spans="1:11">
      <c r="A1733" s="48" t="s">
        <v>15786</v>
      </c>
      <c r="B1733" s="48" t="s">
        <v>29437</v>
      </c>
      <c r="C1733" s="48" t="s">
        <v>32700</v>
      </c>
      <c r="D1733" s="48" t="s">
        <v>32709</v>
      </c>
      <c r="E1733" s="48" t="s">
        <v>51334</v>
      </c>
      <c r="G1733" s="34">
        <f t="shared" si="153"/>
        <v>40232</v>
      </c>
      <c r="H1733" s="36" t="str">
        <f t="shared" si="154"/>
        <v>44c0</v>
      </c>
      <c r="I1733" s="35">
        <f t="shared" si="155"/>
        <v>43745.214467592596</v>
      </c>
      <c r="J1733" s="39">
        <f t="shared" si="156"/>
        <v>1704.318491</v>
      </c>
      <c r="K1733" s="36" t="str">
        <f t="shared" si="157"/>
        <v>77232733</v>
      </c>
    </row>
    <row r="1734" spans="1:11">
      <c r="A1734" s="48" t="s">
        <v>15789</v>
      </c>
      <c r="B1734" s="48" t="s">
        <v>23368</v>
      </c>
      <c r="C1734" s="48" t="s">
        <v>32700</v>
      </c>
      <c r="D1734" s="48" t="s">
        <v>32710</v>
      </c>
      <c r="E1734" s="48" t="s">
        <v>32711</v>
      </c>
      <c r="G1734" s="34">
        <f t="shared" si="153"/>
        <v>40233</v>
      </c>
      <c r="H1734" s="36" t="str">
        <f t="shared" si="154"/>
        <v>5a00</v>
      </c>
      <c r="I1734" s="35">
        <f t="shared" si="155"/>
        <v>43745.214467592596</v>
      </c>
      <c r="J1734" s="39">
        <f t="shared" si="156"/>
        <v>1704.3204000000001</v>
      </c>
      <c r="K1734" s="36" t="str">
        <f t="shared" si="157"/>
        <v>e788a2e8</v>
      </c>
    </row>
    <row r="1735" spans="1:11">
      <c r="A1735" s="48" t="s">
        <v>27</v>
      </c>
      <c r="B1735" s="48" t="s">
        <v>51154</v>
      </c>
      <c r="C1735" s="48" t="s">
        <v>32700</v>
      </c>
      <c r="D1735" s="48" t="s">
        <v>32712</v>
      </c>
      <c r="E1735" s="48" t="s">
        <v>32713</v>
      </c>
      <c r="G1735" s="34">
        <f t="shared" si="153"/>
        <v>40254</v>
      </c>
      <c r="H1735" s="36" t="str">
        <f t="shared" si="154"/>
        <v>0000</v>
      </c>
      <c r="I1735" s="35">
        <f t="shared" si="155"/>
        <v>43745.214467592596</v>
      </c>
      <c r="J1735" s="39">
        <f t="shared" si="156"/>
        <v>1704.3248189999999</v>
      </c>
      <c r="K1735" s="36" t="str">
        <f t="shared" si="157"/>
        <v>d66956a1</v>
      </c>
    </row>
    <row r="1736" spans="1:11">
      <c r="A1736" s="48" t="s">
        <v>56</v>
      </c>
      <c r="B1736" s="48" t="s">
        <v>32714</v>
      </c>
      <c r="C1736" s="48" t="s">
        <v>32700</v>
      </c>
      <c r="D1736" s="48" t="s">
        <v>32715</v>
      </c>
      <c r="E1736" s="48" t="s">
        <v>32716</v>
      </c>
      <c r="G1736" s="34">
        <f t="shared" si="153"/>
        <v>40261</v>
      </c>
      <c r="H1736" s="36" t="str">
        <f t="shared" si="154"/>
        <v>43c6</v>
      </c>
      <c r="I1736" s="35">
        <f t="shared" si="155"/>
        <v>43745.214467592596</v>
      </c>
      <c r="J1736" s="39">
        <f t="shared" si="156"/>
        <v>1704.32672</v>
      </c>
      <c r="K1736" s="36" t="str">
        <f t="shared" si="157"/>
        <v>6506c91f</v>
      </c>
    </row>
    <row r="1737" spans="1:11">
      <c r="A1737" s="48" t="s">
        <v>59</v>
      </c>
      <c r="B1737" s="48" t="s">
        <v>394</v>
      </c>
      <c r="C1737" s="48" t="s">
        <v>32700</v>
      </c>
      <c r="D1737" s="48" t="s">
        <v>32717</v>
      </c>
      <c r="E1737" s="48" t="s">
        <v>32718</v>
      </c>
      <c r="G1737" s="34">
        <f t="shared" si="153"/>
        <v>40262</v>
      </c>
      <c r="H1737" s="36" t="str">
        <f t="shared" si="154"/>
        <v>b000</v>
      </c>
      <c r="I1737" s="35">
        <f t="shared" si="155"/>
        <v>43745.214467592596</v>
      </c>
      <c r="J1737" s="39">
        <f t="shared" si="156"/>
        <v>1704.328591</v>
      </c>
      <c r="K1737" s="36" t="str">
        <f t="shared" si="157"/>
        <v>342bb791</v>
      </c>
    </row>
    <row r="1738" spans="1:11">
      <c r="A1738" s="48" t="s">
        <v>15740</v>
      </c>
      <c r="B1738" s="48" t="s">
        <v>51154</v>
      </c>
      <c r="C1738" s="48" t="s">
        <v>32700</v>
      </c>
      <c r="D1738" s="48" t="s">
        <v>32719</v>
      </c>
      <c r="E1738" s="48" t="s">
        <v>32720</v>
      </c>
      <c r="G1738" s="34">
        <f t="shared" si="153"/>
        <v>40225</v>
      </c>
      <c r="H1738" s="36" t="str">
        <f t="shared" si="154"/>
        <v>0000</v>
      </c>
      <c r="I1738" s="35">
        <f t="shared" si="155"/>
        <v>43745.214467592596</v>
      </c>
      <c r="J1738" s="39">
        <f t="shared" si="156"/>
        <v>1704.532594</v>
      </c>
      <c r="K1738" s="36" t="str">
        <f t="shared" si="157"/>
        <v>1e9844d0</v>
      </c>
    </row>
    <row r="1739" spans="1:11">
      <c r="A1739" s="48" t="s">
        <v>15743</v>
      </c>
      <c r="B1739" s="48" t="s">
        <v>29452</v>
      </c>
      <c r="C1739" s="48" t="s">
        <v>32700</v>
      </c>
      <c r="D1739" s="48" t="s">
        <v>32721</v>
      </c>
      <c r="E1739" s="48" t="s">
        <v>32722</v>
      </c>
      <c r="G1739" s="34">
        <f t="shared" si="153"/>
        <v>40234</v>
      </c>
      <c r="H1739" s="36" t="str">
        <f t="shared" si="154"/>
        <v>439b</v>
      </c>
      <c r="I1739" s="35">
        <f t="shared" si="155"/>
        <v>43745.214467592596</v>
      </c>
      <c r="J1739" s="39">
        <f t="shared" si="156"/>
        <v>1704.534494</v>
      </c>
      <c r="K1739" s="36" t="str">
        <f t="shared" si="157"/>
        <v>edc20c91</v>
      </c>
    </row>
    <row r="1740" spans="1:11">
      <c r="A1740" s="48" t="s">
        <v>15746</v>
      </c>
      <c r="B1740" s="48" t="s">
        <v>44</v>
      </c>
      <c r="C1740" s="48" t="s">
        <v>32700</v>
      </c>
      <c r="D1740" s="48" t="s">
        <v>51335</v>
      </c>
      <c r="E1740" s="48" t="s">
        <v>32723</v>
      </c>
      <c r="G1740" s="34">
        <f t="shared" si="153"/>
        <v>40235</v>
      </c>
      <c r="H1740" s="36" t="str">
        <f t="shared" si="154"/>
        <v>b800</v>
      </c>
      <c r="I1740" s="35">
        <f t="shared" si="155"/>
        <v>43745.214467592596</v>
      </c>
      <c r="J1740" s="39">
        <f t="shared" si="156"/>
        <v>1704.5364050000001</v>
      </c>
      <c r="K1740" s="36" t="str">
        <f t="shared" si="157"/>
        <v>330a5cfd</v>
      </c>
    </row>
    <row r="1741" spans="1:11">
      <c r="A1741" s="48" t="s">
        <v>27</v>
      </c>
      <c r="B1741" s="48" t="s">
        <v>51154</v>
      </c>
      <c r="C1741" s="48" t="s">
        <v>32700</v>
      </c>
      <c r="D1741" s="48" t="s">
        <v>32724</v>
      </c>
      <c r="E1741" s="48" t="s">
        <v>32725</v>
      </c>
      <c r="G1741" s="34">
        <f t="shared" si="153"/>
        <v>40254</v>
      </c>
      <c r="H1741" s="36" t="str">
        <f t="shared" si="154"/>
        <v>0000</v>
      </c>
      <c r="I1741" s="35">
        <f t="shared" si="155"/>
        <v>43745.214467592596</v>
      </c>
      <c r="J1741" s="39">
        <f t="shared" si="156"/>
        <v>1704.540825</v>
      </c>
      <c r="K1741" s="36" t="str">
        <f t="shared" si="157"/>
        <v>ac2e0750</v>
      </c>
    </row>
    <row r="1742" spans="1:11">
      <c r="A1742" s="48" t="s">
        <v>30</v>
      </c>
      <c r="B1742" s="48" t="s">
        <v>29743</v>
      </c>
      <c r="C1742" s="48" t="s">
        <v>32700</v>
      </c>
      <c r="D1742" s="48" t="s">
        <v>51336</v>
      </c>
      <c r="E1742" s="48" t="s">
        <v>32726</v>
      </c>
      <c r="G1742" s="34">
        <f t="shared" si="153"/>
        <v>40263</v>
      </c>
      <c r="H1742" s="36" t="str">
        <f t="shared" si="154"/>
        <v>43aa</v>
      </c>
      <c r="I1742" s="35">
        <f t="shared" si="155"/>
        <v>43745.214467592596</v>
      </c>
      <c r="J1742" s="39">
        <f t="shared" si="156"/>
        <v>1704.5427279999999</v>
      </c>
      <c r="K1742" s="36" t="str">
        <f t="shared" si="157"/>
        <v>a87d4051</v>
      </c>
    </row>
    <row r="1743" spans="1:11">
      <c r="A1743" s="48" t="s">
        <v>34</v>
      </c>
      <c r="B1743" s="48" t="s">
        <v>51193</v>
      </c>
      <c r="C1743" s="48" t="s">
        <v>32700</v>
      </c>
      <c r="D1743" s="48" t="s">
        <v>51337</v>
      </c>
      <c r="E1743" s="48" t="s">
        <v>32727</v>
      </c>
      <c r="G1743" s="34">
        <f t="shared" si="153"/>
        <v>40264</v>
      </c>
      <c r="H1743" s="36" t="str">
        <f t="shared" si="154"/>
        <v>4800</v>
      </c>
      <c r="I1743" s="35">
        <f t="shared" si="155"/>
        <v>43745.214467592596</v>
      </c>
      <c r="J1743" s="39">
        <f t="shared" si="156"/>
        <v>1704.5445990000001</v>
      </c>
      <c r="K1743" s="36" t="str">
        <f t="shared" si="157"/>
        <v>82a6254b</v>
      </c>
    </row>
    <row r="1744" spans="1:11">
      <c r="A1744" s="48" t="s">
        <v>15740</v>
      </c>
      <c r="B1744" s="48" t="s">
        <v>51154</v>
      </c>
      <c r="C1744" s="48" t="s">
        <v>32700</v>
      </c>
      <c r="D1744" s="48" t="s">
        <v>32728</v>
      </c>
      <c r="E1744" s="48" t="s">
        <v>32729</v>
      </c>
      <c r="G1744" s="34">
        <f t="shared" si="153"/>
        <v>40225</v>
      </c>
      <c r="H1744" s="36" t="str">
        <f t="shared" si="154"/>
        <v>0000</v>
      </c>
      <c r="I1744" s="35">
        <f t="shared" si="155"/>
        <v>43745.214467592596</v>
      </c>
      <c r="J1744" s="39">
        <f t="shared" si="156"/>
        <v>1704.748609</v>
      </c>
      <c r="K1744" s="36" t="str">
        <f t="shared" si="157"/>
        <v>2409d1d7</v>
      </c>
    </row>
    <row r="1745" spans="1:11">
      <c r="A1745" s="48" t="s">
        <v>15757</v>
      </c>
      <c r="B1745" s="48" t="s">
        <v>51200</v>
      </c>
      <c r="C1745" s="48" t="s">
        <v>32700</v>
      </c>
      <c r="D1745" s="48" t="s">
        <v>32730</v>
      </c>
      <c r="E1745" s="48" t="s">
        <v>32731</v>
      </c>
      <c r="G1745" s="34">
        <f t="shared" si="153"/>
        <v>40236</v>
      </c>
      <c r="H1745" s="36" t="str">
        <f t="shared" si="154"/>
        <v>4459</v>
      </c>
      <c r="I1745" s="35">
        <f t="shared" si="155"/>
        <v>43745.214467592596</v>
      </c>
      <c r="J1745" s="39">
        <f t="shared" si="156"/>
        <v>1704.7505100000001</v>
      </c>
      <c r="K1745" s="36" t="str">
        <f t="shared" si="157"/>
        <v>dd4cc08a</v>
      </c>
    </row>
    <row r="1746" spans="1:11">
      <c r="A1746" s="48" t="s">
        <v>15760</v>
      </c>
      <c r="B1746" s="48" t="s">
        <v>1979</v>
      </c>
      <c r="C1746" s="48" t="s">
        <v>32700</v>
      </c>
      <c r="D1746" s="48" t="s">
        <v>32732</v>
      </c>
      <c r="E1746" s="48" t="s">
        <v>32733</v>
      </c>
      <c r="G1746" s="34">
        <f t="shared" si="153"/>
        <v>40237</v>
      </c>
      <c r="H1746" s="36" t="str">
        <f t="shared" si="154"/>
        <v>9c00</v>
      </c>
      <c r="I1746" s="35">
        <f t="shared" si="155"/>
        <v>43745.214467592596</v>
      </c>
      <c r="J1746" s="39">
        <f t="shared" si="156"/>
        <v>1704.75242</v>
      </c>
      <c r="K1746" s="36" t="str">
        <f t="shared" si="157"/>
        <v>f2ffeed5</v>
      </c>
    </row>
    <row r="1747" spans="1:11">
      <c r="A1747" s="48" t="s">
        <v>27</v>
      </c>
      <c r="B1747" s="48" t="s">
        <v>51154</v>
      </c>
      <c r="C1747" s="48" t="s">
        <v>32700</v>
      </c>
      <c r="D1747" s="48" t="s">
        <v>32734</v>
      </c>
      <c r="E1747" s="48" t="s">
        <v>32735</v>
      </c>
      <c r="G1747" s="34">
        <f t="shared" si="153"/>
        <v>40254</v>
      </c>
      <c r="H1747" s="36" t="str">
        <f t="shared" si="154"/>
        <v>0000</v>
      </c>
      <c r="I1747" s="35">
        <f t="shared" si="155"/>
        <v>43745.214467592596</v>
      </c>
      <c r="J1747" s="39">
        <f t="shared" si="156"/>
        <v>1704.75684</v>
      </c>
      <c r="K1747" s="36" t="str">
        <f t="shared" si="157"/>
        <v>282fe685</v>
      </c>
    </row>
    <row r="1748" spans="1:11">
      <c r="A1748" s="48" t="s">
        <v>39</v>
      </c>
      <c r="B1748" s="48" t="s">
        <v>51264</v>
      </c>
      <c r="C1748" s="48" t="s">
        <v>32700</v>
      </c>
      <c r="D1748" s="48" t="s">
        <v>32736</v>
      </c>
      <c r="E1748" s="48" t="s">
        <v>32737</v>
      </c>
      <c r="G1748" s="34">
        <f t="shared" si="153"/>
        <v>40265</v>
      </c>
      <c r="H1748" s="36" t="str">
        <f t="shared" si="154"/>
        <v>4423</v>
      </c>
      <c r="I1748" s="35">
        <f t="shared" si="155"/>
        <v>43745.214467592596</v>
      </c>
      <c r="J1748" s="39">
        <f t="shared" si="156"/>
        <v>1704.7587410000001</v>
      </c>
      <c r="K1748" s="36" t="str">
        <f t="shared" si="157"/>
        <v>b5f77a18</v>
      </c>
    </row>
    <row r="1749" spans="1:11">
      <c r="A1749" s="48" t="s">
        <v>43</v>
      </c>
      <c r="B1749" s="48" t="s">
        <v>290</v>
      </c>
      <c r="C1749" s="48" t="s">
        <v>32700</v>
      </c>
      <c r="D1749" s="48" t="s">
        <v>32738</v>
      </c>
      <c r="E1749" s="48" t="s">
        <v>32739</v>
      </c>
      <c r="G1749" s="34">
        <f t="shared" si="153"/>
        <v>40266</v>
      </c>
      <c r="H1749" s="36" t="str">
        <f t="shared" si="154"/>
        <v>ec00</v>
      </c>
      <c r="I1749" s="35">
        <f t="shared" si="155"/>
        <v>43745.214467592596</v>
      </c>
      <c r="J1749" s="39">
        <f t="shared" si="156"/>
        <v>1704.76061</v>
      </c>
      <c r="K1749" s="36" t="str">
        <f t="shared" si="157"/>
        <v>76b241b0</v>
      </c>
    </row>
    <row r="1750" spans="1:11">
      <c r="A1750" s="48" t="s">
        <v>15740</v>
      </c>
      <c r="B1750" s="48" t="s">
        <v>51154</v>
      </c>
      <c r="C1750" s="48" t="s">
        <v>32740</v>
      </c>
      <c r="D1750" s="48" t="s">
        <v>32741</v>
      </c>
      <c r="E1750" s="48" t="s">
        <v>32742</v>
      </c>
      <c r="G1750" s="34">
        <f t="shared" si="153"/>
        <v>40225</v>
      </c>
      <c r="H1750" s="36" t="str">
        <f t="shared" si="154"/>
        <v>0000</v>
      </c>
      <c r="I1750" s="35">
        <f t="shared" si="155"/>
        <v>43745.214479166665</v>
      </c>
      <c r="J1750" s="39">
        <f t="shared" si="156"/>
        <v>1704.9645929999999</v>
      </c>
      <c r="K1750" s="36" t="str">
        <f t="shared" si="157"/>
        <v>342c9b99</v>
      </c>
    </row>
    <row r="1751" spans="1:11">
      <c r="A1751" s="48" t="s">
        <v>15771</v>
      </c>
      <c r="B1751" s="48" t="s">
        <v>22226</v>
      </c>
      <c r="C1751" s="48" t="s">
        <v>32740</v>
      </c>
      <c r="D1751" s="48" t="s">
        <v>32743</v>
      </c>
      <c r="E1751" s="48" t="s">
        <v>32744</v>
      </c>
      <c r="G1751" s="34">
        <f t="shared" si="153"/>
        <v>40230</v>
      </c>
      <c r="H1751" s="36" t="str">
        <f t="shared" si="154"/>
        <v>447f</v>
      </c>
      <c r="I1751" s="35">
        <f t="shared" si="155"/>
        <v>43745.214479166665</v>
      </c>
      <c r="J1751" s="39">
        <f t="shared" si="156"/>
        <v>1704.966494</v>
      </c>
      <c r="K1751" s="36" t="str">
        <f t="shared" si="157"/>
        <v>e40c71a9</v>
      </c>
    </row>
    <row r="1752" spans="1:11">
      <c r="A1752" s="48" t="s">
        <v>15774</v>
      </c>
      <c r="B1752" s="48" t="s">
        <v>51160</v>
      </c>
      <c r="C1752" s="48" t="s">
        <v>32740</v>
      </c>
      <c r="D1752" s="48" t="s">
        <v>32745</v>
      </c>
      <c r="E1752" s="48" t="s">
        <v>32746</v>
      </c>
      <c r="G1752" s="34">
        <f t="shared" si="153"/>
        <v>40231</v>
      </c>
      <c r="H1752" s="36" t="str">
        <f t="shared" si="154"/>
        <v>0400</v>
      </c>
      <c r="I1752" s="35">
        <f t="shared" si="155"/>
        <v>43745.214479166665</v>
      </c>
      <c r="J1752" s="39">
        <f t="shared" si="156"/>
        <v>1704.968404</v>
      </c>
      <c r="K1752" s="36" t="str">
        <f t="shared" si="157"/>
        <v>725a5c80</v>
      </c>
    </row>
    <row r="1753" spans="1:11">
      <c r="A1753" s="48" t="s">
        <v>27</v>
      </c>
      <c r="B1753" s="48" t="s">
        <v>51154</v>
      </c>
      <c r="C1753" s="48" t="s">
        <v>32740</v>
      </c>
      <c r="D1753" s="48" t="s">
        <v>32747</v>
      </c>
      <c r="E1753" s="48" t="s">
        <v>32748</v>
      </c>
      <c r="G1753" s="34">
        <f t="shared" si="153"/>
        <v>40254</v>
      </c>
      <c r="H1753" s="36" t="str">
        <f t="shared" si="154"/>
        <v>0000</v>
      </c>
      <c r="I1753" s="35">
        <f t="shared" si="155"/>
        <v>43745.214479166665</v>
      </c>
      <c r="J1753" s="39">
        <f t="shared" si="156"/>
        <v>1704.9728250000001</v>
      </c>
      <c r="K1753" s="36" t="str">
        <f t="shared" si="157"/>
        <v>c4c79565</v>
      </c>
    </row>
    <row r="1754" spans="1:11">
      <c r="A1754" s="48" t="s">
        <v>48</v>
      </c>
      <c r="B1754" s="48" t="s">
        <v>30927</v>
      </c>
      <c r="C1754" s="48" t="s">
        <v>32740</v>
      </c>
      <c r="D1754" s="48" t="s">
        <v>32749</v>
      </c>
      <c r="E1754" s="48" t="s">
        <v>32750</v>
      </c>
      <c r="G1754" s="34">
        <f t="shared" si="153"/>
        <v>40259</v>
      </c>
      <c r="H1754" s="36" t="str">
        <f t="shared" si="154"/>
        <v>43bd</v>
      </c>
      <c r="I1754" s="35">
        <f t="shared" si="155"/>
        <v>43745.214479166665</v>
      </c>
      <c r="J1754" s="39">
        <f t="shared" si="156"/>
        <v>1704.9747259999999</v>
      </c>
      <c r="K1754" s="36" t="str">
        <f t="shared" si="157"/>
        <v>603610b7</v>
      </c>
    </row>
    <row r="1755" spans="1:11">
      <c r="A1755" s="48" t="s">
        <v>51</v>
      </c>
      <c r="B1755" s="48" t="s">
        <v>51161</v>
      </c>
      <c r="C1755" s="48" t="s">
        <v>32740</v>
      </c>
      <c r="D1755" s="48" t="s">
        <v>32751</v>
      </c>
      <c r="E1755" s="48" t="s">
        <v>32752</v>
      </c>
      <c r="G1755" s="34">
        <f t="shared" si="153"/>
        <v>40260</v>
      </c>
      <c r="H1755" s="36" t="str">
        <f t="shared" si="154"/>
        <v>6000</v>
      </c>
      <c r="I1755" s="35">
        <f t="shared" si="155"/>
        <v>43745.214479166665</v>
      </c>
      <c r="J1755" s="39">
        <f t="shared" si="156"/>
        <v>1705.1616489999999</v>
      </c>
      <c r="K1755" s="36" t="str">
        <f t="shared" si="157"/>
        <v>a111ba09</v>
      </c>
    </row>
    <row r="1756" spans="1:11">
      <c r="A1756" s="48" t="s">
        <v>51155</v>
      </c>
      <c r="B1756" s="48" t="s">
        <v>51156</v>
      </c>
      <c r="C1756" s="48" t="s">
        <v>32753</v>
      </c>
      <c r="D1756" s="48" t="s">
        <v>32754</v>
      </c>
      <c r="E1756" s="48" t="s">
        <v>51338</v>
      </c>
      <c r="G1756" s="34">
        <f t="shared" si="153"/>
        <v>10001</v>
      </c>
      <c r="H1756" s="36" t="str">
        <f t="shared" si="154"/>
        <v>0001</v>
      </c>
      <c r="I1756" s="35">
        <f t="shared" si="155"/>
        <v>43745.221423611118</v>
      </c>
      <c r="J1756" s="39">
        <f t="shared" si="156"/>
        <v>2305.1644099999999</v>
      </c>
      <c r="K1756" s="36" t="str">
        <f t="shared" si="157"/>
        <v>12057460</v>
      </c>
    </row>
    <row r="1757" spans="1:11">
      <c r="A1757" s="48" t="s">
        <v>51157</v>
      </c>
      <c r="B1757" s="48" t="s">
        <v>51156</v>
      </c>
      <c r="C1757" s="48" t="s">
        <v>32753</v>
      </c>
      <c r="D1757" s="48" t="s">
        <v>32755</v>
      </c>
      <c r="E1757" s="48" t="s">
        <v>32756</v>
      </c>
      <c r="G1757" s="34">
        <f t="shared" si="153"/>
        <v>10002</v>
      </c>
      <c r="H1757" s="36" t="str">
        <f t="shared" si="154"/>
        <v>0001</v>
      </c>
      <c r="I1757" s="35">
        <f t="shared" si="155"/>
        <v>43745.221423611118</v>
      </c>
      <c r="J1757" s="39">
        <f t="shared" si="156"/>
        <v>2305.1663060000001</v>
      </c>
      <c r="K1757" s="36" t="str">
        <f t="shared" si="157"/>
        <v>7a3419a0</v>
      </c>
    </row>
    <row r="1758" spans="1:11">
      <c r="A1758" s="48" t="s">
        <v>51158</v>
      </c>
      <c r="B1758" s="48" t="s">
        <v>51156</v>
      </c>
      <c r="C1758" s="48" t="s">
        <v>32753</v>
      </c>
      <c r="D1758" s="48" t="s">
        <v>32757</v>
      </c>
      <c r="E1758" s="48" t="s">
        <v>32758</v>
      </c>
      <c r="G1758" s="34">
        <f t="shared" si="153"/>
        <v>10003</v>
      </c>
      <c r="H1758" s="36" t="str">
        <f t="shared" si="154"/>
        <v>0001</v>
      </c>
      <c r="I1758" s="35">
        <f t="shared" si="155"/>
        <v>43745.221423611118</v>
      </c>
      <c r="J1758" s="39">
        <f t="shared" si="156"/>
        <v>2305.1682019999998</v>
      </c>
      <c r="K1758" s="36" t="str">
        <f t="shared" si="157"/>
        <v>99d971cb</v>
      </c>
    </row>
    <row r="1759" spans="1:11">
      <c r="A1759" s="48" t="s">
        <v>51159</v>
      </c>
      <c r="B1759" s="48" t="s">
        <v>51156</v>
      </c>
      <c r="C1759" s="48" t="s">
        <v>32753</v>
      </c>
      <c r="D1759" s="48" t="s">
        <v>32759</v>
      </c>
      <c r="E1759" s="48" t="s">
        <v>32760</v>
      </c>
      <c r="G1759" s="34">
        <f t="shared" si="153"/>
        <v>10004</v>
      </c>
      <c r="H1759" s="36" t="str">
        <f t="shared" si="154"/>
        <v>0001</v>
      </c>
      <c r="I1759" s="35">
        <f t="shared" si="155"/>
        <v>43745.221423611118</v>
      </c>
      <c r="J1759" s="39">
        <f t="shared" si="156"/>
        <v>2305.170063</v>
      </c>
      <c r="K1759" s="36" t="str">
        <f t="shared" si="157"/>
        <v>3814f3a7</v>
      </c>
    </row>
    <row r="1760" spans="1:11">
      <c r="A1760" s="48" t="s">
        <v>15740</v>
      </c>
      <c r="B1760" s="48" t="s">
        <v>51154</v>
      </c>
      <c r="C1760" s="48" t="s">
        <v>32753</v>
      </c>
      <c r="D1760" s="48" t="s">
        <v>51339</v>
      </c>
      <c r="E1760" s="48" t="s">
        <v>32761</v>
      </c>
      <c r="G1760" s="34">
        <f t="shared" si="153"/>
        <v>40225</v>
      </c>
      <c r="H1760" s="36" t="str">
        <f t="shared" si="154"/>
        <v>0000</v>
      </c>
      <c r="I1760" s="35">
        <f t="shared" si="155"/>
        <v>43745.221423611118</v>
      </c>
      <c r="J1760" s="39">
        <f t="shared" si="156"/>
        <v>2305.374593</v>
      </c>
      <c r="K1760" s="36" t="str">
        <f t="shared" si="157"/>
        <v>11b93a18</v>
      </c>
    </row>
    <row r="1761" spans="1:11">
      <c r="A1761" s="48" t="s">
        <v>15743</v>
      </c>
      <c r="B1761" s="48" t="s">
        <v>29452</v>
      </c>
      <c r="C1761" s="48" t="s">
        <v>32753</v>
      </c>
      <c r="D1761" s="48" t="s">
        <v>32762</v>
      </c>
      <c r="E1761" s="48" t="s">
        <v>32763</v>
      </c>
      <c r="G1761" s="34">
        <f t="shared" si="153"/>
        <v>40234</v>
      </c>
      <c r="H1761" s="36" t="str">
        <f t="shared" si="154"/>
        <v>439b</v>
      </c>
      <c r="I1761" s="35">
        <f t="shared" si="155"/>
        <v>43745.221423611118</v>
      </c>
      <c r="J1761" s="39">
        <f t="shared" si="156"/>
        <v>2305.3764940000001</v>
      </c>
      <c r="K1761" s="36" t="str">
        <f t="shared" si="157"/>
        <v>22c1ccd4</v>
      </c>
    </row>
    <row r="1762" spans="1:11">
      <c r="A1762" s="48" t="s">
        <v>15746</v>
      </c>
      <c r="B1762" s="48" t="s">
        <v>452</v>
      </c>
      <c r="C1762" s="48" t="s">
        <v>32753</v>
      </c>
      <c r="D1762" s="48" t="s">
        <v>51340</v>
      </c>
      <c r="E1762" s="48" t="s">
        <v>32764</v>
      </c>
      <c r="G1762" s="34">
        <f t="shared" si="153"/>
        <v>40235</v>
      </c>
      <c r="H1762" s="36" t="str">
        <f t="shared" si="154"/>
        <v>e800</v>
      </c>
      <c r="I1762" s="35">
        <f t="shared" si="155"/>
        <v>43745.221423611118</v>
      </c>
      <c r="J1762" s="39">
        <f t="shared" si="156"/>
        <v>2305.3784030000002</v>
      </c>
      <c r="K1762" s="36" t="str">
        <f t="shared" si="157"/>
        <v>3261f210</v>
      </c>
    </row>
    <row r="1763" spans="1:11">
      <c r="A1763" s="48" t="s">
        <v>27</v>
      </c>
      <c r="B1763" s="48" t="s">
        <v>51154</v>
      </c>
      <c r="C1763" s="48" t="s">
        <v>32753</v>
      </c>
      <c r="D1763" s="48" t="s">
        <v>32765</v>
      </c>
      <c r="E1763" s="48" t="s">
        <v>32766</v>
      </c>
      <c r="G1763" s="34">
        <f t="shared" si="153"/>
        <v>40254</v>
      </c>
      <c r="H1763" s="36" t="str">
        <f t="shared" si="154"/>
        <v>0000</v>
      </c>
      <c r="I1763" s="35">
        <f t="shared" si="155"/>
        <v>43745.221423611118</v>
      </c>
      <c r="J1763" s="39">
        <f t="shared" si="156"/>
        <v>2305.382822</v>
      </c>
      <c r="K1763" s="36" t="str">
        <f t="shared" si="157"/>
        <v>c1a4b806</v>
      </c>
    </row>
    <row r="1764" spans="1:11">
      <c r="A1764" s="48" t="s">
        <v>30</v>
      </c>
      <c r="B1764" s="48" t="s">
        <v>29317</v>
      </c>
      <c r="C1764" s="48" t="s">
        <v>32753</v>
      </c>
      <c r="D1764" s="48" t="s">
        <v>51341</v>
      </c>
      <c r="E1764" s="48" t="s">
        <v>32767</v>
      </c>
      <c r="G1764" s="34">
        <f t="shared" si="153"/>
        <v>40263</v>
      </c>
      <c r="H1764" s="36" t="str">
        <f t="shared" si="154"/>
        <v>43ae</v>
      </c>
      <c r="I1764" s="35">
        <f t="shared" si="155"/>
        <v>43745.221423611118</v>
      </c>
      <c r="J1764" s="39">
        <f t="shared" si="156"/>
        <v>2305.384724</v>
      </c>
      <c r="K1764" s="36" t="str">
        <f t="shared" si="157"/>
        <v>5750abe6</v>
      </c>
    </row>
    <row r="1765" spans="1:11">
      <c r="A1765" s="48" t="s">
        <v>34</v>
      </c>
      <c r="B1765" s="48" t="s">
        <v>51215</v>
      </c>
      <c r="C1765" s="48" t="s">
        <v>32753</v>
      </c>
      <c r="D1765" s="48" t="s">
        <v>51342</v>
      </c>
      <c r="E1765" s="48" t="s">
        <v>32768</v>
      </c>
      <c r="G1765" s="34">
        <f t="shared" si="153"/>
        <v>40264</v>
      </c>
      <c r="H1765" s="36" t="str">
        <f t="shared" si="154"/>
        <v>0800</v>
      </c>
      <c r="I1765" s="35">
        <f t="shared" si="155"/>
        <v>43745.221423611118</v>
      </c>
      <c r="J1765" s="39">
        <f t="shared" si="156"/>
        <v>2305.3865940000001</v>
      </c>
      <c r="K1765" s="36" t="str">
        <f t="shared" si="157"/>
        <v>8c0fa975</v>
      </c>
    </row>
    <row r="1766" spans="1:11">
      <c r="A1766" s="48" t="s">
        <v>15740</v>
      </c>
      <c r="B1766" s="48" t="s">
        <v>51154</v>
      </c>
      <c r="C1766" s="48" t="s">
        <v>32753</v>
      </c>
      <c r="D1766" s="48" t="s">
        <v>32769</v>
      </c>
      <c r="E1766" s="48" t="s">
        <v>32770</v>
      </c>
      <c r="G1766" s="34">
        <f t="shared" si="153"/>
        <v>40225</v>
      </c>
      <c r="H1766" s="36" t="str">
        <f t="shared" si="154"/>
        <v>0000</v>
      </c>
      <c r="I1766" s="35">
        <f t="shared" si="155"/>
        <v>43745.221423611118</v>
      </c>
      <c r="J1766" s="39">
        <f t="shared" si="156"/>
        <v>2305.592056</v>
      </c>
      <c r="K1766" s="36" t="str">
        <f t="shared" si="157"/>
        <v>f143cc10</v>
      </c>
    </row>
    <row r="1767" spans="1:11">
      <c r="A1767" s="48" t="s">
        <v>15757</v>
      </c>
      <c r="B1767" s="48" t="s">
        <v>51200</v>
      </c>
      <c r="C1767" s="48" t="s">
        <v>32753</v>
      </c>
      <c r="D1767" s="48" t="s">
        <v>32771</v>
      </c>
      <c r="E1767" s="48" t="s">
        <v>32772</v>
      </c>
      <c r="G1767" s="34">
        <f t="shared" si="153"/>
        <v>40236</v>
      </c>
      <c r="H1767" s="36" t="str">
        <f t="shared" si="154"/>
        <v>4459</v>
      </c>
      <c r="I1767" s="35">
        <f t="shared" si="155"/>
        <v>43745.221423611118</v>
      </c>
      <c r="J1767" s="39">
        <f t="shared" si="156"/>
        <v>2305.593922</v>
      </c>
      <c r="K1767" s="36" t="str">
        <f t="shared" si="157"/>
        <v>72e839a4</v>
      </c>
    </row>
    <row r="1768" spans="1:11">
      <c r="A1768" s="48" t="s">
        <v>15760</v>
      </c>
      <c r="B1768" s="48" t="s">
        <v>7285</v>
      </c>
      <c r="C1768" s="48" t="s">
        <v>32753</v>
      </c>
      <c r="D1768" s="48" t="s">
        <v>32773</v>
      </c>
      <c r="E1768" s="48" t="s">
        <v>32774</v>
      </c>
      <c r="G1768" s="34">
        <f t="shared" si="153"/>
        <v>40237</v>
      </c>
      <c r="H1768" s="36" t="str">
        <f t="shared" si="154"/>
        <v>fc00</v>
      </c>
      <c r="I1768" s="35">
        <f t="shared" si="155"/>
        <v>43745.221423611118</v>
      </c>
      <c r="J1768" s="39">
        <f t="shared" si="156"/>
        <v>2305.595812</v>
      </c>
      <c r="K1768" s="36" t="str">
        <f t="shared" si="157"/>
        <v>f46df433</v>
      </c>
    </row>
    <row r="1769" spans="1:11">
      <c r="A1769" s="48" t="s">
        <v>27</v>
      </c>
      <c r="B1769" s="48" t="s">
        <v>51154</v>
      </c>
      <c r="C1769" s="48" t="s">
        <v>32753</v>
      </c>
      <c r="D1769" s="48" t="s">
        <v>32775</v>
      </c>
      <c r="E1769" s="48" t="s">
        <v>32776</v>
      </c>
      <c r="G1769" s="34">
        <f t="shared" si="153"/>
        <v>40254</v>
      </c>
      <c r="H1769" s="36" t="str">
        <f t="shared" si="154"/>
        <v>0000</v>
      </c>
      <c r="I1769" s="35">
        <f t="shared" si="155"/>
        <v>43745.221423611118</v>
      </c>
      <c r="J1769" s="39">
        <f t="shared" si="156"/>
        <v>2305.6002680000001</v>
      </c>
      <c r="K1769" s="36" t="str">
        <f t="shared" si="157"/>
        <v>d7e6b324</v>
      </c>
    </row>
    <row r="1770" spans="1:11">
      <c r="A1770" s="48" t="s">
        <v>39</v>
      </c>
      <c r="B1770" s="48" t="s">
        <v>51330</v>
      </c>
      <c r="C1770" s="48" t="s">
        <v>32753</v>
      </c>
      <c r="D1770" s="48" t="s">
        <v>32777</v>
      </c>
      <c r="E1770" s="48" t="s">
        <v>32778</v>
      </c>
      <c r="G1770" s="34">
        <f t="shared" si="153"/>
        <v>40265</v>
      </c>
      <c r="H1770" s="36" t="str">
        <f t="shared" si="154"/>
        <v>4420</v>
      </c>
      <c r="I1770" s="35">
        <f t="shared" si="155"/>
        <v>43745.221423611118</v>
      </c>
      <c r="J1770" s="39">
        <f t="shared" si="156"/>
        <v>2305.6021909999999</v>
      </c>
      <c r="K1770" s="36" t="str">
        <f t="shared" si="157"/>
        <v>4e612e0f</v>
      </c>
    </row>
    <row r="1771" spans="1:11">
      <c r="A1771" s="48" t="s">
        <v>43</v>
      </c>
      <c r="B1771" s="48" t="s">
        <v>51161</v>
      </c>
      <c r="C1771" s="48" t="s">
        <v>32753</v>
      </c>
      <c r="D1771" s="48" t="s">
        <v>32779</v>
      </c>
      <c r="E1771" s="48" t="s">
        <v>32780</v>
      </c>
      <c r="G1771" s="34">
        <f t="shared" si="153"/>
        <v>40266</v>
      </c>
      <c r="H1771" s="36" t="str">
        <f t="shared" si="154"/>
        <v>6000</v>
      </c>
      <c r="I1771" s="35">
        <f t="shared" si="155"/>
        <v>43745.221423611118</v>
      </c>
      <c r="J1771" s="39">
        <f t="shared" si="156"/>
        <v>2305.6040499999999</v>
      </c>
      <c r="K1771" s="36" t="str">
        <f t="shared" si="157"/>
        <v>ce840cc2</v>
      </c>
    </row>
    <row r="1772" spans="1:11">
      <c r="A1772" s="48" t="s">
        <v>15740</v>
      </c>
      <c r="B1772" s="48" t="s">
        <v>51154</v>
      </c>
      <c r="C1772" s="48" t="s">
        <v>32753</v>
      </c>
      <c r="D1772" s="48" t="s">
        <v>32781</v>
      </c>
      <c r="E1772" s="48" t="s">
        <v>32782</v>
      </c>
      <c r="G1772" s="34">
        <f t="shared" si="153"/>
        <v>40225</v>
      </c>
      <c r="H1772" s="36" t="str">
        <f t="shared" si="154"/>
        <v>0000</v>
      </c>
      <c r="I1772" s="35">
        <f t="shared" si="155"/>
        <v>43745.221423611118</v>
      </c>
      <c r="J1772" s="39">
        <f t="shared" si="156"/>
        <v>2305.8076179999998</v>
      </c>
      <c r="K1772" s="36" t="str">
        <f t="shared" si="157"/>
        <v>934e28d0</v>
      </c>
    </row>
    <row r="1773" spans="1:11">
      <c r="A1773" s="48" t="s">
        <v>15771</v>
      </c>
      <c r="B1773" s="48" t="s">
        <v>23182</v>
      </c>
      <c r="C1773" s="48" t="s">
        <v>32753</v>
      </c>
      <c r="D1773" s="48" t="s">
        <v>32783</v>
      </c>
      <c r="E1773" s="48" t="s">
        <v>32784</v>
      </c>
      <c r="G1773" s="34">
        <f t="shared" si="153"/>
        <v>40230</v>
      </c>
      <c r="H1773" s="36" t="str">
        <f t="shared" si="154"/>
        <v>447b</v>
      </c>
      <c r="I1773" s="35">
        <f t="shared" si="155"/>
        <v>43745.221423611118</v>
      </c>
      <c r="J1773" s="39">
        <f t="shared" si="156"/>
        <v>2305.8095199999998</v>
      </c>
      <c r="K1773" s="36" t="str">
        <f t="shared" si="157"/>
        <v>62ae375e</v>
      </c>
    </row>
    <row r="1774" spans="1:11">
      <c r="A1774" s="48" t="s">
        <v>15774</v>
      </c>
      <c r="B1774" s="48" t="s">
        <v>1185</v>
      </c>
      <c r="C1774" s="48" t="s">
        <v>32753</v>
      </c>
      <c r="D1774" s="48" t="s">
        <v>32785</v>
      </c>
      <c r="E1774" s="48" t="s">
        <v>32786</v>
      </c>
      <c r="G1774" s="34">
        <f t="shared" si="153"/>
        <v>40231</v>
      </c>
      <c r="H1774" s="36" t="str">
        <f t="shared" si="154"/>
        <v>bc00</v>
      </c>
      <c r="I1774" s="35">
        <f t="shared" si="155"/>
        <v>43745.221423611118</v>
      </c>
      <c r="J1774" s="39">
        <f t="shared" si="156"/>
        <v>2305.8114289999999</v>
      </c>
      <c r="K1774" s="36" t="str">
        <f t="shared" si="157"/>
        <v>049620f7</v>
      </c>
    </row>
    <row r="1775" spans="1:11">
      <c r="A1775" s="48" t="s">
        <v>27</v>
      </c>
      <c r="B1775" s="48" t="s">
        <v>51154</v>
      </c>
      <c r="C1775" s="48" t="s">
        <v>32753</v>
      </c>
      <c r="D1775" s="48" t="s">
        <v>32787</v>
      </c>
      <c r="E1775" s="48" t="s">
        <v>32788</v>
      </c>
      <c r="G1775" s="34">
        <f t="shared" si="153"/>
        <v>40254</v>
      </c>
      <c r="H1775" s="36" t="str">
        <f t="shared" si="154"/>
        <v>0000</v>
      </c>
      <c r="I1775" s="35">
        <f t="shared" si="155"/>
        <v>43745.221423611118</v>
      </c>
      <c r="J1775" s="39">
        <f t="shared" si="156"/>
        <v>2305.81585</v>
      </c>
      <c r="K1775" s="36" t="str">
        <f t="shared" si="157"/>
        <v>2395f85a</v>
      </c>
    </row>
    <row r="1776" spans="1:11">
      <c r="A1776" s="48" t="s">
        <v>48</v>
      </c>
      <c r="B1776" s="48" t="s">
        <v>32789</v>
      </c>
      <c r="C1776" s="48" t="s">
        <v>32753</v>
      </c>
      <c r="D1776" s="48" t="s">
        <v>32790</v>
      </c>
      <c r="E1776" s="48" t="s">
        <v>32791</v>
      </c>
      <c r="G1776" s="34">
        <f t="shared" si="153"/>
        <v>40259</v>
      </c>
      <c r="H1776" s="36" t="str">
        <f t="shared" si="154"/>
        <v>43be</v>
      </c>
      <c r="I1776" s="35">
        <f t="shared" si="155"/>
        <v>43745.221423611118</v>
      </c>
      <c r="J1776" s="39">
        <f t="shared" si="156"/>
        <v>2305.817751</v>
      </c>
      <c r="K1776" s="36" t="str">
        <f t="shared" si="157"/>
        <v>ddf83220</v>
      </c>
    </row>
    <row r="1777" spans="1:11">
      <c r="A1777" s="48" t="s">
        <v>51</v>
      </c>
      <c r="B1777" s="48" t="s">
        <v>51177</v>
      </c>
      <c r="C1777" s="48" t="s">
        <v>32792</v>
      </c>
      <c r="D1777" s="48" t="s">
        <v>32793</v>
      </c>
      <c r="E1777" s="48" t="s">
        <v>32794</v>
      </c>
      <c r="G1777" s="34">
        <f t="shared" si="153"/>
        <v>40260</v>
      </c>
      <c r="H1777" s="36" t="str">
        <f t="shared" si="154"/>
        <v>4000</v>
      </c>
      <c r="I1777" s="35">
        <f t="shared" si="155"/>
        <v>43745.221435185187</v>
      </c>
      <c r="J1777" s="39">
        <f t="shared" si="156"/>
        <v>2305.9436070000002</v>
      </c>
      <c r="K1777" s="36" t="str">
        <f t="shared" si="157"/>
        <v>edcc4b67</v>
      </c>
    </row>
    <row r="1778" spans="1:11">
      <c r="A1778" s="48" t="s">
        <v>15740</v>
      </c>
      <c r="B1778" s="48" t="s">
        <v>51154</v>
      </c>
      <c r="C1778" s="48" t="s">
        <v>32792</v>
      </c>
      <c r="D1778" s="48" t="s">
        <v>51343</v>
      </c>
      <c r="E1778" s="48" t="s">
        <v>32795</v>
      </c>
      <c r="G1778" s="34">
        <f t="shared" si="153"/>
        <v>40225</v>
      </c>
      <c r="H1778" s="36" t="str">
        <f t="shared" si="154"/>
        <v>0000</v>
      </c>
      <c r="I1778" s="35">
        <f t="shared" si="155"/>
        <v>43745.221435185187</v>
      </c>
      <c r="J1778" s="39">
        <f t="shared" si="156"/>
        <v>2306.1476080000002</v>
      </c>
      <c r="K1778" s="36" t="str">
        <f t="shared" si="157"/>
        <v>9ac45fda</v>
      </c>
    </row>
    <row r="1779" spans="1:11">
      <c r="A1779" s="48" t="s">
        <v>15786</v>
      </c>
      <c r="B1779" s="48" t="s">
        <v>29345</v>
      </c>
      <c r="C1779" s="48" t="s">
        <v>32792</v>
      </c>
      <c r="D1779" s="48" t="s">
        <v>32796</v>
      </c>
      <c r="E1779" s="48" t="s">
        <v>32797</v>
      </c>
      <c r="G1779" s="34">
        <f t="shared" si="153"/>
        <v>40232</v>
      </c>
      <c r="H1779" s="36" t="str">
        <f t="shared" si="154"/>
        <v>44bf</v>
      </c>
      <c r="I1779" s="35">
        <f t="shared" si="155"/>
        <v>43745.221435185187</v>
      </c>
      <c r="J1779" s="39">
        <f t="shared" si="156"/>
        <v>2306.1495110000001</v>
      </c>
      <c r="K1779" s="36" t="str">
        <f t="shared" si="157"/>
        <v>85b218ce</v>
      </c>
    </row>
    <row r="1780" spans="1:11">
      <c r="A1780" s="48" t="s">
        <v>15789</v>
      </c>
      <c r="B1780" s="48" t="s">
        <v>51344</v>
      </c>
      <c r="C1780" s="48" t="s">
        <v>32792</v>
      </c>
      <c r="D1780" s="48" t="s">
        <v>32798</v>
      </c>
      <c r="E1780" s="48" t="s">
        <v>32799</v>
      </c>
      <c r="G1780" s="34">
        <f t="shared" si="153"/>
        <v>40233</v>
      </c>
      <c r="H1780" s="36" t="str">
        <f t="shared" si="154"/>
        <v>3600</v>
      </c>
      <c r="I1780" s="35">
        <f t="shared" si="155"/>
        <v>43745.221435185187</v>
      </c>
      <c r="J1780" s="39">
        <f t="shared" si="156"/>
        <v>2306.1514219999999</v>
      </c>
      <c r="K1780" s="36" t="str">
        <f t="shared" si="157"/>
        <v>53a86ec5</v>
      </c>
    </row>
    <row r="1781" spans="1:11">
      <c r="A1781" s="48" t="s">
        <v>27</v>
      </c>
      <c r="B1781" s="48" t="s">
        <v>51154</v>
      </c>
      <c r="C1781" s="48" t="s">
        <v>32792</v>
      </c>
      <c r="D1781" s="48" t="s">
        <v>51345</v>
      </c>
      <c r="E1781" s="48" t="s">
        <v>32800</v>
      </c>
      <c r="G1781" s="34">
        <f t="shared" si="153"/>
        <v>40254</v>
      </c>
      <c r="H1781" s="36" t="str">
        <f t="shared" si="154"/>
        <v>0000</v>
      </c>
      <c r="I1781" s="35">
        <f t="shared" si="155"/>
        <v>43745.221435185187</v>
      </c>
      <c r="J1781" s="39">
        <f t="shared" si="156"/>
        <v>2306.1558409999998</v>
      </c>
      <c r="K1781" s="36" t="str">
        <f t="shared" si="157"/>
        <v>0d1dcefa</v>
      </c>
    </row>
    <row r="1782" spans="1:11">
      <c r="A1782" s="48" t="s">
        <v>56</v>
      </c>
      <c r="B1782" s="48" t="s">
        <v>31761</v>
      </c>
      <c r="C1782" s="48" t="s">
        <v>32792</v>
      </c>
      <c r="D1782" s="48" t="s">
        <v>32801</v>
      </c>
      <c r="E1782" s="48" t="s">
        <v>32802</v>
      </c>
      <c r="G1782" s="34">
        <f t="shared" si="153"/>
        <v>40261</v>
      </c>
      <c r="H1782" s="36" t="str">
        <f t="shared" si="154"/>
        <v>43c7</v>
      </c>
      <c r="I1782" s="35">
        <f t="shared" si="155"/>
        <v>43745.221435185187</v>
      </c>
      <c r="J1782" s="39">
        <f t="shared" si="156"/>
        <v>2306.1577430000002</v>
      </c>
      <c r="K1782" s="36" t="str">
        <f t="shared" si="157"/>
        <v>1e89a650</v>
      </c>
    </row>
    <row r="1783" spans="1:11">
      <c r="A1783" s="48" t="s">
        <v>59</v>
      </c>
      <c r="B1783" s="48" t="s">
        <v>51182</v>
      </c>
      <c r="C1783" s="48" t="s">
        <v>32792</v>
      </c>
      <c r="D1783" s="48" t="s">
        <v>32803</v>
      </c>
      <c r="E1783" s="48" t="s">
        <v>32804</v>
      </c>
      <c r="G1783" s="34">
        <f t="shared" si="153"/>
        <v>40262</v>
      </c>
      <c r="H1783" s="36" t="str">
        <f t="shared" si="154"/>
        <v>5000</v>
      </c>
      <c r="I1783" s="35">
        <f t="shared" si="155"/>
        <v>43745.221435185187</v>
      </c>
      <c r="J1783" s="39">
        <f t="shared" si="156"/>
        <v>2306.1596129999998</v>
      </c>
      <c r="K1783" s="36" t="str">
        <f t="shared" si="157"/>
        <v>3d8c593c</v>
      </c>
    </row>
    <row r="1784" spans="1:11">
      <c r="A1784" s="48" t="s">
        <v>51155</v>
      </c>
      <c r="B1784" s="48" t="s">
        <v>51156</v>
      </c>
      <c r="C1784" s="48" t="s">
        <v>32805</v>
      </c>
      <c r="D1784" s="48" t="s">
        <v>32806</v>
      </c>
      <c r="E1784" s="48" t="s">
        <v>32807</v>
      </c>
      <c r="G1784" s="34">
        <f t="shared" si="153"/>
        <v>10001</v>
      </c>
      <c r="H1784" s="36" t="str">
        <f t="shared" si="154"/>
        <v>0001</v>
      </c>
      <c r="I1784" s="35">
        <f t="shared" si="155"/>
        <v>43745.228379629625</v>
      </c>
      <c r="J1784" s="39">
        <f t="shared" si="156"/>
        <v>2906.162413</v>
      </c>
      <c r="K1784" s="36" t="str">
        <f t="shared" si="157"/>
        <v>d75e875b</v>
      </c>
    </row>
    <row r="1785" spans="1:11">
      <c r="A1785" s="48" t="s">
        <v>51157</v>
      </c>
      <c r="B1785" s="48" t="s">
        <v>51156</v>
      </c>
      <c r="C1785" s="48" t="s">
        <v>32805</v>
      </c>
      <c r="D1785" s="48" t="s">
        <v>32808</v>
      </c>
      <c r="E1785" s="48" t="s">
        <v>32809</v>
      </c>
      <c r="G1785" s="34">
        <f t="shared" si="153"/>
        <v>10002</v>
      </c>
      <c r="H1785" s="36" t="str">
        <f t="shared" si="154"/>
        <v>0001</v>
      </c>
      <c r="I1785" s="35">
        <f t="shared" si="155"/>
        <v>43745.228379629625</v>
      </c>
      <c r="J1785" s="39">
        <f t="shared" si="156"/>
        <v>2906.1643049999998</v>
      </c>
      <c r="K1785" s="36" t="str">
        <f t="shared" si="157"/>
        <v>cc2d988d</v>
      </c>
    </row>
    <row r="1786" spans="1:11">
      <c r="A1786" s="48" t="s">
        <v>51158</v>
      </c>
      <c r="B1786" s="48" t="s">
        <v>51156</v>
      </c>
      <c r="C1786" s="48" t="s">
        <v>32805</v>
      </c>
      <c r="D1786" s="48" t="s">
        <v>32810</v>
      </c>
      <c r="E1786" s="48" t="s">
        <v>32811</v>
      </c>
      <c r="G1786" s="34">
        <f t="shared" si="153"/>
        <v>10003</v>
      </c>
      <c r="H1786" s="36" t="str">
        <f t="shared" si="154"/>
        <v>0001</v>
      </c>
      <c r="I1786" s="35">
        <f t="shared" si="155"/>
        <v>43745.228379629625</v>
      </c>
      <c r="J1786" s="39">
        <f t="shared" si="156"/>
        <v>2906.1662040000001</v>
      </c>
      <c r="K1786" s="36" t="str">
        <f t="shared" si="157"/>
        <v>6637d33e</v>
      </c>
    </row>
    <row r="1787" spans="1:11">
      <c r="A1787" s="48" t="s">
        <v>51159</v>
      </c>
      <c r="B1787" s="48" t="s">
        <v>51156</v>
      </c>
      <c r="C1787" s="48" t="s">
        <v>32805</v>
      </c>
      <c r="D1787" s="48" t="s">
        <v>32812</v>
      </c>
      <c r="E1787" s="48" t="s">
        <v>32813</v>
      </c>
      <c r="G1787" s="34">
        <f t="shared" si="153"/>
        <v>10004</v>
      </c>
      <c r="H1787" s="36" t="str">
        <f t="shared" si="154"/>
        <v>0001</v>
      </c>
      <c r="I1787" s="35">
        <f t="shared" si="155"/>
        <v>43745.228379629625</v>
      </c>
      <c r="J1787" s="39">
        <f t="shared" si="156"/>
        <v>2906.1680649999998</v>
      </c>
      <c r="K1787" s="36" t="str">
        <f t="shared" si="157"/>
        <v>803f991d</v>
      </c>
    </row>
    <row r="1788" spans="1:11">
      <c r="A1788" s="48" t="s">
        <v>15740</v>
      </c>
      <c r="B1788" s="48" t="s">
        <v>51154</v>
      </c>
      <c r="C1788" s="48" t="s">
        <v>32805</v>
      </c>
      <c r="D1788" s="48" t="s">
        <v>32814</v>
      </c>
      <c r="E1788" s="48" t="s">
        <v>32815</v>
      </c>
      <c r="G1788" s="34">
        <f t="shared" si="153"/>
        <v>40225</v>
      </c>
      <c r="H1788" s="36" t="str">
        <f t="shared" si="154"/>
        <v>0000</v>
      </c>
      <c r="I1788" s="35">
        <f t="shared" si="155"/>
        <v>43745.228379629625</v>
      </c>
      <c r="J1788" s="39">
        <f t="shared" si="156"/>
        <v>2906.3726179999999</v>
      </c>
      <c r="K1788" s="36" t="str">
        <f t="shared" si="157"/>
        <v>e2d43fcb</v>
      </c>
    </row>
    <row r="1789" spans="1:11">
      <c r="A1789" s="48" t="s">
        <v>15757</v>
      </c>
      <c r="B1789" s="48" t="s">
        <v>2242</v>
      </c>
      <c r="C1789" s="48" t="s">
        <v>32805</v>
      </c>
      <c r="D1789" s="48" t="s">
        <v>32816</v>
      </c>
      <c r="E1789" s="48" t="s">
        <v>32817</v>
      </c>
      <c r="G1789" s="34">
        <f t="shared" si="153"/>
        <v>40236</v>
      </c>
      <c r="H1789" s="36" t="str">
        <f t="shared" si="154"/>
        <v>445a</v>
      </c>
      <c r="I1789" s="35">
        <f t="shared" si="155"/>
        <v>43745.228379629625</v>
      </c>
      <c r="J1789" s="39">
        <f t="shared" si="156"/>
        <v>2906.3745210000002</v>
      </c>
      <c r="K1789" s="36" t="str">
        <f t="shared" si="157"/>
        <v>70dde4c1</v>
      </c>
    </row>
    <row r="1790" spans="1:11">
      <c r="A1790" s="48" t="s">
        <v>15760</v>
      </c>
      <c r="B1790" s="48" t="s">
        <v>51194</v>
      </c>
      <c r="C1790" s="48" t="s">
        <v>32805</v>
      </c>
      <c r="D1790" s="48" t="s">
        <v>32818</v>
      </c>
      <c r="E1790" s="48" t="s">
        <v>32819</v>
      </c>
      <c r="G1790" s="34">
        <f t="shared" ref="G1790:G1853" si="158">HEX2DEC(A1790)</f>
        <v>40237</v>
      </c>
      <c r="H1790" s="36" t="str">
        <f t="shared" ref="H1790:H1853" si="159">B1790</f>
        <v>7800</v>
      </c>
      <c r="I1790" s="35">
        <f t="shared" ref="I1790:I1853" si="160">(((HEX2DEC(C1790)/60)/60)/24)+DATE(1970,1,1)</f>
        <v>43745.228379629625</v>
      </c>
      <c r="J1790" s="39">
        <f t="shared" ref="J1790:J1853" si="161">HEX2DEC(IF(EXACT(MID(D1790,1,1),"0"),IF(EXACT(MID(D1790,2,1),"0"),IF(EXACT(MID(D1790,3,1),"0"),IF(EXACT(MID(D1790,4,1),"0"),IF(EXACT(MID(D1790,5,1),"0"),IF(EXACT(MID(D1790,6,1),"0"),IF(EXACT(MID(D1790,7,1),"0"),IF(EXACT(MID(D1790,8,1),"0"),IF(EXACT(MID(D1790,9,1),"0"),IF(EXACT(MID(D1790,10,1),"0"),IF(EXACT(MID(D1790,11,1),"0"),0,RIGHT(D1790,6)),RIGHT(D1790,7)),RIGHT(D1790,8)),RIGHT(D1790,9)),RIGHT(D1790,10)),RIGHT(D1790,11)),RIGHT(D1790,12)),RIGHT(D1790,13)),RIGHT(D1790,14)),RIGHT(D1790,15)),RIGHT(D1790,16)))/1000000</f>
        <v>2906.3764299999998</v>
      </c>
      <c r="K1790" s="36" t="str">
        <f t="shared" ref="K1790:K1853" si="162">E1790</f>
        <v>c4790649</v>
      </c>
    </row>
    <row r="1791" spans="1:11">
      <c r="A1791" s="48" t="s">
        <v>27</v>
      </c>
      <c r="B1791" s="48" t="s">
        <v>51154</v>
      </c>
      <c r="C1791" s="48" t="s">
        <v>32805</v>
      </c>
      <c r="D1791" s="48" t="s">
        <v>32820</v>
      </c>
      <c r="E1791" s="48" t="s">
        <v>32821</v>
      </c>
      <c r="G1791" s="34">
        <f t="shared" si="158"/>
        <v>40254</v>
      </c>
      <c r="H1791" s="36" t="str">
        <f t="shared" si="159"/>
        <v>0000</v>
      </c>
      <c r="I1791" s="35">
        <f t="shared" si="160"/>
        <v>43745.228379629625</v>
      </c>
      <c r="J1791" s="39">
        <f t="shared" si="161"/>
        <v>2906.3808519999998</v>
      </c>
      <c r="K1791" s="36" t="str">
        <f t="shared" si="162"/>
        <v>56a21515</v>
      </c>
    </row>
    <row r="1792" spans="1:11">
      <c r="A1792" s="48" t="s">
        <v>39</v>
      </c>
      <c r="B1792" s="48" t="s">
        <v>51281</v>
      </c>
      <c r="C1792" s="48" t="s">
        <v>32805</v>
      </c>
      <c r="D1792" s="48" t="s">
        <v>32822</v>
      </c>
      <c r="E1792" s="48" t="s">
        <v>32823</v>
      </c>
      <c r="G1792" s="34">
        <f t="shared" si="158"/>
        <v>40265</v>
      </c>
      <c r="H1792" s="36" t="str">
        <f t="shared" si="159"/>
        <v>4422</v>
      </c>
      <c r="I1792" s="35">
        <f t="shared" si="160"/>
        <v>43745.228379629625</v>
      </c>
      <c r="J1792" s="39">
        <f t="shared" si="161"/>
        <v>2906.3827529999999</v>
      </c>
      <c r="K1792" s="36" t="str">
        <f t="shared" si="162"/>
        <v>fc1fce04</v>
      </c>
    </row>
    <row r="1793" spans="1:11">
      <c r="A1793" s="48" t="s">
        <v>43</v>
      </c>
      <c r="B1793" s="48" t="s">
        <v>123</v>
      </c>
      <c r="C1793" s="48" t="s">
        <v>32805</v>
      </c>
      <c r="D1793" s="48" t="s">
        <v>32824</v>
      </c>
      <c r="E1793" s="48" t="s">
        <v>32825</v>
      </c>
      <c r="G1793" s="34">
        <f t="shared" si="158"/>
        <v>40266</v>
      </c>
      <c r="H1793" s="36" t="str">
        <f t="shared" si="159"/>
        <v>5c00</v>
      </c>
      <c r="I1793" s="35">
        <f t="shared" si="160"/>
        <v>43745.228379629625</v>
      </c>
      <c r="J1793" s="39">
        <f t="shared" si="161"/>
        <v>2906.3846239999998</v>
      </c>
      <c r="K1793" s="36" t="str">
        <f t="shared" si="162"/>
        <v>a605a2b2</v>
      </c>
    </row>
    <row r="1794" spans="1:11">
      <c r="A1794" s="48" t="s">
        <v>15740</v>
      </c>
      <c r="B1794" s="48" t="s">
        <v>51154</v>
      </c>
      <c r="C1794" s="48" t="s">
        <v>32805</v>
      </c>
      <c r="D1794" s="48" t="s">
        <v>32826</v>
      </c>
      <c r="E1794" s="48" t="s">
        <v>32827</v>
      </c>
      <c r="G1794" s="34">
        <f t="shared" si="158"/>
        <v>40225</v>
      </c>
      <c r="H1794" s="36" t="str">
        <f t="shared" si="159"/>
        <v>0000</v>
      </c>
      <c r="I1794" s="35">
        <f t="shared" si="160"/>
        <v>43745.228379629625</v>
      </c>
      <c r="J1794" s="39">
        <f t="shared" si="161"/>
        <v>2906.5885939999998</v>
      </c>
      <c r="K1794" s="36" t="str">
        <f t="shared" si="162"/>
        <v>433a1ede</v>
      </c>
    </row>
    <row r="1795" spans="1:11">
      <c r="A1795" s="48" t="s">
        <v>15771</v>
      </c>
      <c r="B1795" s="48" t="s">
        <v>23182</v>
      </c>
      <c r="C1795" s="48" t="s">
        <v>32805</v>
      </c>
      <c r="D1795" s="48" t="s">
        <v>32828</v>
      </c>
      <c r="E1795" s="48" t="s">
        <v>32829</v>
      </c>
      <c r="G1795" s="34">
        <f t="shared" si="158"/>
        <v>40230</v>
      </c>
      <c r="H1795" s="36" t="str">
        <f t="shared" si="159"/>
        <v>447b</v>
      </c>
      <c r="I1795" s="35">
        <f t="shared" si="160"/>
        <v>43745.228379629625</v>
      </c>
      <c r="J1795" s="39">
        <f t="shared" si="161"/>
        <v>2906.5904959999998</v>
      </c>
      <c r="K1795" s="36" t="str">
        <f t="shared" si="162"/>
        <v>0bcbd269</v>
      </c>
    </row>
    <row r="1796" spans="1:11">
      <c r="A1796" s="48" t="s">
        <v>15774</v>
      </c>
      <c r="B1796" s="48" t="s">
        <v>3258</v>
      </c>
      <c r="C1796" s="48" t="s">
        <v>32805</v>
      </c>
      <c r="D1796" s="48" t="s">
        <v>32830</v>
      </c>
      <c r="E1796" s="48" t="s">
        <v>32831</v>
      </c>
      <c r="G1796" s="34">
        <f t="shared" si="158"/>
        <v>40231</v>
      </c>
      <c r="H1796" s="36" t="str">
        <f t="shared" si="159"/>
        <v>0c00</v>
      </c>
      <c r="I1796" s="35">
        <f t="shared" si="160"/>
        <v>43745.228379629625</v>
      </c>
      <c r="J1796" s="39">
        <f t="shared" si="161"/>
        <v>2906.592408</v>
      </c>
      <c r="K1796" s="36" t="str">
        <f t="shared" si="162"/>
        <v>c357b1c7</v>
      </c>
    </row>
    <row r="1797" spans="1:11">
      <c r="A1797" s="48" t="s">
        <v>27</v>
      </c>
      <c r="B1797" s="48" t="s">
        <v>51154</v>
      </c>
      <c r="C1797" s="48" t="s">
        <v>32805</v>
      </c>
      <c r="D1797" s="48" t="s">
        <v>32832</v>
      </c>
      <c r="E1797" s="48" t="s">
        <v>32833</v>
      </c>
      <c r="G1797" s="34">
        <f t="shared" si="158"/>
        <v>40254</v>
      </c>
      <c r="H1797" s="36" t="str">
        <f t="shared" si="159"/>
        <v>0000</v>
      </c>
      <c r="I1797" s="35">
        <f t="shared" si="160"/>
        <v>43745.228379629625</v>
      </c>
      <c r="J1797" s="39">
        <f t="shared" si="161"/>
        <v>2906.5968280000002</v>
      </c>
      <c r="K1797" s="36" t="str">
        <f t="shared" si="162"/>
        <v>6c5e2af1</v>
      </c>
    </row>
    <row r="1798" spans="1:11">
      <c r="A1798" s="48" t="s">
        <v>48</v>
      </c>
      <c r="B1798" s="48" t="s">
        <v>29768</v>
      </c>
      <c r="C1798" s="48" t="s">
        <v>32805</v>
      </c>
      <c r="D1798" s="48" t="s">
        <v>32834</v>
      </c>
      <c r="E1798" s="48" t="s">
        <v>32835</v>
      </c>
      <c r="G1798" s="34">
        <f t="shared" si="158"/>
        <v>40259</v>
      </c>
      <c r="H1798" s="36" t="str">
        <f t="shared" si="159"/>
        <v>43bc</v>
      </c>
      <c r="I1798" s="35">
        <f t="shared" si="160"/>
        <v>43745.228379629625</v>
      </c>
      <c r="J1798" s="39">
        <f t="shared" si="161"/>
        <v>2906.5987289999998</v>
      </c>
      <c r="K1798" s="36" t="str">
        <f t="shared" si="162"/>
        <v>dec1cc7b</v>
      </c>
    </row>
    <row r="1799" spans="1:11">
      <c r="A1799" s="48" t="s">
        <v>51</v>
      </c>
      <c r="B1799" s="48" t="s">
        <v>51225</v>
      </c>
      <c r="C1799" s="48" t="s">
        <v>32805</v>
      </c>
      <c r="D1799" s="48" t="s">
        <v>32836</v>
      </c>
      <c r="E1799" s="48" t="s">
        <v>32837</v>
      </c>
      <c r="G1799" s="34">
        <f t="shared" si="158"/>
        <v>40260</v>
      </c>
      <c r="H1799" s="36" t="str">
        <f t="shared" si="159"/>
        <v>1000</v>
      </c>
      <c r="I1799" s="35">
        <f t="shared" si="160"/>
        <v>43745.228379629625</v>
      </c>
      <c r="J1799" s="39">
        <f t="shared" si="161"/>
        <v>2906.6005989999999</v>
      </c>
      <c r="K1799" s="36" t="str">
        <f t="shared" si="162"/>
        <v>d9680a2f</v>
      </c>
    </row>
    <row r="1800" spans="1:11">
      <c r="A1800" s="48" t="s">
        <v>15740</v>
      </c>
      <c r="B1800" s="48" t="s">
        <v>51154</v>
      </c>
      <c r="C1800" s="48" t="s">
        <v>32805</v>
      </c>
      <c r="D1800" s="48" t="s">
        <v>32838</v>
      </c>
      <c r="E1800" s="48" t="s">
        <v>32839</v>
      </c>
      <c r="G1800" s="34">
        <f t="shared" si="158"/>
        <v>40225</v>
      </c>
      <c r="H1800" s="36" t="str">
        <f t="shared" si="159"/>
        <v>0000</v>
      </c>
      <c r="I1800" s="35">
        <f t="shared" si="160"/>
        <v>43745.228379629625</v>
      </c>
      <c r="J1800" s="39">
        <f t="shared" si="161"/>
        <v>2906.8335929999998</v>
      </c>
      <c r="K1800" s="36" t="str">
        <f t="shared" si="162"/>
        <v>0c7a7ddc</v>
      </c>
    </row>
    <row r="1801" spans="1:11">
      <c r="A1801" s="48" t="s">
        <v>15786</v>
      </c>
      <c r="B1801" s="48" t="s">
        <v>29629</v>
      </c>
      <c r="C1801" s="48" t="s">
        <v>32805</v>
      </c>
      <c r="D1801" s="48" t="s">
        <v>32840</v>
      </c>
      <c r="E1801" s="48" t="s">
        <v>32841</v>
      </c>
      <c r="G1801" s="34">
        <f t="shared" si="158"/>
        <v>40232</v>
      </c>
      <c r="H1801" s="36" t="str">
        <f t="shared" si="159"/>
        <v>44be</v>
      </c>
      <c r="I1801" s="35">
        <f t="shared" si="160"/>
        <v>43745.228379629625</v>
      </c>
      <c r="J1801" s="39">
        <f t="shared" si="161"/>
        <v>2906.8354949999998</v>
      </c>
      <c r="K1801" s="36" t="str">
        <f t="shared" si="162"/>
        <v>a086e29a</v>
      </c>
    </row>
    <row r="1802" spans="1:11">
      <c r="A1802" s="48" t="s">
        <v>15789</v>
      </c>
      <c r="B1802" s="48" t="s">
        <v>7285</v>
      </c>
      <c r="C1802" s="48" t="s">
        <v>32805</v>
      </c>
      <c r="D1802" s="48" t="s">
        <v>32842</v>
      </c>
      <c r="E1802" s="48" t="s">
        <v>32843</v>
      </c>
      <c r="G1802" s="34">
        <f t="shared" si="158"/>
        <v>40233</v>
      </c>
      <c r="H1802" s="36" t="str">
        <f t="shared" si="159"/>
        <v>fc00</v>
      </c>
      <c r="I1802" s="35">
        <f t="shared" si="160"/>
        <v>43745.228379629625</v>
      </c>
      <c r="J1802" s="39">
        <f t="shared" si="161"/>
        <v>2906.8374039999999</v>
      </c>
      <c r="K1802" s="36" t="str">
        <f t="shared" si="162"/>
        <v>aaf1e904</v>
      </c>
    </row>
    <row r="1803" spans="1:11">
      <c r="A1803" s="48" t="s">
        <v>27</v>
      </c>
      <c r="B1803" s="48" t="s">
        <v>51154</v>
      </c>
      <c r="C1803" s="48" t="s">
        <v>32805</v>
      </c>
      <c r="D1803" s="48" t="s">
        <v>32844</v>
      </c>
      <c r="E1803" s="48" t="s">
        <v>32845</v>
      </c>
      <c r="G1803" s="34">
        <f t="shared" si="158"/>
        <v>40254</v>
      </c>
      <c r="H1803" s="36" t="str">
        <f t="shared" si="159"/>
        <v>0000</v>
      </c>
      <c r="I1803" s="35">
        <f t="shared" si="160"/>
        <v>43745.228379629625</v>
      </c>
      <c r="J1803" s="39">
        <f t="shared" si="161"/>
        <v>2906.841825</v>
      </c>
      <c r="K1803" s="36" t="str">
        <f t="shared" si="162"/>
        <v>eca4dc6a</v>
      </c>
    </row>
    <row r="1804" spans="1:11">
      <c r="A1804" s="48" t="s">
        <v>56</v>
      </c>
      <c r="B1804" s="48" t="s">
        <v>31453</v>
      </c>
      <c r="C1804" s="48" t="s">
        <v>32805</v>
      </c>
      <c r="D1804" s="48" t="s">
        <v>32846</v>
      </c>
      <c r="E1804" s="48" t="s">
        <v>32847</v>
      </c>
      <c r="G1804" s="34">
        <f t="shared" si="158"/>
        <v>40261</v>
      </c>
      <c r="H1804" s="36" t="str">
        <f t="shared" si="159"/>
        <v>43c8</v>
      </c>
      <c r="I1804" s="35">
        <f t="shared" si="160"/>
        <v>43745.228379629625</v>
      </c>
      <c r="J1804" s="39">
        <f t="shared" si="161"/>
        <v>2906.8437260000001</v>
      </c>
      <c r="K1804" s="36" t="str">
        <f t="shared" si="162"/>
        <v>c08021b2</v>
      </c>
    </row>
    <row r="1805" spans="1:11">
      <c r="A1805" s="48" t="s">
        <v>59</v>
      </c>
      <c r="B1805" s="48" t="s">
        <v>51278</v>
      </c>
      <c r="C1805" s="48" t="s">
        <v>32805</v>
      </c>
      <c r="D1805" s="48" t="s">
        <v>32848</v>
      </c>
      <c r="E1805" s="48" t="s">
        <v>51346</v>
      </c>
      <c r="G1805" s="34">
        <f t="shared" si="158"/>
        <v>40262</v>
      </c>
      <c r="H1805" s="36" t="str">
        <f t="shared" si="159"/>
        <v>7000</v>
      </c>
      <c r="I1805" s="35">
        <f t="shared" si="160"/>
        <v>43745.228379629625</v>
      </c>
      <c r="J1805" s="39">
        <f t="shared" si="161"/>
        <v>2906.8455960000001</v>
      </c>
      <c r="K1805" s="36" t="str">
        <f t="shared" si="162"/>
        <v>80453517</v>
      </c>
    </row>
    <row r="1806" spans="1:11">
      <c r="A1806" s="48" t="s">
        <v>15740</v>
      </c>
      <c r="B1806" s="48" t="s">
        <v>51154</v>
      </c>
      <c r="C1806" s="48" t="s">
        <v>32849</v>
      </c>
      <c r="D1806" s="48" t="s">
        <v>32850</v>
      </c>
      <c r="E1806" s="48" t="s">
        <v>32851</v>
      </c>
      <c r="G1806" s="34">
        <f t="shared" si="158"/>
        <v>40225</v>
      </c>
      <c r="H1806" s="36" t="str">
        <f t="shared" si="159"/>
        <v>0000</v>
      </c>
      <c r="I1806" s="35">
        <f t="shared" si="160"/>
        <v>43745.228391203709</v>
      </c>
      <c r="J1806" s="39">
        <f t="shared" si="161"/>
        <v>2907.0495940000001</v>
      </c>
      <c r="K1806" s="36" t="str">
        <f t="shared" si="162"/>
        <v>792aca0b</v>
      </c>
    </row>
    <row r="1807" spans="1:11">
      <c r="A1807" s="48" t="s">
        <v>15743</v>
      </c>
      <c r="B1807" s="48" t="s">
        <v>29452</v>
      </c>
      <c r="C1807" s="48" t="s">
        <v>32849</v>
      </c>
      <c r="D1807" s="48" t="s">
        <v>32852</v>
      </c>
      <c r="E1807" s="48" t="s">
        <v>32853</v>
      </c>
      <c r="G1807" s="34">
        <f t="shared" si="158"/>
        <v>40234</v>
      </c>
      <c r="H1807" s="36" t="str">
        <f t="shared" si="159"/>
        <v>439b</v>
      </c>
      <c r="I1807" s="35">
        <f t="shared" si="160"/>
        <v>43745.228391203709</v>
      </c>
      <c r="J1807" s="39">
        <f t="shared" si="161"/>
        <v>2907.0514979999998</v>
      </c>
      <c r="K1807" s="36" t="str">
        <f t="shared" si="162"/>
        <v>309bda6f</v>
      </c>
    </row>
    <row r="1808" spans="1:11">
      <c r="A1808" s="48" t="s">
        <v>15746</v>
      </c>
      <c r="B1808" s="48" t="s">
        <v>506</v>
      </c>
      <c r="C1808" s="48" t="s">
        <v>32849</v>
      </c>
      <c r="D1808" s="48" t="s">
        <v>32854</v>
      </c>
      <c r="E1808" s="48" t="s">
        <v>32855</v>
      </c>
      <c r="G1808" s="34">
        <f t="shared" si="158"/>
        <v>40235</v>
      </c>
      <c r="H1808" s="36" t="str">
        <f t="shared" si="159"/>
        <v>e000</v>
      </c>
      <c r="I1808" s="35">
        <f t="shared" si="160"/>
        <v>43745.228391203709</v>
      </c>
      <c r="J1808" s="39">
        <f t="shared" si="161"/>
        <v>2907.0534069999999</v>
      </c>
      <c r="K1808" s="36" t="str">
        <f t="shared" si="162"/>
        <v>3b604203</v>
      </c>
    </row>
    <row r="1809" spans="1:11">
      <c r="A1809" s="48" t="s">
        <v>27</v>
      </c>
      <c r="B1809" s="48" t="s">
        <v>51154</v>
      </c>
      <c r="C1809" s="48" t="s">
        <v>32849</v>
      </c>
      <c r="D1809" s="48" t="s">
        <v>32856</v>
      </c>
      <c r="E1809" s="48" t="s">
        <v>32857</v>
      </c>
      <c r="G1809" s="34">
        <f t="shared" si="158"/>
        <v>40254</v>
      </c>
      <c r="H1809" s="36" t="str">
        <f t="shared" si="159"/>
        <v>0000</v>
      </c>
      <c r="I1809" s="35">
        <f t="shared" si="160"/>
        <v>43745.228391203709</v>
      </c>
      <c r="J1809" s="39">
        <f t="shared" si="161"/>
        <v>2907.0578270000001</v>
      </c>
      <c r="K1809" s="36" t="str">
        <f t="shared" si="162"/>
        <v>034bd80b</v>
      </c>
    </row>
    <row r="1810" spans="1:11">
      <c r="A1810" s="48" t="s">
        <v>30</v>
      </c>
      <c r="B1810" s="48" t="s">
        <v>29743</v>
      </c>
      <c r="C1810" s="48" t="s">
        <v>32849</v>
      </c>
      <c r="D1810" s="48" t="s">
        <v>32858</v>
      </c>
      <c r="E1810" s="48" t="s">
        <v>32859</v>
      </c>
      <c r="G1810" s="34">
        <f t="shared" si="158"/>
        <v>40263</v>
      </c>
      <c r="H1810" s="36" t="str">
        <f t="shared" si="159"/>
        <v>43aa</v>
      </c>
      <c r="I1810" s="35">
        <f t="shared" si="160"/>
        <v>43745.228391203709</v>
      </c>
      <c r="J1810" s="39">
        <f t="shared" si="161"/>
        <v>2907.0597309999998</v>
      </c>
      <c r="K1810" s="36" t="str">
        <f t="shared" si="162"/>
        <v>2e8ce4f3</v>
      </c>
    </row>
    <row r="1811" spans="1:11">
      <c r="A1811" s="48" t="s">
        <v>34</v>
      </c>
      <c r="B1811" s="48" t="s">
        <v>51165</v>
      </c>
      <c r="C1811" s="48" t="s">
        <v>32849</v>
      </c>
      <c r="D1811" s="48" t="s">
        <v>32860</v>
      </c>
      <c r="E1811" s="48" t="s">
        <v>32861</v>
      </c>
      <c r="G1811" s="34">
        <f t="shared" si="158"/>
        <v>40264</v>
      </c>
      <c r="H1811" s="36" t="str">
        <f t="shared" si="159"/>
        <v>8000</v>
      </c>
      <c r="I1811" s="35">
        <f t="shared" si="160"/>
        <v>43745.228391203709</v>
      </c>
      <c r="J1811" s="39">
        <f t="shared" si="161"/>
        <v>2907.0616009999999</v>
      </c>
      <c r="K1811" s="36" t="str">
        <f t="shared" si="162"/>
        <v>b01bdbb9</v>
      </c>
    </row>
    <row r="1812" spans="1:11">
      <c r="A1812" s="48" t="s">
        <v>51155</v>
      </c>
      <c r="B1812" s="48" t="s">
        <v>51156</v>
      </c>
      <c r="C1812" s="48" t="s">
        <v>32862</v>
      </c>
      <c r="D1812" s="48" t="s">
        <v>32863</v>
      </c>
      <c r="E1812" s="48" t="s">
        <v>32864</v>
      </c>
      <c r="G1812" s="34">
        <f t="shared" si="158"/>
        <v>10001</v>
      </c>
      <c r="H1812" s="36" t="str">
        <f t="shared" si="159"/>
        <v>0001</v>
      </c>
      <c r="I1812" s="35">
        <f t="shared" si="160"/>
        <v>43745.235335648147</v>
      </c>
      <c r="J1812" s="39">
        <f t="shared" si="161"/>
        <v>3507.0644120000002</v>
      </c>
      <c r="K1812" s="36" t="str">
        <f t="shared" si="162"/>
        <v>cd62d9fb</v>
      </c>
    </row>
    <row r="1813" spans="1:11">
      <c r="A1813" s="48" t="s">
        <v>51157</v>
      </c>
      <c r="B1813" s="48" t="s">
        <v>51156</v>
      </c>
      <c r="C1813" s="48" t="s">
        <v>32862</v>
      </c>
      <c r="D1813" s="48" t="s">
        <v>32865</v>
      </c>
      <c r="E1813" s="48" t="s">
        <v>32866</v>
      </c>
      <c r="G1813" s="34">
        <f t="shared" si="158"/>
        <v>10002</v>
      </c>
      <c r="H1813" s="36" t="str">
        <f t="shared" si="159"/>
        <v>0001</v>
      </c>
      <c r="I1813" s="35">
        <f t="shared" si="160"/>
        <v>43745.235335648147</v>
      </c>
      <c r="J1813" s="39">
        <f t="shared" si="161"/>
        <v>3507.0663049999998</v>
      </c>
      <c r="K1813" s="36" t="str">
        <f t="shared" si="162"/>
        <v>fb9797e1</v>
      </c>
    </row>
    <row r="1814" spans="1:11">
      <c r="A1814" s="48" t="s">
        <v>51158</v>
      </c>
      <c r="B1814" s="48" t="s">
        <v>51156</v>
      </c>
      <c r="C1814" s="48" t="s">
        <v>32862</v>
      </c>
      <c r="D1814" s="48" t="s">
        <v>32867</v>
      </c>
      <c r="E1814" s="48" t="s">
        <v>32868</v>
      </c>
      <c r="G1814" s="34">
        <f t="shared" si="158"/>
        <v>10003</v>
      </c>
      <c r="H1814" s="36" t="str">
        <f t="shared" si="159"/>
        <v>0001</v>
      </c>
      <c r="I1814" s="35">
        <f t="shared" si="160"/>
        <v>43745.235335648147</v>
      </c>
      <c r="J1814" s="39">
        <f t="shared" si="161"/>
        <v>3507.068201</v>
      </c>
      <c r="K1814" s="36" t="str">
        <f t="shared" si="162"/>
        <v>2464ac4b</v>
      </c>
    </row>
    <row r="1815" spans="1:11">
      <c r="A1815" s="48" t="s">
        <v>51159</v>
      </c>
      <c r="B1815" s="48" t="s">
        <v>51156</v>
      </c>
      <c r="C1815" s="48" t="s">
        <v>32862</v>
      </c>
      <c r="D1815" s="48" t="s">
        <v>32869</v>
      </c>
      <c r="E1815" s="48" t="s">
        <v>32870</v>
      </c>
      <c r="G1815" s="34">
        <f t="shared" si="158"/>
        <v>10004</v>
      </c>
      <c r="H1815" s="36" t="str">
        <f t="shared" si="159"/>
        <v>0001</v>
      </c>
      <c r="I1815" s="35">
        <f t="shared" si="160"/>
        <v>43745.235335648147</v>
      </c>
      <c r="J1815" s="39">
        <f t="shared" si="161"/>
        <v>3507.0700630000001</v>
      </c>
      <c r="K1815" s="36" t="str">
        <f t="shared" si="162"/>
        <v>2e5eca4e</v>
      </c>
    </row>
    <row r="1816" spans="1:11">
      <c r="A1816" s="48" t="s">
        <v>15740</v>
      </c>
      <c r="B1816" s="48" t="s">
        <v>51154</v>
      </c>
      <c r="C1816" s="48" t="s">
        <v>32862</v>
      </c>
      <c r="D1816" s="48" t="s">
        <v>32871</v>
      </c>
      <c r="E1816" s="48" t="s">
        <v>32872</v>
      </c>
      <c r="G1816" s="34">
        <f t="shared" si="158"/>
        <v>40225</v>
      </c>
      <c r="H1816" s="36" t="str">
        <f t="shared" si="159"/>
        <v>0000</v>
      </c>
      <c r="I1816" s="35">
        <f t="shared" si="160"/>
        <v>43745.235335648147</v>
      </c>
      <c r="J1816" s="39">
        <f t="shared" si="161"/>
        <v>3507.2745930000001</v>
      </c>
      <c r="K1816" s="36" t="str">
        <f t="shared" si="162"/>
        <v>9e710c26</v>
      </c>
    </row>
    <row r="1817" spans="1:11">
      <c r="A1817" s="48" t="s">
        <v>15771</v>
      </c>
      <c r="B1817" s="48" t="s">
        <v>51347</v>
      </c>
      <c r="C1817" s="48" t="s">
        <v>32862</v>
      </c>
      <c r="D1817" s="48" t="s">
        <v>32873</v>
      </c>
      <c r="E1817" s="48" t="s">
        <v>32874</v>
      </c>
      <c r="G1817" s="34">
        <f t="shared" si="158"/>
        <v>40230</v>
      </c>
      <c r="H1817" s="36" t="str">
        <f t="shared" si="159"/>
        <v>4478</v>
      </c>
      <c r="I1817" s="35">
        <f t="shared" si="160"/>
        <v>43745.235335648147</v>
      </c>
      <c r="J1817" s="39">
        <f t="shared" si="161"/>
        <v>3507.2764969999998</v>
      </c>
      <c r="K1817" s="36" t="str">
        <f t="shared" si="162"/>
        <v>a731dcfa</v>
      </c>
    </row>
    <row r="1818" spans="1:11">
      <c r="A1818" s="48" t="s">
        <v>15774</v>
      </c>
      <c r="B1818" s="48" t="s">
        <v>695</v>
      </c>
      <c r="C1818" s="48" t="s">
        <v>32862</v>
      </c>
      <c r="D1818" s="48" t="s">
        <v>32875</v>
      </c>
      <c r="E1818" s="48" t="s">
        <v>32876</v>
      </c>
      <c r="G1818" s="34">
        <f t="shared" si="158"/>
        <v>40231</v>
      </c>
      <c r="H1818" s="36" t="str">
        <f t="shared" si="159"/>
        <v>e400</v>
      </c>
      <c r="I1818" s="35">
        <f t="shared" si="160"/>
        <v>43745.235335648147</v>
      </c>
      <c r="J1818" s="39">
        <f t="shared" si="161"/>
        <v>3507.2784080000001</v>
      </c>
      <c r="K1818" s="36" t="str">
        <f t="shared" si="162"/>
        <v>bbe28c78</v>
      </c>
    </row>
    <row r="1819" spans="1:11">
      <c r="A1819" s="48" t="s">
        <v>27</v>
      </c>
      <c r="B1819" s="48" t="s">
        <v>51154</v>
      </c>
      <c r="C1819" s="48" t="s">
        <v>32862</v>
      </c>
      <c r="D1819" s="48" t="s">
        <v>32877</v>
      </c>
      <c r="E1819" s="48" t="s">
        <v>32878</v>
      </c>
      <c r="G1819" s="34">
        <f t="shared" si="158"/>
        <v>40254</v>
      </c>
      <c r="H1819" s="36" t="str">
        <f t="shared" si="159"/>
        <v>0000</v>
      </c>
      <c r="I1819" s="35">
        <f t="shared" si="160"/>
        <v>43745.235335648147</v>
      </c>
      <c r="J1819" s="39">
        <f t="shared" si="161"/>
        <v>3507.2828290000002</v>
      </c>
      <c r="K1819" s="36" t="str">
        <f t="shared" si="162"/>
        <v>b2a3da05</v>
      </c>
    </row>
    <row r="1820" spans="1:11">
      <c r="A1820" s="48" t="s">
        <v>48</v>
      </c>
      <c r="B1820" s="48" t="s">
        <v>29768</v>
      </c>
      <c r="C1820" s="48" t="s">
        <v>32862</v>
      </c>
      <c r="D1820" s="48" t="s">
        <v>32879</v>
      </c>
      <c r="E1820" s="48" t="s">
        <v>32880</v>
      </c>
      <c r="G1820" s="34">
        <f t="shared" si="158"/>
        <v>40259</v>
      </c>
      <c r="H1820" s="36" t="str">
        <f t="shared" si="159"/>
        <v>43bc</v>
      </c>
      <c r="I1820" s="35">
        <f t="shared" si="160"/>
        <v>43745.235335648147</v>
      </c>
      <c r="J1820" s="39">
        <f t="shared" si="161"/>
        <v>3507.284733</v>
      </c>
      <c r="K1820" s="36" t="str">
        <f t="shared" si="162"/>
        <v>c9471b39</v>
      </c>
    </row>
    <row r="1821" spans="1:11">
      <c r="A1821" s="48" t="s">
        <v>51</v>
      </c>
      <c r="B1821" s="48" t="s">
        <v>417</v>
      </c>
      <c r="C1821" s="48" t="s">
        <v>32862</v>
      </c>
      <c r="D1821" s="48" t="s">
        <v>32881</v>
      </c>
      <c r="E1821" s="48" t="s">
        <v>32882</v>
      </c>
      <c r="G1821" s="34">
        <f t="shared" si="158"/>
        <v>40260</v>
      </c>
      <c r="H1821" s="36" t="str">
        <f t="shared" si="159"/>
        <v>d800</v>
      </c>
      <c r="I1821" s="35">
        <f t="shared" si="160"/>
        <v>43745.235335648147</v>
      </c>
      <c r="J1821" s="39">
        <f t="shared" si="161"/>
        <v>3507.2866039999999</v>
      </c>
      <c r="K1821" s="36" t="str">
        <f t="shared" si="162"/>
        <v>fb6b96c0</v>
      </c>
    </row>
    <row r="1822" spans="1:11">
      <c r="A1822" s="48" t="s">
        <v>15740</v>
      </c>
      <c r="B1822" s="48" t="s">
        <v>51154</v>
      </c>
      <c r="C1822" s="48" t="s">
        <v>32862</v>
      </c>
      <c r="D1822" s="48" t="s">
        <v>32883</v>
      </c>
      <c r="E1822" s="48" t="s">
        <v>32884</v>
      </c>
      <c r="G1822" s="34">
        <f t="shared" si="158"/>
        <v>40225</v>
      </c>
      <c r="H1822" s="36" t="str">
        <f t="shared" si="159"/>
        <v>0000</v>
      </c>
      <c r="I1822" s="35">
        <f t="shared" si="160"/>
        <v>43745.235335648147</v>
      </c>
      <c r="J1822" s="39">
        <f t="shared" si="161"/>
        <v>3507.4905939999999</v>
      </c>
      <c r="K1822" s="36" t="str">
        <f t="shared" si="162"/>
        <v>03d7de5a</v>
      </c>
    </row>
    <row r="1823" spans="1:11">
      <c r="A1823" s="48" t="s">
        <v>15786</v>
      </c>
      <c r="B1823" s="48" t="s">
        <v>32885</v>
      </c>
      <c r="C1823" s="48" t="s">
        <v>32862</v>
      </c>
      <c r="D1823" s="48" t="s">
        <v>32886</v>
      </c>
      <c r="E1823" s="48" t="s">
        <v>32887</v>
      </c>
      <c r="G1823" s="34">
        <f t="shared" si="158"/>
        <v>40232</v>
      </c>
      <c r="H1823" s="36" t="str">
        <f t="shared" si="159"/>
        <v>44c3</v>
      </c>
      <c r="I1823" s="35">
        <f t="shared" si="160"/>
        <v>43745.235335648147</v>
      </c>
      <c r="J1823" s="39">
        <f t="shared" si="161"/>
        <v>3507.5215050000002</v>
      </c>
      <c r="K1823" s="36" t="str">
        <f t="shared" si="162"/>
        <v>7caae8e4</v>
      </c>
    </row>
    <row r="1824" spans="1:11">
      <c r="A1824" s="48" t="s">
        <v>15789</v>
      </c>
      <c r="B1824" s="48" t="s">
        <v>774</v>
      </c>
      <c r="C1824" s="48" t="s">
        <v>32862</v>
      </c>
      <c r="D1824" s="48" t="s">
        <v>32888</v>
      </c>
      <c r="E1824" s="48" t="s">
        <v>32889</v>
      </c>
      <c r="G1824" s="34">
        <f t="shared" si="158"/>
        <v>40233</v>
      </c>
      <c r="H1824" s="36" t="str">
        <f t="shared" si="159"/>
        <v>2c00</v>
      </c>
      <c r="I1824" s="35">
        <f t="shared" si="160"/>
        <v>43745.235335648147</v>
      </c>
      <c r="J1824" s="39">
        <f t="shared" si="161"/>
        <v>3507.5234359999999</v>
      </c>
      <c r="K1824" s="36" t="str">
        <f t="shared" si="162"/>
        <v>81280ff4</v>
      </c>
    </row>
    <row r="1825" spans="1:11">
      <c r="A1825" s="48" t="s">
        <v>27</v>
      </c>
      <c r="B1825" s="48" t="s">
        <v>51154</v>
      </c>
      <c r="C1825" s="48" t="s">
        <v>32862</v>
      </c>
      <c r="D1825" s="48" t="s">
        <v>32890</v>
      </c>
      <c r="E1825" s="48" t="s">
        <v>32891</v>
      </c>
      <c r="G1825" s="34">
        <f t="shared" si="158"/>
        <v>40254</v>
      </c>
      <c r="H1825" s="36" t="str">
        <f t="shared" si="159"/>
        <v>0000</v>
      </c>
      <c r="I1825" s="35">
        <f t="shared" si="160"/>
        <v>43745.235335648147</v>
      </c>
      <c r="J1825" s="39">
        <f t="shared" si="161"/>
        <v>3507.5278440000002</v>
      </c>
      <c r="K1825" s="36" t="str">
        <f t="shared" si="162"/>
        <v>3e7904bb</v>
      </c>
    </row>
    <row r="1826" spans="1:11">
      <c r="A1826" s="48" t="s">
        <v>56</v>
      </c>
      <c r="B1826" s="48" t="s">
        <v>30988</v>
      </c>
      <c r="C1826" s="48" t="s">
        <v>32862</v>
      </c>
      <c r="D1826" s="48" t="s">
        <v>32892</v>
      </c>
      <c r="E1826" s="48" t="s">
        <v>32893</v>
      </c>
      <c r="G1826" s="34">
        <f t="shared" si="158"/>
        <v>40261</v>
      </c>
      <c r="H1826" s="36" t="str">
        <f t="shared" si="159"/>
        <v>43cc</v>
      </c>
      <c r="I1826" s="35">
        <f t="shared" si="160"/>
        <v>43745.235335648147</v>
      </c>
      <c r="J1826" s="39">
        <f t="shared" si="161"/>
        <v>3507.5297700000001</v>
      </c>
      <c r="K1826" s="36" t="str">
        <f t="shared" si="162"/>
        <v>9e8d83ab</v>
      </c>
    </row>
    <row r="1827" spans="1:11">
      <c r="A1827" s="48" t="s">
        <v>59</v>
      </c>
      <c r="B1827" s="48" t="s">
        <v>51203</v>
      </c>
      <c r="C1827" s="48" t="s">
        <v>32862</v>
      </c>
      <c r="D1827" s="48" t="s">
        <v>32894</v>
      </c>
      <c r="E1827" s="48" t="s">
        <v>32895</v>
      </c>
      <c r="G1827" s="34">
        <f t="shared" si="158"/>
        <v>40262</v>
      </c>
      <c r="H1827" s="36" t="str">
        <f t="shared" si="159"/>
        <v>3000</v>
      </c>
      <c r="I1827" s="35">
        <f t="shared" si="160"/>
        <v>43745.235335648147</v>
      </c>
      <c r="J1827" s="39">
        <f t="shared" si="161"/>
        <v>3507.5316389999998</v>
      </c>
      <c r="K1827" s="36" t="str">
        <f t="shared" si="162"/>
        <v>c438c985</v>
      </c>
    </row>
    <row r="1828" spans="1:11">
      <c r="A1828" s="48" t="s">
        <v>15740</v>
      </c>
      <c r="B1828" s="48" t="s">
        <v>51154</v>
      </c>
      <c r="C1828" s="48" t="s">
        <v>32862</v>
      </c>
      <c r="D1828" s="48" t="s">
        <v>32896</v>
      </c>
      <c r="E1828" s="48" t="s">
        <v>32897</v>
      </c>
      <c r="G1828" s="34">
        <f t="shared" si="158"/>
        <v>40225</v>
      </c>
      <c r="H1828" s="36" t="str">
        <f t="shared" si="159"/>
        <v>0000</v>
      </c>
      <c r="I1828" s="35">
        <f t="shared" si="160"/>
        <v>43745.235335648147</v>
      </c>
      <c r="J1828" s="39">
        <f t="shared" si="161"/>
        <v>3507.7356180000002</v>
      </c>
      <c r="K1828" s="36" t="str">
        <f t="shared" si="162"/>
        <v>acf485d6</v>
      </c>
    </row>
    <row r="1829" spans="1:11">
      <c r="A1829" s="48" t="s">
        <v>15743</v>
      </c>
      <c r="B1829" s="48" t="s">
        <v>29689</v>
      </c>
      <c r="C1829" s="48" t="s">
        <v>32862</v>
      </c>
      <c r="D1829" s="48" t="s">
        <v>32898</v>
      </c>
      <c r="E1829" s="48" t="s">
        <v>32899</v>
      </c>
      <c r="G1829" s="34">
        <f t="shared" si="158"/>
        <v>40234</v>
      </c>
      <c r="H1829" s="36" t="str">
        <f t="shared" si="159"/>
        <v>439c</v>
      </c>
      <c r="I1829" s="35">
        <f t="shared" si="160"/>
        <v>43745.235335648147</v>
      </c>
      <c r="J1829" s="39">
        <f t="shared" si="161"/>
        <v>3507.7375189999998</v>
      </c>
      <c r="K1829" s="36" t="str">
        <f t="shared" si="162"/>
        <v>d2ee5b6f</v>
      </c>
    </row>
    <row r="1830" spans="1:11">
      <c r="A1830" s="48" t="s">
        <v>15746</v>
      </c>
      <c r="B1830" s="48" t="s">
        <v>654</v>
      </c>
      <c r="C1830" s="48" t="s">
        <v>32862</v>
      </c>
      <c r="D1830" s="48" t="s">
        <v>32900</v>
      </c>
      <c r="E1830" s="48" t="s">
        <v>32901</v>
      </c>
      <c r="G1830" s="34">
        <f t="shared" si="158"/>
        <v>40235</v>
      </c>
      <c r="H1830" s="36" t="str">
        <f t="shared" si="159"/>
        <v>a800</v>
      </c>
      <c r="I1830" s="35">
        <f t="shared" si="160"/>
        <v>43745.235335648147</v>
      </c>
      <c r="J1830" s="39">
        <f t="shared" si="161"/>
        <v>3507.7394279999999</v>
      </c>
      <c r="K1830" s="36" t="str">
        <f t="shared" si="162"/>
        <v>17e73137</v>
      </c>
    </row>
    <row r="1831" spans="1:11">
      <c r="A1831" s="48" t="s">
        <v>27</v>
      </c>
      <c r="B1831" s="48" t="s">
        <v>51154</v>
      </c>
      <c r="C1831" s="48" t="s">
        <v>32862</v>
      </c>
      <c r="D1831" s="48" t="s">
        <v>32902</v>
      </c>
      <c r="E1831" s="48" t="s">
        <v>32903</v>
      </c>
      <c r="G1831" s="34">
        <f t="shared" si="158"/>
        <v>40254</v>
      </c>
      <c r="H1831" s="36" t="str">
        <f t="shared" si="159"/>
        <v>0000</v>
      </c>
      <c r="I1831" s="35">
        <f t="shared" si="160"/>
        <v>43745.235335648147</v>
      </c>
      <c r="J1831" s="39">
        <f t="shared" si="161"/>
        <v>3507.7438470000002</v>
      </c>
      <c r="K1831" s="36" t="str">
        <f t="shared" si="162"/>
        <v>629e29e1</v>
      </c>
    </row>
    <row r="1832" spans="1:11">
      <c r="A1832" s="48" t="s">
        <v>30</v>
      </c>
      <c r="B1832" s="48" t="s">
        <v>29888</v>
      </c>
      <c r="C1832" s="48" t="s">
        <v>32862</v>
      </c>
      <c r="D1832" s="48" t="s">
        <v>32904</v>
      </c>
      <c r="E1832" s="48" t="s">
        <v>32905</v>
      </c>
      <c r="G1832" s="34">
        <f t="shared" si="158"/>
        <v>40263</v>
      </c>
      <c r="H1832" s="36" t="str">
        <f t="shared" si="159"/>
        <v>43a9</v>
      </c>
      <c r="I1832" s="35">
        <f t="shared" si="160"/>
        <v>43745.235335648147</v>
      </c>
      <c r="J1832" s="39">
        <f t="shared" si="161"/>
        <v>3507.7457479999998</v>
      </c>
      <c r="K1832" s="36" t="str">
        <f t="shared" si="162"/>
        <v>24dbbeaa</v>
      </c>
    </row>
    <row r="1833" spans="1:11">
      <c r="A1833" s="48" t="s">
        <v>34</v>
      </c>
      <c r="B1833" s="48" t="s">
        <v>654</v>
      </c>
      <c r="C1833" s="48" t="s">
        <v>32862</v>
      </c>
      <c r="D1833" s="48" t="s">
        <v>32906</v>
      </c>
      <c r="E1833" s="48" t="s">
        <v>32907</v>
      </c>
      <c r="G1833" s="34">
        <f t="shared" si="158"/>
        <v>40264</v>
      </c>
      <c r="H1833" s="36" t="str">
        <f t="shared" si="159"/>
        <v>a800</v>
      </c>
      <c r="I1833" s="35">
        <f t="shared" si="160"/>
        <v>43745.235335648147</v>
      </c>
      <c r="J1833" s="39">
        <f t="shared" si="161"/>
        <v>3507.747617</v>
      </c>
      <c r="K1833" s="36" t="str">
        <f t="shared" si="162"/>
        <v>a14ace80</v>
      </c>
    </row>
    <row r="1834" spans="1:11">
      <c r="A1834" s="48" t="s">
        <v>15740</v>
      </c>
      <c r="B1834" s="48" t="s">
        <v>51154</v>
      </c>
      <c r="C1834" s="48" t="s">
        <v>32908</v>
      </c>
      <c r="D1834" s="48" t="s">
        <v>32909</v>
      </c>
      <c r="E1834" s="48" t="s">
        <v>32910</v>
      </c>
      <c r="G1834" s="34">
        <f t="shared" si="158"/>
        <v>40225</v>
      </c>
      <c r="H1834" s="36" t="str">
        <f t="shared" si="159"/>
        <v>0000</v>
      </c>
      <c r="I1834" s="35">
        <f t="shared" si="160"/>
        <v>43745.235347222217</v>
      </c>
      <c r="J1834" s="39">
        <f t="shared" si="161"/>
        <v>3507.9515929999998</v>
      </c>
      <c r="K1834" s="36" t="str">
        <f t="shared" si="162"/>
        <v>b1b8777b</v>
      </c>
    </row>
    <row r="1835" spans="1:11">
      <c r="A1835" s="48" t="s">
        <v>15757</v>
      </c>
      <c r="B1835" s="48" t="s">
        <v>51272</v>
      </c>
      <c r="C1835" s="48" t="s">
        <v>32908</v>
      </c>
      <c r="D1835" s="48" t="s">
        <v>32911</v>
      </c>
      <c r="E1835" s="48" t="s">
        <v>32912</v>
      </c>
      <c r="G1835" s="34">
        <f t="shared" si="158"/>
        <v>40236</v>
      </c>
      <c r="H1835" s="36" t="str">
        <f t="shared" si="159"/>
        <v>4457</v>
      </c>
      <c r="I1835" s="35">
        <f t="shared" si="160"/>
        <v>43745.235347222217</v>
      </c>
      <c r="J1835" s="39">
        <f t="shared" si="161"/>
        <v>3507.9534939999999</v>
      </c>
      <c r="K1835" s="36" t="str">
        <f t="shared" si="162"/>
        <v>f25d68a1</v>
      </c>
    </row>
    <row r="1836" spans="1:11">
      <c r="A1836" s="48" t="s">
        <v>15760</v>
      </c>
      <c r="B1836" s="48" t="s">
        <v>1610</v>
      </c>
      <c r="C1836" s="48" t="s">
        <v>32908</v>
      </c>
      <c r="D1836" s="48" t="s">
        <v>32913</v>
      </c>
      <c r="E1836" s="48" t="s">
        <v>32914</v>
      </c>
      <c r="G1836" s="34">
        <f t="shared" si="158"/>
        <v>40237</v>
      </c>
      <c r="H1836" s="36" t="str">
        <f t="shared" si="159"/>
        <v>d400</v>
      </c>
      <c r="I1836" s="35">
        <f t="shared" si="160"/>
        <v>43745.235347222217</v>
      </c>
      <c r="J1836" s="39">
        <f t="shared" si="161"/>
        <v>3507.9554029999999</v>
      </c>
      <c r="K1836" s="36" t="str">
        <f t="shared" si="162"/>
        <v>5aa433ad</v>
      </c>
    </row>
    <row r="1837" spans="1:11">
      <c r="A1837" s="48" t="s">
        <v>27</v>
      </c>
      <c r="B1837" s="48" t="s">
        <v>51154</v>
      </c>
      <c r="C1837" s="48" t="s">
        <v>32908</v>
      </c>
      <c r="D1837" s="48" t="s">
        <v>32915</v>
      </c>
      <c r="E1837" s="48" t="s">
        <v>32916</v>
      </c>
      <c r="G1837" s="34">
        <f t="shared" si="158"/>
        <v>40254</v>
      </c>
      <c r="H1837" s="36" t="str">
        <f t="shared" si="159"/>
        <v>0000</v>
      </c>
      <c r="I1837" s="35">
        <f t="shared" si="160"/>
        <v>43745.235347222217</v>
      </c>
      <c r="J1837" s="39">
        <f t="shared" si="161"/>
        <v>3507.9598230000001</v>
      </c>
      <c r="K1837" s="36" t="str">
        <f t="shared" si="162"/>
        <v>fa275489</v>
      </c>
    </row>
    <row r="1838" spans="1:11">
      <c r="A1838" s="48" t="s">
        <v>39</v>
      </c>
      <c r="B1838" s="48" t="s">
        <v>51311</v>
      </c>
      <c r="C1838" s="48" t="s">
        <v>32908</v>
      </c>
      <c r="D1838" s="48" t="s">
        <v>32917</v>
      </c>
      <c r="E1838" s="48" t="s">
        <v>32918</v>
      </c>
      <c r="G1838" s="34">
        <f t="shared" si="158"/>
        <v>40265</v>
      </c>
      <c r="H1838" s="36" t="str">
        <f t="shared" si="159"/>
        <v>4421</v>
      </c>
      <c r="I1838" s="35">
        <f t="shared" si="160"/>
        <v>43745.235347222217</v>
      </c>
      <c r="J1838" s="39">
        <f t="shared" si="161"/>
        <v>3507.9617250000001</v>
      </c>
      <c r="K1838" s="36" t="str">
        <f t="shared" si="162"/>
        <v>a0cded72</v>
      </c>
    </row>
    <row r="1839" spans="1:11">
      <c r="A1839" s="48" t="s">
        <v>43</v>
      </c>
      <c r="B1839" s="48" t="s">
        <v>51182</v>
      </c>
      <c r="C1839" s="48" t="s">
        <v>32908</v>
      </c>
      <c r="D1839" s="48" t="s">
        <v>32919</v>
      </c>
      <c r="E1839" s="48" t="s">
        <v>32920</v>
      </c>
      <c r="G1839" s="34">
        <f t="shared" si="158"/>
        <v>40266</v>
      </c>
      <c r="H1839" s="36" t="str">
        <f t="shared" si="159"/>
        <v>5000</v>
      </c>
      <c r="I1839" s="35">
        <f t="shared" si="160"/>
        <v>43745.235347222217</v>
      </c>
      <c r="J1839" s="39">
        <f t="shared" si="161"/>
        <v>3507.9635950000002</v>
      </c>
      <c r="K1839" s="36" t="str">
        <f t="shared" si="162"/>
        <v>7cb9720a</v>
      </c>
    </row>
    <row r="1840" spans="1:11">
      <c r="A1840" s="48" t="s">
        <v>51155</v>
      </c>
      <c r="B1840" s="48" t="s">
        <v>51156</v>
      </c>
      <c r="C1840" s="48" t="s">
        <v>32921</v>
      </c>
      <c r="D1840" s="48" t="s">
        <v>32922</v>
      </c>
      <c r="E1840" s="48" t="s">
        <v>32923</v>
      </c>
      <c r="G1840" s="34">
        <f t="shared" si="158"/>
        <v>10001</v>
      </c>
      <c r="H1840" s="36" t="str">
        <f t="shared" si="159"/>
        <v>0001</v>
      </c>
      <c r="I1840" s="35">
        <f t="shared" si="160"/>
        <v>43745.242291666669</v>
      </c>
      <c r="J1840" s="39">
        <f t="shared" si="161"/>
        <v>4107.9664119999998</v>
      </c>
      <c r="K1840" s="36" t="str">
        <f t="shared" si="162"/>
        <v>e1d89aa8</v>
      </c>
    </row>
    <row r="1841" spans="1:11">
      <c r="A1841" s="48" t="s">
        <v>51157</v>
      </c>
      <c r="B1841" s="48" t="s">
        <v>51156</v>
      </c>
      <c r="C1841" s="48" t="s">
        <v>32921</v>
      </c>
      <c r="D1841" s="48" t="s">
        <v>32924</v>
      </c>
      <c r="E1841" s="48" t="s">
        <v>32925</v>
      </c>
      <c r="G1841" s="34">
        <f t="shared" si="158"/>
        <v>10002</v>
      </c>
      <c r="H1841" s="36" t="str">
        <f t="shared" si="159"/>
        <v>0001</v>
      </c>
      <c r="I1841" s="35">
        <f t="shared" si="160"/>
        <v>43745.242291666669</v>
      </c>
      <c r="J1841" s="39">
        <f t="shared" si="161"/>
        <v>4107.9683029999997</v>
      </c>
      <c r="K1841" s="36" t="str">
        <f t="shared" si="162"/>
        <v>017fc91b</v>
      </c>
    </row>
    <row r="1842" spans="1:11">
      <c r="A1842" s="48" t="s">
        <v>51158</v>
      </c>
      <c r="B1842" s="48" t="s">
        <v>51156</v>
      </c>
      <c r="C1842" s="48" t="s">
        <v>32921</v>
      </c>
      <c r="D1842" s="48" t="s">
        <v>32926</v>
      </c>
      <c r="E1842" s="48" t="s">
        <v>32927</v>
      </c>
      <c r="G1842" s="34">
        <f t="shared" si="158"/>
        <v>10003</v>
      </c>
      <c r="H1842" s="36" t="str">
        <f t="shared" si="159"/>
        <v>0001</v>
      </c>
      <c r="I1842" s="35">
        <f t="shared" si="160"/>
        <v>43745.242291666669</v>
      </c>
      <c r="J1842" s="39">
        <f t="shared" si="161"/>
        <v>4107.9701990000003</v>
      </c>
      <c r="K1842" s="36" t="str">
        <f t="shared" si="162"/>
        <v>73baa4f7</v>
      </c>
    </row>
    <row r="1843" spans="1:11">
      <c r="A1843" s="48" t="s">
        <v>51159</v>
      </c>
      <c r="B1843" s="48" t="s">
        <v>51156</v>
      </c>
      <c r="C1843" s="48" t="s">
        <v>32921</v>
      </c>
      <c r="D1843" s="48" t="s">
        <v>32928</v>
      </c>
      <c r="E1843" s="48" t="s">
        <v>32929</v>
      </c>
      <c r="G1843" s="34">
        <f t="shared" si="158"/>
        <v>10004</v>
      </c>
      <c r="H1843" s="36" t="str">
        <f t="shared" si="159"/>
        <v>0001</v>
      </c>
      <c r="I1843" s="35">
        <f t="shared" si="160"/>
        <v>43745.242291666669</v>
      </c>
      <c r="J1843" s="39">
        <f t="shared" si="161"/>
        <v>4107.9720600000001</v>
      </c>
      <c r="K1843" s="36" t="str">
        <f t="shared" si="162"/>
        <v>ea41ea3e</v>
      </c>
    </row>
    <row r="1844" spans="1:11">
      <c r="A1844" s="48" t="s">
        <v>15740</v>
      </c>
      <c r="B1844" s="48" t="s">
        <v>51154</v>
      </c>
      <c r="C1844" s="48" t="s">
        <v>32921</v>
      </c>
      <c r="D1844" s="48" t="s">
        <v>32930</v>
      </c>
      <c r="E1844" s="48" t="s">
        <v>32931</v>
      </c>
      <c r="G1844" s="34">
        <f t="shared" si="158"/>
        <v>40225</v>
      </c>
      <c r="H1844" s="36" t="str">
        <f t="shared" si="159"/>
        <v>0000</v>
      </c>
      <c r="I1844" s="35">
        <f t="shared" si="160"/>
        <v>43745.242291666669</v>
      </c>
      <c r="J1844" s="39">
        <f t="shared" si="161"/>
        <v>4108.1765930000001</v>
      </c>
      <c r="K1844" s="36" t="str">
        <f t="shared" si="162"/>
        <v>96b90e04</v>
      </c>
    </row>
    <row r="1845" spans="1:11">
      <c r="A1845" s="48" t="s">
        <v>15786</v>
      </c>
      <c r="B1845" s="48" t="s">
        <v>29345</v>
      </c>
      <c r="C1845" s="48" t="s">
        <v>32921</v>
      </c>
      <c r="D1845" s="48" t="s">
        <v>32932</v>
      </c>
      <c r="E1845" s="48" t="s">
        <v>32933</v>
      </c>
      <c r="G1845" s="34">
        <f t="shared" si="158"/>
        <v>40232</v>
      </c>
      <c r="H1845" s="36" t="str">
        <f t="shared" si="159"/>
        <v>44bf</v>
      </c>
      <c r="I1845" s="35">
        <f t="shared" si="160"/>
        <v>43745.242291666669</v>
      </c>
      <c r="J1845" s="39">
        <f t="shared" si="161"/>
        <v>4108.1784969999999</v>
      </c>
      <c r="K1845" s="36" t="str">
        <f t="shared" si="162"/>
        <v>4aa97791</v>
      </c>
    </row>
    <row r="1846" spans="1:11">
      <c r="A1846" s="48" t="s">
        <v>15789</v>
      </c>
      <c r="B1846" s="48" t="s">
        <v>2806</v>
      </c>
      <c r="C1846" s="48" t="s">
        <v>32921</v>
      </c>
      <c r="D1846" s="48" t="s">
        <v>32934</v>
      </c>
      <c r="E1846" s="48" t="s">
        <v>32935</v>
      </c>
      <c r="G1846" s="34">
        <f t="shared" si="158"/>
        <v>40233</v>
      </c>
      <c r="H1846" s="36" t="str">
        <f t="shared" si="159"/>
        <v>f400</v>
      </c>
      <c r="I1846" s="35">
        <f t="shared" si="160"/>
        <v>43745.242291666669</v>
      </c>
      <c r="J1846" s="39">
        <f t="shared" si="161"/>
        <v>4108.4620199999999</v>
      </c>
      <c r="K1846" s="36" t="str">
        <f t="shared" si="162"/>
        <v>d6e07d5e</v>
      </c>
    </row>
    <row r="1847" spans="1:11">
      <c r="A1847" s="48" t="s">
        <v>27</v>
      </c>
      <c r="B1847" s="48" t="s">
        <v>51154</v>
      </c>
      <c r="C1847" s="48" t="s">
        <v>32921</v>
      </c>
      <c r="D1847" s="48" t="s">
        <v>32936</v>
      </c>
      <c r="E1847" s="48" t="s">
        <v>32937</v>
      </c>
      <c r="G1847" s="34">
        <f t="shared" si="158"/>
        <v>40254</v>
      </c>
      <c r="H1847" s="36" t="str">
        <f t="shared" si="159"/>
        <v>0000</v>
      </c>
      <c r="I1847" s="35">
        <f t="shared" si="160"/>
        <v>43745.242291666669</v>
      </c>
      <c r="J1847" s="39">
        <f t="shared" si="161"/>
        <v>4108.4664389999998</v>
      </c>
      <c r="K1847" s="36" t="str">
        <f t="shared" si="162"/>
        <v>af1f9262</v>
      </c>
    </row>
    <row r="1848" spans="1:11">
      <c r="A1848" s="48" t="s">
        <v>56</v>
      </c>
      <c r="B1848" s="48" t="s">
        <v>31761</v>
      </c>
      <c r="C1848" s="48" t="s">
        <v>32921</v>
      </c>
      <c r="D1848" s="48" t="s">
        <v>32938</v>
      </c>
      <c r="E1848" s="48" t="s">
        <v>32939</v>
      </c>
      <c r="G1848" s="34">
        <f t="shared" si="158"/>
        <v>40261</v>
      </c>
      <c r="H1848" s="36" t="str">
        <f t="shared" si="159"/>
        <v>43c7</v>
      </c>
      <c r="I1848" s="35">
        <f t="shared" si="160"/>
        <v>43745.242291666669</v>
      </c>
      <c r="J1848" s="39">
        <f t="shared" si="161"/>
        <v>4108.4683750000004</v>
      </c>
      <c r="K1848" s="36" t="str">
        <f t="shared" si="162"/>
        <v>2409df05</v>
      </c>
    </row>
    <row r="1849" spans="1:11">
      <c r="A1849" s="48" t="s">
        <v>59</v>
      </c>
      <c r="B1849" s="48" t="s">
        <v>44</v>
      </c>
      <c r="C1849" s="48" t="s">
        <v>32921</v>
      </c>
      <c r="D1849" s="48" t="s">
        <v>32940</v>
      </c>
      <c r="E1849" s="48" t="s">
        <v>32941</v>
      </c>
      <c r="G1849" s="34">
        <f t="shared" si="158"/>
        <v>40262</v>
      </c>
      <c r="H1849" s="36" t="str">
        <f t="shared" si="159"/>
        <v>b800</v>
      </c>
      <c r="I1849" s="35">
        <f t="shared" si="160"/>
        <v>43745.242291666669</v>
      </c>
      <c r="J1849" s="39">
        <f t="shared" si="161"/>
        <v>4108.4702660000003</v>
      </c>
      <c r="K1849" s="36" t="str">
        <f t="shared" si="162"/>
        <v>0f86ebf0</v>
      </c>
    </row>
    <row r="1850" spans="1:11">
      <c r="A1850" s="48" t="s">
        <v>15740</v>
      </c>
      <c r="B1850" s="48" t="s">
        <v>51154</v>
      </c>
      <c r="C1850" s="48" t="s">
        <v>32921</v>
      </c>
      <c r="D1850" s="48" t="s">
        <v>32942</v>
      </c>
      <c r="E1850" s="48" t="s">
        <v>32943</v>
      </c>
      <c r="G1850" s="34">
        <f t="shared" si="158"/>
        <v>40225</v>
      </c>
      <c r="H1850" s="36" t="str">
        <f t="shared" si="159"/>
        <v>0000</v>
      </c>
      <c r="I1850" s="35">
        <f t="shared" si="160"/>
        <v>43745.242291666669</v>
      </c>
      <c r="J1850" s="39">
        <f t="shared" si="161"/>
        <v>4108.6745929999997</v>
      </c>
      <c r="K1850" s="36" t="str">
        <f t="shared" si="162"/>
        <v>55941c53</v>
      </c>
    </row>
    <row r="1851" spans="1:11">
      <c r="A1851" s="48" t="s">
        <v>15743</v>
      </c>
      <c r="B1851" s="48" t="s">
        <v>29452</v>
      </c>
      <c r="C1851" s="48" t="s">
        <v>32921</v>
      </c>
      <c r="D1851" s="48" t="s">
        <v>32944</v>
      </c>
      <c r="E1851" s="48" t="s">
        <v>32945</v>
      </c>
      <c r="G1851" s="34">
        <f t="shared" si="158"/>
        <v>40234</v>
      </c>
      <c r="H1851" s="36" t="str">
        <f t="shared" si="159"/>
        <v>439b</v>
      </c>
      <c r="I1851" s="35">
        <f t="shared" si="160"/>
        <v>43745.242291666669</v>
      </c>
      <c r="J1851" s="39">
        <f t="shared" si="161"/>
        <v>4108.6764940000003</v>
      </c>
      <c r="K1851" s="36" t="str">
        <f t="shared" si="162"/>
        <v>e081335b</v>
      </c>
    </row>
    <row r="1852" spans="1:11">
      <c r="A1852" s="48" t="s">
        <v>15746</v>
      </c>
      <c r="B1852" s="48" t="s">
        <v>51165</v>
      </c>
      <c r="C1852" s="48" t="s">
        <v>32921</v>
      </c>
      <c r="D1852" s="48" t="s">
        <v>32946</v>
      </c>
      <c r="E1852" s="48" t="s">
        <v>32947</v>
      </c>
      <c r="G1852" s="34">
        <f t="shared" si="158"/>
        <v>40235</v>
      </c>
      <c r="H1852" s="36" t="str">
        <f t="shared" si="159"/>
        <v>8000</v>
      </c>
      <c r="I1852" s="35">
        <f t="shared" si="160"/>
        <v>43745.242291666669</v>
      </c>
      <c r="J1852" s="39">
        <f t="shared" si="161"/>
        <v>4108.6784040000002</v>
      </c>
      <c r="K1852" s="36" t="str">
        <f t="shared" si="162"/>
        <v>9b031b72</v>
      </c>
    </row>
    <row r="1853" spans="1:11">
      <c r="A1853" s="48" t="s">
        <v>27</v>
      </c>
      <c r="B1853" s="48" t="s">
        <v>51154</v>
      </c>
      <c r="C1853" s="48" t="s">
        <v>32921</v>
      </c>
      <c r="D1853" s="48" t="s">
        <v>32948</v>
      </c>
      <c r="E1853" s="48" t="s">
        <v>32949</v>
      </c>
      <c r="G1853" s="34">
        <f t="shared" si="158"/>
        <v>40254</v>
      </c>
      <c r="H1853" s="36" t="str">
        <f t="shared" si="159"/>
        <v>0000</v>
      </c>
      <c r="I1853" s="35">
        <f t="shared" si="160"/>
        <v>43745.242291666669</v>
      </c>
      <c r="J1853" s="39">
        <f t="shared" si="161"/>
        <v>4108.6828260000002</v>
      </c>
      <c r="K1853" s="36" t="str">
        <f t="shared" si="162"/>
        <v>c1600bbd</v>
      </c>
    </row>
    <row r="1854" spans="1:11">
      <c r="A1854" s="48" t="s">
        <v>30</v>
      </c>
      <c r="B1854" s="48" t="s">
        <v>29317</v>
      </c>
      <c r="C1854" s="48" t="s">
        <v>32921</v>
      </c>
      <c r="D1854" s="48" t="s">
        <v>32950</v>
      </c>
      <c r="E1854" s="48" t="s">
        <v>32951</v>
      </c>
      <c r="G1854" s="34">
        <f t="shared" ref="G1854:G1917" si="163">HEX2DEC(A1854)</f>
        <v>40263</v>
      </c>
      <c r="H1854" s="36" t="str">
        <f t="shared" ref="H1854:H1917" si="164">B1854</f>
        <v>43ae</v>
      </c>
      <c r="I1854" s="35">
        <f t="shared" ref="I1854:I1917" si="165">(((HEX2DEC(C1854)/60)/60)/24)+DATE(1970,1,1)</f>
        <v>43745.242291666669</v>
      </c>
      <c r="J1854" s="39">
        <f t="shared" ref="J1854:J1917" si="166">HEX2DEC(IF(EXACT(MID(D1854,1,1),"0"),IF(EXACT(MID(D1854,2,1),"0"),IF(EXACT(MID(D1854,3,1),"0"),IF(EXACT(MID(D1854,4,1),"0"),IF(EXACT(MID(D1854,5,1),"0"),IF(EXACT(MID(D1854,6,1),"0"),IF(EXACT(MID(D1854,7,1),"0"),IF(EXACT(MID(D1854,8,1),"0"),IF(EXACT(MID(D1854,9,1),"0"),IF(EXACT(MID(D1854,10,1),"0"),IF(EXACT(MID(D1854,11,1),"0"),0,RIGHT(D1854,6)),RIGHT(D1854,7)),RIGHT(D1854,8)),RIGHT(D1854,9)),RIGHT(D1854,10)),RIGHT(D1854,11)),RIGHT(D1854,12)),RIGHT(D1854,13)),RIGHT(D1854,14)),RIGHT(D1854,15)),RIGHT(D1854,16)))/1000000</f>
        <v>4108.6847289999996</v>
      </c>
      <c r="K1854" s="36" t="str">
        <f t="shared" ref="K1854:K1917" si="167">E1854</f>
        <v>a2240c6b</v>
      </c>
    </row>
    <row r="1855" spans="1:11">
      <c r="A1855" s="48" t="s">
        <v>34</v>
      </c>
      <c r="B1855" s="48" t="s">
        <v>51182</v>
      </c>
      <c r="C1855" s="48" t="s">
        <v>32921</v>
      </c>
      <c r="D1855" s="48" t="s">
        <v>32952</v>
      </c>
      <c r="E1855" s="48" t="s">
        <v>32953</v>
      </c>
      <c r="G1855" s="34">
        <f t="shared" si="163"/>
        <v>40264</v>
      </c>
      <c r="H1855" s="36" t="str">
        <f t="shared" si="164"/>
        <v>5000</v>
      </c>
      <c r="I1855" s="35">
        <f t="shared" si="165"/>
        <v>43745.242291666669</v>
      </c>
      <c r="J1855" s="39">
        <f t="shared" si="166"/>
        <v>4108.6866</v>
      </c>
      <c r="K1855" s="36" t="str">
        <f t="shared" si="167"/>
        <v>3bf0af50</v>
      </c>
    </row>
    <row r="1856" spans="1:11">
      <c r="A1856" s="48" t="s">
        <v>15740</v>
      </c>
      <c r="B1856" s="48" t="s">
        <v>51154</v>
      </c>
      <c r="C1856" s="48" t="s">
        <v>32954</v>
      </c>
      <c r="D1856" s="48" t="s">
        <v>32955</v>
      </c>
      <c r="E1856" s="48" t="s">
        <v>32956</v>
      </c>
      <c r="G1856" s="34">
        <f t="shared" si="163"/>
        <v>40225</v>
      </c>
      <c r="H1856" s="36" t="str">
        <f t="shared" si="164"/>
        <v>0000</v>
      </c>
      <c r="I1856" s="35">
        <f t="shared" si="165"/>
        <v>43745.242303240739</v>
      </c>
      <c r="J1856" s="39">
        <f t="shared" si="166"/>
        <v>4108.8906209999996</v>
      </c>
      <c r="K1856" s="36" t="str">
        <f t="shared" si="167"/>
        <v>0b2b5664</v>
      </c>
    </row>
    <row r="1857" spans="1:11">
      <c r="A1857" s="48" t="s">
        <v>15757</v>
      </c>
      <c r="B1857" s="48" t="s">
        <v>51200</v>
      </c>
      <c r="C1857" s="48" t="s">
        <v>31017</v>
      </c>
      <c r="D1857" s="48" t="s">
        <v>32957</v>
      </c>
      <c r="E1857" s="48" t="s">
        <v>32958</v>
      </c>
      <c r="G1857" s="34">
        <f t="shared" si="163"/>
        <v>40236</v>
      </c>
      <c r="H1857" s="36" t="str">
        <f t="shared" si="164"/>
        <v>4459</v>
      </c>
      <c r="I1857" s="35">
        <f t="shared" si="165"/>
        <v>43745.421550925923</v>
      </c>
      <c r="J1857" s="39">
        <f t="shared" si="166"/>
        <v>4108.892785</v>
      </c>
      <c r="K1857" s="36" t="str">
        <f t="shared" si="167"/>
        <v>386f68d3</v>
      </c>
    </row>
    <row r="1858" spans="1:11">
      <c r="A1858" s="48" t="s">
        <v>15760</v>
      </c>
      <c r="B1858" s="48" t="s">
        <v>7285</v>
      </c>
      <c r="C1858" s="48" t="s">
        <v>32959</v>
      </c>
      <c r="D1858" s="48" t="s">
        <v>32960</v>
      </c>
      <c r="E1858" s="48" t="s">
        <v>32961</v>
      </c>
      <c r="G1858" s="34">
        <f t="shared" si="163"/>
        <v>40237</v>
      </c>
      <c r="H1858" s="36" t="str">
        <f t="shared" si="164"/>
        <v>fc00</v>
      </c>
      <c r="I1858" s="35">
        <f t="shared" si="165"/>
        <v>37424.242303240739</v>
      </c>
      <c r="J1858" s="39">
        <f t="shared" si="166"/>
        <v>4108.8959489999997</v>
      </c>
      <c r="K1858" s="36" t="str">
        <f t="shared" si="167"/>
        <v>a0f6441c</v>
      </c>
    </row>
    <row r="1859" spans="1:11">
      <c r="A1859" s="48" t="s">
        <v>27</v>
      </c>
      <c r="B1859" s="48" t="s">
        <v>51154</v>
      </c>
      <c r="C1859" s="48" t="s">
        <v>32954</v>
      </c>
      <c r="D1859" s="48" t="s">
        <v>32962</v>
      </c>
      <c r="E1859" s="48" t="s">
        <v>32963</v>
      </c>
      <c r="G1859" s="34">
        <f t="shared" si="163"/>
        <v>40254</v>
      </c>
      <c r="H1859" s="36" t="str">
        <f t="shared" si="164"/>
        <v>0000</v>
      </c>
      <c r="I1859" s="35">
        <f t="shared" si="165"/>
        <v>43745.242303240739</v>
      </c>
      <c r="J1859" s="39">
        <f t="shared" si="166"/>
        <v>4108.9004320000004</v>
      </c>
      <c r="K1859" s="36" t="str">
        <f t="shared" si="167"/>
        <v>0799050d</v>
      </c>
    </row>
    <row r="1860" spans="1:11">
      <c r="A1860" s="48" t="s">
        <v>39</v>
      </c>
      <c r="B1860" s="48" t="s">
        <v>51330</v>
      </c>
      <c r="C1860" s="48" t="s">
        <v>32954</v>
      </c>
      <c r="D1860" s="48" t="s">
        <v>32964</v>
      </c>
      <c r="E1860" s="48" t="s">
        <v>32965</v>
      </c>
      <c r="G1860" s="34">
        <f t="shared" si="163"/>
        <v>40265</v>
      </c>
      <c r="H1860" s="36" t="str">
        <f t="shared" si="164"/>
        <v>4420</v>
      </c>
      <c r="I1860" s="35">
        <f t="shared" si="165"/>
        <v>43745.242303240739</v>
      </c>
      <c r="J1860" s="39">
        <f t="shared" si="166"/>
        <v>4108.9023710000001</v>
      </c>
      <c r="K1860" s="36" t="str">
        <f t="shared" si="167"/>
        <v>6c869755</v>
      </c>
    </row>
    <row r="1861" spans="1:11">
      <c r="A1861" s="48" t="s">
        <v>43</v>
      </c>
      <c r="B1861" s="48" t="s">
        <v>123</v>
      </c>
      <c r="C1861" s="48" t="s">
        <v>32954</v>
      </c>
      <c r="D1861" s="48" t="s">
        <v>32966</v>
      </c>
      <c r="E1861" s="48" t="s">
        <v>32967</v>
      </c>
      <c r="G1861" s="34">
        <f t="shared" si="163"/>
        <v>40266</v>
      </c>
      <c r="H1861" s="36" t="str">
        <f t="shared" si="164"/>
        <v>5c00</v>
      </c>
      <c r="I1861" s="35">
        <f t="shared" si="165"/>
        <v>43745.242303240739</v>
      </c>
      <c r="J1861" s="39">
        <f t="shared" si="166"/>
        <v>4108.9042589999999</v>
      </c>
      <c r="K1861" s="36" t="str">
        <f t="shared" si="167"/>
        <v>5a278b90</v>
      </c>
    </row>
    <row r="1862" spans="1:11">
      <c r="A1862" s="48" t="s">
        <v>15740</v>
      </c>
      <c r="B1862" s="48" t="s">
        <v>51154</v>
      </c>
      <c r="C1862" s="48" t="s">
        <v>32954</v>
      </c>
      <c r="D1862" s="48" t="s">
        <v>32968</v>
      </c>
      <c r="E1862" s="48" t="s">
        <v>32969</v>
      </c>
      <c r="G1862" s="34">
        <f t="shared" si="163"/>
        <v>40225</v>
      </c>
      <c r="H1862" s="36" t="str">
        <f t="shared" si="164"/>
        <v>0000</v>
      </c>
      <c r="I1862" s="35">
        <f t="shared" si="165"/>
        <v>43745.242303240739</v>
      </c>
      <c r="J1862" s="39">
        <f t="shared" si="166"/>
        <v>4109.1086180000002</v>
      </c>
      <c r="K1862" s="36" t="str">
        <f t="shared" si="167"/>
        <v>42ea719b</v>
      </c>
    </row>
    <row r="1863" spans="1:11">
      <c r="A1863" s="48" t="s">
        <v>15771</v>
      </c>
      <c r="B1863" s="48" t="s">
        <v>51220</v>
      </c>
      <c r="C1863" s="48" t="s">
        <v>32954</v>
      </c>
      <c r="D1863" s="48" t="s">
        <v>32970</v>
      </c>
      <c r="E1863" s="48" t="s">
        <v>32971</v>
      </c>
      <c r="G1863" s="34">
        <f t="shared" si="163"/>
        <v>40230</v>
      </c>
      <c r="H1863" s="36" t="str">
        <f t="shared" si="164"/>
        <v>4481</v>
      </c>
      <c r="I1863" s="35">
        <f t="shared" si="165"/>
        <v>43745.242303240739</v>
      </c>
      <c r="J1863" s="39">
        <f t="shared" si="166"/>
        <v>4109.1105200000002</v>
      </c>
      <c r="K1863" s="36" t="str">
        <f t="shared" si="167"/>
        <v>93cb51a0</v>
      </c>
    </row>
    <row r="1864" spans="1:11">
      <c r="A1864" s="48" t="s">
        <v>15774</v>
      </c>
      <c r="B1864" s="48" t="s">
        <v>51194</v>
      </c>
      <c r="C1864" s="48" t="s">
        <v>32954</v>
      </c>
      <c r="D1864" s="48" t="s">
        <v>32972</v>
      </c>
      <c r="E1864" s="48" t="s">
        <v>32973</v>
      </c>
      <c r="G1864" s="34">
        <f t="shared" si="163"/>
        <v>40231</v>
      </c>
      <c r="H1864" s="36" t="str">
        <f t="shared" si="164"/>
        <v>7800</v>
      </c>
      <c r="I1864" s="35">
        <f t="shared" si="165"/>
        <v>43745.242303240739</v>
      </c>
      <c r="J1864" s="39">
        <f t="shared" si="166"/>
        <v>4109.1124309999996</v>
      </c>
      <c r="K1864" s="36" t="str">
        <f t="shared" si="167"/>
        <v>3a9f3dfd</v>
      </c>
    </row>
    <row r="1865" spans="1:11">
      <c r="A1865" s="48" t="s">
        <v>27</v>
      </c>
      <c r="B1865" s="48" t="s">
        <v>51154</v>
      </c>
      <c r="C1865" s="48" t="s">
        <v>32954</v>
      </c>
      <c r="D1865" s="48" t="s">
        <v>32974</v>
      </c>
      <c r="E1865" s="48" t="s">
        <v>32975</v>
      </c>
      <c r="G1865" s="34">
        <f t="shared" si="163"/>
        <v>40254</v>
      </c>
      <c r="H1865" s="36" t="str">
        <f t="shared" si="164"/>
        <v>0000</v>
      </c>
      <c r="I1865" s="35">
        <f t="shared" si="165"/>
        <v>43745.242303240739</v>
      </c>
      <c r="J1865" s="39">
        <f t="shared" si="166"/>
        <v>4109.1168500000003</v>
      </c>
      <c r="K1865" s="36" t="str">
        <f t="shared" si="167"/>
        <v>ef86b175</v>
      </c>
    </row>
    <row r="1866" spans="1:11">
      <c r="A1866" s="48" t="s">
        <v>48</v>
      </c>
      <c r="B1866" s="48" t="s">
        <v>32976</v>
      </c>
      <c r="C1866" s="48" t="s">
        <v>32954</v>
      </c>
      <c r="D1866" s="48" t="s">
        <v>32977</v>
      </c>
      <c r="E1866" s="48" t="s">
        <v>32978</v>
      </c>
      <c r="G1866" s="34">
        <f t="shared" si="163"/>
        <v>40259</v>
      </c>
      <c r="H1866" s="36" t="str">
        <f t="shared" si="164"/>
        <v>43c1</v>
      </c>
      <c r="I1866" s="35">
        <f t="shared" si="165"/>
        <v>43745.242303240739</v>
      </c>
      <c r="J1866" s="39">
        <f t="shared" si="166"/>
        <v>4109.118751</v>
      </c>
      <c r="K1866" s="36" t="str">
        <f t="shared" si="167"/>
        <v>88c3f39b</v>
      </c>
    </row>
    <row r="1867" spans="1:11">
      <c r="A1867" s="48" t="s">
        <v>51</v>
      </c>
      <c r="B1867" s="48" t="s">
        <v>51175</v>
      </c>
      <c r="C1867" s="48" t="s">
        <v>32954</v>
      </c>
      <c r="D1867" s="48" t="s">
        <v>32979</v>
      </c>
      <c r="E1867" s="48" t="s">
        <v>32980</v>
      </c>
      <c r="G1867" s="34">
        <f t="shared" si="163"/>
        <v>40260</v>
      </c>
      <c r="H1867" s="36" t="str">
        <f t="shared" si="164"/>
        <v>2000</v>
      </c>
      <c r="I1867" s="35">
        <f t="shared" si="165"/>
        <v>43745.242303240739</v>
      </c>
      <c r="J1867" s="39">
        <f t="shared" si="166"/>
        <v>4109.1206199999997</v>
      </c>
      <c r="K1867" s="36" t="str">
        <f t="shared" si="167"/>
        <v>7103b2d4</v>
      </c>
    </row>
    <row r="1868" spans="1:11">
      <c r="A1868" s="48" t="s">
        <v>51155</v>
      </c>
      <c r="B1868" s="48" t="s">
        <v>51156</v>
      </c>
      <c r="C1868" s="48" t="s">
        <v>32981</v>
      </c>
      <c r="D1868" s="48" t="s">
        <v>32982</v>
      </c>
      <c r="E1868" s="48" t="s">
        <v>32983</v>
      </c>
      <c r="G1868" s="34">
        <f t="shared" si="163"/>
        <v>10001</v>
      </c>
      <c r="H1868" s="36" t="str">
        <f t="shared" si="164"/>
        <v>0001</v>
      </c>
      <c r="I1868" s="35">
        <f t="shared" si="165"/>
        <v>43745.249247685191</v>
      </c>
      <c r="J1868" s="39">
        <f t="shared" si="166"/>
        <v>414.384117</v>
      </c>
      <c r="K1868" s="36" t="str">
        <f t="shared" si="167"/>
        <v>9719ab31</v>
      </c>
    </row>
    <row r="1869" spans="1:11">
      <c r="A1869" s="48" t="s">
        <v>51157</v>
      </c>
      <c r="B1869" s="48" t="s">
        <v>51156</v>
      </c>
      <c r="C1869" s="48" t="s">
        <v>32981</v>
      </c>
      <c r="D1869" s="48" t="s">
        <v>32984</v>
      </c>
      <c r="E1869" s="48" t="s">
        <v>32985</v>
      </c>
      <c r="G1869" s="34">
        <f t="shared" si="163"/>
        <v>10002</v>
      </c>
      <c r="H1869" s="36" t="str">
        <f t="shared" si="164"/>
        <v>0001</v>
      </c>
      <c r="I1869" s="35">
        <f t="shared" si="165"/>
        <v>43745.249247685191</v>
      </c>
      <c r="J1869" s="39">
        <f t="shared" si="166"/>
        <v>414.386008</v>
      </c>
      <c r="K1869" s="36" t="str">
        <f t="shared" si="167"/>
        <v>f3a41f9f</v>
      </c>
    </row>
    <row r="1870" spans="1:11">
      <c r="A1870" s="48" t="s">
        <v>51158</v>
      </c>
      <c r="B1870" s="48" t="s">
        <v>51156</v>
      </c>
      <c r="C1870" s="48" t="s">
        <v>32981</v>
      </c>
      <c r="D1870" s="48" t="s">
        <v>32986</v>
      </c>
      <c r="E1870" s="48" t="s">
        <v>32987</v>
      </c>
      <c r="G1870" s="34">
        <f t="shared" si="163"/>
        <v>10003</v>
      </c>
      <c r="H1870" s="36" t="str">
        <f t="shared" si="164"/>
        <v>0001</v>
      </c>
      <c r="I1870" s="35">
        <f t="shared" si="165"/>
        <v>43745.249247685191</v>
      </c>
      <c r="J1870" s="39">
        <f t="shared" si="166"/>
        <v>414.38790299999999</v>
      </c>
      <c r="K1870" s="36" t="str">
        <f t="shared" si="167"/>
        <v>a5f308e5</v>
      </c>
    </row>
    <row r="1871" spans="1:11">
      <c r="A1871" s="48" t="s">
        <v>51159</v>
      </c>
      <c r="B1871" s="48" t="s">
        <v>51156</v>
      </c>
      <c r="C1871" s="48" t="s">
        <v>32981</v>
      </c>
      <c r="D1871" s="48" t="s">
        <v>32988</v>
      </c>
      <c r="E1871" s="48" t="s">
        <v>32989</v>
      </c>
      <c r="G1871" s="34">
        <f t="shared" si="163"/>
        <v>10004</v>
      </c>
      <c r="H1871" s="36" t="str">
        <f t="shared" si="164"/>
        <v>0001</v>
      </c>
      <c r="I1871" s="35">
        <f t="shared" si="165"/>
        <v>43745.249247685191</v>
      </c>
      <c r="J1871" s="39">
        <f t="shared" si="166"/>
        <v>414.38976700000001</v>
      </c>
      <c r="K1871" s="36" t="str">
        <f t="shared" si="167"/>
        <v>7953a418</v>
      </c>
    </row>
    <row r="1872" spans="1:11">
      <c r="A1872" s="48" t="s">
        <v>15740</v>
      </c>
      <c r="B1872" s="48" t="s">
        <v>51154</v>
      </c>
      <c r="C1872" s="48" t="s">
        <v>32981</v>
      </c>
      <c r="D1872" s="48" t="s">
        <v>32990</v>
      </c>
      <c r="E1872" s="48" t="s">
        <v>32991</v>
      </c>
      <c r="G1872" s="34">
        <f t="shared" si="163"/>
        <v>40225</v>
      </c>
      <c r="H1872" s="36" t="str">
        <f t="shared" si="164"/>
        <v>0000</v>
      </c>
      <c r="I1872" s="35">
        <f t="shared" si="165"/>
        <v>43745.249247685191</v>
      </c>
      <c r="J1872" s="39">
        <f t="shared" si="166"/>
        <v>414.59429699999998</v>
      </c>
      <c r="K1872" s="36" t="str">
        <f t="shared" si="167"/>
        <v>f9cf2b2c</v>
      </c>
    </row>
    <row r="1873" spans="1:11">
      <c r="A1873" s="48" t="s">
        <v>15743</v>
      </c>
      <c r="B1873" s="48" t="s">
        <v>29689</v>
      </c>
      <c r="C1873" s="48" t="s">
        <v>32981</v>
      </c>
      <c r="D1873" s="48" t="s">
        <v>32992</v>
      </c>
      <c r="E1873" s="48" t="s">
        <v>32993</v>
      </c>
      <c r="G1873" s="34">
        <f t="shared" si="163"/>
        <v>40234</v>
      </c>
      <c r="H1873" s="36" t="str">
        <f t="shared" si="164"/>
        <v>439c</v>
      </c>
      <c r="I1873" s="35">
        <f t="shared" si="165"/>
        <v>43745.249247685191</v>
      </c>
      <c r="J1873" s="39">
        <f t="shared" si="166"/>
        <v>414.59619800000002</v>
      </c>
      <c r="K1873" s="36" t="str">
        <f t="shared" si="167"/>
        <v>3c5d6113</v>
      </c>
    </row>
    <row r="1874" spans="1:11">
      <c r="A1874" s="48" t="s">
        <v>15746</v>
      </c>
      <c r="B1874" s="48" t="s">
        <v>51177</v>
      </c>
      <c r="C1874" s="48" t="s">
        <v>32981</v>
      </c>
      <c r="D1874" s="48" t="s">
        <v>32994</v>
      </c>
      <c r="E1874" s="48" t="s">
        <v>32995</v>
      </c>
      <c r="G1874" s="34">
        <f t="shared" si="163"/>
        <v>40235</v>
      </c>
      <c r="H1874" s="36" t="str">
        <f t="shared" si="164"/>
        <v>4000</v>
      </c>
      <c r="I1874" s="35">
        <f t="shared" si="165"/>
        <v>43745.249247685191</v>
      </c>
      <c r="J1874" s="39">
        <f t="shared" si="166"/>
        <v>414.59810700000003</v>
      </c>
      <c r="K1874" s="36" t="str">
        <f t="shared" si="167"/>
        <v>6a670f1e</v>
      </c>
    </row>
    <row r="1875" spans="1:11">
      <c r="A1875" s="48" t="s">
        <v>27</v>
      </c>
      <c r="B1875" s="48" t="s">
        <v>51154</v>
      </c>
      <c r="C1875" s="48" t="s">
        <v>32981</v>
      </c>
      <c r="D1875" s="48" t="s">
        <v>32996</v>
      </c>
      <c r="E1875" s="48" t="s">
        <v>32997</v>
      </c>
      <c r="G1875" s="34">
        <f t="shared" si="163"/>
        <v>40254</v>
      </c>
      <c r="H1875" s="36" t="str">
        <f t="shared" si="164"/>
        <v>0000</v>
      </c>
      <c r="I1875" s="35">
        <f t="shared" si="165"/>
        <v>43745.249247685191</v>
      </c>
      <c r="J1875" s="39">
        <f t="shared" si="166"/>
        <v>414.60252800000001</v>
      </c>
      <c r="K1875" s="36" t="str">
        <f t="shared" si="167"/>
        <v>6acc4768</v>
      </c>
    </row>
    <row r="1876" spans="1:11">
      <c r="A1876" s="48" t="s">
        <v>30</v>
      </c>
      <c r="B1876" s="48" t="s">
        <v>29743</v>
      </c>
      <c r="C1876" s="48" t="s">
        <v>32981</v>
      </c>
      <c r="D1876" s="48" t="s">
        <v>32998</v>
      </c>
      <c r="E1876" s="48" t="s">
        <v>32999</v>
      </c>
      <c r="G1876" s="34">
        <f t="shared" si="163"/>
        <v>40263</v>
      </c>
      <c r="H1876" s="36" t="str">
        <f t="shared" si="164"/>
        <v>43aa</v>
      </c>
      <c r="I1876" s="35">
        <f t="shared" si="165"/>
        <v>43745.249247685191</v>
      </c>
      <c r="J1876" s="39">
        <f t="shared" si="166"/>
        <v>414.60442799999998</v>
      </c>
      <c r="K1876" s="36" t="str">
        <f t="shared" si="167"/>
        <v>00d304cf</v>
      </c>
    </row>
    <row r="1877" spans="1:11">
      <c r="A1877" s="48" t="s">
        <v>34</v>
      </c>
      <c r="B1877" s="48" t="s">
        <v>51199</v>
      </c>
      <c r="C1877" s="48" t="s">
        <v>32981</v>
      </c>
      <c r="D1877" s="48" t="s">
        <v>33000</v>
      </c>
      <c r="E1877" s="48" t="s">
        <v>33001</v>
      </c>
      <c r="G1877" s="34">
        <f t="shared" si="163"/>
        <v>40264</v>
      </c>
      <c r="H1877" s="36" t="str">
        <f t="shared" si="164"/>
        <v>8800</v>
      </c>
      <c r="I1877" s="35">
        <f t="shared" si="165"/>
        <v>43745.249247685191</v>
      </c>
      <c r="J1877" s="39">
        <f t="shared" si="166"/>
        <v>414.60630099999997</v>
      </c>
      <c r="K1877" s="36" t="str">
        <f t="shared" si="167"/>
        <v>b450a736</v>
      </c>
    </row>
    <row r="1878" spans="1:11">
      <c r="A1878" s="48" t="s">
        <v>15740</v>
      </c>
      <c r="B1878" s="48" t="s">
        <v>51154</v>
      </c>
      <c r="C1878" s="48" t="s">
        <v>32981</v>
      </c>
      <c r="D1878" s="48" t="s">
        <v>33002</v>
      </c>
      <c r="E1878" s="48" t="s">
        <v>33003</v>
      </c>
      <c r="G1878" s="34">
        <f t="shared" si="163"/>
        <v>40225</v>
      </c>
      <c r="H1878" s="36" t="str">
        <f t="shared" si="164"/>
        <v>0000</v>
      </c>
      <c r="I1878" s="35">
        <f t="shared" si="165"/>
        <v>43745.249247685191</v>
      </c>
      <c r="J1878" s="39">
        <f t="shared" si="166"/>
        <v>414.81029699999999</v>
      </c>
      <c r="K1878" s="36" t="str">
        <f t="shared" si="167"/>
        <v>04e6463d</v>
      </c>
    </row>
    <row r="1879" spans="1:11">
      <c r="A1879" s="48" t="s">
        <v>15757</v>
      </c>
      <c r="B1879" s="48" t="s">
        <v>51200</v>
      </c>
      <c r="C1879" s="48" t="s">
        <v>32981</v>
      </c>
      <c r="D1879" s="48" t="s">
        <v>33004</v>
      </c>
      <c r="E1879" s="48" t="s">
        <v>51348</v>
      </c>
      <c r="G1879" s="34">
        <f t="shared" si="163"/>
        <v>40236</v>
      </c>
      <c r="H1879" s="36" t="str">
        <f t="shared" si="164"/>
        <v>4459</v>
      </c>
      <c r="I1879" s="35">
        <f t="shared" si="165"/>
        <v>43745.249247685191</v>
      </c>
      <c r="J1879" s="39">
        <f t="shared" si="166"/>
        <v>414.81220000000002</v>
      </c>
      <c r="K1879" s="36" t="str">
        <f t="shared" si="167"/>
        <v>61335898</v>
      </c>
    </row>
    <row r="1880" spans="1:11">
      <c r="A1880" s="48" t="s">
        <v>15760</v>
      </c>
      <c r="B1880" s="48" t="s">
        <v>290</v>
      </c>
      <c r="C1880" s="48" t="s">
        <v>32981</v>
      </c>
      <c r="D1880" s="48" t="s">
        <v>33005</v>
      </c>
      <c r="E1880" s="48" t="s">
        <v>33006</v>
      </c>
      <c r="G1880" s="34">
        <f t="shared" si="163"/>
        <v>40237</v>
      </c>
      <c r="H1880" s="36" t="str">
        <f t="shared" si="164"/>
        <v>ec00</v>
      </c>
      <c r="I1880" s="35">
        <f t="shared" si="165"/>
        <v>43745.249247685191</v>
      </c>
      <c r="J1880" s="39">
        <f t="shared" si="166"/>
        <v>414.81410899999997</v>
      </c>
      <c r="K1880" s="36" t="str">
        <f t="shared" si="167"/>
        <v>dfd3e621</v>
      </c>
    </row>
    <row r="1881" spans="1:11">
      <c r="A1881" s="48" t="s">
        <v>27</v>
      </c>
      <c r="B1881" s="48" t="s">
        <v>51154</v>
      </c>
      <c r="C1881" s="48" t="s">
        <v>32981</v>
      </c>
      <c r="D1881" s="48" t="s">
        <v>33007</v>
      </c>
      <c r="E1881" s="48" t="s">
        <v>33008</v>
      </c>
      <c r="G1881" s="34">
        <f t="shared" si="163"/>
        <v>40254</v>
      </c>
      <c r="H1881" s="36" t="str">
        <f t="shared" si="164"/>
        <v>0000</v>
      </c>
      <c r="I1881" s="35">
        <f t="shared" si="165"/>
        <v>43745.249247685191</v>
      </c>
      <c r="J1881" s="39">
        <f t="shared" si="166"/>
        <v>414.81852900000001</v>
      </c>
      <c r="K1881" s="36" t="str">
        <f t="shared" si="167"/>
        <v>e438e78b</v>
      </c>
    </row>
    <row r="1882" spans="1:11">
      <c r="A1882" s="48" t="s">
        <v>39</v>
      </c>
      <c r="B1882" s="48" t="s">
        <v>51264</v>
      </c>
      <c r="C1882" s="48" t="s">
        <v>32981</v>
      </c>
      <c r="D1882" s="48" t="s">
        <v>33009</v>
      </c>
      <c r="E1882" s="48" t="s">
        <v>33010</v>
      </c>
      <c r="G1882" s="34">
        <f t="shared" si="163"/>
        <v>40265</v>
      </c>
      <c r="H1882" s="36" t="str">
        <f t="shared" si="164"/>
        <v>4423</v>
      </c>
      <c r="I1882" s="35">
        <f t="shared" si="165"/>
        <v>43745.249247685191</v>
      </c>
      <c r="J1882" s="39">
        <f t="shared" si="166"/>
        <v>414.82042999999999</v>
      </c>
      <c r="K1882" s="36" t="str">
        <f t="shared" si="167"/>
        <v>a174599d</v>
      </c>
    </row>
    <row r="1883" spans="1:11">
      <c r="A1883" s="48" t="s">
        <v>43</v>
      </c>
      <c r="B1883" s="48" t="s">
        <v>94</v>
      </c>
      <c r="C1883" s="48" t="s">
        <v>32981</v>
      </c>
      <c r="D1883" s="48" t="s">
        <v>33011</v>
      </c>
      <c r="E1883" s="48" t="s">
        <v>33012</v>
      </c>
      <c r="G1883" s="34">
        <f t="shared" si="163"/>
        <v>40266</v>
      </c>
      <c r="H1883" s="36" t="str">
        <f t="shared" si="164"/>
        <v>f000</v>
      </c>
      <c r="I1883" s="35">
        <f t="shared" si="165"/>
        <v>43745.249247685191</v>
      </c>
      <c r="J1883" s="39">
        <f t="shared" si="166"/>
        <v>414.82229999999998</v>
      </c>
      <c r="K1883" s="36" t="str">
        <f t="shared" si="167"/>
        <v>a82815ad</v>
      </c>
    </row>
    <row r="1884" spans="1:11">
      <c r="A1884" s="48" t="s">
        <v>15740</v>
      </c>
      <c r="B1884" s="48" t="s">
        <v>51154</v>
      </c>
      <c r="C1884" s="48" t="s">
        <v>33013</v>
      </c>
      <c r="D1884" s="48" t="s">
        <v>33014</v>
      </c>
      <c r="E1884" s="48" t="s">
        <v>33015</v>
      </c>
      <c r="G1884" s="34">
        <f t="shared" si="163"/>
        <v>40225</v>
      </c>
      <c r="H1884" s="36" t="str">
        <f t="shared" si="164"/>
        <v>0000</v>
      </c>
      <c r="I1884" s="35">
        <f t="shared" si="165"/>
        <v>43745.249259259261</v>
      </c>
      <c r="J1884" s="39">
        <f t="shared" si="166"/>
        <v>415.02632299999999</v>
      </c>
      <c r="K1884" s="36" t="str">
        <f t="shared" si="167"/>
        <v>74d2420a</v>
      </c>
    </row>
    <row r="1885" spans="1:11">
      <c r="A1885" s="48" t="s">
        <v>15771</v>
      </c>
      <c r="B1885" s="48" t="s">
        <v>23182</v>
      </c>
      <c r="C1885" s="48" t="s">
        <v>33013</v>
      </c>
      <c r="D1885" s="48" t="s">
        <v>33016</v>
      </c>
      <c r="E1885" s="48" t="s">
        <v>33017</v>
      </c>
      <c r="G1885" s="34">
        <f t="shared" si="163"/>
        <v>40230</v>
      </c>
      <c r="H1885" s="36" t="str">
        <f t="shared" si="164"/>
        <v>447b</v>
      </c>
      <c r="I1885" s="35">
        <f t="shared" si="165"/>
        <v>43745.249259259261</v>
      </c>
      <c r="J1885" s="39">
        <f t="shared" si="166"/>
        <v>415.02822600000002</v>
      </c>
      <c r="K1885" s="36" t="str">
        <f t="shared" si="167"/>
        <v>efe8cd56</v>
      </c>
    </row>
    <row r="1886" spans="1:11">
      <c r="A1886" s="48" t="s">
        <v>15774</v>
      </c>
      <c r="B1886" s="48" t="s">
        <v>51278</v>
      </c>
      <c r="C1886" s="48" t="s">
        <v>33013</v>
      </c>
      <c r="D1886" s="48" t="s">
        <v>33018</v>
      </c>
      <c r="E1886" s="48" t="s">
        <v>33019</v>
      </c>
      <c r="G1886" s="34">
        <f t="shared" si="163"/>
        <v>40231</v>
      </c>
      <c r="H1886" s="36" t="str">
        <f t="shared" si="164"/>
        <v>7000</v>
      </c>
      <c r="I1886" s="35">
        <f t="shared" si="165"/>
        <v>43745.249259259261</v>
      </c>
      <c r="J1886" s="39">
        <f t="shared" si="166"/>
        <v>415.03013800000002</v>
      </c>
      <c r="K1886" s="36" t="str">
        <f t="shared" si="167"/>
        <v>6012fbf7</v>
      </c>
    </row>
    <row r="1887" spans="1:11">
      <c r="A1887" s="48" t="s">
        <v>27</v>
      </c>
      <c r="B1887" s="48" t="s">
        <v>51154</v>
      </c>
      <c r="C1887" s="48" t="s">
        <v>33020</v>
      </c>
      <c r="D1887" s="48" t="s">
        <v>33021</v>
      </c>
      <c r="E1887" s="48" t="s">
        <v>33022</v>
      </c>
      <c r="G1887" s="34">
        <f t="shared" si="163"/>
        <v>40254</v>
      </c>
      <c r="H1887" s="36" t="str">
        <f t="shared" si="164"/>
        <v>0000</v>
      </c>
      <c r="I1887" s="35">
        <f t="shared" si="165"/>
        <v>43745.798692129625</v>
      </c>
      <c r="J1887" s="39">
        <f t="shared" si="166"/>
        <v>415.03532300000001</v>
      </c>
      <c r="K1887" s="36" t="str">
        <f t="shared" si="167"/>
        <v>50b6fe3c</v>
      </c>
    </row>
    <row r="1888" spans="1:11">
      <c r="A1888" s="48" t="s">
        <v>48</v>
      </c>
      <c r="B1888" s="48" t="s">
        <v>33023</v>
      </c>
      <c r="C1888" s="48" t="s">
        <v>33024</v>
      </c>
      <c r="D1888" s="48" t="s">
        <v>33025</v>
      </c>
      <c r="E1888" s="48" t="s">
        <v>33026</v>
      </c>
      <c r="G1888" s="34">
        <f t="shared" si="163"/>
        <v>40259</v>
      </c>
      <c r="H1888" s="36" t="str">
        <f t="shared" si="164"/>
        <v>43c2</v>
      </c>
      <c r="I1888" s="35">
        <f t="shared" si="165"/>
        <v>36494.249259259261</v>
      </c>
      <c r="J1888" s="39">
        <f t="shared" si="166"/>
        <v>415.03799600000002</v>
      </c>
      <c r="K1888" s="36" t="str">
        <f t="shared" si="167"/>
        <v>cbbca79e</v>
      </c>
    </row>
    <row r="1889" spans="1:11">
      <c r="A1889" s="48" t="s">
        <v>51</v>
      </c>
      <c r="B1889" s="48" t="s">
        <v>51215</v>
      </c>
      <c r="C1889" s="48" t="s">
        <v>33013</v>
      </c>
      <c r="D1889" s="48" t="s">
        <v>33027</v>
      </c>
      <c r="E1889" s="48" t="s">
        <v>33028</v>
      </c>
      <c r="G1889" s="34">
        <f t="shared" si="163"/>
        <v>40260</v>
      </c>
      <c r="H1889" s="36" t="str">
        <f t="shared" si="164"/>
        <v>0800</v>
      </c>
      <c r="I1889" s="35">
        <f t="shared" si="165"/>
        <v>43745.249259259261</v>
      </c>
      <c r="J1889" s="39">
        <f t="shared" si="166"/>
        <v>415.03990599999997</v>
      </c>
      <c r="K1889" s="36" t="str">
        <f t="shared" si="167"/>
        <v>187a645a</v>
      </c>
    </row>
    <row r="1890" spans="1:11">
      <c r="A1890" s="48" t="s">
        <v>15740</v>
      </c>
      <c r="B1890" s="48" t="s">
        <v>51154</v>
      </c>
      <c r="C1890" s="48" t="s">
        <v>33013</v>
      </c>
      <c r="D1890" s="48" t="s">
        <v>33029</v>
      </c>
      <c r="E1890" s="48" t="s">
        <v>33030</v>
      </c>
      <c r="G1890" s="34">
        <f t="shared" si="163"/>
        <v>40225</v>
      </c>
      <c r="H1890" s="36" t="str">
        <f t="shared" si="164"/>
        <v>0000</v>
      </c>
      <c r="I1890" s="35">
        <f t="shared" si="165"/>
        <v>43745.249259259261</v>
      </c>
      <c r="J1890" s="39">
        <f t="shared" si="166"/>
        <v>415.24431299999998</v>
      </c>
      <c r="K1890" s="36" t="str">
        <f t="shared" si="167"/>
        <v>d69f05e0</v>
      </c>
    </row>
    <row r="1891" spans="1:11">
      <c r="A1891" s="48" t="s">
        <v>15786</v>
      </c>
      <c r="B1891" s="48" t="s">
        <v>29345</v>
      </c>
      <c r="C1891" s="48" t="s">
        <v>33013</v>
      </c>
      <c r="D1891" s="48" t="s">
        <v>33031</v>
      </c>
      <c r="E1891" s="48" t="s">
        <v>33032</v>
      </c>
      <c r="G1891" s="34">
        <f t="shared" si="163"/>
        <v>40232</v>
      </c>
      <c r="H1891" s="36" t="str">
        <f t="shared" si="164"/>
        <v>44bf</v>
      </c>
      <c r="I1891" s="35">
        <f t="shared" si="165"/>
        <v>43745.249259259261</v>
      </c>
      <c r="J1891" s="39">
        <f t="shared" si="166"/>
        <v>415.36632300000002</v>
      </c>
      <c r="K1891" s="36" t="str">
        <f t="shared" si="167"/>
        <v>62d7ddba</v>
      </c>
    </row>
    <row r="1892" spans="1:11">
      <c r="A1892" s="48" t="s">
        <v>15789</v>
      </c>
      <c r="B1892" s="48" t="s">
        <v>29348</v>
      </c>
      <c r="C1892" s="48" t="s">
        <v>33013</v>
      </c>
      <c r="D1892" s="48" t="s">
        <v>33033</v>
      </c>
      <c r="E1892" s="48" t="s">
        <v>33034</v>
      </c>
      <c r="G1892" s="34">
        <f t="shared" si="163"/>
        <v>40233</v>
      </c>
      <c r="H1892" s="36" t="str">
        <f t="shared" si="164"/>
        <v>ae00</v>
      </c>
      <c r="I1892" s="35">
        <f t="shared" si="165"/>
        <v>43745.249259259261</v>
      </c>
      <c r="J1892" s="39">
        <f t="shared" si="166"/>
        <v>415.368244</v>
      </c>
      <c r="K1892" s="36" t="str">
        <f t="shared" si="167"/>
        <v>2b296260</v>
      </c>
    </row>
    <row r="1893" spans="1:11">
      <c r="A1893" s="48" t="s">
        <v>27</v>
      </c>
      <c r="B1893" s="48" t="s">
        <v>51154</v>
      </c>
      <c r="C1893" s="48" t="s">
        <v>33013</v>
      </c>
      <c r="D1893" s="48" t="s">
        <v>33035</v>
      </c>
      <c r="E1893" s="48" t="s">
        <v>33036</v>
      </c>
      <c r="G1893" s="34">
        <f t="shared" si="163"/>
        <v>40254</v>
      </c>
      <c r="H1893" s="36" t="str">
        <f t="shared" si="164"/>
        <v>0000</v>
      </c>
      <c r="I1893" s="35">
        <f t="shared" si="165"/>
        <v>43745.249259259261</v>
      </c>
      <c r="J1893" s="39">
        <f t="shared" si="166"/>
        <v>415.37271900000002</v>
      </c>
      <c r="K1893" s="36" t="str">
        <f t="shared" si="167"/>
        <v>45c25953</v>
      </c>
    </row>
    <row r="1894" spans="1:11">
      <c r="A1894" s="48" t="s">
        <v>56</v>
      </c>
      <c r="B1894" s="48" t="s">
        <v>31718</v>
      </c>
      <c r="C1894" s="48" t="s">
        <v>33013</v>
      </c>
      <c r="D1894" s="48" t="s">
        <v>33037</v>
      </c>
      <c r="E1894" s="48" t="s">
        <v>33038</v>
      </c>
      <c r="G1894" s="34">
        <f t="shared" si="163"/>
        <v>40261</v>
      </c>
      <c r="H1894" s="36" t="str">
        <f t="shared" si="164"/>
        <v>43c9</v>
      </c>
      <c r="I1894" s="35">
        <f t="shared" si="165"/>
        <v>43745.249259259261</v>
      </c>
      <c r="J1894" s="39">
        <f t="shared" si="166"/>
        <v>415.37460700000003</v>
      </c>
      <c r="K1894" s="36" t="str">
        <f t="shared" si="167"/>
        <v>24cf609f</v>
      </c>
    </row>
    <row r="1895" spans="1:11">
      <c r="A1895" s="48" t="s">
        <v>59</v>
      </c>
      <c r="B1895" s="48" t="s">
        <v>150</v>
      </c>
      <c r="C1895" s="48" t="s">
        <v>33013</v>
      </c>
      <c r="D1895" s="48" t="s">
        <v>33039</v>
      </c>
      <c r="E1895" s="48" t="s">
        <v>33040</v>
      </c>
      <c r="G1895" s="34">
        <f t="shared" si="163"/>
        <v>40262</v>
      </c>
      <c r="H1895" s="36" t="str">
        <f t="shared" si="164"/>
        <v>f800</v>
      </c>
      <c r="I1895" s="35">
        <f t="shared" si="165"/>
        <v>43745.249259259261</v>
      </c>
      <c r="J1895" s="39">
        <f t="shared" si="166"/>
        <v>415.376486</v>
      </c>
      <c r="K1895" s="36" t="str">
        <f t="shared" si="167"/>
        <v>f2b7704f</v>
      </c>
    </row>
    <row r="1896" spans="1:11">
      <c r="A1896" s="48" t="s">
        <v>51155</v>
      </c>
      <c r="B1896" s="48" t="s">
        <v>51156</v>
      </c>
      <c r="C1896" s="48" t="s">
        <v>33041</v>
      </c>
      <c r="D1896" s="48" t="s">
        <v>33042</v>
      </c>
      <c r="E1896" s="48" t="s">
        <v>33043</v>
      </c>
      <c r="G1896" s="34">
        <f t="shared" si="163"/>
        <v>10001</v>
      </c>
      <c r="H1896" s="36" t="str">
        <f t="shared" si="164"/>
        <v>0001</v>
      </c>
      <c r="I1896" s="35">
        <f t="shared" si="165"/>
        <v>43745.256203703699</v>
      </c>
      <c r="J1896" s="39">
        <f t="shared" si="166"/>
        <v>1015.379115</v>
      </c>
      <c r="K1896" s="36" t="str">
        <f t="shared" si="167"/>
        <v>f13e616e</v>
      </c>
    </row>
    <row r="1897" spans="1:11">
      <c r="A1897" s="48" t="s">
        <v>51157</v>
      </c>
      <c r="B1897" s="48" t="s">
        <v>51156</v>
      </c>
      <c r="C1897" s="48" t="s">
        <v>33041</v>
      </c>
      <c r="D1897" s="48" t="s">
        <v>33044</v>
      </c>
      <c r="E1897" s="48" t="s">
        <v>33045</v>
      </c>
      <c r="G1897" s="34">
        <f t="shared" si="163"/>
        <v>10002</v>
      </c>
      <c r="H1897" s="36" t="str">
        <f t="shared" si="164"/>
        <v>0001</v>
      </c>
      <c r="I1897" s="35">
        <f t="shared" si="165"/>
        <v>43745.256203703699</v>
      </c>
      <c r="J1897" s="39">
        <f t="shared" si="166"/>
        <v>1015.381007</v>
      </c>
      <c r="K1897" s="36" t="str">
        <f t="shared" si="167"/>
        <v>f921e6ee</v>
      </c>
    </row>
    <row r="1898" spans="1:11">
      <c r="A1898" s="48" t="s">
        <v>51158</v>
      </c>
      <c r="B1898" s="48" t="s">
        <v>51156</v>
      </c>
      <c r="C1898" s="48" t="s">
        <v>33041</v>
      </c>
      <c r="D1898" s="48" t="s">
        <v>33046</v>
      </c>
      <c r="E1898" s="48" t="s">
        <v>33047</v>
      </c>
      <c r="G1898" s="34">
        <f t="shared" si="163"/>
        <v>10003</v>
      </c>
      <c r="H1898" s="36" t="str">
        <f t="shared" si="164"/>
        <v>0001</v>
      </c>
      <c r="I1898" s="35">
        <f t="shared" si="165"/>
        <v>43745.256203703699</v>
      </c>
      <c r="J1898" s="39">
        <f t="shared" si="166"/>
        <v>1015.3829030000001</v>
      </c>
      <c r="K1898" s="36" t="str">
        <f t="shared" si="167"/>
        <v>8d20397a</v>
      </c>
    </row>
    <row r="1899" spans="1:11">
      <c r="A1899" s="48" t="s">
        <v>51159</v>
      </c>
      <c r="B1899" s="48" t="s">
        <v>51156</v>
      </c>
      <c r="C1899" s="48" t="s">
        <v>33041</v>
      </c>
      <c r="D1899" s="48" t="s">
        <v>33048</v>
      </c>
      <c r="E1899" s="48" t="s">
        <v>33049</v>
      </c>
      <c r="G1899" s="34">
        <f t="shared" si="163"/>
        <v>10004</v>
      </c>
      <c r="H1899" s="36" t="str">
        <f t="shared" si="164"/>
        <v>0001</v>
      </c>
      <c r="I1899" s="35">
        <f t="shared" si="165"/>
        <v>43745.256203703699</v>
      </c>
      <c r="J1899" s="39">
        <f t="shared" si="166"/>
        <v>1015.384763</v>
      </c>
      <c r="K1899" s="36" t="str">
        <f t="shared" si="167"/>
        <v>553103b2</v>
      </c>
    </row>
    <row r="1900" spans="1:11">
      <c r="A1900" s="48" t="s">
        <v>15740</v>
      </c>
      <c r="B1900" s="48" t="s">
        <v>51154</v>
      </c>
      <c r="C1900" s="48" t="s">
        <v>33041</v>
      </c>
      <c r="D1900" s="48" t="s">
        <v>33050</v>
      </c>
      <c r="E1900" s="48" t="s">
        <v>33051</v>
      </c>
      <c r="G1900" s="34">
        <f t="shared" si="163"/>
        <v>40225</v>
      </c>
      <c r="H1900" s="36" t="str">
        <f t="shared" si="164"/>
        <v>0000</v>
      </c>
      <c r="I1900" s="35">
        <f t="shared" si="165"/>
        <v>43745.256203703699</v>
      </c>
      <c r="J1900" s="39">
        <f t="shared" si="166"/>
        <v>1015.589297</v>
      </c>
      <c r="K1900" s="36" t="str">
        <f t="shared" si="167"/>
        <v>7875da7a</v>
      </c>
    </row>
    <row r="1901" spans="1:11">
      <c r="A1901" s="48" t="s">
        <v>15757</v>
      </c>
      <c r="B1901" s="48" t="s">
        <v>2242</v>
      </c>
      <c r="C1901" s="48" t="s">
        <v>33041</v>
      </c>
      <c r="D1901" s="48" t="s">
        <v>33052</v>
      </c>
      <c r="E1901" s="48" t="s">
        <v>33053</v>
      </c>
      <c r="G1901" s="34">
        <f t="shared" si="163"/>
        <v>40236</v>
      </c>
      <c r="H1901" s="36" t="str">
        <f t="shared" si="164"/>
        <v>445a</v>
      </c>
      <c r="I1901" s="35">
        <f t="shared" si="165"/>
        <v>43745.256203703699</v>
      </c>
      <c r="J1901" s="39">
        <f t="shared" si="166"/>
        <v>1015.591198</v>
      </c>
      <c r="K1901" s="36" t="str">
        <f t="shared" si="167"/>
        <v>2bc9a7eb</v>
      </c>
    </row>
    <row r="1902" spans="1:11">
      <c r="A1902" s="48" t="s">
        <v>15760</v>
      </c>
      <c r="B1902" s="48" t="s">
        <v>51182</v>
      </c>
      <c r="C1902" s="48" t="s">
        <v>33041</v>
      </c>
      <c r="D1902" s="48" t="s">
        <v>33054</v>
      </c>
      <c r="E1902" s="48" t="s">
        <v>33055</v>
      </c>
      <c r="G1902" s="34">
        <f t="shared" si="163"/>
        <v>40237</v>
      </c>
      <c r="H1902" s="36" t="str">
        <f t="shared" si="164"/>
        <v>5000</v>
      </c>
      <c r="I1902" s="35">
        <f t="shared" si="165"/>
        <v>43745.256203703699</v>
      </c>
      <c r="J1902" s="39">
        <f t="shared" si="166"/>
        <v>1015.593107</v>
      </c>
      <c r="K1902" s="36" t="str">
        <f t="shared" si="167"/>
        <v>9c32daf7</v>
      </c>
    </row>
    <row r="1903" spans="1:11">
      <c r="A1903" s="48" t="s">
        <v>27</v>
      </c>
      <c r="B1903" s="48" t="s">
        <v>51154</v>
      </c>
      <c r="C1903" s="48" t="s">
        <v>33041</v>
      </c>
      <c r="D1903" s="48" t="s">
        <v>33056</v>
      </c>
      <c r="E1903" s="48" t="s">
        <v>33057</v>
      </c>
      <c r="G1903" s="34">
        <f t="shared" si="163"/>
        <v>40254</v>
      </c>
      <c r="H1903" s="36" t="str">
        <f t="shared" si="164"/>
        <v>0000</v>
      </c>
      <c r="I1903" s="35">
        <f t="shared" si="165"/>
        <v>43745.256203703699</v>
      </c>
      <c r="J1903" s="39">
        <f t="shared" si="166"/>
        <v>1015.597527</v>
      </c>
      <c r="K1903" s="36" t="str">
        <f t="shared" si="167"/>
        <v>a9b32962</v>
      </c>
    </row>
    <row r="1904" spans="1:11">
      <c r="A1904" s="48" t="s">
        <v>39</v>
      </c>
      <c r="B1904" s="48" t="s">
        <v>51311</v>
      </c>
      <c r="C1904" s="48" t="s">
        <v>33041</v>
      </c>
      <c r="D1904" s="48" t="s">
        <v>33058</v>
      </c>
      <c r="E1904" s="48" t="s">
        <v>33059</v>
      </c>
      <c r="G1904" s="34">
        <f t="shared" si="163"/>
        <v>40265</v>
      </c>
      <c r="H1904" s="36" t="str">
        <f t="shared" si="164"/>
        <v>4421</v>
      </c>
      <c r="I1904" s="35">
        <f t="shared" si="165"/>
        <v>43745.256203703699</v>
      </c>
      <c r="J1904" s="39">
        <f t="shared" si="166"/>
        <v>1015.599428</v>
      </c>
      <c r="K1904" s="36" t="str">
        <f t="shared" si="167"/>
        <v>e90e4ce9</v>
      </c>
    </row>
    <row r="1905" spans="1:11">
      <c r="A1905" s="48" t="s">
        <v>43</v>
      </c>
      <c r="B1905" s="48" t="s">
        <v>2806</v>
      </c>
      <c r="C1905" s="48" t="s">
        <v>33041</v>
      </c>
      <c r="D1905" s="48" t="s">
        <v>33060</v>
      </c>
      <c r="E1905" s="48" t="s">
        <v>33061</v>
      </c>
      <c r="G1905" s="34">
        <f t="shared" si="163"/>
        <v>40266</v>
      </c>
      <c r="H1905" s="36" t="str">
        <f t="shared" si="164"/>
        <v>f400</v>
      </c>
      <c r="I1905" s="35">
        <f t="shared" si="165"/>
        <v>43745.256203703699</v>
      </c>
      <c r="J1905" s="39">
        <f t="shared" si="166"/>
        <v>1015.601299</v>
      </c>
      <c r="K1905" s="36" t="str">
        <f t="shared" si="167"/>
        <v>774be388</v>
      </c>
    </row>
    <row r="1906" spans="1:11">
      <c r="A1906" s="48" t="s">
        <v>15740</v>
      </c>
      <c r="B1906" s="48" t="s">
        <v>51154</v>
      </c>
      <c r="C1906" s="48" t="s">
        <v>33041</v>
      </c>
      <c r="D1906" s="48" t="s">
        <v>33062</v>
      </c>
      <c r="E1906" s="48" t="s">
        <v>33063</v>
      </c>
      <c r="G1906" s="34">
        <f t="shared" si="163"/>
        <v>40225</v>
      </c>
      <c r="H1906" s="36" t="str">
        <f t="shared" si="164"/>
        <v>0000</v>
      </c>
      <c r="I1906" s="35">
        <f t="shared" si="165"/>
        <v>43745.256203703699</v>
      </c>
      <c r="J1906" s="39">
        <f t="shared" si="166"/>
        <v>1015.805313</v>
      </c>
      <c r="K1906" s="36" t="str">
        <f t="shared" si="167"/>
        <v>4ae446d7</v>
      </c>
    </row>
    <row r="1907" spans="1:11">
      <c r="A1907" s="48" t="s">
        <v>15771</v>
      </c>
      <c r="B1907" s="48" t="s">
        <v>51164</v>
      </c>
      <c r="C1907" s="48" t="s">
        <v>33041</v>
      </c>
      <c r="D1907" s="48" t="s">
        <v>33064</v>
      </c>
      <c r="E1907" s="48" t="s">
        <v>33065</v>
      </c>
      <c r="G1907" s="34">
        <f t="shared" si="163"/>
        <v>40230</v>
      </c>
      <c r="H1907" s="36" t="str">
        <f t="shared" si="164"/>
        <v>4482</v>
      </c>
      <c r="I1907" s="35">
        <f t="shared" si="165"/>
        <v>43745.256203703699</v>
      </c>
      <c r="J1907" s="39">
        <f t="shared" si="166"/>
        <v>1015.807213</v>
      </c>
      <c r="K1907" s="36" t="str">
        <f t="shared" si="167"/>
        <v>dc003741</v>
      </c>
    </row>
    <row r="1908" spans="1:11">
      <c r="A1908" s="48" t="s">
        <v>15774</v>
      </c>
      <c r="B1908" s="48" t="s">
        <v>32122</v>
      </c>
      <c r="C1908" s="48" t="s">
        <v>33041</v>
      </c>
      <c r="D1908" s="48" t="s">
        <v>33066</v>
      </c>
      <c r="E1908" s="48" t="s">
        <v>33067</v>
      </c>
      <c r="G1908" s="34">
        <f t="shared" si="163"/>
        <v>40231</v>
      </c>
      <c r="H1908" s="36" t="str">
        <f t="shared" si="164"/>
        <v>9a00</v>
      </c>
      <c r="I1908" s="35">
        <f t="shared" si="165"/>
        <v>43745.256203703699</v>
      </c>
      <c r="J1908" s="39">
        <f t="shared" si="166"/>
        <v>1015.809124</v>
      </c>
      <c r="K1908" s="36" t="str">
        <f t="shared" si="167"/>
        <v>87604bbe</v>
      </c>
    </row>
    <row r="1909" spans="1:11">
      <c r="A1909" s="48" t="s">
        <v>27</v>
      </c>
      <c r="B1909" s="48" t="s">
        <v>51154</v>
      </c>
      <c r="C1909" s="48" t="s">
        <v>33041</v>
      </c>
      <c r="D1909" s="48" t="s">
        <v>33068</v>
      </c>
      <c r="E1909" s="48" t="s">
        <v>33069</v>
      </c>
      <c r="G1909" s="34">
        <f t="shared" si="163"/>
        <v>40254</v>
      </c>
      <c r="H1909" s="36" t="str">
        <f t="shared" si="164"/>
        <v>0000</v>
      </c>
      <c r="I1909" s="35">
        <f t="shared" si="165"/>
        <v>43745.256203703699</v>
      </c>
      <c r="J1909" s="39">
        <f t="shared" si="166"/>
        <v>1015.813544</v>
      </c>
      <c r="K1909" s="36" t="str">
        <f t="shared" si="167"/>
        <v>438d6700</v>
      </c>
    </row>
    <row r="1910" spans="1:11">
      <c r="A1910" s="48" t="s">
        <v>48</v>
      </c>
      <c r="B1910" s="48" t="s">
        <v>33070</v>
      </c>
      <c r="C1910" s="48" t="s">
        <v>33041</v>
      </c>
      <c r="D1910" s="48" t="s">
        <v>33071</v>
      </c>
      <c r="E1910" s="48" t="s">
        <v>33072</v>
      </c>
      <c r="G1910" s="34">
        <f t="shared" si="163"/>
        <v>40259</v>
      </c>
      <c r="H1910" s="36" t="str">
        <f t="shared" si="164"/>
        <v>43c4</v>
      </c>
      <c r="I1910" s="35">
        <f t="shared" si="165"/>
        <v>43745.256203703699</v>
      </c>
      <c r="J1910" s="39">
        <f t="shared" si="166"/>
        <v>1015.8154469999999</v>
      </c>
      <c r="K1910" s="36" t="str">
        <f t="shared" si="167"/>
        <v>ca5ee7b5</v>
      </c>
    </row>
    <row r="1911" spans="1:11">
      <c r="A1911" s="48" t="s">
        <v>51</v>
      </c>
      <c r="B1911" s="48" t="s">
        <v>487</v>
      </c>
      <c r="C1911" s="48" t="s">
        <v>33041</v>
      </c>
      <c r="D1911" s="48" t="s">
        <v>33073</v>
      </c>
      <c r="E1911" s="48" t="s">
        <v>33074</v>
      </c>
      <c r="G1911" s="34">
        <f t="shared" si="163"/>
        <v>40260</v>
      </c>
      <c r="H1911" s="36" t="str">
        <f t="shared" si="164"/>
        <v>d000</v>
      </c>
      <c r="I1911" s="35">
        <f t="shared" si="165"/>
        <v>43745.256203703699</v>
      </c>
      <c r="J1911" s="39">
        <f t="shared" si="166"/>
        <v>1015.817316</v>
      </c>
      <c r="K1911" s="36" t="str">
        <f t="shared" si="167"/>
        <v>d2296dec</v>
      </c>
    </row>
    <row r="1912" spans="1:11">
      <c r="A1912" s="48" t="s">
        <v>15740</v>
      </c>
      <c r="B1912" s="48" t="s">
        <v>51154</v>
      </c>
      <c r="C1912" s="48" t="s">
        <v>33075</v>
      </c>
      <c r="D1912" s="48" t="s">
        <v>33076</v>
      </c>
      <c r="E1912" s="48" t="s">
        <v>33077</v>
      </c>
      <c r="G1912" s="34">
        <f t="shared" si="163"/>
        <v>40225</v>
      </c>
      <c r="H1912" s="36" t="str">
        <f t="shared" si="164"/>
        <v>0000</v>
      </c>
      <c r="I1912" s="35">
        <f t="shared" si="165"/>
        <v>43745.256215277783</v>
      </c>
      <c r="J1912" s="39">
        <f t="shared" si="166"/>
        <v>1016.021298</v>
      </c>
      <c r="K1912" s="36" t="str">
        <f t="shared" si="167"/>
        <v>885773c2</v>
      </c>
    </row>
    <row r="1913" spans="1:11">
      <c r="A1913" s="48" t="s">
        <v>15786</v>
      </c>
      <c r="B1913" s="48" t="s">
        <v>29345</v>
      </c>
      <c r="C1913" s="48" t="s">
        <v>33075</v>
      </c>
      <c r="D1913" s="48" t="s">
        <v>33078</v>
      </c>
      <c r="E1913" s="48" t="s">
        <v>33079</v>
      </c>
      <c r="G1913" s="34">
        <f t="shared" si="163"/>
        <v>40232</v>
      </c>
      <c r="H1913" s="36" t="str">
        <f t="shared" si="164"/>
        <v>44bf</v>
      </c>
      <c r="I1913" s="35">
        <f t="shared" si="165"/>
        <v>43745.256215277783</v>
      </c>
      <c r="J1913" s="39">
        <f t="shared" si="166"/>
        <v>1016.023198</v>
      </c>
      <c r="K1913" s="36" t="str">
        <f t="shared" si="167"/>
        <v>28f155c0</v>
      </c>
    </row>
    <row r="1914" spans="1:11">
      <c r="A1914" s="48" t="s">
        <v>15789</v>
      </c>
      <c r="B1914" s="48" t="s">
        <v>44</v>
      </c>
      <c r="C1914" s="48" t="s">
        <v>33075</v>
      </c>
      <c r="D1914" s="48" t="s">
        <v>33080</v>
      </c>
      <c r="E1914" s="48" t="s">
        <v>33081</v>
      </c>
      <c r="G1914" s="34">
        <f t="shared" si="163"/>
        <v>40233</v>
      </c>
      <c r="H1914" s="36" t="str">
        <f t="shared" si="164"/>
        <v>b800</v>
      </c>
      <c r="I1914" s="35">
        <f t="shared" si="165"/>
        <v>43745.256215277783</v>
      </c>
      <c r="J1914" s="39">
        <f t="shared" si="166"/>
        <v>1016.054366</v>
      </c>
      <c r="K1914" s="36" t="str">
        <f t="shared" si="167"/>
        <v>0888ecde</v>
      </c>
    </row>
    <row r="1915" spans="1:11">
      <c r="A1915" s="48" t="s">
        <v>27</v>
      </c>
      <c r="B1915" s="48" t="s">
        <v>51154</v>
      </c>
      <c r="C1915" s="48" t="s">
        <v>33075</v>
      </c>
      <c r="D1915" s="48" t="s">
        <v>33082</v>
      </c>
      <c r="E1915" s="48" t="s">
        <v>33083</v>
      </c>
      <c r="G1915" s="34">
        <f t="shared" si="163"/>
        <v>40254</v>
      </c>
      <c r="H1915" s="36" t="str">
        <f t="shared" si="164"/>
        <v>0000</v>
      </c>
      <c r="I1915" s="35">
        <f t="shared" si="165"/>
        <v>43745.256215277783</v>
      </c>
      <c r="J1915" s="39">
        <f t="shared" si="166"/>
        <v>1016.05884</v>
      </c>
      <c r="K1915" s="36" t="str">
        <f t="shared" si="167"/>
        <v>9b15ccee</v>
      </c>
    </row>
    <row r="1916" spans="1:11">
      <c r="A1916" s="48" t="s">
        <v>56</v>
      </c>
      <c r="B1916" s="48" t="s">
        <v>30385</v>
      </c>
      <c r="C1916" s="48" t="s">
        <v>33075</v>
      </c>
      <c r="D1916" s="48" t="s">
        <v>33084</v>
      </c>
      <c r="E1916" s="48" t="s">
        <v>33085</v>
      </c>
      <c r="G1916" s="34">
        <f t="shared" si="163"/>
        <v>40261</v>
      </c>
      <c r="H1916" s="36" t="str">
        <f t="shared" si="164"/>
        <v>43cd</v>
      </c>
      <c r="I1916" s="35">
        <f t="shared" si="165"/>
        <v>43745.256215277783</v>
      </c>
      <c r="J1916" s="39">
        <f t="shared" si="166"/>
        <v>1016.060731</v>
      </c>
      <c r="K1916" s="36" t="str">
        <f t="shared" si="167"/>
        <v>d5748f9e</v>
      </c>
    </row>
    <row r="1917" spans="1:11">
      <c r="A1917" s="48" t="s">
        <v>59</v>
      </c>
      <c r="B1917" s="48" t="s">
        <v>219</v>
      </c>
      <c r="C1917" s="48" t="s">
        <v>33075</v>
      </c>
      <c r="D1917" s="48" t="s">
        <v>33086</v>
      </c>
      <c r="E1917" s="48" t="s">
        <v>33087</v>
      </c>
      <c r="G1917" s="34">
        <f t="shared" si="163"/>
        <v>40262</v>
      </c>
      <c r="H1917" s="36" t="str">
        <f t="shared" si="164"/>
        <v>c000</v>
      </c>
      <c r="I1917" s="35">
        <f t="shared" si="165"/>
        <v>43745.256215277783</v>
      </c>
      <c r="J1917" s="39">
        <f t="shared" si="166"/>
        <v>1016.062606</v>
      </c>
      <c r="K1917" s="36" t="str">
        <f t="shared" si="167"/>
        <v>d45f31a5</v>
      </c>
    </row>
    <row r="1918" spans="1:11">
      <c r="A1918" s="48" t="s">
        <v>15740</v>
      </c>
      <c r="B1918" s="48" t="s">
        <v>51154</v>
      </c>
      <c r="C1918" s="48" t="s">
        <v>33075</v>
      </c>
      <c r="D1918" s="48" t="s">
        <v>33088</v>
      </c>
      <c r="E1918" s="48" t="s">
        <v>33089</v>
      </c>
      <c r="G1918" s="34">
        <f t="shared" ref="G1918:G1981" si="168">HEX2DEC(A1918)</f>
        <v>40225</v>
      </c>
      <c r="H1918" s="36" t="str">
        <f t="shared" ref="H1918:H1981" si="169">B1918</f>
        <v>0000</v>
      </c>
      <c r="I1918" s="35">
        <f t="shared" ref="I1918:I1981" si="170">(((HEX2DEC(C1918)/60)/60)/24)+DATE(1970,1,1)</f>
        <v>43745.256215277783</v>
      </c>
      <c r="J1918" s="39">
        <f t="shared" ref="J1918:J1981" si="171">HEX2DEC(IF(EXACT(MID(D1918,1,1),"0"),IF(EXACT(MID(D1918,2,1),"0"),IF(EXACT(MID(D1918,3,1),"0"),IF(EXACT(MID(D1918,4,1),"0"),IF(EXACT(MID(D1918,5,1),"0"),IF(EXACT(MID(D1918,6,1),"0"),IF(EXACT(MID(D1918,7,1),"0"),IF(EXACT(MID(D1918,8,1),"0"),IF(EXACT(MID(D1918,9,1),"0"),IF(EXACT(MID(D1918,10,1),"0"),IF(EXACT(MID(D1918,11,1),"0"),0,RIGHT(D1918,6)),RIGHT(D1918,7)),RIGHT(D1918,8)),RIGHT(D1918,9)),RIGHT(D1918,10)),RIGHT(D1918,11)),RIGHT(D1918,12)),RIGHT(D1918,13)),RIGHT(D1918,14)),RIGHT(D1918,15)),RIGHT(D1918,16)))/1000000</f>
        <v>1016.266297</v>
      </c>
      <c r="K1918" s="36" t="str">
        <f t="shared" ref="K1918:K1981" si="172">E1918</f>
        <v>6826281e</v>
      </c>
    </row>
    <row r="1919" spans="1:11">
      <c r="A1919" s="48" t="s">
        <v>15743</v>
      </c>
      <c r="B1919" s="48" t="s">
        <v>29452</v>
      </c>
      <c r="C1919" s="48" t="s">
        <v>33075</v>
      </c>
      <c r="D1919" s="48" t="s">
        <v>33090</v>
      </c>
      <c r="E1919" s="48" t="s">
        <v>33091</v>
      </c>
      <c r="G1919" s="34">
        <f t="shared" si="168"/>
        <v>40234</v>
      </c>
      <c r="H1919" s="36" t="str">
        <f t="shared" si="169"/>
        <v>439b</v>
      </c>
      <c r="I1919" s="35">
        <f t="shared" si="170"/>
        <v>43745.256215277783</v>
      </c>
      <c r="J1919" s="39">
        <f t="shared" si="171"/>
        <v>1016.268198</v>
      </c>
      <c r="K1919" s="36" t="str">
        <f t="shared" si="172"/>
        <v>ee94bc30</v>
      </c>
    </row>
    <row r="1920" spans="1:11">
      <c r="A1920" s="48" t="s">
        <v>15746</v>
      </c>
      <c r="B1920" s="48" t="s">
        <v>417</v>
      </c>
      <c r="C1920" s="48" t="s">
        <v>33075</v>
      </c>
      <c r="D1920" s="48" t="s">
        <v>33092</v>
      </c>
      <c r="E1920" s="48" t="s">
        <v>33093</v>
      </c>
      <c r="G1920" s="34">
        <f t="shared" si="168"/>
        <v>40235</v>
      </c>
      <c r="H1920" s="36" t="str">
        <f t="shared" si="169"/>
        <v>d800</v>
      </c>
      <c r="I1920" s="35">
        <f t="shared" si="170"/>
        <v>43745.256215277783</v>
      </c>
      <c r="J1920" s="39">
        <f t="shared" si="171"/>
        <v>1016.270109</v>
      </c>
      <c r="K1920" s="36" t="str">
        <f t="shared" si="172"/>
        <v>9a5853d9</v>
      </c>
    </row>
    <row r="1921" spans="1:11">
      <c r="A1921" s="48" t="s">
        <v>27</v>
      </c>
      <c r="B1921" s="48" t="s">
        <v>51154</v>
      </c>
      <c r="C1921" s="48" t="s">
        <v>33075</v>
      </c>
      <c r="D1921" s="48" t="s">
        <v>33094</v>
      </c>
      <c r="E1921" s="48" t="s">
        <v>33095</v>
      </c>
      <c r="G1921" s="34">
        <f t="shared" si="168"/>
        <v>40254</v>
      </c>
      <c r="H1921" s="36" t="str">
        <f t="shared" si="169"/>
        <v>0000</v>
      </c>
      <c r="I1921" s="35">
        <f t="shared" si="170"/>
        <v>43745.256215277783</v>
      </c>
      <c r="J1921" s="39">
        <f t="shared" si="171"/>
        <v>1016.274529</v>
      </c>
      <c r="K1921" s="36" t="str">
        <f t="shared" si="172"/>
        <v>42c034d1</v>
      </c>
    </row>
    <row r="1922" spans="1:11">
      <c r="A1922" s="48" t="s">
        <v>30</v>
      </c>
      <c r="B1922" s="48" t="s">
        <v>29888</v>
      </c>
      <c r="C1922" s="48" t="s">
        <v>33075</v>
      </c>
      <c r="D1922" s="48" t="s">
        <v>33096</v>
      </c>
      <c r="E1922" s="48" t="s">
        <v>33097</v>
      </c>
      <c r="G1922" s="34">
        <f t="shared" si="168"/>
        <v>40263</v>
      </c>
      <c r="H1922" s="36" t="str">
        <f t="shared" si="169"/>
        <v>43a9</v>
      </c>
      <c r="I1922" s="35">
        <f t="shared" si="170"/>
        <v>43745.256215277783</v>
      </c>
      <c r="J1922" s="39">
        <f t="shared" si="171"/>
        <v>1016.27643</v>
      </c>
      <c r="K1922" s="36" t="str">
        <f t="shared" si="172"/>
        <v>e16c1e73</v>
      </c>
    </row>
    <row r="1923" spans="1:11">
      <c r="A1923" s="48" t="s">
        <v>34</v>
      </c>
      <c r="B1923" s="48" t="s">
        <v>452</v>
      </c>
      <c r="C1923" s="48" t="s">
        <v>33075</v>
      </c>
      <c r="D1923" s="48" t="s">
        <v>33098</v>
      </c>
      <c r="E1923" s="48" t="s">
        <v>33099</v>
      </c>
      <c r="G1923" s="34">
        <f t="shared" si="168"/>
        <v>40264</v>
      </c>
      <c r="H1923" s="36" t="str">
        <f t="shared" si="169"/>
        <v>e800</v>
      </c>
      <c r="I1923" s="35">
        <f t="shared" si="170"/>
        <v>43745.256215277783</v>
      </c>
      <c r="J1923" s="39">
        <f t="shared" si="171"/>
        <v>1016.2782999999999</v>
      </c>
      <c r="K1923" s="36" t="str">
        <f t="shared" si="172"/>
        <v>804e2cc3</v>
      </c>
    </row>
    <row r="1924" spans="1:11">
      <c r="A1924" s="48" t="s">
        <v>51155</v>
      </c>
      <c r="B1924" s="48" t="s">
        <v>51156</v>
      </c>
      <c r="C1924" s="48" t="s">
        <v>33100</v>
      </c>
      <c r="D1924" s="48" t="s">
        <v>33101</v>
      </c>
      <c r="E1924" s="48" t="s">
        <v>33102</v>
      </c>
      <c r="G1924" s="34">
        <f t="shared" si="168"/>
        <v>10001</v>
      </c>
      <c r="H1924" s="36" t="str">
        <f t="shared" si="169"/>
        <v>0001</v>
      </c>
      <c r="I1924" s="35">
        <f t="shared" si="170"/>
        <v>43745.263159722221</v>
      </c>
      <c r="J1924" s="39">
        <f t="shared" si="171"/>
        <v>1616.2811139999999</v>
      </c>
      <c r="K1924" s="36" t="str">
        <f t="shared" si="172"/>
        <v>ef6d3589</v>
      </c>
    </row>
    <row r="1925" spans="1:11">
      <c r="A1925" s="48" t="s">
        <v>51157</v>
      </c>
      <c r="B1925" s="48" t="s">
        <v>51156</v>
      </c>
      <c r="C1925" s="48" t="s">
        <v>33100</v>
      </c>
      <c r="D1925" s="48" t="s">
        <v>33103</v>
      </c>
      <c r="E1925" s="48" t="s">
        <v>33104</v>
      </c>
      <c r="G1925" s="34">
        <f t="shared" si="168"/>
        <v>10002</v>
      </c>
      <c r="H1925" s="36" t="str">
        <f t="shared" si="169"/>
        <v>0001</v>
      </c>
      <c r="I1925" s="35">
        <f t="shared" si="170"/>
        <v>43745.263159722221</v>
      </c>
      <c r="J1925" s="39">
        <f t="shared" si="171"/>
        <v>1616.2830059999999</v>
      </c>
      <c r="K1925" s="36" t="str">
        <f t="shared" si="172"/>
        <v>4387c2c7</v>
      </c>
    </row>
    <row r="1926" spans="1:11">
      <c r="A1926" s="48" t="s">
        <v>51158</v>
      </c>
      <c r="B1926" s="48" t="s">
        <v>51156</v>
      </c>
      <c r="C1926" s="48" t="s">
        <v>33100</v>
      </c>
      <c r="D1926" s="48" t="s">
        <v>33105</v>
      </c>
      <c r="E1926" s="48" t="s">
        <v>33106</v>
      </c>
      <c r="G1926" s="34">
        <f t="shared" si="168"/>
        <v>10003</v>
      </c>
      <c r="H1926" s="36" t="str">
        <f t="shared" si="169"/>
        <v>0001</v>
      </c>
      <c r="I1926" s="35">
        <f t="shared" si="170"/>
        <v>43745.263159722221</v>
      </c>
      <c r="J1926" s="39">
        <f t="shared" si="171"/>
        <v>1616.284911</v>
      </c>
      <c r="K1926" s="36" t="str">
        <f t="shared" si="172"/>
        <v>acb601b4</v>
      </c>
    </row>
    <row r="1927" spans="1:11">
      <c r="A1927" s="48" t="s">
        <v>51159</v>
      </c>
      <c r="B1927" s="48" t="s">
        <v>51156</v>
      </c>
      <c r="C1927" s="48" t="s">
        <v>33100</v>
      </c>
      <c r="D1927" s="48" t="s">
        <v>51349</v>
      </c>
      <c r="E1927" s="48" t="s">
        <v>33107</v>
      </c>
      <c r="G1927" s="34">
        <f t="shared" si="168"/>
        <v>10004</v>
      </c>
      <c r="H1927" s="36" t="str">
        <f t="shared" si="169"/>
        <v>0001</v>
      </c>
      <c r="I1927" s="35">
        <f t="shared" si="170"/>
        <v>43745.263159722221</v>
      </c>
      <c r="J1927" s="39">
        <f t="shared" si="171"/>
        <v>1616.2867739999999</v>
      </c>
      <c r="K1927" s="36" t="str">
        <f t="shared" si="172"/>
        <v>4aa3fc87</v>
      </c>
    </row>
    <row r="1928" spans="1:11">
      <c r="A1928" s="48" t="s">
        <v>15740</v>
      </c>
      <c r="B1928" s="48" t="s">
        <v>51154</v>
      </c>
      <c r="C1928" s="48" t="s">
        <v>33100</v>
      </c>
      <c r="D1928" s="48" t="s">
        <v>33108</v>
      </c>
      <c r="E1928" s="48" t="s">
        <v>33109</v>
      </c>
      <c r="G1928" s="34">
        <f t="shared" si="168"/>
        <v>40225</v>
      </c>
      <c r="H1928" s="36" t="str">
        <f t="shared" si="169"/>
        <v>0000</v>
      </c>
      <c r="I1928" s="35">
        <f t="shared" si="170"/>
        <v>43745.263159722221</v>
      </c>
      <c r="J1928" s="39">
        <f t="shared" si="171"/>
        <v>1616.491297</v>
      </c>
      <c r="K1928" s="36" t="str">
        <f t="shared" si="172"/>
        <v>630958fc</v>
      </c>
    </row>
    <row r="1929" spans="1:11">
      <c r="A1929" s="48" t="s">
        <v>15771</v>
      </c>
      <c r="B1929" s="48" t="s">
        <v>21984</v>
      </c>
      <c r="C1929" s="48" t="s">
        <v>33100</v>
      </c>
      <c r="D1929" s="48" t="s">
        <v>33110</v>
      </c>
      <c r="E1929" s="48" t="s">
        <v>33111</v>
      </c>
      <c r="G1929" s="34">
        <f t="shared" si="168"/>
        <v>40230</v>
      </c>
      <c r="H1929" s="36" t="str">
        <f t="shared" si="169"/>
        <v>447e</v>
      </c>
      <c r="I1929" s="35">
        <f t="shared" si="170"/>
        <v>43745.263159722221</v>
      </c>
      <c r="J1929" s="39">
        <f t="shared" si="171"/>
        <v>1616.493199</v>
      </c>
      <c r="K1929" s="36" t="str">
        <f t="shared" si="172"/>
        <v>00a36a9e</v>
      </c>
    </row>
    <row r="1930" spans="1:11">
      <c r="A1930" s="48" t="s">
        <v>15774</v>
      </c>
      <c r="B1930" s="48" t="s">
        <v>825</v>
      </c>
      <c r="C1930" s="48" t="s">
        <v>33100</v>
      </c>
      <c r="D1930" s="48" t="s">
        <v>33112</v>
      </c>
      <c r="E1930" s="48" t="s">
        <v>33113</v>
      </c>
      <c r="G1930" s="34">
        <f t="shared" si="168"/>
        <v>40231</v>
      </c>
      <c r="H1930" s="36" t="str">
        <f t="shared" si="169"/>
        <v>c800</v>
      </c>
      <c r="I1930" s="35">
        <f t="shared" si="170"/>
        <v>43745.263159722221</v>
      </c>
      <c r="J1930" s="39">
        <f t="shared" si="171"/>
        <v>1616.4951100000001</v>
      </c>
      <c r="K1930" s="36" t="str">
        <f t="shared" si="172"/>
        <v>234e77f7</v>
      </c>
    </row>
    <row r="1931" spans="1:11">
      <c r="A1931" s="48" t="s">
        <v>27</v>
      </c>
      <c r="B1931" s="48" t="s">
        <v>51154</v>
      </c>
      <c r="C1931" s="48" t="s">
        <v>33100</v>
      </c>
      <c r="D1931" s="48" t="s">
        <v>33114</v>
      </c>
      <c r="E1931" s="48" t="s">
        <v>33115</v>
      </c>
      <c r="G1931" s="34">
        <f t="shared" si="168"/>
        <v>40254</v>
      </c>
      <c r="H1931" s="36" t="str">
        <f t="shared" si="169"/>
        <v>0000</v>
      </c>
      <c r="I1931" s="35">
        <f t="shared" si="170"/>
        <v>43745.263159722221</v>
      </c>
      <c r="J1931" s="39">
        <f t="shared" si="171"/>
        <v>1616.4995309999999</v>
      </c>
      <c r="K1931" s="36" t="str">
        <f t="shared" si="172"/>
        <v>bb79e7cf</v>
      </c>
    </row>
    <row r="1932" spans="1:11">
      <c r="A1932" s="48" t="s">
        <v>48</v>
      </c>
      <c r="B1932" s="48" t="s">
        <v>33023</v>
      </c>
      <c r="C1932" s="48" t="s">
        <v>33100</v>
      </c>
      <c r="D1932" s="48" t="s">
        <v>33116</v>
      </c>
      <c r="E1932" s="48" t="s">
        <v>33117</v>
      </c>
      <c r="G1932" s="34">
        <f t="shared" si="168"/>
        <v>40259</v>
      </c>
      <c r="H1932" s="36" t="str">
        <f t="shared" si="169"/>
        <v>43c2</v>
      </c>
      <c r="I1932" s="35">
        <f t="shared" si="170"/>
        <v>43745.263159722221</v>
      </c>
      <c r="J1932" s="39">
        <f t="shared" si="171"/>
        <v>1616.5014309999999</v>
      </c>
      <c r="K1932" s="36" t="str">
        <f t="shared" si="172"/>
        <v>648199cc</v>
      </c>
    </row>
    <row r="1933" spans="1:11">
      <c r="A1933" s="48" t="s">
        <v>51</v>
      </c>
      <c r="B1933" s="48" t="s">
        <v>51166</v>
      </c>
      <c r="C1933" s="48" t="s">
        <v>33100</v>
      </c>
      <c r="D1933" s="48" t="s">
        <v>51350</v>
      </c>
      <c r="E1933" s="48" t="s">
        <v>33118</v>
      </c>
      <c r="G1933" s="34">
        <f t="shared" si="168"/>
        <v>40260</v>
      </c>
      <c r="H1933" s="36" t="str">
        <f t="shared" si="169"/>
        <v>6800</v>
      </c>
      <c r="I1933" s="35">
        <f t="shared" si="170"/>
        <v>43745.263159722221</v>
      </c>
      <c r="J1933" s="39">
        <f t="shared" si="171"/>
        <v>1616.503301</v>
      </c>
      <c r="K1933" s="36" t="str">
        <f t="shared" si="172"/>
        <v>3297ba4f</v>
      </c>
    </row>
    <row r="1934" spans="1:11">
      <c r="A1934" s="48" t="s">
        <v>15740</v>
      </c>
      <c r="B1934" s="48" t="s">
        <v>51154</v>
      </c>
      <c r="C1934" s="48" t="s">
        <v>33100</v>
      </c>
      <c r="D1934" s="48" t="s">
        <v>33119</v>
      </c>
      <c r="E1934" s="48" t="s">
        <v>51351</v>
      </c>
      <c r="G1934" s="34">
        <f t="shared" si="168"/>
        <v>40225</v>
      </c>
      <c r="H1934" s="36" t="str">
        <f t="shared" si="169"/>
        <v>0000</v>
      </c>
      <c r="I1934" s="35">
        <f t="shared" si="170"/>
        <v>43745.263159722221</v>
      </c>
      <c r="J1934" s="39">
        <f t="shared" si="171"/>
        <v>1616.707298</v>
      </c>
      <c r="K1934" s="36" t="str">
        <f t="shared" si="172"/>
        <v>22783855</v>
      </c>
    </row>
    <row r="1935" spans="1:11">
      <c r="A1935" s="48" t="s">
        <v>15786</v>
      </c>
      <c r="B1935" s="48" t="s">
        <v>29345</v>
      </c>
      <c r="C1935" s="48" t="s">
        <v>33100</v>
      </c>
      <c r="D1935" s="48" t="s">
        <v>33120</v>
      </c>
      <c r="E1935" s="48" t="s">
        <v>33121</v>
      </c>
      <c r="G1935" s="34">
        <f t="shared" si="168"/>
        <v>40232</v>
      </c>
      <c r="H1935" s="36" t="str">
        <f t="shared" si="169"/>
        <v>44bf</v>
      </c>
      <c r="I1935" s="35">
        <f t="shared" si="170"/>
        <v>43745.263159722221</v>
      </c>
      <c r="J1935" s="39">
        <f t="shared" si="171"/>
        <v>1616.7091949999999</v>
      </c>
      <c r="K1935" s="36" t="str">
        <f t="shared" si="172"/>
        <v>fed15013</v>
      </c>
    </row>
    <row r="1936" spans="1:11">
      <c r="A1936" s="48" t="s">
        <v>15789</v>
      </c>
      <c r="B1936" s="48" t="s">
        <v>33122</v>
      </c>
      <c r="C1936" s="48" t="s">
        <v>33100</v>
      </c>
      <c r="D1936" s="48" t="s">
        <v>33123</v>
      </c>
      <c r="E1936" s="48" t="s">
        <v>33124</v>
      </c>
      <c r="G1936" s="34">
        <f t="shared" si="168"/>
        <v>40233</v>
      </c>
      <c r="H1936" s="36" t="str">
        <f t="shared" si="169"/>
        <v>e200</v>
      </c>
      <c r="I1936" s="35">
        <f t="shared" si="170"/>
        <v>43745.263159722221</v>
      </c>
      <c r="J1936" s="39">
        <f t="shared" si="171"/>
        <v>1616.7111050000001</v>
      </c>
      <c r="K1936" s="36" t="str">
        <f t="shared" si="172"/>
        <v>9f05f98f</v>
      </c>
    </row>
    <row r="1937" spans="1:11">
      <c r="A1937" s="48" t="s">
        <v>27</v>
      </c>
      <c r="B1937" s="48" t="s">
        <v>51154</v>
      </c>
      <c r="C1937" s="48" t="s">
        <v>33125</v>
      </c>
      <c r="D1937" s="48" t="s">
        <v>33126</v>
      </c>
      <c r="E1937" s="48" t="s">
        <v>33127</v>
      </c>
      <c r="G1937" s="34">
        <f t="shared" si="168"/>
        <v>40254</v>
      </c>
      <c r="H1937" s="36" t="str">
        <f t="shared" si="169"/>
        <v>0000</v>
      </c>
      <c r="I1937" s="35">
        <f t="shared" si="170"/>
        <v>43745.26317129629</v>
      </c>
      <c r="J1937" s="39">
        <f t="shared" si="171"/>
        <v>1616.9033730000001</v>
      </c>
      <c r="K1937" s="36" t="str">
        <f t="shared" si="172"/>
        <v>90beb9c0</v>
      </c>
    </row>
    <row r="1938" spans="1:11">
      <c r="A1938" s="48" t="s">
        <v>56</v>
      </c>
      <c r="B1938" s="48" t="s">
        <v>31223</v>
      </c>
      <c r="C1938" s="48" t="s">
        <v>33125</v>
      </c>
      <c r="D1938" s="48" t="s">
        <v>51352</v>
      </c>
      <c r="E1938" s="48" t="s">
        <v>33128</v>
      </c>
      <c r="G1938" s="34">
        <f t="shared" si="168"/>
        <v>40261</v>
      </c>
      <c r="H1938" s="36" t="str">
        <f t="shared" si="169"/>
        <v>43cb</v>
      </c>
      <c r="I1938" s="35">
        <f t="shared" si="170"/>
        <v>43745.26317129629</v>
      </c>
      <c r="J1938" s="39">
        <f t="shared" si="171"/>
        <v>1616.9052730000001</v>
      </c>
      <c r="K1938" s="36" t="str">
        <f t="shared" si="172"/>
        <v>c662e3ba</v>
      </c>
    </row>
    <row r="1939" spans="1:11">
      <c r="A1939" s="48" t="s">
        <v>59</v>
      </c>
      <c r="B1939" s="48" t="s">
        <v>506</v>
      </c>
      <c r="C1939" s="48" t="s">
        <v>33125</v>
      </c>
      <c r="D1939" s="48" t="s">
        <v>33129</v>
      </c>
      <c r="E1939" s="48" t="s">
        <v>33130</v>
      </c>
      <c r="G1939" s="34">
        <f t="shared" si="168"/>
        <v>40262</v>
      </c>
      <c r="H1939" s="36" t="str">
        <f t="shared" si="169"/>
        <v>e000</v>
      </c>
      <c r="I1939" s="35">
        <f t="shared" si="170"/>
        <v>43745.26317129629</v>
      </c>
      <c r="J1939" s="39">
        <f t="shared" si="171"/>
        <v>1616.907166</v>
      </c>
      <c r="K1939" s="36" t="str">
        <f t="shared" si="172"/>
        <v>d06d1ab9</v>
      </c>
    </row>
    <row r="1940" spans="1:11">
      <c r="A1940" s="48" t="s">
        <v>15740</v>
      </c>
      <c r="B1940" s="48" t="s">
        <v>51154</v>
      </c>
      <c r="C1940" s="48" t="s">
        <v>33125</v>
      </c>
      <c r="D1940" s="48" t="s">
        <v>51353</v>
      </c>
      <c r="E1940" s="48" t="s">
        <v>33131</v>
      </c>
      <c r="G1940" s="34">
        <f t="shared" si="168"/>
        <v>40225</v>
      </c>
      <c r="H1940" s="36" t="str">
        <f t="shared" si="169"/>
        <v>0000</v>
      </c>
      <c r="I1940" s="35">
        <f t="shared" si="170"/>
        <v>43745.26317129629</v>
      </c>
      <c r="J1940" s="39">
        <f t="shared" si="171"/>
        <v>1617.1112969999999</v>
      </c>
      <c r="K1940" s="36" t="str">
        <f t="shared" si="172"/>
        <v>c3b84627</v>
      </c>
    </row>
    <row r="1941" spans="1:11">
      <c r="A1941" s="48" t="s">
        <v>15743</v>
      </c>
      <c r="B1941" s="48" t="s">
        <v>29452</v>
      </c>
      <c r="C1941" s="48" t="s">
        <v>33125</v>
      </c>
      <c r="D1941" s="48" t="s">
        <v>33132</v>
      </c>
      <c r="E1941" s="48" t="s">
        <v>33133</v>
      </c>
      <c r="G1941" s="34">
        <f t="shared" si="168"/>
        <v>40234</v>
      </c>
      <c r="H1941" s="36" t="str">
        <f t="shared" si="169"/>
        <v>439b</v>
      </c>
      <c r="I1941" s="35">
        <f t="shared" si="170"/>
        <v>43745.26317129629</v>
      </c>
      <c r="J1941" s="39">
        <f t="shared" si="171"/>
        <v>1617.113196</v>
      </c>
      <c r="K1941" s="36" t="str">
        <f t="shared" si="172"/>
        <v>7b33ba60</v>
      </c>
    </row>
    <row r="1942" spans="1:11">
      <c r="A1942" s="48" t="s">
        <v>15746</v>
      </c>
      <c r="B1942" s="48" t="s">
        <v>51196</v>
      </c>
      <c r="C1942" s="48" t="s">
        <v>33125</v>
      </c>
      <c r="D1942" s="48" t="s">
        <v>51354</v>
      </c>
      <c r="E1942" s="48" t="s">
        <v>33134</v>
      </c>
      <c r="G1942" s="34">
        <f t="shared" si="168"/>
        <v>40235</v>
      </c>
      <c r="H1942" s="36" t="str">
        <f t="shared" si="169"/>
        <v>9800</v>
      </c>
      <c r="I1942" s="35">
        <f t="shared" si="170"/>
        <v>43745.26317129629</v>
      </c>
      <c r="J1942" s="39">
        <f t="shared" si="171"/>
        <v>1617.1151050000001</v>
      </c>
      <c r="K1942" s="36" t="str">
        <f t="shared" si="172"/>
        <v>06642b2e</v>
      </c>
    </row>
    <row r="1943" spans="1:11">
      <c r="A1943" s="48" t="s">
        <v>27</v>
      </c>
      <c r="B1943" s="48" t="s">
        <v>51154</v>
      </c>
      <c r="C1943" s="48" t="s">
        <v>33125</v>
      </c>
      <c r="D1943" s="48" t="s">
        <v>51355</v>
      </c>
      <c r="E1943" s="48" t="s">
        <v>33135</v>
      </c>
      <c r="G1943" s="34">
        <f t="shared" si="168"/>
        <v>40254</v>
      </c>
      <c r="H1943" s="36" t="str">
        <f t="shared" si="169"/>
        <v>0000</v>
      </c>
      <c r="I1943" s="35">
        <f t="shared" si="170"/>
        <v>43745.26317129629</v>
      </c>
      <c r="J1943" s="39">
        <f t="shared" si="171"/>
        <v>1617.1195250000001</v>
      </c>
      <c r="K1943" s="36" t="str">
        <f t="shared" si="172"/>
        <v>8aac9583</v>
      </c>
    </row>
    <row r="1944" spans="1:11">
      <c r="A1944" s="48" t="s">
        <v>30</v>
      </c>
      <c r="B1944" s="48" t="s">
        <v>29409</v>
      </c>
      <c r="C1944" s="48" t="s">
        <v>33125</v>
      </c>
      <c r="D1944" s="48" t="s">
        <v>51356</v>
      </c>
      <c r="E1944" s="48" t="s">
        <v>33136</v>
      </c>
      <c r="G1944" s="34">
        <f t="shared" si="168"/>
        <v>40263</v>
      </c>
      <c r="H1944" s="36" t="str">
        <f t="shared" si="169"/>
        <v>43af</v>
      </c>
      <c r="I1944" s="35">
        <f t="shared" si="170"/>
        <v>43745.26317129629</v>
      </c>
      <c r="J1944" s="39">
        <f t="shared" si="171"/>
        <v>1617.1214259999999</v>
      </c>
      <c r="K1944" s="36" t="str">
        <f t="shared" si="172"/>
        <v>3d3bbe8a</v>
      </c>
    </row>
    <row r="1945" spans="1:11">
      <c r="A1945" s="48" t="s">
        <v>34</v>
      </c>
      <c r="B1945" s="48" t="s">
        <v>51190</v>
      </c>
      <c r="C1945" s="48" t="s">
        <v>33125</v>
      </c>
      <c r="D1945" s="48" t="s">
        <v>51357</v>
      </c>
      <c r="E1945" s="48" t="s">
        <v>33137</v>
      </c>
      <c r="G1945" s="34">
        <f t="shared" si="168"/>
        <v>40264</v>
      </c>
      <c r="H1945" s="36" t="str">
        <f t="shared" si="169"/>
        <v>2800</v>
      </c>
      <c r="I1945" s="35">
        <f t="shared" si="170"/>
        <v>43745.26317129629</v>
      </c>
      <c r="J1945" s="39">
        <f t="shared" si="171"/>
        <v>1617.123296</v>
      </c>
      <c r="K1945" s="36" t="str">
        <f t="shared" si="172"/>
        <v>6f78f4d3</v>
      </c>
    </row>
    <row r="1946" spans="1:11">
      <c r="A1946" s="48" t="s">
        <v>15740</v>
      </c>
      <c r="B1946" s="48" t="s">
        <v>51154</v>
      </c>
      <c r="C1946" s="48" t="s">
        <v>33125</v>
      </c>
      <c r="D1946" s="48" t="s">
        <v>33138</v>
      </c>
      <c r="E1946" s="48" t="s">
        <v>33139</v>
      </c>
      <c r="G1946" s="34">
        <f t="shared" si="168"/>
        <v>40225</v>
      </c>
      <c r="H1946" s="36" t="str">
        <f t="shared" si="169"/>
        <v>0000</v>
      </c>
      <c r="I1946" s="35">
        <f t="shared" si="170"/>
        <v>43745.26317129629</v>
      </c>
      <c r="J1946" s="39">
        <f t="shared" si="171"/>
        <v>1617.3272979999999</v>
      </c>
      <c r="K1946" s="36" t="str">
        <f t="shared" si="172"/>
        <v>c80b34df</v>
      </c>
    </row>
    <row r="1947" spans="1:11">
      <c r="A1947" s="48" t="s">
        <v>15757</v>
      </c>
      <c r="B1947" s="48" t="s">
        <v>51204</v>
      </c>
      <c r="C1947" s="48" t="s">
        <v>33125</v>
      </c>
      <c r="D1947" s="48" t="s">
        <v>33140</v>
      </c>
      <c r="E1947" s="48" t="s">
        <v>33141</v>
      </c>
      <c r="G1947" s="34">
        <f t="shared" si="168"/>
        <v>40236</v>
      </c>
      <c r="H1947" s="36" t="str">
        <f t="shared" si="169"/>
        <v>4458</v>
      </c>
      <c r="I1947" s="35">
        <f t="shared" si="170"/>
        <v>43745.26317129629</v>
      </c>
      <c r="J1947" s="39">
        <f t="shared" si="171"/>
        <v>1617.3291999999999</v>
      </c>
      <c r="K1947" s="36" t="str">
        <f t="shared" si="172"/>
        <v>a4f3c31d</v>
      </c>
    </row>
    <row r="1948" spans="1:11">
      <c r="A1948" s="48" t="s">
        <v>15760</v>
      </c>
      <c r="B1948" s="48" t="s">
        <v>10520</v>
      </c>
      <c r="C1948" s="48" t="s">
        <v>33125</v>
      </c>
      <c r="D1948" s="48" t="s">
        <v>33142</v>
      </c>
      <c r="E1948" s="48" t="s">
        <v>33143</v>
      </c>
      <c r="G1948" s="34">
        <f t="shared" si="168"/>
        <v>40237</v>
      </c>
      <c r="H1948" s="36" t="str">
        <f t="shared" si="169"/>
        <v>1c00</v>
      </c>
      <c r="I1948" s="35">
        <f t="shared" si="170"/>
        <v>43745.26317129629</v>
      </c>
      <c r="J1948" s="39">
        <f t="shared" si="171"/>
        <v>1617.331109</v>
      </c>
      <c r="K1948" s="36" t="str">
        <f t="shared" si="172"/>
        <v>4992b3fb</v>
      </c>
    </row>
    <row r="1949" spans="1:11">
      <c r="A1949" s="48" t="s">
        <v>27</v>
      </c>
      <c r="B1949" s="48" t="s">
        <v>51154</v>
      </c>
      <c r="C1949" s="48" t="s">
        <v>33125</v>
      </c>
      <c r="D1949" s="48" t="s">
        <v>51358</v>
      </c>
      <c r="E1949" s="48" t="s">
        <v>33144</v>
      </c>
      <c r="G1949" s="34">
        <f t="shared" si="168"/>
        <v>40254</v>
      </c>
      <c r="H1949" s="36" t="str">
        <f t="shared" si="169"/>
        <v>0000</v>
      </c>
      <c r="I1949" s="35">
        <f t="shared" si="170"/>
        <v>43745.26317129629</v>
      </c>
      <c r="J1949" s="39">
        <f t="shared" si="171"/>
        <v>1617.335529</v>
      </c>
      <c r="K1949" s="36" t="str">
        <f t="shared" si="172"/>
        <v>2a2362a1</v>
      </c>
    </row>
    <row r="1950" spans="1:11">
      <c r="A1950" s="48" t="s">
        <v>39</v>
      </c>
      <c r="B1950" s="48" t="s">
        <v>51330</v>
      </c>
      <c r="C1950" s="48" t="s">
        <v>33125</v>
      </c>
      <c r="D1950" s="48" t="s">
        <v>33145</v>
      </c>
      <c r="E1950" s="48" t="s">
        <v>33146</v>
      </c>
      <c r="G1950" s="34">
        <f t="shared" si="168"/>
        <v>40265</v>
      </c>
      <c r="H1950" s="36" t="str">
        <f t="shared" si="169"/>
        <v>4420</v>
      </c>
      <c r="I1950" s="35">
        <f t="shared" si="170"/>
        <v>43745.26317129629</v>
      </c>
      <c r="J1950" s="39">
        <f t="shared" si="171"/>
        <v>1617.33743</v>
      </c>
      <c r="K1950" s="36" t="str">
        <f t="shared" si="172"/>
        <v>cf12a01d</v>
      </c>
    </row>
    <row r="1951" spans="1:11">
      <c r="A1951" s="48" t="s">
        <v>43</v>
      </c>
      <c r="B1951" s="48" t="s">
        <v>3258</v>
      </c>
      <c r="C1951" s="48" t="s">
        <v>33125</v>
      </c>
      <c r="D1951" s="48" t="s">
        <v>33147</v>
      </c>
      <c r="E1951" s="48" t="s">
        <v>33148</v>
      </c>
      <c r="G1951" s="34">
        <f t="shared" si="168"/>
        <v>40266</v>
      </c>
      <c r="H1951" s="36" t="str">
        <f t="shared" si="169"/>
        <v>0c00</v>
      </c>
      <c r="I1951" s="35">
        <f t="shared" si="170"/>
        <v>43745.26317129629</v>
      </c>
      <c r="J1951" s="39">
        <f t="shared" si="171"/>
        <v>1617.339299</v>
      </c>
      <c r="K1951" s="36" t="str">
        <f t="shared" si="172"/>
        <v>8af844f9</v>
      </c>
    </row>
    <row r="1952" spans="1:11">
      <c r="A1952" s="48" t="s">
        <v>51155</v>
      </c>
      <c r="B1952" s="48" t="s">
        <v>51156</v>
      </c>
      <c r="C1952" s="48" t="s">
        <v>33149</v>
      </c>
      <c r="D1952" s="48" t="s">
        <v>33150</v>
      </c>
      <c r="E1952" s="48" t="s">
        <v>51359</v>
      </c>
      <c r="G1952" s="34">
        <f t="shared" si="168"/>
        <v>10001</v>
      </c>
      <c r="H1952" s="36" t="str">
        <f t="shared" si="169"/>
        <v>0001</v>
      </c>
      <c r="I1952" s="35">
        <f t="shared" si="170"/>
        <v>43745.270115740743</v>
      </c>
      <c r="J1952" s="39">
        <f t="shared" si="171"/>
        <v>2217.3421149999999</v>
      </c>
      <c r="K1952" s="36" t="str">
        <f t="shared" si="172"/>
        <v>65985126</v>
      </c>
    </row>
    <row r="1953" spans="1:11">
      <c r="A1953" s="48" t="s">
        <v>51157</v>
      </c>
      <c r="B1953" s="48" t="s">
        <v>51156</v>
      </c>
      <c r="C1953" s="48" t="s">
        <v>33149</v>
      </c>
      <c r="D1953" s="48" t="s">
        <v>33151</v>
      </c>
      <c r="E1953" s="48" t="s">
        <v>33152</v>
      </c>
      <c r="G1953" s="34">
        <f t="shared" si="168"/>
        <v>10002</v>
      </c>
      <c r="H1953" s="36" t="str">
        <f t="shared" si="169"/>
        <v>0001</v>
      </c>
      <c r="I1953" s="35">
        <f t="shared" si="170"/>
        <v>43745.270115740743</v>
      </c>
      <c r="J1953" s="39">
        <f t="shared" si="171"/>
        <v>2217.3440070000001</v>
      </c>
      <c r="K1953" s="36" t="str">
        <f t="shared" si="172"/>
        <v>6d87d6a6</v>
      </c>
    </row>
    <row r="1954" spans="1:11">
      <c r="A1954" s="48" t="s">
        <v>51158</v>
      </c>
      <c r="B1954" s="48" t="s">
        <v>51156</v>
      </c>
      <c r="C1954" s="48" t="s">
        <v>33149</v>
      </c>
      <c r="D1954" s="48" t="s">
        <v>33153</v>
      </c>
      <c r="E1954" s="48" t="s">
        <v>33154</v>
      </c>
      <c r="G1954" s="34">
        <f t="shared" si="168"/>
        <v>10003</v>
      </c>
      <c r="H1954" s="36" t="str">
        <f t="shared" si="169"/>
        <v>0001</v>
      </c>
      <c r="I1954" s="35">
        <f t="shared" si="170"/>
        <v>43745.270115740743</v>
      </c>
      <c r="J1954" s="39">
        <f t="shared" si="171"/>
        <v>2217.3459029999999</v>
      </c>
      <c r="K1954" s="36" t="str">
        <f t="shared" si="172"/>
        <v>0677a70f</v>
      </c>
    </row>
    <row r="1955" spans="1:11">
      <c r="A1955" s="48" t="s">
        <v>51159</v>
      </c>
      <c r="B1955" s="48" t="s">
        <v>51156</v>
      </c>
      <c r="C1955" s="48" t="s">
        <v>33149</v>
      </c>
      <c r="D1955" s="48" t="s">
        <v>33155</v>
      </c>
      <c r="E1955" s="48" t="s">
        <v>33156</v>
      </c>
      <c r="G1955" s="34">
        <f t="shared" si="168"/>
        <v>10004</v>
      </c>
      <c r="H1955" s="36" t="str">
        <f t="shared" si="169"/>
        <v>0001</v>
      </c>
      <c r="I1955" s="35">
        <f t="shared" si="170"/>
        <v>43745.270115740743</v>
      </c>
      <c r="J1955" s="39">
        <f t="shared" si="171"/>
        <v>2217.347769</v>
      </c>
      <c r="K1955" s="36" t="str">
        <f t="shared" si="172"/>
        <v>230464bd</v>
      </c>
    </row>
    <row r="1956" spans="1:11">
      <c r="A1956" s="48" t="s">
        <v>15740</v>
      </c>
      <c r="B1956" s="48" t="s">
        <v>51154</v>
      </c>
      <c r="C1956" s="48" t="s">
        <v>33149</v>
      </c>
      <c r="D1956" s="48" t="s">
        <v>33157</v>
      </c>
      <c r="E1956" s="48" t="s">
        <v>33158</v>
      </c>
      <c r="G1956" s="34">
        <f t="shared" si="168"/>
        <v>40225</v>
      </c>
      <c r="H1956" s="36" t="str">
        <f t="shared" si="169"/>
        <v>0000</v>
      </c>
      <c r="I1956" s="35">
        <f t="shared" si="170"/>
        <v>43745.270115740743</v>
      </c>
      <c r="J1956" s="39">
        <f t="shared" si="171"/>
        <v>2217.5522970000002</v>
      </c>
      <c r="K1956" s="36" t="str">
        <f t="shared" si="172"/>
        <v>feb5c1d9</v>
      </c>
    </row>
    <row r="1957" spans="1:11">
      <c r="A1957" s="48" t="s">
        <v>15786</v>
      </c>
      <c r="B1957" s="48" t="s">
        <v>29437</v>
      </c>
      <c r="C1957" s="48" t="s">
        <v>33149</v>
      </c>
      <c r="D1957" s="48" t="s">
        <v>33159</v>
      </c>
      <c r="E1957" s="48" t="s">
        <v>33160</v>
      </c>
      <c r="G1957" s="34">
        <f t="shared" si="168"/>
        <v>40232</v>
      </c>
      <c r="H1957" s="36" t="str">
        <f t="shared" si="169"/>
        <v>44c0</v>
      </c>
      <c r="I1957" s="35">
        <f t="shared" si="170"/>
        <v>43745.270115740743</v>
      </c>
      <c r="J1957" s="39">
        <f t="shared" si="171"/>
        <v>2217.5541979999998</v>
      </c>
      <c r="K1957" s="36" t="str">
        <f t="shared" si="172"/>
        <v>14f02ca4</v>
      </c>
    </row>
    <row r="1958" spans="1:11">
      <c r="A1958" s="48" t="s">
        <v>15789</v>
      </c>
      <c r="B1958" s="48" t="s">
        <v>51360</v>
      </c>
      <c r="C1958" s="48" t="s">
        <v>33149</v>
      </c>
      <c r="D1958" s="48" t="s">
        <v>33161</v>
      </c>
      <c r="E1958" s="48" t="s">
        <v>33162</v>
      </c>
      <c r="G1958" s="34">
        <f t="shared" si="168"/>
        <v>40233</v>
      </c>
      <c r="H1958" s="36" t="str">
        <f t="shared" si="169"/>
        <v>1200</v>
      </c>
      <c r="I1958" s="35">
        <f t="shared" si="170"/>
        <v>43745.270115740743</v>
      </c>
      <c r="J1958" s="39">
        <f t="shared" si="171"/>
        <v>2217.5561069999999</v>
      </c>
      <c r="K1958" s="36" t="str">
        <f t="shared" si="172"/>
        <v>3059976b</v>
      </c>
    </row>
    <row r="1959" spans="1:11">
      <c r="A1959" s="48" t="s">
        <v>27</v>
      </c>
      <c r="B1959" s="48" t="s">
        <v>51154</v>
      </c>
      <c r="C1959" s="48" t="s">
        <v>33149</v>
      </c>
      <c r="D1959" s="48" t="s">
        <v>33163</v>
      </c>
      <c r="E1959" s="48" t="s">
        <v>33164</v>
      </c>
      <c r="G1959" s="34">
        <f t="shared" si="168"/>
        <v>40254</v>
      </c>
      <c r="H1959" s="36" t="str">
        <f t="shared" si="169"/>
        <v>0000</v>
      </c>
      <c r="I1959" s="35">
        <f t="shared" si="170"/>
        <v>43745.270115740743</v>
      </c>
      <c r="J1959" s="39">
        <f t="shared" si="171"/>
        <v>2217.681298</v>
      </c>
      <c r="K1959" s="36" t="str">
        <f t="shared" si="172"/>
        <v>94092a49</v>
      </c>
    </row>
    <row r="1960" spans="1:11">
      <c r="A1960" s="48" t="s">
        <v>56</v>
      </c>
      <c r="B1960" s="48" t="s">
        <v>31223</v>
      </c>
      <c r="C1960" s="48" t="s">
        <v>33149</v>
      </c>
      <c r="D1960" s="48" t="s">
        <v>33165</v>
      </c>
      <c r="E1960" s="48" t="s">
        <v>33166</v>
      </c>
      <c r="G1960" s="34">
        <f t="shared" si="168"/>
        <v>40261</v>
      </c>
      <c r="H1960" s="36" t="str">
        <f t="shared" si="169"/>
        <v>43cb</v>
      </c>
      <c r="I1960" s="35">
        <f t="shared" si="170"/>
        <v>43745.270115740743</v>
      </c>
      <c r="J1960" s="39">
        <f t="shared" si="171"/>
        <v>2217.6831999999999</v>
      </c>
      <c r="K1960" s="36" t="str">
        <f t="shared" si="172"/>
        <v>5d8ff74e</v>
      </c>
    </row>
    <row r="1961" spans="1:11">
      <c r="A1961" s="48" t="s">
        <v>59</v>
      </c>
      <c r="B1961" s="48" t="s">
        <v>219</v>
      </c>
      <c r="C1961" s="48" t="s">
        <v>33149</v>
      </c>
      <c r="D1961" s="48" t="s">
        <v>33167</v>
      </c>
      <c r="E1961" s="48" t="s">
        <v>33168</v>
      </c>
      <c r="G1961" s="34">
        <f t="shared" si="168"/>
        <v>40262</v>
      </c>
      <c r="H1961" s="36" t="str">
        <f t="shared" si="169"/>
        <v>c000</v>
      </c>
      <c r="I1961" s="35">
        <f t="shared" si="170"/>
        <v>43745.270115740743</v>
      </c>
      <c r="J1961" s="39">
        <f t="shared" si="171"/>
        <v>2217.6851099999999</v>
      </c>
      <c r="K1961" s="36" t="str">
        <f t="shared" si="172"/>
        <v>6ba82100</v>
      </c>
    </row>
    <row r="1962" spans="1:11">
      <c r="A1962" s="48" t="s">
        <v>15740</v>
      </c>
      <c r="B1962" s="48" t="s">
        <v>51154</v>
      </c>
      <c r="C1962" s="48" t="s">
        <v>33169</v>
      </c>
      <c r="D1962" s="48" t="s">
        <v>51361</v>
      </c>
      <c r="E1962" s="48" t="s">
        <v>33170</v>
      </c>
      <c r="G1962" s="34">
        <f t="shared" si="168"/>
        <v>40225</v>
      </c>
      <c r="H1962" s="36" t="str">
        <f t="shared" si="169"/>
        <v>0000</v>
      </c>
      <c r="I1962" s="35">
        <f t="shared" si="170"/>
        <v>43745.270127314812</v>
      </c>
      <c r="J1962" s="39">
        <f t="shared" si="171"/>
        <v>2217.8892970000002</v>
      </c>
      <c r="K1962" s="36" t="str">
        <f t="shared" si="172"/>
        <v>11b2f709</v>
      </c>
    </row>
    <row r="1963" spans="1:11">
      <c r="A1963" s="48" t="s">
        <v>15743</v>
      </c>
      <c r="B1963" s="48" t="s">
        <v>29452</v>
      </c>
      <c r="C1963" s="48" t="s">
        <v>33169</v>
      </c>
      <c r="D1963" s="48" t="s">
        <v>51362</v>
      </c>
      <c r="E1963" s="48" t="s">
        <v>33171</v>
      </c>
      <c r="G1963" s="34">
        <f t="shared" si="168"/>
        <v>40234</v>
      </c>
      <c r="H1963" s="36" t="str">
        <f t="shared" si="169"/>
        <v>439b</v>
      </c>
      <c r="I1963" s="35">
        <f t="shared" si="170"/>
        <v>43745.270127314812</v>
      </c>
      <c r="J1963" s="39">
        <f t="shared" si="171"/>
        <v>2217.8912</v>
      </c>
      <c r="K1963" s="36" t="str">
        <f t="shared" si="172"/>
        <v>2f04d7fb</v>
      </c>
    </row>
    <row r="1964" spans="1:11">
      <c r="A1964" s="48" t="s">
        <v>15746</v>
      </c>
      <c r="B1964" s="48" t="s">
        <v>51196</v>
      </c>
      <c r="C1964" s="48" t="s">
        <v>33169</v>
      </c>
      <c r="D1964" s="48" t="s">
        <v>33172</v>
      </c>
      <c r="E1964" s="48" t="s">
        <v>33173</v>
      </c>
      <c r="G1964" s="34">
        <f t="shared" si="168"/>
        <v>40235</v>
      </c>
      <c r="H1964" s="36" t="str">
        <f t="shared" si="169"/>
        <v>9800</v>
      </c>
      <c r="I1964" s="35">
        <f t="shared" si="170"/>
        <v>43745.270127314812</v>
      </c>
      <c r="J1964" s="39">
        <f t="shared" si="171"/>
        <v>2217.89311</v>
      </c>
      <c r="K1964" s="36" t="str">
        <f t="shared" si="172"/>
        <v>e6bf40af</v>
      </c>
    </row>
    <row r="1965" spans="1:11">
      <c r="A1965" s="48" t="s">
        <v>27</v>
      </c>
      <c r="B1965" s="48" t="s">
        <v>51154</v>
      </c>
      <c r="C1965" s="48" t="s">
        <v>33169</v>
      </c>
      <c r="D1965" s="48" t="s">
        <v>51363</v>
      </c>
      <c r="E1965" s="48" t="s">
        <v>33174</v>
      </c>
      <c r="G1965" s="34">
        <f t="shared" si="168"/>
        <v>40254</v>
      </c>
      <c r="H1965" s="36" t="str">
        <f t="shared" si="169"/>
        <v>0000</v>
      </c>
      <c r="I1965" s="35">
        <f t="shared" si="170"/>
        <v>43745.270127314812</v>
      </c>
      <c r="J1965" s="39">
        <f t="shared" si="171"/>
        <v>2217.8975289999998</v>
      </c>
      <c r="K1965" s="36" t="str">
        <f t="shared" si="172"/>
        <v>a1692783</v>
      </c>
    </row>
    <row r="1966" spans="1:11">
      <c r="A1966" s="48" t="s">
        <v>30</v>
      </c>
      <c r="B1966" s="48" t="s">
        <v>29556</v>
      </c>
      <c r="C1966" s="48" t="s">
        <v>33169</v>
      </c>
      <c r="D1966" s="48" t="s">
        <v>33175</v>
      </c>
      <c r="E1966" s="48" t="s">
        <v>33176</v>
      </c>
      <c r="G1966" s="34">
        <f t="shared" si="168"/>
        <v>40263</v>
      </c>
      <c r="H1966" s="36" t="str">
        <f t="shared" si="169"/>
        <v>43ac</v>
      </c>
      <c r="I1966" s="35">
        <f t="shared" si="170"/>
        <v>43745.270127314812</v>
      </c>
      <c r="J1966" s="39">
        <f t="shared" si="171"/>
        <v>2217.8994299999999</v>
      </c>
      <c r="K1966" s="36" t="str">
        <f t="shared" si="172"/>
        <v>acb7aa3c</v>
      </c>
    </row>
    <row r="1967" spans="1:11">
      <c r="A1967" s="48" t="s">
        <v>34</v>
      </c>
      <c r="B1967" s="48" t="s">
        <v>51190</v>
      </c>
      <c r="C1967" s="48" t="s">
        <v>33169</v>
      </c>
      <c r="D1967" s="48" t="s">
        <v>33177</v>
      </c>
      <c r="E1967" s="48" t="s">
        <v>33178</v>
      </c>
      <c r="G1967" s="34">
        <f t="shared" si="168"/>
        <v>40264</v>
      </c>
      <c r="H1967" s="36" t="str">
        <f t="shared" si="169"/>
        <v>2800</v>
      </c>
      <c r="I1967" s="35">
        <f t="shared" si="170"/>
        <v>43745.270127314812</v>
      </c>
      <c r="J1967" s="39">
        <f t="shared" si="171"/>
        <v>2217.9013</v>
      </c>
      <c r="K1967" s="36" t="str">
        <f t="shared" si="172"/>
        <v>e6d381ed</v>
      </c>
    </row>
    <row r="1968" spans="1:11">
      <c r="A1968" s="48" t="s">
        <v>15740</v>
      </c>
      <c r="B1968" s="48" t="s">
        <v>51154</v>
      </c>
      <c r="C1968" s="48" t="s">
        <v>33169</v>
      </c>
      <c r="D1968" s="48" t="s">
        <v>33179</v>
      </c>
      <c r="E1968" s="48" t="s">
        <v>33180</v>
      </c>
      <c r="G1968" s="34">
        <f t="shared" si="168"/>
        <v>40225</v>
      </c>
      <c r="H1968" s="36" t="str">
        <f t="shared" si="169"/>
        <v>0000</v>
      </c>
      <c r="I1968" s="35">
        <f t="shared" si="170"/>
        <v>43745.270127314812</v>
      </c>
      <c r="J1968" s="39">
        <f t="shared" si="171"/>
        <v>2218.1052970000001</v>
      </c>
      <c r="K1968" s="36" t="str">
        <f t="shared" si="172"/>
        <v>41e070e4</v>
      </c>
    </row>
    <row r="1969" spans="1:11">
      <c r="A1969" s="48" t="s">
        <v>15757</v>
      </c>
      <c r="B1969" s="48" t="s">
        <v>51200</v>
      </c>
      <c r="C1969" s="48" t="s">
        <v>33169</v>
      </c>
      <c r="D1969" s="48" t="s">
        <v>33181</v>
      </c>
      <c r="E1969" s="48" t="s">
        <v>33182</v>
      </c>
      <c r="G1969" s="34">
        <f t="shared" si="168"/>
        <v>40236</v>
      </c>
      <c r="H1969" s="36" t="str">
        <f t="shared" si="169"/>
        <v>4459</v>
      </c>
      <c r="I1969" s="35">
        <f t="shared" si="170"/>
        <v>43745.270127314812</v>
      </c>
      <c r="J1969" s="39">
        <f t="shared" si="171"/>
        <v>2218.1071980000002</v>
      </c>
      <c r="K1969" s="36" t="str">
        <f t="shared" si="172"/>
        <v>4cce0489</v>
      </c>
    </row>
    <row r="1970" spans="1:11">
      <c r="A1970" s="48" t="s">
        <v>15760</v>
      </c>
      <c r="B1970" s="48" t="s">
        <v>1979</v>
      </c>
      <c r="C1970" s="48" t="s">
        <v>33169</v>
      </c>
      <c r="D1970" s="48" t="s">
        <v>33183</v>
      </c>
      <c r="E1970" s="48" t="s">
        <v>33184</v>
      </c>
      <c r="G1970" s="34">
        <f t="shared" si="168"/>
        <v>40237</v>
      </c>
      <c r="H1970" s="36" t="str">
        <f t="shared" si="169"/>
        <v>9c00</v>
      </c>
      <c r="I1970" s="35">
        <f t="shared" si="170"/>
        <v>43745.270127314812</v>
      </c>
      <c r="J1970" s="39">
        <f t="shared" si="171"/>
        <v>2218.1091080000001</v>
      </c>
      <c r="K1970" s="36" t="str">
        <f t="shared" si="172"/>
        <v>30a409c6</v>
      </c>
    </row>
    <row r="1971" spans="1:11">
      <c r="A1971" s="48" t="s">
        <v>27</v>
      </c>
      <c r="B1971" s="48" t="s">
        <v>51154</v>
      </c>
      <c r="C1971" s="48" t="s">
        <v>33169</v>
      </c>
      <c r="D1971" s="48" t="s">
        <v>33185</v>
      </c>
      <c r="E1971" s="48" t="s">
        <v>33186</v>
      </c>
      <c r="G1971" s="34">
        <f t="shared" si="168"/>
        <v>40254</v>
      </c>
      <c r="H1971" s="36" t="str">
        <f t="shared" si="169"/>
        <v>0000</v>
      </c>
      <c r="I1971" s="35">
        <f t="shared" si="170"/>
        <v>43745.270127314812</v>
      </c>
      <c r="J1971" s="39">
        <f t="shared" si="171"/>
        <v>2218.1135300000001</v>
      </c>
      <c r="K1971" s="36" t="str">
        <f t="shared" si="172"/>
        <v>6832f1d4</v>
      </c>
    </row>
    <row r="1972" spans="1:11">
      <c r="A1972" s="48" t="s">
        <v>39</v>
      </c>
      <c r="B1972" s="48" t="s">
        <v>51264</v>
      </c>
      <c r="C1972" s="48" t="s">
        <v>33169</v>
      </c>
      <c r="D1972" s="48" t="s">
        <v>33187</v>
      </c>
      <c r="E1972" s="48" t="s">
        <v>33188</v>
      </c>
      <c r="G1972" s="34">
        <f t="shared" si="168"/>
        <v>40265</v>
      </c>
      <c r="H1972" s="36" t="str">
        <f t="shared" si="169"/>
        <v>4423</v>
      </c>
      <c r="I1972" s="35">
        <f t="shared" si="170"/>
        <v>43745.270127314812</v>
      </c>
      <c r="J1972" s="39">
        <f t="shared" si="171"/>
        <v>2218.1154310000002</v>
      </c>
      <c r="K1972" s="36" t="str">
        <f t="shared" si="172"/>
        <v>ca9667b4</v>
      </c>
    </row>
    <row r="1973" spans="1:11">
      <c r="A1973" s="48" t="s">
        <v>43</v>
      </c>
      <c r="B1973" s="48" t="s">
        <v>51162</v>
      </c>
      <c r="C1973" s="48" t="s">
        <v>33169</v>
      </c>
      <c r="D1973" s="48" t="s">
        <v>33189</v>
      </c>
      <c r="E1973" s="48" t="s">
        <v>33190</v>
      </c>
      <c r="G1973" s="34">
        <f t="shared" si="168"/>
        <v>40266</v>
      </c>
      <c r="H1973" s="36" t="str">
        <f t="shared" si="169"/>
        <v>1800</v>
      </c>
      <c r="I1973" s="35">
        <f t="shared" si="170"/>
        <v>43745.270127314812</v>
      </c>
      <c r="J1973" s="39">
        <f t="shared" si="171"/>
        <v>2218.1173010000002</v>
      </c>
      <c r="K1973" s="36" t="str">
        <f t="shared" si="172"/>
        <v>61be78f7</v>
      </c>
    </row>
    <row r="1974" spans="1:11">
      <c r="A1974" s="48" t="s">
        <v>15740</v>
      </c>
      <c r="B1974" s="48" t="s">
        <v>51154</v>
      </c>
      <c r="C1974" s="48" t="s">
        <v>33169</v>
      </c>
      <c r="D1974" s="48" t="s">
        <v>33191</v>
      </c>
      <c r="E1974" s="48" t="s">
        <v>33192</v>
      </c>
      <c r="G1974" s="34">
        <f t="shared" si="168"/>
        <v>40225</v>
      </c>
      <c r="H1974" s="36" t="str">
        <f t="shared" si="169"/>
        <v>0000</v>
      </c>
      <c r="I1974" s="35">
        <f t="shared" si="170"/>
        <v>43745.270127314812</v>
      </c>
      <c r="J1974" s="39">
        <f t="shared" si="171"/>
        <v>2218.3213230000001</v>
      </c>
      <c r="K1974" s="36" t="str">
        <f t="shared" si="172"/>
        <v>7a624d6f</v>
      </c>
    </row>
    <row r="1975" spans="1:11">
      <c r="A1975" s="48" t="s">
        <v>15771</v>
      </c>
      <c r="B1975" s="48" t="s">
        <v>51327</v>
      </c>
      <c r="C1975" s="48" t="s">
        <v>33169</v>
      </c>
      <c r="D1975" s="48" t="s">
        <v>33193</v>
      </c>
      <c r="E1975" s="48" t="s">
        <v>33194</v>
      </c>
      <c r="G1975" s="34">
        <f t="shared" si="168"/>
        <v>40230</v>
      </c>
      <c r="H1975" s="36" t="str">
        <f t="shared" si="169"/>
        <v>4480</v>
      </c>
      <c r="I1975" s="35">
        <f t="shared" si="170"/>
        <v>43745.270127314812</v>
      </c>
      <c r="J1975" s="39">
        <f t="shared" si="171"/>
        <v>2218.3232229999999</v>
      </c>
      <c r="K1975" s="36" t="str">
        <f t="shared" si="172"/>
        <v>13126a27</v>
      </c>
    </row>
    <row r="1976" spans="1:11">
      <c r="A1976" s="48" t="s">
        <v>15774</v>
      </c>
      <c r="B1976" s="48" t="s">
        <v>394</v>
      </c>
      <c r="C1976" s="48" t="s">
        <v>33169</v>
      </c>
      <c r="D1976" s="48" t="s">
        <v>33195</v>
      </c>
      <c r="E1976" s="48" t="s">
        <v>33196</v>
      </c>
      <c r="G1976" s="34">
        <f t="shared" si="168"/>
        <v>40231</v>
      </c>
      <c r="H1976" s="36" t="str">
        <f t="shared" si="169"/>
        <v>b000</v>
      </c>
      <c r="I1976" s="35">
        <f t="shared" si="170"/>
        <v>43745.270127314812</v>
      </c>
      <c r="J1976" s="39">
        <f t="shared" si="171"/>
        <v>2218.3251329999998</v>
      </c>
      <c r="K1976" s="36" t="str">
        <f t="shared" si="172"/>
        <v>f1e99426</v>
      </c>
    </row>
    <row r="1977" spans="1:11">
      <c r="A1977" s="48" t="s">
        <v>27</v>
      </c>
      <c r="B1977" s="48" t="s">
        <v>51154</v>
      </c>
      <c r="C1977" s="48" t="s">
        <v>33169</v>
      </c>
      <c r="D1977" s="48" t="s">
        <v>33197</v>
      </c>
      <c r="E1977" s="48" t="s">
        <v>33198</v>
      </c>
      <c r="G1977" s="34">
        <f t="shared" si="168"/>
        <v>40254</v>
      </c>
      <c r="H1977" s="36" t="str">
        <f t="shared" si="169"/>
        <v>0000</v>
      </c>
      <c r="I1977" s="35">
        <f t="shared" si="170"/>
        <v>43745.270127314812</v>
      </c>
      <c r="J1977" s="39">
        <f t="shared" si="171"/>
        <v>2218.3295520000001</v>
      </c>
      <c r="K1977" s="36" t="str">
        <f t="shared" si="172"/>
        <v>f2e320d2</v>
      </c>
    </row>
    <row r="1978" spans="1:11">
      <c r="A1978" s="48" t="s">
        <v>48</v>
      </c>
      <c r="B1978" s="48" t="s">
        <v>31761</v>
      </c>
      <c r="C1978" s="48" t="s">
        <v>33169</v>
      </c>
      <c r="D1978" s="48" t="s">
        <v>33199</v>
      </c>
      <c r="E1978" s="48" t="s">
        <v>33200</v>
      </c>
      <c r="G1978" s="34">
        <f t="shared" si="168"/>
        <v>40259</v>
      </c>
      <c r="H1978" s="36" t="str">
        <f t="shared" si="169"/>
        <v>43c7</v>
      </c>
      <c r="I1978" s="35">
        <f t="shared" si="170"/>
        <v>43745.270127314812</v>
      </c>
      <c r="J1978" s="39">
        <f t="shared" si="171"/>
        <v>2218.331455</v>
      </c>
      <c r="K1978" s="36" t="str">
        <f t="shared" si="172"/>
        <v>ad919d5d</v>
      </c>
    </row>
    <row r="1979" spans="1:11">
      <c r="A1979" s="48" t="s">
        <v>51</v>
      </c>
      <c r="B1979" s="48" t="s">
        <v>51199</v>
      </c>
      <c r="C1979" s="48" t="s">
        <v>33169</v>
      </c>
      <c r="D1979" s="48" t="s">
        <v>51364</v>
      </c>
      <c r="E1979" s="48" t="s">
        <v>33201</v>
      </c>
      <c r="G1979" s="34">
        <f t="shared" si="168"/>
        <v>40260</v>
      </c>
      <c r="H1979" s="36" t="str">
        <f t="shared" si="169"/>
        <v>8800</v>
      </c>
      <c r="I1979" s="35">
        <f t="shared" si="170"/>
        <v>43745.270127314812</v>
      </c>
      <c r="J1979" s="39">
        <f t="shared" si="171"/>
        <v>2218.333329</v>
      </c>
      <c r="K1979" s="36" t="str">
        <f t="shared" si="172"/>
        <v>719824aa</v>
      </c>
    </row>
    <row r="1980" spans="1:11">
      <c r="A1980" s="48" t="s">
        <v>51155</v>
      </c>
      <c r="B1980" s="48" t="s">
        <v>51156</v>
      </c>
      <c r="C1980" s="48" t="s">
        <v>33202</v>
      </c>
      <c r="D1980" s="48" t="s">
        <v>33203</v>
      </c>
      <c r="E1980" s="48" t="s">
        <v>33204</v>
      </c>
      <c r="G1980" s="34">
        <f t="shared" si="168"/>
        <v>10001</v>
      </c>
      <c r="H1980" s="36" t="str">
        <f t="shared" si="169"/>
        <v>0001</v>
      </c>
      <c r="I1980" s="35">
        <f t="shared" si="170"/>
        <v>43745.277071759265</v>
      </c>
      <c r="J1980" s="39">
        <f t="shared" si="171"/>
        <v>2818.3361150000001</v>
      </c>
      <c r="K1980" s="36" t="str">
        <f t="shared" si="172"/>
        <v>f7cd8b52</v>
      </c>
    </row>
    <row r="1981" spans="1:11">
      <c r="A1981" s="48" t="s">
        <v>51157</v>
      </c>
      <c r="B1981" s="48" t="s">
        <v>51156</v>
      </c>
      <c r="C1981" s="48" t="s">
        <v>33202</v>
      </c>
      <c r="D1981" s="48" t="s">
        <v>33205</v>
      </c>
      <c r="E1981" s="48" t="s">
        <v>33206</v>
      </c>
      <c r="G1981" s="34">
        <f t="shared" si="168"/>
        <v>10002</v>
      </c>
      <c r="H1981" s="36" t="str">
        <f t="shared" si="169"/>
        <v>0001</v>
      </c>
      <c r="I1981" s="35">
        <f t="shared" si="170"/>
        <v>43745.277071759265</v>
      </c>
      <c r="J1981" s="39">
        <f t="shared" si="171"/>
        <v>2818.3380069999998</v>
      </c>
      <c r="K1981" s="36" t="str">
        <f t="shared" si="172"/>
        <v>e6c93d93</v>
      </c>
    </row>
    <row r="1982" spans="1:11">
      <c r="A1982" s="48" t="s">
        <v>51158</v>
      </c>
      <c r="B1982" s="48" t="s">
        <v>51156</v>
      </c>
      <c r="C1982" s="48" t="s">
        <v>33202</v>
      </c>
      <c r="D1982" s="48" t="s">
        <v>33207</v>
      </c>
      <c r="E1982" s="48" t="s">
        <v>33208</v>
      </c>
      <c r="G1982" s="34">
        <f t="shared" ref="G1982:G2045" si="173">HEX2DEC(A1982)</f>
        <v>10003</v>
      </c>
      <c r="H1982" s="36" t="str">
        <f t="shared" ref="H1982:H2045" si="174">B1982</f>
        <v>0001</v>
      </c>
      <c r="I1982" s="35">
        <f t="shared" ref="I1982:I2045" si="175">(((HEX2DEC(C1982)/60)/60)/24)+DATE(1970,1,1)</f>
        <v>43745.277071759265</v>
      </c>
      <c r="J1982" s="39">
        <f t="shared" ref="J1982:J2045" si="176">HEX2DEC(IF(EXACT(MID(D1982,1,1),"0"),IF(EXACT(MID(D1982,2,1),"0"),IF(EXACT(MID(D1982,3,1),"0"),IF(EXACT(MID(D1982,4,1),"0"),IF(EXACT(MID(D1982,5,1),"0"),IF(EXACT(MID(D1982,6,1),"0"),IF(EXACT(MID(D1982,7,1),"0"),IF(EXACT(MID(D1982,8,1),"0"),IF(EXACT(MID(D1982,9,1),"0"),IF(EXACT(MID(D1982,10,1),"0"),IF(EXACT(MID(D1982,11,1),"0"),0,RIGHT(D1982,6)),RIGHT(D1982,7)),RIGHT(D1982,8)),RIGHT(D1982,9)),RIGHT(D1982,10)),RIGHT(D1982,11)),RIGHT(D1982,12)),RIGHT(D1982,13)),RIGHT(D1982,14)),RIGHT(D1982,15)),RIGHT(D1982,16)))/1000000</f>
        <v>2818.3687650000002</v>
      </c>
      <c r="K1982" s="36" t="str">
        <f t="shared" ref="K1982:K2045" si="177">E1982</f>
        <v>77d33dee</v>
      </c>
    </row>
    <row r="1983" spans="1:11">
      <c r="A1983" s="48" t="s">
        <v>51159</v>
      </c>
      <c r="B1983" s="48" t="s">
        <v>51156</v>
      </c>
      <c r="C1983" s="48" t="s">
        <v>33202</v>
      </c>
      <c r="D1983" s="48" t="s">
        <v>33209</v>
      </c>
      <c r="E1983" s="48" t="s">
        <v>33210</v>
      </c>
      <c r="G1983" s="34">
        <f t="shared" si="173"/>
        <v>10004</v>
      </c>
      <c r="H1983" s="36" t="str">
        <f t="shared" si="174"/>
        <v>0001</v>
      </c>
      <c r="I1983" s="35">
        <f t="shared" si="175"/>
        <v>43745.277071759265</v>
      </c>
      <c r="J1983" s="39">
        <f t="shared" si="176"/>
        <v>2818.3706229999998</v>
      </c>
      <c r="K1983" s="36" t="str">
        <f t="shared" si="177"/>
        <v>51611b60</v>
      </c>
    </row>
    <row r="1984" spans="1:11">
      <c r="A1984" s="48" t="s">
        <v>15740</v>
      </c>
      <c r="B1984" s="48" t="s">
        <v>51154</v>
      </c>
      <c r="C1984" s="48" t="s">
        <v>33202</v>
      </c>
      <c r="D1984" s="48" t="s">
        <v>33211</v>
      </c>
      <c r="E1984" s="48" t="s">
        <v>33212</v>
      </c>
      <c r="G1984" s="34">
        <f t="shared" si="173"/>
        <v>40225</v>
      </c>
      <c r="H1984" s="36" t="str">
        <f t="shared" si="174"/>
        <v>0000</v>
      </c>
      <c r="I1984" s="35">
        <f t="shared" si="175"/>
        <v>43745.277071759265</v>
      </c>
      <c r="J1984" s="39">
        <f t="shared" si="176"/>
        <v>2818.5752969999999</v>
      </c>
      <c r="K1984" s="36" t="str">
        <f t="shared" si="177"/>
        <v>8506ef56</v>
      </c>
    </row>
    <row r="1985" spans="1:11">
      <c r="A1985" s="48" t="s">
        <v>15743</v>
      </c>
      <c r="B1985" s="48" t="s">
        <v>29689</v>
      </c>
      <c r="C1985" s="48" t="s">
        <v>33202</v>
      </c>
      <c r="D1985" s="48" t="s">
        <v>33213</v>
      </c>
      <c r="E1985" s="48" t="s">
        <v>33214</v>
      </c>
      <c r="G1985" s="34">
        <f t="shared" si="173"/>
        <v>40234</v>
      </c>
      <c r="H1985" s="36" t="str">
        <f t="shared" si="174"/>
        <v>439c</v>
      </c>
      <c r="I1985" s="35">
        <f t="shared" si="175"/>
        <v>43745.277071759265</v>
      </c>
      <c r="J1985" s="39">
        <f t="shared" si="176"/>
        <v>2818.5772029999998</v>
      </c>
      <c r="K1985" s="36" t="str">
        <f t="shared" si="177"/>
        <v>3955aadd</v>
      </c>
    </row>
    <row r="1986" spans="1:11">
      <c r="A1986" s="48" t="s">
        <v>15746</v>
      </c>
      <c r="B1986" s="48" t="s">
        <v>51182</v>
      </c>
      <c r="C1986" s="48" t="s">
        <v>33202</v>
      </c>
      <c r="D1986" s="48" t="s">
        <v>33215</v>
      </c>
      <c r="E1986" s="48" t="s">
        <v>33216</v>
      </c>
      <c r="G1986" s="34">
        <f t="shared" si="173"/>
        <v>40235</v>
      </c>
      <c r="H1986" s="36" t="str">
        <f t="shared" si="174"/>
        <v>5000</v>
      </c>
      <c r="I1986" s="35">
        <f t="shared" si="175"/>
        <v>43745.277071759265</v>
      </c>
      <c r="J1986" s="39">
        <f t="shared" si="176"/>
        <v>2818.5791140000001</v>
      </c>
      <c r="K1986" s="36" t="str">
        <f t="shared" si="177"/>
        <v>4cbbc21d</v>
      </c>
    </row>
    <row r="1987" spans="1:11">
      <c r="A1987" s="48" t="s">
        <v>27</v>
      </c>
      <c r="B1987" s="48" t="s">
        <v>51154</v>
      </c>
      <c r="C1987" s="48" t="s">
        <v>33202</v>
      </c>
      <c r="D1987" s="48" t="s">
        <v>33217</v>
      </c>
      <c r="E1987" s="48" t="s">
        <v>33218</v>
      </c>
      <c r="G1987" s="34">
        <f t="shared" si="173"/>
        <v>40254</v>
      </c>
      <c r="H1987" s="36" t="str">
        <f t="shared" si="174"/>
        <v>0000</v>
      </c>
      <c r="I1987" s="35">
        <f t="shared" si="175"/>
        <v>43745.277071759265</v>
      </c>
      <c r="J1987" s="39">
        <f t="shared" si="176"/>
        <v>2818.5835350000002</v>
      </c>
      <c r="K1987" s="36" t="str">
        <f t="shared" si="177"/>
        <v>dcbe9ae9</v>
      </c>
    </row>
    <row r="1988" spans="1:11">
      <c r="A1988" s="48" t="s">
        <v>30</v>
      </c>
      <c r="B1988" s="48" t="s">
        <v>29459</v>
      </c>
      <c r="C1988" s="48" t="s">
        <v>33202</v>
      </c>
      <c r="D1988" s="48" t="s">
        <v>33219</v>
      </c>
      <c r="E1988" s="48" t="s">
        <v>33220</v>
      </c>
      <c r="G1988" s="34">
        <f t="shared" si="173"/>
        <v>40263</v>
      </c>
      <c r="H1988" s="36" t="str">
        <f t="shared" si="174"/>
        <v>43ab</v>
      </c>
      <c r="I1988" s="35">
        <f t="shared" si="175"/>
        <v>43745.277071759265</v>
      </c>
      <c r="J1988" s="39">
        <f t="shared" si="176"/>
        <v>2818.5854370000002</v>
      </c>
      <c r="K1988" s="36" t="str">
        <f t="shared" si="177"/>
        <v>c2e11eb8</v>
      </c>
    </row>
    <row r="1989" spans="1:11">
      <c r="A1989" s="48" t="s">
        <v>34</v>
      </c>
      <c r="B1989" s="48" t="s">
        <v>44</v>
      </c>
      <c r="C1989" s="48" t="s">
        <v>33202</v>
      </c>
      <c r="D1989" s="48" t="s">
        <v>33221</v>
      </c>
      <c r="E1989" s="48" t="s">
        <v>33222</v>
      </c>
      <c r="G1989" s="34">
        <f t="shared" si="173"/>
        <v>40264</v>
      </c>
      <c r="H1989" s="36" t="str">
        <f t="shared" si="174"/>
        <v>b800</v>
      </c>
      <c r="I1989" s="35">
        <f t="shared" si="175"/>
        <v>43745.277071759265</v>
      </c>
      <c r="J1989" s="39">
        <f t="shared" si="176"/>
        <v>2818.587309</v>
      </c>
      <c r="K1989" s="36" t="str">
        <f t="shared" si="177"/>
        <v>28ef227b</v>
      </c>
    </row>
    <row r="1990" spans="1:11">
      <c r="A1990" s="48" t="s">
        <v>15740</v>
      </c>
      <c r="B1990" s="48" t="s">
        <v>51154</v>
      </c>
      <c r="C1990" s="48" t="s">
        <v>33202</v>
      </c>
      <c r="D1990" s="48" t="s">
        <v>33223</v>
      </c>
      <c r="E1990" s="48" t="s">
        <v>33224</v>
      </c>
      <c r="G1990" s="34">
        <f t="shared" si="173"/>
        <v>40225</v>
      </c>
      <c r="H1990" s="36" t="str">
        <f t="shared" si="174"/>
        <v>0000</v>
      </c>
      <c r="I1990" s="35">
        <f t="shared" si="175"/>
        <v>43745.277071759265</v>
      </c>
      <c r="J1990" s="39">
        <f t="shared" si="176"/>
        <v>2818.7913130000002</v>
      </c>
      <c r="K1990" s="36" t="str">
        <f t="shared" si="177"/>
        <v>fa2512a3</v>
      </c>
    </row>
    <row r="1991" spans="1:11">
      <c r="A1991" s="48" t="s">
        <v>15757</v>
      </c>
      <c r="B1991" s="48" t="s">
        <v>51200</v>
      </c>
      <c r="C1991" s="48" t="s">
        <v>33202</v>
      </c>
      <c r="D1991" s="48" t="s">
        <v>33225</v>
      </c>
      <c r="E1991" s="48" t="s">
        <v>33226</v>
      </c>
      <c r="G1991" s="34">
        <f t="shared" si="173"/>
        <v>40236</v>
      </c>
      <c r="H1991" s="36" t="str">
        <f t="shared" si="174"/>
        <v>4459</v>
      </c>
      <c r="I1991" s="35">
        <f t="shared" si="175"/>
        <v>43745.277071759265</v>
      </c>
      <c r="J1991" s="39">
        <f t="shared" si="176"/>
        <v>2818.7932139999998</v>
      </c>
      <c r="K1991" s="36" t="str">
        <f t="shared" si="177"/>
        <v>dceee25c</v>
      </c>
    </row>
    <row r="1992" spans="1:11">
      <c r="A1992" s="48" t="s">
        <v>15760</v>
      </c>
      <c r="B1992" s="48" t="s">
        <v>1610</v>
      </c>
      <c r="C1992" s="48" t="s">
        <v>33202</v>
      </c>
      <c r="D1992" s="48" t="s">
        <v>33227</v>
      </c>
      <c r="E1992" s="48" t="s">
        <v>33228</v>
      </c>
      <c r="G1992" s="34">
        <f t="shared" si="173"/>
        <v>40237</v>
      </c>
      <c r="H1992" s="36" t="str">
        <f t="shared" si="174"/>
        <v>d400</v>
      </c>
      <c r="I1992" s="35">
        <f t="shared" si="175"/>
        <v>43745.277071759265</v>
      </c>
      <c r="J1992" s="39">
        <f t="shared" si="176"/>
        <v>2818.795126</v>
      </c>
      <c r="K1992" s="36" t="str">
        <f t="shared" si="177"/>
        <v>fa37604a</v>
      </c>
    </row>
    <row r="1993" spans="1:11">
      <c r="A1993" s="48" t="s">
        <v>27</v>
      </c>
      <c r="B1993" s="48" t="s">
        <v>51154</v>
      </c>
      <c r="C1993" s="48" t="s">
        <v>33202</v>
      </c>
      <c r="D1993" s="48" t="s">
        <v>33229</v>
      </c>
      <c r="E1993" s="48" t="s">
        <v>33230</v>
      </c>
      <c r="G1993" s="34">
        <f t="shared" si="173"/>
        <v>40254</v>
      </c>
      <c r="H1993" s="36" t="str">
        <f t="shared" si="174"/>
        <v>0000</v>
      </c>
      <c r="I1993" s="35">
        <f t="shared" si="175"/>
        <v>43745.277071759265</v>
      </c>
      <c r="J1993" s="39">
        <f t="shared" si="176"/>
        <v>2818.799548</v>
      </c>
      <c r="K1993" s="36" t="str">
        <f t="shared" si="177"/>
        <v>3a9436a6</v>
      </c>
    </row>
    <row r="1994" spans="1:11">
      <c r="A1994" s="48" t="s">
        <v>39</v>
      </c>
      <c r="B1994" s="48" t="s">
        <v>51311</v>
      </c>
      <c r="C1994" s="48" t="s">
        <v>33202</v>
      </c>
      <c r="D1994" s="48" t="s">
        <v>33231</v>
      </c>
      <c r="E1994" s="48" t="s">
        <v>33232</v>
      </c>
      <c r="G1994" s="34">
        <f t="shared" si="173"/>
        <v>40265</v>
      </c>
      <c r="H1994" s="36" t="str">
        <f t="shared" si="174"/>
        <v>4421</v>
      </c>
      <c r="I1994" s="35">
        <f t="shared" si="175"/>
        <v>43745.277071759265</v>
      </c>
      <c r="J1994" s="39">
        <f t="shared" si="176"/>
        <v>2818.8014499999999</v>
      </c>
      <c r="K1994" s="36" t="str">
        <f t="shared" si="177"/>
        <v>4081b5f3</v>
      </c>
    </row>
    <row r="1995" spans="1:11">
      <c r="A1995" s="48" t="s">
        <v>43</v>
      </c>
      <c r="B1995" s="48" t="s">
        <v>51236</v>
      </c>
      <c r="C1995" s="48" t="s">
        <v>33202</v>
      </c>
      <c r="D1995" s="48" t="s">
        <v>33233</v>
      </c>
      <c r="E1995" s="48" t="s">
        <v>33234</v>
      </c>
      <c r="G1995" s="34">
        <f t="shared" si="173"/>
        <v>40266</v>
      </c>
      <c r="H1995" s="36" t="str">
        <f t="shared" si="174"/>
        <v>1400</v>
      </c>
      <c r="I1995" s="35">
        <f t="shared" si="175"/>
        <v>43745.277071759265</v>
      </c>
      <c r="J1995" s="39">
        <f t="shared" si="176"/>
        <v>2818.8033209999999</v>
      </c>
      <c r="K1995" s="36" t="str">
        <f t="shared" si="177"/>
        <v>2f03dcdd</v>
      </c>
    </row>
    <row r="1996" spans="1:11">
      <c r="A1996" s="48" t="s">
        <v>15740</v>
      </c>
      <c r="B1996" s="48" t="s">
        <v>51154</v>
      </c>
      <c r="C1996" s="48" t="s">
        <v>33235</v>
      </c>
      <c r="D1996" s="48" t="s">
        <v>33236</v>
      </c>
      <c r="E1996" s="48" t="s">
        <v>33237</v>
      </c>
      <c r="G1996" s="34">
        <f t="shared" si="173"/>
        <v>40225</v>
      </c>
      <c r="H1996" s="36" t="str">
        <f t="shared" si="174"/>
        <v>0000</v>
      </c>
      <c r="I1996" s="35">
        <f t="shared" si="175"/>
        <v>43745.277083333334</v>
      </c>
      <c r="J1996" s="39">
        <f t="shared" si="176"/>
        <v>2819.0072970000001</v>
      </c>
      <c r="K1996" s="36" t="str">
        <f t="shared" si="177"/>
        <v>6e8c4bec</v>
      </c>
    </row>
    <row r="1997" spans="1:11">
      <c r="A1997" s="48" t="s">
        <v>15771</v>
      </c>
      <c r="B1997" s="48" t="s">
        <v>23182</v>
      </c>
      <c r="C1997" s="48" t="s">
        <v>33235</v>
      </c>
      <c r="D1997" s="48" t="s">
        <v>33238</v>
      </c>
      <c r="E1997" s="48" t="s">
        <v>33239</v>
      </c>
      <c r="G1997" s="34">
        <f t="shared" si="173"/>
        <v>40230</v>
      </c>
      <c r="H1997" s="36" t="str">
        <f t="shared" si="174"/>
        <v>447b</v>
      </c>
      <c r="I1997" s="35">
        <f t="shared" si="175"/>
        <v>43745.277083333334</v>
      </c>
      <c r="J1997" s="39">
        <f t="shared" si="176"/>
        <v>2819.0091990000001</v>
      </c>
      <c r="K1997" s="36" t="str">
        <f t="shared" si="177"/>
        <v>66d58b0d</v>
      </c>
    </row>
    <row r="1998" spans="1:11">
      <c r="A1998" s="48" t="s">
        <v>15774</v>
      </c>
      <c r="B1998" s="48" t="s">
        <v>1185</v>
      </c>
      <c r="C1998" s="48" t="s">
        <v>33235</v>
      </c>
      <c r="D1998" s="48" t="s">
        <v>33240</v>
      </c>
      <c r="E1998" s="48" t="s">
        <v>33241</v>
      </c>
      <c r="G1998" s="34">
        <f t="shared" si="173"/>
        <v>40231</v>
      </c>
      <c r="H1998" s="36" t="str">
        <f t="shared" si="174"/>
        <v>bc00</v>
      </c>
      <c r="I1998" s="35">
        <f t="shared" si="175"/>
        <v>43745.277083333334</v>
      </c>
      <c r="J1998" s="39">
        <f t="shared" si="176"/>
        <v>2819.0111120000001</v>
      </c>
      <c r="K1998" s="36" t="str">
        <f t="shared" si="177"/>
        <v>29915f89</v>
      </c>
    </row>
    <row r="1999" spans="1:11">
      <c r="A1999" s="48" t="s">
        <v>27</v>
      </c>
      <c r="B1999" s="48" t="s">
        <v>51154</v>
      </c>
      <c r="C1999" s="48" t="s">
        <v>33235</v>
      </c>
      <c r="D1999" s="48" t="s">
        <v>33242</v>
      </c>
      <c r="E1999" s="48" t="s">
        <v>33243</v>
      </c>
      <c r="G1999" s="34">
        <f t="shared" si="173"/>
        <v>40254</v>
      </c>
      <c r="H1999" s="36" t="str">
        <f t="shared" si="174"/>
        <v>0000</v>
      </c>
      <c r="I1999" s="35">
        <f t="shared" si="175"/>
        <v>43745.277083333334</v>
      </c>
      <c r="J1999" s="39">
        <f t="shared" si="176"/>
        <v>2819.0155319999999</v>
      </c>
      <c r="K1999" s="36" t="str">
        <f t="shared" si="177"/>
        <v>5e4420ec</v>
      </c>
    </row>
    <row r="2000" spans="1:11">
      <c r="A2000" s="48" t="s">
        <v>48</v>
      </c>
      <c r="B2000" s="48" t="s">
        <v>33023</v>
      </c>
      <c r="C2000" s="48" t="s">
        <v>33235</v>
      </c>
      <c r="D2000" s="48" t="s">
        <v>33244</v>
      </c>
      <c r="E2000" s="48" t="s">
        <v>33245</v>
      </c>
      <c r="G2000" s="34">
        <f t="shared" si="173"/>
        <v>40259</v>
      </c>
      <c r="H2000" s="36" t="str">
        <f t="shared" si="174"/>
        <v>43c2</v>
      </c>
      <c r="I2000" s="35">
        <f t="shared" si="175"/>
        <v>43745.277083333334</v>
      </c>
      <c r="J2000" s="39">
        <f t="shared" si="176"/>
        <v>2819.0174339999999</v>
      </c>
      <c r="K2000" s="36" t="str">
        <f t="shared" si="177"/>
        <v>17b5f661</v>
      </c>
    </row>
    <row r="2001" spans="1:11">
      <c r="A2001" s="48" t="s">
        <v>51</v>
      </c>
      <c r="B2001" s="48" t="s">
        <v>51198</v>
      </c>
      <c r="C2001" s="48" t="s">
        <v>33235</v>
      </c>
      <c r="D2001" s="48" t="s">
        <v>33246</v>
      </c>
      <c r="E2001" s="48" t="s">
        <v>33247</v>
      </c>
      <c r="G2001" s="34">
        <f t="shared" si="173"/>
        <v>40260</v>
      </c>
      <c r="H2001" s="36" t="str">
        <f t="shared" si="174"/>
        <v>9000</v>
      </c>
      <c r="I2001" s="35">
        <f t="shared" si="175"/>
        <v>43745.277083333334</v>
      </c>
      <c r="J2001" s="39">
        <f t="shared" si="176"/>
        <v>2819.0193049999998</v>
      </c>
      <c r="K2001" s="36" t="str">
        <f t="shared" si="177"/>
        <v>8fb9c2d7</v>
      </c>
    </row>
    <row r="2002" spans="1:11">
      <c r="A2002" s="48" t="s">
        <v>15740</v>
      </c>
      <c r="B2002" s="48" t="s">
        <v>51154</v>
      </c>
      <c r="C2002" s="48" t="s">
        <v>33235</v>
      </c>
      <c r="D2002" s="48" t="s">
        <v>33248</v>
      </c>
      <c r="E2002" s="48" t="s">
        <v>33249</v>
      </c>
      <c r="G2002" s="34">
        <f t="shared" si="173"/>
        <v>40225</v>
      </c>
      <c r="H2002" s="36" t="str">
        <f t="shared" si="174"/>
        <v>0000</v>
      </c>
      <c r="I2002" s="35">
        <f t="shared" si="175"/>
        <v>43745.277083333334</v>
      </c>
      <c r="J2002" s="39">
        <f t="shared" si="176"/>
        <v>2819.223297</v>
      </c>
      <c r="K2002" s="36" t="str">
        <f t="shared" si="177"/>
        <v>4fc04d48</v>
      </c>
    </row>
    <row r="2003" spans="1:11">
      <c r="A2003" s="48" t="s">
        <v>15786</v>
      </c>
      <c r="B2003" s="48" t="s">
        <v>29437</v>
      </c>
      <c r="C2003" s="48" t="s">
        <v>33235</v>
      </c>
      <c r="D2003" s="48" t="s">
        <v>33250</v>
      </c>
      <c r="E2003" s="48" t="s">
        <v>33251</v>
      </c>
      <c r="G2003" s="34">
        <f t="shared" si="173"/>
        <v>40232</v>
      </c>
      <c r="H2003" s="36" t="str">
        <f t="shared" si="174"/>
        <v>44c0</v>
      </c>
      <c r="I2003" s="35">
        <f t="shared" si="175"/>
        <v>43745.277083333334</v>
      </c>
      <c r="J2003" s="39">
        <f t="shared" si="176"/>
        <v>2819.2252010000002</v>
      </c>
      <c r="K2003" s="36" t="str">
        <f t="shared" si="177"/>
        <v>b7454e55</v>
      </c>
    </row>
    <row r="2004" spans="1:11">
      <c r="A2004" s="48" t="s">
        <v>15789</v>
      </c>
      <c r="B2004" s="48" t="s">
        <v>51248</v>
      </c>
      <c r="C2004" s="48" t="s">
        <v>33235</v>
      </c>
      <c r="D2004" s="48" t="s">
        <v>33252</v>
      </c>
      <c r="E2004" s="48" t="s">
        <v>33253</v>
      </c>
      <c r="G2004" s="34">
        <f t="shared" si="173"/>
        <v>40233</v>
      </c>
      <c r="H2004" s="36" t="str">
        <f t="shared" si="174"/>
        <v>5e00</v>
      </c>
      <c r="I2004" s="35">
        <f t="shared" si="175"/>
        <v>43745.277083333334</v>
      </c>
      <c r="J2004" s="39">
        <f t="shared" si="176"/>
        <v>2819.227112</v>
      </c>
      <c r="K2004" s="36" t="str">
        <f t="shared" si="177"/>
        <v>cdfb35dd</v>
      </c>
    </row>
    <row r="2005" spans="1:11">
      <c r="A2005" s="48" t="s">
        <v>27</v>
      </c>
      <c r="B2005" s="48" t="s">
        <v>51154</v>
      </c>
      <c r="C2005" s="48" t="s">
        <v>33235</v>
      </c>
      <c r="D2005" s="48" t="s">
        <v>33254</v>
      </c>
      <c r="E2005" s="48" t="s">
        <v>33255</v>
      </c>
      <c r="G2005" s="34">
        <f t="shared" si="173"/>
        <v>40254</v>
      </c>
      <c r="H2005" s="36" t="str">
        <f t="shared" si="174"/>
        <v>0000</v>
      </c>
      <c r="I2005" s="35">
        <f t="shared" si="175"/>
        <v>43745.277083333334</v>
      </c>
      <c r="J2005" s="39">
        <f t="shared" si="176"/>
        <v>2819.2605290000001</v>
      </c>
      <c r="K2005" s="36" t="str">
        <f t="shared" si="177"/>
        <v>ef0ca997</v>
      </c>
    </row>
    <row r="2006" spans="1:11">
      <c r="A2006" s="48" t="s">
        <v>56</v>
      </c>
      <c r="B2006" s="48" t="s">
        <v>31761</v>
      </c>
      <c r="C2006" s="48" t="s">
        <v>33235</v>
      </c>
      <c r="D2006" s="48" t="s">
        <v>33256</v>
      </c>
      <c r="E2006" s="48" t="s">
        <v>33257</v>
      </c>
      <c r="G2006" s="34">
        <f t="shared" si="173"/>
        <v>40261</v>
      </c>
      <c r="H2006" s="36" t="str">
        <f t="shared" si="174"/>
        <v>43c7</v>
      </c>
      <c r="I2006" s="35">
        <f t="shared" si="175"/>
        <v>43745.277083333334</v>
      </c>
      <c r="J2006" s="39">
        <f t="shared" si="176"/>
        <v>2819.2624559999999</v>
      </c>
      <c r="K2006" s="36" t="str">
        <f t="shared" si="177"/>
        <v>b1cd1848</v>
      </c>
    </row>
    <row r="2007" spans="1:11">
      <c r="A2007" s="48" t="s">
        <v>59</v>
      </c>
      <c r="B2007" s="48" t="s">
        <v>219</v>
      </c>
      <c r="C2007" s="48" t="s">
        <v>33235</v>
      </c>
      <c r="D2007" s="48" t="s">
        <v>33258</v>
      </c>
      <c r="E2007" s="48" t="s">
        <v>33259</v>
      </c>
      <c r="G2007" s="34">
        <f t="shared" si="173"/>
        <v>40262</v>
      </c>
      <c r="H2007" s="36" t="str">
        <f t="shared" si="174"/>
        <v>c000</v>
      </c>
      <c r="I2007" s="35">
        <f t="shared" si="175"/>
        <v>43745.277083333334</v>
      </c>
      <c r="J2007" s="39">
        <f t="shared" si="176"/>
        <v>2819.2643269999999</v>
      </c>
      <c r="K2007" s="36" t="str">
        <f t="shared" si="177"/>
        <v>ac312ef9</v>
      </c>
    </row>
    <row r="2008" spans="1:11">
      <c r="A2008" s="48" t="s">
        <v>51155</v>
      </c>
      <c r="B2008" s="48" t="s">
        <v>51156</v>
      </c>
      <c r="C2008" s="48" t="s">
        <v>33260</v>
      </c>
      <c r="D2008" s="48" t="s">
        <v>33261</v>
      </c>
      <c r="E2008" s="48" t="s">
        <v>33262</v>
      </c>
      <c r="G2008" s="34">
        <f t="shared" si="173"/>
        <v>10001</v>
      </c>
      <c r="H2008" s="36" t="str">
        <f t="shared" si="174"/>
        <v>0001</v>
      </c>
      <c r="I2008" s="35">
        <f t="shared" si="175"/>
        <v>43745.284027777772</v>
      </c>
      <c r="J2008" s="39">
        <f t="shared" si="176"/>
        <v>3419.2671150000001</v>
      </c>
      <c r="K2008" s="36" t="str">
        <f t="shared" si="177"/>
        <v>29cea71c</v>
      </c>
    </row>
    <row r="2009" spans="1:11">
      <c r="A2009" s="48" t="s">
        <v>51157</v>
      </c>
      <c r="B2009" s="48" t="s">
        <v>51156</v>
      </c>
      <c r="C2009" s="48" t="s">
        <v>33260</v>
      </c>
      <c r="D2009" s="48" t="s">
        <v>33263</v>
      </c>
      <c r="E2009" s="48" t="s">
        <v>33264</v>
      </c>
      <c r="G2009" s="34">
        <f t="shared" si="173"/>
        <v>10002</v>
      </c>
      <c r="H2009" s="36" t="str">
        <f t="shared" si="174"/>
        <v>0001</v>
      </c>
      <c r="I2009" s="35">
        <f t="shared" si="175"/>
        <v>43745.284027777772</v>
      </c>
      <c r="J2009" s="39">
        <f t="shared" si="176"/>
        <v>3419.2690069999999</v>
      </c>
      <c r="K2009" s="36" t="str">
        <f t="shared" si="177"/>
        <v>a6493c53</v>
      </c>
    </row>
    <row r="2010" spans="1:11">
      <c r="A2010" s="48" t="s">
        <v>51158</v>
      </c>
      <c r="B2010" s="48" t="s">
        <v>51156</v>
      </c>
      <c r="C2010" s="48" t="s">
        <v>33260</v>
      </c>
      <c r="D2010" s="48" t="s">
        <v>33265</v>
      </c>
      <c r="E2010" s="48" t="s">
        <v>33266</v>
      </c>
      <c r="G2010" s="34">
        <f t="shared" si="173"/>
        <v>10003</v>
      </c>
      <c r="H2010" s="36" t="str">
        <f t="shared" si="174"/>
        <v>0001</v>
      </c>
      <c r="I2010" s="35">
        <f t="shared" si="175"/>
        <v>43745.284027777772</v>
      </c>
      <c r="J2010" s="39">
        <f t="shared" si="176"/>
        <v>3419.2709110000001</v>
      </c>
      <c r="K2010" s="36" t="str">
        <f t="shared" si="177"/>
        <v>9e752dce</v>
      </c>
    </row>
    <row r="2011" spans="1:11">
      <c r="A2011" s="48" t="s">
        <v>51159</v>
      </c>
      <c r="B2011" s="48" t="s">
        <v>51156</v>
      </c>
      <c r="C2011" s="48" t="s">
        <v>33260</v>
      </c>
      <c r="D2011" s="48" t="s">
        <v>33267</v>
      </c>
      <c r="E2011" s="48" t="s">
        <v>33268</v>
      </c>
      <c r="G2011" s="34">
        <f t="shared" si="173"/>
        <v>10004</v>
      </c>
      <c r="H2011" s="36" t="str">
        <f t="shared" si="174"/>
        <v>0001</v>
      </c>
      <c r="I2011" s="35">
        <f t="shared" si="175"/>
        <v>43745.284027777772</v>
      </c>
      <c r="J2011" s="39">
        <f t="shared" si="176"/>
        <v>3419.2727719999998</v>
      </c>
      <c r="K2011" s="36" t="str">
        <f t="shared" si="177"/>
        <v>dbdcd089</v>
      </c>
    </row>
    <row r="2012" spans="1:11">
      <c r="A2012" s="48" t="s">
        <v>15740</v>
      </c>
      <c r="B2012" s="48" t="s">
        <v>51154</v>
      </c>
      <c r="C2012" s="48" t="s">
        <v>33260</v>
      </c>
      <c r="D2012" s="48" t="s">
        <v>33269</v>
      </c>
      <c r="E2012" s="48" t="s">
        <v>33270</v>
      </c>
      <c r="G2012" s="34">
        <f t="shared" si="173"/>
        <v>40225</v>
      </c>
      <c r="H2012" s="36" t="str">
        <f t="shared" si="174"/>
        <v>0000</v>
      </c>
      <c r="I2012" s="35">
        <f t="shared" si="175"/>
        <v>43745.284027777772</v>
      </c>
      <c r="J2012" s="39">
        <f t="shared" si="176"/>
        <v>3419.4772969999999</v>
      </c>
      <c r="K2012" s="36" t="str">
        <f t="shared" si="177"/>
        <v>e03c7be5</v>
      </c>
    </row>
    <row r="2013" spans="1:11">
      <c r="A2013" s="48" t="s">
        <v>15757</v>
      </c>
      <c r="B2013" s="48" t="s">
        <v>51204</v>
      </c>
      <c r="C2013" s="48" t="s">
        <v>33260</v>
      </c>
      <c r="D2013" s="48" t="s">
        <v>33271</v>
      </c>
      <c r="E2013" s="48" t="s">
        <v>33272</v>
      </c>
      <c r="G2013" s="34">
        <f t="shared" si="173"/>
        <v>40236</v>
      </c>
      <c r="H2013" s="36" t="str">
        <f t="shared" si="174"/>
        <v>4458</v>
      </c>
      <c r="I2013" s="35">
        <f t="shared" si="175"/>
        <v>43745.284027777772</v>
      </c>
      <c r="J2013" s="39">
        <f t="shared" si="176"/>
        <v>3419.479198</v>
      </c>
      <c r="K2013" s="36" t="str">
        <f t="shared" si="177"/>
        <v>8005902f</v>
      </c>
    </row>
    <row r="2014" spans="1:11">
      <c r="A2014" s="48" t="s">
        <v>15760</v>
      </c>
      <c r="B2014" s="48" t="s">
        <v>51205</v>
      </c>
      <c r="C2014" s="48" t="s">
        <v>33260</v>
      </c>
      <c r="D2014" s="48" t="s">
        <v>33273</v>
      </c>
      <c r="E2014" s="48" t="s">
        <v>33274</v>
      </c>
      <c r="G2014" s="34">
        <f t="shared" si="173"/>
        <v>40237</v>
      </c>
      <c r="H2014" s="36" t="str">
        <f t="shared" si="174"/>
        <v>2400</v>
      </c>
      <c r="I2014" s="35">
        <f t="shared" si="175"/>
        <v>43745.284027777772</v>
      </c>
      <c r="J2014" s="39">
        <f t="shared" si="176"/>
        <v>3419.4811079999999</v>
      </c>
      <c r="K2014" s="36" t="str">
        <f t="shared" si="177"/>
        <v>fc58f637</v>
      </c>
    </row>
    <row r="2015" spans="1:11">
      <c r="A2015" s="48" t="s">
        <v>27</v>
      </c>
      <c r="B2015" s="48" t="s">
        <v>51154</v>
      </c>
      <c r="C2015" s="48" t="s">
        <v>33260</v>
      </c>
      <c r="D2015" s="48" t="s">
        <v>33275</v>
      </c>
      <c r="E2015" s="48" t="s">
        <v>33276</v>
      </c>
      <c r="G2015" s="34">
        <f t="shared" si="173"/>
        <v>40254</v>
      </c>
      <c r="H2015" s="36" t="str">
        <f t="shared" si="174"/>
        <v>0000</v>
      </c>
      <c r="I2015" s="35">
        <f t="shared" si="175"/>
        <v>43745.284027777772</v>
      </c>
      <c r="J2015" s="39">
        <f t="shared" si="176"/>
        <v>3419.4855280000002</v>
      </c>
      <c r="K2015" s="36" t="str">
        <f t="shared" si="177"/>
        <v>513cda69</v>
      </c>
    </row>
    <row r="2016" spans="1:11">
      <c r="A2016" s="48" t="s">
        <v>39</v>
      </c>
      <c r="B2016" s="48" t="s">
        <v>51311</v>
      </c>
      <c r="C2016" s="48" t="s">
        <v>33260</v>
      </c>
      <c r="D2016" s="48" t="s">
        <v>33277</v>
      </c>
      <c r="E2016" s="48" t="s">
        <v>33278</v>
      </c>
      <c r="G2016" s="34">
        <f t="shared" si="173"/>
        <v>40265</v>
      </c>
      <c r="H2016" s="36" t="str">
        <f t="shared" si="174"/>
        <v>4421</v>
      </c>
      <c r="I2016" s="35">
        <f t="shared" si="175"/>
        <v>43745.284027777772</v>
      </c>
      <c r="J2016" s="39">
        <f t="shared" si="176"/>
        <v>3419.4874289999998</v>
      </c>
      <c r="K2016" s="36" t="str">
        <f t="shared" si="177"/>
        <v>a5e0b1f5</v>
      </c>
    </row>
    <row r="2017" spans="1:11">
      <c r="A2017" s="48" t="s">
        <v>43</v>
      </c>
      <c r="B2017" s="48" t="s">
        <v>51163</v>
      </c>
      <c r="C2017" s="48" t="s">
        <v>33260</v>
      </c>
      <c r="D2017" s="48" t="s">
        <v>33279</v>
      </c>
      <c r="E2017" s="48" t="s">
        <v>33280</v>
      </c>
      <c r="G2017" s="34">
        <f t="shared" si="173"/>
        <v>40266</v>
      </c>
      <c r="H2017" s="36" t="str">
        <f t="shared" si="174"/>
        <v>5800</v>
      </c>
      <c r="I2017" s="35">
        <f t="shared" si="175"/>
        <v>43745.284027777772</v>
      </c>
      <c r="J2017" s="39">
        <f t="shared" si="176"/>
        <v>3419.4892989999998</v>
      </c>
      <c r="K2017" s="36" t="str">
        <f t="shared" si="177"/>
        <v>1e6460a2</v>
      </c>
    </row>
    <row r="2018" spans="1:11">
      <c r="A2018" s="48" t="s">
        <v>15740</v>
      </c>
      <c r="B2018" s="48" t="s">
        <v>51154</v>
      </c>
      <c r="C2018" s="48" t="s">
        <v>33260</v>
      </c>
      <c r="D2018" s="48" t="s">
        <v>33281</v>
      </c>
      <c r="E2018" s="48" t="s">
        <v>33282</v>
      </c>
      <c r="G2018" s="34">
        <f t="shared" si="173"/>
        <v>40225</v>
      </c>
      <c r="H2018" s="36" t="str">
        <f t="shared" si="174"/>
        <v>0000</v>
      </c>
      <c r="I2018" s="35">
        <f t="shared" si="175"/>
        <v>43745.284027777772</v>
      </c>
      <c r="J2018" s="39">
        <f t="shared" si="176"/>
        <v>3419.6932969999998</v>
      </c>
      <c r="K2018" s="36" t="str">
        <f t="shared" si="177"/>
        <v>2fdbf60d</v>
      </c>
    </row>
    <row r="2019" spans="1:11">
      <c r="A2019" s="48" t="s">
        <v>15771</v>
      </c>
      <c r="B2019" s="48" t="s">
        <v>51247</v>
      </c>
      <c r="C2019" s="48" t="s">
        <v>33260</v>
      </c>
      <c r="D2019" s="48" t="s">
        <v>33283</v>
      </c>
      <c r="E2019" s="48" t="s">
        <v>33284</v>
      </c>
      <c r="G2019" s="34">
        <f t="shared" si="173"/>
        <v>40230</v>
      </c>
      <c r="H2019" s="36" t="str">
        <f t="shared" si="174"/>
        <v>4470</v>
      </c>
      <c r="I2019" s="35">
        <f t="shared" si="175"/>
        <v>43745.284027777772</v>
      </c>
      <c r="J2019" s="39">
        <f t="shared" si="176"/>
        <v>3419.6952000000001</v>
      </c>
      <c r="K2019" s="36" t="str">
        <f t="shared" si="177"/>
        <v>19ead4a3</v>
      </c>
    </row>
    <row r="2020" spans="1:11">
      <c r="A2020" s="48" t="s">
        <v>15774</v>
      </c>
      <c r="B2020" s="48" t="s">
        <v>51205</v>
      </c>
      <c r="C2020" s="48" t="s">
        <v>33260</v>
      </c>
      <c r="D2020" s="48" t="s">
        <v>33285</v>
      </c>
      <c r="E2020" s="48" t="s">
        <v>33286</v>
      </c>
      <c r="G2020" s="34">
        <f t="shared" si="173"/>
        <v>40231</v>
      </c>
      <c r="H2020" s="36" t="str">
        <f t="shared" si="174"/>
        <v>2400</v>
      </c>
      <c r="I2020" s="35">
        <f t="shared" si="175"/>
        <v>43745.284027777772</v>
      </c>
      <c r="J2020" s="39">
        <f t="shared" si="176"/>
        <v>3419.6971090000002</v>
      </c>
      <c r="K2020" s="36" t="str">
        <f t="shared" si="177"/>
        <v>62722d22</v>
      </c>
    </row>
    <row r="2021" spans="1:11">
      <c r="A2021" s="48" t="s">
        <v>27</v>
      </c>
      <c r="B2021" s="48" t="s">
        <v>51154</v>
      </c>
      <c r="C2021" s="48" t="s">
        <v>33260</v>
      </c>
      <c r="D2021" s="48" t="s">
        <v>33287</v>
      </c>
      <c r="E2021" s="48" t="s">
        <v>33288</v>
      </c>
      <c r="G2021" s="34">
        <f t="shared" si="173"/>
        <v>40254</v>
      </c>
      <c r="H2021" s="36" t="str">
        <f t="shared" si="174"/>
        <v>0000</v>
      </c>
      <c r="I2021" s="35">
        <f t="shared" si="175"/>
        <v>43745.284027777772</v>
      </c>
      <c r="J2021" s="39">
        <f t="shared" si="176"/>
        <v>3419.7015270000002</v>
      </c>
      <c r="K2021" s="36" t="str">
        <f t="shared" si="177"/>
        <v>313d2f3f</v>
      </c>
    </row>
    <row r="2022" spans="1:11">
      <c r="A2022" s="48" t="s">
        <v>48</v>
      </c>
      <c r="B2022" s="48" t="s">
        <v>33070</v>
      </c>
      <c r="C2022" s="48" t="s">
        <v>33260</v>
      </c>
      <c r="D2022" s="48" t="s">
        <v>33289</v>
      </c>
      <c r="E2022" s="48" t="s">
        <v>33290</v>
      </c>
      <c r="G2022" s="34">
        <f t="shared" si="173"/>
        <v>40259</v>
      </c>
      <c r="H2022" s="36" t="str">
        <f t="shared" si="174"/>
        <v>43c4</v>
      </c>
      <c r="I2022" s="35">
        <f t="shared" si="175"/>
        <v>43745.284027777772</v>
      </c>
      <c r="J2022" s="39">
        <f t="shared" si="176"/>
        <v>3419.7034279999998</v>
      </c>
      <c r="K2022" s="36" t="str">
        <f t="shared" si="177"/>
        <v>932df228</v>
      </c>
    </row>
    <row r="2023" spans="1:11">
      <c r="A2023" s="48" t="s">
        <v>51</v>
      </c>
      <c r="B2023" s="48" t="s">
        <v>150</v>
      </c>
      <c r="C2023" s="48" t="s">
        <v>33260</v>
      </c>
      <c r="D2023" s="48" t="s">
        <v>33291</v>
      </c>
      <c r="E2023" s="48" t="s">
        <v>33292</v>
      </c>
      <c r="G2023" s="34">
        <f t="shared" si="173"/>
        <v>40260</v>
      </c>
      <c r="H2023" s="36" t="str">
        <f t="shared" si="174"/>
        <v>f800</v>
      </c>
      <c r="I2023" s="35">
        <f t="shared" si="175"/>
        <v>43745.284027777772</v>
      </c>
      <c r="J2023" s="39">
        <f t="shared" si="176"/>
        <v>3419.7052979999999</v>
      </c>
      <c r="K2023" s="36" t="str">
        <f t="shared" si="177"/>
        <v>7fa6d1a5</v>
      </c>
    </row>
    <row r="2024" spans="1:11">
      <c r="A2024" s="48" t="s">
        <v>15740</v>
      </c>
      <c r="B2024" s="48" t="s">
        <v>51154</v>
      </c>
      <c r="C2024" s="48" t="s">
        <v>33293</v>
      </c>
      <c r="D2024" s="48" t="s">
        <v>33294</v>
      </c>
      <c r="E2024" s="48" t="s">
        <v>33295</v>
      </c>
      <c r="G2024" s="34">
        <f t="shared" si="173"/>
        <v>40225</v>
      </c>
      <c r="H2024" s="36" t="str">
        <f t="shared" si="174"/>
        <v>0000</v>
      </c>
      <c r="I2024" s="35">
        <f t="shared" si="175"/>
        <v>43745.284039351856</v>
      </c>
      <c r="J2024" s="39">
        <f t="shared" si="176"/>
        <v>3419.9093229999999</v>
      </c>
      <c r="K2024" s="36" t="str">
        <f t="shared" si="177"/>
        <v>9ba51de7</v>
      </c>
    </row>
    <row r="2025" spans="1:11">
      <c r="A2025" s="48" t="s">
        <v>15786</v>
      </c>
      <c r="B2025" s="48" t="s">
        <v>29962</v>
      </c>
      <c r="C2025" s="48" t="s">
        <v>33293</v>
      </c>
      <c r="D2025" s="48" t="s">
        <v>33296</v>
      </c>
      <c r="E2025" s="48" t="s">
        <v>33297</v>
      </c>
      <c r="G2025" s="34">
        <f t="shared" si="173"/>
        <v>40232</v>
      </c>
      <c r="H2025" s="36" t="str">
        <f t="shared" si="174"/>
        <v>44c1</v>
      </c>
      <c r="I2025" s="35">
        <f t="shared" si="175"/>
        <v>43745.284039351856</v>
      </c>
      <c r="J2025" s="39">
        <f t="shared" si="176"/>
        <v>3419.9112230000001</v>
      </c>
      <c r="K2025" s="36" t="str">
        <f t="shared" si="177"/>
        <v>43a33935</v>
      </c>
    </row>
    <row r="2026" spans="1:11">
      <c r="A2026" s="48" t="s">
        <v>15789</v>
      </c>
      <c r="B2026" s="48" t="s">
        <v>33298</v>
      </c>
      <c r="C2026" s="48" t="s">
        <v>33293</v>
      </c>
      <c r="D2026" s="48" t="s">
        <v>33299</v>
      </c>
      <c r="E2026" s="48" t="s">
        <v>33300</v>
      </c>
      <c r="G2026" s="34">
        <f t="shared" si="173"/>
        <v>40233</v>
      </c>
      <c r="H2026" s="36" t="str">
        <f t="shared" si="174"/>
        <v>a200</v>
      </c>
      <c r="I2026" s="35">
        <f t="shared" si="175"/>
        <v>43745.284039351856</v>
      </c>
      <c r="J2026" s="39">
        <f t="shared" si="176"/>
        <v>3419.913133</v>
      </c>
      <c r="K2026" s="36" t="str">
        <f t="shared" si="177"/>
        <v>5a07c20c</v>
      </c>
    </row>
    <row r="2027" spans="1:11">
      <c r="A2027" s="48" t="s">
        <v>27</v>
      </c>
      <c r="B2027" s="48" t="s">
        <v>51154</v>
      </c>
      <c r="C2027" s="48" t="s">
        <v>33293</v>
      </c>
      <c r="D2027" s="48" t="s">
        <v>33301</v>
      </c>
      <c r="E2027" s="48" t="s">
        <v>33302</v>
      </c>
      <c r="G2027" s="34">
        <f t="shared" si="173"/>
        <v>40254</v>
      </c>
      <c r="H2027" s="36" t="str">
        <f t="shared" si="174"/>
        <v>0000</v>
      </c>
      <c r="I2027" s="35">
        <f t="shared" si="175"/>
        <v>43745.284039351856</v>
      </c>
      <c r="J2027" s="39">
        <f t="shared" si="176"/>
        <v>3419.917555</v>
      </c>
      <c r="K2027" s="36" t="str">
        <f t="shared" si="177"/>
        <v>c6b0920c</v>
      </c>
    </row>
    <row r="2028" spans="1:11">
      <c r="A2028" s="48" t="s">
        <v>56</v>
      </c>
      <c r="B2028" s="48" t="s">
        <v>31223</v>
      </c>
      <c r="C2028" s="48" t="s">
        <v>33293</v>
      </c>
      <c r="D2028" s="48" t="s">
        <v>33303</v>
      </c>
      <c r="E2028" s="48" t="s">
        <v>33304</v>
      </c>
      <c r="G2028" s="34">
        <f t="shared" si="173"/>
        <v>40261</v>
      </c>
      <c r="H2028" s="36" t="str">
        <f t="shared" si="174"/>
        <v>43cb</v>
      </c>
      <c r="I2028" s="35">
        <f t="shared" si="175"/>
        <v>43745.284039351856</v>
      </c>
      <c r="J2028" s="39">
        <f t="shared" si="176"/>
        <v>3420.2012519999998</v>
      </c>
      <c r="K2028" s="36" t="str">
        <f t="shared" si="177"/>
        <v>26dc125c</v>
      </c>
    </row>
    <row r="2029" spans="1:11">
      <c r="A2029" s="48" t="s">
        <v>59</v>
      </c>
      <c r="B2029" s="48" t="s">
        <v>94</v>
      </c>
      <c r="C2029" s="48" t="s">
        <v>33293</v>
      </c>
      <c r="D2029" s="48" t="s">
        <v>33305</v>
      </c>
      <c r="E2029" s="48" t="s">
        <v>33306</v>
      </c>
      <c r="G2029" s="34">
        <f t="shared" si="173"/>
        <v>40262</v>
      </c>
      <c r="H2029" s="36" t="str">
        <f t="shared" si="174"/>
        <v>f000</v>
      </c>
      <c r="I2029" s="35">
        <f t="shared" si="175"/>
        <v>43745.284039351856</v>
      </c>
      <c r="J2029" s="39">
        <f t="shared" si="176"/>
        <v>3420.2031400000001</v>
      </c>
      <c r="K2029" s="36" t="str">
        <f t="shared" si="177"/>
        <v>9e5fe516</v>
      </c>
    </row>
    <row r="2030" spans="1:11">
      <c r="A2030" s="48" t="s">
        <v>15740</v>
      </c>
      <c r="B2030" s="48" t="s">
        <v>51154</v>
      </c>
      <c r="C2030" s="48" t="s">
        <v>33293</v>
      </c>
      <c r="D2030" s="48" t="s">
        <v>33307</v>
      </c>
      <c r="E2030" s="48" t="s">
        <v>33308</v>
      </c>
      <c r="G2030" s="34">
        <f t="shared" si="173"/>
        <v>40225</v>
      </c>
      <c r="H2030" s="36" t="str">
        <f t="shared" si="174"/>
        <v>0000</v>
      </c>
      <c r="I2030" s="35">
        <f t="shared" si="175"/>
        <v>43745.284039351856</v>
      </c>
      <c r="J2030" s="39">
        <f t="shared" si="176"/>
        <v>3420.4072970000002</v>
      </c>
      <c r="K2030" s="36" t="str">
        <f t="shared" si="177"/>
        <v>4a967c97</v>
      </c>
    </row>
    <row r="2031" spans="1:11">
      <c r="A2031" s="48" t="s">
        <v>15743</v>
      </c>
      <c r="B2031" s="48" t="s">
        <v>29689</v>
      </c>
      <c r="C2031" s="48" t="s">
        <v>33293</v>
      </c>
      <c r="D2031" s="48" t="s">
        <v>33309</v>
      </c>
      <c r="E2031" s="48" t="s">
        <v>33310</v>
      </c>
      <c r="G2031" s="34">
        <f t="shared" si="173"/>
        <v>40234</v>
      </c>
      <c r="H2031" s="36" t="str">
        <f t="shared" si="174"/>
        <v>439c</v>
      </c>
      <c r="I2031" s="35">
        <f t="shared" si="175"/>
        <v>43745.284039351856</v>
      </c>
      <c r="J2031" s="39">
        <f t="shared" si="176"/>
        <v>3420.4092000000001</v>
      </c>
      <c r="K2031" s="36" t="str">
        <f t="shared" si="177"/>
        <v>e39baa14</v>
      </c>
    </row>
    <row r="2032" spans="1:11">
      <c r="A2032" s="48" t="s">
        <v>15746</v>
      </c>
      <c r="B2032" s="48" t="s">
        <v>110</v>
      </c>
      <c r="C2032" s="48" t="s">
        <v>33293</v>
      </c>
      <c r="D2032" s="48" t="s">
        <v>33311</v>
      </c>
      <c r="E2032" s="48" t="s">
        <v>33312</v>
      </c>
      <c r="G2032" s="34">
        <f t="shared" si="173"/>
        <v>40235</v>
      </c>
      <c r="H2032" s="36" t="str">
        <f t="shared" si="174"/>
        <v>a000</v>
      </c>
      <c r="I2032" s="35">
        <f t="shared" si="175"/>
        <v>43745.284039351856</v>
      </c>
      <c r="J2032" s="39">
        <f t="shared" si="176"/>
        <v>3420.4111090000001</v>
      </c>
      <c r="K2032" s="36" t="str">
        <f t="shared" si="177"/>
        <v>bc1dc009</v>
      </c>
    </row>
    <row r="2033" spans="1:11">
      <c r="A2033" s="48" t="s">
        <v>27</v>
      </c>
      <c r="B2033" s="48" t="s">
        <v>51154</v>
      </c>
      <c r="C2033" s="48" t="s">
        <v>33293</v>
      </c>
      <c r="D2033" s="48" t="s">
        <v>33313</v>
      </c>
      <c r="E2033" s="48" t="s">
        <v>33314</v>
      </c>
      <c r="G2033" s="34">
        <f t="shared" si="173"/>
        <v>40254</v>
      </c>
      <c r="H2033" s="36" t="str">
        <f t="shared" si="174"/>
        <v>0000</v>
      </c>
      <c r="I2033" s="35">
        <f t="shared" si="175"/>
        <v>43745.284039351856</v>
      </c>
      <c r="J2033" s="39">
        <f t="shared" si="176"/>
        <v>3420.4155300000002</v>
      </c>
      <c r="K2033" s="36" t="str">
        <f t="shared" si="177"/>
        <v>6344fda7</v>
      </c>
    </row>
    <row r="2034" spans="1:11">
      <c r="A2034" s="48" t="s">
        <v>30</v>
      </c>
      <c r="B2034" s="48" t="s">
        <v>29556</v>
      </c>
      <c r="C2034" s="48" t="s">
        <v>33293</v>
      </c>
      <c r="D2034" s="48" t="s">
        <v>33315</v>
      </c>
      <c r="E2034" s="48" t="s">
        <v>33316</v>
      </c>
      <c r="G2034" s="34">
        <f t="shared" si="173"/>
        <v>40263</v>
      </c>
      <c r="H2034" s="36" t="str">
        <f t="shared" si="174"/>
        <v>43ac</v>
      </c>
      <c r="I2034" s="35">
        <f t="shared" si="175"/>
        <v>43745.284039351856</v>
      </c>
      <c r="J2034" s="39">
        <f t="shared" si="176"/>
        <v>3420.4174309999999</v>
      </c>
      <c r="K2034" s="36" t="str">
        <f t="shared" si="177"/>
        <v>f13823ad</v>
      </c>
    </row>
    <row r="2035" spans="1:11">
      <c r="A2035" s="48" t="s">
        <v>34</v>
      </c>
      <c r="B2035" s="48" t="s">
        <v>150</v>
      </c>
      <c r="C2035" s="48" t="s">
        <v>33293</v>
      </c>
      <c r="D2035" s="48" t="s">
        <v>33317</v>
      </c>
      <c r="E2035" s="48" t="s">
        <v>33318</v>
      </c>
      <c r="G2035" s="34">
        <f t="shared" si="173"/>
        <v>40264</v>
      </c>
      <c r="H2035" s="36" t="str">
        <f t="shared" si="174"/>
        <v>f800</v>
      </c>
      <c r="I2035" s="35">
        <f t="shared" si="175"/>
        <v>43745.284039351856</v>
      </c>
      <c r="J2035" s="39">
        <f t="shared" si="176"/>
        <v>3420.4193</v>
      </c>
      <c r="K2035" s="36" t="str">
        <f t="shared" si="177"/>
        <v>198f2e0c</v>
      </c>
    </row>
    <row r="2036" spans="1:11">
      <c r="A2036" s="48" t="s">
        <v>51155</v>
      </c>
      <c r="B2036" s="48" t="s">
        <v>51156</v>
      </c>
      <c r="C2036" s="48" t="s">
        <v>33319</v>
      </c>
      <c r="D2036" s="48" t="s">
        <v>33320</v>
      </c>
      <c r="E2036" s="48" t="s">
        <v>33321</v>
      </c>
      <c r="G2036" s="34">
        <f t="shared" si="173"/>
        <v>10001</v>
      </c>
      <c r="H2036" s="36" t="str">
        <f t="shared" si="174"/>
        <v>0001</v>
      </c>
      <c r="I2036" s="35">
        <f t="shared" si="175"/>
        <v>43745.290983796294</v>
      </c>
      <c r="J2036" s="39">
        <f t="shared" si="176"/>
        <v>4020.422114</v>
      </c>
      <c r="K2036" s="36" t="str">
        <f t="shared" si="177"/>
        <v>44c687a3</v>
      </c>
    </row>
    <row r="2037" spans="1:11">
      <c r="A2037" s="48" t="s">
        <v>51157</v>
      </c>
      <c r="B2037" s="48" t="s">
        <v>51156</v>
      </c>
      <c r="C2037" s="48" t="s">
        <v>33319</v>
      </c>
      <c r="D2037" s="48" t="s">
        <v>33322</v>
      </c>
      <c r="E2037" s="48" t="s">
        <v>33323</v>
      </c>
      <c r="G2037" s="34">
        <f t="shared" si="173"/>
        <v>10002</v>
      </c>
      <c r="H2037" s="36" t="str">
        <f t="shared" si="174"/>
        <v>0001</v>
      </c>
      <c r="I2037" s="35">
        <f t="shared" si="175"/>
        <v>43745.290983796294</v>
      </c>
      <c r="J2037" s="39">
        <f t="shared" si="176"/>
        <v>4020.4239980000002</v>
      </c>
      <c r="K2037" s="36" t="str">
        <f t="shared" si="177"/>
        <v>1207f92d</v>
      </c>
    </row>
    <row r="2038" spans="1:11">
      <c r="A2038" s="48" t="s">
        <v>51158</v>
      </c>
      <c r="B2038" s="48" t="s">
        <v>51156</v>
      </c>
      <c r="C2038" s="48" t="s">
        <v>33319</v>
      </c>
      <c r="D2038" s="48" t="s">
        <v>33324</v>
      </c>
      <c r="E2038" s="48" t="s">
        <v>33325</v>
      </c>
      <c r="G2038" s="34">
        <f t="shared" si="173"/>
        <v>10003</v>
      </c>
      <c r="H2038" s="36" t="str">
        <f t="shared" si="174"/>
        <v>0001</v>
      </c>
      <c r="I2038" s="35">
        <f t="shared" si="175"/>
        <v>43745.290983796294</v>
      </c>
      <c r="J2038" s="39">
        <f t="shared" si="176"/>
        <v>4020.4269210000002</v>
      </c>
      <c r="K2038" s="36" t="str">
        <f t="shared" si="177"/>
        <v>f222c236</v>
      </c>
    </row>
    <row r="2039" spans="1:11">
      <c r="A2039" s="48" t="s">
        <v>51159</v>
      </c>
      <c r="B2039" s="48" t="s">
        <v>51156</v>
      </c>
      <c r="C2039" s="48" t="s">
        <v>33319</v>
      </c>
      <c r="D2039" s="48" t="s">
        <v>33326</v>
      </c>
      <c r="E2039" s="48" t="s">
        <v>33327</v>
      </c>
      <c r="G2039" s="34">
        <f t="shared" si="173"/>
        <v>10004</v>
      </c>
      <c r="H2039" s="36" t="str">
        <f t="shared" si="174"/>
        <v>0001</v>
      </c>
      <c r="I2039" s="35">
        <f t="shared" si="175"/>
        <v>43745.290983796294</v>
      </c>
      <c r="J2039" s="39">
        <f t="shared" si="176"/>
        <v>4020.4293280000002</v>
      </c>
      <c r="K2039" s="36" t="str">
        <f t="shared" si="177"/>
        <v>fe37187d</v>
      </c>
    </row>
    <row r="2040" spans="1:11">
      <c r="A2040" s="48" t="s">
        <v>15740</v>
      </c>
      <c r="B2040" s="48" t="s">
        <v>51154</v>
      </c>
      <c r="C2040" s="48" t="s">
        <v>33319</v>
      </c>
      <c r="D2040" s="48" t="s">
        <v>33328</v>
      </c>
      <c r="E2040" s="48" t="s">
        <v>33329</v>
      </c>
      <c r="G2040" s="34">
        <f t="shared" si="173"/>
        <v>40225</v>
      </c>
      <c r="H2040" s="36" t="str">
        <f t="shared" si="174"/>
        <v>0000</v>
      </c>
      <c r="I2040" s="35">
        <f t="shared" si="175"/>
        <v>43745.290983796294</v>
      </c>
      <c r="J2040" s="39">
        <f t="shared" si="176"/>
        <v>4020.6333129999998</v>
      </c>
      <c r="K2040" s="36" t="str">
        <f t="shared" si="177"/>
        <v>ac5545cb</v>
      </c>
    </row>
    <row r="2041" spans="1:11">
      <c r="A2041" s="48" t="s">
        <v>15771</v>
      </c>
      <c r="B2041" s="48" t="s">
        <v>51347</v>
      </c>
      <c r="C2041" s="48" t="s">
        <v>33319</v>
      </c>
      <c r="D2041" s="48" t="s">
        <v>33330</v>
      </c>
      <c r="E2041" s="48" t="s">
        <v>33331</v>
      </c>
      <c r="G2041" s="34">
        <f t="shared" si="173"/>
        <v>40230</v>
      </c>
      <c r="H2041" s="36" t="str">
        <f t="shared" si="174"/>
        <v>4478</v>
      </c>
      <c r="I2041" s="35">
        <f t="shared" si="175"/>
        <v>43745.290983796294</v>
      </c>
      <c r="J2041" s="39">
        <f t="shared" si="176"/>
        <v>4020.635213</v>
      </c>
      <c r="K2041" s="36" t="str">
        <f t="shared" si="177"/>
        <v>8ef5a7fd</v>
      </c>
    </row>
    <row r="2042" spans="1:11">
      <c r="A2042" s="48" t="s">
        <v>15774</v>
      </c>
      <c r="B2042" s="48" t="s">
        <v>1610</v>
      </c>
      <c r="C2042" s="48" t="s">
        <v>33319</v>
      </c>
      <c r="D2042" s="48" t="s">
        <v>33332</v>
      </c>
      <c r="E2042" s="48" t="s">
        <v>33333</v>
      </c>
      <c r="G2042" s="34">
        <f t="shared" si="173"/>
        <v>40231</v>
      </c>
      <c r="H2042" s="36" t="str">
        <f t="shared" si="174"/>
        <v>d400</v>
      </c>
      <c r="I2042" s="35">
        <f t="shared" si="175"/>
        <v>43745.290983796294</v>
      </c>
      <c r="J2042" s="39">
        <f t="shared" si="176"/>
        <v>4020.6371239999999</v>
      </c>
      <c r="K2042" s="36" t="str">
        <f t="shared" si="177"/>
        <v>45a8e23d</v>
      </c>
    </row>
    <row r="2043" spans="1:11">
      <c r="A2043" s="48" t="s">
        <v>27</v>
      </c>
      <c r="B2043" s="48" t="s">
        <v>51154</v>
      </c>
      <c r="C2043" s="48" t="s">
        <v>33319</v>
      </c>
      <c r="D2043" s="48" t="s">
        <v>33334</v>
      </c>
      <c r="E2043" s="48" t="s">
        <v>33335</v>
      </c>
      <c r="G2043" s="34">
        <f t="shared" si="173"/>
        <v>40254</v>
      </c>
      <c r="H2043" s="36" t="str">
        <f t="shared" si="174"/>
        <v>0000</v>
      </c>
      <c r="I2043" s="35">
        <f t="shared" si="175"/>
        <v>43745.290983796294</v>
      </c>
      <c r="J2043" s="39">
        <f t="shared" si="176"/>
        <v>4020.641545</v>
      </c>
      <c r="K2043" s="36" t="str">
        <f t="shared" si="177"/>
        <v>574d0fa7</v>
      </c>
    </row>
    <row r="2044" spans="1:11">
      <c r="A2044" s="48" t="s">
        <v>48</v>
      </c>
      <c r="B2044" s="48" t="s">
        <v>33336</v>
      </c>
      <c r="C2044" s="48" t="s">
        <v>33319</v>
      </c>
      <c r="D2044" s="48" t="s">
        <v>33337</v>
      </c>
      <c r="E2044" s="48" t="s">
        <v>33338</v>
      </c>
      <c r="G2044" s="34">
        <f t="shared" si="173"/>
        <v>40259</v>
      </c>
      <c r="H2044" s="36" t="str">
        <f t="shared" si="174"/>
        <v>43c5</v>
      </c>
      <c r="I2044" s="35">
        <f t="shared" si="175"/>
        <v>43745.290983796294</v>
      </c>
      <c r="J2044" s="39">
        <f t="shared" si="176"/>
        <v>4020.64345</v>
      </c>
      <c r="K2044" s="36" t="str">
        <f t="shared" si="177"/>
        <v>5787dfbe</v>
      </c>
    </row>
    <row r="2045" spans="1:11">
      <c r="A2045" s="48" t="s">
        <v>51</v>
      </c>
      <c r="B2045" s="48" t="s">
        <v>51162</v>
      </c>
      <c r="C2045" s="48" t="s">
        <v>33319</v>
      </c>
      <c r="D2045" s="48" t="s">
        <v>33339</v>
      </c>
      <c r="E2045" s="48" t="s">
        <v>33340</v>
      </c>
      <c r="G2045" s="34">
        <f t="shared" si="173"/>
        <v>40260</v>
      </c>
      <c r="H2045" s="36" t="str">
        <f t="shared" si="174"/>
        <v>1800</v>
      </c>
      <c r="I2045" s="35">
        <f t="shared" si="175"/>
        <v>43745.290983796294</v>
      </c>
      <c r="J2045" s="39">
        <f t="shared" si="176"/>
        <v>4020.6453190000002</v>
      </c>
      <c r="K2045" s="36" t="str">
        <f t="shared" si="177"/>
        <v>f2593181</v>
      </c>
    </row>
    <row r="2046" spans="1:11">
      <c r="A2046" s="48" t="s">
        <v>15740</v>
      </c>
      <c r="B2046" s="48" t="s">
        <v>51154</v>
      </c>
      <c r="C2046" s="48" t="s">
        <v>33341</v>
      </c>
      <c r="D2046" s="48" t="s">
        <v>33342</v>
      </c>
      <c r="E2046" s="48" t="s">
        <v>33343</v>
      </c>
      <c r="G2046" s="34">
        <f t="shared" ref="G2046:G2109" si="178">HEX2DEC(A2046)</f>
        <v>40225</v>
      </c>
      <c r="H2046" s="36" t="str">
        <f t="shared" ref="H2046:H2109" si="179">B2046</f>
        <v>0000</v>
      </c>
      <c r="I2046" s="35">
        <f t="shared" ref="I2046:I2109" si="180">(((HEX2DEC(C2046)/60)/60)/24)+DATE(1970,1,1)</f>
        <v>43745.290995370371</v>
      </c>
      <c r="J2046" s="39">
        <f t="shared" ref="J2046:J2109" si="181">HEX2DEC(IF(EXACT(MID(D2046,1,1),"0"),IF(EXACT(MID(D2046,2,1),"0"),IF(EXACT(MID(D2046,3,1),"0"),IF(EXACT(MID(D2046,4,1),"0"),IF(EXACT(MID(D2046,5,1),"0"),IF(EXACT(MID(D2046,6,1),"0"),IF(EXACT(MID(D2046,7,1),"0"),IF(EXACT(MID(D2046,8,1),"0"),IF(EXACT(MID(D2046,9,1),"0"),IF(EXACT(MID(D2046,10,1),"0"),IF(EXACT(MID(D2046,11,1),"0"),0,RIGHT(D2046,6)),RIGHT(D2046,7)),RIGHT(D2046,8)),RIGHT(D2046,9)),RIGHT(D2046,10)),RIGHT(D2046,11)),RIGHT(D2046,12)),RIGHT(D2046,13)),RIGHT(D2046,14)),RIGHT(D2046,15)),RIGHT(D2046,16)))/1000000</f>
        <v>4020.8492970000002</v>
      </c>
      <c r="K2046" s="36" t="str">
        <f t="shared" ref="K2046:K2109" si="182">E2046</f>
        <v>4c6e9aea</v>
      </c>
    </row>
    <row r="2047" spans="1:11">
      <c r="A2047" s="48" t="s">
        <v>15786</v>
      </c>
      <c r="B2047" s="48" t="s">
        <v>29345</v>
      </c>
      <c r="C2047" s="48" t="s">
        <v>33341</v>
      </c>
      <c r="D2047" s="48" t="s">
        <v>33344</v>
      </c>
      <c r="E2047" s="48" t="s">
        <v>33345</v>
      </c>
      <c r="G2047" s="34">
        <f t="shared" si="178"/>
        <v>40232</v>
      </c>
      <c r="H2047" s="36" t="str">
        <f t="shared" si="179"/>
        <v>44bf</v>
      </c>
      <c r="I2047" s="35">
        <f t="shared" si="180"/>
        <v>43745.290995370371</v>
      </c>
      <c r="J2047" s="39">
        <f t="shared" si="181"/>
        <v>4020.8511979999998</v>
      </c>
      <c r="K2047" s="36" t="str">
        <f t="shared" si="182"/>
        <v>96515f31</v>
      </c>
    </row>
    <row r="2048" spans="1:11">
      <c r="A2048" s="48" t="s">
        <v>15789</v>
      </c>
      <c r="B2048" s="48" t="s">
        <v>33346</v>
      </c>
      <c r="C2048" s="48" t="s">
        <v>33341</v>
      </c>
      <c r="D2048" s="48" t="s">
        <v>33347</v>
      </c>
      <c r="E2048" s="48" t="s">
        <v>33348</v>
      </c>
      <c r="G2048" s="34">
        <f t="shared" si="178"/>
        <v>40233</v>
      </c>
      <c r="H2048" s="36" t="str">
        <f t="shared" si="179"/>
        <v>a600</v>
      </c>
      <c r="I2048" s="35">
        <f t="shared" si="180"/>
        <v>43745.290995370371</v>
      </c>
      <c r="J2048" s="39">
        <f t="shared" si="181"/>
        <v>4020.8531069999999</v>
      </c>
      <c r="K2048" s="36" t="str">
        <f t="shared" si="182"/>
        <v>1ad94827</v>
      </c>
    </row>
    <row r="2049" spans="1:11">
      <c r="A2049" s="48" t="s">
        <v>27</v>
      </c>
      <c r="B2049" s="48" t="s">
        <v>51154</v>
      </c>
      <c r="C2049" s="48" t="s">
        <v>33341</v>
      </c>
      <c r="D2049" s="48" t="s">
        <v>33349</v>
      </c>
      <c r="E2049" s="48" t="s">
        <v>33350</v>
      </c>
      <c r="G2049" s="34">
        <f t="shared" si="178"/>
        <v>40254</v>
      </c>
      <c r="H2049" s="36" t="str">
        <f t="shared" si="179"/>
        <v>0000</v>
      </c>
      <c r="I2049" s="35">
        <f t="shared" si="180"/>
        <v>43745.290995370371</v>
      </c>
      <c r="J2049" s="39">
        <f t="shared" si="181"/>
        <v>4020.8575249999999</v>
      </c>
      <c r="K2049" s="36" t="str">
        <f t="shared" si="182"/>
        <v>f503064b</v>
      </c>
    </row>
    <row r="2050" spans="1:11">
      <c r="A2050" s="48" t="s">
        <v>56</v>
      </c>
      <c r="B2050" s="48" t="s">
        <v>29395</v>
      </c>
      <c r="C2050" s="48" t="s">
        <v>33341</v>
      </c>
      <c r="D2050" s="48" t="s">
        <v>33351</v>
      </c>
      <c r="E2050" s="48" t="s">
        <v>33352</v>
      </c>
      <c r="G2050" s="34">
        <f t="shared" si="178"/>
        <v>40261</v>
      </c>
      <c r="H2050" s="36" t="str">
        <f t="shared" si="179"/>
        <v>43ce</v>
      </c>
      <c r="I2050" s="35">
        <f t="shared" si="180"/>
        <v>43745.290995370371</v>
      </c>
      <c r="J2050" s="39">
        <f t="shared" si="181"/>
        <v>4021.0857420000002</v>
      </c>
      <c r="K2050" s="36" t="str">
        <f t="shared" si="182"/>
        <v>01524f5f</v>
      </c>
    </row>
    <row r="2051" spans="1:11">
      <c r="A2051" s="48" t="s">
        <v>59</v>
      </c>
      <c r="B2051" s="48" t="s">
        <v>51278</v>
      </c>
      <c r="C2051" s="48" t="s">
        <v>33341</v>
      </c>
      <c r="D2051" s="48" t="s">
        <v>33353</v>
      </c>
      <c r="E2051" s="48" t="s">
        <v>33354</v>
      </c>
      <c r="G2051" s="34">
        <f t="shared" si="178"/>
        <v>40262</v>
      </c>
      <c r="H2051" s="36" t="str">
        <f t="shared" si="179"/>
        <v>7000</v>
      </c>
      <c r="I2051" s="35">
        <f t="shared" si="180"/>
        <v>43745.290995370371</v>
      </c>
      <c r="J2051" s="39">
        <f t="shared" si="181"/>
        <v>4021.0876189999999</v>
      </c>
      <c r="K2051" s="36" t="str">
        <f t="shared" si="182"/>
        <v>6b0afadb</v>
      </c>
    </row>
    <row r="2052" spans="1:11">
      <c r="A2052" s="48" t="s">
        <v>15740</v>
      </c>
      <c r="B2052" s="48" t="s">
        <v>51154</v>
      </c>
      <c r="C2052" s="48" t="s">
        <v>33341</v>
      </c>
      <c r="D2052" s="48" t="s">
        <v>33355</v>
      </c>
      <c r="E2052" s="48" t="s">
        <v>33356</v>
      </c>
      <c r="G2052" s="34">
        <f t="shared" si="178"/>
        <v>40225</v>
      </c>
      <c r="H2052" s="36" t="str">
        <f t="shared" si="179"/>
        <v>0000</v>
      </c>
      <c r="I2052" s="35">
        <f t="shared" si="180"/>
        <v>43745.290995370371</v>
      </c>
      <c r="J2052" s="39">
        <f t="shared" si="181"/>
        <v>4021.2913119999998</v>
      </c>
      <c r="K2052" s="36" t="str">
        <f t="shared" si="182"/>
        <v>251c8dad</v>
      </c>
    </row>
    <row r="2053" spans="1:11">
      <c r="A2053" s="48" t="s">
        <v>15743</v>
      </c>
      <c r="B2053" s="48" t="s">
        <v>29452</v>
      </c>
      <c r="C2053" s="48" t="s">
        <v>33341</v>
      </c>
      <c r="D2053" s="48" t="s">
        <v>33357</v>
      </c>
      <c r="E2053" s="48" t="s">
        <v>33358</v>
      </c>
      <c r="G2053" s="34">
        <f t="shared" si="178"/>
        <v>40234</v>
      </c>
      <c r="H2053" s="36" t="str">
        <f t="shared" si="179"/>
        <v>439b</v>
      </c>
      <c r="I2053" s="35">
        <f t="shared" si="180"/>
        <v>43745.290995370371</v>
      </c>
      <c r="J2053" s="39">
        <f t="shared" si="181"/>
        <v>4021.2932139999998</v>
      </c>
      <c r="K2053" s="36" t="str">
        <f t="shared" si="182"/>
        <v>9ffae2e0</v>
      </c>
    </row>
    <row r="2054" spans="1:11">
      <c r="A2054" s="48" t="s">
        <v>15746</v>
      </c>
      <c r="B2054" s="48" t="s">
        <v>51182</v>
      </c>
      <c r="C2054" s="48" t="s">
        <v>33341</v>
      </c>
      <c r="D2054" s="48" t="s">
        <v>33359</v>
      </c>
      <c r="E2054" s="48" t="s">
        <v>33360</v>
      </c>
      <c r="G2054" s="34">
        <f t="shared" si="178"/>
        <v>40235</v>
      </c>
      <c r="H2054" s="36" t="str">
        <f t="shared" si="179"/>
        <v>5000</v>
      </c>
      <c r="I2054" s="35">
        <f t="shared" si="180"/>
        <v>43745.290995370371</v>
      </c>
      <c r="J2054" s="39">
        <f t="shared" si="181"/>
        <v>4021.2951229999999</v>
      </c>
      <c r="K2054" s="36" t="str">
        <f t="shared" si="182"/>
        <v>94a66944</v>
      </c>
    </row>
    <row r="2055" spans="1:11">
      <c r="A2055" s="48" t="s">
        <v>27</v>
      </c>
      <c r="B2055" s="48" t="s">
        <v>51154</v>
      </c>
      <c r="C2055" s="48" t="s">
        <v>33341</v>
      </c>
      <c r="D2055" s="48" t="s">
        <v>33361</v>
      </c>
      <c r="E2055" s="48" t="s">
        <v>33362</v>
      </c>
      <c r="G2055" s="34">
        <f t="shared" si="178"/>
        <v>40254</v>
      </c>
      <c r="H2055" s="36" t="str">
        <f t="shared" si="179"/>
        <v>0000</v>
      </c>
      <c r="I2055" s="35">
        <f t="shared" si="180"/>
        <v>43745.290995370371</v>
      </c>
      <c r="J2055" s="39">
        <f t="shared" si="181"/>
        <v>4021.2995420000002</v>
      </c>
      <c r="K2055" s="36" t="str">
        <f t="shared" si="182"/>
        <v>04a331b0</v>
      </c>
    </row>
    <row r="2056" spans="1:11">
      <c r="A2056" s="48" t="s">
        <v>30</v>
      </c>
      <c r="B2056" s="48" t="s">
        <v>30492</v>
      </c>
      <c r="C2056" s="48" t="s">
        <v>33341</v>
      </c>
      <c r="D2056" s="48" t="s">
        <v>33363</v>
      </c>
      <c r="E2056" s="48" t="s">
        <v>33364</v>
      </c>
      <c r="G2056" s="34">
        <f t="shared" si="178"/>
        <v>40263</v>
      </c>
      <c r="H2056" s="36" t="str">
        <f t="shared" si="179"/>
        <v>43ad</v>
      </c>
      <c r="I2056" s="35">
        <f t="shared" si="180"/>
        <v>43745.290995370371</v>
      </c>
      <c r="J2056" s="39">
        <f t="shared" si="181"/>
        <v>4021.3014450000001</v>
      </c>
      <c r="K2056" s="36" t="str">
        <f t="shared" si="182"/>
        <v>ef6b4b23</v>
      </c>
    </row>
    <row r="2057" spans="1:11">
      <c r="A2057" s="48" t="s">
        <v>34</v>
      </c>
      <c r="B2057" s="48" t="s">
        <v>94</v>
      </c>
      <c r="C2057" s="48" t="s">
        <v>33341</v>
      </c>
      <c r="D2057" s="48" t="s">
        <v>33365</v>
      </c>
      <c r="E2057" s="48" t="s">
        <v>33366</v>
      </c>
      <c r="G2057" s="34">
        <f t="shared" si="178"/>
        <v>40264</v>
      </c>
      <c r="H2057" s="36" t="str">
        <f t="shared" si="179"/>
        <v>f000</v>
      </c>
      <c r="I2057" s="35">
        <f t="shared" si="180"/>
        <v>43745.290995370371</v>
      </c>
      <c r="J2057" s="39">
        <f t="shared" si="181"/>
        <v>4021.3033139999998</v>
      </c>
      <c r="K2057" s="36" t="str">
        <f t="shared" si="182"/>
        <v>6b71c5d0</v>
      </c>
    </row>
    <row r="2058" spans="1:11">
      <c r="A2058" s="48" t="s">
        <v>15740</v>
      </c>
      <c r="B2058" s="48" t="s">
        <v>51154</v>
      </c>
      <c r="C2058" s="48" t="s">
        <v>33341</v>
      </c>
      <c r="D2058" s="48" t="s">
        <v>33367</v>
      </c>
      <c r="E2058" s="48" t="s">
        <v>33368</v>
      </c>
      <c r="G2058" s="34">
        <f t="shared" si="178"/>
        <v>40225</v>
      </c>
      <c r="H2058" s="36" t="str">
        <f t="shared" si="179"/>
        <v>0000</v>
      </c>
      <c r="I2058" s="35">
        <f t="shared" si="180"/>
        <v>43745.290995370371</v>
      </c>
      <c r="J2058" s="39">
        <f t="shared" si="181"/>
        <v>4021.5072970000001</v>
      </c>
      <c r="K2058" s="36" t="str">
        <f t="shared" si="182"/>
        <v>d99bf2af</v>
      </c>
    </row>
    <row r="2059" spans="1:11">
      <c r="A2059" s="48" t="s">
        <v>15757</v>
      </c>
      <c r="B2059" s="48" t="s">
        <v>51272</v>
      </c>
      <c r="C2059" s="48" t="s">
        <v>33341</v>
      </c>
      <c r="D2059" s="48" t="s">
        <v>33369</v>
      </c>
      <c r="E2059" s="48" t="s">
        <v>33370</v>
      </c>
      <c r="G2059" s="34">
        <f t="shared" si="178"/>
        <v>40236</v>
      </c>
      <c r="H2059" s="36" t="str">
        <f t="shared" si="179"/>
        <v>4457</v>
      </c>
      <c r="I2059" s="35">
        <f t="shared" si="180"/>
        <v>43745.290995370371</v>
      </c>
      <c r="J2059" s="39">
        <f t="shared" si="181"/>
        <v>4021.5091980000002</v>
      </c>
      <c r="K2059" s="36" t="str">
        <f t="shared" si="182"/>
        <v>87c9fd11</v>
      </c>
    </row>
    <row r="2060" spans="1:11">
      <c r="A2060" s="48" t="s">
        <v>15760</v>
      </c>
      <c r="B2060" s="48" t="s">
        <v>803</v>
      </c>
      <c r="C2060" s="48" t="s">
        <v>33341</v>
      </c>
      <c r="D2060" s="48" t="s">
        <v>33371</v>
      </c>
      <c r="E2060" s="48" t="s">
        <v>33372</v>
      </c>
      <c r="G2060" s="34">
        <f t="shared" si="178"/>
        <v>40237</v>
      </c>
      <c r="H2060" s="36" t="str">
        <f t="shared" si="179"/>
        <v>ac00</v>
      </c>
      <c r="I2060" s="35">
        <f t="shared" si="180"/>
        <v>43745.290995370371</v>
      </c>
      <c r="J2060" s="39">
        <f t="shared" si="181"/>
        <v>4021.5111069999998</v>
      </c>
      <c r="K2060" s="36" t="str">
        <f t="shared" si="182"/>
        <v>bdebbc8c</v>
      </c>
    </row>
    <row r="2061" spans="1:11">
      <c r="A2061" s="48" t="s">
        <v>27</v>
      </c>
      <c r="B2061" s="48" t="s">
        <v>51154</v>
      </c>
      <c r="C2061" s="48" t="s">
        <v>33341</v>
      </c>
      <c r="D2061" s="48" t="s">
        <v>33373</v>
      </c>
      <c r="E2061" s="48" t="s">
        <v>33374</v>
      </c>
      <c r="G2061" s="34">
        <f t="shared" si="178"/>
        <v>40254</v>
      </c>
      <c r="H2061" s="36" t="str">
        <f t="shared" si="179"/>
        <v>0000</v>
      </c>
      <c r="I2061" s="35">
        <f t="shared" si="180"/>
        <v>43745.290995370371</v>
      </c>
      <c r="J2061" s="39">
        <f t="shared" si="181"/>
        <v>4021.515527</v>
      </c>
      <c r="K2061" s="36" t="str">
        <f t="shared" si="182"/>
        <v>0c87fcd3</v>
      </c>
    </row>
    <row r="2062" spans="1:11">
      <c r="A2062" s="48" t="s">
        <v>39</v>
      </c>
      <c r="B2062" s="48" t="s">
        <v>51311</v>
      </c>
      <c r="C2062" s="48" t="s">
        <v>33341</v>
      </c>
      <c r="D2062" s="48" t="s">
        <v>33375</v>
      </c>
      <c r="E2062" s="48" t="s">
        <v>33376</v>
      </c>
      <c r="G2062" s="34">
        <f t="shared" si="178"/>
        <v>40265</v>
      </c>
      <c r="H2062" s="36" t="str">
        <f t="shared" si="179"/>
        <v>4421</v>
      </c>
      <c r="I2062" s="35">
        <f t="shared" si="180"/>
        <v>43745.290995370371</v>
      </c>
      <c r="J2062" s="39">
        <f t="shared" si="181"/>
        <v>4021.5174310000002</v>
      </c>
      <c r="K2062" s="36" t="str">
        <f t="shared" si="182"/>
        <v>26e0098a</v>
      </c>
    </row>
    <row r="2063" spans="1:11">
      <c r="A2063" s="48" t="s">
        <v>43</v>
      </c>
      <c r="B2063" s="48" t="s">
        <v>487</v>
      </c>
      <c r="C2063" s="48" t="s">
        <v>33341</v>
      </c>
      <c r="D2063" s="48" t="s">
        <v>33377</v>
      </c>
      <c r="E2063" s="48" t="s">
        <v>33378</v>
      </c>
      <c r="G2063" s="34">
        <f t="shared" si="178"/>
        <v>40266</v>
      </c>
      <c r="H2063" s="36" t="str">
        <f t="shared" si="179"/>
        <v>d000</v>
      </c>
      <c r="I2063" s="35">
        <f t="shared" si="180"/>
        <v>43745.290995370371</v>
      </c>
      <c r="J2063" s="39">
        <f t="shared" si="181"/>
        <v>4021.519303</v>
      </c>
      <c r="K2063" s="36" t="str">
        <f t="shared" si="182"/>
        <v>fd5de3e8</v>
      </c>
    </row>
    <row r="2064" spans="1:11">
      <c r="A2064" s="48" t="s">
        <v>51155</v>
      </c>
      <c r="B2064" s="48" t="s">
        <v>51156</v>
      </c>
      <c r="C2064" s="48" t="s">
        <v>33379</v>
      </c>
      <c r="D2064" s="48" t="s">
        <v>33380</v>
      </c>
      <c r="E2064" s="48" t="s">
        <v>33381</v>
      </c>
      <c r="G2064" s="34">
        <f t="shared" si="178"/>
        <v>10001</v>
      </c>
      <c r="H2064" s="36" t="str">
        <f t="shared" si="179"/>
        <v>0001</v>
      </c>
      <c r="I2064" s="35">
        <f t="shared" si="180"/>
        <v>43745.297939814816</v>
      </c>
      <c r="J2064" s="39">
        <f t="shared" si="181"/>
        <v>326.55482000000001</v>
      </c>
      <c r="K2064" s="36" t="str">
        <f t="shared" si="182"/>
        <v>440d3bba</v>
      </c>
    </row>
    <row r="2065" spans="1:11">
      <c r="A2065" s="48" t="s">
        <v>51157</v>
      </c>
      <c r="B2065" s="48" t="s">
        <v>51156</v>
      </c>
      <c r="C2065" s="48" t="s">
        <v>33379</v>
      </c>
      <c r="D2065" s="48" t="s">
        <v>33382</v>
      </c>
      <c r="E2065" s="48" t="s">
        <v>33383</v>
      </c>
      <c r="G2065" s="34">
        <f t="shared" si="178"/>
        <v>10002</v>
      </c>
      <c r="H2065" s="36" t="str">
        <f t="shared" si="179"/>
        <v>0001</v>
      </c>
      <c r="I2065" s="35">
        <f t="shared" si="180"/>
        <v>43745.297939814816</v>
      </c>
      <c r="J2065" s="39">
        <f t="shared" si="181"/>
        <v>326.556713</v>
      </c>
      <c r="K2065" s="36" t="str">
        <f t="shared" si="182"/>
        <v>4312450e</v>
      </c>
    </row>
    <row r="2066" spans="1:11">
      <c r="A2066" s="48" t="s">
        <v>51158</v>
      </c>
      <c r="B2066" s="48" t="s">
        <v>51156</v>
      </c>
      <c r="C2066" s="48" t="s">
        <v>33379</v>
      </c>
      <c r="D2066" s="48" t="s">
        <v>33384</v>
      </c>
      <c r="E2066" s="48" t="s">
        <v>33385</v>
      </c>
      <c r="G2066" s="34">
        <f t="shared" si="178"/>
        <v>10003</v>
      </c>
      <c r="H2066" s="36" t="str">
        <f t="shared" si="179"/>
        <v>0001</v>
      </c>
      <c r="I2066" s="35">
        <f t="shared" si="180"/>
        <v>43745.297939814816</v>
      </c>
      <c r="J2066" s="39">
        <f t="shared" si="181"/>
        <v>326.55860000000001</v>
      </c>
      <c r="K2066" s="36" t="str">
        <f t="shared" si="182"/>
        <v>03e627a4</v>
      </c>
    </row>
    <row r="2067" spans="1:11">
      <c r="A2067" s="48" t="s">
        <v>51159</v>
      </c>
      <c r="B2067" s="48" t="s">
        <v>51156</v>
      </c>
      <c r="C2067" s="48" t="s">
        <v>33379</v>
      </c>
      <c r="D2067" s="48" t="s">
        <v>33386</v>
      </c>
      <c r="E2067" s="48" t="s">
        <v>33387</v>
      </c>
      <c r="G2067" s="34">
        <f t="shared" si="178"/>
        <v>10004</v>
      </c>
      <c r="H2067" s="36" t="str">
        <f t="shared" si="179"/>
        <v>0001</v>
      </c>
      <c r="I2067" s="35">
        <f t="shared" si="180"/>
        <v>43745.297939814816</v>
      </c>
      <c r="J2067" s="39">
        <f t="shared" si="181"/>
        <v>326.56046300000003</v>
      </c>
      <c r="K2067" s="36" t="str">
        <f t="shared" si="182"/>
        <v>a19d47c4</v>
      </c>
    </row>
    <row r="2068" spans="1:11">
      <c r="A2068" s="48" t="s">
        <v>15740</v>
      </c>
      <c r="B2068" s="48" t="s">
        <v>51154</v>
      </c>
      <c r="C2068" s="48" t="s">
        <v>33379</v>
      </c>
      <c r="D2068" s="48" t="s">
        <v>33388</v>
      </c>
      <c r="E2068" s="48" t="s">
        <v>33389</v>
      </c>
      <c r="G2068" s="34">
        <f t="shared" si="178"/>
        <v>40225</v>
      </c>
      <c r="H2068" s="36" t="str">
        <f t="shared" si="179"/>
        <v>0000</v>
      </c>
      <c r="I2068" s="35">
        <f t="shared" si="180"/>
        <v>43745.297939814816</v>
      </c>
      <c r="J2068" s="39">
        <f t="shared" si="181"/>
        <v>326.76500099999998</v>
      </c>
      <c r="K2068" s="36" t="str">
        <f t="shared" si="182"/>
        <v>4f576f5e</v>
      </c>
    </row>
    <row r="2069" spans="1:11">
      <c r="A2069" s="48" t="s">
        <v>15786</v>
      </c>
      <c r="B2069" s="48" t="s">
        <v>29437</v>
      </c>
      <c r="C2069" s="48" t="s">
        <v>33379</v>
      </c>
      <c r="D2069" s="48" t="s">
        <v>33390</v>
      </c>
      <c r="E2069" s="48" t="s">
        <v>33391</v>
      </c>
      <c r="G2069" s="34">
        <f t="shared" si="178"/>
        <v>40232</v>
      </c>
      <c r="H2069" s="36" t="str">
        <f t="shared" si="179"/>
        <v>44c0</v>
      </c>
      <c r="I2069" s="35">
        <f t="shared" si="180"/>
        <v>43745.297939814816</v>
      </c>
      <c r="J2069" s="39">
        <f t="shared" si="181"/>
        <v>326.76690400000001</v>
      </c>
      <c r="K2069" s="36" t="str">
        <f t="shared" si="182"/>
        <v>3476eeb4</v>
      </c>
    </row>
    <row r="2070" spans="1:11">
      <c r="A2070" s="48" t="s">
        <v>15789</v>
      </c>
      <c r="B2070" s="48" t="s">
        <v>51251</v>
      </c>
      <c r="C2070" s="48" t="s">
        <v>33379</v>
      </c>
      <c r="D2070" s="48" t="s">
        <v>33392</v>
      </c>
      <c r="E2070" s="48" t="s">
        <v>33393</v>
      </c>
      <c r="G2070" s="34">
        <f t="shared" si="178"/>
        <v>40233</v>
      </c>
      <c r="H2070" s="36" t="str">
        <f t="shared" si="179"/>
        <v>4400</v>
      </c>
      <c r="I2070" s="35">
        <f t="shared" si="180"/>
        <v>43745.297939814816</v>
      </c>
      <c r="J2070" s="39">
        <f t="shared" si="181"/>
        <v>326.76881300000002</v>
      </c>
      <c r="K2070" s="36" t="str">
        <f t="shared" si="182"/>
        <v>c1cd5d62</v>
      </c>
    </row>
    <row r="2071" spans="1:11">
      <c r="A2071" s="48" t="s">
        <v>27</v>
      </c>
      <c r="B2071" s="48" t="s">
        <v>51154</v>
      </c>
      <c r="C2071" s="48" t="s">
        <v>33379</v>
      </c>
      <c r="D2071" s="48" t="s">
        <v>33394</v>
      </c>
      <c r="E2071" s="48" t="s">
        <v>33395</v>
      </c>
      <c r="G2071" s="34">
        <f t="shared" si="178"/>
        <v>40254</v>
      </c>
      <c r="H2071" s="36" t="str">
        <f t="shared" si="179"/>
        <v>0000</v>
      </c>
      <c r="I2071" s="35">
        <f t="shared" si="180"/>
        <v>43745.297939814816</v>
      </c>
      <c r="J2071" s="39">
        <f t="shared" si="181"/>
        <v>326.77323100000001</v>
      </c>
      <c r="K2071" s="36" t="str">
        <f t="shared" si="182"/>
        <v>183492d3</v>
      </c>
    </row>
    <row r="2072" spans="1:11">
      <c r="A2072" s="48" t="s">
        <v>56</v>
      </c>
      <c r="B2072" s="48" t="s">
        <v>31718</v>
      </c>
      <c r="C2072" s="48" t="s">
        <v>33379</v>
      </c>
      <c r="D2072" s="48" t="s">
        <v>33396</v>
      </c>
      <c r="E2072" s="48" t="s">
        <v>33397</v>
      </c>
      <c r="G2072" s="34">
        <f t="shared" si="178"/>
        <v>40261</v>
      </c>
      <c r="H2072" s="36" t="str">
        <f t="shared" si="179"/>
        <v>43c9</v>
      </c>
      <c r="I2072" s="35">
        <f t="shared" si="180"/>
        <v>43745.297939814816</v>
      </c>
      <c r="J2072" s="39">
        <f t="shared" si="181"/>
        <v>326.77513199999999</v>
      </c>
      <c r="K2072" s="36" t="str">
        <f t="shared" si="182"/>
        <v>b745f890</v>
      </c>
    </row>
    <row r="2073" spans="1:11">
      <c r="A2073" s="48" t="s">
        <v>59</v>
      </c>
      <c r="B2073" s="48" t="s">
        <v>51203</v>
      </c>
      <c r="C2073" s="48" t="s">
        <v>33398</v>
      </c>
      <c r="D2073" s="48" t="s">
        <v>33399</v>
      </c>
      <c r="E2073" s="48" t="s">
        <v>33400</v>
      </c>
      <c r="G2073" s="34">
        <f t="shared" si="178"/>
        <v>40262</v>
      </c>
      <c r="H2073" s="36" t="str">
        <f t="shared" si="179"/>
        <v>3000</v>
      </c>
      <c r="I2073" s="35">
        <f t="shared" si="180"/>
        <v>43745.297951388886</v>
      </c>
      <c r="J2073" s="39">
        <f t="shared" si="181"/>
        <v>326.89691599999998</v>
      </c>
      <c r="K2073" s="36" t="str">
        <f t="shared" si="182"/>
        <v>b246628f</v>
      </c>
    </row>
    <row r="2074" spans="1:11">
      <c r="A2074" s="48" t="s">
        <v>15740</v>
      </c>
      <c r="B2074" s="48" t="s">
        <v>51154</v>
      </c>
      <c r="C2074" s="48" t="s">
        <v>33398</v>
      </c>
      <c r="D2074" s="48" t="s">
        <v>33401</v>
      </c>
      <c r="E2074" s="48" t="s">
        <v>33402</v>
      </c>
      <c r="G2074" s="34">
        <f t="shared" si="178"/>
        <v>40225</v>
      </c>
      <c r="H2074" s="36" t="str">
        <f t="shared" si="179"/>
        <v>0000</v>
      </c>
      <c r="I2074" s="35">
        <f t="shared" si="180"/>
        <v>43745.297951388886</v>
      </c>
      <c r="J2074" s="39">
        <f t="shared" si="181"/>
        <v>327.10102599999999</v>
      </c>
      <c r="K2074" s="36" t="str">
        <f t="shared" si="182"/>
        <v>a14ab4f7</v>
      </c>
    </row>
    <row r="2075" spans="1:11">
      <c r="A2075" s="48" t="s">
        <v>15743</v>
      </c>
      <c r="B2075" s="48" t="s">
        <v>29452</v>
      </c>
      <c r="C2075" s="48" t="s">
        <v>33398</v>
      </c>
      <c r="D2075" s="48" t="s">
        <v>33403</v>
      </c>
      <c r="E2075" s="48" t="s">
        <v>33404</v>
      </c>
      <c r="G2075" s="34">
        <f t="shared" si="178"/>
        <v>40234</v>
      </c>
      <c r="H2075" s="36" t="str">
        <f t="shared" si="179"/>
        <v>439b</v>
      </c>
      <c r="I2075" s="35">
        <f t="shared" si="180"/>
        <v>43745.297951388886</v>
      </c>
      <c r="J2075" s="39">
        <f t="shared" si="181"/>
        <v>327.10292600000002</v>
      </c>
      <c r="K2075" s="36" t="str">
        <f t="shared" si="182"/>
        <v>c794d814</v>
      </c>
    </row>
    <row r="2076" spans="1:11">
      <c r="A2076" s="48" t="s">
        <v>15746</v>
      </c>
      <c r="B2076" s="48" t="s">
        <v>51194</v>
      </c>
      <c r="C2076" s="48" t="s">
        <v>33398</v>
      </c>
      <c r="D2076" s="48" t="s">
        <v>33405</v>
      </c>
      <c r="E2076" s="48" t="s">
        <v>33406</v>
      </c>
      <c r="G2076" s="34">
        <f t="shared" si="178"/>
        <v>40235</v>
      </c>
      <c r="H2076" s="36" t="str">
        <f t="shared" si="179"/>
        <v>7800</v>
      </c>
      <c r="I2076" s="35">
        <f t="shared" si="180"/>
        <v>43745.297951388886</v>
      </c>
      <c r="J2076" s="39">
        <f t="shared" si="181"/>
        <v>327.10483599999998</v>
      </c>
      <c r="K2076" s="36" t="str">
        <f t="shared" si="182"/>
        <v>ac91a0fd</v>
      </c>
    </row>
    <row r="2077" spans="1:11">
      <c r="A2077" s="48" t="s">
        <v>27</v>
      </c>
      <c r="B2077" s="48" t="s">
        <v>51154</v>
      </c>
      <c r="C2077" s="48" t="s">
        <v>33398</v>
      </c>
      <c r="D2077" s="48" t="s">
        <v>33407</v>
      </c>
      <c r="E2077" s="48" t="s">
        <v>33408</v>
      </c>
      <c r="G2077" s="34">
        <f t="shared" si="178"/>
        <v>40254</v>
      </c>
      <c r="H2077" s="36" t="str">
        <f t="shared" si="179"/>
        <v>0000</v>
      </c>
      <c r="I2077" s="35">
        <f t="shared" si="180"/>
        <v>43745.297951388886</v>
      </c>
      <c r="J2077" s="39">
        <f t="shared" si="181"/>
        <v>327.10925500000002</v>
      </c>
      <c r="K2077" s="36" t="str">
        <f t="shared" si="182"/>
        <v>043d9575</v>
      </c>
    </row>
    <row r="2078" spans="1:11">
      <c r="A2078" s="48" t="s">
        <v>30</v>
      </c>
      <c r="B2078" s="48" t="s">
        <v>30171</v>
      </c>
      <c r="C2078" s="48" t="s">
        <v>33398</v>
      </c>
      <c r="D2078" s="48" t="s">
        <v>33409</v>
      </c>
      <c r="E2078" s="48" t="s">
        <v>33410</v>
      </c>
      <c r="G2078" s="34">
        <f t="shared" si="178"/>
        <v>40263</v>
      </c>
      <c r="H2078" s="36" t="str">
        <f t="shared" si="179"/>
        <v>43a8</v>
      </c>
      <c r="I2078" s="35">
        <f t="shared" si="180"/>
        <v>43745.297951388886</v>
      </c>
      <c r="J2078" s="39">
        <f t="shared" si="181"/>
        <v>327.11115699999999</v>
      </c>
      <c r="K2078" s="36" t="str">
        <f t="shared" si="182"/>
        <v>17e1ec99</v>
      </c>
    </row>
    <row r="2079" spans="1:11">
      <c r="A2079" s="48" t="s">
        <v>34</v>
      </c>
      <c r="B2079" s="48" t="s">
        <v>44</v>
      </c>
      <c r="C2079" s="48" t="s">
        <v>33398</v>
      </c>
      <c r="D2079" s="48" t="s">
        <v>33411</v>
      </c>
      <c r="E2079" s="48" t="s">
        <v>33412</v>
      </c>
      <c r="G2079" s="34">
        <f t="shared" si="178"/>
        <v>40264</v>
      </c>
      <c r="H2079" s="36" t="str">
        <f t="shared" si="179"/>
        <v>b800</v>
      </c>
      <c r="I2079" s="35">
        <f t="shared" si="180"/>
        <v>43745.297951388886</v>
      </c>
      <c r="J2079" s="39">
        <f t="shared" si="181"/>
        <v>327.11302699999999</v>
      </c>
      <c r="K2079" s="36" t="str">
        <f t="shared" si="182"/>
        <v>c6816970</v>
      </c>
    </row>
    <row r="2080" spans="1:11">
      <c r="A2080" s="48" t="s">
        <v>15740</v>
      </c>
      <c r="B2080" s="48" t="s">
        <v>51154</v>
      </c>
      <c r="C2080" s="48" t="s">
        <v>33398</v>
      </c>
      <c r="D2080" s="48" t="s">
        <v>51365</v>
      </c>
      <c r="E2080" s="48" t="s">
        <v>33413</v>
      </c>
      <c r="G2080" s="34">
        <f t="shared" si="178"/>
        <v>40225</v>
      </c>
      <c r="H2080" s="36" t="str">
        <f t="shared" si="179"/>
        <v>0000</v>
      </c>
      <c r="I2080" s="35">
        <f t="shared" si="180"/>
        <v>43745.297951388886</v>
      </c>
      <c r="J2080" s="39">
        <f t="shared" si="181"/>
        <v>327.317001</v>
      </c>
      <c r="K2080" s="36" t="str">
        <f t="shared" si="182"/>
        <v>d038fefc</v>
      </c>
    </row>
    <row r="2081" spans="1:11">
      <c r="A2081" s="48" t="s">
        <v>15757</v>
      </c>
      <c r="B2081" s="48" t="s">
        <v>51272</v>
      </c>
      <c r="C2081" s="48" t="s">
        <v>33398</v>
      </c>
      <c r="D2081" s="48" t="s">
        <v>33414</v>
      </c>
      <c r="E2081" s="48" t="s">
        <v>33415</v>
      </c>
      <c r="G2081" s="34">
        <f t="shared" si="178"/>
        <v>40236</v>
      </c>
      <c r="H2081" s="36" t="str">
        <f t="shared" si="179"/>
        <v>4457</v>
      </c>
      <c r="I2081" s="35">
        <f t="shared" si="180"/>
        <v>43745.297951388886</v>
      </c>
      <c r="J2081" s="39">
        <f t="shared" si="181"/>
        <v>327.31890399999997</v>
      </c>
      <c r="K2081" s="36" t="str">
        <f t="shared" si="182"/>
        <v>c42c5d52</v>
      </c>
    </row>
    <row r="2082" spans="1:11">
      <c r="A2082" s="48" t="s">
        <v>15760</v>
      </c>
      <c r="B2082" s="48" t="s">
        <v>452</v>
      </c>
      <c r="C2082" s="48" t="s">
        <v>33398</v>
      </c>
      <c r="D2082" s="48" t="s">
        <v>33416</v>
      </c>
      <c r="E2082" s="48" t="s">
        <v>33417</v>
      </c>
      <c r="G2082" s="34">
        <f t="shared" si="178"/>
        <v>40237</v>
      </c>
      <c r="H2082" s="36" t="str">
        <f t="shared" si="179"/>
        <v>e800</v>
      </c>
      <c r="I2082" s="35">
        <f t="shared" si="180"/>
        <v>43745.297951388886</v>
      </c>
      <c r="J2082" s="39">
        <f t="shared" si="181"/>
        <v>327.32081299999999</v>
      </c>
      <c r="K2082" s="36" t="str">
        <f t="shared" si="182"/>
        <v>28d78cbb</v>
      </c>
    </row>
    <row r="2083" spans="1:11">
      <c r="A2083" s="48" t="s">
        <v>27</v>
      </c>
      <c r="B2083" s="48" t="s">
        <v>51154</v>
      </c>
      <c r="C2083" s="48" t="s">
        <v>33398</v>
      </c>
      <c r="D2083" s="48" t="s">
        <v>51366</v>
      </c>
      <c r="E2083" s="48" t="s">
        <v>33418</v>
      </c>
      <c r="G2083" s="34">
        <f t="shared" si="178"/>
        <v>40254</v>
      </c>
      <c r="H2083" s="36" t="str">
        <f t="shared" si="179"/>
        <v>0000</v>
      </c>
      <c r="I2083" s="35">
        <f t="shared" si="180"/>
        <v>43745.297951388886</v>
      </c>
      <c r="J2083" s="39">
        <f t="shared" si="181"/>
        <v>327.32523300000003</v>
      </c>
      <c r="K2083" s="36" t="str">
        <f t="shared" si="182"/>
        <v>b6aee95c</v>
      </c>
    </row>
    <row r="2084" spans="1:11">
      <c r="A2084" s="48" t="s">
        <v>39</v>
      </c>
      <c r="B2084" s="48" t="s">
        <v>51281</v>
      </c>
      <c r="C2084" s="48" t="s">
        <v>33398</v>
      </c>
      <c r="D2084" s="48" t="s">
        <v>33419</v>
      </c>
      <c r="E2084" s="48" t="s">
        <v>33420</v>
      </c>
      <c r="G2084" s="34">
        <f t="shared" si="178"/>
        <v>40265</v>
      </c>
      <c r="H2084" s="36" t="str">
        <f t="shared" si="179"/>
        <v>4422</v>
      </c>
      <c r="I2084" s="35">
        <f t="shared" si="180"/>
        <v>43745.297951388886</v>
      </c>
      <c r="J2084" s="39">
        <f t="shared" si="181"/>
        <v>327.327134</v>
      </c>
      <c r="K2084" s="36" t="str">
        <f t="shared" si="182"/>
        <v>0559dd0c</v>
      </c>
    </row>
    <row r="2085" spans="1:11">
      <c r="A2085" s="48" t="s">
        <v>43</v>
      </c>
      <c r="B2085" s="48" t="s">
        <v>1610</v>
      </c>
      <c r="C2085" s="48" t="s">
        <v>33398</v>
      </c>
      <c r="D2085" s="48" t="s">
        <v>33421</v>
      </c>
      <c r="E2085" s="48" t="s">
        <v>33422</v>
      </c>
      <c r="G2085" s="34">
        <f t="shared" si="178"/>
        <v>40266</v>
      </c>
      <c r="H2085" s="36" t="str">
        <f t="shared" si="179"/>
        <v>d400</v>
      </c>
      <c r="I2085" s="35">
        <f t="shared" si="180"/>
        <v>43745.297951388886</v>
      </c>
      <c r="J2085" s="39">
        <f t="shared" si="181"/>
        <v>327.32900699999999</v>
      </c>
      <c r="K2085" s="36" t="str">
        <f t="shared" si="182"/>
        <v>0b415655</v>
      </c>
    </row>
    <row r="2086" spans="1:11">
      <c r="A2086" s="48" t="s">
        <v>15740</v>
      </c>
      <c r="B2086" s="48" t="s">
        <v>51154</v>
      </c>
      <c r="C2086" s="48" t="s">
        <v>33398</v>
      </c>
      <c r="D2086" s="48" t="s">
        <v>33423</v>
      </c>
      <c r="E2086" s="48" t="s">
        <v>33424</v>
      </c>
      <c r="G2086" s="34">
        <f t="shared" si="178"/>
        <v>40225</v>
      </c>
      <c r="H2086" s="36" t="str">
        <f t="shared" si="179"/>
        <v>0000</v>
      </c>
      <c r="I2086" s="35">
        <f t="shared" si="180"/>
        <v>43745.297951388886</v>
      </c>
      <c r="J2086" s="39">
        <f t="shared" si="181"/>
        <v>327.53300100000001</v>
      </c>
      <c r="K2086" s="36" t="str">
        <f t="shared" si="182"/>
        <v>e59712b6</v>
      </c>
    </row>
    <row r="2087" spans="1:11">
      <c r="A2087" s="48" t="s">
        <v>15771</v>
      </c>
      <c r="B2087" s="48" t="s">
        <v>51231</v>
      </c>
      <c r="C2087" s="48" t="s">
        <v>33398</v>
      </c>
      <c r="D2087" s="48" t="s">
        <v>33425</v>
      </c>
      <c r="E2087" s="48" t="s">
        <v>33426</v>
      </c>
      <c r="G2087" s="34">
        <f t="shared" si="178"/>
        <v>40230</v>
      </c>
      <c r="H2087" s="36" t="str">
        <f t="shared" si="179"/>
        <v>4472</v>
      </c>
      <c r="I2087" s="35">
        <f t="shared" si="180"/>
        <v>43745.297951388886</v>
      </c>
      <c r="J2087" s="39">
        <f t="shared" si="181"/>
        <v>327.53490199999999</v>
      </c>
      <c r="K2087" s="36" t="str">
        <f t="shared" si="182"/>
        <v>19f0c90c</v>
      </c>
    </row>
    <row r="2088" spans="1:11">
      <c r="A2088" s="48" t="s">
        <v>15774</v>
      </c>
      <c r="B2088" s="48" t="s">
        <v>51182</v>
      </c>
      <c r="C2088" s="48" t="s">
        <v>33398</v>
      </c>
      <c r="D2088" s="48" t="s">
        <v>33427</v>
      </c>
      <c r="E2088" s="48" t="s">
        <v>33428</v>
      </c>
      <c r="G2088" s="34">
        <f t="shared" si="178"/>
        <v>40231</v>
      </c>
      <c r="H2088" s="36" t="str">
        <f t="shared" si="179"/>
        <v>5000</v>
      </c>
      <c r="I2088" s="35">
        <f t="shared" si="180"/>
        <v>43745.297951388886</v>
      </c>
      <c r="J2088" s="39">
        <f t="shared" si="181"/>
        <v>327.536813</v>
      </c>
      <c r="K2088" s="36" t="str">
        <f t="shared" si="182"/>
        <v>f9608b88</v>
      </c>
    </row>
    <row r="2089" spans="1:11">
      <c r="A2089" s="48" t="s">
        <v>27</v>
      </c>
      <c r="B2089" s="48" t="s">
        <v>51154</v>
      </c>
      <c r="C2089" s="48" t="s">
        <v>33398</v>
      </c>
      <c r="D2089" s="48" t="s">
        <v>33429</v>
      </c>
      <c r="E2089" s="48" t="s">
        <v>33430</v>
      </c>
      <c r="G2089" s="34">
        <f t="shared" si="178"/>
        <v>40254</v>
      </c>
      <c r="H2089" s="36" t="str">
        <f t="shared" si="179"/>
        <v>0000</v>
      </c>
      <c r="I2089" s="35">
        <f t="shared" si="180"/>
        <v>43745.297951388886</v>
      </c>
      <c r="J2089" s="39">
        <f t="shared" si="181"/>
        <v>327.54123099999998</v>
      </c>
      <c r="K2089" s="36" t="str">
        <f t="shared" si="182"/>
        <v>b2f4ef3b</v>
      </c>
    </row>
    <row r="2090" spans="1:11">
      <c r="A2090" s="48" t="s">
        <v>48</v>
      </c>
      <c r="B2090" s="48" t="s">
        <v>31453</v>
      </c>
      <c r="C2090" s="48" t="s">
        <v>33398</v>
      </c>
      <c r="D2090" s="48" t="s">
        <v>33431</v>
      </c>
      <c r="E2090" s="48" t="s">
        <v>33432</v>
      </c>
      <c r="G2090" s="34">
        <f t="shared" si="178"/>
        <v>40259</v>
      </c>
      <c r="H2090" s="36" t="str">
        <f t="shared" si="179"/>
        <v>43c8</v>
      </c>
      <c r="I2090" s="35">
        <f t="shared" si="180"/>
        <v>43745.297951388886</v>
      </c>
      <c r="J2090" s="39">
        <f t="shared" si="181"/>
        <v>327.54313200000001</v>
      </c>
      <c r="K2090" s="36" t="str">
        <f t="shared" si="182"/>
        <v>a82b9a5e</v>
      </c>
    </row>
    <row r="2091" spans="1:11">
      <c r="A2091" s="48" t="s">
        <v>51</v>
      </c>
      <c r="B2091" s="48" t="s">
        <v>51196</v>
      </c>
      <c r="C2091" s="48" t="s">
        <v>33398</v>
      </c>
      <c r="D2091" s="48" t="s">
        <v>33433</v>
      </c>
      <c r="E2091" s="48" t="s">
        <v>51367</v>
      </c>
      <c r="G2091" s="34">
        <f t="shared" si="178"/>
        <v>40260</v>
      </c>
      <c r="H2091" s="36" t="str">
        <f t="shared" si="179"/>
        <v>9800</v>
      </c>
      <c r="I2091" s="35">
        <f t="shared" si="180"/>
        <v>43745.297951388886</v>
      </c>
      <c r="J2091" s="39">
        <f t="shared" si="181"/>
        <v>327.54500200000001</v>
      </c>
      <c r="K2091" s="36" t="str">
        <f t="shared" si="182"/>
        <v>50501336</v>
      </c>
    </row>
    <row r="2092" spans="1:11">
      <c r="A2092" s="48" t="s">
        <v>51155</v>
      </c>
      <c r="B2092" s="48" t="s">
        <v>51156</v>
      </c>
      <c r="C2092" s="48" t="s">
        <v>33434</v>
      </c>
      <c r="D2092" s="48" t="s">
        <v>33435</v>
      </c>
      <c r="E2092" s="48" t="s">
        <v>33436</v>
      </c>
      <c r="G2092" s="34">
        <f t="shared" si="178"/>
        <v>10001</v>
      </c>
      <c r="H2092" s="36" t="str">
        <f t="shared" si="179"/>
        <v>0001</v>
      </c>
      <c r="I2092" s="35">
        <f t="shared" si="180"/>
        <v>43745.304895833338</v>
      </c>
      <c r="J2092" s="39">
        <f t="shared" si="181"/>
        <v>927.547819</v>
      </c>
      <c r="K2092" s="36" t="str">
        <f t="shared" si="182"/>
        <v>6164442a</v>
      </c>
    </row>
    <row r="2093" spans="1:11">
      <c r="A2093" s="48" t="s">
        <v>51157</v>
      </c>
      <c r="B2093" s="48" t="s">
        <v>51156</v>
      </c>
      <c r="C2093" s="48" t="s">
        <v>33434</v>
      </c>
      <c r="D2093" s="48" t="s">
        <v>33437</v>
      </c>
      <c r="E2093" s="48" t="s">
        <v>33438</v>
      </c>
      <c r="G2093" s="34">
        <f t="shared" si="178"/>
        <v>10002</v>
      </c>
      <c r="H2093" s="36" t="str">
        <f t="shared" si="179"/>
        <v>0001</v>
      </c>
      <c r="I2093" s="35">
        <f t="shared" si="180"/>
        <v>43745.304895833338</v>
      </c>
      <c r="J2093" s="39">
        <f t="shared" si="181"/>
        <v>927.549711</v>
      </c>
      <c r="K2093" s="36" t="str">
        <f t="shared" si="182"/>
        <v>697bc3aa</v>
      </c>
    </row>
    <row r="2094" spans="1:11">
      <c r="A2094" s="48" t="s">
        <v>51158</v>
      </c>
      <c r="B2094" s="48" t="s">
        <v>51156</v>
      </c>
      <c r="C2094" s="48" t="s">
        <v>33434</v>
      </c>
      <c r="D2094" s="48" t="s">
        <v>51368</v>
      </c>
      <c r="E2094" s="48" t="s">
        <v>33439</v>
      </c>
      <c r="G2094" s="34">
        <f t="shared" si="178"/>
        <v>10003</v>
      </c>
      <c r="H2094" s="36" t="str">
        <f t="shared" si="179"/>
        <v>0001</v>
      </c>
      <c r="I2094" s="35">
        <f t="shared" si="180"/>
        <v>43745.304895833338</v>
      </c>
      <c r="J2094" s="39">
        <f t="shared" si="181"/>
        <v>927.55160699999999</v>
      </c>
      <c r="K2094" s="36" t="str">
        <f t="shared" si="182"/>
        <v>155e4854</v>
      </c>
    </row>
    <row r="2095" spans="1:11">
      <c r="A2095" s="48" t="s">
        <v>51159</v>
      </c>
      <c r="B2095" s="48" t="s">
        <v>51156</v>
      </c>
      <c r="C2095" s="48" t="s">
        <v>33434</v>
      </c>
      <c r="D2095" s="48" t="s">
        <v>33440</v>
      </c>
      <c r="E2095" s="48" t="s">
        <v>33441</v>
      </c>
      <c r="G2095" s="34">
        <f t="shared" si="178"/>
        <v>10004</v>
      </c>
      <c r="H2095" s="36" t="str">
        <f t="shared" si="179"/>
        <v>0001</v>
      </c>
      <c r="I2095" s="35">
        <f t="shared" si="180"/>
        <v>43745.304895833338</v>
      </c>
      <c r="J2095" s="39">
        <f t="shared" si="181"/>
        <v>927.55346799999995</v>
      </c>
      <c r="K2095" s="36" t="str">
        <f t="shared" si="182"/>
        <v>cda8cab1</v>
      </c>
    </row>
    <row r="2096" spans="1:11">
      <c r="A2096" s="48" t="s">
        <v>15740</v>
      </c>
      <c r="B2096" s="48" t="s">
        <v>51154</v>
      </c>
      <c r="C2096" s="48" t="s">
        <v>33434</v>
      </c>
      <c r="D2096" s="48" t="s">
        <v>33442</v>
      </c>
      <c r="E2096" s="48" t="s">
        <v>33443</v>
      </c>
      <c r="G2096" s="34">
        <f t="shared" si="178"/>
        <v>40225</v>
      </c>
      <c r="H2096" s="36" t="str">
        <f t="shared" si="179"/>
        <v>0000</v>
      </c>
      <c r="I2096" s="35">
        <f t="shared" si="180"/>
        <v>43745.304895833338</v>
      </c>
      <c r="J2096" s="39">
        <f t="shared" si="181"/>
        <v>927.78700100000003</v>
      </c>
      <c r="K2096" s="36" t="str">
        <f t="shared" si="182"/>
        <v>52f0c719</v>
      </c>
    </row>
    <row r="2097" spans="1:11">
      <c r="A2097" s="48" t="s">
        <v>15743</v>
      </c>
      <c r="B2097" s="48" t="s">
        <v>29689</v>
      </c>
      <c r="C2097" s="48" t="s">
        <v>33434</v>
      </c>
      <c r="D2097" s="48" t="s">
        <v>33444</v>
      </c>
      <c r="E2097" s="48" t="s">
        <v>33445</v>
      </c>
      <c r="G2097" s="34">
        <f t="shared" si="178"/>
        <v>40234</v>
      </c>
      <c r="H2097" s="36" t="str">
        <f t="shared" si="179"/>
        <v>439c</v>
      </c>
      <c r="I2097" s="35">
        <f t="shared" si="180"/>
        <v>43745.304895833338</v>
      </c>
      <c r="J2097" s="39">
        <f t="shared" si="181"/>
        <v>927.78890200000001</v>
      </c>
      <c r="K2097" s="36" t="str">
        <f t="shared" si="182"/>
        <v>97628d26</v>
      </c>
    </row>
    <row r="2098" spans="1:11">
      <c r="A2098" s="48" t="s">
        <v>15746</v>
      </c>
      <c r="B2098" s="48" t="s">
        <v>51215</v>
      </c>
      <c r="C2098" s="48" t="s">
        <v>33434</v>
      </c>
      <c r="D2098" s="48" t="s">
        <v>33446</v>
      </c>
      <c r="E2098" s="48" t="s">
        <v>33447</v>
      </c>
      <c r="G2098" s="34">
        <f t="shared" si="178"/>
        <v>40235</v>
      </c>
      <c r="H2098" s="36" t="str">
        <f t="shared" si="179"/>
        <v>0800</v>
      </c>
      <c r="I2098" s="35">
        <f t="shared" si="180"/>
        <v>43745.304895833338</v>
      </c>
      <c r="J2098" s="39">
        <f t="shared" si="181"/>
        <v>927.79081099999996</v>
      </c>
      <c r="K2098" s="36" t="str">
        <f t="shared" si="182"/>
        <v>801fc6cd</v>
      </c>
    </row>
    <row r="2099" spans="1:11">
      <c r="A2099" s="48" t="s">
        <v>27</v>
      </c>
      <c r="B2099" s="48" t="s">
        <v>51154</v>
      </c>
      <c r="C2099" s="48" t="s">
        <v>33434</v>
      </c>
      <c r="D2099" s="48" t="s">
        <v>33448</v>
      </c>
      <c r="E2099" s="48" t="s">
        <v>33449</v>
      </c>
      <c r="G2099" s="34">
        <f t="shared" si="178"/>
        <v>40254</v>
      </c>
      <c r="H2099" s="36" t="str">
        <f t="shared" si="179"/>
        <v>0000</v>
      </c>
      <c r="I2099" s="35">
        <f t="shared" si="180"/>
        <v>43745.304895833338</v>
      </c>
      <c r="J2099" s="39">
        <f t="shared" si="181"/>
        <v>927.79523200000006</v>
      </c>
      <c r="K2099" s="36" t="str">
        <f t="shared" si="182"/>
        <v>653174af</v>
      </c>
    </row>
    <row r="2100" spans="1:11">
      <c r="A2100" s="48" t="s">
        <v>30</v>
      </c>
      <c r="B2100" s="48" t="s">
        <v>29459</v>
      </c>
      <c r="C2100" s="48" t="s">
        <v>33434</v>
      </c>
      <c r="D2100" s="48" t="s">
        <v>33450</v>
      </c>
      <c r="E2100" s="48" t="s">
        <v>33451</v>
      </c>
      <c r="G2100" s="34">
        <f t="shared" si="178"/>
        <v>40263</v>
      </c>
      <c r="H2100" s="36" t="str">
        <f t="shared" si="179"/>
        <v>43ab</v>
      </c>
      <c r="I2100" s="35">
        <f t="shared" si="180"/>
        <v>43745.304895833338</v>
      </c>
      <c r="J2100" s="39">
        <f t="shared" si="181"/>
        <v>927.79713400000003</v>
      </c>
      <c r="K2100" s="36" t="str">
        <f t="shared" si="182"/>
        <v>a235a22f</v>
      </c>
    </row>
    <row r="2101" spans="1:11">
      <c r="A2101" s="48" t="s">
        <v>34</v>
      </c>
      <c r="B2101" s="48" t="s">
        <v>51198</v>
      </c>
      <c r="C2101" s="48" t="s">
        <v>33434</v>
      </c>
      <c r="D2101" s="48" t="s">
        <v>33452</v>
      </c>
      <c r="E2101" s="48" t="s">
        <v>33453</v>
      </c>
      <c r="G2101" s="34">
        <f t="shared" si="178"/>
        <v>40264</v>
      </c>
      <c r="H2101" s="36" t="str">
        <f t="shared" si="179"/>
        <v>9000</v>
      </c>
      <c r="I2101" s="35">
        <f t="shared" si="180"/>
        <v>43745.304895833338</v>
      </c>
      <c r="J2101" s="39">
        <f t="shared" si="181"/>
        <v>927.79900599999996</v>
      </c>
      <c r="K2101" s="36" t="str">
        <f t="shared" si="182"/>
        <v>2a1249bb</v>
      </c>
    </row>
    <row r="2102" spans="1:11">
      <c r="A2102" s="48" t="s">
        <v>15740</v>
      </c>
      <c r="B2102" s="48" t="s">
        <v>51154</v>
      </c>
      <c r="C2102" s="48" t="s">
        <v>33454</v>
      </c>
      <c r="D2102" s="48" t="s">
        <v>33455</v>
      </c>
      <c r="E2102" s="48" t="s">
        <v>33456</v>
      </c>
      <c r="G2102" s="34">
        <f t="shared" si="178"/>
        <v>40225</v>
      </c>
      <c r="H2102" s="36" t="str">
        <f t="shared" si="179"/>
        <v>0000</v>
      </c>
      <c r="I2102" s="35">
        <f t="shared" si="180"/>
        <v>43745.304907407408</v>
      </c>
      <c r="J2102" s="39">
        <f t="shared" si="181"/>
        <v>928.00300100000004</v>
      </c>
      <c r="K2102" s="36" t="str">
        <f t="shared" si="182"/>
        <v>0bfd1357</v>
      </c>
    </row>
    <row r="2103" spans="1:11">
      <c r="A2103" s="48" t="s">
        <v>15757</v>
      </c>
      <c r="B2103" s="48" t="s">
        <v>51200</v>
      </c>
      <c r="C2103" s="48" t="s">
        <v>33454</v>
      </c>
      <c r="D2103" s="48" t="s">
        <v>33457</v>
      </c>
      <c r="E2103" s="48" t="s">
        <v>33458</v>
      </c>
      <c r="G2103" s="34">
        <f t="shared" si="178"/>
        <v>40236</v>
      </c>
      <c r="H2103" s="36" t="str">
        <f t="shared" si="179"/>
        <v>4459</v>
      </c>
      <c r="I2103" s="35">
        <f t="shared" si="180"/>
        <v>43745.304907407408</v>
      </c>
      <c r="J2103" s="39">
        <f t="shared" si="181"/>
        <v>928.00490300000001</v>
      </c>
      <c r="K2103" s="36" t="str">
        <f t="shared" si="182"/>
        <v>fe971063</v>
      </c>
    </row>
    <row r="2104" spans="1:11">
      <c r="A2104" s="48" t="s">
        <v>15760</v>
      </c>
      <c r="B2104" s="48" t="s">
        <v>1610</v>
      </c>
      <c r="C2104" s="48" t="s">
        <v>33454</v>
      </c>
      <c r="D2104" s="48" t="s">
        <v>33459</v>
      </c>
      <c r="E2104" s="48" t="s">
        <v>33460</v>
      </c>
      <c r="G2104" s="34">
        <f t="shared" si="178"/>
        <v>40237</v>
      </c>
      <c r="H2104" s="36" t="str">
        <f t="shared" si="179"/>
        <v>d400</v>
      </c>
      <c r="I2104" s="35">
        <f t="shared" si="180"/>
        <v>43745.304907407408</v>
      </c>
      <c r="J2104" s="39">
        <f t="shared" si="181"/>
        <v>928.00681199999997</v>
      </c>
      <c r="K2104" s="36" t="str">
        <f t="shared" si="182"/>
        <v>8efc8d27</v>
      </c>
    </row>
    <row r="2105" spans="1:11">
      <c r="A2105" s="48" t="s">
        <v>27</v>
      </c>
      <c r="B2105" s="48" t="s">
        <v>51154</v>
      </c>
      <c r="C2105" s="48" t="s">
        <v>33454</v>
      </c>
      <c r="D2105" s="48" t="s">
        <v>51369</v>
      </c>
      <c r="E2105" s="48" t="s">
        <v>33461</v>
      </c>
      <c r="G2105" s="34">
        <f t="shared" si="178"/>
        <v>40254</v>
      </c>
      <c r="H2105" s="36" t="str">
        <f t="shared" si="179"/>
        <v>0000</v>
      </c>
      <c r="I2105" s="35">
        <f t="shared" si="180"/>
        <v>43745.304907407408</v>
      </c>
      <c r="J2105" s="39">
        <f t="shared" si="181"/>
        <v>928.01123199999995</v>
      </c>
      <c r="K2105" s="36" t="str">
        <f t="shared" si="182"/>
        <v>6c5dcd72</v>
      </c>
    </row>
    <row r="2106" spans="1:11">
      <c r="A2106" s="48" t="s">
        <v>39</v>
      </c>
      <c r="B2106" s="48" t="s">
        <v>51281</v>
      </c>
      <c r="C2106" s="48" t="s">
        <v>33454</v>
      </c>
      <c r="D2106" s="48" t="s">
        <v>33462</v>
      </c>
      <c r="E2106" s="48" t="s">
        <v>33463</v>
      </c>
      <c r="G2106" s="34">
        <f t="shared" si="178"/>
        <v>40265</v>
      </c>
      <c r="H2106" s="36" t="str">
        <f t="shared" si="179"/>
        <v>4422</v>
      </c>
      <c r="I2106" s="35">
        <f t="shared" si="180"/>
        <v>43745.304907407408</v>
      </c>
      <c r="J2106" s="39">
        <f t="shared" si="181"/>
        <v>928.01313300000004</v>
      </c>
      <c r="K2106" s="36" t="str">
        <f t="shared" si="182"/>
        <v>1a89cbcd</v>
      </c>
    </row>
    <row r="2107" spans="1:11">
      <c r="A2107" s="48" t="s">
        <v>43</v>
      </c>
      <c r="B2107" s="48" t="s">
        <v>695</v>
      </c>
      <c r="C2107" s="48" t="s">
        <v>33454</v>
      </c>
      <c r="D2107" s="48" t="s">
        <v>33464</v>
      </c>
      <c r="E2107" s="48" t="s">
        <v>33465</v>
      </c>
      <c r="G2107" s="34">
        <f t="shared" si="178"/>
        <v>40266</v>
      </c>
      <c r="H2107" s="36" t="str">
        <f t="shared" si="179"/>
        <v>e400</v>
      </c>
      <c r="I2107" s="35">
        <f t="shared" si="180"/>
        <v>43745.304907407408</v>
      </c>
      <c r="J2107" s="39">
        <f t="shared" si="181"/>
        <v>928.01500299999998</v>
      </c>
      <c r="K2107" s="36" t="str">
        <f t="shared" si="182"/>
        <v>f7f5326b</v>
      </c>
    </row>
    <row r="2108" spans="1:11">
      <c r="A2108" s="48" t="s">
        <v>15740</v>
      </c>
      <c r="B2108" s="48" t="s">
        <v>51154</v>
      </c>
      <c r="C2108" s="48" t="s">
        <v>33454</v>
      </c>
      <c r="D2108" s="48" t="s">
        <v>33466</v>
      </c>
      <c r="E2108" s="48" t="s">
        <v>33467</v>
      </c>
      <c r="G2108" s="34">
        <f t="shared" si="178"/>
        <v>40225</v>
      </c>
      <c r="H2108" s="36" t="str">
        <f t="shared" si="179"/>
        <v>0000</v>
      </c>
      <c r="I2108" s="35">
        <f t="shared" si="180"/>
        <v>43745.304907407408</v>
      </c>
      <c r="J2108" s="39">
        <f t="shared" si="181"/>
        <v>928.21901700000001</v>
      </c>
      <c r="K2108" s="36" t="str">
        <f t="shared" si="182"/>
        <v>73ae9dab</v>
      </c>
    </row>
    <row r="2109" spans="1:11">
      <c r="A2109" s="48" t="s">
        <v>15771</v>
      </c>
      <c r="B2109" s="48" t="s">
        <v>21902</v>
      </c>
      <c r="C2109" s="48" t="s">
        <v>33454</v>
      </c>
      <c r="D2109" s="48" t="s">
        <v>33468</v>
      </c>
      <c r="E2109" s="48" t="s">
        <v>33469</v>
      </c>
      <c r="G2109" s="34">
        <f t="shared" si="178"/>
        <v>40230</v>
      </c>
      <c r="H2109" s="36" t="str">
        <f t="shared" si="179"/>
        <v>447c</v>
      </c>
      <c r="I2109" s="35">
        <f t="shared" si="180"/>
        <v>43745.304907407408</v>
      </c>
      <c r="J2109" s="39">
        <f t="shared" si="181"/>
        <v>928.22091699999999</v>
      </c>
      <c r="K2109" s="36" t="str">
        <f t="shared" si="182"/>
        <v>0c3948c7</v>
      </c>
    </row>
    <row r="2110" spans="1:11">
      <c r="A2110" s="48" t="s">
        <v>15774</v>
      </c>
      <c r="B2110" s="48" t="s">
        <v>51236</v>
      </c>
      <c r="C2110" s="48" t="s">
        <v>33454</v>
      </c>
      <c r="D2110" s="48" t="s">
        <v>33470</v>
      </c>
      <c r="E2110" s="48" t="s">
        <v>33471</v>
      </c>
      <c r="G2110" s="34">
        <f t="shared" ref="G2110:G2173" si="183">HEX2DEC(A2110)</f>
        <v>40231</v>
      </c>
      <c r="H2110" s="36" t="str">
        <f t="shared" ref="H2110:H2173" si="184">B2110</f>
        <v>1400</v>
      </c>
      <c r="I2110" s="35">
        <f t="shared" ref="I2110:I2173" si="185">(((HEX2DEC(C2110)/60)/60)/24)+DATE(1970,1,1)</f>
        <v>43745.304907407408</v>
      </c>
      <c r="J2110" s="39">
        <f t="shared" ref="J2110:J2173" si="186">HEX2DEC(IF(EXACT(MID(D2110,1,1),"0"),IF(EXACT(MID(D2110,2,1),"0"),IF(EXACT(MID(D2110,3,1),"0"),IF(EXACT(MID(D2110,4,1),"0"),IF(EXACT(MID(D2110,5,1),"0"),IF(EXACT(MID(D2110,6,1),"0"),IF(EXACT(MID(D2110,7,1),"0"),IF(EXACT(MID(D2110,8,1),"0"),IF(EXACT(MID(D2110,9,1),"0"),IF(EXACT(MID(D2110,10,1),"0"),IF(EXACT(MID(D2110,11,1),"0"),0,RIGHT(D2110,6)),RIGHT(D2110,7)),RIGHT(D2110,8)),RIGHT(D2110,9)),RIGHT(D2110,10)),RIGHT(D2110,11)),RIGHT(D2110,12)),RIGHT(D2110,13)),RIGHT(D2110,14)),RIGHT(D2110,15)),RIGHT(D2110,16)))/1000000</f>
        <v>928.22282800000005</v>
      </c>
      <c r="K2110" s="36" t="str">
        <f t="shared" ref="K2110:K2173" si="187">E2110</f>
        <v>f38d3c25</v>
      </c>
    </row>
    <row r="2111" spans="1:11">
      <c r="A2111" s="48" t="s">
        <v>27</v>
      </c>
      <c r="B2111" s="48" t="s">
        <v>51154</v>
      </c>
      <c r="C2111" s="48" t="s">
        <v>33454</v>
      </c>
      <c r="D2111" s="48" t="s">
        <v>33472</v>
      </c>
      <c r="E2111" s="48" t="s">
        <v>33473</v>
      </c>
      <c r="G2111" s="34">
        <f t="shared" si="183"/>
        <v>40254</v>
      </c>
      <c r="H2111" s="36" t="str">
        <f t="shared" si="184"/>
        <v>0000</v>
      </c>
      <c r="I2111" s="35">
        <f t="shared" si="185"/>
        <v>43745.304907407408</v>
      </c>
      <c r="J2111" s="39">
        <f t="shared" si="186"/>
        <v>928.22724600000004</v>
      </c>
      <c r="K2111" s="36" t="str">
        <f t="shared" si="187"/>
        <v>983087fe</v>
      </c>
    </row>
    <row r="2112" spans="1:11">
      <c r="A2112" s="48" t="s">
        <v>48</v>
      </c>
      <c r="B2112" s="48" t="s">
        <v>31266</v>
      </c>
      <c r="C2112" s="48" t="s">
        <v>33454</v>
      </c>
      <c r="D2112" s="48" t="s">
        <v>33474</v>
      </c>
      <c r="E2112" s="48" t="s">
        <v>33475</v>
      </c>
      <c r="G2112" s="34">
        <f t="shared" si="183"/>
        <v>40259</v>
      </c>
      <c r="H2112" s="36" t="str">
        <f t="shared" si="184"/>
        <v>43ca</v>
      </c>
      <c r="I2112" s="35">
        <f t="shared" si="185"/>
        <v>43745.304907407408</v>
      </c>
      <c r="J2112" s="39">
        <f t="shared" si="186"/>
        <v>928.22914700000001</v>
      </c>
      <c r="K2112" s="36" t="str">
        <f t="shared" si="187"/>
        <v>d496d416</v>
      </c>
    </row>
    <row r="2113" spans="1:11">
      <c r="A2113" s="48" t="s">
        <v>51</v>
      </c>
      <c r="B2113" s="48" t="s">
        <v>51163</v>
      </c>
      <c r="C2113" s="48" t="s">
        <v>33454</v>
      </c>
      <c r="D2113" s="48" t="s">
        <v>33476</v>
      </c>
      <c r="E2113" s="48" t="s">
        <v>33477</v>
      </c>
      <c r="G2113" s="34">
        <f t="shared" si="183"/>
        <v>40260</v>
      </c>
      <c r="H2113" s="36" t="str">
        <f t="shared" si="184"/>
        <v>5800</v>
      </c>
      <c r="I2113" s="35">
        <f t="shared" si="185"/>
        <v>43745.304907407408</v>
      </c>
      <c r="J2113" s="39">
        <f t="shared" si="186"/>
        <v>928.23101599999995</v>
      </c>
      <c r="K2113" s="36" t="str">
        <f t="shared" si="187"/>
        <v>596b95d8</v>
      </c>
    </row>
    <row r="2114" spans="1:11">
      <c r="A2114" s="48" t="s">
        <v>15740</v>
      </c>
      <c r="B2114" s="48" t="s">
        <v>51154</v>
      </c>
      <c r="C2114" s="48" t="s">
        <v>33454</v>
      </c>
      <c r="D2114" s="48" t="s">
        <v>33478</v>
      </c>
      <c r="E2114" s="48" t="s">
        <v>33479</v>
      </c>
      <c r="G2114" s="34">
        <f t="shared" si="183"/>
        <v>40225</v>
      </c>
      <c r="H2114" s="36" t="str">
        <f t="shared" si="184"/>
        <v>0000</v>
      </c>
      <c r="I2114" s="35">
        <f t="shared" si="185"/>
        <v>43745.304907407408</v>
      </c>
      <c r="J2114" s="39">
        <f t="shared" si="186"/>
        <v>928.43500200000005</v>
      </c>
      <c r="K2114" s="36" t="str">
        <f t="shared" si="187"/>
        <v>a7a4d6ca</v>
      </c>
    </row>
    <row r="2115" spans="1:11">
      <c r="A2115" s="48" t="s">
        <v>15786</v>
      </c>
      <c r="B2115" s="48" t="s">
        <v>29345</v>
      </c>
      <c r="C2115" s="48" t="s">
        <v>33454</v>
      </c>
      <c r="D2115" s="48" t="s">
        <v>33480</v>
      </c>
      <c r="E2115" s="48" t="s">
        <v>33481</v>
      </c>
      <c r="G2115" s="34">
        <f t="shared" si="183"/>
        <v>40232</v>
      </c>
      <c r="H2115" s="36" t="str">
        <f t="shared" si="184"/>
        <v>44bf</v>
      </c>
      <c r="I2115" s="35">
        <f t="shared" si="185"/>
        <v>43745.304907407408</v>
      </c>
      <c r="J2115" s="39">
        <f t="shared" si="186"/>
        <v>928.43690200000003</v>
      </c>
      <c r="K2115" s="36" t="str">
        <f t="shared" si="187"/>
        <v>6b19d235</v>
      </c>
    </row>
    <row r="2116" spans="1:11">
      <c r="A2116" s="48" t="s">
        <v>15789</v>
      </c>
      <c r="B2116" s="48" t="s">
        <v>29632</v>
      </c>
      <c r="C2116" s="48" t="s">
        <v>33454</v>
      </c>
      <c r="D2116" s="48" t="s">
        <v>33482</v>
      </c>
      <c r="E2116" s="48" t="s">
        <v>33483</v>
      </c>
      <c r="G2116" s="34">
        <f t="shared" si="183"/>
        <v>40233</v>
      </c>
      <c r="H2116" s="36" t="str">
        <f t="shared" si="184"/>
        <v>c200</v>
      </c>
      <c r="I2116" s="35">
        <f t="shared" si="185"/>
        <v>43745.304907407408</v>
      </c>
      <c r="J2116" s="39">
        <f t="shared" si="186"/>
        <v>928.43881099999999</v>
      </c>
      <c r="K2116" s="36" t="str">
        <f t="shared" si="187"/>
        <v>5439f5bd</v>
      </c>
    </row>
    <row r="2117" spans="1:11">
      <c r="A2117" s="48" t="s">
        <v>27</v>
      </c>
      <c r="B2117" s="48" t="s">
        <v>51154</v>
      </c>
      <c r="C2117" s="48" t="s">
        <v>33454</v>
      </c>
      <c r="D2117" s="48" t="s">
        <v>33484</v>
      </c>
      <c r="E2117" s="48" t="s">
        <v>33485</v>
      </c>
      <c r="G2117" s="34">
        <f t="shared" si="183"/>
        <v>40254</v>
      </c>
      <c r="H2117" s="36" t="str">
        <f t="shared" si="184"/>
        <v>0000</v>
      </c>
      <c r="I2117" s="35">
        <f t="shared" si="185"/>
        <v>43745.304907407408</v>
      </c>
      <c r="J2117" s="39">
        <f t="shared" si="186"/>
        <v>928.44322999999997</v>
      </c>
      <c r="K2117" s="36" t="str">
        <f t="shared" si="187"/>
        <v>68150bfb</v>
      </c>
    </row>
    <row r="2118" spans="1:11">
      <c r="A2118" s="48" t="s">
        <v>56</v>
      </c>
      <c r="B2118" s="48" t="s">
        <v>31453</v>
      </c>
      <c r="C2118" s="48" t="s">
        <v>33454</v>
      </c>
      <c r="D2118" s="48" t="s">
        <v>33486</v>
      </c>
      <c r="E2118" s="48" t="s">
        <v>33487</v>
      </c>
      <c r="G2118" s="34">
        <f t="shared" si="183"/>
        <v>40261</v>
      </c>
      <c r="H2118" s="36" t="str">
        <f t="shared" si="184"/>
        <v>43c8</v>
      </c>
      <c r="I2118" s="35">
        <f t="shared" si="185"/>
        <v>43745.304907407408</v>
      </c>
      <c r="J2118" s="39">
        <f t="shared" si="186"/>
        <v>928.44513300000006</v>
      </c>
      <c r="K2118" s="36" t="str">
        <f t="shared" si="187"/>
        <v>3887a9b4</v>
      </c>
    </row>
    <row r="2119" spans="1:11">
      <c r="A2119" s="48" t="s">
        <v>59</v>
      </c>
      <c r="B2119" s="48" t="s">
        <v>51215</v>
      </c>
      <c r="C2119" s="48" t="s">
        <v>33454</v>
      </c>
      <c r="D2119" s="48" t="s">
        <v>33488</v>
      </c>
      <c r="E2119" s="48" t="s">
        <v>33489</v>
      </c>
      <c r="G2119" s="34">
        <f t="shared" si="183"/>
        <v>40262</v>
      </c>
      <c r="H2119" s="36" t="str">
        <f t="shared" si="184"/>
        <v>0800</v>
      </c>
      <c r="I2119" s="35">
        <f t="shared" si="185"/>
        <v>43745.304907407408</v>
      </c>
      <c r="J2119" s="39">
        <f t="shared" si="186"/>
        <v>928.63254700000005</v>
      </c>
      <c r="K2119" s="36" t="str">
        <f t="shared" si="187"/>
        <v>c4e65b0d</v>
      </c>
    </row>
    <row r="2120" spans="1:11">
      <c r="A2120" s="48" t="s">
        <v>51155</v>
      </c>
      <c r="B2120" s="48" t="s">
        <v>51156</v>
      </c>
      <c r="C2120" s="48" t="s">
        <v>33490</v>
      </c>
      <c r="D2120" s="48" t="s">
        <v>33491</v>
      </c>
      <c r="E2120" s="48" t="s">
        <v>33492</v>
      </c>
      <c r="G2120" s="34">
        <f t="shared" si="183"/>
        <v>10001</v>
      </c>
      <c r="H2120" s="36" t="str">
        <f t="shared" si="184"/>
        <v>0001</v>
      </c>
      <c r="I2120" s="35">
        <f t="shared" si="185"/>
        <v>43745.311851851846</v>
      </c>
      <c r="J2120" s="39">
        <f t="shared" si="186"/>
        <v>1528.6348190000001</v>
      </c>
      <c r="K2120" s="36" t="str">
        <f t="shared" si="187"/>
        <v>5f88c567</v>
      </c>
    </row>
    <row r="2121" spans="1:11">
      <c r="A2121" s="48" t="s">
        <v>51157</v>
      </c>
      <c r="B2121" s="48" t="s">
        <v>51156</v>
      </c>
      <c r="C2121" s="48" t="s">
        <v>33490</v>
      </c>
      <c r="D2121" s="48" t="s">
        <v>33493</v>
      </c>
      <c r="E2121" s="48" t="s">
        <v>33494</v>
      </c>
      <c r="G2121" s="34">
        <f t="shared" si="183"/>
        <v>10002</v>
      </c>
      <c r="H2121" s="36" t="str">
        <f t="shared" si="184"/>
        <v>0001</v>
      </c>
      <c r="I2121" s="35">
        <f t="shared" si="185"/>
        <v>43745.311851851846</v>
      </c>
      <c r="J2121" s="39">
        <f t="shared" si="186"/>
        <v>1528.6367110000001</v>
      </c>
      <c r="K2121" s="36" t="str">
        <f t="shared" si="187"/>
        <v>fe0d3584</v>
      </c>
    </row>
    <row r="2122" spans="1:11">
      <c r="A2122" s="48" t="s">
        <v>51158</v>
      </c>
      <c r="B2122" s="48" t="s">
        <v>51156</v>
      </c>
      <c r="C2122" s="48" t="s">
        <v>33490</v>
      </c>
      <c r="D2122" s="48" t="s">
        <v>33495</v>
      </c>
      <c r="E2122" s="48" t="s">
        <v>33496</v>
      </c>
      <c r="G2122" s="34">
        <f t="shared" si="183"/>
        <v>10003</v>
      </c>
      <c r="H2122" s="36" t="str">
        <f t="shared" si="184"/>
        <v>0001</v>
      </c>
      <c r="I2122" s="35">
        <f t="shared" si="185"/>
        <v>43745.311851851846</v>
      </c>
      <c r="J2122" s="39">
        <f t="shared" si="186"/>
        <v>1528.6386070000001</v>
      </c>
      <c r="K2122" s="36" t="str">
        <f t="shared" si="187"/>
        <v>4e397eff</v>
      </c>
    </row>
    <row r="2123" spans="1:11">
      <c r="A2123" s="48" t="s">
        <v>51159</v>
      </c>
      <c r="B2123" s="48" t="s">
        <v>51156</v>
      </c>
      <c r="C2123" s="48" t="s">
        <v>33490</v>
      </c>
      <c r="D2123" s="48" t="s">
        <v>33497</v>
      </c>
      <c r="E2123" s="48" t="s">
        <v>33498</v>
      </c>
      <c r="G2123" s="34">
        <f t="shared" si="183"/>
        <v>10004</v>
      </c>
      <c r="H2123" s="36" t="str">
        <f t="shared" si="184"/>
        <v>0001</v>
      </c>
      <c r="I2123" s="35">
        <f t="shared" si="185"/>
        <v>43745.311851851846</v>
      </c>
      <c r="J2123" s="39">
        <f t="shared" si="186"/>
        <v>1528.6404680000001</v>
      </c>
      <c r="K2123" s="36" t="str">
        <f t="shared" si="187"/>
        <v>e4dbf707</v>
      </c>
    </row>
    <row r="2124" spans="1:11">
      <c r="A2124" s="48" t="s">
        <v>15740</v>
      </c>
      <c r="B2124" s="48" t="s">
        <v>51154</v>
      </c>
      <c r="C2124" s="48" t="s">
        <v>33499</v>
      </c>
      <c r="D2124" s="48" t="s">
        <v>33500</v>
      </c>
      <c r="E2124" s="48" t="s">
        <v>33501</v>
      </c>
      <c r="G2124" s="34">
        <f t="shared" si="183"/>
        <v>40225</v>
      </c>
      <c r="H2124" s="36" t="str">
        <f t="shared" si="184"/>
        <v>0000</v>
      </c>
      <c r="I2124" s="35">
        <f t="shared" si="185"/>
        <v>43745.31186342593</v>
      </c>
      <c r="J2124" s="39">
        <f t="shared" si="186"/>
        <v>1528.8450009999999</v>
      </c>
      <c r="K2124" s="36" t="str">
        <f t="shared" si="187"/>
        <v>bb13775c</v>
      </c>
    </row>
    <row r="2125" spans="1:11">
      <c r="A2125" s="48" t="s">
        <v>15757</v>
      </c>
      <c r="B2125" s="48" t="s">
        <v>2242</v>
      </c>
      <c r="C2125" s="48" t="s">
        <v>33499</v>
      </c>
      <c r="D2125" s="48" t="s">
        <v>33502</v>
      </c>
      <c r="E2125" s="48" t="s">
        <v>33503</v>
      </c>
      <c r="G2125" s="34">
        <f t="shared" si="183"/>
        <v>40236</v>
      </c>
      <c r="H2125" s="36" t="str">
        <f t="shared" si="184"/>
        <v>445a</v>
      </c>
      <c r="I2125" s="35">
        <f t="shared" si="185"/>
        <v>43745.31186342593</v>
      </c>
      <c r="J2125" s="39">
        <f t="shared" si="186"/>
        <v>1528.846902</v>
      </c>
      <c r="K2125" s="36" t="str">
        <f t="shared" si="187"/>
        <v>c9064968</v>
      </c>
    </row>
    <row r="2126" spans="1:11">
      <c r="A2126" s="48" t="s">
        <v>15760</v>
      </c>
      <c r="B2126" s="48" t="s">
        <v>1348</v>
      </c>
      <c r="C2126" s="48" t="s">
        <v>33499</v>
      </c>
      <c r="D2126" s="48" t="s">
        <v>33504</v>
      </c>
      <c r="E2126" s="48" t="s">
        <v>33505</v>
      </c>
      <c r="G2126" s="34">
        <f t="shared" si="183"/>
        <v>40237</v>
      </c>
      <c r="H2126" s="36" t="str">
        <f t="shared" si="184"/>
        <v>3c00</v>
      </c>
      <c r="I2126" s="35">
        <f t="shared" si="185"/>
        <v>43745.31186342593</v>
      </c>
      <c r="J2126" s="39">
        <f t="shared" si="186"/>
        <v>1528.8488130000001</v>
      </c>
      <c r="K2126" s="36" t="str">
        <f t="shared" si="187"/>
        <v>c171cb50</v>
      </c>
    </row>
    <row r="2127" spans="1:11">
      <c r="A2127" s="48" t="s">
        <v>27</v>
      </c>
      <c r="B2127" s="48" t="s">
        <v>51154</v>
      </c>
      <c r="C2127" s="48" t="s">
        <v>33499</v>
      </c>
      <c r="D2127" s="48" t="s">
        <v>33506</v>
      </c>
      <c r="E2127" s="48" t="s">
        <v>33507</v>
      </c>
      <c r="G2127" s="34">
        <f t="shared" si="183"/>
        <v>40254</v>
      </c>
      <c r="H2127" s="36" t="str">
        <f t="shared" si="184"/>
        <v>0000</v>
      </c>
      <c r="I2127" s="35">
        <f t="shared" si="185"/>
        <v>43745.31186342593</v>
      </c>
      <c r="J2127" s="39">
        <f t="shared" si="186"/>
        <v>1528.853233</v>
      </c>
      <c r="K2127" s="36" t="str">
        <f t="shared" si="187"/>
        <v>167fb7b2</v>
      </c>
    </row>
    <row r="2128" spans="1:11">
      <c r="A2128" s="48" t="s">
        <v>39</v>
      </c>
      <c r="B2128" s="48" t="s">
        <v>51281</v>
      </c>
      <c r="C2128" s="48" t="s">
        <v>33499</v>
      </c>
      <c r="D2128" s="48" t="s">
        <v>33508</v>
      </c>
      <c r="E2128" s="48" t="s">
        <v>33509</v>
      </c>
      <c r="G2128" s="34">
        <f t="shared" si="183"/>
        <v>40265</v>
      </c>
      <c r="H2128" s="36" t="str">
        <f t="shared" si="184"/>
        <v>4422</v>
      </c>
      <c r="I2128" s="35">
        <f t="shared" si="185"/>
        <v>43745.31186342593</v>
      </c>
      <c r="J2128" s="39">
        <f t="shared" si="186"/>
        <v>1528.8551339999999</v>
      </c>
      <c r="K2128" s="36" t="str">
        <f t="shared" si="187"/>
        <v>8ea5d021</v>
      </c>
    </row>
    <row r="2129" spans="1:11">
      <c r="A2129" s="48" t="s">
        <v>43</v>
      </c>
      <c r="B2129" s="48" t="s">
        <v>774</v>
      </c>
      <c r="C2129" s="48" t="s">
        <v>33499</v>
      </c>
      <c r="D2129" s="48" t="s">
        <v>33510</v>
      </c>
      <c r="E2129" s="48" t="s">
        <v>33511</v>
      </c>
      <c r="G2129" s="34">
        <f t="shared" si="183"/>
        <v>40266</v>
      </c>
      <c r="H2129" s="36" t="str">
        <f t="shared" si="184"/>
        <v>2c00</v>
      </c>
      <c r="I2129" s="35">
        <f t="shared" si="185"/>
        <v>43745.31186342593</v>
      </c>
      <c r="J2129" s="39">
        <f t="shared" si="186"/>
        <v>1528.857004</v>
      </c>
      <c r="K2129" s="36" t="str">
        <f t="shared" si="187"/>
        <v>57857ebf</v>
      </c>
    </row>
    <row r="2130" spans="1:11">
      <c r="A2130" s="48" t="s">
        <v>15740</v>
      </c>
      <c r="B2130" s="48" t="s">
        <v>51154</v>
      </c>
      <c r="C2130" s="48" t="s">
        <v>33499</v>
      </c>
      <c r="D2130" s="48" t="s">
        <v>33512</v>
      </c>
      <c r="E2130" s="48" t="s">
        <v>33513</v>
      </c>
      <c r="G2130" s="34">
        <f t="shared" si="183"/>
        <v>40225</v>
      </c>
      <c r="H2130" s="36" t="str">
        <f t="shared" si="184"/>
        <v>0000</v>
      </c>
      <c r="I2130" s="35">
        <f t="shared" si="185"/>
        <v>43745.31186342593</v>
      </c>
      <c r="J2130" s="39">
        <f t="shared" si="186"/>
        <v>1529.0624640000001</v>
      </c>
      <c r="K2130" s="36" t="str">
        <f t="shared" si="187"/>
        <v>6fd7b4ba</v>
      </c>
    </row>
    <row r="2131" spans="1:11">
      <c r="A2131" s="48" t="s">
        <v>15771</v>
      </c>
      <c r="B2131" s="48" t="s">
        <v>51268</v>
      </c>
      <c r="C2131" s="48" t="s">
        <v>33499</v>
      </c>
      <c r="D2131" s="48" t="s">
        <v>33514</v>
      </c>
      <c r="E2131" s="48" t="s">
        <v>33515</v>
      </c>
      <c r="G2131" s="34">
        <f t="shared" si="183"/>
        <v>40230</v>
      </c>
      <c r="H2131" s="36" t="str">
        <f t="shared" si="184"/>
        <v>4476</v>
      </c>
      <c r="I2131" s="35">
        <f t="shared" si="185"/>
        <v>43745.31186342593</v>
      </c>
      <c r="J2131" s="39">
        <f t="shared" si="186"/>
        <v>1529.064329</v>
      </c>
      <c r="K2131" s="36" t="str">
        <f t="shared" si="187"/>
        <v>d3f206c8</v>
      </c>
    </row>
    <row r="2132" spans="1:11">
      <c r="A2132" s="48" t="s">
        <v>15774</v>
      </c>
      <c r="B2132" s="48" t="s">
        <v>506</v>
      </c>
      <c r="C2132" s="48" t="s">
        <v>33499</v>
      </c>
      <c r="D2132" s="48" t="s">
        <v>33516</v>
      </c>
      <c r="E2132" s="48" t="s">
        <v>33517</v>
      </c>
      <c r="G2132" s="34">
        <f t="shared" si="183"/>
        <v>40231</v>
      </c>
      <c r="H2132" s="36" t="str">
        <f t="shared" si="184"/>
        <v>e000</v>
      </c>
      <c r="I2132" s="35">
        <f t="shared" si="185"/>
        <v>43745.31186342593</v>
      </c>
      <c r="J2132" s="39">
        <f t="shared" si="186"/>
        <v>1529.066221</v>
      </c>
      <c r="K2132" s="36" t="str">
        <f t="shared" si="187"/>
        <v>f67c6a01</v>
      </c>
    </row>
    <row r="2133" spans="1:11">
      <c r="A2133" s="48" t="s">
        <v>27</v>
      </c>
      <c r="B2133" s="48" t="s">
        <v>51154</v>
      </c>
      <c r="C2133" s="48" t="s">
        <v>33499</v>
      </c>
      <c r="D2133" s="48" t="s">
        <v>33518</v>
      </c>
      <c r="E2133" s="48" t="s">
        <v>33519</v>
      </c>
      <c r="G2133" s="34">
        <f t="shared" si="183"/>
        <v>40254</v>
      </c>
      <c r="H2133" s="36" t="str">
        <f t="shared" si="184"/>
        <v>0000</v>
      </c>
      <c r="I2133" s="35">
        <f t="shared" si="185"/>
        <v>43745.31186342593</v>
      </c>
      <c r="J2133" s="39">
        <f t="shared" si="186"/>
        <v>1529.0706769999999</v>
      </c>
      <c r="K2133" s="36" t="str">
        <f t="shared" si="187"/>
        <v>771d6724</v>
      </c>
    </row>
    <row r="2134" spans="1:11">
      <c r="A2134" s="48" t="s">
        <v>48</v>
      </c>
      <c r="B2134" s="48" t="s">
        <v>30988</v>
      </c>
      <c r="C2134" s="48" t="s">
        <v>33499</v>
      </c>
      <c r="D2134" s="48" t="s">
        <v>33520</v>
      </c>
      <c r="E2134" s="48" t="s">
        <v>33521</v>
      </c>
      <c r="G2134" s="34">
        <f t="shared" si="183"/>
        <v>40259</v>
      </c>
      <c r="H2134" s="36" t="str">
        <f t="shared" si="184"/>
        <v>43cc</v>
      </c>
      <c r="I2134" s="35">
        <f t="shared" si="185"/>
        <v>43745.31186342593</v>
      </c>
      <c r="J2134" s="39">
        <f t="shared" si="186"/>
        <v>1529.0725990000001</v>
      </c>
      <c r="K2134" s="36" t="str">
        <f t="shared" si="187"/>
        <v>b3e4ee2a</v>
      </c>
    </row>
    <row r="2135" spans="1:11">
      <c r="A2135" s="48" t="s">
        <v>51</v>
      </c>
      <c r="B2135" s="48" t="s">
        <v>487</v>
      </c>
      <c r="C2135" s="48" t="s">
        <v>33499</v>
      </c>
      <c r="D2135" s="48" t="s">
        <v>33522</v>
      </c>
      <c r="E2135" s="48" t="s">
        <v>33523</v>
      </c>
      <c r="G2135" s="34">
        <f t="shared" si="183"/>
        <v>40260</v>
      </c>
      <c r="H2135" s="36" t="str">
        <f t="shared" si="184"/>
        <v>d000</v>
      </c>
      <c r="I2135" s="35">
        <f t="shared" si="185"/>
        <v>43745.31186342593</v>
      </c>
      <c r="J2135" s="39">
        <f t="shared" si="186"/>
        <v>1529.0744560000001</v>
      </c>
      <c r="K2135" s="36" t="str">
        <f t="shared" si="187"/>
        <v>bfd85d5a</v>
      </c>
    </row>
    <row r="2136" spans="1:11">
      <c r="A2136" s="48" t="s">
        <v>15740</v>
      </c>
      <c r="B2136" s="48" t="s">
        <v>51154</v>
      </c>
      <c r="C2136" s="48" t="s">
        <v>33499</v>
      </c>
      <c r="D2136" s="48" t="s">
        <v>33524</v>
      </c>
      <c r="E2136" s="48" t="s">
        <v>33525</v>
      </c>
      <c r="G2136" s="34">
        <f t="shared" si="183"/>
        <v>40225</v>
      </c>
      <c r="H2136" s="36" t="str">
        <f t="shared" si="184"/>
        <v>0000</v>
      </c>
      <c r="I2136" s="35">
        <f t="shared" si="185"/>
        <v>43745.31186342593</v>
      </c>
      <c r="J2136" s="39">
        <f t="shared" si="186"/>
        <v>1529.278026</v>
      </c>
      <c r="K2136" s="36" t="str">
        <f t="shared" si="187"/>
        <v>835f38c0</v>
      </c>
    </row>
    <row r="2137" spans="1:11">
      <c r="A2137" s="48" t="s">
        <v>15786</v>
      </c>
      <c r="B2137" s="48" t="s">
        <v>29437</v>
      </c>
      <c r="C2137" s="48" t="s">
        <v>33499</v>
      </c>
      <c r="D2137" s="48" t="s">
        <v>33526</v>
      </c>
      <c r="E2137" s="48" t="s">
        <v>33527</v>
      </c>
      <c r="G2137" s="34">
        <f t="shared" si="183"/>
        <v>40232</v>
      </c>
      <c r="H2137" s="36" t="str">
        <f t="shared" si="184"/>
        <v>44c0</v>
      </c>
      <c r="I2137" s="35">
        <f t="shared" si="185"/>
        <v>43745.31186342593</v>
      </c>
      <c r="J2137" s="39">
        <f t="shared" si="186"/>
        <v>1529.279927</v>
      </c>
      <c r="K2137" s="36" t="str">
        <f t="shared" si="187"/>
        <v>dae5a6c2</v>
      </c>
    </row>
    <row r="2138" spans="1:11">
      <c r="A2138" s="48" t="s">
        <v>15789</v>
      </c>
      <c r="B2138" s="48" t="s">
        <v>33528</v>
      </c>
      <c r="C2138" s="48" t="s">
        <v>33499</v>
      </c>
      <c r="D2138" s="48" t="s">
        <v>33529</v>
      </c>
      <c r="E2138" s="48" t="s">
        <v>33530</v>
      </c>
      <c r="G2138" s="34">
        <f t="shared" si="183"/>
        <v>40233</v>
      </c>
      <c r="H2138" s="36" t="str">
        <f t="shared" si="184"/>
        <v>4a00</v>
      </c>
      <c r="I2138" s="35">
        <f t="shared" si="185"/>
        <v>43745.31186342593</v>
      </c>
      <c r="J2138" s="39">
        <f t="shared" si="186"/>
        <v>1529.2818360000001</v>
      </c>
      <c r="K2138" s="36" t="str">
        <f t="shared" si="187"/>
        <v>1a665cd2</v>
      </c>
    </row>
    <row r="2139" spans="1:11">
      <c r="A2139" s="48" t="s">
        <v>27</v>
      </c>
      <c r="B2139" s="48" t="s">
        <v>51154</v>
      </c>
      <c r="C2139" s="48" t="s">
        <v>33499</v>
      </c>
      <c r="D2139" s="48" t="s">
        <v>33531</v>
      </c>
      <c r="E2139" s="48" t="s">
        <v>33532</v>
      </c>
      <c r="G2139" s="34">
        <f t="shared" si="183"/>
        <v>40254</v>
      </c>
      <c r="H2139" s="36" t="str">
        <f t="shared" si="184"/>
        <v>0000</v>
      </c>
      <c r="I2139" s="35">
        <f t="shared" si="185"/>
        <v>43745.31186342593</v>
      </c>
      <c r="J2139" s="39">
        <f t="shared" si="186"/>
        <v>1529.286255</v>
      </c>
      <c r="K2139" s="36" t="str">
        <f t="shared" si="187"/>
        <v>870d298e</v>
      </c>
    </row>
    <row r="2140" spans="1:11">
      <c r="A2140" s="48" t="s">
        <v>56</v>
      </c>
      <c r="B2140" s="48" t="s">
        <v>31718</v>
      </c>
      <c r="C2140" s="48" t="s">
        <v>33499</v>
      </c>
      <c r="D2140" s="48" t="s">
        <v>33533</v>
      </c>
      <c r="E2140" s="48" t="s">
        <v>33534</v>
      </c>
      <c r="G2140" s="34">
        <f t="shared" si="183"/>
        <v>40261</v>
      </c>
      <c r="H2140" s="36" t="str">
        <f t="shared" si="184"/>
        <v>43c9</v>
      </c>
      <c r="I2140" s="35">
        <f t="shared" si="185"/>
        <v>43745.31186342593</v>
      </c>
      <c r="J2140" s="39">
        <f t="shared" si="186"/>
        <v>1529.288159</v>
      </c>
      <c r="K2140" s="36" t="str">
        <f t="shared" si="187"/>
        <v>9a5841b4</v>
      </c>
    </row>
    <row r="2141" spans="1:11">
      <c r="A2141" s="48" t="s">
        <v>59</v>
      </c>
      <c r="B2141" s="48" t="s">
        <v>219</v>
      </c>
      <c r="C2141" s="48" t="s">
        <v>33499</v>
      </c>
      <c r="D2141" s="48" t="s">
        <v>33535</v>
      </c>
      <c r="E2141" s="48" t="s">
        <v>33536</v>
      </c>
      <c r="G2141" s="34">
        <f t="shared" si="183"/>
        <v>40262</v>
      </c>
      <c r="H2141" s="36" t="str">
        <f t="shared" si="184"/>
        <v>c000</v>
      </c>
      <c r="I2141" s="35">
        <f t="shared" si="185"/>
        <v>43745.31186342593</v>
      </c>
      <c r="J2141" s="39">
        <f t="shared" si="186"/>
        <v>1529.290029</v>
      </c>
      <c r="K2141" s="36" t="str">
        <f t="shared" si="187"/>
        <v>752f4698</v>
      </c>
    </row>
    <row r="2142" spans="1:11">
      <c r="A2142" s="48" t="s">
        <v>15740</v>
      </c>
      <c r="B2142" s="48" t="s">
        <v>51154</v>
      </c>
      <c r="C2142" s="48" t="s">
        <v>33499</v>
      </c>
      <c r="D2142" s="48" t="s">
        <v>33537</v>
      </c>
      <c r="E2142" s="48" t="s">
        <v>33538</v>
      </c>
      <c r="G2142" s="34">
        <f t="shared" si="183"/>
        <v>40225</v>
      </c>
      <c r="H2142" s="36" t="str">
        <f t="shared" si="184"/>
        <v>0000</v>
      </c>
      <c r="I2142" s="35">
        <f t="shared" si="185"/>
        <v>43745.31186342593</v>
      </c>
      <c r="J2142" s="39">
        <f t="shared" si="186"/>
        <v>1529.6150259999999</v>
      </c>
      <c r="K2142" s="36" t="str">
        <f t="shared" si="187"/>
        <v>85a76989</v>
      </c>
    </row>
    <row r="2143" spans="1:11">
      <c r="A2143" s="48" t="s">
        <v>15743</v>
      </c>
      <c r="B2143" s="48" t="s">
        <v>29452</v>
      </c>
      <c r="C2143" s="48" t="s">
        <v>33499</v>
      </c>
      <c r="D2143" s="48" t="s">
        <v>33539</v>
      </c>
      <c r="E2143" s="48" t="s">
        <v>33540</v>
      </c>
      <c r="G2143" s="34">
        <f t="shared" si="183"/>
        <v>40234</v>
      </c>
      <c r="H2143" s="36" t="str">
        <f t="shared" si="184"/>
        <v>439b</v>
      </c>
      <c r="I2143" s="35">
        <f t="shared" si="185"/>
        <v>43745.31186342593</v>
      </c>
      <c r="J2143" s="39">
        <f t="shared" si="186"/>
        <v>1529.616927</v>
      </c>
      <c r="K2143" s="36" t="str">
        <f t="shared" si="187"/>
        <v>f591746e</v>
      </c>
    </row>
    <row r="2144" spans="1:11">
      <c r="A2144" s="48" t="s">
        <v>15746</v>
      </c>
      <c r="B2144" s="48" t="s">
        <v>94</v>
      </c>
      <c r="C2144" s="48" t="s">
        <v>33499</v>
      </c>
      <c r="D2144" s="48" t="s">
        <v>33541</v>
      </c>
      <c r="E2144" s="48" t="s">
        <v>33542</v>
      </c>
      <c r="G2144" s="34">
        <f t="shared" si="183"/>
        <v>40235</v>
      </c>
      <c r="H2144" s="36" t="str">
        <f t="shared" si="184"/>
        <v>f000</v>
      </c>
      <c r="I2144" s="35">
        <f t="shared" si="185"/>
        <v>43745.31186342593</v>
      </c>
      <c r="J2144" s="39">
        <f t="shared" si="186"/>
        <v>1529.6188360000001</v>
      </c>
      <c r="K2144" s="36" t="str">
        <f t="shared" si="187"/>
        <v>add2a8f5</v>
      </c>
    </row>
    <row r="2145" spans="1:11">
      <c r="A2145" s="48" t="s">
        <v>27</v>
      </c>
      <c r="B2145" s="48" t="s">
        <v>51154</v>
      </c>
      <c r="C2145" s="48" t="s">
        <v>33499</v>
      </c>
      <c r="D2145" s="48" t="s">
        <v>33543</v>
      </c>
      <c r="E2145" s="48" t="s">
        <v>33544</v>
      </c>
      <c r="G2145" s="34">
        <f t="shared" si="183"/>
        <v>40254</v>
      </c>
      <c r="H2145" s="36" t="str">
        <f t="shared" si="184"/>
        <v>0000</v>
      </c>
      <c r="I2145" s="35">
        <f t="shared" si="185"/>
        <v>43745.31186342593</v>
      </c>
      <c r="J2145" s="39">
        <f t="shared" si="186"/>
        <v>1529.623255</v>
      </c>
      <c r="K2145" s="36" t="str">
        <f t="shared" si="187"/>
        <v>3d11842e</v>
      </c>
    </row>
    <row r="2146" spans="1:11">
      <c r="A2146" s="48" t="s">
        <v>30</v>
      </c>
      <c r="B2146" s="48" t="s">
        <v>29743</v>
      </c>
      <c r="C2146" s="48" t="s">
        <v>33499</v>
      </c>
      <c r="D2146" s="48" t="s">
        <v>33545</v>
      </c>
      <c r="E2146" s="48" t="s">
        <v>33546</v>
      </c>
      <c r="G2146" s="34">
        <f t="shared" si="183"/>
        <v>40263</v>
      </c>
      <c r="H2146" s="36" t="str">
        <f t="shared" si="184"/>
        <v>43aa</v>
      </c>
      <c r="I2146" s="35">
        <f t="shared" si="185"/>
        <v>43745.31186342593</v>
      </c>
      <c r="J2146" s="39">
        <f t="shared" si="186"/>
        <v>1529.6251560000001</v>
      </c>
      <c r="K2146" s="36" t="str">
        <f t="shared" si="187"/>
        <v>f873dbf5</v>
      </c>
    </row>
    <row r="2147" spans="1:11">
      <c r="A2147" s="48" t="s">
        <v>34</v>
      </c>
      <c r="B2147" s="48" t="s">
        <v>51198</v>
      </c>
      <c r="C2147" s="48" t="s">
        <v>33499</v>
      </c>
      <c r="D2147" s="48" t="s">
        <v>33547</v>
      </c>
      <c r="E2147" s="48" t="s">
        <v>33548</v>
      </c>
      <c r="G2147" s="34">
        <f t="shared" si="183"/>
        <v>40264</v>
      </c>
      <c r="H2147" s="36" t="str">
        <f t="shared" si="184"/>
        <v>9000</v>
      </c>
      <c r="I2147" s="35">
        <f t="shared" si="185"/>
        <v>43745.31186342593</v>
      </c>
      <c r="J2147" s="39">
        <f t="shared" si="186"/>
        <v>1529.6270259999999</v>
      </c>
      <c r="K2147" s="36" t="str">
        <f t="shared" si="187"/>
        <v>fed2c6d4</v>
      </c>
    </row>
    <row r="2148" spans="1:11">
      <c r="A2148" s="48" t="s">
        <v>51155</v>
      </c>
      <c r="B2148" s="48" t="s">
        <v>51156</v>
      </c>
      <c r="C2148" s="48" t="s">
        <v>33549</v>
      </c>
      <c r="D2148" s="48" t="s">
        <v>33550</v>
      </c>
      <c r="E2148" s="48" t="s">
        <v>33551</v>
      </c>
      <c r="G2148" s="34">
        <f t="shared" si="183"/>
        <v>10001</v>
      </c>
      <c r="H2148" s="36" t="str">
        <f t="shared" si="184"/>
        <v>0001</v>
      </c>
      <c r="I2148" s="35">
        <f t="shared" si="185"/>
        <v>43745.318807870368</v>
      </c>
      <c r="J2148" s="39">
        <f t="shared" si="186"/>
        <v>2129.629821</v>
      </c>
      <c r="K2148" s="36" t="str">
        <f t="shared" si="187"/>
        <v>52b70085</v>
      </c>
    </row>
    <row r="2149" spans="1:11">
      <c r="A2149" s="48" t="s">
        <v>51157</v>
      </c>
      <c r="B2149" s="48" t="s">
        <v>51156</v>
      </c>
      <c r="C2149" s="48" t="s">
        <v>33549</v>
      </c>
      <c r="D2149" s="48" t="s">
        <v>33552</v>
      </c>
      <c r="E2149" s="48" t="s">
        <v>33553</v>
      </c>
      <c r="G2149" s="34">
        <f t="shared" si="183"/>
        <v>10002</v>
      </c>
      <c r="H2149" s="36" t="str">
        <f t="shared" si="184"/>
        <v>0001</v>
      </c>
      <c r="I2149" s="35">
        <f t="shared" si="185"/>
        <v>43745.318807870368</v>
      </c>
      <c r="J2149" s="39">
        <f t="shared" si="186"/>
        <v>2129.6317130000002</v>
      </c>
      <c r="K2149" s="36" t="str">
        <f t="shared" si="187"/>
        <v>59876c58</v>
      </c>
    </row>
    <row r="2150" spans="1:11">
      <c r="A2150" s="48" t="s">
        <v>51158</v>
      </c>
      <c r="B2150" s="48" t="s">
        <v>51156</v>
      </c>
      <c r="C2150" s="48" t="s">
        <v>33549</v>
      </c>
      <c r="D2150" s="48" t="s">
        <v>33554</v>
      </c>
      <c r="E2150" s="48" t="s">
        <v>33555</v>
      </c>
      <c r="G2150" s="34">
        <f t="shared" si="183"/>
        <v>10003</v>
      </c>
      <c r="H2150" s="36" t="str">
        <f t="shared" si="184"/>
        <v>0001</v>
      </c>
      <c r="I2150" s="35">
        <f t="shared" si="185"/>
        <v>43745.318807870368</v>
      </c>
      <c r="J2150" s="39">
        <f t="shared" si="186"/>
        <v>2129.6336070000002</v>
      </c>
      <c r="K2150" s="36" t="str">
        <f t="shared" si="187"/>
        <v>c8560d96</v>
      </c>
    </row>
    <row r="2151" spans="1:11">
      <c r="A2151" s="48" t="s">
        <v>51159</v>
      </c>
      <c r="B2151" s="48" t="s">
        <v>51156</v>
      </c>
      <c r="C2151" s="48" t="s">
        <v>33549</v>
      </c>
      <c r="D2151" s="48" t="s">
        <v>33556</v>
      </c>
      <c r="E2151" s="48" t="s">
        <v>33557</v>
      </c>
      <c r="G2151" s="34">
        <f t="shared" si="183"/>
        <v>10004</v>
      </c>
      <c r="H2151" s="36" t="str">
        <f t="shared" si="184"/>
        <v>0001</v>
      </c>
      <c r="I2151" s="35">
        <f t="shared" si="185"/>
        <v>43745.318807870368</v>
      </c>
      <c r="J2151" s="39">
        <f t="shared" si="186"/>
        <v>2129.6354700000002</v>
      </c>
      <c r="K2151" s="36" t="str">
        <f t="shared" si="187"/>
        <v>602dc3d1</v>
      </c>
    </row>
    <row r="2152" spans="1:11">
      <c r="A2152" s="48" t="s">
        <v>15740</v>
      </c>
      <c r="B2152" s="48" t="s">
        <v>51154</v>
      </c>
      <c r="C2152" s="48" t="s">
        <v>33558</v>
      </c>
      <c r="D2152" s="48" t="s">
        <v>33559</v>
      </c>
      <c r="E2152" s="48" t="s">
        <v>33560</v>
      </c>
      <c r="G2152" s="34">
        <f t="shared" si="183"/>
        <v>40225</v>
      </c>
      <c r="H2152" s="36" t="str">
        <f t="shared" si="184"/>
        <v>0000</v>
      </c>
      <c r="I2152" s="35">
        <f t="shared" si="185"/>
        <v>43745.318819444445</v>
      </c>
      <c r="J2152" s="39">
        <f t="shared" si="186"/>
        <v>2129.8400259999999</v>
      </c>
      <c r="K2152" s="36" t="str">
        <f t="shared" si="187"/>
        <v>ce01b8c6</v>
      </c>
    </row>
    <row r="2153" spans="1:11">
      <c r="A2153" s="48" t="s">
        <v>15771</v>
      </c>
      <c r="B2153" s="48" t="s">
        <v>21902</v>
      </c>
      <c r="C2153" s="48" t="s">
        <v>33558</v>
      </c>
      <c r="D2153" s="48" t="s">
        <v>33561</v>
      </c>
      <c r="E2153" s="48" t="s">
        <v>33562</v>
      </c>
      <c r="G2153" s="34">
        <f t="shared" si="183"/>
        <v>40230</v>
      </c>
      <c r="H2153" s="36" t="str">
        <f t="shared" si="184"/>
        <v>447c</v>
      </c>
      <c r="I2153" s="35">
        <f t="shared" si="185"/>
        <v>43745.318819444445</v>
      </c>
      <c r="J2153" s="39">
        <f t="shared" si="186"/>
        <v>2129.8419279999998</v>
      </c>
      <c r="K2153" s="36" t="str">
        <f t="shared" si="187"/>
        <v>fb837229</v>
      </c>
    </row>
    <row r="2154" spans="1:11">
      <c r="A2154" s="48" t="s">
        <v>15774</v>
      </c>
      <c r="B2154" s="48" t="s">
        <v>51190</v>
      </c>
      <c r="C2154" s="48" t="s">
        <v>33558</v>
      </c>
      <c r="D2154" s="48" t="s">
        <v>33563</v>
      </c>
      <c r="E2154" s="48" t="s">
        <v>33564</v>
      </c>
      <c r="G2154" s="34">
        <f t="shared" si="183"/>
        <v>40231</v>
      </c>
      <c r="H2154" s="36" t="str">
        <f t="shared" si="184"/>
        <v>2800</v>
      </c>
      <c r="I2154" s="35">
        <f t="shared" si="185"/>
        <v>43745.318819444445</v>
      </c>
      <c r="J2154" s="39">
        <f t="shared" si="186"/>
        <v>2129.8438390000001</v>
      </c>
      <c r="K2154" s="36" t="str">
        <f t="shared" si="187"/>
        <v>917f3f3d</v>
      </c>
    </row>
    <row r="2155" spans="1:11">
      <c r="A2155" s="48" t="s">
        <v>27</v>
      </c>
      <c r="B2155" s="48" t="s">
        <v>51154</v>
      </c>
      <c r="C2155" s="48" t="s">
        <v>33558</v>
      </c>
      <c r="D2155" s="48" t="s">
        <v>33565</v>
      </c>
      <c r="E2155" s="48" t="s">
        <v>33566</v>
      </c>
      <c r="G2155" s="34">
        <f t="shared" si="183"/>
        <v>40254</v>
      </c>
      <c r="H2155" s="36" t="str">
        <f t="shared" si="184"/>
        <v>0000</v>
      </c>
      <c r="I2155" s="35">
        <f t="shared" si="185"/>
        <v>43745.318819444445</v>
      </c>
      <c r="J2155" s="39">
        <f t="shared" si="186"/>
        <v>2129.848258</v>
      </c>
      <c r="K2155" s="36" t="str">
        <f t="shared" si="187"/>
        <v>2edf1970</v>
      </c>
    </row>
    <row r="2156" spans="1:11">
      <c r="A2156" s="48" t="s">
        <v>48</v>
      </c>
      <c r="B2156" s="48" t="s">
        <v>31718</v>
      </c>
      <c r="C2156" s="48" t="s">
        <v>33558</v>
      </c>
      <c r="D2156" s="48" t="s">
        <v>33567</v>
      </c>
      <c r="E2156" s="48" t="s">
        <v>33568</v>
      </c>
      <c r="G2156" s="34">
        <f t="shared" si="183"/>
        <v>40259</v>
      </c>
      <c r="H2156" s="36" t="str">
        <f t="shared" si="184"/>
        <v>43c9</v>
      </c>
      <c r="I2156" s="35">
        <f t="shared" si="185"/>
        <v>43745.318819444445</v>
      </c>
      <c r="J2156" s="39">
        <f t="shared" si="186"/>
        <v>2129.8501590000001</v>
      </c>
      <c r="K2156" s="36" t="str">
        <f t="shared" si="187"/>
        <v>6545c963</v>
      </c>
    </row>
    <row r="2157" spans="1:11">
      <c r="A2157" s="48" t="s">
        <v>51</v>
      </c>
      <c r="B2157" s="48" t="s">
        <v>51215</v>
      </c>
      <c r="C2157" s="48" t="s">
        <v>33558</v>
      </c>
      <c r="D2157" s="48" t="s">
        <v>33569</v>
      </c>
      <c r="E2157" s="48" t="s">
        <v>33570</v>
      </c>
      <c r="G2157" s="34">
        <f t="shared" si="183"/>
        <v>40260</v>
      </c>
      <c r="H2157" s="36" t="str">
        <f t="shared" si="184"/>
        <v>0800</v>
      </c>
      <c r="I2157" s="35">
        <f t="shared" si="185"/>
        <v>43745.318819444445</v>
      </c>
      <c r="J2157" s="39">
        <f t="shared" si="186"/>
        <v>2129.8520279999998</v>
      </c>
      <c r="K2157" s="36" t="str">
        <f t="shared" si="187"/>
        <v>03d51d67</v>
      </c>
    </row>
    <row r="2158" spans="1:11">
      <c r="A2158" s="48" t="s">
        <v>15740</v>
      </c>
      <c r="B2158" s="48" t="s">
        <v>51154</v>
      </c>
      <c r="C2158" s="48" t="s">
        <v>33558</v>
      </c>
      <c r="D2158" s="48" t="s">
        <v>33571</v>
      </c>
      <c r="E2158" s="48" t="s">
        <v>33572</v>
      </c>
      <c r="G2158" s="34">
        <f t="shared" si="183"/>
        <v>40225</v>
      </c>
      <c r="H2158" s="36" t="str">
        <f t="shared" si="184"/>
        <v>0000</v>
      </c>
      <c r="I2158" s="35">
        <f t="shared" si="185"/>
        <v>43745.318819444445</v>
      </c>
      <c r="J2158" s="39">
        <f t="shared" si="186"/>
        <v>2130.0560019999998</v>
      </c>
      <c r="K2158" s="36" t="str">
        <f t="shared" si="187"/>
        <v>a4544ae7</v>
      </c>
    </row>
    <row r="2159" spans="1:11">
      <c r="A2159" s="48" t="s">
        <v>15786</v>
      </c>
      <c r="B2159" s="48" t="s">
        <v>29437</v>
      </c>
      <c r="C2159" s="48" t="s">
        <v>33558</v>
      </c>
      <c r="D2159" s="48" t="s">
        <v>33573</v>
      </c>
      <c r="E2159" s="48" t="s">
        <v>33574</v>
      </c>
      <c r="G2159" s="34">
        <f t="shared" si="183"/>
        <v>40232</v>
      </c>
      <c r="H2159" s="36" t="str">
        <f t="shared" si="184"/>
        <v>44c0</v>
      </c>
      <c r="I2159" s="35">
        <f t="shared" si="185"/>
        <v>43745.318819444445</v>
      </c>
      <c r="J2159" s="39">
        <f t="shared" si="186"/>
        <v>2130.057902</v>
      </c>
      <c r="K2159" s="36" t="str">
        <f t="shared" si="187"/>
        <v>efaa84c4</v>
      </c>
    </row>
    <row r="2160" spans="1:11">
      <c r="A2160" s="48" t="s">
        <v>15789</v>
      </c>
      <c r="B2160" s="48" t="s">
        <v>51251</v>
      </c>
      <c r="C2160" s="48" t="s">
        <v>33558</v>
      </c>
      <c r="D2160" s="48" t="s">
        <v>33575</v>
      </c>
      <c r="E2160" s="48" t="s">
        <v>33576</v>
      </c>
      <c r="G2160" s="34">
        <f t="shared" si="183"/>
        <v>40233</v>
      </c>
      <c r="H2160" s="36" t="str">
        <f t="shared" si="184"/>
        <v>4400</v>
      </c>
      <c r="I2160" s="35">
        <f t="shared" si="185"/>
        <v>43745.318819444445</v>
      </c>
      <c r="J2160" s="39">
        <f t="shared" si="186"/>
        <v>2130.0598110000001</v>
      </c>
      <c r="K2160" s="36" t="str">
        <f t="shared" si="187"/>
        <v>cf20a8f6</v>
      </c>
    </row>
    <row r="2161" spans="1:11">
      <c r="A2161" s="48" t="s">
        <v>27</v>
      </c>
      <c r="B2161" s="48" t="s">
        <v>51154</v>
      </c>
      <c r="C2161" s="48" t="s">
        <v>33558</v>
      </c>
      <c r="D2161" s="48" t="s">
        <v>33577</v>
      </c>
      <c r="E2161" s="48" t="s">
        <v>33578</v>
      </c>
      <c r="G2161" s="34">
        <f t="shared" si="183"/>
        <v>40254</v>
      </c>
      <c r="H2161" s="36" t="str">
        <f t="shared" si="184"/>
        <v>0000</v>
      </c>
      <c r="I2161" s="35">
        <f t="shared" si="185"/>
        <v>43745.318819444445</v>
      </c>
      <c r="J2161" s="39">
        <f t="shared" si="186"/>
        <v>2130.06423</v>
      </c>
      <c r="K2161" s="36" t="str">
        <f t="shared" si="187"/>
        <v>1d39d646</v>
      </c>
    </row>
    <row r="2162" spans="1:11">
      <c r="A2162" s="48" t="s">
        <v>56</v>
      </c>
      <c r="B2162" s="48" t="s">
        <v>31718</v>
      </c>
      <c r="C2162" s="48" t="s">
        <v>33558</v>
      </c>
      <c r="D2162" s="48" t="s">
        <v>33579</v>
      </c>
      <c r="E2162" s="48" t="s">
        <v>33580</v>
      </c>
      <c r="G2162" s="34">
        <f t="shared" si="183"/>
        <v>40261</v>
      </c>
      <c r="H2162" s="36" t="str">
        <f t="shared" si="184"/>
        <v>43c9</v>
      </c>
      <c r="I2162" s="35">
        <f t="shared" si="185"/>
        <v>43745.318819444445</v>
      </c>
      <c r="J2162" s="39">
        <f t="shared" si="186"/>
        <v>2130.066131</v>
      </c>
      <c r="K2162" s="36" t="str">
        <f t="shared" si="187"/>
        <v>08f23a20</v>
      </c>
    </row>
    <row r="2163" spans="1:11">
      <c r="A2163" s="48" t="s">
        <v>59</v>
      </c>
      <c r="B2163" s="48" t="s">
        <v>825</v>
      </c>
      <c r="C2163" s="48" t="s">
        <v>33558</v>
      </c>
      <c r="D2163" s="48" t="s">
        <v>33581</v>
      </c>
      <c r="E2163" s="48" t="s">
        <v>33582</v>
      </c>
      <c r="G2163" s="34">
        <f t="shared" si="183"/>
        <v>40262</v>
      </c>
      <c r="H2163" s="36" t="str">
        <f t="shared" si="184"/>
        <v>c800</v>
      </c>
      <c r="I2163" s="35">
        <f t="shared" si="185"/>
        <v>43745.318819444445</v>
      </c>
      <c r="J2163" s="39">
        <f t="shared" si="186"/>
        <v>2130.0680029999999</v>
      </c>
      <c r="K2163" s="36" t="str">
        <f t="shared" si="187"/>
        <v>15ed3be0</v>
      </c>
    </row>
    <row r="2164" spans="1:11">
      <c r="A2164" s="48" t="s">
        <v>15740</v>
      </c>
      <c r="B2164" s="48" t="s">
        <v>51154</v>
      </c>
      <c r="C2164" s="48" t="s">
        <v>33558</v>
      </c>
      <c r="D2164" s="48" t="s">
        <v>33583</v>
      </c>
      <c r="E2164" s="48" t="s">
        <v>33584</v>
      </c>
      <c r="G2164" s="34">
        <f t="shared" si="183"/>
        <v>40225</v>
      </c>
      <c r="H2164" s="36" t="str">
        <f t="shared" si="184"/>
        <v>0000</v>
      </c>
      <c r="I2164" s="35">
        <f t="shared" si="185"/>
        <v>43745.318819444445</v>
      </c>
      <c r="J2164" s="39">
        <f t="shared" si="186"/>
        <v>2130.3010009999998</v>
      </c>
      <c r="K2164" s="36" t="str">
        <f t="shared" si="187"/>
        <v>d80d50df</v>
      </c>
    </row>
    <row r="2165" spans="1:11">
      <c r="A2165" s="48" t="s">
        <v>15743</v>
      </c>
      <c r="B2165" s="48" t="s">
        <v>29452</v>
      </c>
      <c r="C2165" s="48" t="s">
        <v>33558</v>
      </c>
      <c r="D2165" s="48" t="s">
        <v>33585</v>
      </c>
      <c r="E2165" s="48" t="s">
        <v>33586</v>
      </c>
      <c r="G2165" s="34">
        <f t="shared" si="183"/>
        <v>40234</v>
      </c>
      <c r="H2165" s="36" t="str">
        <f t="shared" si="184"/>
        <v>439b</v>
      </c>
      <c r="I2165" s="35">
        <f t="shared" si="185"/>
        <v>43745.318819444445</v>
      </c>
      <c r="J2165" s="39">
        <f t="shared" si="186"/>
        <v>2130.3029029999998</v>
      </c>
      <c r="K2165" s="36" t="str">
        <f t="shared" si="187"/>
        <v>ddc151b9</v>
      </c>
    </row>
    <row r="2166" spans="1:11">
      <c r="A2166" s="48" t="s">
        <v>15746</v>
      </c>
      <c r="B2166" s="48" t="s">
        <v>51203</v>
      </c>
      <c r="C2166" s="48" t="s">
        <v>33558</v>
      </c>
      <c r="D2166" s="48" t="s">
        <v>33587</v>
      </c>
      <c r="E2166" s="48" t="s">
        <v>33588</v>
      </c>
      <c r="G2166" s="34">
        <f t="shared" si="183"/>
        <v>40235</v>
      </c>
      <c r="H2166" s="36" t="str">
        <f t="shared" si="184"/>
        <v>3000</v>
      </c>
      <c r="I2166" s="35">
        <f t="shared" si="185"/>
        <v>43745.318819444445</v>
      </c>
      <c r="J2166" s="39">
        <f t="shared" si="186"/>
        <v>2130.3048119999999</v>
      </c>
      <c r="K2166" s="36" t="str">
        <f t="shared" si="187"/>
        <v>ae94e065</v>
      </c>
    </row>
    <row r="2167" spans="1:11">
      <c r="A2167" s="48" t="s">
        <v>27</v>
      </c>
      <c r="B2167" s="48" t="s">
        <v>51154</v>
      </c>
      <c r="C2167" s="48" t="s">
        <v>33558</v>
      </c>
      <c r="D2167" s="48" t="s">
        <v>33589</v>
      </c>
      <c r="E2167" s="48" t="s">
        <v>33590</v>
      </c>
      <c r="G2167" s="34">
        <f t="shared" si="183"/>
        <v>40254</v>
      </c>
      <c r="H2167" s="36" t="str">
        <f t="shared" si="184"/>
        <v>0000</v>
      </c>
      <c r="I2167" s="35">
        <f t="shared" si="185"/>
        <v>43745.318819444445</v>
      </c>
      <c r="J2167" s="39">
        <f t="shared" si="186"/>
        <v>2130.3092310000002</v>
      </c>
      <c r="K2167" s="36" t="str">
        <f t="shared" si="187"/>
        <v>8f6ead52</v>
      </c>
    </row>
    <row r="2168" spans="1:11">
      <c r="A2168" s="48" t="s">
        <v>30</v>
      </c>
      <c r="B2168" s="48" t="s">
        <v>29556</v>
      </c>
      <c r="C2168" s="48" t="s">
        <v>33558</v>
      </c>
      <c r="D2168" s="48" t="s">
        <v>33591</v>
      </c>
      <c r="E2168" s="48" t="s">
        <v>33592</v>
      </c>
      <c r="G2168" s="34">
        <f t="shared" si="183"/>
        <v>40263</v>
      </c>
      <c r="H2168" s="36" t="str">
        <f t="shared" si="184"/>
        <v>43ac</v>
      </c>
      <c r="I2168" s="35">
        <f t="shared" si="185"/>
        <v>43745.318819444445</v>
      </c>
      <c r="J2168" s="39">
        <f t="shared" si="186"/>
        <v>2130.3111319999998</v>
      </c>
      <c r="K2168" s="36" t="str">
        <f t="shared" si="187"/>
        <v>561f1153</v>
      </c>
    </row>
    <row r="2169" spans="1:11">
      <c r="A2169" s="48" t="s">
        <v>34</v>
      </c>
      <c r="B2169" s="48" t="s">
        <v>51163</v>
      </c>
      <c r="C2169" s="48" t="s">
        <v>33558</v>
      </c>
      <c r="D2169" s="48" t="s">
        <v>33593</v>
      </c>
      <c r="E2169" s="48" t="s">
        <v>33594</v>
      </c>
      <c r="G2169" s="34">
        <f t="shared" si="183"/>
        <v>40264</v>
      </c>
      <c r="H2169" s="36" t="str">
        <f t="shared" si="184"/>
        <v>5800</v>
      </c>
      <c r="I2169" s="35">
        <f t="shared" si="185"/>
        <v>43745.318819444445</v>
      </c>
      <c r="J2169" s="39">
        <f t="shared" si="186"/>
        <v>2130.3130019999999</v>
      </c>
      <c r="K2169" s="36" t="str">
        <f t="shared" si="187"/>
        <v>3eb4df77</v>
      </c>
    </row>
    <row r="2170" spans="1:11">
      <c r="A2170" s="48" t="s">
        <v>15740</v>
      </c>
      <c r="B2170" s="48" t="s">
        <v>51154</v>
      </c>
      <c r="C2170" s="48" t="s">
        <v>33558</v>
      </c>
      <c r="D2170" s="48" t="s">
        <v>33595</v>
      </c>
      <c r="E2170" s="48" t="s">
        <v>33596</v>
      </c>
      <c r="G2170" s="34">
        <f t="shared" si="183"/>
        <v>40225</v>
      </c>
      <c r="H2170" s="36" t="str">
        <f t="shared" si="184"/>
        <v>0000</v>
      </c>
      <c r="I2170" s="35">
        <f t="shared" si="185"/>
        <v>43745.318819444445</v>
      </c>
      <c r="J2170" s="39">
        <f t="shared" si="186"/>
        <v>2130.5170039999998</v>
      </c>
      <c r="K2170" s="36" t="str">
        <f t="shared" si="187"/>
        <v>befdd55e</v>
      </c>
    </row>
    <row r="2171" spans="1:11">
      <c r="A2171" s="48" t="s">
        <v>15757</v>
      </c>
      <c r="B2171" s="48" t="s">
        <v>51200</v>
      </c>
      <c r="C2171" s="48" t="s">
        <v>33558</v>
      </c>
      <c r="D2171" s="48" t="s">
        <v>33597</v>
      </c>
      <c r="E2171" s="48" t="s">
        <v>33598</v>
      </c>
      <c r="G2171" s="34">
        <f t="shared" si="183"/>
        <v>40236</v>
      </c>
      <c r="H2171" s="36" t="str">
        <f t="shared" si="184"/>
        <v>4459</v>
      </c>
      <c r="I2171" s="35">
        <f t="shared" si="185"/>
        <v>43745.318819444445</v>
      </c>
      <c r="J2171" s="39">
        <f t="shared" si="186"/>
        <v>2130.5189</v>
      </c>
      <c r="K2171" s="36" t="str">
        <f t="shared" si="187"/>
        <v>92f93113</v>
      </c>
    </row>
    <row r="2172" spans="1:11">
      <c r="A2172" s="48" t="s">
        <v>15760</v>
      </c>
      <c r="B2172" s="48" t="s">
        <v>51203</v>
      </c>
      <c r="C2172" s="48" t="s">
        <v>33558</v>
      </c>
      <c r="D2172" s="48" t="s">
        <v>33599</v>
      </c>
      <c r="E2172" s="48" t="s">
        <v>33600</v>
      </c>
      <c r="G2172" s="34">
        <f t="shared" si="183"/>
        <v>40237</v>
      </c>
      <c r="H2172" s="36" t="str">
        <f t="shared" si="184"/>
        <v>3000</v>
      </c>
      <c r="I2172" s="35">
        <f t="shared" si="185"/>
        <v>43745.318819444445</v>
      </c>
      <c r="J2172" s="39">
        <f t="shared" si="186"/>
        <v>2130.52081</v>
      </c>
      <c r="K2172" s="36" t="str">
        <f t="shared" si="187"/>
        <v>90abee36</v>
      </c>
    </row>
    <row r="2173" spans="1:11">
      <c r="A2173" s="48" t="s">
        <v>27</v>
      </c>
      <c r="B2173" s="48" t="s">
        <v>51154</v>
      </c>
      <c r="C2173" s="48" t="s">
        <v>33558</v>
      </c>
      <c r="D2173" s="48" t="s">
        <v>33601</v>
      </c>
      <c r="E2173" s="48" t="s">
        <v>33602</v>
      </c>
      <c r="G2173" s="34">
        <f t="shared" si="183"/>
        <v>40254</v>
      </c>
      <c r="H2173" s="36" t="str">
        <f t="shared" si="184"/>
        <v>0000</v>
      </c>
      <c r="I2173" s="35">
        <f t="shared" si="185"/>
        <v>43745.318819444445</v>
      </c>
      <c r="J2173" s="39">
        <f t="shared" si="186"/>
        <v>2130.5252300000002</v>
      </c>
      <c r="K2173" s="36" t="str">
        <f t="shared" si="187"/>
        <v>eef3ecca</v>
      </c>
    </row>
    <row r="2174" spans="1:11">
      <c r="A2174" s="48" t="s">
        <v>39</v>
      </c>
      <c r="B2174" s="48" t="s">
        <v>51311</v>
      </c>
      <c r="C2174" s="48" t="s">
        <v>33558</v>
      </c>
      <c r="D2174" s="48" t="s">
        <v>33603</v>
      </c>
      <c r="E2174" s="48" t="s">
        <v>33604</v>
      </c>
      <c r="G2174" s="34">
        <f t="shared" ref="G2174:G2237" si="188">HEX2DEC(A2174)</f>
        <v>40265</v>
      </c>
      <c r="H2174" s="36" t="str">
        <f t="shared" ref="H2174:H2237" si="189">B2174</f>
        <v>4421</v>
      </c>
      <c r="I2174" s="35">
        <f t="shared" ref="I2174:I2237" si="190">(((HEX2DEC(C2174)/60)/60)/24)+DATE(1970,1,1)</f>
        <v>43745.318819444445</v>
      </c>
      <c r="J2174" s="39">
        <f t="shared" ref="J2174:J2237" si="191">HEX2DEC(IF(EXACT(MID(D2174,1,1),"0"),IF(EXACT(MID(D2174,2,1),"0"),IF(EXACT(MID(D2174,3,1),"0"),IF(EXACT(MID(D2174,4,1),"0"),IF(EXACT(MID(D2174,5,1),"0"),IF(EXACT(MID(D2174,6,1),"0"),IF(EXACT(MID(D2174,7,1),"0"),IF(EXACT(MID(D2174,8,1),"0"),IF(EXACT(MID(D2174,9,1),"0"),IF(EXACT(MID(D2174,10,1),"0"),IF(EXACT(MID(D2174,11,1),"0"),0,RIGHT(D2174,6)),RIGHT(D2174,7)),RIGHT(D2174,8)),RIGHT(D2174,9)),RIGHT(D2174,10)),RIGHT(D2174,11)),RIGHT(D2174,12)),RIGHT(D2174,13)),RIGHT(D2174,14)),RIGHT(D2174,15)),RIGHT(D2174,16)))/1000000</f>
        <v>2130.5271309999998</v>
      </c>
      <c r="K2174" s="36" t="str">
        <f t="shared" ref="K2174:K2237" si="192">E2174</f>
        <v>56fff1dc</v>
      </c>
    </row>
    <row r="2175" spans="1:11">
      <c r="A2175" s="48" t="s">
        <v>43</v>
      </c>
      <c r="B2175" s="48" t="s">
        <v>51370</v>
      </c>
      <c r="C2175" s="48" t="s">
        <v>33558</v>
      </c>
      <c r="D2175" s="48" t="s">
        <v>33605</v>
      </c>
      <c r="E2175" s="48" t="s">
        <v>33606</v>
      </c>
      <c r="G2175" s="34">
        <f t="shared" si="188"/>
        <v>40266</v>
      </c>
      <c r="H2175" s="36" t="str">
        <f t="shared" si="189"/>
        <v>7400</v>
      </c>
      <c r="I2175" s="35">
        <f t="shared" si="190"/>
        <v>43745.318819444445</v>
      </c>
      <c r="J2175" s="39">
        <f t="shared" si="191"/>
        <v>2130.529</v>
      </c>
      <c r="K2175" s="36" t="str">
        <f t="shared" si="192"/>
        <v>9a72d6ae</v>
      </c>
    </row>
    <row r="2176" spans="1:11">
      <c r="A2176" s="48" t="s">
        <v>51155</v>
      </c>
      <c r="B2176" s="48" t="s">
        <v>51156</v>
      </c>
      <c r="C2176" s="48" t="s">
        <v>33607</v>
      </c>
      <c r="D2176" s="48" t="s">
        <v>33608</v>
      </c>
      <c r="E2176" s="48" t="s">
        <v>33609</v>
      </c>
      <c r="G2176" s="34">
        <f t="shared" si="188"/>
        <v>10001</v>
      </c>
      <c r="H2176" s="36" t="str">
        <f t="shared" si="189"/>
        <v>0001</v>
      </c>
      <c r="I2176" s="35">
        <f t="shared" si="190"/>
        <v>43745.32576388889</v>
      </c>
      <c r="J2176" s="39">
        <f t="shared" si="191"/>
        <v>2730.5318200000002</v>
      </c>
      <c r="K2176" s="36" t="str">
        <f t="shared" si="192"/>
        <v>88c670dc</v>
      </c>
    </row>
    <row r="2177" spans="1:11">
      <c r="A2177" s="48" t="s">
        <v>51157</v>
      </c>
      <c r="B2177" s="48" t="s">
        <v>51156</v>
      </c>
      <c r="C2177" s="48" t="s">
        <v>33607</v>
      </c>
      <c r="D2177" s="48" t="s">
        <v>33610</v>
      </c>
      <c r="E2177" s="48" t="s">
        <v>33611</v>
      </c>
      <c r="G2177" s="34">
        <f t="shared" si="188"/>
        <v>10002</v>
      </c>
      <c r="H2177" s="36" t="str">
        <f t="shared" si="189"/>
        <v>0001</v>
      </c>
      <c r="I2177" s="35">
        <f t="shared" si="190"/>
        <v>43745.32576388889</v>
      </c>
      <c r="J2177" s="39">
        <f t="shared" si="191"/>
        <v>2730.5337100000002</v>
      </c>
      <c r="K2177" s="36" t="str">
        <f t="shared" si="192"/>
        <v>b6fc649a</v>
      </c>
    </row>
    <row r="2178" spans="1:11">
      <c r="A2178" s="48" t="s">
        <v>51158</v>
      </c>
      <c r="B2178" s="48" t="s">
        <v>51156</v>
      </c>
      <c r="C2178" s="48" t="s">
        <v>33607</v>
      </c>
      <c r="D2178" s="48" t="s">
        <v>33612</v>
      </c>
      <c r="E2178" s="48" t="s">
        <v>33613</v>
      </c>
      <c r="G2178" s="34">
        <f t="shared" si="188"/>
        <v>10003</v>
      </c>
      <c r="H2178" s="36" t="str">
        <f t="shared" si="189"/>
        <v>0001</v>
      </c>
      <c r="I2178" s="35">
        <f t="shared" si="190"/>
        <v>43745.32576388889</v>
      </c>
      <c r="J2178" s="39">
        <f t="shared" si="191"/>
        <v>2730.5356139999999</v>
      </c>
      <c r="K2178" s="36" t="str">
        <f t="shared" si="192"/>
        <v>6378f627</v>
      </c>
    </row>
    <row r="2179" spans="1:11">
      <c r="A2179" s="48" t="s">
        <v>51159</v>
      </c>
      <c r="B2179" s="48" t="s">
        <v>51156</v>
      </c>
      <c r="C2179" s="48" t="s">
        <v>33607</v>
      </c>
      <c r="D2179" s="48" t="s">
        <v>33614</v>
      </c>
      <c r="E2179" s="48" t="s">
        <v>33615</v>
      </c>
      <c r="G2179" s="34">
        <f t="shared" si="188"/>
        <v>10004</v>
      </c>
      <c r="H2179" s="36" t="str">
        <f t="shared" si="189"/>
        <v>0001</v>
      </c>
      <c r="I2179" s="35">
        <f t="shared" si="190"/>
        <v>43745.32576388889</v>
      </c>
      <c r="J2179" s="39">
        <f t="shared" si="191"/>
        <v>2730.537476</v>
      </c>
      <c r="K2179" s="36" t="str">
        <f t="shared" si="192"/>
        <v>51d63bf6</v>
      </c>
    </row>
    <row r="2180" spans="1:11">
      <c r="A2180" s="48" t="s">
        <v>15740</v>
      </c>
      <c r="B2180" s="48" t="s">
        <v>51154</v>
      </c>
      <c r="C2180" s="48" t="s">
        <v>33607</v>
      </c>
      <c r="D2180" s="48" t="s">
        <v>33616</v>
      </c>
      <c r="E2180" s="48" t="s">
        <v>33617</v>
      </c>
      <c r="G2180" s="34">
        <f t="shared" si="188"/>
        <v>40225</v>
      </c>
      <c r="H2180" s="36" t="str">
        <f t="shared" si="189"/>
        <v>0000</v>
      </c>
      <c r="I2180" s="35">
        <f t="shared" si="190"/>
        <v>43745.32576388889</v>
      </c>
      <c r="J2180" s="39">
        <f t="shared" si="191"/>
        <v>2730.7420029999998</v>
      </c>
      <c r="K2180" s="36" t="str">
        <f t="shared" si="192"/>
        <v>5c623fd1</v>
      </c>
    </row>
    <row r="2181" spans="1:11">
      <c r="A2181" s="48" t="s">
        <v>15786</v>
      </c>
      <c r="B2181" s="48" t="s">
        <v>29437</v>
      </c>
      <c r="C2181" s="48" t="s">
        <v>33607</v>
      </c>
      <c r="D2181" s="48" t="s">
        <v>33618</v>
      </c>
      <c r="E2181" s="48" t="s">
        <v>33619</v>
      </c>
      <c r="G2181" s="34">
        <f t="shared" si="188"/>
        <v>40232</v>
      </c>
      <c r="H2181" s="36" t="str">
        <f t="shared" si="189"/>
        <v>44c0</v>
      </c>
      <c r="I2181" s="35">
        <f t="shared" si="190"/>
        <v>43745.32576388889</v>
      </c>
      <c r="J2181" s="39">
        <f t="shared" si="191"/>
        <v>2730.7438980000002</v>
      </c>
      <c r="K2181" s="36" t="str">
        <f t="shared" si="192"/>
        <v>083175ac</v>
      </c>
    </row>
    <row r="2182" spans="1:11">
      <c r="A2182" s="48" t="s">
        <v>15789</v>
      </c>
      <c r="B2182" s="48" t="s">
        <v>51371</v>
      </c>
      <c r="C2182" s="48" t="s">
        <v>33607</v>
      </c>
      <c r="D2182" s="48" t="s">
        <v>33620</v>
      </c>
      <c r="E2182" s="48" t="s">
        <v>33621</v>
      </c>
      <c r="G2182" s="34">
        <f t="shared" si="188"/>
        <v>40233</v>
      </c>
      <c r="H2182" s="36" t="str">
        <f t="shared" si="189"/>
        <v>8200</v>
      </c>
      <c r="I2182" s="35">
        <f t="shared" si="190"/>
        <v>43745.32576388889</v>
      </c>
      <c r="J2182" s="39">
        <f t="shared" si="191"/>
        <v>2730.745809</v>
      </c>
      <c r="K2182" s="36" t="str">
        <f t="shared" si="192"/>
        <v>a30e8532</v>
      </c>
    </row>
    <row r="2183" spans="1:11">
      <c r="A2183" s="48" t="s">
        <v>27</v>
      </c>
      <c r="B2183" s="48" t="s">
        <v>51154</v>
      </c>
      <c r="C2183" s="48" t="s">
        <v>33607</v>
      </c>
      <c r="D2183" s="48" t="s">
        <v>33622</v>
      </c>
      <c r="E2183" s="48" t="s">
        <v>51372</v>
      </c>
      <c r="G2183" s="34">
        <f t="shared" si="188"/>
        <v>40254</v>
      </c>
      <c r="H2183" s="36" t="str">
        <f t="shared" si="189"/>
        <v>0000</v>
      </c>
      <c r="I2183" s="35">
        <f t="shared" si="190"/>
        <v>43745.32576388889</v>
      </c>
      <c r="J2183" s="39">
        <f t="shared" si="191"/>
        <v>2730.7502300000001</v>
      </c>
      <c r="K2183" s="36" t="str">
        <f t="shared" si="192"/>
        <v>10776017</v>
      </c>
    </row>
    <row r="2184" spans="1:11">
      <c r="A2184" s="48" t="s">
        <v>56</v>
      </c>
      <c r="B2184" s="48" t="s">
        <v>31718</v>
      </c>
      <c r="C2184" s="48" t="s">
        <v>33607</v>
      </c>
      <c r="D2184" s="48" t="s">
        <v>33623</v>
      </c>
      <c r="E2184" s="48" t="s">
        <v>33624</v>
      </c>
      <c r="G2184" s="34">
        <f t="shared" si="188"/>
        <v>40261</v>
      </c>
      <c r="H2184" s="36" t="str">
        <f t="shared" si="189"/>
        <v>43c9</v>
      </c>
      <c r="I2184" s="35">
        <f t="shared" si="190"/>
        <v>43745.32576388889</v>
      </c>
      <c r="J2184" s="39">
        <f t="shared" si="191"/>
        <v>2730.7521310000002</v>
      </c>
      <c r="K2184" s="36" t="str">
        <f t="shared" si="192"/>
        <v>3ed2acb9</v>
      </c>
    </row>
    <row r="2185" spans="1:11">
      <c r="A2185" s="48" t="s">
        <v>59</v>
      </c>
      <c r="B2185" s="48" t="s">
        <v>219</v>
      </c>
      <c r="C2185" s="48" t="s">
        <v>33607</v>
      </c>
      <c r="D2185" s="48" t="s">
        <v>33625</v>
      </c>
      <c r="E2185" s="48" t="s">
        <v>33626</v>
      </c>
      <c r="G2185" s="34">
        <f t="shared" si="188"/>
        <v>40262</v>
      </c>
      <c r="H2185" s="36" t="str">
        <f t="shared" si="189"/>
        <v>c000</v>
      </c>
      <c r="I2185" s="35">
        <f t="shared" si="190"/>
        <v>43745.32576388889</v>
      </c>
      <c r="J2185" s="39">
        <f t="shared" si="191"/>
        <v>2730.7540009999998</v>
      </c>
      <c r="K2185" s="36" t="str">
        <f t="shared" si="192"/>
        <v>80eb14b2</v>
      </c>
    </row>
    <row r="2186" spans="1:11">
      <c r="A2186" s="48" t="s">
        <v>15740</v>
      </c>
      <c r="B2186" s="48" t="s">
        <v>51154</v>
      </c>
      <c r="C2186" s="48" t="s">
        <v>33627</v>
      </c>
      <c r="D2186" s="48" t="s">
        <v>33628</v>
      </c>
      <c r="E2186" s="48" t="s">
        <v>33629</v>
      </c>
      <c r="G2186" s="34">
        <f t="shared" si="188"/>
        <v>40225</v>
      </c>
      <c r="H2186" s="36" t="str">
        <f t="shared" si="189"/>
        <v>0000</v>
      </c>
      <c r="I2186" s="35">
        <f t="shared" si="190"/>
        <v>43745.325775462959</v>
      </c>
      <c r="J2186" s="39">
        <f t="shared" si="191"/>
        <v>2730.9580190000001</v>
      </c>
      <c r="K2186" s="36" t="str">
        <f t="shared" si="192"/>
        <v>0d862ba0</v>
      </c>
    </row>
    <row r="2187" spans="1:11">
      <c r="A2187" s="48" t="s">
        <v>15743</v>
      </c>
      <c r="B2187" s="48" t="s">
        <v>29452</v>
      </c>
      <c r="C2187" s="48" t="s">
        <v>33627</v>
      </c>
      <c r="D2187" s="48" t="s">
        <v>33630</v>
      </c>
      <c r="E2187" s="48" t="s">
        <v>33631</v>
      </c>
      <c r="G2187" s="34">
        <f t="shared" si="188"/>
        <v>40234</v>
      </c>
      <c r="H2187" s="36" t="str">
        <f t="shared" si="189"/>
        <v>439b</v>
      </c>
      <c r="I2187" s="35">
        <f t="shared" si="190"/>
        <v>43745.325775462959</v>
      </c>
      <c r="J2187" s="39">
        <f t="shared" si="191"/>
        <v>2730.9903749999999</v>
      </c>
      <c r="K2187" s="36" t="str">
        <f t="shared" si="192"/>
        <v>ceab4bf7</v>
      </c>
    </row>
    <row r="2188" spans="1:11">
      <c r="A2188" s="48" t="s">
        <v>15746</v>
      </c>
      <c r="B2188" s="48" t="s">
        <v>51199</v>
      </c>
      <c r="C2188" s="48" t="s">
        <v>33627</v>
      </c>
      <c r="D2188" s="48" t="s">
        <v>33632</v>
      </c>
      <c r="E2188" s="48" t="s">
        <v>51373</v>
      </c>
      <c r="G2188" s="34">
        <f t="shared" si="188"/>
        <v>40235</v>
      </c>
      <c r="H2188" s="36" t="str">
        <f t="shared" si="189"/>
        <v>8800</v>
      </c>
      <c r="I2188" s="35">
        <f t="shared" si="190"/>
        <v>43745.325775462959</v>
      </c>
      <c r="J2188" s="39">
        <f t="shared" si="191"/>
        <v>2730.9922299999998</v>
      </c>
      <c r="K2188" s="36" t="str">
        <f t="shared" si="192"/>
        <v>06597333</v>
      </c>
    </row>
    <row r="2189" spans="1:11">
      <c r="A2189" s="48" t="s">
        <v>27</v>
      </c>
      <c r="B2189" s="48" t="s">
        <v>51154</v>
      </c>
      <c r="C2189" s="48" t="s">
        <v>33627</v>
      </c>
      <c r="D2189" s="48" t="s">
        <v>33633</v>
      </c>
      <c r="E2189" s="48" t="s">
        <v>33634</v>
      </c>
      <c r="G2189" s="34">
        <f t="shared" si="188"/>
        <v>40254</v>
      </c>
      <c r="H2189" s="36" t="str">
        <f t="shared" si="189"/>
        <v>0000</v>
      </c>
      <c r="I2189" s="35">
        <f t="shared" si="190"/>
        <v>43745.325775462959</v>
      </c>
      <c r="J2189" s="39">
        <f t="shared" si="191"/>
        <v>2730.9966760000002</v>
      </c>
      <c r="K2189" s="36" t="str">
        <f t="shared" si="192"/>
        <v>aa9742f7</v>
      </c>
    </row>
    <row r="2190" spans="1:11">
      <c r="A2190" s="48" t="s">
        <v>30</v>
      </c>
      <c r="B2190" s="48" t="s">
        <v>29696</v>
      </c>
      <c r="C2190" s="48" t="s">
        <v>33627</v>
      </c>
      <c r="D2190" s="48" t="s">
        <v>33635</v>
      </c>
      <c r="E2190" s="48" t="s">
        <v>33636</v>
      </c>
      <c r="G2190" s="34">
        <f t="shared" si="188"/>
        <v>40263</v>
      </c>
      <c r="H2190" s="36" t="str">
        <f t="shared" si="189"/>
        <v>43b0</v>
      </c>
      <c r="I2190" s="35">
        <f t="shared" si="190"/>
        <v>43745.325775462959</v>
      </c>
      <c r="J2190" s="39">
        <f t="shared" si="191"/>
        <v>2730.9985980000001</v>
      </c>
      <c r="K2190" s="36" t="str">
        <f t="shared" si="192"/>
        <v>8b1dfd22</v>
      </c>
    </row>
    <row r="2191" spans="1:11">
      <c r="A2191" s="48" t="s">
        <v>34</v>
      </c>
      <c r="B2191" s="48" t="s">
        <v>51215</v>
      </c>
      <c r="C2191" s="48" t="s">
        <v>33627</v>
      </c>
      <c r="D2191" s="48" t="s">
        <v>33637</v>
      </c>
      <c r="E2191" s="48" t="s">
        <v>33638</v>
      </c>
      <c r="G2191" s="34">
        <f t="shared" si="188"/>
        <v>40264</v>
      </c>
      <c r="H2191" s="36" t="str">
        <f t="shared" si="189"/>
        <v>0800</v>
      </c>
      <c r="I2191" s="35">
        <f t="shared" si="190"/>
        <v>43745.325775462959</v>
      </c>
      <c r="J2191" s="39">
        <f t="shared" si="191"/>
        <v>2731.0004549999999</v>
      </c>
      <c r="K2191" s="36" t="str">
        <f t="shared" si="192"/>
        <v>64990a02</v>
      </c>
    </row>
    <row r="2192" spans="1:11">
      <c r="A2192" s="48" t="s">
        <v>15740</v>
      </c>
      <c r="B2192" s="48" t="s">
        <v>51154</v>
      </c>
      <c r="C2192" s="48" t="s">
        <v>33627</v>
      </c>
      <c r="D2192" s="48" t="s">
        <v>33639</v>
      </c>
      <c r="E2192" s="48" t="s">
        <v>33640</v>
      </c>
      <c r="G2192" s="34">
        <f t="shared" si="188"/>
        <v>40225</v>
      </c>
      <c r="H2192" s="36" t="str">
        <f t="shared" si="189"/>
        <v>0000</v>
      </c>
      <c r="I2192" s="35">
        <f t="shared" si="190"/>
        <v>43745.325775462959</v>
      </c>
      <c r="J2192" s="39">
        <f t="shared" si="191"/>
        <v>2731.2040259999999</v>
      </c>
      <c r="K2192" s="36" t="str">
        <f t="shared" si="192"/>
        <v>fe669764</v>
      </c>
    </row>
    <row r="2193" spans="1:11">
      <c r="A2193" s="48" t="s">
        <v>15757</v>
      </c>
      <c r="B2193" s="48" t="s">
        <v>51200</v>
      </c>
      <c r="C2193" s="48" t="s">
        <v>33627</v>
      </c>
      <c r="D2193" s="48" t="s">
        <v>33641</v>
      </c>
      <c r="E2193" s="48" t="s">
        <v>33642</v>
      </c>
      <c r="G2193" s="34">
        <f t="shared" si="188"/>
        <v>40236</v>
      </c>
      <c r="H2193" s="36" t="str">
        <f t="shared" si="189"/>
        <v>4459</v>
      </c>
      <c r="I2193" s="35">
        <f t="shared" si="190"/>
        <v>43745.325775462959</v>
      </c>
      <c r="J2193" s="39">
        <f t="shared" si="191"/>
        <v>2731.205927</v>
      </c>
      <c r="K2193" s="36" t="str">
        <f t="shared" si="192"/>
        <v>4d43f319</v>
      </c>
    </row>
    <row r="2194" spans="1:11">
      <c r="A2194" s="48" t="s">
        <v>15760</v>
      </c>
      <c r="B2194" s="48" t="s">
        <v>51370</v>
      </c>
      <c r="C2194" s="48" t="s">
        <v>33627</v>
      </c>
      <c r="D2194" s="48" t="s">
        <v>33643</v>
      </c>
      <c r="E2194" s="48" t="s">
        <v>33644</v>
      </c>
      <c r="G2194" s="34">
        <f t="shared" si="188"/>
        <v>40237</v>
      </c>
      <c r="H2194" s="36" t="str">
        <f t="shared" si="189"/>
        <v>7400</v>
      </c>
      <c r="I2194" s="35">
        <f t="shared" si="190"/>
        <v>43745.325775462959</v>
      </c>
      <c r="J2194" s="39">
        <f t="shared" si="191"/>
        <v>2731.207836</v>
      </c>
      <c r="K2194" s="36" t="str">
        <f t="shared" si="192"/>
        <v>5c008091</v>
      </c>
    </row>
    <row r="2195" spans="1:11">
      <c r="A2195" s="48" t="s">
        <v>27</v>
      </c>
      <c r="B2195" s="48" t="s">
        <v>51154</v>
      </c>
      <c r="C2195" s="48" t="s">
        <v>33627</v>
      </c>
      <c r="D2195" s="48" t="s">
        <v>33645</v>
      </c>
      <c r="E2195" s="48" t="s">
        <v>33646</v>
      </c>
      <c r="G2195" s="34">
        <f t="shared" si="188"/>
        <v>40254</v>
      </c>
      <c r="H2195" s="36" t="str">
        <f t="shared" si="189"/>
        <v>0000</v>
      </c>
      <c r="I2195" s="35">
        <f t="shared" si="190"/>
        <v>43745.325775462959</v>
      </c>
      <c r="J2195" s="39">
        <f t="shared" si="191"/>
        <v>2731.2122589999999</v>
      </c>
      <c r="K2195" s="36" t="str">
        <f t="shared" si="192"/>
        <v>69bf0644</v>
      </c>
    </row>
    <row r="2196" spans="1:11">
      <c r="A2196" s="48" t="s">
        <v>39</v>
      </c>
      <c r="B2196" s="48" t="s">
        <v>51311</v>
      </c>
      <c r="C2196" s="48" t="s">
        <v>33627</v>
      </c>
      <c r="D2196" s="48" t="s">
        <v>33647</v>
      </c>
      <c r="E2196" s="48" t="s">
        <v>33648</v>
      </c>
      <c r="G2196" s="34">
        <f t="shared" si="188"/>
        <v>40265</v>
      </c>
      <c r="H2196" s="36" t="str">
        <f t="shared" si="189"/>
        <v>4421</v>
      </c>
      <c r="I2196" s="35">
        <f t="shared" si="190"/>
        <v>43745.325775462959</v>
      </c>
      <c r="J2196" s="39">
        <f t="shared" si="191"/>
        <v>2731.2141620000002</v>
      </c>
      <c r="K2196" s="36" t="str">
        <f t="shared" si="192"/>
        <v>a3debbf0</v>
      </c>
    </row>
    <row r="2197" spans="1:11">
      <c r="A2197" s="48" t="s">
        <v>43</v>
      </c>
      <c r="B2197" s="48" t="s">
        <v>2806</v>
      </c>
      <c r="C2197" s="48" t="s">
        <v>33627</v>
      </c>
      <c r="D2197" s="48" t="s">
        <v>33649</v>
      </c>
      <c r="E2197" s="48" t="s">
        <v>33650</v>
      </c>
      <c r="G2197" s="34">
        <f t="shared" si="188"/>
        <v>40266</v>
      </c>
      <c r="H2197" s="36" t="str">
        <f t="shared" si="189"/>
        <v>f400</v>
      </c>
      <c r="I2197" s="35">
        <f t="shared" si="190"/>
        <v>43745.325775462959</v>
      </c>
      <c r="J2197" s="39">
        <f t="shared" si="191"/>
        <v>2731.2160330000002</v>
      </c>
      <c r="K2197" s="36" t="str">
        <f t="shared" si="192"/>
        <v>0198f040</v>
      </c>
    </row>
    <row r="2198" spans="1:11">
      <c r="A2198" s="48" t="s">
        <v>15740</v>
      </c>
      <c r="B2198" s="48" t="s">
        <v>51154</v>
      </c>
      <c r="C2198" s="48" t="s">
        <v>33627</v>
      </c>
      <c r="D2198" s="48" t="s">
        <v>33651</v>
      </c>
      <c r="E2198" s="48" t="s">
        <v>33652</v>
      </c>
      <c r="G2198" s="34">
        <f t="shared" si="188"/>
        <v>40225</v>
      </c>
      <c r="H2198" s="36" t="str">
        <f t="shared" si="189"/>
        <v>0000</v>
      </c>
      <c r="I2198" s="35">
        <f t="shared" si="190"/>
        <v>43745.325775462959</v>
      </c>
      <c r="J2198" s="39">
        <f t="shared" si="191"/>
        <v>2731.420001</v>
      </c>
      <c r="K2198" s="36" t="str">
        <f t="shared" si="192"/>
        <v>98be105d</v>
      </c>
    </row>
    <row r="2199" spans="1:11">
      <c r="A2199" s="48" t="s">
        <v>15771</v>
      </c>
      <c r="B2199" s="48" t="s">
        <v>51327</v>
      </c>
      <c r="C2199" s="48" t="s">
        <v>33627</v>
      </c>
      <c r="D2199" s="48" t="s">
        <v>33653</v>
      </c>
      <c r="E2199" s="48" t="s">
        <v>33654</v>
      </c>
      <c r="G2199" s="34">
        <f t="shared" si="188"/>
        <v>40230</v>
      </c>
      <c r="H2199" s="36" t="str">
        <f t="shared" si="189"/>
        <v>4480</v>
      </c>
      <c r="I2199" s="35">
        <f t="shared" si="190"/>
        <v>43745.325775462959</v>
      </c>
      <c r="J2199" s="39">
        <f t="shared" si="191"/>
        <v>2731.421902</v>
      </c>
      <c r="K2199" s="36" t="str">
        <f t="shared" si="192"/>
        <v>26a955db</v>
      </c>
    </row>
    <row r="2200" spans="1:11">
      <c r="A2200" s="48" t="s">
        <v>15774</v>
      </c>
      <c r="B2200" s="48" t="s">
        <v>3258</v>
      </c>
      <c r="C2200" s="48" t="s">
        <v>33627</v>
      </c>
      <c r="D2200" s="48" t="s">
        <v>33655</v>
      </c>
      <c r="E2200" s="48" t="s">
        <v>51374</v>
      </c>
      <c r="G2200" s="34">
        <f t="shared" si="188"/>
        <v>40231</v>
      </c>
      <c r="H2200" s="36" t="str">
        <f t="shared" si="189"/>
        <v>0c00</v>
      </c>
      <c r="I2200" s="35">
        <f t="shared" si="190"/>
        <v>43745.325775462959</v>
      </c>
      <c r="J2200" s="39">
        <f t="shared" si="191"/>
        <v>2731.4238110000001</v>
      </c>
      <c r="K2200" s="36" t="str">
        <f t="shared" si="192"/>
        <v>16083776</v>
      </c>
    </row>
    <row r="2201" spans="1:11">
      <c r="A2201" s="48" t="s">
        <v>27</v>
      </c>
      <c r="B2201" s="48" t="s">
        <v>51154</v>
      </c>
      <c r="C2201" s="48" t="s">
        <v>33627</v>
      </c>
      <c r="D2201" s="48" t="s">
        <v>33656</v>
      </c>
      <c r="E2201" s="48" t="s">
        <v>33657</v>
      </c>
      <c r="G2201" s="34">
        <f t="shared" si="188"/>
        <v>40254</v>
      </c>
      <c r="H2201" s="36" t="str">
        <f t="shared" si="189"/>
        <v>0000</v>
      </c>
      <c r="I2201" s="35">
        <f t="shared" si="190"/>
        <v>43745.325775462959</v>
      </c>
      <c r="J2201" s="39">
        <f t="shared" si="191"/>
        <v>2731.428234</v>
      </c>
      <c r="K2201" s="36" t="str">
        <f t="shared" si="192"/>
        <v>da711cd8</v>
      </c>
    </row>
    <row r="2202" spans="1:11">
      <c r="A2202" s="48" t="s">
        <v>48</v>
      </c>
      <c r="B2202" s="48" t="s">
        <v>31761</v>
      </c>
      <c r="C2202" s="48" t="s">
        <v>33627</v>
      </c>
      <c r="D2202" s="48" t="s">
        <v>33658</v>
      </c>
      <c r="E2202" s="48" t="s">
        <v>33659</v>
      </c>
      <c r="G2202" s="34">
        <f t="shared" si="188"/>
        <v>40259</v>
      </c>
      <c r="H2202" s="36" t="str">
        <f t="shared" si="189"/>
        <v>43c7</v>
      </c>
      <c r="I2202" s="35">
        <f t="shared" si="190"/>
        <v>43745.325775462959</v>
      </c>
      <c r="J2202" s="39">
        <f t="shared" si="191"/>
        <v>2731.4301350000001</v>
      </c>
      <c r="K2202" s="36" t="str">
        <f t="shared" si="192"/>
        <v>c8db702f</v>
      </c>
    </row>
    <row r="2203" spans="1:11">
      <c r="A2203" s="48" t="s">
        <v>51</v>
      </c>
      <c r="B2203" s="48" t="s">
        <v>51203</v>
      </c>
      <c r="C2203" s="48" t="s">
        <v>33627</v>
      </c>
      <c r="D2203" s="48" t="s">
        <v>33660</v>
      </c>
      <c r="E2203" s="48" t="s">
        <v>33661</v>
      </c>
      <c r="G2203" s="34">
        <f t="shared" si="188"/>
        <v>40260</v>
      </c>
      <c r="H2203" s="36" t="str">
        <f t="shared" si="189"/>
        <v>3000</v>
      </c>
      <c r="I2203" s="35">
        <f t="shared" si="190"/>
        <v>43745.325775462959</v>
      </c>
      <c r="J2203" s="39">
        <f t="shared" si="191"/>
        <v>2731.4320050000001</v>
      </c>
      <c r="K2203" s="36" t="str">
        <f t="shared" si="192"/>
        <v>48f603e7</v>
      </c>
    </row>
    <row r="2204" spans="1:11">
      <c r="A2204" s="48" t="s">
        <v>51155</v>
      </c>
      <c r="B2204" s="48" t="s">
        <v>51156</v>
      </c>
      <c r="C2204" s="48" t="s">
        <v>33662</v>
      </c>
      <c r="D2204" s="48" t="s">
        <v>33663</v>
      </c>
      <c r="E2204" s="48" t="s">
        <v>33664</v>
      </c>
      <c r="G2204" s="34">
        <f t="shared" si="188"/>
        <v>10001</v>
      </c>
      <c r="H2204" s="36" t="str">
        <f t="shared" si="189"/>
        <v>0001</v>
      </c>
      <c r="I2204" s="35">
        <f t="shared" si="190"/>
        <v>43745.332719907412</v>
      </c>
      <c r="J2204" s="39">
        <f t="shared" si="191"/>
        <v>3331.4348199999999</v>
      </c>
      <c r="K2204" s="36" t="str">
        <f t="shared" si="192"/>
        <v>5216573a</v>
      </c>
    </row>
    <row r="2205" spans="1:11">
      <c r="A2205" s="48" t="s">
        <v>51157</v>
      </c>
      <c r="B2205" s="48" t="s">
        <v>51156</v>
      </c>
      <c r="C2205" s="48" t="s">
        <v>33662</v>
      </c>
      <c r="D2205" s="48" t="s">
        <v>33665</v>
      </c>
      <c r="E2205" s="48" t="s">
        <v>33666</v>
      </c>
      <c r="G2205" s="34">
        <f t="shared" si="188"/>
        <v>10002</v>
      </c>
      <c r="H2205" s="36" t="str">
        <f t="shared" si="189"/>
        <v>0001</v>
      </c>
      <c r="I2205" s="35">
        <f t="shared" si="190"/>
        <v>43745.332719907412</v>
      </c>
      <c r="J2205" s="39">
        <f t="shared" si="191"/>
        <v>3331.4367099999999</v>
      </c>
      <c r="K2205" s="36" t="str">
        <f t="shared" si="192"/>
        <v>966f170f</v>
      </c>
    </row>
    <row r="2206" spans="1:11">
      <c r="A2206" s="48" t="s">
        <v>51158</v>
      </c>
      <c r="B2206" s="48" t="s">
        <v>51156</v>
      </c>
      <c r="C2206" s="48" t="s">
        <v>33662</v>
      </c>
      <c r="D2206" s="48" t="s">
        <v>33667</v>
      </c>
      <c r="E2206" s="48" t="s">
        <v>33668</v>
      </c>
      <c r="G2206" s="34">
        <f t="shared" si="188"/>
        <v>10003</v>
      </c>
      <c r="H2206" s="36" t="str">
        <f t="shared" si="189"/>
        <v>0001</v>
      </c>
      <c r="I2206" s="35">
        <f t="shared" si="190"/>
        <v>43745.332719907412</v>
      </c>
      <c r="J2206" s="39">
        <f t="shared" si="191"/>
        <v>3331.438607</v>
      </c>
      <c r="K2206" s="36" t="str">
        <f t="shared" si="192"/>
        <v>48475da3</v>
      </c>
    </row>
    <row r="2207" spans="1:11">
      <c r="A2207" s="48" t="s">
        <v>51159</v>
      </c>
      <c r="B2207" s="48" t="s">
        <v>51156</v>
      </c>
      <c r="C2207" s="48" t="s">
        <v>33662</v>
      </c>
      <c r="D2207" s="48" t="s">
        <v>33669</v>
      </c>
      <c r="E2207" s="48" t="s">
        <v>33670</v>
      </c>
      <c r="G2207" s="34">
        <f t="shared" si="188"/>
        <v>10004</v>
      </c>
      <c r="H2207" s="36" t="str">
        <f t="shared" si="189"/>
        <v>0001</v>
      </c>
      <c r="I2207" s="35">
        <f t="shared" si="190"/>
        <v>43745.332719907412</v>
      </c>
      <c r="J2207" s="39">
        <f t="shared" si="191"/>
        <v>3331.4404690000001</v>
      </c>
      <c r="K2207" s="36" t="str">
        <f t="shared" si="192"/>
        <v>17b97c94</v>
      </c>
    </row>
    <row r="2208" spans="1:11">
      <c r="A2208" s="48" t="s">
        <v>15740</v>
      </c>
      <c r="B2208" s="48" t="s">
        <v>51154</v>
      </c>
      <c r="C2208" s="48" t="s">
        <v>33662</v>
      </c>
      <c r="D2208" s="48" t="s">
        <v>33671</v>
      </c>
      <c r="E2208" s="48" t="s">
        <v>33672</v>
      </c>
      <c r="G2208" s="34">
        <f t="shared" si="188"/>
        <v>40225</v>
      </c>
      <c r="H2208" s="36" t="str">
        <f t="shared" si="189"/>
        <v>0000</v>
      </c>
      <c r="I2208" s="35">
        <f t="shared" si="190"/>
        <v>43745.332719907412</v>
      </c>
      <c r="J2208" s="39">
        <f t="shared" si="191"/>
        <v>3331.6450009999999</v>
      </c>
      <c r="K2208" s="36" t="str">
        <f t="shared" si="192"/>
        <v>02756c32</v>
      </c>
    </row>
    <row r="2209" spans="1:11">
      <c r="A2209" s="48" t="s">
        <v>15743</v>
      </c>
      <c r="B2209" s="48" t="s">
        <v>29402</v>
      </c>
      <c r="C2209" s="48" t="s">
        <v>33662</v>
      </c>
      <c r="D2209" s="48" t="s">
        <v>33673</v>
      </c>
      <c r="E2209" s="48" t="s">
        <v>33674</v>
      </c>
      <c r="G2209" s="34">
        <f t="shared" si="188"/>
        <v>40234</v>
      </c>
      <c r="H2209" s="36" t="str">
        <f t="shared" si="189"/>
        <v>439d</v>
      </c>
      <c r="I2209" s="35">
        <f t="shared" si="190"/>
        <v>43745.332719907412</v>
      </c>
      <c r="J2209" s="39">
        <f t="shared" si="191"/>
        <v>3331.6469040000002</v>
      </c>
      <c r="K2209" s="36" t="str">
        <f t="shared" si="192"/>
        <v>4410d6e7</v>
      </c>
    </row>
    <row r="2210" spans="1:11">
      <c r="A2210" s="48" t="s">
        <v>15746</v>
      </c>
      <c r="B2210" s="48" t="s">
        <v>51193</v>
      </c>
      <c r="C2210" s="48" t="s">
        <v>33675</v>
      </c>
      <c r="D2210" s="48" t="s">
        <v>33676</v>
      </c>
      <c r="E2210" s="48" t="s">
        <v>33677</v>
      </c>
      <c r="G2210" s="34">
        <f t="shared" si="188"/>
        <v>40235</v>
      </c>
      <c r="H2210" s="36" t="str">
        <f t="shared" si="189"/>
        <v>4800</v>
      </c>
      <c r="I2210" s="35">
        <f t="shared" si="190"/>
        <v>43745.332731481481</v>
      </c>
      <c r="J2210" s="39">
        <f t="shared" si="191"/>
        <v>3331.9701949999999</v>
      </c>
      <c r="K2210" s="36" t="str">
        <f t="shared" si="192"/>
        <v>e7cad539</v>
      </c>
    </row>
    <row r="2211" spans="1:11">
      <c r="A2211" s="48" t="s">
        <v>27</v>
      </c>
      <c r="B2211" s="48" t="s">
        <v>51154</v>
      </c>
      <c r="C2211" s="48" t="s">
        <v>33675</v>
      </c>
      <c r="D2211" s="48" t="s">
        <v>33678</v>
      </c>
      <c r="E2211" s="48" t="s">
        <v>33679</v>
      </c>
      <c r="G2211" s="34">
        <f t="shared" si="188"/>
        <v>40254</v>
      </c>
      <c r="H2211" s="36" t="str">
        <f t="shared" si="189"/>
        <v>0000</v>
      </c>
      <c r="I2211" s="35">
        <f t="shared" si="190"/>
        <v>43745.332731481481</v>
      </c>
      <c r="J2211" s="39">
        <f t="shared" si="191"/>
        <v>3331.9746369999998</v>
      </c>
      <c r="K2211" s="36" t="str">
        <f t="shared" si="192"/>
        <v>932f46b3</v>
      </c>
    </row>
    <row r="2212" spans="1:11">
      <c r="A2212" s="48" t="s">
        <v>30</v>
      </c>
      <c r="B2212" s="48" t="s">
        <v>30171</v>
      </c>
      <c r="C2212" s="48" t="s">
        <v>33675</v>
      </c>
      <c r="D2212" s="48" t="s">
        <v>33680</v>
      </c>
      <c r="E2212" s="48" t="s">
        <v>33681</v>
      </c>
      <c r="G2212" s="34">
        <f t="shared" si="188"/>
        <v>40263</v>
      </c>
      <c r="H2212" s="36" t="str">
        <f t="shared" si="189"/>
        <v>43a8</v>
      </c>
      <c r="I2212" s="35">
        <f t="shared" si="190"/>
        <v>43745.332731481481</v>
      </c>
      <c r="J2212" s="39">
        <f t="shared" si="191"/>
        <v>3331.976537</v>
      </c>
      <c r="K2212" s="36" t="str">
        <f t="shared" si="192"/>
        <v>931b1948</v>
      </c>
    </row>
    <row r="2213" spans="1:11">
      <c r="A2213" s="48" t="s">
        <v>34</v>
      </c>
      <c r="B2213" s="48" t="s">
        <v>51165</v>
      </c>
      <c r="C2213" s="48" t="s">
        <v>33675</v>
      </c>
      <c r="D2213" s="48" t="s">
        <v>33682</v>
      </c>
      <c r="E2213" s="48" t="s">
        <v>33683</v>
      </c>
      <c r="G2213" s="34">
        <f t="shared" si="188"/>
        <v>40264</v>
      </c>
      <c r="H2213" s="36" t="str">
        <f t="shared" si="189"/>
        <v>8000</v>
      </c>
      <c r="I2213" s="35">
        <f t="shared" si="190"/>
        <v>43745.332731481481</v>
      </c>
      <c r="J2213" s="39">
        <f t="shared" si="191"/>
        <v>3331.9783969999999</v>
      </c>
      <c r="K2213" s="36" t="str">
        <f t="shared" si="192"/>
        <v>3726f523</v>
      </c>
    </row>
    <row r="2214" spans="1:11">
      <c r="A2214" s="48" t="s">
        <v>15740</v>
      </c>
      <c r="B2214" s="48" t="s">
        <v>51154</v>
      </c>
      <c r="C2214" s="48" t="s">
        <v>33675</v>
      </c>
      <c r="D2214" s="48" t="s">
        <v>33684</v>
      </c>
      <c r="E2214" s="48" t="s">
        <v>33685</v>
      </c>
      <c r="G2214" s="34">
        <f t="shared" si="188"/>
        <v>40225</v>
      </c>
      <c r="H2214" s="36" t="str">
        <f t="shared" si="189"/>
        <v>0000</v>
      </c>
      <c r="I2214" s="35">
        <f t="shared" si="190"/>
        <v>43745.332731481481</v>
      </c>
      <c r="J2214" s="39">
        <f t="shared" si="191"/>
        <v>3332.1819999999998</v>
      </c>
      <c r="K2214" s="36" t="str">
        <f t="shared" si="192"/>
        <v>435bc502</v>
      </c>
    </row>
    <row r="2215" spans="1:11">
      <c r="A2215" s="48" t="s">
        <v>15757</v>
      </c>
      <c r="B2215" s="48" t="s">
        <v>51272</v>
      </c>
      <c r="C2215" s="48" t="s">
        <v>33675</v>
      </c>
      <c r="D2215" s="48" t="s">
        <v>33686</v>
      </c>
      <c r="E2215" s="48" t="s">
        <v>33687</v>
      </c>
      <c r="G2215" s="34">
        <f t="shared" si="188"/>
        <v>40236</v>
      </c>
      <c r="H2215" s="36" t="str">
        <f t="shared" si="189"/>
        <v>4457</v>
      </c>
      <c r="I2215" s="35">
        <f t="shared" si="190"/>
        <v>43745.332731481481</v>
      </c>
      <c r="J2215" s="39">
        <f t="shared" si="191"/>
        <v>3332.1839060000002</v>
      </c>
      <c r="K2215" s="36" t="str">
        <f t="shared" si="192"/>
        <v>0fa394fc</v>
      </c>
    </row>
    <row r="2216" spans="1:11">
      <c r="A2216" s="48" t="s">
        <v>15760</v>
      </c>
      <c r="B2216" s="48" t="s">
        <v>1610</v>
      </c>
      <c r="C2216" s="48" t="s">
        <v>33675</v>
      </c>
      <c r="D2216" s="48" t="s">
        <v>33688</v>
      </c>
      <c r="E2216" s="48" t="s">
        <v>33689</v>
      </c>
      <c r="G2216" s="34">
        <f t="shared" si="188"/>
        <v>40237</v>
      </c>
      <c r="H2216" s="36" t="str">
        <f t="shared" si="189"/>
        <v>d400</v>
      </c>
      <c r="I2216" s="35">
        <f t="shared" si="190"/>
        <v>43745.332731481481</v>
      </c>
      <c r="J2216" s="39">
        <f t="shared" si="191"/>
        <v>3332.1858160000002</v>
      </c>
      <c r="K2216" s="36" t="str">
        <f t="shared" si="192"/>
        <v>dd164c68</v>
      </c>
    </row>
    <row r="2217" spans="1:11">
      <c r="A2217" s="48" t="s">
        <v>27</v>
      </c>
      <c r="B2217" s="48" t="s">
        <v>51154</v>
      </c>
      <c r="C2217" s="48" t="s">
        <v>33675</v>
      </c>
      <c r="D2217" s="48" t="s">
        <v>33690</v>
      </c>
      <c r="E2217" s="48" t="s">
        <v>33691</v>
      </c>
      <c r="G2217" s="34">
        <f t="shared" si="188"/>
        <v>40254</v>
      </c>
      <c r="H2217" s="36" t="str">
        <f t="shared" si="189"/>
        <v>0000</v>
      </c>
      <c r="I2217" s="35">
        <f t="shared" si="190"/>
        <v>43745.332731481481</v>
      </c>
      <c r="J2217" s="39">
        <f t="shared" si="191"/>
        <v>3332.1902359999999</v>
      </c>
      <c r="K2217" s="36" t="str">
        <f t="shared" si="192"/>
        <v>a2d31dbf</v>
      </c>
    </row>
    <row r="2218" spans="1:11">
      <c r="A2218" s="48" t="s">
        <v>39</v>
      </c>
      <c r="B2218" s="48" t="s">
        <v>51261</v>
      </c>
      <c r="C2218" s="48" t="s">
        <v>33675</v>
      </c>
      <c r="D2218" s="48" t="s">
        <v>33692</v>
      </c>
      <c r="E2218" s="48" t="s">
        <v>33693</v>
      </c>
      <c r="G2218" s="34">
        <f t="shared" si="188"/>
        <v>40265</v>
      </c>
      <c r="H2218" s="36" t="str">
        <f t="shared" si="189"/>
        <v>4424</v>
      </c>
      <c r="I2218" s="35">
        <f t="shared" si="190"/>
        <v>43745.332731481481</v>
      </c>
      <c r="J2218" s="39">
        <f t="shared" si="191"/>
        <v>3332.192137</v>
      </c>
      <c r="K2218" s="36" t="str">
        <f t="shared" si="192"/>
        <v>db78608c</v>
      </c>
    </row>
    <row r="2219" spans="1:11">
      <c r="A2219" s="48" t="s">
        <v>43</v>
      </c>
      <c r="B2219" s="48" t="s">
        <v>51166</v>
      </c>
      <c r="C2219" s="48" t="s">
        <v>33675</v>
      </c>
      <c r="D2219" s="48" t="s">
        <v>33694</v>
      </c>
      <c r="E2219" s="48" t="s">
        <v>33695</v>
      </c>
      <c r="G2219" s="34">
        <f t="shared" si="188"/>
        <v>40266</v>
      </c>
      <c r="H2219" s="36" t="str">
        <f t="shared" si="189"/>
        <v>6800</v>
      </c>
      <c r="I2219" s="35">
        <f t="shared" si="190"/>
        <v>43745.332731481481</v>
      </c>
      <c r="J2219" s="39">
        <f t="shared" si="191"/>
        <v>3332.1940070000001</v>
      </c>
      <c r="K2219" s="36" t="str">
        <f t="shared" si="192"/>
        <v>034205d9</v>
      </c>
    </row>
    <row r="2220" spans="1:11">
      <c r="A2220" s="48" t="s">
        <v>15740</v>
      </c>
      <c r="B2220" s="48" t="s">
        <v>51154</v>
      </c>
      <c r="C2220" s="48" t="s">
        <v>33675</v>
      </c>
      <c r="D2220" s="48" t="s">
        <v>33696</v>
      </c>
      <c r="E2220" s="48" t="s">
        <v>33697</v>
      </c>
      <c r="G2220" s="34">
        <f t="shared" si="188"/>
        <v>40225</v>
      </c>
      <c r="H2220" s="36" t="str">
        <f t="shared" si="189"/>
        <v>0000</v>
      </c>
      <c r="I2220" s="35">
        <f t="shared" si="190"/>
        <v>43745.332731481481</v>
      </c>
      <c r="J2220" s="39">
        <f t="shared" si="191"/>
        <v>3332.3980019999999</v>
      </c>
      <c r="K2220" s="36" t="str">
        <f t="shared" si="192"/>
        <v>29ed0b2d</v>
      </c>
    </row>
    <row r="2221" spans="1:11">
      <c r="A2221" s="48" t="s">
        <v>15771</v>
      </c>
      <c r="B2221" s="48" t="s">
        <v>51265</v>
      </c>
      <c r="C2221" s="48" t="s">
        <v>33675</v>
      </c>
      <c r="D2221" s="48" t="s">
        <v>33698</v>
      </c>
      <c r="E2221" s="48" t="s">
        <v>33699</v>
      </c>
      <c r="G2221" s="34">
        <f t="shared" si="188"/>
        <v>40230</v>
      </c>
      <c r="H2221" s="36" t="str">
        <f t="shared" si="189"/>
        <v>4473</v>
      </c>
      <c r="I2221" s="35">
        <f t="shared" si="190"/>
        <v>43745.332731481481</v>
      </c>
      <c r="J2221" s="39">
        <f t="shared" si="191"/>
        <v>3332.3999039999999</v>
      </c>
      <c r="K2221" s="36" t="str">
        <f t="shared" si="192"/>
        <v>e4592204</v>
      </c>
    </row>
    <row r="2222" spans="1:11">
      <c r="A2222" s="48" t="s">
        <v>15774</v>
      </c>
      <c r="B2222" s="48" t="s">
        <v>10520</v>
      </c>
      <c r="C2222" s="48" t="s">
        <v>33675</v>
      </c>
      <c r="D2222" s="48" t="s">
        <v>33700</v>
      </c>
      <c r="E2222" s="48" t="s">
        <v>33701</v>
      </c>
      <c r="G2222" s="34">
        <f t="shared" si="188"/>
        <v>40231</v>
      </c>
      <c r="H2222" s="36" t="str">
        <f t="shared" si="189"/>
        <v>1c00</v>
      </c>
      <c r="I2222" s="35">
        <f t="shared" si="190"/>
        <v>43745.332731481481</v>
      </c>
      <c r="J2222" s="39">
        <f t="shared" si="191"/>
        <v>3332.4018150000002</v>
      </c>
      <c r="K2222" s="36" t="str">
        <f t="shared" si="192"/>
        <v>ca09a16b</v>
      </c>
    </row>
    <row r="2223" spans="1:11">
      <c r="A2223" s="48" t="s">
        <v>27</v>
      </c>
      <c r="B2223" s="48" t="s">
        <v>51154</v>
      </c>
      <c r="C2223" s="48" t="s">
        <v>33675</v>
      </c>
      <c r="D2223" s="48" t="s">
        <v>33702</v>
      </c>
      <c r="E2223" s="48" t="s">
        <v>33703</v>
      </c>
      <c r="G2223" s="34">
        <f t="shared" si="188"/>
        <v>40254</v>
      </c>
      <c r="H2223" s="36" t="str">
        <f t="shared" si="189"/>
        <v>0000</v>
      </c>
      <c r="I2223" s="35">
        <f t="shared" si="190"/>
        <v>43745.332731481481</v>
      </c>
      <c r="J2223" s="39">
        <f t="shared" si="191"/>
        <v>3332.4062349999999</v>
      </c>
      <c r="K2223" s="36" t="str">
        <f t="shared" si="192"/>
        <v>98edaaa1</v>
      </c>
    </row>
    <row r="2224" spans="1:11">
      <c r="A2224" s="48" t="s">
        <v>48</v>
      </c>
      <c r="B2224" s="48" t="s">
        <v>31718</v>
      </c>
      <c r="C2224" s="48" t="s">
        <v>33675</v>
      </c>
      <c r="D2224" s="48" t="s">
        <v>33704</v>
      </c>
      <c r="E2224" s="48" t="s">
        <v>33705</v>
      </c>
      <c r="G2224" s="34">
        <f t="shared" si="188"/>
        <v>40259</v>
      </c>
      <c r="H2224" s="36" t="str">
        <f t="shared" si="189"/>
        <v>43c9</v>
      </c>
      <c r="I2224" s="35">
        <f t="shared" si="190"/>
        <v>43745.332731481481</v>
      </c>
      <c r="J2224" s="39">
        <f t="shared" si="191"/>
        <v>3332.408136</v>
      </c>
      <c r="K2224" s="36" t="str">
        <f t="shared" si="192"/>
        <v>7076c734</v>
      </c>
    </row>
    <row r="2225" spans="1:11">
      <c r="A2225" s="48" t="s">
        <v>51</v>
      </c>
      <c r="B2225" s="48" t="s">
        <v>825</v>
      </c>
      <c r="C2225" s="48" t="s">
        <v>33675</v>
      </c>
      <c r="D2225" s="48" t="s">
        <v>33706</v>
      </c>
      <c r="E2225" s="48" t="s">
        <v>33707</v>
      </c>
      <c r="G2225" s="34">
        <f t="shared" si="188"/>
        <v>40260</v>
      </c>
      <c r="H2225" s="36" t="str">
        <f t="shared" si="189"/>
        <v>c800</v>
      </c>
      <c r="I2225" s="35">
        <f t="shared" si="190"/>
        <v>43745.332731481481</v>
      </c>
      <c r="J2225" s="39">
        <f t="shared" si="191"/>
        <v>3332.4100060000001</v>
      </c>
      <c r="K2225" s="36" t="str">
        <f t="shared" si="192"/>
        <v>0de7e6ef</v>
      </c>
    </row>
    <row r="2226" spans="1:11">
      <c r="A2226" s="48" t="s">
        <v>15740</v>
      </c>
      <c r="B2226" s="48" t="s">
        <v>51154</v>
      </c>
      <c r="C2226" s="48" t="s">
        <v>33675</v>
      </c>
      <c r="D2226" s="48" t="s">
        <v>33708</v>
      </c>
      <c r="E2226" s="48" t="s">
        <v>33709</v>
      </c>
      <c r="G2226" s="34">
        <f t="shared" si="188"/>
        <v>40225</v>
      </c>
      <c r="H2226" s="36" t="str">
        <f t="shared" si="189"/>
        <v>0000</v>
      </c>
      <c r="I2226" s="35">
        <f t="shared" si="190"/>
        <v>43745.332731481481</v>
      </c>
      <c r="J2226" s="39">
        <f t="shared" si="191"/>
        <v>3332.6140169999999</v>
      </c>
      <c r="K2226" s="36" t="str">
        <f t="shared" si="192"/>
        <v>2c727ad3</v>
      </c>
    </row>
    <row r="2227" spans="1:11">
      <c r="A2227" s="48" t="s">
        <v>15786</v>
      </c>
      <c r="B2227" s="48" t="s">
        <v>29437</v>
      </c>
      <c r="C2227" s="48" t="s">
        <v>33675</v>
      </c>
      <c r="D2227" s="48" t="s">
        <v>33710</v>
      </c>
      <c r="E2227" s="48" t="s">
        <v>33711</v>
      </c>
      <c r="G2227" s="34">
        <f t="shared" si="188"/>
        <v>40232</v>
      </c>
      <c r="H2227" s="36" t="str">
        <f t="shared" si="189"/>
        <v>44c0</v>
      </c>
      <c r="I2227" s="35">
        <f t="shared" si="190"/>
        <v>43745.332731481481</v>
      </c>
      <c r="J2227" s="39">
        <f t="shared" si="191"/>
        <v>3332.6159170000001</v>
      </c>
      <c r="K2227" s="36" t="str">
        <f t="shared" si="192"/>
        <v>8a3437d0</v>
      </c>
    </row>
    <row r="2228" spans="1:11">
      <c r="A2228" s="48" t="s">
        <v>15789</v>
      </c>
      <c r="B2228" s="48" t="s">
        <v>51177</v>
      </c>
      <c r="C2228" s="48" t="s">
        <v>33675</v>
      </c>
      <c r="D2228" s="48" t="s">
        <v>33712</v>
      </c>
      <c r="E2228" s="48" t="s">
        <v>33713</v>
      </c>
      <c r="G2228" s="34">
        <f t="shared" si="188"/>
        <v>40233</v>
      </c>
      <c r="H2228" s="36" t="str">
        <f t="shared" si="189"/>
        <v>4000</v>
      </c>
      <c r="I2228" s="35">
        <f t="shared" si="190"/>
        <v>43745.332731481481</v>
      </c>
      <c r="J2228" s="39">
        <f t="shared" si="191"/>
        <v>3332.6178260000002</v>
      </c>
      <c r="K2228" s="36" t="str">
        <f t="shared" si="192"/>
        <v>c898d177</v>
      </c>
    </row>
    <row r="2229" spans="1:11">
      <c r="A2229" s="48" t="s">
        <v>27</v>
      </c>
      <c r="B2229" s="48" t="s">
        <v>51154</v>
      </c>
      <c r="C2229" s="48" t="s">
        <v>33675</v>
      </c>
      <c r="D2229" s="48" t="s">
        <v>33714</v>
      </c>
      <c r="E2229" s="48" t="s">
        <v>33715</v>
      </c>
      <c r="G2229" s="34">
        <f t="shared" si="188"/>
        <v>40254</v>
      </c>
      <c r="H2229" s="36" t="str">
        <f t="shared" si="189"/>
        <v>0000</v>
      </c>
      <c r="I2229" s="35">
        <f t="shared" si="190"/>
        <v>43745.332731481481</v>
      </c>
      <c r="J2229" s="39">
        <f t="shared" si="191"/>
        <v>3332.622245</v>
      </c>
      <c r="K2229" s="36" t="str">
        <f t="shared" si="192"/>
        <v>6566a977</v>
      </c>
    </row>
    <row r="2230" spans="1:11">
      <c r="A2230" s="48" t="s">
        <v>56</v>
      </c>
      <c r="B2230" s="48" t="s">
        <v>31453</v>
      </c>
      <c r="C2230" s="48" t="s">
        <v>33675</v>
      </c>
      <c r="D2230" s="48" t="s">
        <v>33716</v>
      </c>
      <c r="E2230" s="48" t="s">
        <v>33717</v>
      </c>
      <c r="G2230" s="34">
        <f t="shared" si="188"/>
        <v>40261</v>
      </c>
      <c r="H2230" s="36" t="str">
        <f t="shared" si="189"/>
        <v>43c8</v>
      </c>
      <c r="I2230" s="35">
        <f t="shared" si="190"/>
        <v>43745.332731481481</v>
      </c>
      <c r="J2230" s="39">
        <f t="shared" si="191"/>
        <v>3332.6241460000001</v>
      </c>
      <c r="K2230" s="36" t="str">
        <f t="shared" si="192"/>
        <v>5a2eccf9</v>
      </c>
    </row>
    <row r="2231" spans="1:11">
      <c r="A2231" s="48" t="s">
        <v>59</v>
      </c>
      <c r="B2231" s="48" t="s">
        <v>51198</v>
      </c>
      <c r="C2231" s="48" t="s">
        <v>33675</v>
      </c>
      <c r="D2231" s="48" t="s">
        <v>33718</v>
      </c>
      <c r="E2231" s="48" t="s">
        <v>33719</v>
      </c>
      <c r="G2231" s="34">
        <f t="shared" si="188"/>
        <v>40262</v>
      </c>
      <c r="H2231" s="36" t="str">
        <f t="shared" si="189"/>
        <v>9000</v>
      </c>
      <c r="I2231" s="35">
        <f t="shared" si="190"/>
        <v>43745.332731481481</v>
      </c>
      <c r="J2231" s="39">
        <f t="shared" si="191"/>
        <v>3332.6260149999998</v>
      </c>
      <c r="K2231" s="36" t="str">
        <f t="shared" si="192"/>
        <v>47c354c0</v>
      </c>
    </row>
    <row r="2232" spans="1:11">
      <c r="A2232" s="48" t="s">
        <v>51155</v>
      </c>
      <c r="B2232" s="48" t="s">
        <v>51156</v>
      </c>
      <c r="C2232" s="48" t="s">
        <v>33720</v>
      </c>
      <c r="D2232" s="48" t="s">
        <v>33721</v>
      </c>
      <c r="E2232" s="48" t="s">
        <v>51375</v>
      </c>
      <c r="G2232" s="34">
        <f t="shared" si="188"/>
        <v>10001</v>
      </c>
      <c r="H2232" s="36" t="str">
        <f t="shared" si="189"/>
        <v>0001</v>
      </c>
      <c r="I2232" s="35">
        <f t="shared" si="190"/>
        <v>43745.339675925927</v>
      </c>
      <c r="J2232" s="39">
        <f t="shared" si="191"/>
        <v>3932.6288199999999</v>
      </c>
      <c r="K2232" s="36" t="str">
        <f t="shared" si="192"/>
        <v>50767378</v>
      </c>
    </row>
    <row r="2233" spans="1:11">
      <c r="A2233" s="48" t="s">
        <v>51157</v>
      </c>
      <c r="B2233" s="48" t="s">
        <v>51156</v>
      </c>
      <c r="C2233" s="48" t="s">
        <v>33722</v>
      </c>
      <c r="D2233" s="48" t="s">
        <v>33723</v>
      </c>
      <c r="E2233" s="48" t="s">
        <v>33724</v>
      </c>
      <c r="G2233" s="34">
        <f t="shared" si="188"/>
        <v>10002</v>
      </c>
      <c r="H2233" s="36" t="str">
        <f t="shared" si="189"/>
        <v>0001</v>
      </c>
      <c r="I2233" s="35">
        <f t="shared" si="190"/>
        <v>43745.339687500003</v>
      </c>
      <c r="J2233" s="39">
        <f t="shared" si="191"/>
        <v>3932.8572429999999</v>
      </c>
      <c r="K2233" s="36" t="str">
        <f t="shared" si="192"/>
        <v>0a9c1c7f</v>
      </c>
    </row>
    <row r="2234" spans="1:11">
      <c r="A2234" s="48" t="s">
        <v>51158</v>
      </c>
      <c r="B2234" s="48" t="s">
        <v>51156</v>
      </c>
      <c r="C2234" s="48" t="s">
        <v>33722</v>
      </c>
      <c r="D2234" s="48" t="s">
        <v>33725</v>
      </c>
      <c r="E2234" s="48" t="s">
        <v>33726</v>
      </c>
      <c r="G2234" s="34">
        <f t="shared" si="188"/>
        <v>10003</v>
      </c>
      <c r="H2234" s="36" t="str">
        <f t="shared" si="189"/>
        <v>0001</v>
      </c>
      <c r="I2234" s="35">
        <f t="shared" si="190"/>
        <v>43745.339687500003</v>
      </c>
      <c r="J2234" s="39">
        <f t="shared" si="191"/>
        <v>3932.8591280000001</v>
      </c>
      <c r="K2234" s="36" t="str">
        <f t="shared" si="192"/>
        <v>b61e4c3c</v>
      </c>
    </row>
    <row r="2235" spans="1:11">
      <c r="A2235" s="48" t="s">
        <v>51159</v>
      </c>
      <c r="B2235" s="48" t="s">
        <v>51156</v>
      </c>
      <c r="C2235" s="48" t="s">
        <v>33722</v>
      </c>
      <c r="D2235" s="48" t="s">
        <v>33727</v>
      </c>
      <c r="E2235" s="48" t="s">
        <v>33728</v>
      </c>
      <c r="G2235" s="34">
        <f t="shared" si="188"/>
        <v>10004</v>
      </c>
      <c r="H2235" s="36" t="str">
        <f t="shared" si="189"/>
        <v>0001</v>
      </c>
      <c r="I2235" s="35">
        <f t="shared" si="190"/>
        <v>43745.339687500003</v>
      </c>
      <c r="J2235" s="39">
        <f t="shared" si="191"/>
        <v>3932.8625440000001</v>
      </c>
      <c r="K2235" s="36" t="str">
        <f t="shared" si="192"/>
        <v>8de6182f</v>
      </c>
    </row>
    <row r="2236" spans="1:11">
      <c r="A2236" s="48" t="s">
        <v>15740</v>
      </c>
      <c r="B2236" s="48" t="s">
        <v>51154</v>
      </c>
      <c r="C2236" s="48" t="s">
        <v>33722</v>
      </c>
      <c r="D2236" s="48" t="s">
        <v>33729</v>
      </c>
      <c r="E2236" s="48" t="s">
        <v>33730</v>
      </c>
      <c r="G2236" s="34">
        <f t="shared" si="188"/>
        <v>40225</v>
      </c>
      <c r="H2236" s="36" t="str">
        <f t="shared" si="189"/>
        <v>0000</v>
      </c>
      <c r="I2236" s="35">
        <f t="shared" si="190"/>
        <v>43745.339687500003</v>
      </c>
      <c r="J2236" s="39">
        <f t="shared" si="191"/>
        <v>3933.067016</v>
      </c>
      <c r="K2236" s="36" t="str">
        <f t="shared" si="192"/>
        <v>749c74e0</v>
      </c>
    </row>
    <row r="2237" spans="1:11">
      <c r="A2237" s="48" t="s">
        <v>15757</v>
      </c>
      <c r="B2237" s="48" t="s">
        <v>51204</v>
      </c>
      <c r="C2237" s="48" t="s">
        <v>33722</v>
      </c>
      <c r="D2237" s="48" t="s">
        <v>33731</v>
      </c>
      <c r="E2237" s="48" t="s">
        <v>33732</v>
      </c>
      <c r="G2237" s="34">
        <f t="shared" si="188"/>
        <v>40236</v>
      </c>
      <c r="H2237" s="36" t="str">
        <f t="shared" si="189"/>
        <v>4458</v>
      </c>
      <c r="I2237" s="35">
        <f t="shared" si="190"/>
        <v>43745.339687500003</v>
      </c>
      <c r="J2237" s="39">
        <f t="shared" si="191"/>
        <v>3933.0689189999998</v>
      </c>
      <c r="K2237" s="36" t="str">
        <f t="shared" si="192"/>
        <v>92764dfe</v>
      </c>
    </row>
    <row r="2238" spans="1:11">
      <c r="A2238" s="48" t="s">
        <v>15760</v>
      </c>
      <c r="B2238" s="48" t="s">
        <v>51225</v>
      </c>
      <c r="C2238" s="48" t="s">
        <v>33722</v>
      </c>
      <c r="D2238" s="48" t="s">
        <v>33733</v>
      </c>
      <c r="E2238" s="48" t="s">
        <v>33734</v>
      </c>
      <c r="G2238" s="34">
        <f t="shared" ref="G2238:G2301" si="193">HEX2DEC(A2238)</f>
        <v>40237</v>
      </c>
      <c r="H2238" s="36" t="str">
        <f t="shared" ref="H2238:H2301" si="194">B2238</f>
        <v>1000</v>
      </c>
      <c r="I2238" s="35">
        <f t="shared" ref="I2238:I2301" si="195">(((HEX2DEC(C2238)/60)/60)/24)+DATE(1970,1,1)</f>
        <v>43745.339687500003</v>
      </c>
      <c r="J2238" s="39">
        <f t="shared" ref="J2238:J2301" si="196">HEX2DEC(IF(EXACT(MID(D2238,1,1),"0"),IF(EXACT(MID(D2238,2,1),"0"),IF(EXACT(MID(D2238,3,1),"0"),IF(EXACT(MID(D2238,4,1),"0"),IF(EXACT(MID(D2238,5,1),"0"),IF(EXACT(MID(D2238,6,1),"0"),IF(EXACT(MID(D2238,7,1),"0"),IF(EXACT(MID(D2238,8,1),"0"),IF(EXACT(MID(D2238,9,1),"0"),IF(EXACT(MID(D2238,10,1),"0"),IF(EXACT(MID(D2238,11,1),"0"),0,RIGHT(D2238,6)),RIGHT(D2238,7)),RIGHT(D2238,8)),RIGHT(D2238,9)),RIGHT(D2238,10)),RIGHT(D2238,11)),RIGHT(D2238,12)),RIGHT(D2238,13)),RIGHT(D2238,14)),RIGHT(D2238,15)),RIGHT(D2238,16)))/1000000</f>
        <v>3933.0708279999999</v>
      </c>
      <c r="K2238" s="36" t="str">
        <f t="shared" ref="K2238:K2301" si="197">E2238</f>
        <v>1dcc9378</v>
      </c>
    </row>
    <row r="2239" spans="1:11">
      <c r="A2239" s="48" t="s">
        <v>27</v>
      </c>
      <c r="B2239" s="48" t="s">
        <v>51154</v>
      </c>
      <c r="C2239" s="48" t="s">
        <v>33722</v>
      </c>
      <c r="D2239" s="48" t="s">
        <v>33735</v>
      </c>
      <c r="E2239" s="48" t="s">
        <v>33736</v>
      </c>
      <c r="G2239" s="34">
        <f t="shared" si="193"/>
        <v>40254</v>
      </c>
      <c r="H2239" s="36" t="str">
        <f t="shared" si="194"/>
        <v>0000</v>
      </c>
      <c r="I2239" s="35">
        <f t="shared" si="195"/>
        <v>43745.339687500003</v>
      </c>
      <c r="J2239" s="39">
        <f t="shared" si="196"/>
        <v>3933.0752480000001</v>
      </c>
      <c r="K2239" s="36" t="str">
        <f t="shared" si="197"/>
        <v>d9f0b40e</v>
      </c>
    </row>
    <row r="2240" spans="1:11">
      <c r="A2240" s="48" t="s">
        <v>39</v>
      </c>
      <c r="B2240" s="48" t="s">
        <v>51330</v>
      </c>
      <c r="C2240" s="48" t="s">
        <v>33722</v>
      </c>
      <c r="D2240" s="48" t="s">
        <v>33737</v>
      </c>
      <c r="E2240" s="48" t="s">
        <v>33738</v>
      </c>
      <c r="G2240" s="34">
        <f t="shared" si="193"/>
        <v>40265</v>
      </c>
      <c r="H2240" s="36" t="str">
        <f t="shared" si="194"/>
        <v>4420</v>
      </c>
      <c r="I2240" s="35">
        <f t="shared" si="195"/>
        <v>43745.339687500003</v>
      </c>
      <c r="J2240" s="39">
        <f t="shared" si="196"/>
        <v>3933.077151</v>
      </c>
      <c r="K2240" s="36" t="str">
        <f t="shared" si="197"/>
        <v>386d5797</v>
      </c>
    </row>
    <row r="2241" spans="1:11">
      <c r="A2241" s="48" t="s">
        <v>43</v>
      </c>
      <c r="B2241" s="48" t="s">
        <v>110</v>
      </c>
      <c r="C2241" s="48" t="s">
        <v>33722</v>
      </c>
      <c r="D2241" s="48" t="s">
        <v>33739</v>
      </c>
      <c r="E2241" s="48" t="s">
        <v>33740</v>
      </c>
      <c r="G2241" s="34">
        <f t="shared" si="193"/>
        <v>40266</v>
      </c>
      <c r="H2241" s="36" t="str">
        <f t="shared" si="194"/>
        <v>a000</v>
      </c>
      <c r="I2241" s="35">
        <f t="shared" si="195"/>
        <v>43745.339687500003</v>
      </c>
      <c r="J2241" s="39">
        <f t="shared" si="196"/>
        <v>3933.0790200000001</v>
      </c>
      <c r="K2241" s="36" t="str">
        <f t="shared" si="197"/>
        <v>b06e3f62</v>
      </c>
    </row>
    <row r="2242" spans="1:11">
      <c r="A2242" s="48" t="s">
        <v>15740</v>
      </c>
      <c r="B2242" s="48" t="s">
        <v>51154</v>
      </c>
      <c r="C2242" s="48" t="s">
        <v>33722</v>
      </c>
      <c r="D2242" s="48" t="s">
        <v>33741</v>
      </c>
      <c r="E2242" s="48" t="s">
        <v>33742</v>
      </c>
      <c r="G2242" s="34">
        <f t="shared" si="193"/>
        <v>40225</v>
      </c>
      <c r="H2242" s="36" t="str">
        <f t="shared" si="194"/>
        <v>0000</v>
      </c>
      <c r="I2242" s="35">
        <f t="shared" si="195"/>
        <v>43745.339687500003</v>
      </c>
      <c r="J2242" s="39">
        <f t="shared" si="196"/>
        <v>3933.2830020000001</v>
      </c>
      <c r="K2242" s="36" t="str">
        <f t="shared" si="197"/>
        <v>2d04e9ac</v>
      </c>
    </row>
    <row r="2243" spans="1:11">
      <c r="A2243" s="48" t="s">
        <v>15771</v>
      </c>
      <c r="B2243" s="48" t="s">
        <v>51232</v>
      </c>
      <c r="C2243" s="48" t="s">
        <v>33722</v>
      </c>
      <c r="D2243" s="48" t="s">
        <v>33743</v>
      </c>
      <c r="E2243" s="48" t="s">
        <v>33744</v>
      </c>
      <c r="G2243" s="34">
        <f t="shared" si="193"/>
        <v>40230</v>
      </c>
      <c r="H2243" s="36" t="str">
        <f t="shared" si="194"/>
        <v>4471</v>
      </c>
      <c r="I2243" s="35">
        <f t="shared" si="195"/>
        <v>43745.339687500003</v>
      </c>
      <c r="J2243" s="39">
        <f t="shared" si="196"/>
        <v>3933.2849040000001</v>
      </c>
      <c r="K2243" s="36" t="str">
        <f t="shared" si="197"/>
        <v>5faa433d</v>
      </c>
    </row>
    <row r="2244" spans="1:11">
      <c r="A2244" s="48" t="s">
        <v>15774</v>
      </c>
      <c r="B2244" s="48" t="s">
        <v>1185</v>
      </c>
      <c r="C2244" s="48" t="s">
        <v>33722</v>
      </c>
      <c r="D2244" s="48" t="s">
        <v>33745</v>
      </c>
      <c r="E2244" s="48" t="s">
        <v>33746</v>
      </c>
      <c r="G2244" s="34">
        <f t="shared" si="193"/>
        <v>40231</v>
      </c>
      <c r="H2244" s="36" t="str">
        <f t="shared" si="194"/>
        <v>bc00</v>
      </c>
      <c r="I2244" s="35">
        <f t="shared" si="195"/>
        <v>43745.339687500003</v>
      </c>
      <c r="J2244" s="39">
        <f t="shared" si="196"/>
        <v>3933.2868130000002</v>
      </c>
      <c r="K2244" s="36" t="str">
        <f t="shared" si="197"/>
        <v>c94bf3dc</v>
      </c>
    </row>
    <row r="2245" spans="1:11">
      <c r="A2245" s="48" t="s">
        <v>27</v>
      </c>
      <c r="B2245" s="48" t="s">
        <v>51154</v>
      </c>
      <c r="C2245" s="48" t="s">
        <v>33722</v>
      </c>
      <c r="D2245" s="48" t="s">
        <v>33747</v>
      </c>
      <c r="E2245" s="48" t="s">
        <v>33748</v>
      </c>
      <c r="G2245" s="34">
        <f t="shared" si="193"/>
        <v>40254</v>
      </c>
      <c r="H2245" s="36" t="str">
        <f t="shared" si="194"/>
        <v>0000</v>
      </c>
      <c r="I2245" s="35">
        <f t="shared" si="195"/>
        <v>43745.339687500003</v>
      </c>
      <c r="J2245" s="39">
        <f t="shared" si="196"/>
        <v>3933.2912310000002</v>
      </c>
      <c r="K2245" s="36" t="str">
        <f t="shared" si="197"/>
        <v>65cb4b0e</v>
      </c>
    </row>
    <row r="2246" spans="1:11">
      <c r="A2246" s="48" t="s">
        <v>48</v>
      </c>
      <c r="B2246" s="48" t="s">
        <v>31718</v>
      </c>
      <c r="C2246" s="48" t="s">
        <v>33722</v>
      </c>
      <c r="D2246" s="48" t="s">
        <v>33749</v>
      </c>
      <c r="E2246" s="48" t="s">
        <v>33750</v>
      </c>
      <c r="G2246" s="34">
        <f t="shared" si="193"/>
        <v>40259</v>
      </c>
      <c r="H2246" s="36" t="str">
        <f t="shared" si="194"/>
        <v>43c9</v>
      </c>
      <c r="I2246" s="35">
        <f t="shared" si="195"/>
        <v>43745.339687500003</v>
      </c>
      <c r="J2246" s="39">
        <f t="shared" si="196"/>
        <v>3933.293134</v>
      </c>
      <c r="K2246" s="36" t="str">
        <f t="shared" si="197"/>
        <v>77e2a60a</v>
      </c>
    </row>
    <row r="2247" spans="1:11">
      <c r="A2247" s="48" t="s">
        <v>51</v>
      </c>
      <c r="B2247" s="48" t="s">
        <v>110</v>
      </c>
      <c r="C2247" s="48" t="s">
        <v>33722</v>
      </c>
      <c r="D2247" s="48" t="s">
        <v>33751</v>
      </c>
      <c r="E2247" s="48" t="s">
        <v>33752</v>
      </c>
      <c r="G2247" s="34">
        <f t="shared" si="193"/>
        <v>40260</v>
      </c>
      <c r="H2247" s="36" t="str">
        <f t="shared" si="194"/>
        <v>a000</v>
      </c>
      <c r="I2247" s="35">
        <f t="shared" si="195"/>
        <v>43745.339687500003</v>
      </c>
      <c r="J2247" s="39">
        <f t="shared" si="196"/>
        <v>3933.2950049999999</v>
      </c>
      <c r="K2247" s="36" t="str">
        <f t="shared" si="197"/>
        <v>b3b21aa0</v>
      </c>
    </row>
    <row r="2248" spans="1:11">
      <c r="A2248" s="48" t="s">
        <v>15740</v>
      </c>
      <c r="B2248" s="48" t="s">
        <v>51154</v>
      </c>
      <c r="C2248" s="48" t="s">
        <v>33722</v>
      </c>
      <c r="D2248" s="48" t="s">
        <v>33753</v>
      </c>
      <c r="E2248" s="48" t="s">
        <v>33754</v>
      </c>
      <c r="G2248" s="34">
        <f t="shared" si="193"/>
        <v>40225</v>
      </c>
      <c r="H2248" s="36" t="str">
        <f t="shared" si="194"/>
        <v>0000</v>
      </c>
      <c r="I2248" s="35">
        <f t="shared" si="195"/>
        <v>43745.339687500003</v>
      </c>
      <c r="J2248" s="39">
        <f t="shared" si="196"/>
        <v>3933.4990010000001</v>
      </c>
      <c r="K2248" s="36" t="str">
        <f t="shared" si="197"/>
        <v>756eb844</v>
      </c>
    </row>
    <row r="2249" spans="1:11">
      <c r="A2249" s="48" t="s">
        <v>15786</v>
      </c>
      <c r="B2249" s="48" t="s">
        <v>29437</v>
      </c>
      <c r="C2249" s="48" t="s">
        <v>33722</v>
      </c>
      <c r="D2249" s="48" t="s">
        <v>33755</v>
      </c>
      <c r="E2249" s="48" t="s">
        <v>33756</v>
      </c>
      <c r="G2249" s="34">
        <f t="shared" si="193"/>
        <v>40232</v>
      </c>
      <c r="H2249" s="36" t="str">
        <f t="shared" si="194"/>
        <v>44c0</v>
      </c>
      <c r="I2249" s="35">
        <f t="shared" si="195"/>
        <v>43745.339687500003</v>
      </c>
      <c r="J2249" s="39">
        <f t="shared" si="196"/>
        <v>3933.5009020000002</v>
      </c>
      <c r="K2249" s="36" t="str">
        <f t="shared" si="197"/>
        <v>8f682632</v>
      </c>
    </row>
    <row r="2250" spans="1:11">
      <c r="A2250" s="48" t="s">
        <v>15789</v>
      </c>
      <c r="B2250" s="48" t="s">
        <v>29440</v>
      </c>
      <c r="C2250" s="48" t="s">
        <v>33722</v>
      </c>
      <c r="D2250" s="48" t="s">
        <v>33757</v>
      </c>
      <c r="E2250" s="48" t="s">
        <v>33758</v>
      </c>
      <c r="G2250" s="34">
        <f t="shared" si="193"/>
        <v>40233</v>
      </c>
      <c r="H2250" s="36" t="str">
        <f t="shared" si="194"/>
        <v>0a00</v>
      </c>
      <c r="I2250" s="35">
        <f t="shared" si="195"/>
        <v>43745.339687500003</v>
      </c>
      <c r="J2250" s="39">
        <f t="shared" si="196"/>
        <v>3933.5028109999998</v>
      </c>
      <c r="K2250" s="36" t="str">
        <f t="shared" si="197"/>
        <v>dc5fae2e</v>
      </c>
    </row>
    <row r="2251" spans="1:11">
      <c r="A2251" s="48" t="s">
        <v>27</v>
      </c>
      <c r="B2251" s="48" t="s">
        <v>51154</v>
      </c>
      <c r="C2251" s="48" t="s">
        <v>33722</v>
      </c>
      <c r="D2251" s="48" t="s">
        <v>33759</v>
      </c>
      <c r="E2251" s="48" t="s">
        <v>51376</v>
      </c>
      <c r="G2251" s="34">
        <f t="shared" si="193"/>
        <v>40254</v>
      </c>
      <c r="H2251" s="36" t="str">
        <f t="shared" si="194"/>
        <v>0000</v>
      </c>
      <c r="I2251" s="35">
        <f t="shared" si="195"/>
        <v>43745.339687500003</v>
      </c>
      <c r="J2251" s="39">
        <f t="shared" si="196"/>
        <v>3933.507231</v>
      </c>
      <c r="K2251" s="36" t="str">
        <f t="shared" si="197"/>
        <v>72935037</v>
      </c>
    </row>
    <row r="2252" spans="1:11">
      <c r="A2252" s="48" t="s">
        <v>56</v>
      </c>
      <c r="B2252" s="48" t="s">
        <v>31453</v>
      </c>
      <c r="C2252" s="48" t="s">
        <v>33722</v>
      </c>
      <c r="D2252" s="48" t="s">
        <v>33760</v>
      </c>
      <c r="E2252" s="48" t="s">
        <v>33761</v>
      </c>
      <c r="G2252" s="34">
        <f t="shared" si="193"/>
        <v>40261</v>
      </c>
      <c r="H2252" s="36" t="str">
        <f t="shared" si="194"/>
        <v>43c8</v>
      </c>
      <c r="I2252" s="35">
        <f t="shared" si="195"/>
        <v>43745.339687500003</v>
      </c>
      <c r="J2252" s="39">
        <f t="shared" si="196"/>
        <v>3933.5091320000001</v>
      </c>
      <c r="K2252" s="36" t="str">
        <f t="shared" si="197"/>
        <v>3b1ac339</v>
      </c>
    </row>
    <row r="2253" spans="1:11">
      <c r="A2253" s="48" t="s">
        <v>59</v>
      </c>
      <c r="B2253" s="48" t="s">
        <v>150</v>
      </c>
      <c r="C2253" s="48" t="s">
        <v>33722</v>
      </c>
      <c r="D2253" s="48" t="s">
        <v>33762</v>
      </c>
      <c r="E2253" s="48" t="s">
        <v>33763</v>
      </c>
      <c r="G2253" s="34">
        <f t="shared" si="193"/>
        <v>40262</v>
      </c>
      <c r="H2253" s="36" t="str">
        <f t="shared" si="194"/>
        <v>f800</v>
      </c>
      <c r="I2253" s="35">
        <f t="shared" si="195"/>
        <v>43745.339687500003</v>
      </c>
      <c r="J2253" s="39">
        <f t="shared" si="196"/>
        <v>3933.511004</v>
      </c>
      <c r="K2253" s="36" t="str">
        <f t="shared" si="197"/>
        <v>8281d615</v>
      </c>
    </row>
    <row r="2254" spans="1:11">
      <c r="A2254" s="48" t="s">
        <v>15740</v>
      </c>
      <c r="B2254" s="48" t="s">
        <v>51154</v>
      </c>
      <c r="C2254" s="48" t="s">
        <v>33722</v>
      </c>
      <c r="D2254" s="48" t="s">
        <v>33764</v>
      </c>
      <c r="E2254" s="48" t="s">
        <v>33765</v>
      </c>
      <c r="G2254" s="34">
        <f t="shared" si="193"/>
        <v>40225</v>
      </c>
      <c r="H2254" s="36" t="str">
        <f t="shared" si="194"/>
        <v>0000</v>
      </c>
      <c r="I2254" s="35">
        <f t="shared" si="195"/>
        <v>43745.339687500003</v>
      </c>
      <c r="J2254" s="39">
        <f t="shared" si="196"/>
        <v>3933.715017</v>
      </c>
      <c r="K2254" s="36" t="str">
        <f t="shared" si="197"/>
        <v>b4a536aa</v>
      </c>
    </row>
    <row r="2255" spans="1:11">
      <c r="A2255" s="48" t="s">
        <v>15743</v>
      </c>
      <c r="B2255" s="48" t="s">
        <v>29689</v>
      </c>
      <c r="C2255" s="48" t="s">
        <v>33766</v>
      </c>
      <c r="D2255" s="48" t="s">
        <v>33767</v>
      </c>
      <c r="E2255" s="48" t="s">
        <v>33768</v>
      </c>
      <c r="G2255" s="34">
        <f t="shared" si="193"/>
        <v>40234</v>
      </c>
      <c r="H2255" s="36" t="str">
        <f t="shared" si="194"/>
        <v>439c</v>
      </c>
      <c r="I2255" s="35">
        <f t="shared" si="195"/>
        <v>43745.339699074073</v>
      </c>
      <c r="J2255" s="39">
        <f t="shared" si="196"/>
        <v>3933.8370530000002</v>
      </c>
      <c r="K2255" s="36" t="str">
        <f t="shared" si="197"/>
        <v>1f7075bc</v>
      </c>
    </row>
    <row r="2256" spans="1:11">
      <c r="A2256" s="48" t="s">
        <v>15746</v>
      </c>
      <c r="B2256" s="48" t="s">
        <v>219</v>
      </c>
      <c r="C2256" s="48" t="s">
        <v>33766</v>
      </c>
      <c r="D2256" s="48" t="s">
        <v>33769</v>
      </c>
      <c r="E2256" s="48" t="s">
        <v>33770</v>
      </c>
      <c r="G2256" s="34">
        <f t="shared" si="193"/>
        <v>40235</v>
      </c>
      <c r="H2256" s="36" t="str">
        <f t="shared" si="194"/>
        <v>c000</v>
      </c>
      <c r="I2256" s="35">
        <f t="shared" si="195"/>
        <v>43745.339699074073</v>
      </c>
      <c r="J2256" s="39">
        <f t="shared" si="196"/>
        <v>3933.8389750000001</v>
      </c>
      <c r="K2256" s="36" t="str">
        <f t="shared" si="197"/>
        <v>1c21365f</v>
      </c>
    </row>
    <row r="2257" spans="1:11">
      <c r="A2257" s="48" t="s">
        <v>27</v>
      </c>
      <c r="B2257" s="48" t="s">
        <v>51154</v>
      </c>
      <c r="C2257" s="48" t="s">
        <v>33766</v>
      </c>
      <c r="D2257" s="48" t="s">
        <v>33771</v>
      </c>
      <c r="E2257" s="48" t="s">
        <v>33772</v>
      </c>
      <c r="G2257" s="34">
        <f t="shared" si="193"/>
        <v>40254</v>
      </c>
      <c r="H2257" s="36" t="str">
        <f t="shared" si="194"/>
        <v>0000</v>
      </c>
      <c r="I2257" s="35">
        <f t="shared" si="195"/>
        <v>43745.339699074073</v>
      </c>
      <c r="J2257" s="39">
        <f t="shared" si="196"/>
        <v>3933.8434480000001</v>
      </c>
      <c r="K2257" s="36" t="str">
        <f t="shared" si="197"/>
        <v>1c8f1eb9</v>
      </c>
    </row>
    <row r="2258" spans="1:11">
      <c r="A2258" s="48" t="s">
        <v>30</v>
      </c>
      <c r="B2258" s="48" t="s">
        <v>29743</v>
      </c>
      <c r="C2258" s="48" t="s">
        <v>33766</v>
      </c>
      <c r="D2258" s="48" t="s">
        <v>33773</v>
      </c>
      <c r="E2258" s="48" t="s">
        <v>33774</v>
      </c>
      <c r="G2258" s="34">
        <f t="shared" si="193"/>
        <v>40263</v>
      </c>
      <c r="H2258" s="36" t="str">
        <f t="shared" si="194"/>
        <v>43aa</v>
      </c>
      <c r="I2258" s="35">
        <f t="shared" si="195"/>
        <v>43745.339699074073</v>
      </c>
      <c r="J2258" s="39">
        <f t="shared" si="196"/>
        <v>3933.8453249999998</v>
      </c>
      <c r="K2258" s="36" t="str">
        <f t="shared" si="197"/>
        <v>4122d6ce</v>
      </c>
    </row>
    <row r="2259" spans="1:11">
      <c r="A2259" s="48" t="s">
        <v>34</v>
      </c>
      <c r="B2259" s="48" t="s">
        <v>51163</v>
      </c>
      <c r="C2259" s="48" t="s">
        <v>33766</v>
      </c>
      <c r="D2259" s="48" t="s">
        <v>33775</v>
      </c>
      <c r="E2259" s="48" t="s">
        <v>33776</v>
      </c>
      <c r="G2259" s="34">
        <f t="shared" si="193"/>
        <v>40264</v>
      </c>
      <c r="H2259" s="36" t="str">
        <f t="shared" si="194"/>
        <v>5800</v>
      </c>
      <c r="I2259" s="35">
        <f t="shared" si="195"/>
        <v>43745.339699074073</v>
      </c>
      <c r="J2259" s="39">
        <f t="shared" si="196"/>
        <v>3933.8472029999998</v>
      </c>
      <c r="K2259" s="36" t="str">
        <f t="shared" si="197"/>
        <v>831b6e20</v>
      </c>
    </row>
    <row r="2260" spans="1:11">
      <c r="A2260" s="48" t="s">
        <v>51155</v>
      </c>
      <c r="B2260" s="48" t="s">
        <v>51156</v>
      </c>
      <c r="C2260" s="48" t="s">
        <v>33777</v>
      </c>
      <c r="D2260" s="48" t="s">
        <v>33778</v>
      </c>
      <c r="E2260" s="48" t="s">
        <v>33779</v>
      </c>
      <c r="G2260" s="34">
        <f t="shared" si="193"/>
        <v>10001</v>
      </c>
      <c r="H2260" s="36" t="str">
        <f t="shared" si="194"/>
        <v>0001</v>
      </c>
      <c r="I2260" s="35">
        <f t="shared" si="195"/>
        <v>43745.346643518518</v>
      </c>
      <c r="J2260" s="39">
        <f t="shared" si="196"/>
        <v>238.88252499999999</v>
      </c>
      <c r="K2260" s="36" t="str">
        <f t="shared" si="197"/>
        <v>520011b1</v>
      </c>
    </row>
    <row r="2261" spans="1:11">
      <c r="A2261" s="48" t="s">
        <v>51157</v>
      </c>
      <c r="B2261" s="48" t="s">
        <v>51156</v>
      </c>
      <c r="C2261" s="48" t="s">
        <v>33777</v>
      </c>
      <c r="D2261" s="48" t="s">
        <v>33780</v>
      </c>
      <c r="E2261" s="48" t="s">
        <v>33781</v>
      </c>
      <c r="G2261" s="34">
        <f t="shared" si="193"/>
        <v>10002</v>
      </c>
      <c r="H2261" s="36" t="str">
        <f t="shared" si="194"/>
        <v>0001</v>
      </c>
      <c r="I2261" s="35">
        <f t="shared" si="195"/>
        <v>43745.346643518518</v>
      </c>
      <c r="J2261" s="39">
        <f t="shared" si="196"/>
        <v>238.884421</v>
      </c>
      <c r="K2261" s="36" t="str">
        <f t="shared" si="197"/>
        <v>3fb2f8e7</v>
      </c>
    </row>
    <row r="2262" spans="1:11">
      <c r="A2262" s="48" t="s">
        <v>51158</v>
      </c>
      <c r="B2262" s="48" t="s">
        <v>51156</v>
      </c>
      <c r="C2262" s="48" t="s">
        <v>33777</v>
      </c>
      <c r="D2262" s="48" t="s">
        <v>33782</v>
      </c>
      <c r="E2262" s="48" t="s">
        <v>33783</v>
      </c>
      <c r="G2262" s="34">
        <f t="shared" si="193"/>
        <v>10003</v>
      </c>
      <c r="H2262" s="36" t="str">
        <f t="shared" si="194"/>
        <v>0001</v>
      </c>
      <c r="I2262" s="35">
        <f t="shared" si="195"/>
        <v>43745.346643518518</v>
      </c>
      <c r="J2262" s="39">
        <f t="shared" si="196"/>
        <v>238.88631599999999</v>
      </c>
      <c r="K2262" s="36" t="str">
        <f t="shared" si="197"/>
        <v>bc6ba018</v>
      </c>
    </row>
    <row r="2263" spans="1:11">
      <c r="A2263" s="48" t="s">
        <v>51159</v>
      </c>
      <c r="B2263" s="48" t="s">
        <v>51156</v>
      </c>
      <c r="C2263" s="48" t="s">
        <v>33777</v>
      </c>
      <c r="D2263" s="48" t="s">
        <v>33784</v>
      </c>
      <c r="E2263" s="48" t="s">
        <v>33785</v>
      </c>
      <c r="G2263" s="34">
        <f t="shared" si="193"/>
        <v>10004</v>
      </c>
      <c r="H2263" s="36" t="str">
        <f t="shared" si="194"/>
        <v>0001</v>
      </c>
      <c r="I2263" s="35">
        <f t="shared" si="195"/>
        <v>43745.346643518518</v>
      </c>
      <c r="J2263" s="39">
        <f t="shared" si="196"/>
        <v>238.88817900000001</v>
      </c>
      <c r="K2263" s="36" t="str">
        <f t="shared" si="197"/>
        <v>d23a6edd</v>
      </c>
    </row>
    <row r="2264" spans="1:11">
      <c r="A2264" s="48" t="s">
        <v>15740</v>
      </c>
      <c r="B2264" s="48" t="s">
        <v>51154</v>
      </c>
      <c r="C2264" s="48" t="s">
        <v>33777</v>
      </c>
      <c r="D2264" s="48" t="s">
        <v>33786</v>
      </c>
      <c r="E2264" s="48" t="s">
        <v>33787</v>
      </c>
      <c r="G2264" s="34">
        <f t="shared" si="193"/>
        <v>40225</v>
      </c>
      <c r="H2264" s="36" t="str">
        <f t="shared" si="194"/>
        <v>0000</v>
      </c>
      <c r="I2264" s="35">
        <f t="shared" si="195"/>
        <v>43745.346643518518</v>
      </c>
      <c r="J2264" s="39">
        <f t="shared" si="196"/>
        <v>239.092705</v>
      </c>
      <c r="K2264" s="36" t="str">
        <f t="shared" si="197"/>
        <v>2cf6cd12</v>
      </c>
    </row>
    <row r="2265" spans="1:11">
      <c r="A2265" s="48" t="s">
        <v>15771</v>
      </c>
      <c r="B2265" s="48" t="s">
        <v>51377</v>
      </c>
      <c r="C2265" s="48" t="s">
        <v>33777</v>
      </c>
      <c r="D2265" s="48" t="s">
        <v>33788</v>
      </c>
      <c r="E2265" s="48" t="s">
        <v>33789</v>
      </c>
      <c r="G2265" s="34">
        <f t="shared" si="193"/>
        <v>40230</v>
      </c>
      <c r="H2265" s="36" t="str">
        <f t="shared" si="194"/>
        <v>4469</v>
      </c>
      <c r="I2265" s="35">
        <f t="shared" si="195"/>
        <v>43745.346643518518</v>
      </c>
      <c r="J2265" s="39">
        <f t="shared" si="196"/>
        <v>239.09460799999999</v>
      </c>
      <c r="K2265" s="36" t="str">
        <f t="shared" si="197"/>
        <v>123b6346</v>
      </c>
    </row>
    <row r="2266" spans="1:11">
      <c r="A2266" s="48" t="s">
        <v>15774</v>
      </c>
      <c r="B2266" s="48" t="s">
        <v>51198</v>
      </c>
      <c r="C2266" s="48" t="s">
        <v>33777</v>
      </c>
      <c r="D2266" s="48" t="s">
        <v>33790</v>
      </c>
      <c r="E2266" s="48" t="s">
        <v>33791</v>
      </c>
      <c r="G2266" s="34">
        <f t="shared" si="193"/>
        <v>40231</v>
      </c>
      <c r="H2266" s="36" t="str">
        <f t="shared" si="194"/>
        <v>9000</v>
      </c>
      <c r="I2266" s="35">
        <f t="shared" si="195"/>
        <v>43745.346643518518</v>
      </c>
      <c r="J2266" s="39">
        <f t="shared" si="196"/>
        <v>239.096518</v>
      </c>
      <c r="K2266" s="36" t="str">
        <f t="shared" si="197"/>
        <v>1d1e5c15</v>
      </c>
    </row>
    <row r="2267" spans="1:11">
      <c r="A2267" s="48" t="s">
        <v>27</v>
      </c>
      <c r="B2267" s="48" t="s">
        <v>51154</v>
      </c>
      <c r="C2267" s="48" t="s">
        <v>33777</v>
      </c>
      <c r="D2267" s="48" t="s">
        <v>33792</v>
      </c>
      <c r="E2267" s="48" t="s">
        <v>33793</v>
      </c>
      <c r="G2267" s="34">
        <f t="shared" si="193"/>
        <v>40254</v>
      </c>
      <c r="H2267" s="36" t="str">
        <f t="shared" si="194"/>
        <v>0000</v>
      </c>
      <c r="I2267" s="35">
        <f t="shared" si="195"/>
        <v>43745.346643518518</v>
      </c>
      <c r="J2267" s="39">
        <f t="shared" si="196"/>
        <v>239.10093900000001</v>
      </c>
      <c r="K2267" s="36" t="str">
        <f t="shared" si="197"/>
        <v>a60628c3</v>
      </c>
    </row>
    <row r="2268" spans="1:11">
      <c r="A2268" s="48" t="s">
        <v>48</v>
      </c>
      <c r="B2268" s="48" t="s">
        <v>29445</v>
      </c>
      <c r="C2268" s="48" t="s">
        <v>33777</v>
      </c>
      <c r="D2268" s="48" t="s">
        <v>33794</v>
      </c>
      <c r="E2268" s="48" t="s">
        <v>33795</v>
      </c>
      <c r="G2268" s="34">
        <f t="shared" si="193"/>
        <v>40259</v>
      </c>
      <c r="H2268" s="36" t="str">
        <f t="shared" si="194"/>
        <v>43d1</v>
      </c>
      <c r="I2268" s="35">
        <f t="shared" si="195"/>
        <v>43745.346643518518</v>
      </c>
      <c r="J2268" s="39">
        <f t="shared" si="196"/>
        <v>239.102845</v>
      </c>
      <c r="K2268" s="36" t="str">
        <f t="shared" si="197"/>
        <v>2b04516c</v>
      </c>
    </row>
    <row r="2269" spans="1:11">
      <c r="A2269" s="48" t="s">
        <v>51</v>
      </c>
      <c r="B2269" s="48" t="s">
        <v>51175</v>
      </c>
      <c r="C2269" s="48" t="s">
        <v>33777</v>
      </c>
      <c r="D2269" s="48" t="s">
        <v>33796</v>
      </c>
      <c r="E2269" s="48" t="s">
        <v>33797</v>
      </c>
      <c r="G2269" s="34">
        <f t="shared" si="193"/>
        <v>40260</v>
      </c>
      <c r="H2269" s="36" t="str">
        <f t="shared" si="194"/>
        <v>2000</v>
      </c>
      <c r="I2269" s="35">
        <f t="shared" si="195"/>
        <v>43745.346643518518</v>
      </c>
      <c r="J2269" s="39">
        <f t="shared" si="196"/>
        <v>239.10471799999999</v>
      </c>
      <c r="K2269" s="36" t="str">
        <f t="shared" si="197"/>
        <v>fda77449</v>
      </c>
    </row>
    <row r="2270" spans="1:11">
      <c r="A2270" s="48" t="s">
        <v>15740</v>
      </c>
      <c r="B2270" s="48" t="s">
        <v>51154</v>
      </c>
      <c r="C2270" s="48" t="s">
        <v>33777</v>
      </c>
      <c r="D2270" s="48" t="s">
        <v>33798</v>
      </c>
      <c r="E2270" s="48" t="s">
        <v>33799</v>
      </c>
      <c r="G2270" s="34">
        <f t="shared" si="193"/>
        <v>40225</v>
      </c>
      <c r="H2270" s="36" t="str">
        <f t="shared" si="194"/>
        <v>0000</v>
      </c>
      <c r="I2270" s="35">
        <f t="shared" si="195"/>
        <v>43745.346643518518</v>
      </c>
      <c r="J2270" s="39">
        <f t="shared" si="196"/>
        <v>239.308705</v>
      </c>
      <c r="K2270" s="36" t="str">
        <f t="shared" si="197"/>
        <v>3f23aa99</v>
      </c>
    </row>
    <row r="2271" spans="1:11">
      <c r="A2271" s="48" t="s">
        <v>15786</v>
      </c>
      <c r="B2271" s="48" t="s">
        <v>29345</v>
      </c>
      <c r="C2271" s="48" t="s">
        <v>33777</v>
      </c>
      <c r="D2271" s="48" t="s">
        <v>33800</v>
      </c>
      <c r="E2271" s="48" t="s">
        <v>33801</v>
      </c>
      <c r="G2271" s="34">
        <f t="shared" si="193"/>
        <v>40232</v>
      </c>
      <c r="H2271" s="36" t="str">
        <f t="shared" si="194"/>
        <v>44bf</v>
      </c>
      <c r="I2271" s="35">
        <f t="shared" si="195"/>
        <v>43745.346643518518</v>
      </c>
      <c r="J2271" s="39">
        <f t="shared" si="196"/>
        <v>239.310608</v>
      </c>
      <c r="K2271" s="36" t="str">
        <f t="shared" si="197"/>
        <v>af5ac352</v>
      </c>
    </row>
    <row r="2272" spans="1:11">
      <c r="A2272" s="48" t="s">
        <v>15789</v>
      </c>
      <c r="B2272" s="48" t="s">
        <v>33802</v>
      </c>
      <c r="C2272" s="48" t="s">
        <v>33777</v>
      </c>
      <c r="D2272" s="48" t="s">
        <v>33803</v>
      </c>
      <c r="E2272" s="48" t="s">
        <v>33804</v>
      </c>
      <c r="G2272" s="34">
        <f t="shared" si="193"/>
        <v>40233</v>
      </c>
      <c r="H2272" s="36" t="str">
        <f t="shared" si="194"/>
        <v>be00</v>
      </c>
      <c r="I2272" s="35">
        <f t="shared" si="195"/>
        <v>43745.346643518518</v>
      </c>
      <c r="J2272" s="39">
        <f t="shared" si="196"/>
        <v>239.31251800000001</v>
      </c>
      <c r="K2272" s="36" t="str">
        <f t="shared" si="197"/>
        <v>e5470eb3</v>
      </c>
    </row>
    <row r="2273" spans="1:11">
      <c r="A2273" s="48" t="s">
        <v>27</v>
      </c>
      <c r="B2273" s="48" t="s">
        <v>51154</v>
      </c>
      <c r="C2273" s="48" t="s">
        <v>33777</v>
      </c>
      <c r="D2273" s="48" t="s">
        <v>33805</v>
      </c>
      <c r="E2273" s="48" t="s">
        <v>33806</v>
      </c>
      <c r="G2273" s="34">
        <f t="shared" si="193"/>
        <v>40254</v>
      </c>
      <c r="H2273" s="36" t="str">
        <f t="shared" si="194"/>
        <v>0000</v>
      </c>
      <c r="I2273" s="35">
        <f t="shared" si="195"/>
        <v>43745.346643518518</v>
      </c>
      <c r="J2273" s="39">
        <f t="shared" si="196"/>
        <v>239.31693999999999</v>
      </c>
      <c r="K2273" s="36" t="str">
        <f t="shared" si="197"/>
        <v>894ecf0c</v>
      </c>
    </row>
    <row r="2274" spans="1:11">
      <c r="A2274" s="48" t="s">
        <v>56</v>
      </c>
      <c r="B2274" s="48" t="s">
        <v>31718</v>
      </c>
      <c r="C2274" s="48" t="s">
        <v>33777</v>
      </c>
      <c r="D2274" s="48" t="s">
        <v>33807</v>
      </c>
      <c r="E2274" s="48" t="s">
        <v>33808</v>
      </c>
      <c r="G2274" s="34">
        <f t="shared" si="193"/>
        <v>40261</v>
      </c>
      <c r="H2274" s="36" t="str">
        <f t="shared" si="194"/>
        <v>43c9</v>
      </c>
      <c r="I2274" s="35">
        <f t="shared" si="195"/>
        <v>43745.346643518518</v>
      </c>
      <c r="J2274" s="39">
        <f t="shared" si="196"/>
        <v>239.31884500000001</v>
      </c>
      <c r="K2274" s="36" t="str">
        <f t="shared" si="197"/>
        <v>beed85f3</v>
      </c>
    </row>
    <row r="2275" spans="1:11">
      <c r="A2275" s="48" t="s">
        <v>59</v>
      </c>
      <c r="B2275" s="48" t="s">
        <v>51177</v>
      </c>
      <c r="C2275" s="48" t="s">
        <v>33777</v>
      </c>
      <c r="D2275" s="48" t="s">
        <v>33809</v>
      </c>
      <c r="E2275" s="48" t="s">
        <v>33810</v>
      </c>
      <c r="G2275" s="34">
        <f t="shared" si="193"/>
        <v>40262</v>
      </c>
      <c r="H2275" s="36" t="str">
        <f t="shared" si="194"/>
        <v>4000</v>
      </c>
      <c r="I2275" s="35">
        <f t="shared" si="195"/>
        <v>43745.346643518518</v>
      </c>
      <c r="J2275" s="39">
        <f t="shared" si="196"/>
        <v>239.320716</v>
      </c>
      <c r="K2275" s="36" t="str">
        <f t="shared" si="197"/>
        <v>24274c56</v>
      </c>
    </row>
    <row r="2276" spans="1:11">
      <c r="A2276" s="48" t="s">
        <v>15740</v>
      </c>
      <c r="B2276" s="48" t="s">
        <v>51154</v>
      </c>
      <c r="C2276" s="48" t="s">
        <v>33777</v>
      </c>
      <c r="D2276" s="48" t="s">
        <v>33811</v>
      </c>
      <c r="E2276" s="48" t="s">
        <v>33812</v>
      </c>
      <c r="G2276" s="34">
        <f t="shared" si="193"/>
        <v>40225</v>
      </c>
      <c r="H2276" s="36" t="str">
        <f t="shared" si="194"/>
        <v>0000</v>
      </c>
      <c r="I2276" s="35">
        <f t="shared" si="195"/>
        <v>43745.346643518518</v>
      </c>
      <c r="J2276" s="39">
        <f t="shared" si="196"/>
        <v>239.524721</v>
      </c>
      <c r="K2276" s="36" t="str">
        <f t="shared" si="197"/>
        <v>61ec22f6</v>
      </c>
    </row>
    <row r="2277" spans="1:11">
      <c r="A2277" s="48" t="s">
        <v>15743</v>
      </c>
      <c r="B2277" s="48" t="s">
        <v>29402</v>
      </c>
      <c r="C2277" s="48" t="s">
        <v>33777</v>
      </c>
      <c r="D2277" s="48" t="s">
        <v>33813</v>
      </c>
      <c r="E2277" s="48" t="s">
        <v>33814</v>
      </c>
      <c r="G2277" s="34">
        <f t="shared" si="193"/>
        <v>40234</v>
      </c>
      <c r="H2277" s="36" t="str">
        <f t="shared" si="194"/>
        <v>439d</v>
      </c>
      <c r="I2277" s="35">
        <f t="shared" si="195"/>
        <v>43745.346643518518</v>
      </c>
      <c r="J2277" s="39">
        <f t="shared" si="196"/>
        <v>239.526623</v>
      </c>
      <c r="K2277" s="36" t="str">
        <f t="shared" si="197"/>
        <v>ee6bb6c4</v>
      </c>
    </row>
    <row r="2278" spans="1:11">
      <c r="A2278" s="48" t="s">
        <v>15746</v>
      </c>
      <c r="B2278" s="48" t="s">
        <v>51162</v>
      </c>
      <c r="C2278" s="48" t="s">
        <v>33777</v>
      </c>
      <c r="D2278" s="48" t="s">
        <v>33815</v>
      </c>
      <c r="E2278" s="48" t="s">
        <v>33816</v>
      </c>
      <c r="G2278" s="34">
        <f t="shared" si="193"/>
        <v>40235</v>
      </c>
      <c r="H2278" s="36" t="str">
        <f t="shared" si="194"/>
        <v>1800</v>
      </c>
      <c r="I2278" s="35">
        <f t="shared" si="195"/>
        <v>43745.346643518518</v>
      </c>
      <c r="J2278" s="39">
        <f t="shared" si="196"/>
        <v>239.557751</v>
      </c>
      <c r="K2278" s="36" t="str">
        <f t="shared" si="197"/>
        <v>cf6bbc34</v>
      </c>
    </row>
    <row r="2279" spans="1:11">
      <c r="A2279" s="48" t="s">
        <v>27</v>
      </c>
      <c r="B2279" s="48" t="s">
        <v>51154</v>
      </c>
      <c r="C2279" s="48" t="s">
        <v>33777</v>
      </c>
      <c r="D2279" s="48" t="s">
        <v>33817</v>
      </c>
      <c r="E2279" s="48" t="s">
        <v>33818</v>
      </c>
      <c r="G2279" s="34">
        <f t="shared" si="193"/>
        <v>40254</v>
      </c>
      <c r="H2279" s="36" t="str">
        <f t="shared" si="194"/>
        <v>0000</v>
      </c>
      <c r="I2279" s="35">
        <f t="shared" si="195"/>
        <v>43745.346643518518</v>
      </c>
      <c r="J2279" s="39">
        <f t="shared" si="196"/>
        <v>239.562174</v>
      </c>
      <c r="K2279" s="36" t="str">
        <f t="shared" si="197"/>
        <v>c980c20c</v>
      </c>
    </row>
    <row r="2280" spans="1:11">
      <c r="A2280" s="48" t="s">
        <v>30</v>
      </c>
      <c r="B2280" s="48" t="s">
        <v>29888</v>
      </c>
      <c r="C2280" s="48" t="s">
        <v>33777</v>
      </c>
      <c r="D2280" s="48" t="s">
        <v>33819</v>
      </c>
      <c r="E2280" s="48" t="s">
        <v>33820</v>
      </c>
      <c r="G2280" s="34">
        <f t="shared" si="193"/>
        <v>40263</v>
      </c>
      <c r="H2280" s="36" t="str">
        <f t="shared" si="194"/>
        <v>43a9</v>
      </c>
      <c r="I2280" s="35">
        <f t="shared" si="195"/>
        <v>43745.346643518518</v>
      </c>
      <c r="J2280" s="39">
        <f t="shared" si="196"/>
        <v>239.56404800000001</v>
      </c>
      <c r="K2280" s="36" t="str">
        <f t="shared" si="197"/>
        <v>a382af59</v>
      </c>
    </row>
    <row r="2281" spans="1:11">
      <c r="A2281" s="48" t="s">
        <v>34</v>
      </c>
      <c r="B2281" s="48" t="s">
        <v>51166</v>
      </c>
      <c r="C2281" s="48" t="s">
        <v>33777</v>
      </c>
      <c r="D2281" s="48" t="s">
        <v>33821</v>
      </c>
      <c r="E2281" s="48" t="s">
        <v>33822</v>
      </c>
      <c r="G2281" s="34">
        <f t="shared" si="193"/>
        <v>40264</v>
      </c>
      <c r="H2281" s="36" t="str">
        <f t="shared" si="194"/>
        <v>6800</v>
      </c>
      <c r="I2281" s="35">
        <f t="shared" si="195"/>
        <v>43745.346643518518</v>
      </c>
      <c r="J2281" s="39">
        <f t="shared" si="196"/>
        <v>239.56590399999999</v>
      </c>
      <c r="K2281" s="36" t="str">
        <f t="shared" si="197"/>
        <v>46c9b122</v>
      </c>
    </row>
    <row r="2282" spans="1:11">
      <c r="A2282" s="48" t="s">
        <v>15740</v>
      </c>
      <c r="B2282" s="48" t="s">
        <v>51154</v>
      </c>
      <c r="C2282" s="48" t="s">
        <v>33777</v>
      </c>
      <c r="D2282" s="48" t="s">
        <v>33823</v>
      </c>
      <c r="E2282" s="48" t="s">
        <v>33824</v>
      </c>
      <c r="G2282" s="34">
        <f t="shared" si="193"/>
        <v>40225</v>
      </c>
      <c r="H2282" s="36" t="str">
        <f t="shared" si="194"/>
        <v>0000</v>
      </c>
      <c r="I2282" s="35">
        <f t="shared" si="195"/>
        <v>43745.346643518518</v>
      </c>
      <c r="J2282" s="39">
        <f t="shared" si="196"/>
        <v>239.76970499999999</v>
      </c>
      <c r="K2282" s="36" t="str">
        <f t="shared" si="197"/>
        <v>a0ce5f02</v>
      </c>
    </row>
    <row r="2283" spans="1:11">
      <c r="A2283" s="48" t="s">
        <v>15757</v>
      </c>
      <c r="B2283" s="48" t="s">
        <v>51272</v>
      </c>
      <c r="C2283" s="48" t="s">
        <v>33777</v>
      </c>
      <c r="D2283" s="48" t="s">
        <v>33825</v>
      </c>
      <c r="E2283" s="48" t="s">
        <v>33826</v>
      </c>
      <c r="G2283" s="34">
        <f t="shared" si="193"/>
        <v>40236</v>
      </c>
      <c r="H2283" s="36" t="str">
        <f t="shared" si="194"/>
        <v>4457</v>
      </c>
      <c r="I2283" s="35">
        <f t="shared" si="195"/>
        <v>43745.346643518518</v>
      </c>
      <c r="J2283" s="39">
        <f t="shared" si="196"/>
        <v>239.77160900000001</v>
      </c>
      <c r="K2283" s="36" t="str">
        <f t="shared" si="197"/>
        <v>f40c4186</v>
      </c>
    </row>
    <row r="2284" spans="1:11">
      <c r="A2284" s="48" t="s">
        <v>15760</v>
      </c>
      <c r="B2284" s="48" t="s">
        <v>219</v>
      </c>
      <c r="C2284" s="48" t="s">
        <v>33777</v>
      </c>
      <c r="D2284" s="48" t="s">
        <v>33827</v>
      </c>
      <c r="E2284" s="48" t="s">
        <v>33828</v>
      </c>
      <c r="G2284" s="34">
        <f t="shared" si="193"/>
        <v>40237</v>
      </c>
      <c r="H2284" s="36" t="str">
        <f t="shared" si="194"/>
        <v>c000</v>
      </c>
      <c r="I2284" s="35">
        <f t="shared" si="195"/>
        <v>43745.346643518518</v>
      </c>
      <c r="J2284" s="39">
        <f t="shared" si="196"/>
        <v>239.77352200000001</v>
      </c>
      <c r="K2284" s="36" t="str">
        <f t="shared" si="197"/>
        <v>ce242ded</v>
      </c>
    </row>
    <row r="2285" spans="1:11">
      <c r="A2285" s="48" t="s">
        <v>27</v>
      </c>
      <c r="B2285" s="48" t="s">
        <v>51154</v>
      </c>
      <c r="C2285" s="48" t="s">
        <v>33777</v>
      </c>
      <c r="D2285" s="48" t="s">
        <v>33829</v>
      </c>
      <c r="E2285" s="48" t="s">
        <v>33830</v>
      </c>
      <c r="G2285" s="34">
        <f t="shared" si="193"/>
        <v>40254</v>
      </c>
      <c r="H2285" s="36" t="str">
        <f t="shared" si="194"/>
        <v>0000</v>
      </c>
      <c r="I2285" s="35">
        <f t="shared" si="195"/>
        <v>43745.346643518518</v>
      </c>
      <c r="J2285" s="39">
        <f t="shared" si="196"/>
        <v>239.77794399999999</v>
      </c>
      <c r="K2285" s="36" t="str">
        <f t="shared" si="197"/>
        <v>ef1ae5f8</v>
      </c>
    </row>
    <row r="2286" spans="1:11">
      <c r="A2286" s="48" t="s">
        <v>39</v>
      </c>
      <c r="B2286" s="48" t="s">
        <v>51330</v>
      </c>
      <c r="C2286" s="48" t="s">
        <v>33777</v>
      </c>
      <c r="D2286" s="48" t="s">
        <v>33831</v>
      </c>
      <c r="E2286" s="48" t="s">
        <v>33832</v>
      </c>
      <c r="G2286" s="34">
        <f t="shared" si="193"/>
        <v>40265</v>
      </c>
      <c r="H2286" s="36" t="str">
        <f t="shared" si="194"/>
        <v>4420</v>
      </c>
      <c r="I2286" s="35">
        <f t="shared" si="195"/>
        <v>43745.346643518518</v>
      </c>
      <c r="J2286" s="39">
        <f t="shared" si="196"/>
        <v>239.77984599999999</v>
      </c>
      <c r="K2286" s="36" t="str">
        <f t="shared" si="197"/>
        <v>697d4eec</v>
      </c>
    </row>
    <row r="2287" spans="1:11">
      <c r="A2287" s="48" t="s">
        <v>43</v>
      </c>
      <c r="B2287" s="48" t="s">
        <v>123</v>
      </c>
      <c r="C2287" s="48" t="s">
        <v>33777</v>
      </c>
      <c r="D2287" s="48" t="s">
        <v>33833</v>
      </c>
      <c r="E2287" s="48" t="s">
        <v>33834</v>
      </c>
      <c r="G2287" s="34">
        <f t="shared" si="193"/>
        <v>40266</v>
      </c>
      <c r="H2287" s="36" t="str">
        <f t="shared" si="194"/>
        <v>5c00</v>
      </c>
      <c r="I2287" s="35">
        <f t="shared" si="195"/>
        <v>43745.346643518518</v>
      </c>
      <c r="J2287" s="39">
        <f t="shared" si="196"/>
        <v>239.78171900000001</v>
      </c>
      <c r="K2287" s="36" t="str">
        <f t="shared" si="197"/>
        <v>cdb8ba9f</v>
      </c>
    </row>
    <row r="2288" spans="1:11">
      <c r="A2288" s="48" t="s">
        <v>51155</v>
      </c>
      <c r="B2288" s="48" t="s">
        <v>51156</v>
      </c>
      <c r="C2288" s="48" t="s">
        <v>33835</v>
      </c>
      <c r="D2288" s="48" t="s">
        <v>33836</v>
      </c>
      <c r="E2288" s="48" t="s">
        <v>33837</v>
      </c>
      <c r="G2288" s="34">
        <f t="shared" si="193"/>
        <v>10001</v>
      </c>
      <c r="H2288" s="36" t="str">
        <f t="shared" si="194"/>
        <v>0001</v>
      </c>
      <c r="I2288" s="35">
        <f t="shared" si="195"/>
        <v>43745.353587962964</v>
      </c>
      <c r="J2288" s="39">
        <f t="shared" si="196"/>
        <v>839.78452500000003</v>
      </c>
      <c r="K2288" s="36" t="str">
        <f t="shared" si="197"/>
        <v>960cb005</v>
      </c>
    </row>
    <row r="2289" spans="1:11">
      <c r="A2289" s="48" t="s">
        <v>51157</v>
      </c>
      <c r="B2289" s="48" t="s">
        <v>51156</v>
      </c>
      <c r="C2289" s="48" t="s">
        <v>33835</v>
      </c>
      <c r="D2289" s="48" t="s">
        <v>33838</v>
      </c>
      <c r="E2289" s="48" t="s">
        <v>33839</v>
      </c>
      <c r="G2289" s="34">
        <f t="shared" si="193"/>
        <v>10002</v>
      </c>
      <c r="H2289" s="36" t="str">
        <f t="shared" si="194"/>
        <v>0001</v>
      </c>
      <c r="I2289" s="35">
        <f t="shared" si="195"/>
        <v>43745.353587962964</v>
      </c>
      <c r="J2289" s="39">
        <f t="shared" si="196"/>
        <v>839.78642100000002</v>
      </c>
      <c r="K2289" s="36" t="str">
        <f t="shared" si="197"/>
        <v>7b563695</v>
      </c>
    </row>
    <row r="2290" spans="1:11">
      <c r="A2290" s="48" t="s">
        <v>51158</v>
      </c>
      <c r="B2290" s="48" t="s">
        <v>51156</v>
      </c>
      <c r="C2290" s="48" t="s">
        <v>33835</v>
      </c>
      <c r="D2290" s="48" t="s">
        <v>33840</v>
      </c>
      <c r="E2290" s="48" t="s">
        <v>33841</v>
      </c>
      <c r="G2290" s="34">
        <f t="shared" si="193"/>
        <v>10003</v>
      </c>
      <c r="H2290" s="36" t="str">
        <f t="shared" si="194"/>
        <v>0001</v>
      </c>
      <c r="I2290" s="35">
        <f t="shared" si="195"/>
        <v>43745.353587962964</v>
      </c>
      <c r="J2290" s="39">
        <f t="shared" si="196"/>
        <v>839.78932299999997</v>
      </c>
      <c r="K2290" s="36" t="str">
        <f t="shared" si="197"/>
        <v>555e8001</v>
      </c>
    </row>
    <row r="2291" spans="1:11">
      <c r="A2291" s="48" t="s">
        <v>51159</v>
      </c>
      <c r="B2291" s="48" t="s">
        <v>51156</v>
      </c>
      <c r="C2291" s="48" t="s">
        <v>33835</v>
      </c>
      <c r="D2291" s="48" t="s">
        <v>33842</v>
      </c>
      <c r="E2291" s="48" t="s">
        <v>33843</v>
      </c>
      <c r="G2291" s="34">
        <f t="shared" si="193"/>
        <v>10004</v>
      </c>
      <c r="H2291" s="36" t="str">
        <f t="shared" si="194"/>
        <v>0001</v>
      </c>
      <c r="I2291" s="35">
        <f t="shared" si="195"/>
        <v>43745.353587962964</v>
      </c>
      <c r="J2291" s="39">
        <f t="shared" si="196"/>
        <v>839.79173500000002</v>
      </c>
      <c r="K2291" s="36" t="str">
        <f t="shared" si="197"/>
        <v>5ab6bc92</v>
      </c>
    </row>
    <row r="2292" spans="1:11">
      <c r="A2292" s="48" t="s">
        <v>15740</v>
      </c>
      <c r="B2292" s="48" t="s">
        <v>51154</v>
      </c>
      <c r="C2292" s="48" t="s">
        <v>33844</v>
      </c>
      <c r="D2292" s="48" t="s">
        <v>51378</v>
      </c>
      <c r="E2292" s="48" t="s">
        <v>33845</v>
      </c>
      <c r="G2292" s="34">
        <f t="shared" si="193"/>
        <v>40225</v>
      </c>
      <c r="H2292" s="36" t="str">
        <f t="shared" si="194"/>
        <v>0000</v>
      </c>
      <c r="I2292" s="35">
        <f t="shared" si="195"/>
        <v>43745.353599537033</v>
      </c>
      <c r="J2292" s="39">
        <f t="shared" si="196"/>
        <v>839.995721</v>
      </c>
      <c r="K2292" s="36" t="str">
        <f t="shared" si="197"/>
        <v>f8bc1a31</v>
      </c>
    </row>
    <row r="2293" spans="1:11">
      <c r="A2293" s="48" t="s">
        <v>15786</v>
      </c>
      <c r="B2293" s="48" t="s">
        <v>29437</v>
      </c>
      <c r="C2293" s="48" t="s">
        <v>33844</v>
      </c>
      <c r="D2293" s="48" t="s">
        <v>33846</v>
      </c>
      <c r="E2293" s="48" t="s">
        <v>33847</v>
      </c>
      <c r="G2293" s="34">
        <f t="shared" si="193"/>
        <v>40232</v>
      </c>
      <c r="H2293" s="36" t="str">
        <f t="shared" si="194"/>
        <v>44c0</v>
      </c>
      <c r="I2293" s="35">
        <f t="shared" si="195"/>
        <v>43745.353599537033</v>
      </c>
      <c r="J2293" s="39">
        <f t="shared" si="196"/>
        <v>839.99762099999998</v>
      </c>
      <c r="K2293" s="36" t="str">
        <f t="shared" si="197"/>
        <v>aef5c476</v>
      </c>
    </row>
    <row r="2294" spans="1:11">
      <c r="A2294" s="48" t="s">
        <v>15789</v>
      </c>
      <c r="B2294" s="48" t="s">
        <v>51262</v>
      </c>
      <c r="C2294" s="48" t="s">
        <v>33844</v>
      </c>
      <c r="D2294" s="48" t="s">
        <v>33848</v>
      </c>
      <c r="E2294" s="48" t="s">
        <v>33849</v>
      </c>
      <c r="G2294" s="34">
        <f t="shared" si="193"/>
        <v>40233</v>
      </c>
      <c r="H2294" s="36" t="str">
        <f t="shared" si="194"/>
        <v>9400</v>
      </c>
      <c r="I2294" s="35">
        <f t="shared" si="195"/>
        <v>43745.353599537033</v>
      </c>
      <c r="J2294" s="39">
        <f t="shared" si="196"/>
        <v>839.99953100000005</v>
      </c>
      <c r="K2294" s="36" t="str">
        <f t="shared" si="197"/>
        <v>aeb98de5</v>
      </c>
    </row>
    <row r="2295" spans="1:11">
      <c r="A2295" s="48" t="s">
        <v>27</v>
      </c>
      <c r="B2295" s="48" t="s">
        <v>51154</v>
      </c>
      <c r="C2295" s="48" t="s">
        <v>33844</v>
      </c>
      <c r="D2295" s="48" t="s">
        <v>33850</v>
      </c>
      <c r="E2295" s="48" t="s">
        <v>33851</v>
      </c>
      <c r="G2295" s="34">
        <f t="shared" si="193"/>
        <v>40254</v>
      </c>
      <c r="H2295" s="36" t="str">
        <f t="shared" si="194"/>
        <v>0000</v>
      </c>
      <c r="I2295" s="35">
        <f t="shared" si="195"/>
        <v>43745.353599537033</v>
      </c>
      <c r="J2295" s="39">
        <f t="shared" si="196"/>
        <v>840.00394900000003</v>
      </c>
      <c r="K2295" s="36" t="str">
        <f t="shared" si="197"/>
        <v>41d18690</v>
      </c>
    </row>
    <row r="2296" spans="1:11">
      <c r="A2296" s="48" t="s">
        <v>56</v>
      </c>
      <c r="B2296" s="48" t="s">
        <v>31453</v>
      </c>
      <c r="C2296" s="48" t="s">
        <v>33844</v>
      </c>
      <c r="D2296" s="48" t="s">
        <v>33852</v>
      </c>
      <c r="E2296" s="48" t="s">
        <v>33853</v>
      </c>
      <c r="G2296" s="34">
        <f t="shared" si="193"/>
        <v>40261</v>
      </c>
      <c r="H2296" s="36" t="str">
        <f t="shared" si="194"/>
        <v>43c8</v>
      </c>
      <c r="I2296" s="35">
        <f t="shared" si="195"/>
        <v>43745.353599537033</v>
      </c>
      <c r="J2296" s="39">
        <f t="shared" si="196"/>
        <v>840.00585000000001</v>
      </c>
      <c r="K2296" s="36" t="str">
        <f t="shared" si="197"/>
        <v>6782d25f</v>
      </c>
    </row>
    <row r="2297" spans="1:11">
      <c r="A2297" s="48" t="s">
        <v>59</v>
      </c>
      <c r="B2297" s="48" t="s">
        <v>51154</v>
      </c>
      <c r="C2297" s="48" t="s">
        <v>33844</v>
      </c>
      <c r="D2297" s="48" t="s">
        <v>51379</v>
      </c>
      <c r="E2297" s="48" t="s">
        <v>33854</v>
      </c>
      <c r="G2297" s="34">
        <f t="shared" si="193"/>
        <v>40262</v>
      </c>
      <c r="H2297" s="36" t="str">
        <f t="shared" si="194"/>
        <v>0000</v>
      </c>
      <c r="I2297" s="35">
        <f t="shared" si="195"/>
        <v>43745.353599537033</v>
      </c>
      <c r="J2297" s="39">
        <f t="shared" si="196"/>
        <v>840.00771999999995</v>
      </c>
      <c r="K2297" s="36" t="str">
        <f t="shared" si="197"/>
        <v>8315f558</v>
      </c>
    </row>
    <row r="2298" spans="1:11">
      <c r="A2298" s="48" t="s">
        <v>15740</v>
      </c>
      <c r="B2298" s="48" t="s">
        <v>51154</v>
      </c>
      <c r="C2298" s="48" t="s">
        <v>33844</v>
      </c>
      <c r="D2298" s="48" t="s">
        <v>33855</v>
      </c>
      <c r="E2298" s="48" t="s">
        <v>33856</v>
      </c>
      <c r="G2298" s="34">
        <f t="shared" si="193"/>
        <v>40225</v>
      </c>
      <c r="H2298" s="36" t="str">
        <f t="shared" si="194"/>
        <v>0000</v>
      </c>
      <c r="I2298" s="35">
        <f t="shared" si="195"/>
        <v>43745.353599537033</v>
      </c>
      <c r="J2298" s="39">
        <f t="shared" si="196"/>
        <v>840.21170500000005</v>
      </c>
      <c r="K2298" s="36" t="str">
        <f t="shared" si="197"/>
        <v>4b42c255</v>
      </c>
    </row>
    <row r="2299" spans="1:11">
      <c r="A2299" s="48" t="s">
        <v>15743</v>
      </c>
      <c r="B2299" s="48" t="s">
        <v>29452</v>
      </c>
      <c r="C2299" s="48" t="s">
        <v>33844</v>
      </c>
      <c r="D2299" s="48" t="s">
        <v>33857</v>
      </c>
      <c r="E2299" s="48" t="s">
        <v>33858</v>
      </c>
      <c r="G2299" s="34">
        <f t="shared" si="193"/>
        <v>40234</v>
      </c>
      <c r="H2299" s="36" t="str">
        <f t="shared" si="194"/>
        <v>439b</v>
      </c>
      <c r="I2299" s="35">
        <f t="shared" si="195"/>
        <v>43745.353599537033</v>
      </c>
      <c r="J2299" s="39">
        <f t="shared" si="196"/>
        <v>840.21360600000003</v>
      </c>
      <c r="K2299" s="36" t="str">
        <f t="shared" si="197"/>
        <v>2ce5b8c1</v>
      </c>
    </row>
    <row r="2300" spans="1:11">
      <c r="A2300" s="48" t="s">
        <v>15746</v>
      </c>
      <c r="B2300" s="48" t="s">
        <v>44</v>
      </c>
      <c r="C2300" s="48" t="s">
        <v>33844</v>
      </c>
      <c r="D2300" s="48" t="s">
        <v>33859</v>
      </c>
      <c r="E2300" s="48" t="s">
        <v>33860</v>
      </c>
      <c r="G2300" s="34">
        <f t="shared" si="193"/>
        <v>40235</v>
      </c>
      <c r="H2300" s="36" t="str">
        <f t="shared" si="194"/>
        <v>b800</v>
      </c>
      <c r="I2300" s="35">
        <f t="shared" si="195"/>
        <v>43745.353599537033</v>
      </c>
      <c r="J2300" s="39">
        <f t="shared" si="196"/>
        <v>840.21551499999998</v>
      </c>
      <c r="K2300" s="36" t="str">
        <f t="shared" si="197"/>
        <v>72d6ebf3</v>
      </c>
    </row>
    <row r="2301" spans="1:11">
      <c r="A2301" s="48" t="s">
        <v>27</v>
      </c>
      <c r="B2301" s="48" t="s">
        <v>51154</v>
      </c>
      <c r="C2301" s="48" t="s">
        <v>33844</v>
      </c>
      <c r="D2301" s="48" t="s">
        <v>33861</v>
      </c>
      <c r="E2301" s="48" t="s">
        <v>33862</v>
      </c>
      <c r="G2301" s="34">
        <f t="shared" si="193"/>
        <v>40254</v>
      </c>
      <c r="H2301" s="36" t="str">
        <f t="shared" si="194"/>
        <v>0000</v>
      </c>
      <c r="I2301" s="35">
        <f t="shared" si="195"/>
        <v>43745.353599537033</v>
      </c>
      <c r="J2301" s="39">
        <f t="shared" si="196"/>
        <v>840.407241</v>
      </c>
      <c r="K2301" s="36" t="str">
        <f t="shared" si="197"/>
        <v>1b5bd576</v>
      </c>
    </row>
    <row r="2302" spans="1:11">
      <c r="A2302" s="48" t="s">
        <v>30</v>
      </c>
      <c r="B2302" s="48" t="s">
        <v>29459</v>
      </c>
      <c r="C2302" s="48" t="s">
        <v>33844</v>
      </c>
      <c r="D2302" s="48" t="s">
        <v>33863</v>
      </c>
      <c r="E2302" s="48" t="s">
        <v>33864</v>
      </c>
      <c r="G2302" s="34">
        <f t="shared" ref="G2302:G2365" si="198">HEX2DEC(A2302)</f>
        <v>40263</v>
      </c>
      <c r="H2302" s="36" t="str">
        <f t="shared" ref="H2302:H2365" si="199">B2302</f>
        <v>43ab</v>
      </c>
      <c r="I2302" s="35">
        <f t="shared" ref="I2302:I2365" si="200">(((HEX2DEC(C2302)/60)/60)/24)+DATE(1970,1,1)</f>
        <v>43745.353599537033</v>
      </c>
      <c r="J2302" s="39">
        <f t="shared" ref="J2302:J2365" si="201">HEX2DEC(IF(EXACT(MID(D2302,1,1),"0"),IF(EXACT(MID(D2302,2,1),"0"),IF(EXACT(MID(D2302,3,1),"0"),IF(EXACT(MID(D2302,4,1),"0"),IF(EXACT(MID(D2302,5,1),"0"),IF(EXACT(MID(D2302,6,1),"0"),IF(EXACT(MID(D2302,7,1),"0"),IF(EXACT(MID(D2302,8,1),"0"),IF(EXACT(MID(D2302,9,1),"0"),IF(EXACT(MID(D2302,10,1),"0"),IF(EXACT(MID(D2302,11,1),"0"),0,RIGHT(D2302,6)),RIGHT(D2302,7)),RIGHT(D2302,8)),RIGHT(D2302,9)),RIGHT(D2302,10)),RIGHT(D2302,11)),RIGHT(D2302,12)),RIGHT(D2302,13)),RIGHT(D2302,14)),RIGHT(D2302,15)),RIGHT(D2302,16)))/1000000</f>
        <v>840.40911200000005</v>
      </c>
      <c r="K2302" s="36" t="str">
        <f t="shared" ref="K2302:K2365" si="202">E2302</f>
        <v>443b4567</v>
      </c>
    </row>
    <row r="2303" spans="1:11">
      <c r="A2303" s="48" t="s">
        <v>34</v>
      </c>
      <c r="B2303" s="48" t="s">
        <v>51190</v>
      </c>
      <c r="C2303" s="48" t="s">
        <v>33844</v>
      </c>
      <c r="D2303" s="48" t="s">
        <v>33865</v>
      </c>
      <c r="E2303" s="48" t="s">
        <v>33866</v>
      </c>
      <c r="G2303" s="34">
        <f t="shared" si="198"/>
        <v>40264</v>
      </c>
      <c r="H2303" s="36" t="str">
        <f t="shared" si="199"/>
        <v>2800</v>
      </c>
      <c r="I2303" s="35">
        <f t="shared" si="200"/>
        <v>43745.353599537033</v>
      </c>
      <c r="J2303" s="39">
        <f t="shared" si="201"/>
        <v>840.41096900000002</v>
      </c>
      <c r="K2303" s="36" t="str">
        <f t="shared" si="202"/>
        <v>691104be</v>
      </c>
    </row>
    <row r="2304" spans="1:11">
      <c r="A2304" s="48" t="s">
        <v>15740</v>
      </c>
      <c r="B2304" s="48" t="s">
        <v>51154</v>
      </c>
      <c r="C2304" s="48" t="s">
        <v>33844</v>
      </c>
      <c r="D2304" s="48" t="s">
        <v>33867</v>
      </c>
      <c r="E2304" s="48" t="s">
        <v>33868</v>
      </c>
      <c r="G2304" s="34">
        <f t="shared" si="198"/>
        <v>40225</v>
      </c>
      <c r="H2304" s="36" t="str">
        <f t="shared" si="199"/>
        <v>0000</v>
      </c>
      <c r="I2304" s="35">
        <f t="shared" si="200"/>
        <v>43745.353599537033</v>
      </c>
      <c r="J2304" s="39">
        <f t="shared" si="201"/>
        <v>840.61473000000001</v>
      </c>
      <c r="K2304" s="36" t="str">
        <f t="shared" si="202"/>
        <v>2e974cf2</v>
      </c>
    </row>
    <row r="2305" spans="1:11">
      <c r="A2305" s="48" t="s">
        <v>15757</v>
      </c>
      <c r="B2305" s="48" t="s">
        <v>51272</v>
      </c>
      <c r="C2305" s="48" t="s">
        <v>33844</v>
      </c>
      <c r="D2305" s="48" t="s">
        <v>33869</v>
      </c>
      <c r="E2305" s="48" t="s">
        <v>33870</v>
      </c>
      <c r="G2305" s="34">
        <f t="shared" si="198"/>
        <v>40236</v>
      </c>
      <c r="H2305" s="36" t="str">
        <f t="shared" si="199"/>
        <v>4457</v>
      </c>
      <c r="I2305" s="35">
        <f t="shared" si="200"/>
        <v>43745.353599537033</v>
      </c>
      <c r="J2305" s="39">
        <f t="shared" si="201"/>
        <v>840.61663099999998</v>
      </c>
      <c r="K2305" s="36" t="str">
        <f t="shared" si="202"/>
        <v>ecbb42d5</v>
      </c>
    </row>
    <row r="2306" spans="1:11">
      <c r="A2306" s="48" t="s">
        <v>15760</v>
      </c>
      <c r="B2306" s="48" t="s">
        <v>51182</v>
      </c>
      <c r="C2306" s="48" t="s">
        <v>33844</v>
      </c>
      <c r="D2306" s="48" t="s">
        <v>33871</v>
      </c>
      <c r="E2306" s="48" t="s">
        <v>33872</v>
      </c>
      <c r="G2306" s="34">
        <f t="shared" si="198"/>
        <v>40237</v>
      </c>
      <c r="H2306" s="36" t="str">
        <f t="shared" si="199"/>
        <v>5000</v>
      </c>
      <c r="I2306" s="35">
        <f t="shared" si="200"/>
        <v>43745.353599537033</v>
      </c>
      <c r="J2306" s="39">
        <f t="shared" si="201"/>
        <v>840.61854000000005</v>
      </c>
      <c r="K2306" s="36" t="str">
        <f t="shared" si="202"/>
        <v>bb61c9f6</v>
      </c>
    </row>
    <row r="2307" spans="1:11">
      <c r="A2307" s="48" t="s">
        <v>27</v>
      </c>
      <c r="B2307" s="48" t="s">
        <v>51154</v>
      </c>
      <c r="C2307" s="48" t="s">
        <v>33844</v>
      </c>
      <c r="D2307" s="48" t="s">
        <v>33873</v>
      </c>
      <c r="E2307" s="48" t="s">
        <v>33874</v>
      </c>
      <c r="G2307" s="34">
        <f t="shared" si="198"/>
        <v>40254</v>
      </c>
      <c r="H2307" s="36" t="str">
        <f t="shared" si="199"/>
        <v>0000</v>
      </c>
      <c r="I2307" s="35">
        <f t="shared" si="200"/>
        <v>43745.353599537033</v>
      </c>
      <c r="J2307" s="39">
        <f t="shared" si="201"/>
        <v>840.62296000000003</v>
      </c>
      <c r="K2307" s="36" t="str">
        <f t="shared" si="202"/>
        <v>6df5ed30</v>
      </c>
    </row>
    <row r="2308" spans="1:11">
      <c r="A2308" s="48" t="s">
        <v>39</v>
      </c>
      <c r="B2308" s="48" t="s">
        <v>51261</v>
      </c>
      <c r="C2308" s="48" t="s">
        <v>33844</v>
      </c>
      <c r="D2308" s="48" t="s">
        <v>33875</v>
      </c>
      <c r="E2308" s="48" t="s">
        <v>33876</v>
      </c>
      <c r="G2308" s="34">
        <f t="shared" si="198"/>
        <v>40265</v>
      </c>
      <c r="H2308" s="36" t="str">
        <f t="shared" si="199"/>
        <v>4424</v>
      </c>
      <c r="I2308" s="35">
        <f t="shared" si="200"/>
        <v>43745.353599537033</v>
      </c>
      <c r="J2308" s="39">
        <f t="shared" si="201"/>
        <v>840.62486100000001</v>
      </c>
      <c r="K2308" s="36" t="str">
        <f t="shared" si="202"/>
        <v>a2df0513</v>
      </c>
    </row>
    <row r="2309" spans="1:11">
      <c r="A2309" s="48" t="s">
        <v>43</v>
      </c>
      <c r="B2309" s="48" t="s">
        <v>424</v>
      </c>
      <c r="C2309" s="48" t="s">
        <v>33844</v>
      </c>
      <c r="D2309" s="48" t="s">
        <v>33877</v>
      </c>
      <c r="E2309" s="48" t="s">
        <v>33878</v>
      </c>
      <c r="G2309" s="34">
        <f t="shared" si="198"/>
        <v>40266</v>
      </c>
      <c r="H2309" s="36" t="str">
        <f t="shared" si="199"/>
        <v>a400</v>
      </c>
      <c r="I2309" s="35">
        <f t="shared" si="200"/>
        <v>43745.353599537033</v>
      </c>
      <c r="J2309" s="39">
        <f t="shared" si="201"/>
        <v>840.62673199999995</v>
      </c>
      <c r="K2309" s="36" t="str">
        <f t="shared" si="202"/>
        <v>876a7411</v>
      </c>
    </row>
    <row r="2310" spans="1:11">
      <c r="A2310" s="48" t="s">
        <v>15740</v>
      </c>
      <c r="B2310" s="48" t="s">
        <v>51154</v>
      </c>
      <c r="C2310" s="48" t="s">
        <v>33879</v>
      </c>
      <c r="D2310" s="48" t="s">
        <v>33880</v>
      </c>
      <c r="E2310" s="48" t="s">
        <v>33881</v>
      </c>
      <c r="G2310" s="34">
        <f t="shared" si="198"/>
        <v>40225</v>
      </c>
      <c r="H2310" s="36" t="str">
        <f t="shared" si="199"/>
        <v>0000</v>
      </c>
      <c r="I2310" s="35">
        <f t="shared" si="200"/>
        <v>43745.35361111111</v>
      </c>
      <c r="J2310" s="39">
        <f t="shared" si="201"/>
        <v>840.83070599999996</v>
      </c>
      <c r="K2310" s="36" t="str">
        <f t="shared" si="202"/>
        <v>4dc9b942</v>
      </c>
    </row>
    <row r="2311" spans="1:11">
      <c r="A2311" s="48" t="s">
        <v>15771</v>
      </c>
      <c r="B2311" s="48" t="s">
        <v>21902</v>
      </c>
      <c r="C2311" s="48" t="s">
        <v>33879</v>
      </c>
      <c r="D2311" s="48" t="s">
        <v>33882</v>
      </c>
      <c r="E2311" s="48" t="s">
        <v>33883</v>
      </c>
      <c r="G2311" s="34">
        <f t="shared" si="198"/>
        <v>40230</v>
      </c>
      <c r="H2311" s="36" t="str">
        <f t="shared" si="199"/>
        <v>447c</v>
      </c>
      <c r="I2311" s="35">
        <f t="shared" si="200"/>
        <v>43745.35361111111</v>
      </c>
      <c r="J2311" s="39">
        <f t="shared" si="201"/>
        <v>840.83260800000005</v>
      </c>
      <c r="K2311" s="36" t="str">
        <f t="shared" si="202"/>
        <v>328961fc</v>
      </c>
    </row>
    <row r="2312" spans="1:11">
      <c r="A2312" s="48" t="s">
        <v>15774</v>
      </c>
      <c r="B2312" s="48" t="s">
        <v>51194</v>
      </c>
      <c r="C2312" s="48" t="s">
        <v>33879</v>
      </c>
      <c r="D2312" s="48" t="s">
        <v>33884</v>
      </c>
      <c r="E2312" s="48" t="s">
        <v>33885</v>
      </c>
      <c r="G2312" s="34">
        <f t="shared" si="198"/>
        <v>40231</v>
      </c>
      <c r="H2312" s="36" t="str">
        <f t="shared" si="199"/>
        <v>7800</v>
      </c>
      <c r="I2312" s="35">
        <f t="shared" si="200"/>
        <v>43745.35361111111</v>
      </c>
      <c r="J2312" s="39">
        <f t="shared" si="201"/>
        <v>840.83451700000001</v>
      </c>
      <c r="K2312" s="36" t="str">
        <f t="shared" si="202"/>
        <v>72e0343a</v>
      </c>
    </row>
    <row r="2313" spans="1:11">
      <c r="A2313" s="48" t="s">
        <v>27</v>
      </c>
      <c r="B2313" s="48" t="s">
        <v>51154</v>
      </c>
      <c r="C2313" s="48" t="s">
        <v>33879</v>
      </c>
      <c r="D2313" s="48" t="s">
        <v>33886</v>
      </c>
      <c r="E2313" s="48" t="s">
        <v>33887</v>
      </c>
      <c r="G2313" s="34">
        <f t="shared" si="198"/>
        <v>40254</v>
      </c>
      <c r="H2313" s="36" t="str">
        <f t="shared" si="199"/>
        <v>0000</v>
      </c>
      <c r="I2313" s="35">
        <f t="shared" si="200"/>
        <v>43745.35361111111</v>
      </c>
      <c r="J2313" s="39">
        <f t="shared" si="201"/>
        <v>840.83893499999999</v>
      </c>
      <c r="K2313" s="36" t="str">
        <f t="shared" si="202"/>
        <v>01dce684</v>
      </c>
    </row>
    <row r="2314" spans="1:11">
      <c r="A2314" s="48" t="s">
        <v>48</v>
      </c>
      <c r="B2314" s="48" t="s">
        <v>31718</v>
      </c>
      <c r="C2314" s="48" t="s">
        <v>33879</v>
      </c>
      <c r="D2314" s="48" t="s">
        <v>33888</v>
      </c>
      <c r="E2314" s="48" t="s">
        <v>33889</v>
      </c>
      <c r="G2314" s="34">
        <f t="shared" si="198"/>
        <v>40259</v>
      </c>
      <c r="H2314" s="36" t="str">
        <f t="shared" si="199"/>
        <v>43c9</v>
      </c>
      <c r="I2314" s="35">
        <f t="shared" si="200"/>
        <v>43745.35361111111</v>
      </c>
      <c r="J2314" s="39">
        <f t="shared" si="201"/>
        <v>840.84083799999996</v>
      </c>
      <c r="K2314" s="36" t="str">
        <f t="shared" si="202"/>
        <v>402c2890</v>
      </c>
    </row>
    <row r="2315" spans="1:11">
      <c r="A2315" s="48" t="s">
        <v>51</v>
      </c>
      <c r="B2315" s="48" t="s">
        <v>452</v>
      </c>
      <c r="C2315" s="48" t="s">
        <v>33879</v>
      </c>
      <c r="D2315" s="48" t="s">
        <v>33890</v>
      </c>
      <c r="E2315" s="48" t="s">
        <v>33891</v>
      </c>
      <c r="G2315" s="34">
        <f t="shared" si="198"/>
        <v>40260</v>
      </c>
      <c r="H2315" s="36" t="str">
        <f t="shared" si="199"/>
        <v>e800</v>
      </c>
      <c r="I2315" s="35">
        <f t="shared" si="200"/>
        <v>43745.35361111111</v>
      </c>
      <c r="J2315" s="39">
        <f t="shared" si="201"/>
        <v>840.84270800000002</v>
      </c>
      <c r="K2315" s="36" t="str">
        <f t="shared" si="202"/>
        <v>26e1dc1a</v>
      </c>
    </row>
    <row r="2316" spans="1:11">
      <c r="A2316" s="48" t="s">
        <v>51155</v>
      </c>
      <c r="B2316" s="48" t="s">
        <v>51156</v>
      </c>
      <c r="C2316" s="48" t="s">
        <v>33892</v>
      </c>
      <c r="D2316" s="48" t="s">
        <v>33893</v>
      </c>
      <c r="E2316" s="48" t="s">
        <v>33894</v>
      </c>
      <c r="G2316" s="34">
        <f t="shared" si="198"/>
        <v>10001</v>
      </c>
      <c r="H2316" s="36" t="str">
        <f t="shared" si="199"/>
        <v>0001</v>
      </c>
      <c r="I2316" s="35">
        <f t="shared" si="200"/>
        <v>43745.360555555555</v>
      </c>
      <c r="J2316" s="39">
        <f t="shared" si="201"/>
        <v>1440.845525</v>
      </c>
      <c r="K2316" s="36" t="str">
        <f t="shared" si="202"/>
        <v>1c69161a</v>
      </c>
    </row>
    <row r="2317" spans="1:11">
      <c r="A2317" s="48" t="s">
        <v>51157</v>
      </c>
      <c r="B2317" s="48" t="s">
        <v>51156</v>
      </c>
      <c r="C2317" s="48" t="s">
        <v>33892</v>
      </c>
      <c r="D2317" s="48" t="s">
        <v>33895</v>
      </c>
      <c r="E2317" s="48" t="s">
        <v>33896</v>
      </c>
      <c r="G2317" s="34">
        <f t="shared" si="198"/>
        <v>10002</v>
      </c>
      <c r="H2317" s="36" t="str">
        <f t="shared" si="199"/>
        <v>0001</v>
      </c>
      <c r="I2317" s="35">
        <f t="shared" si="200"/>
        <v>43745.360555555555</v>
      </c>
      <c r="J2317" s="39">
        <f t="shared" si="201"/>
        <v>1440.847415</v>
      </c>
      <c r="K2317" s="36" t="str">
        <f t="shared" si="202"/>
        <v>c10b676e</v>
      </c>
    </row>
    <row r="2318" spans="1:11">
      <c r="A2318" s="48" t="s">
        <v>51158</v>
      </c>
      <c r="B2318" s="48" t="s">
        <v>51156</v>
      </c>
      <c r="C2318" s="48" t="s">
        <v>33892</v>
      </c>
      <c r="D2318" s="48" t="s">
        <v>33897</v>
      </c>
      <c r="E2318" s="48" t="s">
        <v>51380</v>
      </c>
      <c r="G2318" s="34">
        <f t="shared" si="198"/>
        <v>10003</v>
      </c>
      <c r="H2318" s="36" t="str">
        <f t="shared" si="199"/>
        <v>0001</v>
      </c>
      <c r="I2318" s="35">
        <f t="shared" si="200"/>
        <v>43745.360555555555</v>
      </c>
      <c r="J2318" s="39">
        <f t="shared" si="201"/>
        <v>1440.8493109999999</v>
      </c>
      <c r="K2318" s="36" t="str">
        <f t="shared" si="202"/>
        <v>43094e97</v>
      </c>
    </row>
    <row r="2319" spans="1:11">
      <c r="A2319" s="48" t="s">
        <v>51159</v>
      </c>
      <c r="B2319" s="48" t="s">
        <v>51156</v>
      </c>
      <c r="C2319" s="48" t="s">
        <v>33892</v>
      </c>
      <c r="D2319" s="48" t="s">
        <v>33898</v>
      </c>
      <c r="E2319" s="48" t="s">
        <v>33899</v>
      </c>
      <c r="G2319" s="34">
        <f t="shared" si="198"/>
        <v>10004</v>
      </c>
      <c r="H2319" s="36" t="str">
        <f t="shared" si="199"/>
        <v>0001</v>
      </c>
      <c r="I2319" s="35">
        <f t="shared" si="200"/>
        <v>43745.360555555555</v>
      </c>
      <c r="J2319" s="39">
        <f t="shared" si="201"/>
        <v>1440.8511739999999</v>
      </c>
      <c r="K2319" s="36" t="str">
        <f t="shared" si="202"/>
        <v>ff5505af</v>
      </c>
    </row>
    <row r="2320" spans="1:11">
      <c r="A2320" s="48" t="s">
        <v>15740</v>
      </c>
      <c r="B2320" s="48" t="s">
        <v>51154</v>
      </c>
      <c r="C2320" s="48" t="s">
        <v>33892</v>
      </c>
      <c r="D2320" s="48" t="s">
        <v>33900</v>
      </c>
      <c r="E2320" s="48" t="s">
        <v>33901</v>
      </c>
      <c r="G2320" s="34">
        <f t="shared" si="198"/>
        <v>40225</v>
      </c>
      <c r="H2320" s="36" t="str">
        <f t="shared" si="199"/>
        <v>0000</v>
      </c>
      <c r="I2320" s="35">
        <f t="shared" si="200"/>
        <v>43745.360555555555</v>
      </c>
      <c r="J2320" s="39">
        <f t="shared" si="201"/>
        <v>1441.055705</v>
      </c>
      <c r="K2320" s="36" t="str">
        <f t="shared" si="202"/>
        <v>1ea4c3fd</v>
      </c>
    </row>
    <row r="2321" spans="1:11">
      <c r="A2321" s="48" t="s">
        <v>15743</v>
      </c>
      <c r="B2321" s="48" t="s">
        <v>29452</v>
      </c>
      <c r="C2321" s="48" t="s">
        <v>33892</v>
      </c>
      <c r="D2321" s="48" t="s">
        <v>33902</v>
      </c>
      <c r="E2321" s="48" t="s">
        <v>33903</v>
      </c>
      <c r="G2321" s="34">
        <f t="shared" si="198"/>
        <v>40234</v>
      </c>
      <c r="H2321" s="36" t="str">
        <f t="shared" si="199"/>
        <v>439b</v>
      </c>
      <c r="I2321" s="35">
        <f t="shared" si="200"/>
        <v>43745.360555555555</v>
      </c>
      <c r="J2321" s="39">
        <f t="shared" si="201"/>
        <v>1441.0576060000001</v>
      </c>
      <c r="K2321" s="36" t="str">
        <f t="shared" si="202"/>
        <v>a6458f9a</v>
      </c>
    </row>
    <row r="2322" spans="1:11">
      <c r="A2322" s="48" t="s">
        <v>15746</v>
      </c>
      <c r="B2322" s="48" t="s">
        <v>51199</v>
      </c>
      <c r="C2322" s="48" t="s">
        <v>33892</v>
      </c>
      <c r="D2322" s="48" t="s">
        <v>33904</v>
      </c>
      <c r="E2322" s="48" t="s">
        <v>33905</v>
      </c>
      <c r="G2322" s="34">
        <f t="shared" si="198"/>
        <v>40235</v>
      </c>
      <c r="H2322" s="36" t="str">
        <f t="shared" si="199"/>
        <v>8800</v>
      </c>
      <c r="I2322" s="35">
        <f t="shared" si="200"/>
        <v>43745.360555555555</v>
      </c>
      <c r="J2322" s="39">
        <f t="shared" si="201"/>
        <v>1441.0595149999999</v>
      </c>
      <c r="K2322" s="36" t="str">
        <f t="shared" si="202"/>
        <v>39e46c5b</v>
      </c>
    </row>
    <row r="2323" spans="1:11">
      <c r="A2323" s="48" t="s">
        <v>27</v>
      </c>
      <c r="B2323" s="48" t="s">
        <v>51154</v>
      </c>
      <c r="C2323" s="48" t="s">
        <v>33892</v>
      </c>
      <c r="D2323" s="48" t="s">
        <v>33906</v>
      </c>
      <c r="E2323" s="48" t="s">
        <v>33907</v>
      </c>
      <c r="G2323" s="34">
        <f t="shared" si="198"/>
        <v>40254</v>
      </c>
      <c r="H2323" s="36" t="str">
        <f t="shared" si="199"/>
        <v>0000</v>
      </c>
      <c r="I2323" s="35">
        <f t="shared" si="200"/>
        <v>43745.360555555555</v>
      </c>
      <c r="J2323" s="39">
        <f t="shared" si="201"/>
        <v>1441.063934</v>
      </c>
      <c r="K2323" s="36" t="str">
        <f t="shared" si="202"/>
        <v>3ec00ee6</v>
      </c>
    </row>
    <row r="2324" spans="1:11">
      <c r="A2324" s="48" t="s">
        <v>30</v>
      </c>
      <c r="B2324" s="48" t="s">
        <v>29743</v>
      </c>
      <c r="C2324" s="48" t="s">
        <v>33892</v>
      </c>
      <c r="D2324" s="48" t="s">
        <v>33908</v>
      </c>
      <c r="E2324" s="48" t="s">
        <v>33909</v>
      </c>
      <c r="G2324" s="34">
        <f t="shared" si="198"/>
        <v>40263</v>
      </c>
      <c r="H2324" s="36" t="str">
        <f t="shared" si="199"/>
        <v>43aa</v>
      </c>
      <c r="I2324" s="35">
        <f t="shared" si="200"/>
        <v>43745.360555555555</v>
      </c>
      <c r="J2324" s="39">
        <f t="shared" si="201"/>
        <v>1441.186831</v>
      </c>
      <c r="K2324" s="36" t="str">
        <f t="shared" si="202"/>
        <v>4986bd4a</v>
      </c>
    </row>
    <row r="2325" spans="1:11">
      <c r="A2325" s="48" t="s">
        <v>34</v>
      </c>
      <c r="B2325" s="48" t="s">
        <v>51190</v>
      </c>
      <c r="C2325" s="48" t="s">
        <v>33892</v>
      </c>
      <c r="D2325" s="48" t="s">
        <v>33910</v>
      </c>
      <c r="E2325" s="48" t="s">
        <v>33911</v>
      </c>
      <c r="G2325" s="34">
        <f t="shared" si="198"/>
        <v>40264</v>
      </c>
      <c r="H2325" s="36" t="str">
        <f t="shared" si="199"/>
        <v>2800</v>
      </c>
      <c r="I2325" s="35">
        <f t="shared" si="200"/>
        <v>43745.360555555555</v>
      </c>
      <c r="J2325" s="39">
        <f t="shared" si="201"/>
        <v>1441.1887019999999</v>
      </c>
      <c r="K2325" s="36" t="str">
        <f t="shared" si="202"/>
        <v>6c54bf7a</v>
      </c>
    </row>
    <row r="2326" spans="1:11">
      <c r="A2326" s="48" t="s">
        <v>15740</v>
      </c>
      <c r="B2326" s="48" t="s">
        <v>51154</v>
      </c>
      <c r="C2326" s="48" t="s">
        <v>33892</v>
      </c>
      <c r="D2326" s="48" t="s">
        <v>33912</v>
      </c>
      <c r="E2326" s="48" t="s">
        <v>33913</v>
      </c>
      <c r="G2326" s="34">
        <f t="shared" si="198"/>
        <v>40225</v>
      </c>
      <c r="H2326" s="36" t="str">
        <f t="shared" si="199"/>
        <v>0000</v>
      </c>
      <c r="I2326" s="35">
        <f t="shared" si="200"/>
        <v>43745.360555555555</v>
      </c>
      <c r="J2326" s="39">
        <f t="shared" si="201"/>
        <v>1441.392705</v>
      </c>
      <c r="K2326" s="36" t="str">
        <f t="shared" si="202"/>
        <v>9ed8b6b1</v>
      </c>
    </row>
    <row r="2327" spans="1:11">
      <c r="A2327" s="48" t="s">
        <v>15757</v>
      </c>
      <c r="B2327" s="48" t="s">
        <v>51204</v>
      </c>
      <c r="C2327" s="48" t="s">
        <v>33892</v>
      </c>
      <c r="D2327" s="48" t="s">
        <v>33914</v>
      </c>
      <c r="E2327" s="48" t="s">
        <v>33915</v>
      </c>
      <c r="G2327" s="34">
        <f t="shared" si="198"/>
        <v>40236</v>
      </c>
      <c r="H2327" s="36" t="str">
        <f t="shared" si="199"/>
        <v>4458</v>
      </c>
      <c r="I2327" s="35">
        <f t="shared" si="200"/>
        <v>43745.360555555555</v>
      </c>
      <c r="J2327" s="39">
        <f t="shared" si="201"/>
        <v>1441.3946060000001</v>
      </c>
      <c r="K2327" s="36" t="str">
        <f t="shared" si="202"/>
        <v>16be3165</v>
      </c>
    </row>
    <row r="2328" spans="1:11">
      <c r="A2328" s="48" t="s">
        <v>15760</v>
      </c>
      <c r="B2328" s="48" t="s">
        <v>51165</v>
      </c>
      <c r="C2328" s="48" t="s">
        <v>33892</v>
      </c>
      <c r="D2328" s="48" t="s">
        <v>33916</v>
      </c>
      <c r="E2328" s="48" t="s">
        <v>33917</v>
      </c>
      <c r="G2328" s="34">
        <f t="shared" si="198"/>
        <v>40237</v>
      </c>
      <c r="H2328" s="36" t="str">
        <f t="shared" si="199"/>
        <v>8000</v>
      </c>
      <c r="I2328" s="35">
        <f t="shared" si="200"/>
        <v>43745.360555555555</v>
      </c>
      <c r="J2328" s="39">
        <f t="shared" si="201"/>
        <v>1441.3965149999999</v>
      </c>
      <c r="K2328" s="36" t="str">
        <f t="shared" si="202"/>
        <v>36b8fe5d</v>
      </c>
    </row>
    <row r="2329" spans="1:11">
      <c r="A2329" s="48" t="s">
        <v>27</v>
      </c>
      <c r="B2329" s="48" t="s">
        <v>51154</v>
      </c>
      <c r="C2329" s="48" t="s">
        <v>33892</v>
      </c>
      <c r="D2329" s="48" t="s">
        <v>33918</v>
      </c>
      <c r="E2329" s="48" t="s">
        <v>33919</v>
      </c>
      <c r="G2329" s="34">
        <f t="shared" si="198"/>
        <v>40254</v>
      </c>
      <c r="H2329" s="36" t="str">
        <f t="shared" si="199"/>
        <v>0000</v>
      </c>
      <c r="I2329" s="35">
        <f t="shared" si="200"/>
        <v>43745.360555555555</v>
      </c>
      <c r="J2329" s="39">
        <f t="shared" si="201"/>
        <v>1441.4009349999999</v>
      </c>
      <c r="K2329" s="36" t="str">
        <f t="shared" si="202"/>
        <v>0007222b</v>
      </c>
    </row>
    <row r="2330" spans="1:11">
      <c r="A2330" s="48" t="s">
        <v>39</v>
      </c>
      <c r="B2330" s="48" t="s">
        <v>51264</v>
      </c>
      <c r="C2330" s="48" t="s">
        <v>33892</v>
      </c>
      <c r="D2330" s="48" t="s">
        <v>33920</v>
      </c>
      <c r="E2330" s="48" t="s">
        <v>33921</v>
      </c>
      <c r="G2330" s="34">
        <f t="shared" si="198"/>
        <v>40265</v>
      </c>
      <c r="H2330" s="36" t="str">
        <f t="shared" si="199"/>
        <v>4423</v>
      </c>
      <c r="I2330" s="35">
        <f t="shared" si="200"/>
        <v>43745.360555555555</v>
      </c>
      <c r="J2330" s="39">
        <f t="shared" si="201"/>
        <v>1441.4028410000001</v>
      </c>
      <c r="K2330" s="36" t="str">
        <f t="shared" si="202"/>
        <v>a863a000</v>
      </c>
    </row>
    <row r="2331" spans="1:11">
      <c r="A2331" s="48" t="s">
        <v>43</v>
      </c>
      <c r="B2331" s="48" t="s">
        <v>417</v>
      </c>
      <c r="C2331" s="48" t="s">
        <v>33892</v>
      </c>
      <c r="D2331" s="48" t="s">
        <v>33922</v>
      </c>
      <c r="E2331" s="48" t="s">
        <v>33923</v>
      </c>
      <c r="G2331" s="34">
        <f t="shared" si="198"/>
        <v>40266</v>
      </c>
      <c r="H2331" s="36" t="str">
        <f t="shared" si="199"/>
        <v>d800</v>
      </c>
      <c r="I2331" s="35">
        <f t="shared" si="200"/>
        <v>43745.360555555555</v>
      </c>
      <c r="J2331" s="39">
        <f t="shared" si="201"/>
        <v>1441.404714</v>
      </c>
      <c r="K2331" s="36" t="str">
        <f t="shared" si="202"/>
        <v>de31941e</v>
      </c>
    </row>
    <row r="2332" spans="1:11">
      <c r="A2332" s="48" t="s">
        <v>15740</v>
      </c>
      <c r="B2332" s="48" t="s">
        <v>51154</v>
      </c>
      <c r="C2332" s="48" t="s">
        <v>33892</v>
      </c>
      <c r="D2332" s="48" t="s">
        <v>33924</v>
      </c>
      <c r="E2332" s="48" t="s">
        <v>33925</v>
      </c>
      <c r="G2332" s="34">
        <f t="shared" si="198"/>
        <v>40225</v>
      </c>
      <c r="H2332" s="36" t="str">
        <f t="shared" si="199"/>
        <v>0000</v>
      </c>
      <c r="I2332" s="35">
        <f t="shared" si="200"/>
        <v>43745.360555555555</v>
      </c>
      <c r="J2332" s="39">
        <f t="shared" si="201"/>
        <v>1441.6087050000001</v>
      </c>
      <c r="K2332" s="36" t="str">
        <f t="shared" si="202"/>
        <v>c280d5ee</v>
      </c>
    </row>
    <row r="2333" spans="1:11">
      <c r="A2333" s="48" t="s">
        <v>15771</v>
      </c>
      <c r="B2333" s="48" t="s">
        <v>22436</v>
      </c>
      <c r="C2333" s="48" t="s">
        <v>33892</v>
      </c>
      <c r="D2333" s="48" t="s">
        <v>33926</v>
      </c>
      <c r="E2333" s="48" t="s">
        <v>33927</v>
      </c>
      <c r="G2333" s="34">
        <f t="shared" si="198"/>
        <v>40230</v>
      </c>
      <c r="H2333" s="36" t="str">
        <f t="shared" si="199"/>
        <v>447d</v>
      </c>
      <c r="I2333" s="35">
        <f t="shared" si="200"/>
        <v>43745.360555555555</v>
      </c>
      <c r="J2333" s="39">
        <f t="shared" si="201"/>
        <v>1441.610608</v>
      </c>
      <c r="K2333" s="36" t="str">
        <f t="shared" si="202"/>
        <v>5cd6e381</v>
      </c>
    </row>
    <row r="2334" spans="1:11">
      <c r="A2334" s="48" t="s">
        <v>15774</v>
      </c>
      <c r="B2334" s="48" t="s">
        <v>8131</v>
      </c>
      <c r="C2334" s="48" t="s">
        <v>33892</v>
      </c>
      <c r="D2334" s="48" t="s">
        <v>33928</v>
      </c>
      <c r="E2334" s="48" t="s">
        <v>33929</v>
      </c>
      <c r="G2334" s="34">
        <f t="shared" si="198"/>
        <v>40231</v>
      </c>
      <c r="H2334" s="36" t="str">
        <f t="shared" si="199"/>
        <v>8c00</v>
      </c>
      <c r="I2334" s="35">
        <f t="shared" si="200"/>
        <v>43745.360555555555</v>
      </c>
      <c r="J2334" s="39">
        <f t="shared" si="201"/>
        <v>1441.612517</v>
      </c>
      <c r="K2334" s="36" t="str">
        <f t="shared" si="202"/>
        <v>97fe87c2</v>
      </c>
    </row>
    <row r="2335" spans="1:11">
      <c r="A2335" s="48" t="s">
        <v>27</v>
      </c>
      <c r="B2335" s="48" t="s">
        <v>51154</v>
      </c>
      <c r="C2335" s="48" t="s">
        <v>33892</v>
      </c>
      <c r="D2335" s="48" t="s">
        <v>33930</v>
      </c>
      <c r="E2335" s="48" t="s">
        <v>33931</v>
      </c>
      <c r="G2335" s="34">
        <f t="shared" si="198"/>
        <v>40254</v>
      </c>
      <c r="H2335" s="36" t="str">
        <f t="shared" si="199"/>
        <v>0000</v>
      </c>
      <c r="I2335" s="35">
        <f t="shared" si="200"/>
        <v>43745.360555555555</v>
      </c>
      <c r="J2335" s="39">
        <f t="shared" si="201"/>
        <v>1441.616935</v>
      </c>
      <c r="K2335" s="36" t="str">
        <f t="shared" si="202"/>
        <v>659a6766</v>
      </c>
    </row>
    <row r="2336" spans="1:11">
      <c r="A2336" s="48" t="s">
        <v>48</v>
      </c>
      <c r="B2336" s="48" t="s">
        <v>30988</v>
      </c>
      <c r="C2336" s="48" t="s">
        <v>33892</v>
      </c>
      <c r="D2336" s="48" t="s">
        <v>33932</v>
      </c>
      <c r="E2336" s="48" t="s">
        <v>33933</v>
      </c>
      <c r="G2336" s="34">
        <f t="shared" si="198"/>
        <v>40259</v>
      </c>
      <c r="H2336" s="36" t="str">
        <f t="shared" si="199"/>
        <v>43cc</v>
      </c>
      <c r="I2336" s="35">
        <f t="shared" si="200"/>
        <v>43745.360555555555</v>
      </c>
      <c r="J2336" s="39">
        <f t="shared" si="201"/>
        <v>1441.6188360000001</v>
      </c>
      <c r="K2336" s="36" t="str">
        <f t="shared" si="202"/>
        <v>f0bdee52</v>
      </c>
    </row>
    <row r="2337" spans="1:11">
      <c r="A2337" s="48" t="s">
        <v>51</v>
      </c>
      <c r="B2337" s="48" t="s">
        <v>51166</v>
      </c>
      <c r="C2337" s="48" t="s">
        <v>33892</v>
      </c>
      <c r="D2337" s="48" t="s">
        <v>33934</v>
      </c>
      <c r="E2337" s="48" t="s">
        <v>33935</v>
      </c>
      <c r="G2337" s="34">
        <f t="shared" si="198"/>
        <v>40260</v>
      </c>
      <c r="H2337" s="36" t="str">
        <f t="shared" si="199"/>
        <v>6800</v>
      </c>
      <c r="I2337" s="35">
        <f t="shared" si="200"/>
        <v>43745.360555555555</v>
      </c>
      <c r="J2337" s="39">
        <f t="shared" si="201"/>
        <v>1441.6207059999999</v>
      </c>
      <c r="K2337" s="36" t="str">
        <f t="shared" si="202"/>
        <v>d95ff689</v>
      </c>
    </row>
    <row r="2338" spans="1:11">
      <c r="A2338" s="48" t="s">
        <v>15740</v>
      </c>
      <c r="B2338" s="48" t="s">
        <v>51154</v>
      </c>
      <c r="C2338" s="48" t="s">
        <v>33936</v>
      </c>
      <c r="D2338" s="48" t="s">
        <v>33937</v>
      </c>
      <c r="E2338" s="48" t="s">
        <v>33938</v>
      </c>
      <c r="G2338" s="34">
        <f t="shared" si="198"/>
        <v>40225</v>
      </c>
      <c r="H2338" s="36" t="str">
        <f t="shared" si="199"/>
        <v>0000</v>
      </c>
      <c r="I2338" s="35">
        <f t="shared" si="200"/>
        <v>43745.360567129625</v>
      </c>
      <c r="J2338" s="39">
        <f t="shared" si="201"/>
        <v>1441.8247060000001</v>
      </c>
      <c r="K2338" s="36" t="str">
        <f t="shared" si="202"/>
        <v>d0e5f44a</v>
      </c>
    </row>
    <row r="2339" spans="1:11">
      <c r="A2339" s="48" t="s">
        <v>15786</v>
      </c>
      <c r="B2339" s="48" t="s">
        <v>29345</v>
      </c>
      <c r="C2339" s="48" t="s">
        <v>33936</v>
      </c>
      <c r="D2339" s="48" t="s">
        <v>33939</v>
      </c>
      <c r="E2339" s="48" t="s">
        <v>33940</v>
      </c>
      <c r="G2339" s="34">
        <f t="shared" si="198"/>
        <v>40232</v>
      </c>
      <c r="H2339" s="36" t="str">
        <f t="shared" si="199"/>
        <v>44bf</v>
      </c>
      <c r="I2339" s="35">
        <f t="shared" si="200"/>
        <v>43745.360567129625</v>
      </c>
      <c r="J2339" s="39">
        <f t="shared" si="201"/>
        <v>1441.8266060000001</v>
      </c>
      <c r="K2339" s="36" t="str">
        <f t="shared" si="202"/>
        <v>0b384324</v>
      </c>
    </row>
    <row r="2340" spans="1:11">
      <c r="A2340" s="48" t="s">
        <v>15789</v>
      </c>
      <c r="B2340" s="48" t="s">
        <v>33941</v>
      </c>
      <c r="C2340" s="48" t="s">
        <v>33936</v>
      </c>
      <c r="D2340" s="48" t="s">
        <v>33942</v>
      </c>
      <c r="E2340" s="48" t="s">
        <v>33943</v>
      </c>
      <c r="G2340" s="34">
        <f t="shared" si="198"/>
        <v>40233</v>
      </c>
      <c r="H2340" s="36" t="str">
        <f t="shared" si="199"/>
        <v>aa00</v>
      </c>
      <c r="I2340" s="35">
        <f t="shared" si="200"/>
        <v>43745.360567129625</v>
      </c>
      <c r="J2340" s="39">
        <f t="shared" si="201"/>
        <v>1441.8285169999999</v>
      </c>
      <c r="K2340" s="36" t="str">
        <f t="shared" si="202"/>
        <v>5d3d516b</v>
      </c>
    </row>
    <row r="2341" spans="1:11">
      <c r="A2341" s="48" t="s">
        <v>27</v>
      </c>
      <c r="B2341" s="48" t="s">
        <v>51154</v>
      </c>
      <c r="C2341" s="48" t="s">
        <v>33936</v>
      </c>
      <c r="D2341" s="48" t="s">
        <v>33944</v>
      </c>
      <c r="E2341" s="48" t="s">
        <v>33945</v>
      </c>
      <c r="G2341" s="34">
        <f t="shared" si="198"/>
        <v>40254</v>
      </c>
      <c r="H2341" s="36" t="str">
        <f t="shared" si="199"/>
        <v>0000</v>
      </c>
      <c r="I2341" s="35">
        <f t="shared" si="200"/>
        <v>43745.360567129625</v>
      </c>
      <c r="J2341" s="39">
        <f t="shared" si="201"/>
        <v>1441.8329349999999</v>
      </c>
      <c r="K2341" s="36" t="str">
        <f t="shared" si="202"/>
        <v>d5758f33</v>
      </c>
    </row>
    <row r="2342" spans="1:11">
      <c r="A2342" s="48" t="s">
        <v>56</v>
      </c>
      <c r="B2342" s="48" t="s">
        <v>31761</v>
      </c>
      <c r="C2342" s="48" t="s">
        <v>33936</v>
      </c>
      <c r="D2342" s="48" t="s">
        <v>33946</v>
      </c>
      <c r="E2342" s="48" t="s">
        <v>33947</v>
      </c>
      <c r="G2342" s="34">
        <f t="shared" si="198"/>
        <v>40261</v>
      </c>
      <c r="H2342" s="36" t="str">
        <f t="shared" si="199"/>
        <v>43c7</v>
      </c>
      <c r="I2342" s="35">
        <f t="shared" si="200"/>
        <v>43745.360567129625</v>
      </c>
      <c r="J2342" s="39">
        <f t="shared" si="201"/>
        <v>1441.834836</v>
      </c>
      <c r="K2342" s="36" t="str">
        <f t="shared" si="202"/>
        <v>1566cd62</v>
      </c>
    </row>
    <row r="2343" spans="1:11">
      <c r="A2343" s="48" t="s">
        <v>59</v>
      </c>
      <c r="B2343" s="48" t="s">
        <v>51242</v>
      </c>
      <c r="C2343" s="48" t="s">
        <v>33936</v>
      </c>
      <c r="D2343" s="48" t="s">
        <v>33948</v>
      </c>
      <c r="E2343" s="48" t="s">
        <v>33949</v>
      </c>
      <c r="G2343" s="34">
        <f t="shared" si="198"/>
        <v>40262</v>
      </c>
      <c r="H2343" s="36" t="str">
        <f t="shared" si="199"/>
        <v>3800</v>
      </c>
      <c r="I2343" s="35">
        <f t="shared" si="200"/>
        <v>43745.360567129625</v>
      </c>
      <c r="J2343" s="39">
        <f t="shared" si="201"/>
        <v>1441.836706</v>
      </c>
      <c r="K2343" s="36" t="str">
        <f t="shared" si="202"/>
        <v>44c47137</v>
      </c>
    </row>
    <row r="2344" spans="1:11">
      <c r="A2344" s="48" t="s">
        <v>51155</v>
      </c>
      <c r="B2344" s="48" t="s">
        <v>51156</v>
      </c>
      <c r="C2344" s="48" t="s">
        <v>33950</v>
      </c>
      <c r="D2344" s="48" t="s">
        <v>33951</v>
      </c>
      <c r="E2344" s="48" t="s">
        <v>33952</v>
      </c>
      <c r="G2344" s="34">
        <f t="shared" si="198"/>
        <v>10001</v>
      </c>
      <c r="H2344" s="36" t="str">
        <f t="shared" si="199"/>
        <v>0001</v>
      </c>
      <c r="I2344" s="35">
        <f t="shared" si="200"/>
        <v>43745.367511574077</v>
      </c>
      <c r="J2344" s="39">
        <f t="shared" si="201"/>
        <v>2041.839522</v>
      </c>
      <c r="K2344" s="36" t="str">
        <f t="shared" si="202"/>
        <v>631eede8</v>
      </c>
    </row>
    <row r="2345" spans="1:11">
      <c r="A2345" s="48" t="s">
        <v>51157</v>
      </c>
      <c r="B2345" s="48" t="s">
        <v>51156</v>
      </c>
      <c r="C2345" s="48" t="s">
        <v>33950</v>
      </c>
      <c r="D2345" s="48" t="s">
        <v>33953</v>
      </c>
      <c r="E2345" s="48" t="s">
        <v>33954</v>
      </c>
      <c r="G2345" s="34">
        <f t="shared" si="198"/>
        <v>10002</v>
      </c>
      <c r="H2345" s="36" t="str">
        <f t="shared" si="199"/>
        <v>0001</v>
      </c>
      <c r="I2345" s="35">
        <f t="shared" si="200"/>
        <v>43745.367511574077</v>
      </c>
      <c r="J2345" s="39">
        <f t="shared" si="201"/>
        <v>2041.841416</v>
      </c>
      <c r="K2345" s="36" t="str">
        <f t="shared" si="202"/>
        <v>9d4ab057</v>
      </c>
    </row>
    <row r="2346" spans="1:11">
      <c r="A2346" s="48" t="s">
        <v>51158</v>
      </c>
      <c r="B2346" s="48" t="s">
        <v>51156</v>
      </c>
      <c r="C2346" s="48" t="s">
        <v>33950</v>
      </c>
      <c r="D2346" s="48" t="s">
        <v>33955</v>
      </c>
      <c r="E2346" s="48" t="s">
        <v>33956</v>
      </c>
      <c r="G2346" s="34">
        <f t="shared" si="198"/>
        <v>10003</v>
      </c>
      <c r="H2346" s="36" t="str">
        <f t="shared" si="199"/>
        <v>0001</v>
      </c>
      <c r="I2346" s="35">
        <f t="shared" si="200"/>
        <v>43745.367511574077</v>
      </c>
      <c r="J2346" s="39">
        <f t="shared" si="201"/>
        <v>2041.874998</v>
      </c>
      <c r="K2346" s="36" t="str">
        <f t="shared" si="202"/>
        <v>6bfd9012</v>
      </c>
    </row>
    <row r="2347" spans="1:11">
      <c r="A2347" s="48" t="s">
        <v>51159</v>
      </c>
      <c r="B2347" s="48" t="s">
        <v>51156</v>
      </c>
      <c r="C2347" s="48" t="s">
        <v>33950</v>
      </c>
      <c r="D2347" s="48" t="s">
        <v>33957</v>
      </c>
      <c r="E2347" s="48" t="s">
        <v>33958</v>
      </c>
      <c r="G2347" s="34">
        <f t="shared" si="198"/>
        <v>10004</v>
      </c>
      <c r="H2347" s="36" t="str">
        <f t="shared" si="199"/>
        <v>0001</v>
      </c>
      <c r="I2347" s="35">
        <f t="shared" si="200"/>
        <v>43745.367511574077</v>
      </c>
      <c r="J2347" s="39">
        <f t="shared" si="201"/>
        <v>2041.8768909999999</v>
      </c>
      <c r="K2347" s="36" t="str">
        <f t="shared" si="202"/>
        <v>f1ad8bc7</v>
      </c>
    </row>
    <row r="2348" spans="1:11">
      <c r="A2348" s="48" t="s">
        <v>15740</v>
      </c>
      <c r="B2348" s="48" t="s">
        <v>51154</v>
      </c>
      <c r="C2348" s="48" t="s">
        <v>33950</v>
      </c>
      <c r="D2348" s="48" t="s">
        <v>33959</v>
      </c>
      <c r="E2348" s="48" t="s">
        <v>33960</v>
      </c>
      <c r="G2348" s="34">
        <f t="shared" si="198"/>
        <v>40225</v>
      </c>
      <c r="H2348" s="36" t="str">
        <f t="shared" si="199"/>
        <v>0000</v>
      </c>
      <c r="I2348" s="35">
        <f t="shared" si="200"/>
        <v>43745.367511574077</v>
      </c>
      <c r="J2348" s="39">
        <f t="shared" si="201"/>
        <v>2042.0807050000001</v>
      </c>
      <c r="K2348" s="36" t="str">
        <f t="shared" si="202"/>
        <v>7046206f</v>
      </c>
    </row>
    <row r="2349" spans="1:11">
      <c r="A2349" s="48" t="s">
        <v>15757</v>
      </c>
      <c r="B2349" s="48" t="s">
        <v>51200</v>
      </c>
      <c r="C2349" s="48" t="s">
        <v>33950</v>
      </c>
      <c r="D2349" s="48" t="s">
        <v>33961</v>
      </c>
      <c r="E2349" s="48" t="s">
        <v>33962</v>
      </c>
      <c r="G2349" s="34">
        <f t="shared" si="198"/>
        <v>40236</v>
      </c>
      <c r="H2349" s="36" t="str">
        <f t="shared" si="199"/>
        <v>4459</v>
      </c>
      <c r="I2349" s="35">
        <f t="shared" si="200"/>
        <v>43745.367511574077</v>
      </c>
      <c r="J2349" s="39">
        <f t="shared" si="201"/>
        <v>2042.0826079999999</v>
      </c>
      <c r="K2349" s="36" t="str">
        <f t="shared" si="202"/>
        <v>12e34dc3</v>
      </c>
    </row>
    <row r="2350" spans="1:11">
      <c r="A2350" s="48" t="s">
        <v>15760</v>
      </c>
      <c r="B2350" s="48" t="s">
        <v>417</v>
      </c>
      <c r="C2350" s="48" t="s">
        <v>33950</v>
      </c>
      <c r="D2350" s="48" t="s">
        <v>33963</v>
      </c>
      <c r="E2350" s="48" t="s">
        <v>33964</v>
      </c>
      <c r="G2350" s="34">
        <f t="shared" si="198"/>
        <v>40237</v>
      </c>
      <c r="H2350" s="36" t="str">
        <f t="shared" si="199"/>
        <v>d800</v>
      </c>
      <c r="I2350" s="35">
        <f t="shared" si="200"/>
        <v>43745.367511574077</v>
      </c>
      <c r="J2350" s="39">
        <f t="shared" si="201"/>
        <v>2042.084519</v>
      </c>
      <c r="K2350" s="36" t="str">
        <f t="shared" si="202"/>
        <v>559a54bf</v>
      </c>
    </row>
    <row r="2351" spans="1:11">
      <c r="A2351" s="48" t="s">
        <v>27</v>
      </c>
      <c r="B2351" s="48" t="s">
        <v>51154</v>
      </c>
      <c r="C2351" s="48" t="s">
        <v>33950</v>
      </c>
      <c r="D2351" s="48" t="s">
        <v>33965</v>
      </c>
      <c r="E2351" s="48" t="s">
        <v>33966</v>
      </c>
      <c r="G2351" s="34">
        <f t="shared" si="198"/>
        <v>40254</v>
      </c>
      <c r="H2351" s="36" t="str">
        <f t="shared" si="199"/>
        <v>0000</v>
      </c>
      <c r="I2351" s="35">
        <f t="shared" si="200"/>
        <v>43745.367511574077</v>
      </c>
      <c r="J2351" s="39">
        <f t="shared" si="201"/>
        <v>2042.088941</v>
      </c>
      <c r="K2351" s="36" t="str">
        <f t="shared" si="202"/>
        <v>37897bf9</v>
      </c>
    </row>
    <row r="2352" spans="1:11">
      <c r="A2352" s="48" t="s">
        <v>39</v>
      </c>
      <c r="B2352" s="48" t="s">
        <v>51261</v>
      </c>
      <c r="C2352" s="48" t="s">
        <v>33950</v>
      </c>
      <c r="D2352" s="48" t="s">
        <v>33967</v>
      </c>
      <c r="E2352" s="48" t="s">
        <v>33968</v>
      </c>
      <c r="G2352" s="34">
        <f t="shared" si="198"/>
        <v>40265</v>
      </c>
      <c r="H2352" s="36" t="str">
        <f t="shared" si="199"/>
        <v>4424</v>
      </c>
      <c r="I2352" s="35">
        <f t="shared" si="200"/>
        <v>43745.367511574077</v>
      </c>
      <c r="J2352" s="39">
        <f t="shared" si="201"/>
        <v>2042.0908429999999</v>
      </c>
      <c r="K2352" s="36" t="str">
        <f t="shared" si="202"/>
        <v>211f7926</v>
      </c>
    </row>
    <row r="2353" spans="1:11">
      <c r="A2353" s="48" t="s">
        <v>43</v>
      </c>
      <c r="B2353" s="48" t="s">
        <v>1319</v>
      </c>
      <c r="C2353" s="48" t="s">
        <v>33950</v>
      </c>
      <c r="D2353" s="48" t="s">
        <v>33969</v>
      </c>
      <c r="E2353" s="48" t="s">
        <v>33970</v>
      </c>
      <c r="G2353" s="34">
        <f t="shared" si="198"/>
        <v>40266</v>
      </c>
      <c r="H2353" s="36" t="str">
        <f t="shared" si="199"/>
        <v>c400</v>
      </c>
      <c r="I2353" s="35">
        <f t="shared" si="200"/>
        <v>43745.367511574077</v>
      </c>
      <c r="J2353" s="39">
        <f t="shared" si="201"/>
        <v>2042.092715</v>
      </c>
      <c r="K2353" s="36" t="str">
        <f t="shared" si="202"/>
        <v>aca9948b</v>
      </c>
    </row>
    <row r="2354" spans="1:11">
      <c r="A2354" s="48" t="s">
        <v>15740</v>
      </c>
      <c r="B2354" s="48" t="s">
        <v>51154</v>
      </c>
      <c r="C2354" s="48" t="s">
        <v>33950</v>
      </c>
      <c r="D2354" s="48" t="s">
        <v>33971</v>
      </c>
      <c r="E2354" s="48" t="s">
        <v>33972</v>
      </c>
      <c r="G2354" s="34">
        <f t="shared" si="198"/>
        <v>40225</v>
      </c>
      <c r="H2354" s="36" t="str">
        <f t="shared" si="199"/>
        <v>0000</v>
      </c>
      <c r="I2354" s="35">
        <f t="shared" si="200"/>
        <v>43745.367511574077</v>
      </c>
      <c r="J2354" s="39">
        <f t="shared" si="201"/>
        <v>2042.296705</v>
      </c>
      <c r="K2354" s="36" t="str">
        <f t="shared" si="202"/>
        <v>d0956afc</v>
      </c>
    </row>
    <row r="2355" spans="1:11">
      <c r="A2355" s="48" t="s">
        <v>15771</v>
      </c>
      <c r="B2355" s="48" t="s">
        <v>23764</v>
      </c>
      <c r="C2355" s="48" t="s">
        <v>33950</v>
      </c>
      <c r="D2355" s="48" t="s">
        <v>33973</v>
      </c>
      <c r="E2355" s="48" t="s">
        <v>33974</v>
      </c>
      <c r="G2355" s="34">
        <f t="shared" si="198"/>
        <v>40230</v>
      </c>
      <c r="H2355" s="36" t="str">
        <f t="shared" si="199"/>
        <v>446f</v>
      </c>
      <c r="I2355" s="35">
        <f t="shared" si="200"/>
        <v>43745.367511574077</v>
      </c>
      <c r="J2355" s="39">
        <f t="shared" si="201"/>
        <v>2042.2986080000001</v>
      </c>
      <c r="K2355" s="36" t="str">
        <f t="shared" si="202"/>
        <v>d9bc630e</v>
      </c>
    </row>
    <row r="2356" spans="1:11">
      <c r="A2356" s="48" t="s">
        <v>15774</v>
      </c>
      <c r="B2356" s="48" t="s">
        <v>51215</v>
      </c>
      <c r="C2356" s="48" t="s">
        <v>33950</v>
      </c>
      <c r="D2356" s="48" t="s">
        <v>33975</v>
      </c>
      <c r="E2356" s="48" t="s">
        <v>33976</v>
      </c>
      <c r="G2356" s="34">
        <f t="shared" si="198"/>
        <v>40231</v>
      </c>
      <c r="H2356" s="36" t="str">
        <f t="shared" si="199"/>
        <v>0800</v>
      </c>
      <c r="I2356" s="35">
        <f t="shared" si="200"/>
        <v>43745.367511574077</v>
      </c>
      <c r="J2356" s="39">
        <f t="shared" si="201"/>
        <v>2042.300522</v>
      </c>
      <c r="K2356" s="36" t="str">
        <f t="shared" si="202"/>
        <v>fa8b2103</v>
      </c>
    </row>
    <row r="2357" spans="1:11">
      <c r="A2357" s="48" t="s">
        <v>27</v>
      </c>
      <c r="B2357" s="48" t="s">
        <v>51154</v>
      </c>
      <c r="C2357" s="48" t="s">
        <v>33950</v>
      </c>
      <c r="D2357" s="48" t="s">
        <v>33977</v>
      </c>
      <c r="E2357" s="48" t="s">
        <v>33978</v>
      </c>
      <c r="G2357" s="34">
        <f t="shared" si="198"/>
        <v>40254</v>
      </c>
      <c r="H2357" s="36" t="str">
        <f t="shared" si="199"/>
        <v>0000</v>
      </c>
      <c r="I2357" s="35">
        <f t="shared" si="200"/>
        <v>43745.367511574077</v>
      </c>
      <c r="J2357" s="39">
        <f t="shared" si="201"/>
        <v>2042.304948</v>
      </c>
      <c r="K2357" s="36" t="str">
        <f t="shared" si="202"/>
        <v>c9706bd6</v>
      </c>
    </row>
    <row r="2358" spans="1:11">
      <c r="A2358" s="48" t="s">
        <v>48</v>
      </c>
      <c r="B2358" s="48" t="s">
        <v>31718</v>
      </c>
      <c r="C2358" s="48" t="s">
        <v>33950</v>
      </c>
      <c r="D2358" s="48" t="s">
        <v>33979</v>
      </c>
      <c r="E2358" s="48" t="s">
        <v>33980</v>
      </c>
      <c r="G2358" s="34">
        <f t="shared" si="198"/>
        <v>40259</v>
      </c>
      <c r="H2358" s="36" t="str">
        <f t="shared" si="199"/>
        <v>43c9</v>
      </c>
      <c r="I2358" s="35">
        <f t="shared" si="200"/>
        <v>43745.367511574077</v>
      </c>
      <c r="J2358" s="39">
        <f t="shared" si="201"/>
        <v>2042.3068519999999</v>
      </c>
      <c r="K2358" s="36" t="str">
        <f t="shared" si="202"/>
        <v>731880b7</v>
      </c>
    </row>
    <row r="2359" spans="1:11">
      <c r="A2359" s="48" t="s">
        <v>51</v>
      </c>
      <c r="B2359" s="48" t="s">
        <v>150</v>
      </c>
      <c r="C2359" s="48" t="s">
        <v>33950</v>
      </c>
      <c r="D2359" s="48" t="s">
        <v>33981</v>
      </c>
      <c r="E2359" s="48" t="s">
        <v>33982</v>
      </c>
      <c r="G2359" s="34">
        <f t="shared" si="198"/>
        <v>40260</v>
      </c>
      <c r="H2359" s="36" t="str">
        <f t="shared" si="199"/>
        <v>f800</v>
      </c>
      <c r="I2359" s="35">
        <f t="shared" si="200"/>
        <v>43745.367511574077</v>
      </c>
      <c r="J2359" s="39">
        <f t="shared" si="201"/>
        <v>2042.308724</v>
      </c>
      <c r="K2359" s="36" t="str">
        <f t="shared" si="202"/>
        <v>af5f4bff</v>
      </c>
    </row>
    <row r="2360" spans="1:11">
      <c r="A2360" s="48" t="s">
        <v>15740</v>
      </c>
      <c r="B2360" s="48" t="s">
        <v>51154</v>
      </c>
      <c r="C2360" s="48" t="s">
        <v>33950</v>
      </c>
      <c r="D2360" s="48" t="s">
        <v>33983</v>
      </c>
      <c r="E2360" s="48" t="s">
        <v>33984</v>
      </c>
      <c r="G2360" s="34">
        <f t="shared" si="198"/>
        <v>40225</v>
      </c>
      <c r="H2360" s="36" t="str">
        <f t="shared" si="199"/>
        <v>0000</v>
      </c>
      <c r="I2360" s="35">
        <f t="shared" si="200"/>
        <v>43745.367511574077</v>
      </c>
      <c r="J2360" s="39">
        <f t="shared" si="201"/>
        <v>2042.512733</v>
      </c>
      <c r="K2360" s="36" t="str">
        <f t="shared" si="202"/>
        <v>1089bd6b</v>
      </c>
    </row>
    <row r="2361" spans="1:11">
      <c r="A2361" s="48" t="s">
        <v>15786</v>
      </c>
      <c r="B2361" s="48" t="s">
        <v>29437</v>
      </c>
      <c r="C2361" s="48" t="s">
        <v>33950</v>
      </c>
      <c r="D2361" s="48" t="s">
        <v>33985</v>
      </c>
      <c r="E2361" s="48" t="s">
        <v>33986</v>
      </c>
      <c r="G2361" s="34">
        <f t="shared" si="198"/>
        <v>40232</v>
      </c>
      <c r="H2361" s="36" t="str">
        <f t="shared" si="199"/>
        <v>44c0</v>
      </c>
      <c r="I2361" s="35">
        <f t="shared" si="200"/>
        <v>43745.367511574077</v>
      </c>
      <c r="J2361" s="39">
        <f t="shared" si="201"/>
        <v>2042.514629</v>
      </c>
      <c r="K2361" s="36" t="str">
        <f t="shared" si="202"/>
        <v>0c1fc66d</v>
      </c>
    </row>
    <row r="2362" spans="1:11">
      <c r="A2362" s="48" t="s">
        <v>15789</v>
      </c>
      <c r="B2362" s="48" t="s">
        <v>31669</v>
      </c>
      <c r="C2362" s="48" t="s">
        <v>33950</v>
      </c>
      <c r="D2362" s="48" t="s">
        <v>33987</v>
      </c>
      <c r="E2362" s="48" t="s">
        <v>33988</v>
      </c>
      <c r="G2362" s="34">
        <f t="shared" si="198"/>
        <v>40233</v>
      </c>
      <c r="H2362" s="36" t="str">
        <f t="shared" si="199"/>
        <v>6a00</v>
      </c>
      <c r="I2362" s="35">
        <f t="shared" si="200"/>
        <v>43745.367511574077</v>
      </c>
      <c r="J2362" s="39">
        <f t="shared" si="201"/>
        <v>2042.5165420000001</v>
      </c>
      <c r="K2362" s="36" t="str">
        <f t="shared" si="202"/>
        <v>068837ac</v>
      </c>
    </row>
    <row r="2363" spans="1:11">
      <c r="A2363" s="48" t="s">
        <v>27</v>
      </c>
      <c r="B2363" s="48" t="s">
        <v>51154</v>
      </c>
      <c r="C2363" s="48" t="s">
        <v>33950</v>
      </c>
      <c r="D2363" s="48" t="s">
        <v>33989</v>
      </c>
      <c r="E2363" s="48" t="s">
        <v>33990</v>
      </c>
      <c r="G2363" s="34">
        <f t="shared" si="198"/>
        <v>40254</v>
      </c>
      <c r="H2363" s="36" t="str">
        <f t="shared" si="199"/>
        <v>0000</v>
      </c>
      <c r="I2363" s="35">
        <f t="shared" si="200"/>
        <v>43745.367511574077</v>
      </c>
      <c r="J2363" s="39">
        <f t="shared" si="201"/>
        <v>2042.520964</v>
      </c>
      <c r="K2363" s="36" t="str">
        <f t="shared" si="202"/>
        <v>6ae8af6b</v>
      </c>
    </row>
    <row r="2364" spans="1:11">
      <c r="A2364" s="48" t="s">
        <v>56</v>
      </c>
      <c r="B2364" s="48" t="s">
        <v>31718</v>
      </c>
      <c r="C2364" s="48" t="s">
        <v>33950</v>
      </c>
      <c r="D2364" s="48" t="s">
        <v>33991</v>
      </c>
      <c r="E2364" s="48" t="s">
        <v>33992</v>
      </c>
      <c r="G2364" s="34">
        <f t="shared" si="198"/>
        <v>40261</v>
      </c>
      <c r="H2364" s="36" t="str">
        <f t="shared" si="199"/>
        <v>43c9</v>
      </c>
      <c r="I2364" s="35">
        <f t="shared" si="200"/>
        <v>43745.367511574077</v>
      </c>
      <c r="J2364" s="39">
        <f t="shared" si="201"/>
        <v>2042.5228669999999</v>
      </c>
      <c r="K2364" s="36" t="str">
        <f t="shared" si="202"/>
        <v>0a49e091</v>
      </c>
    </row>
    <row r="2365" spans="1:11">
      <c r="A2365" s="48" t="s">
        <v>59</v>
      </c>
      <c r="B2365" s="48" t="s">
        <v>51199</v>
      </c>
      <c r="C2365" s="48" t="s">
        <v>33950</v>
      </c>
      <c r="D2365" s="48" t="s">
        <v>33993</v>
      </c>
      <c r="E2365" s="48" t="s">
        <v>33994</v>
      </c>
      <c r="G2365" s="34">
        <f t="shared" si="198"/>
        <v>40262</v>
      </c>
      <c r="H2365" s="36" t="str">
        <f t="shared" si="199"/>
        <v>8800</v>
      </c>
      <c r="I2365" s="35">
        <f t="shared" si="200"/>
        <v>43745.367511574077</v>
      </c>
      <c r="J2365" s="39">
        <f t="shared" si="201"/>
        <v>2042.5247400000001</v>
      </c>
      <c r="K2365" s="36" t="str">
        <f t="shared" si="202"/>
        <v>dbaaa934</v>
      </c>
    </row>
    <row r="2366" spans="1:11">
      <c r="A2366" s="48" t="s">
        <v>15740</v>
      </c>
      <c r="B2366" s="48" t="s">
        <v>51154</v>
      </c>
      <c r="C2366" s="48" t="s">
        <v>33950</v>
      </c>
      <c r="D2366" s="48" t="s">
        <v>33995</v>
      </c>
      <c r="E2366" s="48" t="s">
        <v>33996</v>
      </c>
      <c r="G2366" s="34">
        <f t="shared" ref="G2366:G2429" si="203">HEX2DEC(A2366)</f>
        <v>40225</v>
      </c>
      <c r="H2366" s="36" t="str">
        <f t="shared" ref="H2366:H2429" si="204">B2366</f>
        <v>0000</v>
      </c>
      <c r="I2366" s="35">
        <f t="shared" ref="I2366:I2429" si="205">(((HEX2DEC(C2366)/60)/60)/24)+DATE(1970,1,1)</f>
        <v>43745.367511574077</v>
      </c>
      <c r="J2366" s="39">
        <f t="shared" ref="J2366:J2429" si="206">HEX2DEC(IF(EXACT(MID(D2366,1,1),"0"),IF(EXACT(MID(D2366,2,1),"0"),IF(EXACT(MID(D2366,3,1),"0"),IF(EXACT(MID(D2366,4,1),"0"),IF(EXACT(MID(D2366,5,1),"0"),IF(EXACT(MID(D2366,6,1),"0"),IF(EXACT(MID(D2366,7,1),"0"),IF(EXACT(MID(D2366,8,1),"0"),IF(EXACT(MID(D2366,9,1),"0"),IF(EXACT(MID(D2366,10,1),"0"),IF(EXACT(MID(D2366,11,1),"0"),0,RIGHT(D2366,6)),RIGHT(D2366,7)),RIGHT(D2366,8)),RIGHT(D2366,9)),RIGHT(D2366,10)),RIGHT(D2366,11)),RIGHT(D2366,12)),RIGHT(D2366,13)),RIGHT(D2366,14)),RIGHT(D2366,15)),RIGHT(D2366,16)))/1000000</f>
        <v>2042.7287060000001</v>
      </c>
      <c r="K2366" s="36" t="str">
        <f t="shared" ref="K2366:K2429" si="207">E2366</f>
        <v>51a4de78</v>
      </c>
    </row>
    <row r="2367" spans="1:11">
      <c r="A2367" s="48" t="s">
        <v>15743</v>
      </c>
      <c r="B2367" s="48" t="s">
        <v>29689</v>
      </c>
      <c r="C2367" s="48" t="s">
        <v>33950</v>
      </c>
      <c r="D2367" s="48" t="s">
        <v>33997</v>
      </c>
      <c r="E2367" s="48" t="s">
        <v>33998</v>
      </c>
      <c r="G2367" s="34">
        <f t="shared" si="203"/>
        <v>40234</v>
      </c>
      <c r="H2367" s="36" t="str">
        <f t="shared" si="204"/>
        <v>439c</v>
      </c>
      <c r="I2367" s="35">
        <f t="shared" si="205"/>
        <v>43745.367511574077</v>
      </c>
      <c r="J2367" s="39">
        <f t="shared" si="206"/>
        <v>2042.7306100000001</v>
      </c>
      <c r="K2367" s="36" t="str">
        <f t="shared" si="207"/>
        <v>bd985aef</v>
      </c>
    </row>
    <row r="2368" spans="1:11">
      <c r="A2368" s="48" t="s">
        <v>15746</v>
      </c>
      <c r="B2368" s="48" t="s">
        <v>825</v>
      </c>
      <c r="C2368" s="48" t="s">
        <v>33950</v>
      </c>
      <c r="D2368" s="48" t="s">
        <v>33999</v>
      </c>
      <c r="E2368" s="48" t="s">
        <v>34000</v>
      </c>
      <c r="G2368" s="34">
        <f t="shared" si="203"/>
        <v>40235</v>
      </c>
      <c r="H2368" s="36" t="str">
        <f t="shared" si="204"/>
        <v>c800</v>
      </c>
      <c r="I2368" s="35">
        <f t="shared" si="205"/>
        <v>43745.367511574077</v>
      </c>
      <c r="J2368" s="39">
        <f t="shared" si="206"/>
        <v>2042.7325209999999</v>
      </c>
      <c r="K2368" s="36" t="str">
        <f t="shared" si="207"/>
        <v>6e63b335</v>
      </c>
    </row>
    <row r="2369" spans="1:11">
      <c r="A2369" s="48" t="s">
        <v>27</v>
      </c>
      <c r="B2369" s="48" t="s">
        <v>51154</v>
      </c>
      <c r="C2369" s="48" t="s">
        <v>33950</v>
      </c>
      <c r="D2369" s="48" t="s">
        <v>34001</v>
      </c>
      <c r="E2369" s="48" t="s">
        <v>51381</v>
      </c>
      <c r="G2369" s="34">
        <f t="shared" si="203"/>
        <v>40254</v>
      </c>
      <c r="H2369" s="36" t="str">
        <f t="shared" si="204"/>
        <v>0000</v>
      </c>
      <c r="I2369" s="35">
        <f t="shared" si="205"/>
        <v>43745.367511574077</v>
      </c>
      <c r="J2369" s="39">
        <f t="shared" si="206"/>
        <v>2042.7659289999999</v>
      </c>
      <c r="K2369" s="36" t="str">
        <f t="shared" si="207"/>
        <v>56807958</v>
      </c>
    </row>
    <row r="2370" spans="1:11">
      <c r="A2370" s="48" t="s">
        <v>30</v>
      </c>
      <c r="B2370" s="48" t="s">
        <v>30492</v>
      </c>
      <c r="C2370" s="48" t="s">
        <v>33950</v>
      </c>
      <c r="D2370" s="48" t="s">
        <v>34002</v>
      </c>
      <c r="E2370" s="48" t="s">
        <v>34003</v>
      </c>
      <c r="G2370" s="34">
        <f t="shared" si="203"/>
        <v>40263</v>
      </c>
      <c r="H2370" s="36" t="str">
        <f t="shared" si="204"/>
        <v>43ad</v>
      </c>
      <c r="I2370" s="35">
        <f t="shared" si="205"/>
        <v>43745.367511574077</v>
      </c>
      <c r="J2370" s="39">
        <f t="shared" si="206"/>
        <v>2042.7678539999999</v>
      </c>
      <c r="K2370" s="36" t="str">
        <f t="shared" si="207"/>
        <v>df66a765</v>
      </c>
    </row>
    <row r="2371" spans="1:11">
      <c r="A2371" s="48" t="s">
        <v>34</v>
      </c>
      <c r="B2371" s="48" t="s">
        <v>110</v>
      </c>
      <c r="C2371" s="48" t="s">
        <v>33950</v>
      </c>
      <c r="D2371" s="48" t="s">
        <v>34004</v>
      </c>
      <c r="E2371" s="48" t="s">
        <v>34005</v>
      </c>
      <c r="G2371" s="34">
        <f t="shared" si="203"/>
        <v>40264</v>
      </c>
      <c r="H2371" s="36" t="str">
        <f t="shared" si="204"/>
        <v>a000</v>
      </c>
      <c r="I2371" s="35">
        <f t="shared" si="205"/>
        <v>43745.367511574077</v>
      </c>
      <c r="J2371" s="39">
        <f t="shared" si="206"/>
        <v>2042.7697250000001</v>
      </c>
      <c r="K2371" s="36" t="str">
        <f t="shared" si="207"/>
        <v>31d83443</v>
      </c>
    </row>
    <row r="2372" spans="1:11">
      <c r="A2372" s="48" t="s">
        <v>51155</v>
      </c>
      <c r="B2372" s="48" t="s">
        <v>51156</v>
      </c>
      <c r="C2372" s="48" t="s">
        <v>34006</v>
      </c>
      <c r="D2372" s="48" t="s">
        <v>34007</v>
      </c>
      <c r="E2372" s="48" t="s">
        <v>34008</v>
      </c>
      <c r="G2372" s="34">
        <f t="shared" si="203"/>
        <v>10001</v>
      </c>
      <c r="H2372" s="36" t="str">
        <f t="shared" si="204"/>
        <v>0001</v>
      </c>
      <c r="I2372" s="35">
        <f t="shared" si="205"/>
        <v>43745.374467592599</v>
      </c>
      <c r="J2372" s="39">
        <f t="shared" si="206"/>
        <v>2642.772524</v>
      </c>
      <c r="K2372" s="36" t="str">
        <f t="shared" si="207"/>
        <v>50b7c47d</v>
      </c>
    </row>
    <row r="2373" spans="1:11">
      <c r="A2373" s="48" t="s">
        <v>51157</v>
      </c>
      <c r="B2373" s="48" t="s">
        <v>51156</v>
      </c>
      <c r="C2373" s="48" t="s">
        <v>34006</v>
      </c>
      <c r="D2373" s="48" t="s">
        <v>34009</v>
      </c>
      <c r="E2373" s="48" t="s">
        <v>34010</v>
      </c>
      <c r="G2373" s="34">
        <f t="shared" si="203"/>
        <v>10002</v>
      </c>
      <c r="H2373" s="36" t="str">
        <f t="shared" si="204"/>
        <v>0001</v>
      </c>
      <c r="I2373" s="35">
        <f t="shared" si="205"/>
        <v>43745.374467592599</v>
      </c>
      <c r="J2373" s="39">
        <f t="shared" si="206"/>
        <v>2642.7744149999999</v>
      </c>
      <c r="K2373" s="36" t="str">
        <f t="shared" si="207"/>
        <v>ede1859d</v>
      </c>
    </row>
    <row r="2374" spans="1:11">
      <c r="A2374" s="48" t="s">
        <v>51158</v>
      </c>
      <c r="B2374" s="48" t="s">
        <v>51156</v>
      </c>
      <c r="C2374" s="48" t="s">
        <v>34006</v>
      </c>
      <c r="D2374" s="48" t="s">
        <v>34011</v>
      </c>
      <c r="E2374" s="48" t="s">
        <v>34012</v>
      </c>
      <c r="G2374" s="34">
        <f t="shared" si="203"/>
        <v>10003</v>
      </c>
      <c r="H2374" s="36" t="str">
        <f t="shared" si="204"/>
        <v>0001</v>
      </c>
      <c r="I2374" s="35">
        <f t="shared" si="205"/>
        <v>43745.374467592599</v>
      </c>
      <c r="J2374" s="39">
        <f t="shared" si="206"/>
        <v>2642.7763190000001</v>
      </c>
      <c r="K2374" s="36" t="str">
        <f t="shared" si="207"/>
        <v>9f1f8651</v>
      </c>
    </row>
    <row r="2375" spans="1:11">
      <c r="A2375" s="48" t="s">
        <v>51159</v>
      </c>
      <c r="B2375" s="48" t="s">
        <v>51156</v>
      </c>
      <c r="C2375" s="48" t="s">
        <v>34006</v>
      </c>
      <c r="D2375" s="48" t="s">
        <v>34013</v>
      </c>
      <c r="E2375" s="48" t="s">
        <v>51382</v>
      </c>
      <c r="G2375" s="34">
        <f t="shared" si="203"/>
        <v>10004</v>
      </c>
      <c r="H2375" s="36" t="str">
        <f t="shared" si="204"/>
        <v>0001</v>
      </c>
      <c r="I2375" s="35">
        <f t="shared" si="205"/>
        <v>43745.374467592599</v>
      </c>
      <c r="J2375" s="39">
        <f t="shared" si="206"/>
        <v>2642.7781799999998</v>
      </c>
      <c r="K2375" s="36" t="str">
        <f t="shared" si="207"/>
        <v>90746947</v>
      </c>
    </row>
    <row r="2376" spans="1:11">
      <c r="A2376" s="48" t="s">
        <v>15740</v>
      </c>
      <c r="B2376" s="48" t="s">
        <v>51154</v>
      </c>
      <c r="C2376" s="48" t="s">
        <v>34006</v>
      </c>
      <c r="D2376" s="48" t="s">
        <v>34014</v>
      </c>
      <c r="E2376" s="48" t="s">
        <v>34015</v>
      </c>
      <c r="G2376" s="34">
        <f t="shared" si="203"/>
        <v>40225</v>
      </c>
      <c r="H2376" s="36" t="str">
        <f t="shared" si="204"/>
        <v>0000</v>
      </c>
      <c r="I2376" s="35">
        <f t="shared" si="205"/>
        <v>43745.374467592599</v>
      </c>
      <c r="J2376" s="39">
        <f t="shared" si="206"/>
        <v>2642.9827049999999</v>
      </c>
      <c r="K2376" s="36" t="str">
        <f t="shared" si="207"/>
        <v>d13f932e</v>
      </c>
    </row>
    <row r="2377" spans="1:11">
      <c r="A2377" s="48" t="s">
        <v>15771</v>
      </c>
      <c r="B2377" s="48" t="s">
        <v>51265</v>
      </c>
      <c r="C2377" s="48" t="s">
        <v>34006</v>
      </c>
      <c r="D2377" s="48" t="s">
        <v>34016</v>
      </c>
      <c r="E2377" s="48" t="s">
        <v>34017</v>
      </c>
      <c r="G2377" s="34">
        <f t="shared" si="203"/>
        <v>40230</v>
      </c>
      <c r="H2377" s="36" t="str">
        <f t="shared" si="204"/>
        <v>4473</v>
      </c>
      <c r="I2377" s="35">
        <f t="shared" si="205"/>
        <v>43745.374467592599</v>
      </c>
      <c r="J2377" s="39">
        <f t="shared" si="206"/>
        <v>2642.984606</v>
      </c>
      <c r="K2377" s="36" t="str">
        <f t="shared" si="207"/>
        <v>82bef1a4</v>
      </c>
    </row>
    <row r="2378" spans="1:11">
      <c r="A2378" s="48" t="s">
        <v>15774</v>
      </c>
      <c r="B2378" s="48" t="s">
        <v>44</v>
      </c>
      <c r="C2378" s="48" t="s">
        <v>34006</v>
      </c>
      <c r="D2378" s="48" t="s">
        <v>34018</v>
      </c>
      <c r="E2378" s="48" t="s">
        <v>34019</v>
      </c>
      <c r="G2378" s="34">
        <f t="shared" si="203"/>
        <v>40231</v>
      </c>
      <c r="H2378" s="36" t="str">
        <f t="shared" si="204"/>
        <v>b800</v>
      </c>
      <c r="I2378" s="35">
        <f t="shared" si="205"/>
        <v>43745.374467592599</v>
      </c>
      <c r="J2378" s="39">
        <f t="shared" si="206"/>
        <v>2642.9865150000001</v>
      </c>
      <c r="K2378" s="36" t="str">
        <f t="shared" si="207"/>
        <v>0b7dfbef</v>
      </c>
    </row>
    <row r="2379" spans="1:11">
      <c r="A2379" s="48" t="s">
        <v>27</v>
      </c>
      <c r="B2379" s="48" t="s">
        <v>51154</v>
      </c>
      <c r="C2379" s="48" t="s">
        <v>34006</v>
      </c>
      <c r="D2379" s="48" t="s">
        <v>34020</v>
      </c>
      <c r="E2379" s="48" t="s">
        <v>34021</v>
      </c>
      <c r="G2379" s="34">
        <f t="shared" si="203"/>
        <v>40254</v>
      </c>
      <c r="H2379" s="36" t="str">
        <f t="shared" si="204"/>
        <v>0000</v>
      </c>
      <c r="I2379" s="35">
        <f t="shared" si="205"/>
        <v>43745.374467592599</v>
      </c>
      <c r="J2379" s="39">
        <f t="shared" si="206"/>
        <v>2642.9909349999998</v>
      </c>
      <c r="K2379" s="36" t="str">
        <f t="shared" si="207"/>
        <v>00f96036</v>
      </c>
    </row>
    <row r="2380" spans="1:11">
      <c r="A2380" s="48" t="s">
        <v>48</v>
      </c>
      <c r="B2380" s="48" t="s">
        <v>30385</v>
      </c>
      <c r="C2380" s="48" t="s">
        <v>34006</v>
      </c>
      <c r="D2380" s="48" t="s">
        <v>34022</v>
      </c>
      <c r="E2380" s="48" t="s">
        <v>34023</v>
      </c>
      <c r="G2380" s="34">
        <f t="shared" si="203"/>
        <v>40259</v>
      </c>
      <c r="H2380" s="36" t="str">
        <f t="shared" si="204"/>
        <v>43cd</v>
      </c>
      <c r="I2380" s="35">
        <f t="shared" si="205"/>
        <v>43745.374467592599</v>
      </c>
      <c r="J2380" s="39">
        <f t="shared" si="206"/>
        <v>2642.9928380000001</v>
      </c>
      <c r="K2380" s="36" t="str">
        <f t="shared" si="207"/>
        <v>cb72d6e5</v>
      </c>
    </row>
    <row r="2381" spans="1:11">
      <c r="A2381" s="48" t="s">
        <v>51</v>
      </c>
      <c r="B2381" s="48" t="s">
        <v>51182</v>
      </c>
      <c r="C2381" s="48" t="s">
        <v>34006</v>
      </c>
      <c r="D2381" s="48" t="s">
        <v>34024</v>
      </c>
      <c r="E2381" s="48" t="s">
        <v>34025</v>
      </c>
      <c r="G2381" s="34">
        <f t="shared" si="203"/>
        <v>40260</v>
      </c>
      <c r="H2381" s="36" t="str">
        <f t="shared" si="204"/>
        <v>5000</v>
      </c>
      <c r="I2381" s="35">
        <f t="shared" si="205"/>
        <v>43745.374467592599</v>
      </c>
      <c r="J2381" s="39">
        <f t="shared" si="206"/>
        <v>2642.9947080000002</v>
      </c>
      <c r="K2381" s="36" t="str">
        <f t="shared" si="207"/>
        <v>6f291b89</v>
      </c>
    </row>
    <row r="2382" spans="1:11">
      <c r="A2382" s="48" t="s">
        <v>15740</v>
      </c>
      <c r="B2382" s="48" t="s">
        <v>51154</v>
      </c>
      <c r="C2382" s="48" t="s">
        <v>34006</v>
      </c>
      <c r="D2382" s="48" t="s">
        <v>34026</v>
      </c>
      <c r="E2382" s="48" t="s">
        <v>34027</v>
      </c>
      <c r="G2382" s="34">
        <f t="shared" si="203"/>
        <v>40225</v>
      </c>
      <c r="H2382" s="36" t="str">
        <f t="shared" si="204"/>
        <v>0000</v>
      </c>
      <c r="I2382" s="35">
        <f t="shared" si="205"/>
        <v>43745.374467592599</v>
      </c>
      <c r="J2382" s="39">
        <f t="shared" si="206"/>
        <v>2643.1987049999998</v>
      </c>
      <c r="K2382" s="36" t="str">
        <f t="shared" si="207"/>
        <v>d4e0a3bf</v>
      </c>
    </row>
    <row r="2383" spans="1:11">
      <c r="A2383" s="48" t="s">
        <v>15786</v>
      </c>
      <c r="B2383" s="48" t="s">
        <v>29437</v>
      </c>
      <c r="C2383" s="48" t="s">
        <v>34006</v>
      </c>
      <c r="D2383" s="48" t="s">
        <v>34028</v>
      </c>
      <c r="E2383" s="48" t="s">
        <v>34029</v>
      </c>
      <c r="G2383" s="34">
        <f t="shared" si="203"/>
        <v>40232</v>
      </c>
      <c r="H2383" s="36" t="str">
        <f t="shared" si="204"/>
        <v>44c0</v>
      </c>
      <c r="I2383" s="35">
        <f t="shared" si="205"/>
        <v>43745.374467592599</v>
      </c>
      <c r="J2383" s="39">
        <f t="shared" si="206"/>
        <v>2643.2006080000001</v>
      </c>
      <c r="K2383" s="36" t="str">
        <f t="shared" si="207"/>
        <v>a8b1515c</v>
      </c>
    </row>
    <row r="2384" spans="1:11">
      <c r="A2384" s="48" t="s">
        <v>15789</v>
      </c>
      <c r="B2384" s="48" t="s">
        <v>23580</v>
      </c>
      <c r="C2384" s="48" t="s">
        <v>34006</v>
      </c>
      <c r="D2384" s="48" t="s">
        <v>34030</v>
      </c>
      <c r="E2384" s="48" t="s">
        <v>34031</v>
      </c>
      <c r="G2384" s="34">
        <f t="shared" si="203"/>
        <v>40233</v>
      </c>
      <c r="H2384" s="36" t="str">
        <f t="shared" si="204"/>
        <v>1a00</v>
      </c>
      <c r="I2384" s="35">
        <f t="shared" si="205"/>
        <v>43745.374467592599</v>
      </c>
      <c r="J2384" s="39">
        <f t="shared" si="206"/>
        <v>2643.2025180000001</v>
      </c>
      <c r="K2384" s="36" t="str">
        <f t="shared" si="207"/>
        <v>6b097d36</v>
      </c>
    </row>
    <row r="2385" spans="1:11">
      <c r="A2385" s="48" t="s">
        <v>27</v>
      </c>
      <c r="B2385" s="48" t="s">
        <v>51154</v>
      </c>
      <c r="C2385" s="48" t="s">
        <v>34006</v>
      </c>
      <c r="D2385" s="48" t="s">
        <v>34032</v>
      </c>
      <c r="E2385" s="48" t="s">
        <v>34033</v>
      </c>
      <c r="G2385" s="34">
        <f t="shared" si="203"/>
        <v>40254</v>
      </c>
      <c r="H2385" s="36" t="str">
        <f t="shared" si="204"/>
        <v>0000</v>
      </c>
      <c r="I2385" s="35">
        <f t="shared" si="205"/>
        <v>43745.374467592599</v>
      </c>
      <c r="J2385" s="39">
        <f t="shared" si="206"/>
        <v>2643.2069390000001</v>
      </c>
      <c r="K2385" s="36" t="str">
        <f t="shared" si="207"/>
        <v>084ae1e8</v>
      </c>
    </row>
    <row r="2386" spans="1:11">
      <c r="A2386" s="48" t="s">
        <v>56</v>
      </c>
      <c r="B2386" s="48" t="s">
        <v>31718</v>
      </c>
      <c r="C2386" s="48" t="s">
        <v>34006</v>
      </c>
      <c r="D2386" s="48" t="s">
        <v>34034</v>
      </c>
      <c r="E2386" s="48" t="s">
        <v>34035</v>
      </c>
      <c r="G2386" s="34">
        <f t="shared" si="203"/>
        <v>40261</v>
      </c>
      <c r="H2386" s="36" t="str">
        <f t="shared" si="204"/>
        <v>43c9</v>
      </c>
      <c r="I2386" s="35">
        <f t="shared" si="205"/>
        <v>43745.374467592599</v>
      </c>
      <c r="J2386" s="39">
        <f t="shared" si="206"/>
        <v>2643.2088410000001</v>
      </c>
      <c r="K2386" s="36" t="str">
        <f t="shared" si="207"/>
        <v>b88bb8e5</v>
      </c>
    </row>
    <row r="2387" spans="1:11">
      <c r="A2387" s="48" t="s">
        <v>59</v>
      </c>
      <c r="B2387" s="48" t="s">
        <v>110</v>
      </c>
      <c r="C2387" s="48" t="s">
        <v>34006</v>
      </c>
      <c r="D2387" s="48" t="s">
        <v>34036</v>
      </c>
      <c r="E2387" s="48" t="s">
        <v>34037</v>
      </c>
      <c r="G2387" s="34">
        <f t="shared" si="203"/>
        <v>40262</v>
      </c>
      <c r="H2387" s="36" t="str">
        <f t="shared" si="204"/>
        <v>a000</v>
      </c>
      <c r="I2387" s="35">
        <f t="shared" si="205"/>
        <v>43745.374467592599</v>
      </c>
      <c r="J2387" s="39">
        <f t="shared" si="206"/>
        <v>2643.2107110000002</v>
      </c>
      <c r="K2387" s="36" t="str">
        <f t="shared" si="207"/>
        <v>65ae9eb1</v>
      </c>
    </row>
    <row r="2388" spans="1:11">
      <c r="A2388" s="48" t="s">
        <v>15740</v>
      </c>
      <c r="B2388" s="48" t="s">
        <v>51154</v>
      </c>
      <c r="C2388" s="48" t="s">
        <v>34006</v>
      </c>
      <c r="D2388" s="48" t="s">
        <v>34038</v>
      </c>
      <c r="E2388" s="48" t="s">
        <v>34039</v>
      </c>
      <c r="G2388" s="34">
        <f t="shared" si="203"/>
        <v>40225</v>
      </c>
      <c r="H2388" s="36" t="str">
        <f t="shared" si="204"/>
        <v>0000</v>
      </c>
      <c r="I2388" s="35">
        <f t="shared" si="205"/>
        <v>43745.374467592599</v>
      </c>
      <c r="J2388" s="39">
        <f t="shared" si="206"/>
        <v>2643.4147050000001</v>
      </c>
      <c r="K2388" s="36" t="str">
        <f t="shared" si="207"/>
        <v>fcb65c7f</v>
      </c>
    </row>
    <row r="2389" spans="1:11">
      <c r="A2389" s="48" t="s">
        <v>15743</v>
      </c>
      <c r="B2389" s="48" t="s">
        <v>29452</v>
      </c>
      <c r="C2389" s="48" t="s">
        <v>34006</v>
      </c>
      <c r="D2389" s="48" t="s">
        <v>34040</v>
      </c>
      <c r="E2389" s="48" t="s">
        <v>34041</v>
      </c>
      <c r="G2389" s="34">
        <f t="shared" si="203"/>
        <v>40234</v>
      </c>
      <c r="H2389" s="36" t="str">
        <f t="shared" si="204"/>
        <v>439b</v>
      </c>
      <c r="I2389" s="35">
        <f t="shared" si="205"/>
        <v>43745.374467592599</v>
      </c>
      <c r="J2389" s="39">
        <f t="shared" si="206"/>
        <v>2643.4166059999998</v>
      </c>
      <c r="K2389" s="36" t="str">
        <f t="shared" si="207"/>
        <v>284c32e5</v>
      </c>
    </row>
    <row r="2390" spans="1:11">
      <c r="A2390" s="48" t="s">
        <v>15746</v>
      </c>
      <c r="B2390" s="48" t="s">
        <v>51161</v>
      </c>
      <c r="C2390" s="48" t="s">
        <v>34006</v>
      </c>
      <c r="D2390" s="48" t="s">
        <v>34042</v>
      </c>
      <c r="E2390" s="48" t="s">
        <v>34043</v>
      </c>
      <c r="G2390" s="34">
        <f t="shared" si="203"/>
        <v>40235</v>
      </c>
      <c r="H2390" s="36" t="str">
        <f t="shared" si="204"/>
        <v>6000</v>
      </c>
      <c r="I2390" s="35">
        <f t="shared" si="205"/>
        <v>43745.374467592599</v>
      </c>
      <c r="J2390" s="39">
        <f t="shared" si="206"/>
        <v>2643.4185149999998</v>
      </c>
      <c r="K2390" s="36" t="str">
        <f t="shared" si="207"/>
        <v>a3ebae36</v>
      </c>
    </row>
    <row r="2391" spans="1:11">
      <c r="A2391" s="48" t="s">
        <v>27</v>
      </c>
      <c r="B2391" s="48" t="s">
        <v>51154</v>
      </c>
      <c r="C2391" s="48" t="s">
        <v>34006</v>
      </c>
      <c r="D2391" s="48" t="s">
        <v>34044</v>
      </c>
      <c r="E2391" s="48" t="s">
        <v>34045</v>
      </c>
      <c r="G2391" s="34">
        <f t="shared" si="203"/>
        <v>40254</v>
      </c>
      <c r="H2391" s="36" t="str">
        <f t="shared" si="204"/>
        <v>0000</v>
      </c>
      <c r="I2391" s="35">
        <f t="shared" si="205"/>
        <v>43745.374467592599</v>
      </c>
      <c r="J2391" s="39">
        <f t="shared" si="206"/>
        <v>2643.4229340000002</v>
      </c>
      <c r="K2391" s="36" t="str">
        <f t="shared" si="207"/>
        <v>aa0ed0f4</v>
      </c>
    </row>
    <row r="2392" spans="1:11">
      <c r="A2392" s="48" t="s">
        <v>30</v>
      </c>
      <c r="B2392" s="48" t="s">
        <v>29888</v>
      </c>
      <c r="C2392" s="48" t="s">
        <v>34006</v>
      </c>
      <c r="D2392" s="48" t="s">
        <v>34046</v>
      </c>
      <c r="E2392" s="48" t="s">
        <v>34047</v>
      </c>
      <c r="G2392" s="34">
        <f t="shared" si="203"/>
        <v>40263</v>
      </c>
      <c r="H2392" s="36" t="str">
        <f t="shared" si="204"/>
        <v>43a9</v>
      </c>
      <c r="I2392" s="35">
        <f t="shared" si="205"/>
        <v>43745.374467592599</v>
      </c>
      <c r="J2392" s="39">
        <f t="shared" si="206"/>
        <v>2643.7078550000001</v>
      </c>
      <c r="K2392" s="36" t="str">
        <f t="shared" si="207"/>
        <v>7deb5e63</v>
      </c>
    </row>
    <row r="2393" spans="1:11">
      <c r="A2393" s="48" t="s">
        <v>34</v>
      </c>
      <c r="B2393" s="48" t="s">
        <v>51154</v>
      </c>
      <c r="C2393" s="48" t="s">
        <v>34006</v>
      </c>
      <c r="D2393" s="48" t="s">
        <v>34048</v>
      </c>
      <c r="E2393" s="48" t="s">
        <v>34049</v>
      </c>
      <c r="G2393" s="34">
        <f t="shared" si="203"/>
        <v>40264</v>
      </c>
      <c r="H2393" s="36" t="str">
        <f t="shared" si="204"/>
        <v>0000</v>
      </c>
      <c r="I2393" s="35">
        <f t="shared" si="205"/>
        <v>43745.374467592599</v>
      </c>
      <c r="J2393" s="39">
        <f t="shared" si="206"/>
        <v>2643.7097239999998</v>
      </c>
      <c r="K2393" s="36" t="str">
        <f t="shared" si="207"/>
        <v>573922b8</v>
      </c>
    </row>
    <row r="2394" spans="1:11">
      <c r="A2394" s="48" t="s">
        <v>15740</v>
      </c>
      <c r="B2394" s="48" t="s">
        <v>51154</v>
      </c>
      <c r="C2394" s="48" t="s">
        <v>34050</v>
      </c>
      <c r="D2394" s="48" t="s">
        <v>34051</v>
      </c>
      <c r="E2394" s="48" t="s">
        <v>34052</v>
      </c>
      <c r="G2394" s="34">
        <f t="shared" si="203"/>
        <v>40225</v>
      </c>
      <c r="H2394" s="36" t="str">
        <f t="shared" si="204"/>
        <v>0000</v>
      </c>
      <c r="I2394" s="35">
        <f t="shared" si="205"/>
        <v>43745.374479166669</v>
      </c>
      <c r="J2394" s="39">
        <f t="shared" si="206"/>
        <v>2643.9137310000001</v>
      </c>
      <c r="K2394" s="36" t="str">
        <f t="shared" si="207"/>
        <v>4164dc08</v>
      </c>
    </row>
    <row r="2395" spans="1:11">
      <c r="A2395" s="48" t="s">
        <v>15757</v>
      </c>
      <c r="B2395" s="48" t="s">
        <v>51204</v>
      </c>
      <c r="C2395" s="48" t="s">
        <v>34050</v>
      </c>
      <c r="D2395" s="48" t="s">
        <v>34053</v>
      </c>
      <c r="E2395" s="48" t="s">
        <v>34054</v>
      </c>
      <c r="G2395" s="34">
        <f t="shared" si="203"/>
        <v>40236</v>
      </c>
      <c r="H2395" s="36" t="str">
        <f t="shared" si="204"/>
        <v>4458</v>
      </c>
      <c r="I2395" s="35">
        <f t="shared" si="205"/>
        <v>43745.374479166669</v>
      </c>
      <c r="J2395" s="39">
        <f t="shared" si="206"/>
        <v>2643.9156349999998</v>
      </c>
      <c r="K2395" s="36" t="str">
        <f t="shared" si="207"/>
        <v>2ba94d50</v>
      </c>
    </row>
    <row r="2396" spans="1:11">
      <c r="A2396" s="48" t="s">
        <v>15760</v>
      </c>
      <c r="B2396" s="48" t="s">
        <v>394</v>
      </c>
      <c r="C2396" s="48" t="s">
        <v>34050</v>
      </c>
      <c r="D2396" s="48" t="s">
        <v>34055</v>
      </c>
      <c r="E2396" s="48" t="s">
        <v>34056</v>
      </c>
      <c r="G2396" s="34">
        <f t="shared" si="203"/>
        <v>40237</v>
      </c>
      <c r="H2396" s="36" t="str">
        <f t="shared" si="204"/>
        <v>b000</v>
      </c>
      <c r="I2396" s="35">
        <f t="shared" si="205"/>
        <v>43745.374479166669</v>
      </c>
      <c r="J2396" s="39">
        <f t="shared" si="206"/>
        <v>2643.9175439999999</v>
      </c>
      <c r="K2396" s="36" t="str">
        <f t="shared" si="207"/>
        <v>0774509d</v>
      </c>
    </row>
    <row r="2397" spans="1:11">
      <c r="A2397" s="48" t="s">
        <v>27</v>
      </c>
      <c r="B2397" s="48" t="s">
        <v>51154</v>
      </c>
      <c r="C2397" s="48" t="s">
        <v>34050</v>
      </c>
      <c r="D2397" s="48" t="s">
        <v>34057</v>
      </c>
      <c r="E2397" s="48" t="s">
        <v>34058</v>
      </c>
      <c r="G2397" s="34">
        <f t="shared" si="203"/>
        <v>40254</v>
      </c>
      <c r="H2397" s="36" t="str">
        <f t="shared" si="204"/>
        <v>0000</v>
      </c>
      <c r="I2397" s="35">
        <f t="shared" si="205"/>
        <v>43745.374479166669</v>
      </c>
      <c r="J2397" s="39">
        <f t="shared" si="206"/>
        <v>2643.9219659999999</v>
      </c>
      <c r="K2397" s="36" t="str">
        <f t="shared" si="207"/>
        <v>4bed4574</v>
      </c>
    </row>
    <row r="2398" spans="1:11">
      <c r="A2398" s="48" t="s">
        <v>39</v>
      </c>
      <c r="B2398" s="48" t="s">
        <v>51264</v>
      </c>
      <c r="C2398" s="48" t="s">
        <v>34050</v>
      </c>
      <c r="D2398" s="48" t="s">
        <v>34059</v>
      </c>
      <c r="E2398" s="48" t="s">
        <v>34060</v>
      </c>
      <c r="G2398" s="34">
        <f t="shared" si="203"/>
        <v>40265</v>
      </c>
      <c r="H2398" s="36" t="str">
        <f t="shared" si="204"/>
        <v>4423</v>
      </c>
      <c r="I2398" s="35">
        <f t="shared" si="205"/>
        <v>43745.374479166669</v>
      </c>
      <c r="J2398" s="39">
        <f t="shared" si="206"/>
        <v>2643.9238690000002</v>
      </c>
      <c r="K2398" s="36" t="str">
        <f t="shared" si="207"/>
        <v>1f2323bb</v>
      </c>
    </row>
    <row r="2399" spans="1:11">
      <c r="A2399" s="48" t="s">
        <v>43</v>
      </c>
      <c r="B2399" s="48" t="s">
        <v>260</v>
      </c>
      <c r="C2399" s="48" t="s">
        <v>34050</v>
      </c>
      <c r="D2399" s="48" t="s">
        <v>34061</v>
      </c>
      <c r="E2399" s="48" t="s">
        <v>34062</v>
      </c>
      <c r="G2399" s="34">
        <f t="shared" si="203"/>
        <v>40266</v>
      </c>
      <c r="H2399" s="36" t="str">
        <f t="shared" si="204"/>
        <v>4c00</v>
      </c>
      <c r="I2399" s="35">
        <f t="shared" si="205"/>
        <v>43745.374479166669</v>
      </c>
      <c r="J2399" s="39">
        <f t="shared" si="206"/>
        <v>2643.9257379999999</v>
      </c>
      <c r="K2399" s="36" t="str">
        <f t="shared" si="207"/>
        <v>2c102f19</v>
      </c>
    </row>
    <row r="2400" spans="1:11">
      <c r="A2400" s="48" t="s">
        <v>51155</v>
      </c>
      <c r="B2400" s="48" t="s">
        <v>51156</v>
      </c>
      <c r="C2400" s="48" t="s">
        <v>34063</v>
      </c>
      <c r="D2400" s="48" t="s">
        <v>34064</v>
      </c>
      <c r="E2400" s="48" t="s">
        <v>34065</v>
      </c>
      <c r="G2400" s="34">
        <f t="shared" si="203"/>
        <v>10001</v>
      </c>
      <c r="H2400" s="36" t="str">
        <f t="shared" si="204"/>
        <v>0001</v>
      </c>
      <c r="I2400" s="35">
        <f t="shared" si="205"/>
        <v>43745.381423611107</v>
      </c>
      <c r="J2400" s="39">
        <f t="shared" si="206"/>
        <v>3243.9285249999998</v>
      </c>
      <c r="K2400" s="36" t="str">
        <f t="shared" si="207"/>
        <v>78a708a9</v>
      </c>
    </row>
    <row r="2401" spans="1:11">
      <c r="A2401" s="48" t="s">
        <v>51157</v>
      </c>
      <c r="B2401" s="48" t="s">
        <v>51156</v>
      </c>
      <c r="C2401" s="48" t="s">
        <v>34063</v>
      </c>
      <c r="D2401" s="48" t="s">
        <v>34066</v>
      </c>
      <c r="E2401" s="48" t="s">
        <v>34067</v>
      </c>
      <c r="G2401" s="34">
        <f t="shared" si="203"/>
        <v>10002</v>
      </c>
      <c r="H2401" s="36" t="str">
        <f t="shared" si="204"/>
        <v>0001</v>
      </c>
      <c r="I2401" s="35">
        <f t="shared" si="205"/>
        <v>43745.381423611107</v>
      </c>
      <c r="J2401" s="39">
        <f t="shared" si="206"/>
        <v>3243.9304189999998</v>
      </c>
      <c r="K2401" s="36" t="str">
        <f t="shared" si="207"/>
        <v>b1c42592</v>
      </c>
    </row>
    <row r="2402" spans="1:11">
      <c r="A2402" s="48" t="s">
        <v>51158</v>
      </c>
      <c r="B2402" s="48" t="s">
        <v>51156</v>
      </c>
      <c r="C2402" s="48" t="s">
        <v>34063</v>
      </c>
      <c r="D2402" s="48" t="s">
        <v>34068</v>
      </c>
      <c r="E2402" s="48" t="s">
        <v>34069</v>
      </c>
      <c r="G2402" s="34">
        <f t="shared" si="203"/>
        <v>10003</v>
      </c>
      <c r="H2402" s="36" t="str">
        <f t="shared" si="204"/>
        <v>0001</v>
      </c>
      <c r="I2402" s="35">
        <f t="shared" si="205"/>
        <v>43745.381423611107</v>
      </c>
      <c r="J2402" s="39">
        <f t="shared" si="206"/>
        <v>3243.9323140000001</v>
      </c>
      <c r="K2402" s="36" t="str">
        <f t="shared" si="207"/>
        <v>76f75e7f</v>
      </c>
    </row>
    <row r="2403" spans="1:11">
      <c r="A2403" s="48" t="s">
        <v>51159</v>
      </c>
      <c r="B2403" s="48" t="s">
        <v>51156</v>
      </c>
      <c r="C2403" s="48" t="s">
        <v>34063</v>
      </c>
      <c r="D2403" s="48" t="s">
        <v>34070</v>
      </c>
      <c r="E2403" s="48" t="s">
        <v>34071</v>
      </c>
      <c r="G2403" s="34">
        <f t="shared" si="203"/>
        <v>10004</v>
      </c>
      <c r="H2403" s="36" t="str">
        <f t="shared" si="204"/>
        <v>0001</v>
      </c>
      <c r="I2403" s="35">
        <f t="shared" si="205"/>
        <v>43745.381423611107</v>
      </c>
      <c r="J2403" s="39">
        <f t="shared" si="206"/>
        <v>3243.9341770000001</v>
      </c>
      <c r="K2403" s="36" t="str">
        <f t="shared" si="207"/>
        <v>dd69c1a7</v>
      </c>
    </row>
    <row r="2404" spans="1:11">
      <c r="A2404" s="48" t="s">
        <v>15740</v>
      </c>
      <c r="B2404" s="48" t="s">
        <v>51154</v>
      </c>
      <c r="C2404" s="48" t="s">
        <v>34063</v>
      </c>
      <c r="D2404" s="48" t="s">
        <v>34072</v>
      </c>
      <c r="E2404" s="48" t="s">
        <v>34073</v>
      </c>
      <c r="G2404" s="34">
        <f t="shared" si="203"/>
        <v>40225</v>
      </c>
      <c r="H2404" s="36" t="str">
        <f t="shared" si="204"/>
        <v>0000</v>
      </c>
      <c r="I2404" s="35">
        <f t="shared" si="205"/>
        <v>43745.381423611107</v>
      </c>
      <c r="J2404" s="39">
        <f t="shared" si="206"/>
        <v>3244.1387300000001</v>
      </c>
      <c r="K2404" s="36" t="str">
        <f t="shared" si="207"/>
        <v>b88bcfad</v>
      </c>
    </row>
    <row r="2405" spans="1:11">
      <c r="A2405" s="48" t="s">
        <v>15786</v>
      </c>
      <c r="B2405" s="48" t="s">
        <v>29437</v>
      </c>
      <c r="C2405" s="48" t="s">
        <v>34063</v>
      </c>
      <c r="D2405" s="48" t="s">
        <v>34074</v>
      </c>
      <c r="E2405" s="48" t="s">
        <v>34075</v>
      </c>
      <c r="G2405" s="34">
        <f t="shared" si="203"/>
        <v>40232</v>
      </c>
      <c r="H2405" s="36" t="str">
        <f t="shared" si="204"/>
        <v>44c0</v>
      </c>
      <c r="I2405" s="35">
        <f t="shared" si="205"/>
        <v>43745.381423611107</v>
      </c>
      <c r="J2405" s="39">
        <f t="shared" si="206"/>
        <v>3244.140633</v>
      </c>
      <c r="K2405" s="36" t="str">
        <f t="shared" si="207"/>
        <v>11ba7caa</v>
      </c>
    </row>
    <row r="2406" spans="1:11">
      <c r="A2406" s="48" t="s">
        <v>15789</v>
      </c>
      <c r="B2406" s="48" t="s">
        <v>51383</v>
      </c>
      <c r="C2406" s="48" t="s">
        <v>34063</v>
      </c>
      <c r="D2406" s="48" t="s">
        <v>34076</v>
      </c>
      <c r="E2406" s="48" t="s">
        <v>34077</v>
      </c>
      <c r="G2406" s="34">
        <f t="shared" si="203"/>
        <v>40233</v>
      </c>
      <c r="H2406" s="36" t="str">
        <f t="shared" si="204"/>
        <v>1600</v>
      </c>
      <c r="I2406" s="35">
        <f t="shared" si="205"/>
        <v>43745.381423611107</v>
      </c>
      <c r="J2406" s="39">
        <f t="shared" si="206"/>
        <v>3244.1425439999998</v>
      </c>
      <c r="K2406" s="36" t="str">
        <f t="shared" si="207"/>
        <v>a8e6b18d</v>
      </c>
    </row>
    <row r="2407" spans="1:11">
      <c r="A2407" s="48" t="s">
        <v>27</v>
      </c>
      <c r="B2407" s="48" t="s">
        <v>51154</v>
      </c>
      <c r="C2407" s="48" t="s">
        <v>34063</v>
      </c>
      <c r="D2407" s="48" t="s">
        <v>34078</v>
      </c>
      <c r="E2407" s="48" t="s">
        <v>34079</v>
      </c>
      <c r="G2407" s="34">
        <f t="shared" si="203"/>
        <v>40254</v>
      </c>
      <c r="H2407" s="36" t="str">
        <f t="shared" si="204"/>
        <v>0000</v>
      </c>
      <c r="I2407" s="35">
        <f t="shared" si="205"/>
        <v>43745.381423611107</v>
      </c>
      <c r="J2407" s="39">
        <f t="shared" si="206"/>
        <v>3244.146964</v>
      </c>
      <c r="K2407" s="36" t="str">
        <f t="shared" si="207"/>
        <v>8e821682</v>
      </c>
    </row>
    <row r="2408" spans="1:11">
      <c r="A2408" s="48" t="s">
        <v>56</v>
      </c>
      <c r="B2408" s="48" t="s">
        <v>32714</v>
      </c>
      <c r="C2408" s="48" t="s">
        <v>34063</v>
      </c>
      <c r="D2408" s="48" t="s">
        <v>34080</v>
      </c>
      <c r="E2408" s="48" t="s">
        <v>51384</v>
      </c>
      <c r="G2408" s="34">
        <f t="shared" si="203"/>
        <v>40261</v>
      </c>
      <c r="H2408" s="36" t="str">
        <f t="shared" si="204"/>
        <v>43c6</v>
      </c>
      <c r="I2408" s="35">
        <f t="shared" si="205"/>
        <v>43745.381423611107</v>
      </c>
      <c r="J2408" s="39">
        <f t="shared" si="206"/>
        <v>3244.1488669999999</v>
      </c>
      <c r="K2408" s="36" t="str">
        <f t="shared" si="207"/>
        <v>69596e35</v>
      </c>
    </row>
    <row r="2409" spans="1:11">
      <c r="A2409" s="48" t="s">
        <v>59</v>
      </c>
      <c r="B2409" s="48" t="s">
        <v>219</v>
      </c>
      <c r="C2409" s="48" t="s">
        <v>34063</v>
      </c>
      <c r="D2409" s="48" t="s">
        <v>34081</v>
      </c>
      <c r="E2409" s="48" t="s">
        <v>34082</v>
      </c>
      <c r="G2409" s="34">
        <f t="shared" si="203"/>
        <v>40262</v>
      </c>
      <c r="H2409" s="36" t="str">
        <f t="shared" si="204"/>
        <v>c000</v>
      </c>
      <c r="I2409" s="35">
        <f t="shared" si="205"/>
        <v>43745.381423611107</v>
      </c>
      <c r="J2409" s="39">
        <f t="shared" si="206"/>
        <v>3244.1507379999998</v>
      </c>
      <c r="K2409" s="36" t="str">
        <f t="shared" si="207"/>
        <v>691952b1</v>
      </c>
    </row>
    <row r="2410" spans="1:11">
      <c r="A2410" s="48" t="s">
        <v>15740</v>
      </c>
      <c r="B2410" s="48" t="s">
        <v>51154</v>
      </c>
      <c r="C2410" s="48" t="s">
        <v>34063</v>
      </c>
      <c r="D2410" s="48" t="s">
        <v>34083</v>
      </c>
      <c r="E2410" s="48" t="s">
        <v>34084</v>
      </c>
      <c r="G2410" s="34">
        <f t="shared" si="203"/>
        <v>40225</v>
      </c>
      <c r="H2410" s="36" t="str">
        <f t="shared" si="204"/>
        <v>0000</v>
      </c>
      <c r="I2410" s="35">
        <f t="shared" si="205"/>
        <v>43745.381423611107</v>
      </c>
      <c r="J2410" s="39">
        <f t="shared" si="206"/>
        <v>3244.3547050000002</v>
      </c>
      <c r="K2410" s="36" t="str">
        <f t="shared" si="207"/>
        <v>0f2311d3</v>
      </c>
    </row>
    <row r="2411" spans="1:11">
      <c r="A2411" s="48" t="s">
        <v>15743</v>
      </c>
      <c r="B2411" s="48" t="s">
        <v>29452</v>
      </c>
      <c r="C2411" s="48" t="s">
        <v>34063</v>
      </c>
      <c r="D2411" s="48" t="s">
        <v>34085</v>
      </c>
      <c r="E2411" s="48" t="s">
        <v>34086</v>
      </c>
      <c r="G2411" s="34">
        <f t="shared" si="203"/>
        <v>40234</v>
      </c>
      <c r="H2411" s="36" t="str">
        <f t="shared" si="204"/>
        <v>439b</v>
      </c>
      <c r="I2411" s="35">
        <f t="shared" si="205"/>
        <v>43745.381423611107</v>
      </c>
      <c r="J2411" s="39">
        <f t="shared" si="206"/>
        <v>3244.3566059999998</v>
      </c>
      <c r="K2411" s="36" t="str">
        <f t="shared" si="207"/>
        <v>0ffc2b3e</v>
      </c>
    </row>
    <row r="2412" spans="1:11">
      <c r="A2412" s="48" t="s">
        <v>15746</v>
      </c>
      <c r="B2412" s="48" t="s">
        <v>110</v>
      </c>
      <c r="C2412" s="48" t="s">
        <v>34063</v>
      </c>
      <c r="D2412" s="48" t="s">
        <v>34087</v>
      </c>
      <c r="E2412" s="48" t="s">
        <v>34088</v>
      </c>
      <c r="G2412" s="34">
        <f t="shared" si="203"/>
        <v>40235</v>
      </c>
      <c r="H2412" s="36" t="str">
        <f t="shared" si="204"/>
        <v>a000</v>
      </c>
      <c r="I2412" s="35">
        <f t="shared" si="205"/>
        <v>43745.381423611107</v>
      </c>
      <c r="J2412" s="39">
        <f t="shared" si="206"/>
        <v>3244.358518</v>
      </c>
      <c r="K2412" s="36" t="str">
        <f t="shared" si="207"/>
        <v>1dd608b2</v>
      </c>
    </row>
    <row r="2413" spans="1:11">
      <c r="A2413" s="48" t="s">
        <v>27</v>
      </c>
      <c r="B2413" s="48" t="s">
        <v>51154</v>
      </c>
      <c r="C2413" s="48" t="s">
        <v>34063</v>
      </c>
      <c r="D2413" s="48" t="s">
        <v>34089</v>
      </c>
      <c r="E2413" s="48" t="s">
        <v>34090</v>
      </c>
      <c r="G2413" s="34">
        <f t="shared" si="203"/>
        <v>40254</v>
      </c>
      <c r="H2413" s="36" t="str">
        <f t="shared" si="204"/>
        <v>0000</v>
      </c>
      <c r="I2413" s="35">
        <f t="shared" si="205"/>
        <v>43745.381423611107</v>
      </c>
      <c r="J2413" s="39">
        <f t="shared" si="206"/>
        <v>3244.3629409999999</v>
      </c>
      <c r="K2413" s="36" t="str">
        <f t="shared" si="207"/>
        <v>72adb839</v>
      </c>
    </row>
    <row r="2414" spans="1:11">
      <c r="A2414" s="48" t="s">
        <v>30</v>
      </c>
      <c r="B2414" s="48" t="s">
        <v>29743</v>
      </c>
      <c r="C2414" s="48" t="s">
        <v>34063</v>
      </c>
      <c r="D2414" s="48" t="s">
        <v>34091</v>
      </c>
      <c r="E2414" s="48" t="s">
        <v>34092</v>
      </c>
      <c r="G2414" s="34">
        <f t="shared" si="203"/>
        <v>40263</v>
      </c>
      <c r="H2414" s="36" t="str">
        <f t="shared" si="204"/>
        <v>43aa</v>
      </c>
      <c r="I2414" s="35">
        <f t="shared" si="205"/>
        <v>43745.381423611107</v>
      </c>
      <c r="J2414" s="39">
        <f t="shared" si="206"/>
        <v>3244.3648450000001</v>
      </c>
      <c r="K2414" s="36" t="str">
        <f t="shared" si="207"/>
        <v>6404a409</v>
      </c>
    </row>
    <row r="2415" spans="1:11">
      <c r="A2415" s="48" t="s">
        <v>34</v>
      </c>
      <c r="B2415" s="48" t="s">
        <v>51154</v>
      </c>
      <c r="C2415" s="48" t="s">
        <v>34063</v>
      </c>
      <c r="D2415" s="48" t="s">
        <v>34093</v>
      </c>
      <c r="E2415" s="48" t="s">
        <v>51385</v>
      </c>
      <c r="G2415" s="34">
        <f t="shared" si="203"/>
        <v>40264</v>
      </c>
      <c r="H2415" s="36" t="str">
        <f t="shared" si="204"/>
        <v>0000</v>
      </c>
      <c r="I2415" s="35">
        <f t="shared" si="205"/>
        <v>43745.381423611107</v>
      </c>
      <c r="J2415" s="39">
        <f t="shared" si="206"/>
        <v>3244.5981999999999</v>
      </c>
      <c r="K2415" s="36" t="str">
        <f t="shared" si="207"/>
        <v>09352025</v>
      </c>
    </row>
    <row r="2416" spans="1:11">
      <c r="A2416" s="48" t="s">
        <v>15740</v>
      </c>
      <c r="B2416" s="48" t="s">
        <v>51154</v>
      </c>
      <c r="C2416" s="48" t="s">
        <v>34094</v>
      </c>
      <c r="D2416" s="48" t="s">
        <v>34095</v>
      </c>
      <c r="E2416" s="48" t="s">
        <v>34096</v>
      </c>
      <c r="G2416" s="34">
        <f t="shared" si="203"/>
        <v>40225</v>
      </c>
      <c r="H2416" s="36" t="str">
        <f t="shared" si="204"/>
        <v>0000</v>
      </c>
      <c r="I2416" s="35">
        <f t="shared" si="205"/>
        <v>43745.381435185183</v>
      </c>
      <c r="J2416" s="39">
        <f t="shared" si="206"/>
        <v>3244.801704</v>
      </c>
      <c r="K2416" s="36" t="str">
        <f t="shared" si="207"/>
        <v>b985dd41</v>
      </c>
    </row>
    <row r="2417" spans="1:11">
      <c r="A2417" s="48" t="s">
        <v>15757</v>
      </c>
      <c r="B2417" s="48" t="s">
        <v>51386</v>
      </c>
      <c r="C2417" s="48" t="s">
        <v>34094</v>
      </c>
      <c r="D2417" s="48" t="s">
        <v>34097</v>
      </c>
      <c r="E2417" s="48" t="s">
        <v>34098</v>
      </c>
      <c r="G2417" s="34">
        <f t="shared" si="203"/>
        <v>40236</v>
      </c>
      <c r="H2417" s="36" t="str">
        <f t="shared" si="204"/>
        <v>4456</v>
      </c>
      <c r="I2417" s="35">
        <f t="shared" si="205"/>
        <v>43745.381435185183</v>
      </c>
      <c r="J2417" s="39">
        <f t="shared" si="206"/>
        <v>3244.8036080000002</v>
      </c>
      <c r="K2417" s="36" t="str">
        <f t="shared" si="207"/>
        <v>98767f79</v>
      </c>
    </row>
    <row r="2418" spans="1:11">
      <c r="A2418" s="48" t="s">
        <v>15760</v>
      </c>
      <c r="B2418" s="48" t="s">
        <v>3102</v>
      </c>
      <c r="C2418" s="48" t="s">
        <v>34094</v>
      </c>
      <c r="D2418" s="48" t="s">
        <v>34099</v>
      </c>
      <c r="E2418" s="48" t="s">
        <v>34100</v>
      </c>
      <c r="G2418" s="34">
        <f t="shared" si="203"/>
        <v>40237</v>
      </c>
      <c r="H2418" s="36" t="str">
        <f t="shared" si="204"/>
        <v>b400</v>
      </c>
      <c r="I2418" s="35">
        <f t="shared" si="205"/>
        <v>43745.381435185183</v>
      </c>
      <c r="J2418" s="39">
        <f t="shared" si="206"/>
        <v>3244.805519</v>
      </c>
      <c r="K2418" s="36" t="str">
        <f t="shared" si="207"/>
        <v>6c61cfb6</v>
      </c>
    </row>
    <row r="2419" spans="1:11">
      <c r="A2419" s="48" t="s">
        <v>27</v>
      </c>
      <c r="B2419" s="48" t="s">
        <v>51154</v>
      </c>
      <c r="C2419" s="48" t="s">
        <v>34094</v>
      </c>
      <c r="D2419" s="48" t="s">
        <v>34101</v>
      </c>
      <c r="E2419" s="48" t="s">
        <v>34102</v>
      </c>
      <c r="G2419" s="34">
        <f t="shared" si="203"/>
        <v>40254</v>
      </c>
      <c r="H2419" s="36" t="str">
        <f t="shared" si="204"/>
        <v>0000</v>
      </c>
      <c r="I2419" s="35">
        <f t="shared" si="205"/>
        <v>43745.381435185183</v>
      </c>
      <c r="J2419" s="39">
        <f t="shared" si="206"/>
        <v>3244.809941</v>
      </c>
      <c r="K2419" s="36" t="str">
        <f t="shared" si="207"/>
        <v>e226e7b5</v>
      </c>
    </row>
    <row r="2420" spans="1:11">
      <c r="A2420" s="48" t="s">
        <v>39</v>
      </c>
      <c r="B2420" s="48" t="s">
        <v>51261</v>
      </c>
      <c r="C2420" s="48" t="s">
        <v>34094</v>
      </c>
      <c r="D2420" s="48" t="s">
        <v>34103</v>
      </c>
      <c r="E2420" s="48" t="s">
        <v>34104</v>
      </c>
      <c r="G2420" s="34">
        <f t="shared" si="203"/>
        <v>40265</v>
      </c>
      <c r="H2420" s="36" t="str">
        <f t="shared" si="204"/>
        <v>4424</v>
      </c>
      <c r="I2420" s="35">
        <f t="shared" si="205"/>
        <v>43745.381435185183</v>
      </c>
      <c r="J2420" s="39">
        <f t="shared" si="206"/>
        <v>3244.811843</v>
      </c>
      <c r="K2420" s="36" t="str">
        <f t="shared" si="207"/>
        <v>5a5ae100</v>
      </c>
    </row>
    <row r="2421" spans="1:11">
      <c r="A2421" s="48" t="s">
        <v>43</v>
      </c>
      <c r="B2421" s="48" t="s">
        <v>51160</v>
      </c>
      <c r="C2421" s="48" t="s">
        <v>34094</v>
      </c>
      <c r="D2421" s="48" t="s">
        <v>34105</v>
      </c>
      <c r="E2421" s="48" t="s">
        <v>34106</v>
      </c>
      <c r="G2421" s="34">
        <f t="shared" si="203"/>
        <v>40266</v>
      </c>
      <c r="H2421" s="36" t="str">
        <f t="shared" si="204"/>
        <v>0400</v>
      </c>
      <c r="I2421" s="35">
        <f t="shared" si="205"/>
        <v>43745.381435185183</v>
      </c>
      <c r="J2421" s="39">
        <f t="shared" si="206"/>
        <v>3244.8137160000001</v>
      </c>
      <c r="K2421" s="36" t="str">
        <f t="shared" si="207"/>
        <v>821ac357</v>
      </c>
    </row>
    <row r="2422" spans="1:11">
      <c r="A2422" s="48" t="s">
        <v>15740</v>
      </c>
      <c r="B2422" s="48" t="s">
        <v>51154</v>
      </c>
      <c r="C2422" s="48" t="s">
        <v>34094</v>
      </c>
      <c r="D2422" s="48" t="s">
        <v>34107</v>
      </c>
      <c r="E2422" s="48" t="s">
        <v>34108</v>
      </c>
      <c r="G2422" s="34">
        <f t="shared" si="203"/>
        <v>40225</v>
      </c>
      <c r="H2422" s="36" t="str">
        <f t="shared" si="204"/>
        <v>0000</v>
      </c>
      <c r="I2422" s="35">
        <f t="shared" si="205"/>
        <v>43745.381435185183</v>
      </c>
      <c r="J2422" s="39">
        <f t="shared" si="206"/>
        <v>3245.0177210000002</v>
      </c>
      <c r="K2422" s="36" t="str">
        <f t="shared" si="207"/>
        <v>c1e2addb</v>
      </c>
    </row>
    <row r="2423" spans="1:11">
      <c r="A2423" s="48" t="s">
        <v>15771</v>
      </c>
      <c r="B2423" s="48" t="s">
        <v>22226</v>
      </c>
      <c r="C2423" s="48" t="s">
        <v>34094</v>
      </c>
      <c r="D2423" s="48" t="s">
        <v>34109</v>
      </c>
      <c r="E2423" s="48" t="s">
        <v>34110</v>
      </c>
      <c r="G2423" s="34">
        <f t="shared" si="203"/>
        <v>40230</v>
      </c>
      <c r="H2423" s="36" t="str">
        <f t="shared" si="204"/>
        <v>447f</v>
      </c>
      <c r="I2423" s="35">
        <f t="shared" si="205"/>
        <v>43745.381435185183</v>
      </c>
      <c r="J2423" s="39">
        <f t="shared" si="206"/>
        <v>3245.0196249999999</v>
      </c>
      <c r="K2423" s="36" t="str">
        <f t="shared" si="207"/>
        <v>c64b2b44</v>
      </c>
    </row>
    <row r="2424" spans="1:11">
      <c r="A2424" s="48" t="s">
        <v>15774</v>
      </c>
      <c r="B2424" s="48" t="s">
        <v>564</v>
      </c>
      <c r="C2424" s="48" t="s">
        <v>34094</v>
      </c>
      <c r="D2424" s="48" t="s">
        <v>34111</v>
      </c>
      <c r="E2424" s="48" t="s">
        <v>34112</v>
      </c>
      <c r="G2424" s="34">
        <f t="shared" si="203"/>
        <v>40231</v>
      </c>
      <c r="H2424" s="36" t="str">
        <f t="shared" si="204"/>
        <v>6c00</v>
      </c>
      <c r="I2424" s="35">
        <f t="shared" si="205"/>
        <v>43745.381435185183</v>
      </c>
      <c r="J2424" s="39">
        <f t="shared" si="206"/>
        <v>3245.0215360000002</v>
      </c>
      <c r="K2424" s="36" t="str">
        <f t="shared" si="207"/>
        <v>40b48e7f</v>
      </c>
    </row>
    <row r="2425" spans="1:11">
      <c r="A2425" s="48" t="s">
        <v>27</v>
      </c>
      <c r="B2425" s="48" t="s">
        <v>51154</v>
      </c>
      <c r="C2425" s="48" t="s">
        <v>34094</v>
      </c>
      <c r="D2425" s="48" t="s">
        <v>34113</v>
      </c>
      <c r="E2425" s="48" t="s">
        <v>34114</v>
      </c>
      <c r="G2425" s="34">
        <f t="shared" si="203"/>
        <v>40254</v>
      </c>
      <c r="H2425" s="36" t="str">
        <f t="shared" si="204"/>
        <v>0000</v>
      </c>
      <c r="I2425" s="35">
        <f t="shared" si="205"/>
        <v>43745.381435185183</v>
      </c>
      <c r="J2425" s="39">
        <f t="shared" si="206"/>
        <v>3245.025956</v>
      </c>
      <c r="K2425" s="36" t="str">
        <f t="shared" si="207"/>
        <v>bcee7bc2</v>
      </c>
    </row>
    <row r="2426" spans="1:11">
      <c r="A2426" s="48" t="s">
        <v>48</v>
      </c>
      <c r="B2426" s="48" t="s">
        <v>29351</v>
      </c>
      <c r="C2426" s="48" t="s">
        <v>34094</v>
      </c>
      <c r="D2426" s="48" t="s">
        <v>34115</v>
      </c>
      <c r="E2426" s="48" t="s">
        <v>34116</v>
      </c>
      <c r="G2426" s="34">
        <f t="shared" si="203"/>
        <v>40259</v>
      </c>
      <c r="H2426" s="36" t="str">
        <f t="shared" si="204"/>
        <v>43d0</v>
      </c>
      <c r="I2426" s="35">
        <f t="shared" si="205"/>
        <v>43745.381435185183</v>
      </c>
      <c r="J2426" s="39">
        <f t="shared" si="206"/>
        <v>3245.0278589999998</v>
      </c>
      <c r="K2426" s="36" t="str">
        <f t="shared" si="207"/>
        <v>059aad58</v>
      </c>
    </row>
    <row r="2427" spans="1:11">
      <c r="A2427" s="48" t="s">
        <v>51</v>
      </c>
      <c r="B2427" s="48" t="s">
        <v>417</v>
      </c>
      <c r="C2427" s="48" t="s">
        <v>34094</v>
      </c>
      <c r="D2427" s="48" t="s">
        <v>34117</v>
      </c>
      <c r="E2427" s="48" t="s">
        <v>34118</v>
      </c>
      <c r="G2427" s="34">
        <f t="shared" si="203"/>
        <v>40260</v>
      </c>
      <c r="H2427" s="36" t="str">
        <f t="shared" si="204"/>
        <v>d800</v>
      </c>
      <c r="I2427" s="35">
        <f t="shared" si="205"/>
        <v>43745.381435185183</v>
      </c>
      <c r="J2427" s="39">
        <f t="shared" si="206"/>
        <v>3245.0297310000001</v>
      </c>
      <c r="K2427" s="36" t="str">
        <f t="shared" si="207"/>
        <v>2e73f0b0</v>
      </c>
    </row>
    <row r="2428" spans="1:11">
      <c r="A2428" s="48" t="s">
        <v>51155</v>
      </c>
      <c r="B2428" s="48" t="s">
        <v>51156</v>
      </c>
      <c r="C2428" s="48" t="s">
        <v>34119</v>
      </c>
      <c r="D2428" s="48" t="s">
        <v>34120</v>
      </c>
      <c r="E2428" s="48" t="s">
        <v>34121</v>
      </c>
      <c r="G2428" s="34">
        <f t="shared" si="203"/>
        <v>10001</v>
      </c>
      <c r="H2428" s="36" t="str">
        <f t="shared" si="204"/>
        <v>0001</v>
      </c>
      <c r="I2428" s="35">
        <f t="shared" si="205"/>
        <v>43745.388379629629</v>
      </c>
      <c r="J2428" s="39">
        <f t="shared" si="206"/>
        <v>3845.0325229999999</v>
      </c>
      <c r="K2428" s="36" t="str">
        <f t="shared" si="207"/>
        <v>979be2ca</v>
      </c>
    </row>
    <row r="2429" spans="1:11">
      <c r="A2429" s="48" t="s">
        <v>51157</v>
      </c>
      <c r="B2429" s="48" t="s">
        <v>51156</v>
      </c>
      <c r="C2429" s="48" t="s">
        <v>34119</v>
      </c>
      <c r="D2429" s="48" t="s">
        <v>34122</v>
      </c>
      <c r="E2429" s="48" t="s">
        <v>34123</v>
      </c>
      <c r="G2429" s="34">
        <f t="shared" si="203"/>
        <v>10002</v>
      </c>
      <c r="H2429" s="36" t="str">
        <f t="shared" si="204"/>
        <v>0001</v>
      </c>
      <c r="I2429" s="35">
        <f t="shared" si="205"/>
        <v>43745.388379629629</v>
      </c>
      <c r="J2429" s="39">
        <f t="shared" si="206"/>
        <v>3845.0344169999998</v>
      </c>
      <c r="K2429" s="36" t="str">
        <f t="shared" si="207"/>
        <v>72b8582b</v>
      </c>
    </row>
    <row r="2430" spans="1:11">
      <c r="A2430" s="48" t="s">
        <v>51158</v>
      </c>
      <c r="B2430" s="48" t="s">
        <v>51156</v>
      </c>
      <c r="C2430" s="48" t="s">
        <v>34119</v>
      </c>
      <c r="D2430" s="48" t="s">
        <v>34124</v>
      </c>
      <c r="E2430" s="48" t="s">
        <v>34125</v>
      </c>
      <c r="G2430" s="34">
        <f t="shared" ref="G2430:G2493" si="208">HEX2DEC(A2430)</f>
        <v>10003</v>
      </c>
      <c r="H2430" s="36" t="str">
        <f t="shared" ref="H2430:H2493" si="209">B2430</f>
        <v>0001</v>
      </c>
      <c r="I2430" s="35">
        <f t="shared" ref="I2430:I2493" si="210">(((HEX2DEC(C2430)/60)/60)/24)+DATE(1970,1,1)</f>
        <v>43745.388379629629</v>
      </c>
      <c r="J2430" s="39">
        <f t="shared" ref="J2430:J2493" si="211">HEX2DEC(IF(EXACT(MID(D2430,1,1),"0"),IF(EXACT(MID(D2430,2,1),"0"),IF(EXACT(MID(D2430,3,1),"0"),IF(EXACT(MID(D2430,4,1),"0"),IF(EXACT(MID(D2430,5,1),"0"),IF(EXACT(MID(D2430,6,1),"0"),IF(EXACT(MID(D2430,7,1),"0"),IF(EXACT(MID(D2430,8,1),"0"),IF(EXACT(MID(D2430,9,1),"0"),IF(EXACT(MID(D2430,10,1),"0"),IF(EXACT(MID(D2430,11,1),"0"),0,RIGHT(D2430,6)),RIGHT(D2430,7)),RIGHT(D2430,8)),RIGHT(D2430,9)),RIGHT(D2430,10)),RIGHT(D2430,11)),RIGHT(D2430,12)),RIGHT(D2430,13)),RIGHT(D2430,14)),RIGHT(D2430,15)),RIGHT(D2430,16)))/1000000</f>
        <v>3845.0363130000001</v>
      </c>
      <c r="K2430" s="36" t="str">
        <f t="shared" ref="K2430:K2493" si="212">E2430</f>
        <v>db972211</v>
      </c>
    </row>
    <row r="2431" spans="1:11">
      <c r="A2431" s="48" t="s">
        <v>51159</v>
      </c>
      <c r="B2431" s="48" t="s">
        <v>51156</v>
      </c>
      <c r="C2431" s="48" t="s">
        <v>34119</v>
      </c>
      <c r="D2431" s="48" t="s">
        <v>34126</v>
      </c>
      <c r="E2431" s="48" t="s">
        <v>34127</v>
      </c>
      <c r="G2431" s="34">
        <f t="shared" si="208"/>
        <v>10004</v>
      </c>
      <c r="H2431" s="36" t="str">
        <f t="shared" si="209"/>
        <v>0001</v>
      </c>
      <c r="I2431" s="35">
        <f t="shared" si="210"/>
        <v>43745.388379629629</v>
      </c>
      <c r="J2431" s="39">
        <f t="shared" si="211"/>
        <v>3845.0381750000001</v>
      </c>
      <c r="K2431" s="36" t="str">
        <f t="shared" si="212"/>
        <v>d1ad4414</v>
      </c>
    </row>
    <row r="2432" spans="1:11">
      <c r="A2432" s="48" t="s">
        <v>15740</v>
      </c>
      <c r="B2432" s="48" t="s">
        <v>51154</v>
      </c>
      <c r="C2432" s="48" t="s">
        <v>34119</v>
      </c>
      <c r="D2432" s="48" t="s">
        <v>34128</v>
      </c>
      <c r="E2432" s="48" t="s">
        <v>34129</v>
      </c>
      <c r="G2432" s="34">
        <f t="shared" si="208"/>
        <v>40225</v>
      </c>
      <c r="H2432" s="36" t="str">
        <f t="shared" si="209"/>
        <v>0000</v>
      </c>
      <c r="I2432" s="35">
        <f t="shared" si="210"/>
        <v>43745.388379629629</v>
      </c>
      <c r="J2432" s="39">
        <f t="shared" si="211"/>
        <v>3845.2427299999999</v>
      </c>
      <c r="K2432" s="36" t="str">
        <f t="shared" si="212"/>
        <v>26debe00</v>
      </c>
    </row>
    <row r="2433" spans="1:11">
      <c r="A2433" s="48" t="s">
        <v>15743</v>
      </c>
      <c r="B2433" s="48" t="s">
        <v>29402</v>
      </c>
      <c r="C2433" s="48" t="s">
        <v>34119</v>
      </c>
      <c r="D2433" s="48" t="s">
        <v>34130</v>
      </c>
      <c r="E2433" s="48" t="s">
        <v>34131</v>
      </c>
      <c r="G2433" s="34">
        <f t="shared" si="208"/>
        <v>40234</v>
      </c>
      <c r="H2433" s="36" t="str">
        <f t="shared" si="209"/>
        <v>439d</v>
      </c>
      <c r="I2433" s="35">
        <f t="shared" si="210"/>
        <v>43745.388379629629</v>
      </c>
      <c r="J2433" s="39">
        <f t="shared" si="211"/>
        <v>3845.2446340000001</v>
      </c>
      <c r="K2433" s="36" t="str">
        <f t="shared" si="212"/>
        <v>a32f5854</v>
      </c>
    </row>
    <row r="2434" spans="1:11">
      <c r="A2434" s="48" t="s">
        <v>15746</v>
      </c>
      <c r="B2434" s="48" t="s">
        <v>44</v>
      </c>
      <c r="C2434" s="48" t="s">
        <v>34119</v>
      </c>
      <c r="D2434" s="48" t="s">
        <v>34132</v>
      </c>
      <c r="E2434" s="48" t="s">
        <v>34133</v>
      </c>
      <c r="G2434" s="34">
        <f t="shared" si="208"/>
        <v>40235</v>
      </c>
      <c r="H2434" s="36" t="str">
        <f t="shared" si="209"/>
        <v>b800</v>
      </c>
      <c r="I2434" s="35">
        <f t="shared" si="210"/>
        <v>43745.388379629629</v>
      </c>
      <c r="J2434" s="39">
        <f t="shared" si="211"/>
        <v>3845.246545</v>
      </c>
      <c r="K2434" s="36" t="str">
        <f t="shared" si="212"/>
        <v>dd02d7e5</v>
      </c>
    </row>
    <row r="2435" spans="1:11">
      <c r="A2435" s="48" t="s">
        <v>27</v>
      </c>
      <c r="B2435" s="48" t="s">
        <v>51154</v>
      </c>
      <c r="C2435" s="48" t="s">
        <v>34119</v>
      </c>
      <c r="D2435" s="48" t="s">
        <v>34134</v>
      </c>
      <c r="E2435" s="48" t="s">
        <v>34135</v>
      </c>
      <c r="G2435" s="34">
        <f t="shared" si="208"/>
        <v>40254</v>
      </c>
      <c r="H2435" s="36" t="str">
        <f t="shared" si="209"/>
        <v>0000</v>
      </c>
      <c r="I2435" s="35">
        <f t="shared" si="210"/>
        <v>43745.388379629629</v>
      </c>
      <c r="J2435" s="39">
        <f t="shared" si="211"/>
        <v>3845.2509669999999</v>
      </c>
      <c r="K2435" s="36" t="str">
        <f t="shared" si="212"/>
        <v>90c507d4</v>
      </c>
    </row>
    <row r="2436" spans="1:11">
      <c r="A2436" s="48" t="s">
        <v>30</v>
      </c>
      <c r="B2436" s="48" t="s">
        <v>29459</v>
      </c>
      <c r="C2436" s="48" t="s">
        <v>34119</v>
      </c>
      <c r="D2436" s="48" t="s">
        <v>34136</v>
      </c>
      <c r="E2436" s="48" t="s">
        <v>34137</v>
      </c>
      <c r="G2436" s="34">
        <f t="shared" si="208"/>
        <v>40263</v>
      </c>
      <c r="H2436" s="36" t="str">
        <f t="shared" si="209"/>
        <v>43ab</v>
      </c>
      <c r="I2436" s="35">
        <f t="shared" si="210"/>
        <v>43745.388379629629</v>
      </c>
      <c r="J2436" s="39">
        <f t="shared" si="211"/>
        <v>3845.252872</v>
      </c>
      <c r="K2436" s="36" t="str">
        <f t="shared" si="212"/>
        <v>5ec1fb52</v>
      </c>
    </row>
    <row r="2437" spans="1:11">
      <c r="A2437" s="48" t="s">
        <v>34</v>
      </c>
      <c r="B2437" s="48" t="s">
        <v>51203</v>
      </c>
      <c r="C2437" s="48" t="s">
        <v>34119</v>
      </c>
      <c r="D2437" s="48" t="s">
        <v>34138</v>
      </c>
      <c r="E2437" s="48" t="s">
        <v>34139</v>
      </c>
      <c r="G2437" s="34">
        <f t="shared" si="208"/>
        <v>40264</v>
      </c>
      <c r="H2437" s="36" t="str">
        <f t="shared" si="209"/>
        <v>3000</v>
      </c>
      <c r="I2437" s="35">
        <f t="shared" si="210"/>
        <v>43745.388379629629</v>
      </c>
      <c r="J2437" s="39">
        <f t="shared" si="211"/>
        <v>3845.3751510000002</v>
      </c>
      <c r="K2437" s="36" t="str">
        <f t="shared" si="212"/>
        <v>9d05ea54</v>
      </c>
    </row>
    <row r="2438" spans="1:11">
      <c r="A2438" s="48" t="s">
        <v>15740</v>
      </c>
      <c r="B2438" s="48" t="s">
        <v>51154</v>
      </c>
      <c r="C2438" s="48" t="s">
        <v>34119</v>
      </c>
      <c r="D2438" s="48" t="s">
        <v>34140</v>
      </c>
      <c r="E2438" s="48" t="s">
        <v>34141</v>
      </c>
      <c r="G2438" s="34">
        <f t="shared" si="208"/>
        <v>40225</v>
      </c>
      <c r="H2438" s="36" t="str">
        <f t="shared" si="209"/>
        <v>0000</v>
      </c>
      <c r="I2438" s="35">
        <f t="shared" si="210"/>
        <v>43745.388379629629</v>
      </c>
      <c r="J2438" s="39">
        <f t="shared" si="211"/>
        <v>3845.5787300000002</v>
      </c>
      <c r="K2438" s="36" t="str">
        <f t="shared" si="212"/>
        <v>abd44002</v>
      </c>
    </row>
    <row r="2439" spans="1:11">
      <c r="A2439" s="48" t="s">
        <v>15757</v>
      </c>
      <c r="B2439" s="48" t="s">
        <v>51386</v>
      </c>
      <c r="C2439" s="48" t="s">
        <v>34119</v>
      </c>
      <c r="D2439" s="48" t="s">
        <v>34142</v>
      </c>
      <c r="E2439" s="48" t="s">
        <v>34143</v>
      </c>
      <c r="G2439" s="34">
        <f t="shared" si="208"/>
        <v>40236</v>
      </c>
      <c r="H2439" s="36" t="str">
        <f t="shared" si="209"/>
        <v>4456</v>
      </c>
      <c r="I2439" s="35">
        <f t="shared" si="210"/>
        <v>43745.388379629629</v>
      </c>
      <c r="J2439" s="39">
        <f t="shared" si="211"/>
        <v>3845.5806309999998</v>
      </c>
      <c r="K2439" s="36" t="str">
        <f t="shared" si="212"/>
        <v>04efd182</v>
      </c>
    </row>
    <row r="2440" spans="1:11">
      <c r="A2440" s="48" t="s">
        <v>15760</v>
      </c>
      <c r="B2440" s="48" t="s">
        <v>424</v>
      </c>
      <c r="C2440" s="48" t="s">
        <v>34119</v>
      </c>
      <c r="D2440" s="48" t="s">
        <v>34144</v>
      </c>
      <c r="E2440" s="48" t="s">
        <v>34145</v>
      </c>
      <c r="G2440" s="34">
        <f t="shared" si="208"/>
        <v>40237</v>
      </c>
      <c r="H2440" s="36" t="str">
        <f t="shared" si="209"/>
        <v>a400</v>
      </c>
      <c r="I2440" s="35">
        <f t="shared" si="210"/>
        <v>43745.388379629629</v>
      </c>
      <c r="J2440" s="39">
        <f t="shared" si="211"/>
        <v>3845.5825460000001</v>
      </c>
      <c r="K2440" s="36" t="str">
        <f t="shared" si="212"/>
        <v>57c54eeb</v>
      </c>
    </row>
    <row r="2441" spans="1:11">
      <c r="A2441" s="48" t="s">
        <v>27</v>
      </c>
      <c r="B2441" s="48" t="s">
        <v>51154</v>
      </c>
      <c r="C2441" s="48" t="s">
        <v>33020</v>
      </c>
      <c r="D2441" s="48" t="s">
        <v>34146</v>
      </c>
      <c r="E2441" s="48" t="s">
        <v>34147</v>
      </c>
      <c r="G2441" s="34">
        <f t="shared" si="208"/>
        <v>40254</v>
      </c>
      <c r="H2441" s="36" t="str">
        <f t="shared" si="209"/>
        <v>0000</v>
      </c>
      <c r="I2441" s="35">
        <f t="shared" si="210"/>
        <v>43745.798692129625</v>
      </c>
      <c r="J2441" s="39">
        <f t="shared" si="211"/>
        <v>3845.5877340000002</v>
      </c>
      <c r="K2441" s="36" t="str">
        <f t="shared" si="212"/>
        <v>9376a792</v>
      </c>
    </row>
    <row r="2442" spans="1:11">
      <c r="A2442" s="48" t="s">
        <v>39</v>
      </c>
      <c r="B2442" s="48" t="s">
        <v>51264</v>
      </c>
      <c r="C2442" s="48" t="s">
        <v>51387</v>
      </c>
      <c r="D2442" s="48" t="s">
        <v>34148</v>
      </c>
      <c r="E2442" s="48" t="s">
        <v>34149</v>
      </c>
      <c r="G2442" s="34">
        <f t="shared" si="208"/>
        <v>40265</v>
      </c>
      <c r="H2442" s="36" t="str">
        <f t="shared" si="209"/>
        <v>4423</v>
      </c>
      <c r="I2442" s="35">
        <f t="shared" si="210"/>
        <v>36494.388379629629</v>
      </c>
      <c r="J2442" s="39">
        <f t="shared" si="211"/>
        <v>3845.5904089999999</v>
      </c>
      <c r="K2442" s="36" t="str">
        <f t="shared" si="212"/>
        <v>520f3afb</v>
      </c>
    </row>
    <row r="2443" spans="1:11">
      <c r="A2443" s="48" t="s">
        <v>43</v>
      </c>
      <c r="B2443" s="48" t="s">
        <v>1979</v>
      </c>
      <c r="C2443" s="48" t="s">
        <v>34119</v>
      </c>
      <c r="D2443" s="48" t="s">
        <v>34150</v>
      </c>
      <c r="E2443" s="48" t="s">
        <v>34151</v>
      </c>
      <c r="G2443" s="34">
        <f t="shared" si="208"/>
        <v>40266</v>
      </c>
      <c r="H2443" s="36" t="str">
        <f t="shared" si="209"/>
        <v>9c00</v>
      </c>
      <c r="I2443" s="35">
        <f t="shared" si="210"/>
        <v>43745.388379629629</v>
      </c>
      <c r="J2443" s="39">
        <f t="shared" si="211"/>
        <v>3845.5923120000002</v>
      </c>
      <c r="K2443" s="36" t="str">
        <f t="shared" si="212"/>
        <v>225ff446</v>
      </c>
    </row>
    <row r="2444" spans="1:11">
      <c r="A2444" s="48" t="s">
        <v>15740</v>
      </c>
      <c r="B2444" s="48" t="s">
        <v>51154</v>
      </c>
      <c r="C2444" s="48" t="s">
        <v>34152</v>
      </c>
      <c r="D2444" s="48" t="s">
        <v>34153</v>
      </c>
      <c r="E2444" s="48" t="s">
        <v>34154</v>
      </c>
      <c r="G2444" s="34">
        <f t="shared" si="208"/>
        <v>40225</v>
      </c>
      <c r="H2444" s="36" t="str">
        <f t="shared" si="209"/>
        <v>0000</v>
      </c>
      <c r="I2444" s="35">
        <f t="shared" si="210"/>
        <v>43745.388391203705</v>
      </c>
      <c r="J2444" s="39">
        <f t="shared" si="211"/>
        <v>3845.7967199999998</v>
      </c>
      <c r="K2444" s="36" t="str">
        <f t="shared" si="212"/>
        <v>57a46b9f</v>
      </c>
    </row>
    <row r="2445" spans="1:11">
      <c r="A2445" s="48" t="s">
        <v>15771</v>
      </c>
      <c r="B2445" s="48" t="s">
        <v>22436</v>
      </c>
      <c r="C2445" s="48" t="s">
        <v>34152</v>
      </c>
      <c r="D2445" s="48" t="s">
        <v>34155</v>
      </c>
      <c r="E2445" s="48" t="s">
        <v>34156</v>
      </c>
      <c r="G2445" s="34">
        <f t="shared" si="208"/>
        <v>40230</v>
      </c>
      <c r="H2445" s="36" t="str">
        <f t="shared" si="209"/>
        <v>447d</v>
      </c>
      <c r="I2445" s="35">
        <f t="shared" si="210"/>
        <v>43745.388391203705</v>
      </c>
      <c r="J2445" s="39">
        <f t="shared" si="211"/>
        <v>3845.7986219999998</v>
      </c>
      <c r="K2445" s="36" t="str">
        <f t="shared" si="212"/>
        <v>89c43533</v>
      </c>
    </row>
    <row r="2446" spans="1:11">
      <c r="A2446" s="48" t="s">
        <v>15774</v>
      </c>
      <c r="B2446" s="48" t="s">
        <v>1348</v>
      </c>
      <c r="C2446" s="48" t="s">
        <v>34152</v>
      </c>
      <c r="D2446" s="48" t="s">
        <v>34157</v>
      </c>
      <c r="E2446" s="48" t="s">
        <v>34158</v>
      </c>
      <c r="G2446" s="34">
        <f t="shared" si="208"/>
        <v>40231</v>
      </c>
      <c r="H2446" s="36" t="str">
        <f t="shared" si="209"/>
        <v>3c00</v>
      </c>
      <c r="I2446" s="35">
        <f t="shared" si="210"/>
        <v>43745.388391203705</v>
      </c>
      <c r="J2446" s="39">
        <f t="shared" si="211"/>
        <v>3845.800534</v>
      </c>
      <c r="K2446" s="36" t="str">
        <f t="shared" si="212"/>
        <v>1054a7be</v>
      </c>
    </row>
    <row r="2447" spans="1:11">
      <c r="A2447" s="48" t="s">
        <v>27</v>
      </c>
      <c r="B2447" s="48" t="s">
        <v>51154</v>
      </c>
      <c r="C2447" s="48" t="s">
        <v>34152</v>
      </c>
      <c r="D2447" s="48" t="s">
        <v>34159</v>
      </c>
      <c r="E2447" s="48" t="s">
        <v>34160</v>
      </c>
      <c r="G2447" s="34">
        <f t="shared" si="208"/>
        <v>40254</v>
      </c>
      <c r="H2447" s="36" t="str">
        <f t="shared" si="209"/>
        <v>0000</v>
      </c>
      <c r="I2447" s="35">
        <f t="shared" si="210"/>
        <v>43745.388391203705</v>
      </c>
      <c r="J2447" s="39">
        <f t="shared" si="211"/>
        <v>3845.8049540000002</v>
      </c>
      <c r="K2447" s="36" t="str">
        <f t="shared" si="212"/>
        <v>626c578c</v>
      </c>
    </row>
    <row r="2448" spans="1:11">
      <c r="A2448" s="48" t="s">
        <v>48</v>
      </c>
      <c r="B2448" s="48" t="s">
        <v>30385</v>
      </c>
      <c r="C2448" s="48" t="s">
        <v>34152</v>
      </c>
      <c r="D2448" s="48" t="s">
        <v>34161</v>
      </c>
      <c r="E2448" s="48" t="s">
        <v>34162</v>
      </c>
      <c r="G2448" s="34">
        <f t="shared" si="208"/>
        <v>40259</v>
      </c>
      <c r="H2448" s="36" t="str">
        <f t="shared" si="209"/>
        <v>43cd</v>
      </c>
      <c r="I2448" s="35">
        <f t="shared" si="210"/>
        <v>43745.388391203705</v>
      </c>
      <c r="J2448" s="39">
        <f t="shared" si="211"/>
        <v>3845.806857</v>
      </c>
      <c r="K2448" s="36" t="str">
        <f t="shared" si="212"/>
        <v>5ef2b132</v>
      </c>
    </row>
    <row r="2449" spans="1:11">
      <c r="A2449" s="48" t="s">
        <v>51</v>
      </c>
      <c r="B2449" s="48" t="s">
        <v>51198</v>
      </c>
      <c r="C2449" s="48" t="s">
        <v>34152</v>
      </c>
      <c r="D2449" s="48" t="s">
        <v>34163</v>
      </c>
      <c r="E2449" s="48" t="s">
        <v>34164</v>
      </c>
      <c r="G2449" s="34">
        <f t="shared" si="208"/>
        <v>40260</v>
      </c>
      <c r="H2449" s="36" t="str">
        <f t="shared" si="209"/>
        <v>9000</v>
      </c>
      <c r="I2449" s="35">
        <f t="shared" si="210"/>
        <v>43745.388391203705</v>
      </c>
      <c r="J2449" s="39">
        <f t="shared" si="211"/>
        <v>3845.8087300000002</v>
      </c>
      <c r="K2449" s="36" t="str">
        <f t="shared" si="212"/>
        <v>bbc7e6ba</v>
      </c>
    </row>
    <row r="2450" spans="1:11">
      <c r="A2450" s="48" t="s">
        <v>15740</v>
      </c>
      <c r="B2450" s="48" t="s">
        <v>51154</v>
      </c>
      <c r="C2450" s="48" t="s">
        <v>34152</v>
      </c>
      <c r="D2450" s="48" t="s">
        <v>34165</v>
      </c>
      <c r="E2450" s="48" t="s">
        <v>34166</v>
      </c>
      <c r="G2450" s="34">
        <f t="shared" si="208"/>
        <v>40225</v>
      </c>
      <c r="H2450" s="36" t="str">
        <f t="shared" si="209"/>
        <v>0000</v>
      </c>
      <c r="I2450" s="35">
        <f t="shared" si="210"/>
        <v>43745.388391203705</v>
      </c>
      <c r="J2450" s="39">
        <f t="shared" si="211"/>
        <v>3846.0127050000001</v>
      </c>
      <c r="K2450" s="36" t="str">
        <f t="shared" si="212"/>
        <v>124b1c71</v>
      </c>
    </row>
    <row r="2451" spans="1:11">
      <c r="A2451" s="48" t="s">
        <v>15786</v>
      </c>
      <c r="B2451" s="48" t="s">
        <v>29437</v>
      </c>
      <c r="C2451" s="48" t="s">
        <v>34152</v>
      </c>
      <c r="D2451" s="48" t="s">
        <v>34167</v>
      </c>
      <c r="E2451" s="48" t="s">
        <v>34168</v>
      </c>
      <c r="G2451" s="34">
        <f t="shared" si="208"/>
        <v>40232</v>
      </c>
      <c r="H2451" s="36" t="str">
        <f t="shared" si="209"/>
        <v>44c0</v>
      </c>
      <c r="I2451" s="35">
        <f t="shared" si="210"/>
        <v>43745.388391203705</v>
      </c>
      <c r="J2451" s="39">
        <f t="shared" si="211"/>
        <v>3846.0146070000001</v>
      </c>
      <c r="K2451" s="36" t="str">
        <f t="shared" si="212"/>
        <v>d5db1353</v>
      </c>
    </row>
    <row r="2452" spans="1:11">
      <c r="A2452" s="48" t="s">
        <v>15789</v>
      </c>
      <c r="B2452" s="48" t="s">
        <v>51388</v>
      </c>
      <c r="C2452" s="48" t="s">
        <v>34152</v>
      </c>
      <c r="D2452" s="48" t="s">
        <v>34169</v>
      </c>
      <c r="E2452" s="48" t="s">
        <v>51389</v>
      </c>
      <c r="G2452" s="34">
        <f t="shared" si="208"/>
        <v>40233</v>
      </c>
      <c r="H2452" s="36" t="str">
        <f t="shared" si="209"/>
        <v>2200</v>
      </c>
      <c r="I2452" s="35">
        <f t="shared" si="210"/>
        <v>43745.388391203705</v>
      </c>
      <c r="J2452" s="39">
        <f t="shared" si="211"/>
        <v>3846.0165179999999</v>
      </c>
      <c r="K2452" s="36" t="str">
        <f t="shared" si="212"/>
        <v>59650914</v>
      </c>
    </row>
    <row r="2453" spans="1:11">
      <c r="A2453" s="48" t="s">
        <v>27</v>
      </c>
      <c r="B2453" s="48" t="s">
        <v>51154</v>
      </c>
      <c r="C2453" s="48" t="s">
        <v>34152</v>
      </c>
      <c r="D2453" s="48" t="s">
        <v>34170</v>
      </c>
      <c r="E2453" s="48" t="s">
        <v>34171</v>
      </c>
      <c r="G2453" s="34">
        <f t="shared" si="208"/>
        <v>40254</v>
      </c>
      <c r="H2453" s="36" t="str">
        <f t="shared" si="209"/>
        <v>0000</v>
      </c>
      <c r="I2453" s="35">
        <f t="shared" si="210"/>
        <v>43745.388391203705</v>
      </c>
      <c r="J2453" s="39">
        <f t="shared" si="211"/>
        <v>3846.0209420000001</v>
      </c>
      <c r="K2453" s="36" t="str">
        <f t="shared" si="212"/>
        <v>81d2cf86</v>
      </c>
    </row>
    <row r="2454" spans="1:11">
      <c r="A2454" s="48" t="s">
        <v>56</v>
      </c>
      <c r="B2454" s="48" t="s">
        <v>31223</v>
      </c>
      <c r="C2454" s="48" t="s">
        <v>34152</v>
      </c>
      <c r="D2454" s="48" t="s">
        <v>34172</v>
      </c>
      <c r="E2454" s="48" t="s">
        <v>34173</v>
      </c>
      <c r="G2454" s="34">
        <f t="shared" si="208"/>
        <v>40261</v>
      </c>
      <c r="H2454" s="36" t="str">
        <f t="shared" si="209"/>
        <v>43cb</v>
      </c>
      <c r="I2454" s="35">
        <f t="shared" si="210"/>
        <v>43745.388391203705</v>
      </c>
      <c r="J2454" s="39">
        <f t="shared" si="211"/>
        <v>3846.022845</v>
      </c>
      <c r="K2454" s="36" t="str">
        <f t="shared" si="212"/>
        <v>b4bc44fd</v>
      </c>
    </row>
    <row r="2455" spans="1:11">
      <c r="A2455" s="48" t="s">
        <v>59</v>
      </c>
      <c r="B2455" s="48" t="s">
        <v>825</v>
      </c>
      <c r="C2455" s="48" t="s">
        <v>34152</v>
      </c>
      <c r="D2455" s="48" t="s">
        <v>34174</v>
      </c>
      <c r="E2455" s="48" t="s">
        <v>34175</v>
      </c>
      <c r="G2455" s="34">
        <f t="shared" si="208"/>
        <v>40262</v>
      </c>
      <c r="H2455" s="36" t="str">
        <f t="shared" si="209"/>
        <v>c800</v>
      </c>
      <c r="I2455" s="35">
        <f t="shared" si="210"/>
        <v>43745.388391203705</v>
      </c>
      <c r="J2455" s="39">
        <f t="shared" si="211"/>
        <v>3846.0247159999999</v>
      </c>
      <c r="K2455" s="36" t="str">
        <f t="shared" si="212"/>
        <v>e71bf886</v>
      </c>
    </row>
    <row r="2456" spans="1:11">
      <c r="A2456" s="48" t="s">
        <v>51155</v>
      </c>
      <c r="B2456" s="48" t="s">
        <v>51156</v>
      </c>
      <c r="C2456" s="48" t="s">
        <v>34176</v>
      </c>
      <c r="D2456" s="48" t="s">
        <v>34177</v>
      </c>
      <c r="E2456" s="48" t="s">
        <v>34178</v>
      </c>
      <c r="G2456" s="34">
        <f t="shared" si="208"/>
        <v>10001</v>
      </c>
      <c r="H2456" s="36" t="str">
        <f t="shared" si="209"/>
        <v>0001</v>
      </c>
      <c r="I2456" s="35">
        <f t="shared" si="210"/>
        <v>43745.395335648151</v>
      </c>
      <c r="J2456" s="39">
        <f t="shared" si="211"/>
        <v>151.060227</v>
      </c>
      <c r="K2456" s="36" t="str">
        <f t="shared" si="212"/>
        <v>42b03678</v>
      </c>
    </row>
    <row r="2457" spans="1:11">
      <c r="A2457" s="48" t="s">
        <v>51157</v>
      </c>
      <c r="B2457" s="48" t="s">
        <v>51156</v>
      </c>
      <c r="C2457" s="48" t="s">
        <v>34176</v>
      </c>
      <c r="D2457" s="48" t="s">
        <v>34179</v>
      </c>
      <c r="E2457" s="48" t="s">
        <v>34180</v>
      </c>
      <c r="G2457" s="34">
        <f t="shared" si="208"/>
        <v>10002</v>
      </c>
      <c r="H2457" s="36" t="str">
        <f t="shared" si="209"/>
        <v>0001</v>
      </c>
      <c r="I2457" s="35">
        <f t="shared" si="210"/>
        <v>43745.395335648151</v>
      </c>
      <c r="J2457" s="39">
        <f t="shared" si="211"/>
        <v>151.06212600000001</v>
      </c>
      <c r="K2457" s="36" t="str">
        <f t="shared" si="212"/>
        <v>a4727127</v>
      </c>
    </row>
    <row r="2458" spans="1:11">
      <c r="A2458" s="48" t="s">
        <v>51158</v>
      </c>
      <c r="B2458" s="48" t="s">
        <v>51156</v>
      </c>
      <c r="C2458" s="48" t="s">
        <v>34176</v>
      </c>
      <c r="D2458" s="48" t="s">
        <v>34181</v>
      </c>
      <c r="E2458" s="48" t="s">
        <v>51390</v>
      </c>
      <c r="G2458" s="34">
        <f t="shared" si="208"/>
        <v>10003</v>
      </c>
      <c r="H2458" s="36" t="str">
        <f t="shared" si="209"/>
        <v>0001</v>
      </c>
      <c r="I2458" s="35">
        <f t="shared" si="210"/>
        <v>43745.395335648151</v>
      </c>
      <c r="J2458" s="39">
        <f t="shared" si="211"/>
        <v>151.06402700000001</v>
      </c>
      <c r="K2458" s="36" t="str">
        <f t="shared" si="212"/>
        <v>45763407</v>
      </c>
    </row>
    <row r="2459" spans="1:11">
      <c r="A2459" s="48" t="s">
        <v>51159</v>
      </c>
      <c r="B2459" s="48" t="s">
        <v>51156</v>
      </c>
      <c r="C2459" s="48" t="s">
        <v>34176</v>
      </c>
      <c r="D2459" s="48" t="s">
        <v>51391</v>
      </c>
      <c r="E2459" s="48" t="s">
        <v>34182</v>
      </c>
      <c r="G2459" s="34">
        <f t="shared" si="208"/>
        <v>10004</v>
      </c>
      <c r="H2459" s="36" t="str">
        <f t="shared" si="209"/>
        <v>0001</v>
      </c>
      <c r="I2459" s="35">
        <f t="shared" si="210"/>
        <v>43745.395335648151</v>
      </c>
      <c r="J2459" s="39">
        <f t="shared" si="211"/>
        <v>151.06589700000001</v>
      </c>
      <c r="K2459" s="36" t="str">
        <f t="shared" si="212"/>
        <v>0fdf3074</v>
      </c>
    </row>
    <row r="2460" spans="1:11">
      <c r="A2460" s="48" t="s">
        <v>15740</v>
      </c>
      <c r="B2460" s="48" t="s">
        <v>51154</v>
      </c>
      <c r="C2460" s="48" t="s">
        <v>34176</v>
      </c>
      <c r="D2460" s="48" t="s">
        <v>34183</v>
      </c>
      <c r="E2460" s="48" t="s">
        <v>34184</v>
      </c>
      <c r="G2460" s="34">
        <f t="shared" si="208"/>
        <v>40225</v>
      </c>
      <c r="H2460" s="36" t="str">
        <f t="shared" si="209"/>
        <v>0000</v>
      </c>
      <c r="I2460" s="35">
        <f t="shared" si="210"/>
        <v>43745.395335648151</v>
      </c>
      <c r="J2460" s="39">
        <f t="shared" si="211"/>
        <v>151.299409</v>
      </c>
      <c r="K2460" s="36" t="str">
        <f t="shared" si="212"/>
        <v>c8ef71cd</v>
      </c>
    </row>
    <row r="2461" spans="1:11">
      <c r="A2461" s="48" t="s">
        <v>15757</v>
      </c>
      <c r="B2461" s="48" t="s">
        <v>51272</v>
      </c>
      <c r="C2461" s="48" t="s">
        <v>34176</v>
      </c>
      <c r="D2461" s="48" t="s">
        <v>34185</v>
      </c>
      <c r="E2461" s="48" t="s">
        <v>34186</v>
      </c>
      <c r="G2461" s="34">
        <f t="shared" si="208"/>
        <v>40236</v>
      </c>
      <c r="H2461" s="36" t="str">
        <f t="shared" si="209"/>
        <v>4457</v>
      </c>
      <c r="I2461" s="35">
        <f t="shared" si="210"/>
        <v>43745.395335648151</v>
      </c>
      <c r="J2461" s="39">
        <f t="shared" si="211"/>
        <v>151.30131499999999</v>
      </c>
      <c r="K2461" s="36" t="str">
        <f t="shared" si="212"/>
        <v>d7ce0323</v>
      </c>
    </row>
    <row r="2462" spans="1:11">
      <c r="A2462" s="48" t="s">
        <v>15760</v>
      </c>
      <c r="B2462" s="48" t="s">
        <v>150</v>
      </c>
      <c r="C2462" s="48" t="s">
        <v>34176</v>
      </c>
      <c r="D2462" s="48" t="s">
        <v>34187</v>
      </c>
      <c r="E2462" s="48" t="s">
        <v>34188</v>
      </c>
      <c r="G2462" s="34">
        <f t="shared" si="208"/>
        <v>40237</v>
      </c>
      <c r="H2462" s="36" t="str">
        <f t="shared" si="209"/>
        <v>f800</v>
      </c>
      <c r="I2462" s="35">
        <f t="shared" si="210"/>
        <v>43745.395335648151</v>
      </c>
      <c r="J2462" s="39">
        <f t="shared" si="211"/>
        <v>151.30323100000001</v>
      </c>
      <c r="K2462" s="36" t="str">
        <f t="shared" si="212"/>
        <v>2e8cf5f7</v>
      </c>
    </row>
    <row r="2463" spans="1:11">
      <c r="A2463" s="48" t="s">
        <v>27</v>
      </c>
      <c r="B2463" s="48" t="s">
        <v>51154</v>
      </c>
      <c r="C2463" s="48" t="s">
        <v>34176</v>
      </c>
      <c r="D2463" s="48" t="s">
        <v>34189</v>
      </c>
      <c r="E2463" s="48" t="s">
        <v>34190</v>
      </c>
      <c r="G2463" s="34">
        <f t="shared" si="208"/>
        <v>40254</v>
      </c>
      <c r="H2463" s="36" t="str">
        <f t="shared" si="209"/>
        <v>0000</v>
      </c>
      <c r="I2463" s="35">
        <f t="shared" si="210"/>
        <v>43745.395335648151</v>
      </c>
      <c r="J2463" s="39">
        <f t="shared" si="211"/>
        <v>151.30765700000001</v>
      </c>
      <c r="K2463" s="36" t="str">
        <f t="shared" si="212"/>
        <v>35f01c5e</v>
      </c>
    </row>
    <row r="2464" spans="1:11">
      <c r="A2464" s="48" t="s">
        <v>39</v>
      </c>
      <c r="B2464" s="48" t="s">
        <v>51264</v>
      </c>
      <c r="C2464" s="48" t="s">
        <v>34176</v>
      </c>
      <c r="D2464" s="48" t="s">
        <v>34191</v>
      </c>
      <c r="E2464" s="48" t="s">
        <v>34192</v>
      </c>
      <c r="G2464" s="34">
        <f t="shared" si="208"/>
        <v>40265</v>
      </c>
      <c r="H2464" s="36" t="str">
        <f t="shared" si="209"/>
        <v>4423</v>
      </c>
      <c r="I2464" s="35">
        <f t="shared" si="210"/>
        <v>43745.395335648151</v>
      </c>
      <c r="J2464" s="39">
        <f t="shared" si="211"/>
        <v>151.309563</v>
      </c>
      <c r="K2464" s="36" t="str">
        <f t="shared" si="212"/>
        <v>91c53d60</v>
      </c>
    </row>
    <row r="2465" spans="1:11">
      <c r="A2465" s="48" t="s">
        <v>43</v>
      </c>
      <c r="B2465" s="48" t="s">
        <v>487</v>
      </c>
      <c r="C2465" s="48" t="s">
        <v>34176</v>
      </c>
      <c r="D2465" s="48" t="s">
        <v>34193</v>
      </c>
      <c r="E2465" s="48" t="s">
        <v>34194</v>
      </c>
      <c r="G2465" s="34">
        <f t="shared" si="208"/>
        <v>40266</v>
      </c>
      <c r="H2465" s="36" t="str">
        <f t="shared" si="209"/>
        <v>d000</v>
      </c>
      <c r="I2465" s="35">
        <f t="shared" si="210"/>
        <v>43745.395335648151</v>
      </c>
      <c r="J2465" s="39">
        <f t="shared" si="211"/>
        <v>151.31143700000001</v>
      </c>
      <c r="K2465" s="36" t="str">
        <f t="shared" si="212"/>
        <v>d278a257</v>
      </c>
    </row>
    <row r="2466" spans="1:11">
      <c r="A2466" s="48" t="s">
        <v>15740</v>
      </c>
      <c r="B2466" s="48" t="s">
        <v>51154</v>
      </c>
      <c r="C2466" s="48" t="s">
        <v>34176</v>
      </c>
      <c r="D2466" s="48" t="s">
        <v>34195</v>
      </c>
      <c r="E2466" s="48" t="s">
        <v>34196</v>
      </c>
      <c r="G2466" s="34">
        <f t="shared" si="208"/>
        <v>40225</v>
      </c>
      <c r="H2466" s="36" t="str">
        <f t="shared" si="209"/>
        <v>0000</v>
      </c>
      <c r="I2466" s="35">
        <f t="shared" si="210"/>
        <v>43745.395335648151</v>
      </c>
      <c r="J2466" s="39">
        <f t="shared" si="211"/>
        <v>151.51540900000001</v>
      </c>
      <c r="K2466" s="36" t="str">
        <f t="shared" si="212"/>
        <v>62a21654</v>
      </c>
    </row>
    <row r="2467" spans="1:11">
      <c r="A2467" s="48" t="s">
        <v>15771</v>
      </c>
      <c r="B2467" s="48" t="s">
        <v>51347</v>
      </c>
      <c r="C2467" s="48" t="s">
        <v>34176</v>
      </c>
      <c r="D2467" s="48" t="s">
        <v>34197</v>
      </c>
      <c r="E2467" s="48" t="s">
        <v>34198</v>
      </c>
      <c r="G2467" s="34">
        <f t="shared" si="208"/>
        <v>40230</v>
      </c>
      <c r="H2467" s="36" t="str">
        <f t="shared" si="209"/>
        <v>4478</v>
      </c>
      <c r="I2467" s="35">
        <f t="shared" si="210"/>
        <v>43745.395335648151</v>
      </c>
      <c r="J2467" s="39">
        <f t="shared" si="211"/>
        <v>151.517315</v>
      </c>
      <c r="K2467" s="36" t="str">
        <f t="shared" si="212"/>
        <v>8e82876c</v>
      </c>
    </row>
    <row r="2468" spans="1:11">
      <c r="A2468" s="48" t="s">
        <v>15774</v>
      </c>
      <c r="B2468" s="48" t="s">
        <v>51205</v>
      </c>
      <c r="C2468" s="48" t="s">
        <v>34176</v>
      </c>
      <c r="D2468" s="48" t="s">
        <v>34199</v>
      </c>
      <c r="E2468" s="48" t="s">
        <v>34200</v>
      </c>
      <c r="G2468" s="34">
        <f t="shared" si="208"/>
        <v>40231</v>
      </c>
      <c r="H2468" s="36" t="str">
        <f t="shared" si="209"/>
        <v>2400</v>
      </c>
      <c r="I2468" s="35">
        <f t="shared" si="210"/>
        <v>43745.395335648151</v>
      </c>
      <c r="J2468" s="39">
        <f t="shared" si="211"/>
        <v>151.519229</v>
      </c>
      <c r="K2468" s="36" t="str">
        <f t="shared" si="212"/>
        <v>a3afb6b8</v>
      </c>
    </row>
    <row r="2469" spans="1:11">
      <c r="A2469" s="48" t="s">
        <v>27</v>
      </c>
      <c r="B2469" s="48" t="s">
        <v>51154</v>
      </c>
      <c r="C2469" s="48" t="s">
        <v>34176</v>
      </c>
      <c r="D2469" s="48" t="s">
        <v>51392</v>
      </c>
      <c r="E2469" s="48" t="s">
        <v>34201</v>
      </c>
      <c r="G2469" s="34">
        <f t="shared" si="208"/>
        <v>40254</v>
      </c>
      <c r="H2469" s="36" t="str">
        <f t="shared" si="209"/>
        <v>0000</v>
      </c>
      <c r="I2469" s="35">
        <f t="shared" si="210"/>
        <v>43745.395335648151</v>
      </c>
      <c r="J2469" s="39">
        <f t="shared" si="211"/>
        <v>151.523653</v>
      </c>
      <c r="K2469" s="36" t="str">
        <f t="shared" si="212"/>
        <v>4b6c6bba</v>
      </c>
    </row>
    <row r="2470" spans="1:11">
      <c r="A2470" s="48" t="s">
        <v>48</v>
      </c>
      <c r="B2470" s="48" t="s">
        <v>30988</v>
      </c>
      <c r="C2470" s="48" t="s">
        <v>34176</v>
      </c>
      <c r="D2470" s="48" t="s">
        <v>34202</v>
      </c>
      <c r="E2470" s="48" t="s">
        <v>34203</v>
      </c>
      <c r="G2470" s="34">
        <f t="shared" si="208"/>
        <v>40259</v>
      </c>
      <c r="H2470" s="36" t="str">
        <f t="shared" si="209"/>
        <v>43cc</v>
      </c>
      <c r="I2470" s="35">
        <f t="shared" si="210"/>
        <v>43745.395335648151</v>
      </c>
      <c r="J2470" s="39">
        <f t="shared" si="211"/>
        <v>151.52555899999999</v>
      </c>
      <c r="K2470" s="36" t="str">
        <f t="shared" si="212"/>
        <v>89ca340e</v>
      </c>
    </row>
    <row r="2471" spans="1:11">
      <c r="A2471" s="48" t="s">
        <v>51</v>
      </c>
      <c r="B2471" s="48" t="s">
        <v>150</v>
      </c>
      <c r="C2471" s="48" t="s">
        <v>34176</v>
      </c>
      <c r="D2471" s="48" t="s">
        <v>34204</v>
      </c>
      <c r="E2471" s="48" t="s">
        <v>34205</v>
      </c>
      <c r="G2471" s="34">
        <f t="shared" si="208"/>
        <v>40260</v>
      </c>
      <c r="H2471" s="36" t="str">
        <f t="shared" si="209"/>
        <v>f800</v>
      </c>
      <c r="I2471" s="35">
        <f t="shared" si="210"/>
        <v>43745.395335648151</v>
      </c>
      <c r="J2471" s="39">
        <f t="shared" si="211"/>
        <v>151.527435</v>
      </c>
      <c r="K2471" s="36" t="str">
        <f t="shared" si="212"/>
        <v>2743e5b4</v>
      </c>
    </row>
    <row r="2472" spans="1:11">
      <c r="A2472" s="48" t="s">
        <v>15740</v>
      </c>
      <c r="B2472" s="48" t="s">
        <v>51154</v>
      </c>
      <c r="C2472" s="48" t="s">
        <v>34176</v>
      </c>
      <c r="D2472" s="48" t="s">
        <v>34206</v>
      </c>
      <c r="E2472" s="48" t="s">
        <v>34207</v>
      </c>
      <c r="G2472" s="34">
        <f t="shared" si="208"/>
        <v>40225</v>
      </c>
      <c r="H2472" s="36" t="str">
        <f t="shared" si="209"/>
        <v>0000</v>
      </c>
      <c r="I2472" s="35">
        <f t="shared" si="210"/>
        <v>43745.395335648151</v>
      </c>
      <c r="J2472" s="39">
        <f t="shared" si="211"/>
        <v>151.73140900000001</v>
      </c>
      <c r="K2472" s="36" t="str">
        <f t="shared" si="212"/>
        <v>8e888483</v>
      </c>
    </row>
    <row r="2473" spans="1:11">
      <c r="A2473" s="48" t="s">
        <v>15786</v>
      </c>
      <c r="B2473" s="48" t="s">
        <v>29345</v>
      </c>
      <c r="C2473" s="48" t="s">
        <v>34176</v>
      </c>
      <c r="D2473" s="48" t="s">
        <v>34208</v>
      </c>
      <c r="E2473" s="48" t="s">
        <v>34209</v>
      </c>
      <c r="G2473" s="34">
        <f t="shared" si="208"/>
        <v>40232</v>
      </c>
      <c r="H2473" s="36" t="str">
        <f t="shared" si="209"/>
        <v>44bf</v>
      </c>
      <c r="I2473" s="35">
        <f t="shared" si="210"/>
        <v>43745.395335648151</v>
      </c>
      <c r="J2473" s="39">
        <f t="shared" si="211"/>
        <v>151.733315</v>
      </c>
      <c r="K2473" s="36" t="str">
        <f t="shared" si="212"/>
        <v>d96bf79d</v>
      </c>
    </row>
    <row r="2474" spans="1:11">
      <c r="A2474" s="48" t="s">
        <v>15789</v>
      </c>
      <c r="B2474" s="48" t="s">
        <v>452</v>
      </c>
      <c r="C2474" s="48" t="s">
        <v>34176</v>
      </c>
      <c r="D2474" s="48" t="s">
        <v>34210</v>
      </c>
      <c r="E2474" s="48" t="s">
        <v>34211</v>
      </c>
      <c r="G2474" s="34">
        <f t="shared" si="208"/>
        <v>40233</v>
      </c>
      <c r="H2474" s="36" t="str">
        <f t="shared" si="209"/>
        <v>e800</v>
      </c>
      <c r="I2474" s="35">
        <f t="shared" si="210"/>
        <v>43745.395335648151</v>
      </c>
      <c r="J2474" s="39">
        <f t="shared" si="211"/>
        <v>151.735229</v>
      </c>
      <c r="K2474" s="36" t="str">
        <f t="shared" si="212"/>
        <v>598cf4bb</v>
      </c>
    </row>
    <row r="2475" spans="1:11">
      <c r="A2475" s="48" t="s">
        <v>27</v>
      </c>
      <c r="B2475" s="48" t="s">
        <v>51154</v>
      </c>
      <c r="C2475" s="48" t="s">
        <v>34176</v>
      </c>
      <c r="D2475" s="48" t="s">
        <v>34212</v>
      </c>
      <c r="E2475" s="48" t="s">
        <v>34213</v>
      </c>
      <c r="G2475" s="34">
        <f t="shared" si="208"/>
        <v>40254</v>
      </c>
      <c r="H2475" s="36" t="str">
        <f t="shared" si="209"/>
        <v>0000</v>
      </c>
      <c r="I2475" s="35">
        <f t="shared" si="210"/>
        <v>43745.395335648151</v>
      </c>
      <c r="J2475" s="39">
        <f t="shared" si="211"/>
        <v>151.739653</v>
      </c>
      <c r="K2475" s="36" t="str">
        <f t="shared" si="212"/>
        <v>633a947a</v>
      </c>
    </row>
    <row r="2476" spans="1:11">
      <c r="A2476" s="48" t="s">
        <v>56</v>
      </c>
      <c r="B2476" s="48" t="s">
        <v>31761</v>
      </c>
      <c r="C2476" s="48" t="s">
        <v>34176</v>
      </c>
      <c r="D2476" s="48" t="s">
        <v>34214</v>
      </c>
      <c r="E2476" s="48" t="s">
        <v>34215</v>
      </c>
      <c r="G2476" s="34">
        <f t="shared" si="208"/>
        <v>40261</v>
      </c>
      <c r="H2476" s="36" t="str">
        <f t="shared" si="209"/>
        <v>43c7</v>
      </c>
      <c r="I2476" s="35">
        <f t="shared" si="210"/>
        <v>43745.395335648151</v>
      </c>
      <c r="J2476" s="39">
        <f t="shared" si="211"/>
        <v>151.74156099999999</v>
      </c>
      <c r="K2476" s="36" t="str">
        <f t="shared" si="212"/>
        <v>b1e9384b</v>
      </c>
    </row>
    <row r="2477" spans="1:11">
      <c r="A2477" s="48" t="s">
        <v>59</v>
      </c>
      <c r="B2477" s="48" t="s">
        <v>219</v>
      </c>
      <c r="C2477" s="48" t="s">
        <v>34176</v>
      </c>
      <c r="D2477" s="48" t="s">
        <v>34216</v>
      </c>
      <c r="E2477" s="48" t="s">
        <v>34217</v>
      </c>
      <c r="G2477" s="34">
        <f t="shared" si="208"/>
        <v>40262</v>
      </c>
      <c r="H2477" s="36" t="str">
        <f t="shared" si="209"/>
        <v>c000</v>
      </c>
      <c r="I2477" s="35">
        <f t="shared" si="210"/>
        <v>43745.395335648151</v>
      </c>
      <c r="J2477" s="39">
        <f t="shared" si="211"/>
        <v>151.74343500000001</v>
      </c>
      <c r="K2477" s="36" t="str">
        <f t="shared" si="212"/>
        <v>9de5e480</v>
      </c>
    </row>
    <row r="2478" spans="1:11">
      <c r="A2478" s="48" t="s">
        <v>15740</v>
      </c>
      <c r="B2478" s="48" t="s">
        <v>51154</v>
      </c>
      <c r="C2478" s="48" t="s">
        <v>34218</v>
      </c>
      <c r="D2478" s="48" t="s">
        <v>34219</v>
      </c>
      <c r="E2478" s="48" t="s">
        <v>34220</v>
      </c>
      <c r="G2478" s="34">
        <f t="shared" si="208"/>
        <v>40225</v>
      </c>
      <c r="H2478" s="36" t="str">
        <f t="shared" si="209"/>
        <v>0000</v>
      </c>
      <c r="I2478" s="35">
        <f t="shared" si="210"/>
        <v>43745.39534722222</v>
      </c>
      <c r="J2478" s="39">
        <f t="shared" si="211"/>
        <v>151.94742500000001</v>
      </c>
      <c r="K2478" s="36" t="str">
        <f t="shared" si="212"/>
        <v>6162602d</v>
      </c>
    </row>
    <row r="2479" spans="1:11">
      <c r="A2479" s="48" t="s">
        <v>15743</v>
      </c>
      <c r="B2479" s="48" t="s">
        <v>29689</v>
      </c>
      <c r="C2479" s="48" t="s">
        <v>34218</v>
      </c>
      <c r="D2479" s="48" t="s">
        <v>34221</v>
      </c>
      <c r="E2479" s="48" t="s">
        <v>34222</v>
      </c>
      <c r="G2479" s="34">
        <f t="shared" si="208"/>
        <v>40234</v>
      </c>
      <c r="H2479" s="36" t="str">
        <f t="shared" si="209"/>
        <v>439c</v>
      </c>
      <c r="I2479" s="35">
        <f t="shared" si="210"/>
        <v>43745.39534722222</v>
      </c>
      <c r="J2479" s="39">
        <f t="shared" si="211"/>
        <v>151.94933</v>
      </c>
      <c r="K2479" s="36" t="str">
        <f t="shared" si="212"/>
        <v>dcea54a0</v>
      </c>
    </row>
    <row r="2480" spans="1:11">
      <c r="A2480" s="48" t="s">
        <v>15746</v>
      </c>
      <c r="B2480" s="48" t="s">
        <v>150</v>
      </c>
      <c r="C2480" s="48" t="s">
        <v>34218</v>
      </c>
      <c r="D2480" s="48" t="s">
        <v>34223</v>
      </c>
      <c r="E2480" s="48" t="s">
        <v>34224</v>
      </c>
      <c r="G2480" s="34">
        <f t="shared" si="208"/>
        <v>40235</v>
      </c>
      <c r="H2480" s="36" t="str">
        <f t="shared" si="209"/>
        <v>f800</v>
      </c>
      <c r="I2480" s="35">
        <f t="shared" si="210"/>
        <v>43745.39534722222</v>
      </c>
      <c r="J2480" s="39">
        <f t="shared" si="211"/>
        <v>151.951245</v>
      </c>
      <c r="K2480" s="36" t="str">
        <f t="shared" si="212"/>
        <v>a3aa3dd7</v>
      </c>
    </row>
    <row r="2481" spans="1:11">
      <c r="A2481" s="48" t="s">
        <v>27</v>
      </c>
      <c r="B2481" s="48" t="s">
        <v>51154</v>
      </c>
      <c r="C2481" s="48" t="s">
        <v>34218</v>
      </c>
      <c r="D2481" s="48" t="s">
        <v>34225</v>
      </c>
      <c r="E2481" s="48" t="s">
        <v>34226</v>
      </c>
      <c r="G2481" s="34">
        <f t="shared" si="208"/>
        <v>40254</v>
      </c>
      <c r="H2481" s="36" t="str">
        <f t="shared" si="209"/>
        <v>0000</v>
      </c>
      <c r="I2481" s="35">
        <f t="shared" si="210"/>
        <v>43745.39534722222</v>
      </c>
      <c r="J2481" s="39">
        <f t="shared" si="211"/>
        <v>151.955669</v>
      </c>
      <c r="K2481" s="36" t="str">
        <f t="shared" si="212"/>
        <v>b364ad78</v>
      </c>
    </row>
    <row r="2482" spans="1:11">
      <c r="A2482" s="48" t="s">
        <v>30</v>
      </c>
      <c r="B2482" s="48" t="s">
        <v>29888</v>
      </c>
      <c r="C2482" s="48" t="s">
        <v>34218</v>
      </c>
      <c r="D2482" s="48" t="s">
        <v>34227</v>
      </c>
      <c r="E2482" s="48" t="s">
        <v>34228</v>
      </c>
      <c r="G2482" s="34">
        <f t="shared" si="208"/>
        <v>40263</v>
      </c>
      <c r="H2482" s="36" t="str">
        <f t="shared" si="209"/>
        <v>43a9</v>
      </c>
      <c r="I2482" s="35">
        <f t="shared" si="210"/>
        <v>43745.39534722222</v>
      </c>
      <c r="J2482" s="39">
        <f t="shared" si="211"/>
        <v>151.95757499999999</v>
      </c>
      <c r="K2482" s="36" t="str">
        <f t="shared" si="212"/>
        <v>f609bcaa</v>
      </c>
    </row>
    <row r="2483" spans="1:11">
      <c r="A2483" s="48" t="s">
        <v>34</v>
      </c>
      <c r="B2483" s="48" t="s">
        <v>654</v>
      </c>
      <c r="C2483" s="48" t="s">
        <v>34218</v>
      </c>
      <c r="D2483" s="48" t="s">
        <v>34229</v>
      </c>
      <c r="E2483" s="48" t="s">
        <v>34230</v>
      </c>
      <c r="G2483" s="34">
        <f t="shared" si="208"/>
        <v>40264</v>
      </c>
      <c r="H2483" s="36" t="str">
        <f t="shared" si="209"/>
        <v>a800</v>
      </c>
      <c r="I2483" s="35">
        <f t="shared" si="210"/>
        <v>43745.39534722222</v>
      </c>
      <c r="J2483" s="39">
        <f t="shared" si="211"/>
        <v>152.145342</v>
      </c>
      <c r="K2483" s="36" t="str">
        <f t="shared" si="212"/>
        <v>cf65a650</v>
      </c>
    </row>
    <row r="2484" spans="1:11">
      <c r="A2484" s="48" t="s">
        <v>51155</v>
      </c>
      <c r="B2484" s="48" t="s">
        <v>51156</v>
      </c>
      <c r="C2484" s="48" t="s">
        <v>34231</v>
      </c>
      <c r="D2484" s="48" t="s">
        <v>34232</v>
      </c>
      <c r="E2484" s="48" t="s">
        <v>34233</v>
      </c>
      <c r="G2484" s="34">
        <f t="shared" si="208"/>
        <v>10001</v>
      </c>
      <c r="H2484" s="36" t="str">
        <f t="shared" si="209"/>
        <v>0001</v>
      </c>
      <c r="I2484" s="35">
        <f t="shared" si="210"/>
        <v>43745.402291666673</v>
      </c>
      <c r="J2484" s="39">
        <f t="shared" si="211"/>
        <v>752.14822700000002</v>
      </c>
      <c r="K2484" s="36" t="str">
        <f t="shared" si="212"/>
        <v>a85c1c36</v>
      </c>
    </row>
    <row r="2485" spans="1:11">
      <c r="A2485" s="48" t="s">
        <v>51157</v>
      </c>
      <c r="B2485" s="48" t="s">
        <v>51156</v>
      </c>
      <c r="C2485" s="48" t="s">
        <v>34231</v>
      </c>
      <c r="D2485" s="48" t="s">
        <v>34234</v>
      </c>
      <c r="E2485" s="48" t="s">
        <v>34235</v>
      </c>
      <c r="G2485" s="34">
        <f t="shared" si="208"/>
        <v>10002</v>
      </c>
      <c r="H2485" s="36" t="str">
        <f t="shared" si="209"/>
        <v>0001</v>
      </c>
      <c r="I2485" s="35">
        <f t="shared" si="210"/>
        <v>43745.402291666673</v>
      </c>
      <c r="J2485" s="39">
        <f t="shared" si="211"/>
        <v>752.15012300000001</v>
      </c>
      <c r="K2485" s="36" t="str">
        <f t="shared" si="212"/>
        <v>f4cc129f</v>
      </c>
    </row>
    <row r="2486" spans="1:11">
      <c r="A2486" s="48" t="s">
        <v>51158</v>
      </c>
      <c r="B2486" s="48" t="s">
        <v>51156</v>
      </c>
      <c r="C2486" s="48" t="s">
        <v>34231</v>
      </c>
      <c r="D2486" s="48" t="s">
        <v>34236</v>
      </c>
      <c r="E2486" s="48" t="s">
        <v>34237</v>
      </c>
      <c r="G2486" s="34">
        <f t="shared" si="208"/>
        <v>10003</v>
      </c>
      <c r="H2486" s="36" t="str">
        <f t="shared" si="209"/>
        <v>0001</v>
      </c>
      <c r="I2486" s="35">
        <f t="shared" si="210"/>
        <v>43745.402291666673</v>
      </c>
      <c r="J2486" s="39">
        <f t="shared" si="211"/>
        <v>752.152019</v>
      </c>
      <c r="K2486" s="36" t="str">
        <f t="shared" si="212"/>
        <v>6b792b02</v>
      </c>
    </row>
    <row r="2487" spans="1:11">
      <c r="A2487" s="48" t="s">
        <v>51159</v>
      </c>
      <c r="B2487" s="48" t="s">
        <v>51156</v>
      </c>
      <c r="C2487" s="48" t="s">
        <v>34231</v>
      </c>
      <c r="D2487" s="48" t="s">
        <v>34238</v>
      </c>
      <c r="E2487" s="48" t="s">
        <v>34239</v>
      </c>
      <c r="G2487" s="34">
        <f t="shared" si="208"/>
        <v>10004</v>
      </c>
      <c r="H2487" s="36" t="str">
        <f t="shared" si="209"/>
        <v>0001</v>
      </c>
      <c r="I2487" s="35">
        <f t="shared" si="210"/>
        <v>43745.402291666673</v>
      </c>
      <c r="J2487" s="39">
        <f t="shared" si="211"/>
        <v>752.15388299999995</v>
      </c>
      <c r="K2487" s="36" t="str">
        <f t="shared" si="212"/>
        <v>e7dcf6c3</v>
      </c>
    </row>
    <row r="2488" spans="1:11">
      <c r="A2488" s="48" t="s">
        <v>15740</v>
      </c>
      <c r="B2488" s="48" t="s">
        <v>51154</v>
      </c>
      <c r="C2488" s="48" t="s">
        <v>34231</v>
      </c>
      <c r="D2488" s="48" t="s">
        <v>34240</v>
      </c>
      <c r="E2488" s="48" t="s">
        <v>34241</v>
      </c>
      <c r="G2488" s="34">
        <f t="shared" si="208"/>
        <v>40225</v>
      </c>
      <c r="H2488" s="36" t="str">
        <f t="shared" si="209"/>
        <v>0000</v>
      </c>
      <c r="I2488" s="35">
        <f t="shared" si="210"/>
        <v>43745.402291666673</v>
      </c>
      <c r="J2488" s="39">
        <f t="shared" si="211"/>
        <v>752.35840900000005</v>
      </c>
      <c r="K2488" s="36" t="str">
        <f t="shared" si="212"/>
        <v>21fa68a6</v>
      </c>
    </row>
    <row r="2489" spans="1:11">
      <c r="A2489" s="48" t="s">
        <v>15771</v>
      </c>
      <c r="B2489" s="48" t="s">
        <v>51247</v>
      </c>
      <c r="C2489" s="48" t="s">
        <v>34231</v>
      </c>
      <c r="D2489" s="48" t="s">
        <v>34242</v>
      </c>
      <c r="E2489" s="48" t="s">
        <v>34243</v>
      </c>
      <c r="G2489" s="34">
        <f t="shared" si="208"/>
        <v>40230</v>
      </c>
      <c r="H2489" s="36" t="str">
        <f t="shared" si="209"/>
        <v>4470</v>
      </c>
      <c r="I2489" s="35">
        <f t="shared" si="210"/>
        <v>43745.402291666673</v>
      </c>
      <c r="J2489" s="39">
        <f t="shared" si="211"/>
        <v>752.36031300000002</v>
      </c>
      <c r="K2489" s="36" t="str">
        <f t="shared" si="212"/>
        <v>8f870e21</v>
      </c>
    </row>
    <row r="2490" spans="1:11">
      <c r="A2490" s="48" t="s">
        <v>15774</v>
      </c>
      <c r="B2490" s="48" t="s">
        <v>51162</v>
      </c>
      <c r="C2490" s="48" t="s">
        <v>34231</v>
      </c>
      <c r="D2490" s="48" t="s">
        <v>34244</v>
      </c>
      <c r="E2490" s="48" t="s">
        <v>34245</v>
      </c>
      <c r="G2490" s="34">
        <f t="shared" si="208"/>
        <v>40231</v>
      </c>
      <c r="H2490" s="36" t="str">
        <f t="shared" si="209"/>
        <v>1800</v>
      </c>
      <c r="I2490" s="35">
        <f t="shared" si="210"/>
        <v>43745.402291666673</v>
      </c>
      <c r="J2490" s="39">
        <f t="shared" si="211"/>
        <v>752.36222599999996</v>
      </c>
      <c r="K2490" s="36" t="str">
        <f t="shared" si="212"/>
        <v>f59824ef</v>
      </c>
    </row>
    <row r="2491" spans="1:11">
      <c r="A2491" s="48" t="s">
        <v>27</v>
      </c>
      <c r="B2491" s="48" t="s">
        <v>51154</v>
      </c>
      <c r="C2491" s="48" t="s">
        <v>34231</v>
      </c>
      <c r="D2491" s="48" t="s">
        <v>34246</v>
      </c>
      <c r="E2491" s="48" t="s">
        <v>34247</v>
      </c>
      <c r="G2491" s="34">
        <f t="shared" si="208"/>
        <v>40254</v>
      </c>
      <c r="H2491" s="36" t="str">
        <f t="shared" si="209"/>
        <v>0000</v>
      </c>
      <c r="I2491" s="35">
        <f t="shared" si="210"/>
        <v>43745.402291666673</v>
      </c>
      <c r="J2491" s="39">
        <f t="shared" si="211"/>
        <v>752.36664699999994</v>
      </c>
      <c r="K2491" s="36" t="str">
        <f t="shared" si="212"/>
        <v>65f50d7d</v>
      </c>
    </row>
    <row r="2492" spans="1:11">
      <c r="A2492" s="48" t="s">
        <v>48</v>
      </c>
      <c r="B2492" s="48" t="s">
        <v>30988</v>
      </c>
      <c r="C2492" s="48" t="s">
        <v>34231</v>
      </c>
      <c r="D2492" s="48" t="s">
        <v>34248</v>
      </c>
      <c r="E2492" s="48" t="s">
        <v>34249</v>
      </c>
      <c r="G2492" s="34">
        <f t="shared" si="208"/>
        <v>40259</v>
      </c>
      <c r="H2492" s="36" t="str">
        <f t="shared" si="209"/>
        <v>43cc</v>
      </c>
      <c r="I2492" s="35">
        <f t="shared" si="210"/>
        <v>43745.402291666673</v>
      </c>
      <c r="J2492" s="39">
        <f t="shared" si="211"/>
        <v>752.36855100000002</v>
      </c>
      <c r="K2492" s="36" t="str">
        <f t="shared" si="212"/>
        <v>52b5f53b</v>
      </c>
    </row>
    <row r="2493" spans="1:11">
      <c r="A2493" s="48" t="s">
        <v>51</v>
      </c>
      <c r="B2493" s="48" t="s">
        <v>51182</v>
      </c>
      <c r="C2493" s="48" t="s">
        <v>34231</v>
      </c>
      <c r="D2493" s="48" t="s">
        <v>34250</v>
      </c>
      <c r="E2493" s="48" t="s">
        <v>34251</v>
      </c>
      <c r="G2493" s="34">
        <f t="shared" si="208"/>
        <v>40260</v>
      </c>
      <c r="H2493" s="36" t="str">
        <f t="shared" si="209"/>
        <v>5000</v>
      </c>
      <c r="I2493" s="35">
        <f t="shared" si="210"/>
        <v>43745.402291666673</v>
      </c>
      <c r="J2493" s="39">
        <f t="shared" si="211"/>
        <v>752.37042199999996</v>
      </c>
      <c r="K2493" s="36" t="str">
        <f t="shared" si="212"/>
        <v>b6ab4d0c</v>
      </c>
    </row>
    <row r="2494" spans="1:11">
      <c r="A2494" s="48" t="s">
        <v>15740</v>
      </c>
      <c r="B2494" s="48" t="s">
        <v>51154</v>
      </c>
      <c r="C2494" s="48" t="s">
        <v>34231</v>
      </c>
      <c r="D2494" s="48" t="s">
        <v>34252</v>
      </c>
      <c r="E2494" s="48" t="s">
        <v>34253</v>
      </c>
      <c r="G2494" s="34">
        <f t="shared" ref="G2494:G2557" si="213">HEX2DEC(A2494)</f>
        <v>40225</v>
      </c>
      <c r="H2494" s="36" t="str">
        <f t="shared" ref="H2494:H2557" si="214">B2494</f>
        <v>0000</v>
      </c>
      <c r="I2494" s="35">
        <f t="shared" ref="I2494:I2557" si="215">(((HEX2DEC(C2494)/60)/60)/24)+DATE(1970,1,1)</f>
        <v>43745.402291666673</v>
      </c>
      <c r="J2494" s="39">
        <f t="shared" ref="J2494:J2557" si="216">HEX2DEC(IF(EXACT(MID(D2494,1,1),"0"),IF(EXACT(MID(D2494,2,1),"0"),IF(EXACT(MID(D2494,3,1),"0"),IF(EXACT(MID(D2494,4,1),"0"),IF(EXACT(MID(D2494,5,1),"0"),IF(EXACT(MID(D2494,6,1),"0"),IF(EXACT(MID(D2494,7,1),"0"),IF(EXACT(MID(D2494,8,1),"0"),IF(EXACT(MID(D2494,9,1),"0"),IF(EXACT(MID(D2494,10,1),"0"),IF(EXACT(MID(D2494,11,1),"0"),0,RIGHT(D2494,6)),RIGHT(D2494,7)),RIGHT(D2494,8)),RIGHT(D2494,9)),RIGHT(D2494,10)),RIGHT(D2494,11)),RIGHT(D2494,12)),RIGHT(D2494,13)),RIGHT(D2494,14)),RIGHT(D2494,15)),RIGHT(D2494,16)))/1000000</f>
        <v>752.57440899999995</v>
      </c>
      <c r="K2494" s="36" t="str">
        <f t="shared" ref="K2494:K2557" si="217">E2494</f>
        <v>ab558281</v>
      </c>
    </row>
    <row r="2495" spans="1:11">
      <c r="A2495" s="48" t="s">
        <v>15786</v>
      </c>
      <c r="B2495" s="48" t="s">
        <v>29437</v>
      </c>
      <c r="C2495" s="48" t="s">
        <v>34231</v>
      </c>
      <c r="D2495" s="48" t="s">
        <v>34254</v>
      </c>
      <c r="E2495" s="48" t="s">
        <v>34255</v>
      </c>
      <c r="G2495" s="34">
        <f t="shared" si="213"/>
        <v>40232</v>
      </c>
      <c r="H2495" s="36" t="str">
        <f t="shared" si="214"/>
        <v>44c0</v>
      </c>
      <c r="I2495" s="35">
        <f t="shared" si="215"/>
        <v>43745.402291666673</v>
      </c>
      <c r="J2495" s="39">
        <f t="shared" si="216"/>
        <v>752.57631100000003</v>
      </c>
      <c r="K2495" s="36" t="str">
        <f t="shared" si="217"/>
        <v>d54f3a58</v>
      </c>
    </row>
    <row r="2496" spans="1:11">
      <c r="A2496" s="48" t="s">
        <v>15789</v>
      </c>
      <c r="B2496" s="48" t="s">
        <v>29440</v>
      </c>
      <c r="C2496" s="48" t="s">
        <v>34231</v>
      </c>
      <c r="D2496" s="48" t="s">
        <v>34256</v>
      </c>
      <c r="E2496" s="48" t="s">
        <v>34257</v>
      </c>
      <c r="G2496" s="34">
        <f t="shared" si="213"/>
        <v>40233</v>
      </c>
      <c r="H2496" s="36" t="str">
        <f t="shared" si="214"/>
        <v>0a00</v>
      </c>
      <c r="I2496" s="35">
        <f t="shared" si="215"/>
        <v>43745.402291666673</v>
      </c>
      <c r="J2496" s="39">
        <f t="shared" si="216"/>
        <v>752.57822199999998</v>
      </c>
      <c r="K2496" s="36" t="str">
        <f t="shared" si="217"/>
        <v>a36067d4</v>
      </c>
    </row>
    <row r="2497" spans="1:11">
      <c r="A2497" s="48" t="s">
        <v>27</v>
      </c>
      <c r="B2497" s="48" t="s">
        <v>51154</v>
      </c>
      <c r="C2497" s="48" t="s">
        <v>34231</v>
      </c>
      <c r="D2497" s="48" t="s">
        <v>34258</v>
      </c>
      <c r="E2497" s="48" t="s">
        <v>34259</v>
      </c>
      <c r="G2497" s="34">
        <f t="shared" si="213"/>
        <v>40254</v>
      </c>
      <c r="H2497" s="36" t="str">
        <f t="shared" si="214"/>
        <v>0000</v>
      </c>
      <c r="I2497" s="35">
        <f t="shared" si="215"/>
        <v>43745.402291666673</v>
      </c>
      <c r="J2497" s="39">
        <f t="shared" si="216"/>
        <v>752.58264399999996</v>
      </c>
      <c r="K2497" s="36" t="str">
        <f t="shared" si="217"/>
        <v>7653b6e0</v>
      </c>
    </row>
    <row r="2498" spans="1:11">
      <c r="A2498" s="48" t="s">
        <v>56</v>
      </c>
      <c r="B2498" s="48" t="s">
        <v>30988</v>
      </c>
      <c r="C2498" s="48" t="s">
        <v>34231</v>
      </c>
      <c r="D2498" s="48" t="s">
        <v>34260</v>
      </c>
      <c r="E2498" s="48" t="s">
        <v>34261</v>
      </c>
      <c r="G2498" s="34">
        <f t="shared" si="213"/>
        <v>40261</v>
      </c>
      <c r="H2498" s="36" t="str">
        <f t="shared" si="214"/>
        <v>43cc</v>
      </c>
      <c r="I2498" s="35">
        <f t="shared" si="215"/>
        <v>43745.402291666673</v>
      </c>
      <c r="J2498" s="39">
        <f t="shared" si="216"/>
        <v>752.58454600000005</v>
      </c>
      <c r="K2498" s="36" t="str">
        <f t="shared" si="217"/>
        <v>d177481b</v>
      </c>
    </row>
    <row r="2499" spans="1:11">
      <c r="A2499" s="48" t="s">
        <v>59</v>
      </c>
      <c r="B2499" s="48" t="s">
        <v>51177</v>
      </c>
      <c r="C2499" s="48" t="s">
        <v>34231</v>
      </c>
      <c r="D2499" s="48" t="s">
        <v>34262</v>
      </c>
      <c r="E2499" s="48" t="s">
        <v>34263</v>
      </c>
      <c r="G2499" s="34">
        <f t="shared" si="213"/>
        <v>40262</v>
      </c>
      <c r="H2499" s="36" t="str">
        <f t="shared" si="214"/>
        <v>4000</v>
      </c>
      <c r="I2499" s="35">
        <f t="shared" si="215"/>
        <v>43745.402291666673</v>
      </c>
      <c r="J2499" s="39">
        <f t="shared" si="216"/>
        <v>752.58641799999998</v>
      </c>
      <c r="K2499" s="36" t="str">
        <f t="shared" si="217"/>
        <v>6c276363</v>
      </c>
    </row>
    <row r="2500" spans="1:11">
      <c r="A2500" s="48" t="s">
        <v>15740</v>
      </c>
      <c r="B2500" s="48" t="s">
        <v>51154</v>
      </c>
      <c r="C2500" s="48" t="s">
        <v>34264</v>
      </c>
      <c r="D2500" s="48" t="s">
        <v>34265</v>
      </c>
      <c r="E2500" s="48" t="s">
        <v>34266</v>
      </c>
      <c r="G2500" s="34">
        <f t="shared" si="213"/>
        <v>40225</v>
      </c>
      <c r="H2500" s="36" t="str">
        <f t="shared" si="214"/>
        <v>0000</v>
      </c>
      <c r="I2500" s="35">
        <f t="shared" si="215"/>
        <v>43745.402303240742</v>
      </c>
      <c r="J2500" s="39">
        <f t="shared" si="216"/>
        <v>752.790435</v>
      </c>
      <c r="K2500" s="36" t="str">
        <f t="shared" si="217"/>
        <v>6752f8d6</v>
      </c>
    </row>
    <row r="2501" spans="1:11">
      <c r="A2501" s="48" t="s">
        <v>15743</v>
      </c>
      <c r="B2501" s="48" t="s">
        <v>29689</v>
      </c>
      <c r="C2501" s="48" t="s">
        <v>34264</v>
      </c>
      <c r="D2501" s="48" t="s">
        <v>34267</v>
      </c>
      <c r="E2501" s="48" t="s">
        <v>34268</v>
      </c>
      <c r="G2501" s="34">
        <f t="shared" si="213"/>
        <v>40234</v>
      </c>
      <c r="H2501" s="36" t="str">
        <f t="shared" si="214"/>
        <v>439c</v>
      </c>
      <c r="I2501" s="35">
        <f t="shared" si="215"/>
        <v>43745.402303240742</v>
      </c>
      <c r="J2501" s="39">
        <f t="shared" si="216"/>
        <v>752.79233699999997</v>
      </c>
      <c r="K2501" s="36" t="str">
        <f t="shared" si="217"/>
        <v>adddfccd</v>
      </c>
    </row>
    <row r="2502" spans="1:11">
      <c r="A2502" s="48" t="s">
        <v>15746</v>
      </c>
      <c r="B2502" s="48" t="s">
        <v>219</v>
      </c>
      <c r="C2502" s="48" t="s">
        <v>34264</v>
      </c>
      <c r="D2502" s="48" t="s">
        <v>34269</v>
      </c>
      <c r="E2502" s="48" t="s">
        <v>34270</v>
      </c>
      <c r="G2502" s="34">
        <f t="shared" si="213"/>
        <v>40235</v>
      </c>
      <c r="H2502" s="36" t="str">
        <f t="shared" si="214"/>
        <v>c000</v>
      </c>
      <c r="I2502" s="35">
        <f t="shared" si="215"/>
        <v>43745.402303240742</v>
      </c>
      <c r="J2502" s="39">
        <f t="shared" si="216"/>
        <v>752.79424800000004</v>
      </c>
      <c r="K2502" s="36" t="str">
        <f t="shared" si="217"/>
        <v>3df24783</v>
      </c>
    </row>
    <row r="2503" spans="1:11">
      <c r="A2503" s="48" t="s">
        <v>27</v>
      </c>
      <c r="B2503" s="48" t="s">
        <v>51154</v>
      </c>
      <c r="C2503" s="48" t="s">
        <v>34264</v>
      </c>
      <c r="D2503" s="48" t="s">
        <v>34271</v>
      </c>
      <c r="E2503" s="48" t="s">
        <v>34272</v>
      </c>
      <c r="G2503" s="34">
        <f t="shared" si="213"/>
        <v>40254</v>
      </c>
      <c r="H2503" s="36" t="str">
        <f t="shared" si="214"/>
        <v>0000</v>
      </c>
      <c r="I2503" s="35">
        <f t="shared" si="215"/>
        <v>43745.402303240742</v>
      </c>
      <c r="J2503" s="39">
        <f t="shared" si="216"/>
        <v>752.79866900000002</v>
      </c>
      <c r="K2503" s="36" t="str">
        <f t="shared" si="217"/>
        <v>b84f83fc</v>
      </c>
    </row>
    <row r="2504" spans="1:11">
      <c r="A2504" s="48" t="s">
        <v>30</v>
      </c>
      <c r="B2504" s="48" t="s">
        <v>29743</v>
      </c>
      <c r="C2504" s="48" t="s">
        <v>34264</v>
      </c>
      <c r="D2504" s="48" t="s">
        <v>34273</v>
      </c>
      <c r="E2504" s="48" t="s">
        <v>34274</v>
      </c>
      <c r="G2504" s="34">
        <f t="shared" si="213"/>
        <v>40263</v>
      </c>
      <c r="H2504" s="36" t="str">
        <f t="shared" si="214"/>
        <v>43aa</v>
      </c>
      <c r="I2504" s="35">
        <f t="shared" si="215"/>
        <v>43745.402303240742</v>
      </c>
      <c r="J2504" s="39">
        <f t="shared" si="216"/>
        <v>752.80057099999999</v>
      </c>
      <c r="K2504" s="36" t="str">
        <f t="shared" si="217"/>
        <v>0a375ba1</v>
      </c>
    </row>
    <row r="2505" spans="1:11">
      <c r="A2505" s="48" t="s">
        <v>34</v>
      </c>
      <c r="B2505" s="48" t="s">
        <v>394</v>
      </c>
      <c r="C2505" s="48" t="s">
        <v>34264</v>
      </c>
      <c r="D2505" s="48" t="s">
        <v>34275</v>
      </c>
      <c r="E2505" s="48" t="s">
        <v>34276</v>
      </c>
      <c r="G2505" s="34">
        <f t="shared" si="213"/>
        <v>40264</v>
      </c>
      <c r="H2505" s="36" t="str">
        <f t="shared" si="214"/>
        <v>b000</v>
      </c>
      <c r="I2505" s="35">
        <f t="shared" si="215"/>
        <v>43745.402303240742</v>
      </c>
      <c r="J2505" s="39">
        <f t="shared" si="216"/>
        <v>752.80244400000004</v>
      </c>
      <c r="K2505" s="36" t="str">
        <f t="shared" si="217"/>
        <v>e64e74e2</v>
      </c>
    </row>
    <row r="2506" spans="1:11">
      <c r="A2506" s="48" t="s">
        <v>15740</v>
      </c>
      <c r="B2506" s="48" t="s">
        <v>51154</v>
      </c>
      <c r="C2506" s="48" t="s">
        <v>34264</v>
      </c>
      <c r="D2506" s="48" t="s">
        <v>34277</v>
      </c>
      <c r="E2506" s="48" t="s">
        <v>34278</v>
      </c>
      <c r="G2506" s="34">
        <f t="shared" si="213"/>
        <v>40225</v>
      </c>
      <c r="H2506" s="36" t="str">
        <f t="shared" si="214"/>
        <v>0000</v>
      </c>
      <c r="I2506" s="35">
        <f t="shared" si="215"/>
        <v>43745.402303240742</v>
      </c>
      <c r="J2506" s="39">
        <f t="shared" si="216"/>
        <v>753.12787600000001</v>
      </c>
      <c r="K2506" s="36" t="str">
        <f t="shared" si="217"/>
        <v>4de7eb92</v>
      </c>
    </row>
    <row r="2507" spans="1:11">
      <c r="A2507" s="48" t="s">
        <v>15757</v>
      </c>
      <c r="B2507" s="48" t="s">
        <v>51386</v>
      </c>
      <c r="C2507" s="48" t="s">
        <v>34264</v>
      </c>
      <c r="D2507" s="48" t="s">
        <v>34279</v>
      </c>
      <c r="E2507" s="48" t="s">
        <v>34280</v>
      </c>
      <c r="G2507" s="34">
        <f t="shared" si="213"/>
        <v>40236</v>
      </c>
      <c r="H2507" s="36" t="str">
        <f t="shared" si="214"/>
        <v>4456</v>
      </c>
      <c r="I2507" s="35">
        <f t="shared" si="215"/>
        <v>43745.402303240742</v>
      </c>
      <c r="J2507" s="39">
        <f t="shared" si="216"/>
        <v>753.12977799999999</v>
      </c>
      <c r="K2507" s="36" t="str">
        <f t="shared" si="217"/>
        <v>dc94d4f9</v>
      </c>
    </row>
    <row r="2508" spans="1:11">
      <c r="A2508" s="48" t="s">
        <v>15760</v>
      </c>
      <c r="B2508" s="48" t="s">
        <v>94</v>
      </c>
      <c r="C2508" s="48" t="s">
        <v>34264</v>
      </c>
      <c r="D2508" s="48" t="s">
        <v>34281</v>
      </c>
      <c r="E2508" s="48" t="s">
        <v>34282</v>
      </c>
      <c r="G2508" s="34">
        <f t="shared" si="213"/>
        <v>40237</v>
      </c>
      <c r="H2508" s="36" t="str">
        <f t="shared" si="214"/>
        <v>f000</v>
      </c>
      <c r="I2508" s="35">
        <f t="shared" si="215"/>
        <v>43745.402303240742</v>
      </c>
      <c r="J2508" s="39">
        <f t="shared" si="216"/>
        <v>753.13163399999996</v>
      </c>
      <c r="K2508" s="36" t="str">
        <f t="shared" si="217"/>
        <v>85510fda</v>
      </c>
    </row>
    <row r="2509" spans="1:11">
      <c r="A2509" s="48" t="s">
        <v>27</v>
      </c>
      <c r="B2509" s="48" t="s">
        <v>51154</v>
      </c>
      <c r="C2509" s="48" t="s">
        <v>34264</v>
      </c>
      <c r="D2509" s="48" t="s">
        <v>34283</v>
      </c>
      <c r="E2509" s="48" t="s">
        <v>34284</v>
      </c>
      <c r="G2509" s="34">
        <f t="shared" si="213"/>
        <v>40254</v>
      </c>
      <c r="H2509" s="36" t="str">
        <f t="shared" si="214"/>
        <v>0000</v>
      </c>
      <c r="I2509" s="35">
        <f t="shared" si="215"/>
        <v>43745.402303240742</v>
      </c>
      <c r="J2509" s="39">
        <f t="shared" si="216"/>
        <v>753.13608299999999</v>
      </c>
      <c r="K2509" s="36" t="str">
        <f t="shared" si="217"/>
        <v>4b5a1625</v>
      </c>
    </row>
    <row r="2510" spans="1:11">
      <c r="A2510" s="48" t="s">
        <v>39</v>
      </c>
      <c r="B2510" s="48" t="s">
        <v>51281</v>
      </c>
      <c r="C2510" s="48" t="s">
        <v>34264</v>
      </c>
      <c r="D2510" s="48" t="s">
        <v>34285</v>
      </c>
      <c r="E2510" s="48" t="s">
        <v>34286</v>
      </c>
      <c r="G2510" s="34">
        <f t="shared" si="213"/>
        <v>40265</v>
      </c>
      <c r="H2510" s="36" t="str">
        <f t="shared" si="214"/>
        <v>4422</v>
      </c>
      <c r="I2510" s="35">
        <f t="shared" si="215"/>
        <v>43745.402303240742</v>
      </c>
      <c r="J2510" s="39">
        <f t="shared" si="216"/>
        <v>753.13800600000002</v>
      </c>
      <c r="K2510" s="36" t="str">
        <f t="shared" si="217"/>
        <v>083bb860</v>
      </c>
    </row>
    <row r="2511" spans="1:11">
      <c r="A2511" s="48" t="s">
        <v>43</v>
      </c>
      <c r="B2511" s="48" t="s">
        <v>3258</v>
      </c>
      <c r="C2511" s="48" t="s">
        <v>34264</v>
      </c>
      <c r="D2511" s="48" t="s">
        <v>34287</v>
      </c>
      <c r="E2511" s="48" t="s">
        <v>34288</v>
      </c>
      <c r="G2511" s="34">
        <f t="shared" si="213"/>
        <v>40266</v>
      </c>
      <c r="H2511" s="36" t="str">
        <f t="shared" si="214"/>
        <v>0c00</v>
      </c>
      <c r="I2511" s="35">
        <f t="shared" si="215"/>
        <v>43745.402303240742</v>
      </c>
      <c r="J2511" s="39">
        <f t="shared" si="216"/>
        <v>753.13986699999998</v>
      </c>
      <c r="K2511" s="36" t="str">
        <f t="shared" si="217"/>
        <v>9d60371c</v>
      </c>
    </row>
    <row r="2512" spans="1:11">
      <c r="A2512" s="48" t="s">
        <v>51155</v>
      </c>
      <c r="B2512" s="48" t="s">
        <v>51156</v>
      </c>
      <c r="C2512" s="48" t="s">
        <v>34289</v>
      </c>
      <c r="D2512" s="48" t="s">
        <v>34290</v>
      </c>
      <c r="E2512" s="48" t="s">
        <v>34291</v>
      </c>
      <c r="G2512" s="34">
        <f t="shared" si="213"/>
        <v>10001</v>
      </c>
      <c r="H2512" s="36" t="str">
        <f t="shared" si="214"/>
        <v>0001</v>
      </c>
      <c r="I2512" s="35">
        <f t="shared" si="215"/>
        <v>43745.40924768518</v>
      </c>
      <c r="J2512" s="39">
        <f t="shared" si="216"/>
        <v>1353.1422279999999</v>
      </c>
      <c r="K2512" s="36" t="str">
        <f t="shared" si="217"/>
        <v>fbae64a4</v>
      </c>
    </row>
    <row r="2513" spans="1:11">
      <c r="A2513" s="48" t="s">
        <v>51157</v>
      </c>
      <c r="B2513" s="48" t="s">
        <v>51156</v>
      </c>
      <c r="C2513" s="48" t="s">
        <v>34289</v>
      </c>
      <c r="D2513" s="48" t="s">
        <v>34292</v>
      </c>
      <c r="E2513" s="48" t="s">
        <v>34293</v>
      </c>
      <c r="G2513" s="34">
        <f t="shared" si="213"/>
        <v>10002</v>
      </c>
      <c r="H2513" s="36" t="str">
        <f t="shared" si="214"/>
        <v>0001</v>
      </c>
      <c r="I2513" s="35">
        <f t="shared" si="215"/>
        <v>43745.40924768518</v>
      </c>
      <c r="J2513" s="39">
        <f t="shared" si="216"/>
        <v>1353.144121</v>
      </c>
      <c r="K2513" s="36" t="str">
        <f t="shared" si="217"/>
        <v>b6730841</v>
      </c>
    </row>
    <row r="2514" spans="1:11">
      <c r="A2514" s="48" t="s">
        <v>51158</v>
      </c>
      <c r="B2514" s="48" t="s">
        <v>51156</v>
      </c>
      <c r="C2514" s="48" t="s">
        <v>34289</v>
      </c>
      <c r="D2514" s="48" t="s">
        <v>34294</v>
      </c>
      <c r="E2514" s="48" t="s">
        <v>34295</v>
      </c>
      <c r="G2514" s="34">
        <f t="shared" si="213"/>
        <v>10003</v>
      </c>
      <c r="H2514" s="36" t="str">
        <f t="shared" si="214"/>
        <v>0001</v>
      </c>
      <c r="I2514" s="35">
        <f t="shared" si="215"/>
        <v>43745.40924768518</v>
      </c>
      <c r="J2514" s="39">
        <f t="shared" si="216"/>
        <v>1353.1460179999999</v>
      </c>
      <c r="K2514" s="36" t="str">
        <f t="shared" si="217"/>
        <v>b997222c</v>
      </c>
    </row>
    <row r="2515" spans="1:11">
      <c r="A2515" s="48" t="s">
        <v>51159</v>
      </c>
      <c r="B2515" s="48" t="s">
        <v>51156</v>
      </c>
      <c r="C2515" s="48" t="s">
        <v>34289</v>
      </c>
      <c r="D2515" s="48" t="s">
        <v>34296</v>
      </c>
      <c r="E2515" s="48" t="s">
        <v>34297</v>
      </c>
      <c r="G2515" s="34">
        <f t="shared" si="213"/>
        <v>10004</v>
      </c>
      <c r="H2515" s="36" t="str">
        <f t="shared" si="214"/>
        <v>0001</v>
      </c>
      <c r="I2515" s="35">
        <f t="shared" si="215"/>
        <v>43745.40924768518</v>
      </c>
      <c r="J2515" s="39">
        <f t="shared" si="216"/>
        <v>1353.1478810000001</v>
      </c>
      <c r="K2515" s="36" t="str">
        <f t="shared" si="217"/>
        <v>ff2a5a16</v>
      </c>
    </row>
    <row r="2516" spans="1:11">
      <c r="A2516" s="48" t="s">
        <v>15740</v>
      </c>
      <c r="B2516" s="48" t="s">
        <v>51154</v>
      </c>
      <c r="C2516" s="48" t="s">
        <v>34289</v>
      </c>
      <c r="D2516" s="48" t="s">
        <v>34298</v>
      </c>
      <c r="E2516" s="48" t="s">
        <v>34299</v>
      </c>
      <c r="G2516" s="34">
        <f t="shared" si="213"/>
        <v>40225</v>
      </c>
      <c r="H2516" s="36" t="str">
        <f t="shared" si="214"/>
        <v>0000</v>
      </c>
      <c r="I2516" s="35">
        <f t="shared" si="215"/>
        <v>43745.40924768518</v>
      </c>
      <c r="J2516" s="39">
        <f t="shared" si="216"/>
        <v>1353.3524090000001</v>
      </c>
      <c r="K2516" s="36" t="str">
        <f t="shared" si="217"/>
        <v>edaeefa0</v>
      </c>
    </row>
    <row r="2517" spans="1:11">
      <c r="A2517" s="48" t="s">
        <v>15786</v>
      </c>
      <c r="B2517" s="48" t="s">
        <v>29437</v>
      </c>
      <c r="C2517" s="48" t="s">
        <v>34289</v>
      </c>
      <c r="D2517" s="48" t="s">
        <v>34300</v>
      </c>
      <c r="E2517" s="48" t="s">
        <v>34301</v>
      </c>
      <c r="G2517" s="34">
        <f t="shared" si="213"/>
        <v>40232</v>
      </c>
      <c r="H2517" s="36" t="str">
        <f t="shared" si="214"/>
        <v>44c0</v>
      </c>
      <c r="I2517" s="35">
        <f t="shared" si="215"/>
        <v>43745.40924768518</v>
      </c>
      <c r="J2517" s="39">
        <f t="shared" si="216"/>
        <v>1353.3543119999999</v>
      </c>
      <c r="K2517" s="36" t="str">
        <f t="shared" si="217"/>
        <v>91ff1d43</v>
      </c>
    </row>
    <row r="2518" spans="1:11">
      <c r="A2518" s="48" t="s">
        <v>15789</v>
      </c>
      <c r="B2518" s="48" t="s">
        <v>29348</v>
      </c>
      <c r="C2518" s="48" t="s">
        <v>34289</v>
      </c>
      <c r="D2518" s="48" t="s">
        <v>34302</v>
      </c>
      <c r="E2518" s="48" t="s">
        <v>34303</v>
      </c>
      <c r="G2518" s="34">
        <f t="shared" si="213"/>
        <v>40233</v>
      </c>
      <c r="H2518" s="36" t="str">
        <f t="shared" si="214"/>
        <v>ae00</v>
      </c>
      <c r="I2518" s="35">
        <f t="shared" si="215"/>
        <v>43745.40924768518</v>
      </c>
      <c r="J2518" s="39">
        <f t="shared" si="216"/>
        <v>1353.3562219999999</v>
      </c>
      <c r="K2518" s="36" t="str">
        <f t="shared" si="217"/>
        <v>71fe91f0</v>
      </c>
    </row>
    <row r="2519" spans="1:11">
      <c r="A2519" s="48" t="s">
        <v>27</v>
      </c>
      <c r="B2519" s="48" t="s">
        <v>51154</v>
      </c>
      <c r="C2519" s="48" t="s">
        <v>34289</v>
      </c>
      <c r="D2519" s="48" t="s">
        <v>34304</v>
      </c>
      <c r="E2519" s="48" t="s">
        <v>34305</v>
      </c>
      <c r="G2519" s="34">
        <f t="shared" si="213"/>
        <v>40254</v>
      </c>
      <c r="H2519" s="36" t="str">
        <f t="shared" si="214"/>
        <v>0000</v>
      </c>
      <c r="I2519" s="35">
        <f t="shared" si="215"/>
        <v>43745.40924768518</v>
      </c>
      <c r="J2519" s="39">
        <f t="shared" si="216"/>
        <v>1353.360643</v>
      </c>
      <c r="K2519" s="36" t="str">
        <f t="shared" si="217"/>
        <v>17dd9d5b</v>
      </c>
    </row>
    <row r="2520" spans="1:11">
      <c r="A2520" s="48" t="s">
        <v>56</v>
      </c>
      <c r="B2520" s="48" t="s">
        <v>31453</v>
      </c>
      <c r="C2520" s="48" t="s">
        <v>34289</v>
      </c>
      <c r="D2520" s="48" t="s">
        <v>34306</v>
      </c>
      <c r="E2520" s="48" t="s">
        <v>34307</v>
      </c>
      <c r="G2520" s="34">
        <f t="shared" si="213"/>
        <v>40261</v>
      </c>
      <c r="H2520" s="36" t="str">
        <f t="shared" si="214"/>
        <v>43c8</v>
      </c>
      <c r="I2520" s="35">
        <f t="shared" si="215"/>
        <v>43745.40924768518</v>
      </c>
      <c r="J2520" s="39">
        <f t="shared" si="216"/>
        <v>1353.3625469999999</v>
      </c>
      <c r="K2520" s="36" t="str">
        <f t="shared" si="217"/>
        <v>348e9e87</v>
      </c>
    </row>
    <row r="2521" spans="1:11">
      <c r="A2521" s="48" t="s">
        <v>59</v>
      </c>
      <c r="B2521" s="48" t="s">
        <v>417</v>
      </c>
      <c r="C2521" s="48" t="s">
        <v>34289</v>
      </c>
      <c r="D2521" s="48" t="s">
        <v>34308</v>
      </c>
      <c r="E2521" s="48" t="s">
        <v>34309</v>
      </c>
      <c r="G2521" s="34">
        <f t="shared" si="213"/>
        <v>40262</v>
      </c>
      <c r="H2521" s="36" t="str">
        <f t="shared" si="214"/>
        <v>d800</v>
      </c>
      <c r="I2521" s="35">
        <f t="shared" si="215"/>
        <v>43745.40924768518</v>
      </c>
      <c r="J2521" s="39">
        <f t="shared" si="216"/>
        <v>1353.3644179999999</v>
      </c>
      <c r="K2521" s="36" t="str">
        <f t="shared" si="217"/>
        <v>b9d2f6c8</v>
      </c>
    </row>
    <row r="2522" spans="1:11">
      <c r="A2522" s="48" t="s">
        <v>15740</v>
      </c>
      <c r="B2522" s="48" t="s">
        <v>51154</v>
      </c>
      <c r="C2522" s="48" t="s">
        <v>34289</v>
      </c>
      <c r="D2522" s="48" t="s">
        <v>34310</v>
      </c>
      <c r="E2522" s="48" t="s">
        <v>51393</v>
      </c>
      <c r="G2522" s="34">
        <f t="shared" si="213"/>
        <v>40225</v>
      </c>
      <c r="H2522" s="36" t="str">
        <f t="shared" si="214"/>
        <v>0000</v>
      </c>
      <c r="I2522" s="35">
        <f t="shared" si="215"/>
        <v>43745.40924768518</v>
      </c>
      <c r="J2522" s="39">
        <f t="shared" si="216"/>
        <v>1353.5684249999999</v>
      </c>
      <c r="K2522" s="36" t="str">
        <f t="shared" si="217"/>
        <v>66331049</v>
      </c>
    </row>
    <row r="2523" spans="1:11">
      <c r="A2523" s="48" t="s">
        <v>15743</v>
      </c>
      <c r="B2523" s="48" t="s">
        <v>29402</v>
      </c>
      <c r="C2523" s="48" t="s">
        <v>34289</v>
      </c>
      <c r="D2523" s="48" t="s">
        <v>34311</v>
      </c>
      <c r="E2523" s="48" t="s">
        <v>34312</v>
      </c>
      <c r="G2523" s="34">
        <f t="shared" si="213"/>
        <v>40234</v>
      </c>
      <c r="H2523" s="36" t="str">
        <f t="shared" si="214"/>
        <v>439d</v>
      </c>
      <c r="I2523" s="35">
        <f t="shared" si="215"/>
        <v>43745.40924768518</v>
      </c>
      <c r="J2523" s="39">
        <f t="shared" si="216"/>
        <v>1353.5703269999999</v>
      </c>
      <c r="K2523" s="36" t="str">
        <f t="shared" si="217"/>
        <v>325e93ad</v>
      </c>
    </row>
    <row r="2524" spans="1:11">
      <c r="A2524" s="48" t="s">
        <v>15746</v>
      </c>
      <c r="B2524" s="48" t="s">
        <v>51182</v>
      </c>
      <c r="C2524" s="48" t="s">
        <v>34289</v>
      </c>
      <c r="D2524" s="48" t="s">
        <v>34313</v>
      </c>
      <c r="E2524" s="48" t="s">
        <v>34314</v>
      </c>
      <c r="G2524" s="34">
        <f t="shared" si="213"/>
        <v>40235</v>
      </c>
      <c r="H2524" s="36" t="str">
        <f t="shared" si="214"/>
        <v>5000</v>
      </c>
      <c r="I2524" s="35">
        <f t="shared" si="215"/>
        <v>43745.40924768518</v>
      </c>
      <c r="J2524" s="39">
        <f t="shared" si="216"/>
        <v>1353.572238</v>
      </c>
      <c r="K2524" s="36" t="str">
        <f t="shared" si="217"/>
        <v>04a50f66</v>
      </c>
    </row>
    <row r="2525" spans="1:11">
      <c r="A2525" s="48" t="s">
        <v>27</v>
      </c>
      <c r="B2525" s="48" t="s">
        <v>51154</v>
      </c>
      <c r="C2525" s="48" t="s">
        <v>34289</v>
      </c>
      <c r="D2525" s="48" t="s">
        <v>34315</v>
      </c>
      <c r="E2525" s="48" t="s">
        <v>34316</v>
      </c>
      <c r="G2525" s="34">
        <f t="shared" si="213"/>
        <v>40254</v>
      </c>
      <c r="H2525" s="36" t="str">
        <f t="shared" si="214"/>
        <v>0000</v>
      </c>
      <c r="I2525" s="35">
        <f t="shared" si="215"/>
        <v>43745.40924768518</v>
      </c>
      <c r="J2525" s="39">
        <f t="shared" si="216"/>
        <v>1353.5766619999999</v>
      </c>
      <c r="K2525" s="36" t="str">
        <f t="shared" si="217"/>
        <v>23e70494</v>
      </c>
    </row>
    <row r="2526" spans="1:11">
      <c r="A2526" s="48" t="s">
        <v>30</v>
      </c>
      <c r="B2526" s="48" t="s">
        <v>30492</v>
      </c>
      <c r="C2526" s="48" t="s">
        <v>34289</v>
      </c>
      <c r="D2526" s="48" t="s">
        <v>34317</v>
      </c>
      <c r="E2526" s="48" t="s">
        <v>34318</v>
      </c>
      <c r="G2526" s="34">
        <f t="shared" si="213"/>
        <v>40263</v>
      </c>
      <c r="H2526" s="36" t="str">
        <f t="shared" si="214"/>
        <v>43ad</v>
      </c>
      <c r="I2526" s="35">
        <f t="shared" si="215"/>
        <v>43745.40924768518</v>
      </c>
      <c r="J2526" s="39">
        <f t="shared" si="216"/>
        <v>1353.5785659999999</v>
      </c>
      <c r="K2526" s="36" t="str">
        <f t="shared" si="217"/>
        <v>02ff0cad</v>
      </c>
    </row>
    <row r="2527" spans="1:11">
      <c r="A2527" s="48" t="s">
        <v>34</v>
      </c>
      <c r="B2527" s="48" t="s">
        <v>394</v>
      </c>
      <c r="C2527" s="48" t="s">
        <v>34289</v>
      </c>
      <c r="D2527" s="48" t="s">
        <v>34319</v>
      </c>
      <c r="E2527" s="48" t="s">
        <v>34320</v>
      </c>
      <c r="G2527" s="34">
        <f t="shared" si="213"/>
        <v>40264</v>
      </c>
      <c r="H2527" s="36" t="str">
        <f t="shared" si="214"/>
        <v>b000</v>
      </c>
      <c r="I2527" s="35">
        <f t="shared" si="215"/>
        <v>43745.40924768518</v>
      </c>
      <c r="J2527" s="39">
        <f t="shared" si="216"/>
        <v>1353.58044</v>
      </c>
      <c r="K2527" s="36" t="str">
        <f t="shared" si="217"/>
        <v>3918d1c4</v>
      </c>
    </row>
    <row r="2528" spans="1:11">
      <c r="A2528" s="48" t="s">
        <v>15740</v>
      </c>
      <c r="B2528" s="48" t="s">
        <v>51154</v>
      </c>
      <c r="C2528" s="48" t="s">
        <v>34321</v>
      </c>
      <c r="D2528" s="48" t="s">
        <v>34322</v>
      </c>
      <c r="E2528" s="48" t="s">
        <v>34323</v>
      </c>
      <c r="G2528" s="34">
        <f t="shared" si="213"/>
        <v>40225</v>
      </c>
      <c r="H2528" s="36" t="str">
        <f t="shared" si="214"/>
        <v>0000</v>
      </c>
      <c r="I2528" s="35">
        <f t="shared" si="215"/>
        <v>43745.409259259264</v>
      </c>
      <c r="J2528" s="39">
        <f t="shared" si="216"/>
        <v>1353.8134090000001</v>
      </c>
      <c r="K2528" s="36" t="str">
        <f t="shared" si="217"/>
        <v>8349ee75</v>
      </c>
    </row>
    <row r="2529" spans="1:11">
      <c r="A2529" s="48" t="s">
        <v>15757</v>
      </c>
      <c r="B2529" s="48" t="s">
        <v>51272</v>
      </c>
      <c r="C2529" s="48" t="s">
        <v>34321</v>
      </c>
      <c r="D2529" s="48" t="s">
        <v>34324</v>
      </c>
      <c r="E2529" s="48" t="s">
        <v>34325</v>
      </c>
      <c r="G2529" s="34">
        <f t="shared" si="213"/>
        <v>40236</v>
      </c>
      <c r="H2529" s="36" t="str">
        <f t="shared" si="214"/>
        <v>4457</v>
      </c>
      <c r="I2529" s="35">
        <f t="shared" si="215"/>
        <v>43745.409259259264</v>
      </c>
      <c r="J2529" s="39">
        <f t="shared" si="216"/>
        <v>1353.8153110000001</v>
      </c>
      <c r="K2529" s="36" t="str">
        <f t="shared" si="217"/>
        <v>e0dec30c</v>
      </c>
    </row>
    <row r="2530" spans="1:11">
      <c r="A2530" s="48" t="s">
        <v>15760</v>
      </c>
      <c r="B2530" s="48" t="s">
        <v>51154</v>
      </c>
      <c r="C2530" s="48" t="s">
        <v>34321</v>
      </c>
      <c r="D2530" s="48" t="s">
        <v>34326</v>
      </c>
      <c r="E2530" s="48" t="s">
        <v>34327</v>
      </c>
      <c r="G2530" s="34">
        <f t="shared" si="213"/>
        <v>40237</v>
      </c>
      <c r="H2530" s="36" t="str">
        <f t="shared" si="214"/>
        <v>0000</v>
      </c>
      <c r="I2530" s="35">
        <f t="shared" si="215"/>
        <v>43745.409259259264</v>
      </c>
      <c r="J2530" s="39">
        <f t="shared" si="216"/>
        <v>1353.8172259999999</v>
      </c>
      <c r="K2530" s="36" t="str">
        <f t="shared" si="217"/>
        <v>39d99dc1</v>
      </c>
    </row>
    <row r="2531" spans="1:11">
      <c r="A2531" s="48" t="s">
        <v>27</v>
      </c>
      <c r="B2531" s="48" t="s">
        <v>51154</v>
      </c>
      <c r="C2531" s="48" t="s">
        <v>34321</v>
      </c>
      <c r="D2531" s="48" t="s">
        <v>34328</v>
      </c>
      <c r="E2531" s="48" t="s">
        <v>34329</v>
      </c>
      <c r="G2531" s="34">
        <f t="shared" si="213"/>
        <v>40254</v>
      </c>
      <c r="H2531" s="36" t="str">
        <f t="shared" si="214"/>
        <v>0000</v>
      </c>
      <c r="I2531" s="35">
        <f t="shared" si="215"/>
        <v>43745.409259259264</v>
      </c>
      <c r="J2531" s="39">
        <f t="shared" si="216"/>
        <v>1353.8216500000001</v>
      </c>
      <c r="K2531" s="36" t="str">
        <f t="shared" si="217"/>
        <v>cf2bb683</v>
      </c>
    </row>
    <row r="2532" spans="1:11">
      <c r="A2532" s="48" t="s">
        <v>39</v>
      </c>
      <c r="B2532" s="48" t="s">
        <v>51281</v>
      </c>
      <c r="C2532" s="48" t="s">
        <v>34321</v>
      </c>
      <c r="D2532" s="48" t="s">
        <v>34330</v>
      </c>
      <c r="E2532" s="48" t="s">
        <v>34331</v>
      </c>
      <c r="G2532" s="34">
        <f t="shared" si="213"/>
        <v>40265</v>
      </c>
      <c r="H2532" s="36" t="str">
        <f t="shared" si="214"/>
        <v>4422</v>
      </c>
      <c r="I2532" s="35">
        <f t="shared" si="215"/>
        <v>43745.409259259264</v>
      </c>
      <c r="J2532" s="39">
        <f t="shared" si="216"/>
        <v>1353.8235520000001</v>
      </c>
      <c r="K2532" s="36" t="str">
        <f t="shared" si="217"/>
        <v>455b8f50</v>
      </c>
    </row>
    <row r="2533" spans="1:11">
      <c r="A2533" s="48" t="s">
        <v>43</v>
      </c>
      <c r="B2533" s="48" t="s">
        <v>51163</v>
      </c>
      <c r="C2533" s="48" t="s">
        <v>34321</v>
      </c>
      <c r="D2533" s="48" t="s">
        <v>34332</v>
      </c>
      <c r="E2533" s="48" t="s">
        <v>34333</v>
      </c>
      <c r="G2533" s="34">
        <f t="shared" si="213"/>
        <v>40266</v>
      </c>
      <c r="H2533" s="36" t="str">
        <f t="shared" si="214"/>
        <v>5800</v>
      </c>
      <c r="I2533" s="35">
        <f t="shared" si="215"/>
        <v>43745.409259259264</v>
      </c>
      <c r="J2533" s="39">
        <f t="shared" si="216"/>
        <v>1353.825423</v>
      </c>
      <c r="K2533" s="36" t="str">
        <f t="shared" si="217"/>
        <v>115ad2be</v>
      </c>
    </row>
    <row r="2534" spans="1:11">
      <c r="A2534" s="48" t="s">
        <v>15740</v>
      </c>
      <c r="B2534" s="48" t="s">
        <v>51154</v>
      </c>
      <c r="C2534" s="48" t="s">
        <v>34321</v>
      </c>
      <c r="D2534" s="48" t="s">
        <v>34334</v>
      </c>
      <c r="E2534" s="48" t="s">
        <v>34335</v>
      </c>
      <c r="G2534" s="34">
        <f t="shared" si="213"/>
        <v>40225</v>
      </c>
      <c r="H2534" s="36" t="str">
        <f t="shared" si="214"/>
        <v>0000</v>
      </c>
      <c r="I2534" s="35">
        <f t="shared" si="215"/>
        <v>43745.409259259264</v>
      </c>
      <c r="J2534" s="39">
        <f t="shared" si="216"/>
        <v>1354.0294100000001</v>
      </c>
      <c r="K2534" s="36" t="str">
        <f t="shared" si="217"/>
        <v>593827c4</v>
      </c>
    </row>
    <row r="2535" spans="1:11">
      <c r="A2535" s="48" t="s">
        <v>15771</v>
      </c>
      <c r="B2535" s="48" t="s">
        <v>51232</v>
      </c>
      <c r="C2535" s="48" t="s">
        <v>34321</v>
      </c>
      <c r="D2535" s="48" t="s">
        <v>34336</v>
      </c>
      <c r="E2535" s="48" t="s">
        <v>34337</v>
      </c>
      <c r="G2535" s="34">
        <f t="shared" si="213"/>
        <v>40230</v>
      </c>
      <c r="H2535" s="36" t="str">
        <f t="shared" si="214"/>
        <v>4471</v>
      </c>
      <c r="I2535" s="35">
        <f t="shared" si="215"/>
        <v>43745.409259259264</v>
      </c>
      <c r="J2535" s="39">
        <f t="shared" si="216"/>
        <v>1354.0313120000001</v>
      </c>
      <c r="K2535" s="36" t="str">
        <f t="shared" si="217"/>
        <v>d6a5aa2f</v>
      </c>
    </row>
    <row r="2536" spans="1:11">
      <c r="A2536" s="48" t="s">
        <v>15774</v>
      </c>
      <c r="B2536" s="48" t="s">
        <v>51225</v>
      </c>
      <c r="C2536" s="48" t="s">
        <v>34321</v>
      </c>
      <c r="D2536" s="48" t="s">
        <v>34338</v>
      </c>
      <c r="E2536" s="48" t="s">
        <v>34339</v>
      </c>
      <c r="G2536" s="34">
        <f t="shared" si="213"/>
        <v>40231</v>
      </c>
      <c r="H2536" s="36" t="str">
        <f t="shared" si="214"/>
        <v>1000</v>
      </c>
      <c r="I2536" s="35">
        <f t="shared" si="215"/>
        <v>43745.409259259264</v>
      </c>
      <c r="J2536" s="39">
        <f t="shared" si="216"/>
        <v>1354.0332229999999</v>
      </c>
      <c r="K2536" s="36" t="str">
        <f t="shared" si="217"/>
        <v>90291caf</v>
      </c>
    </row>
    <row r="2537" spans="1:11">
      <c r="A2537" s="48" t="s">
        <v>27</v>
      </c>
      <c r="B2537" s="48" t="s">
        <v>51154</v>
      </c>
      <c r="C2537" s="48" t="s">
        <v>34321</v>
      </c>
      <c r="D2537" s="48" t="s">
        <v>34340</v>
      </c>
      <c r="E2537" s="48" t="s">
        <v>51394</v>
      </c>
      <c r="G2537" s="34">
        <f t="shared" si="213"/>
        <v>40254</v>
      </c>
      <c r="H2537" s="36" t="str">
        <f t="shared" si="214"/>
        <v>0000</v>
      </c>
      <c r="I2537" s="35">
        <f t="shared" si="215"/>
        <v>43745.409259259264</v>
      </c>
      <c r="J2537" s="39">
        <f t="shared" si="216"/>
        <v>1354.0376429999999</v>
      </c>
      <c r="K2537" s="36" t="str">
        <f t="shared" si="217"/>
        <v>05800568</v>
      </c>
    </row>
    <row r="2538" spans="1:11">
      <c r="A2538" s="48" t="s">
        <v>48</v>
      </c>
      <c r="B2538" s="48" t="s">
        <v>30800</v>
      </c>
      <c r="C2538" s="48" t="s">
        <v>34321</v>
      </c>
      <c r="D2538" s="48" t="s">
        <v>34341</v>
      </c>
      <c r="E2538" s="48" t="s">
        <v>34342</v>
      </c>
      <c r="G2538" s="34">
        <f t="shared" si="213"/>
        <v>40259</v>
      </c>
      <c r="H2538" s="36" t="str">
        <f t="shared" si="214"/>
        <v>43cf</v>
      </c>
      <c r="I2538" s="35">
        <f t="shared" si="215"/>
        <v>43745.409259259264</v>
      </c>
      <c r="J2538" s="39">
        <f t="shared" si="216"/>
        <v>1354.0395490000001</v>
      </c>
      <c r="K2538" s="36" t="str">
        <f t="shared" si="217"/>
        <v>8547faa1</v>
      </c>
    </row>
    <row r="2539" spans="1:11">
      <c r="A2539" s="48" t="s">
        <v>51</v>
      </c>
      <c r="B2539" s="48" t="s">
        <v>51203</v>
      </c>
      <c r="C2539" s="48" t="s">
        <v>34321</v>
      </c>
      <c r="D2539" s="48" t="s">
        <v>34343</v>
      </c>
      <c r="E2539" s="48" t="s">
        <v>34344</v>
      </c>
      <c r="G2539" s="34">
        <f t="shared" si="213"/>
        <v>40260</v>
      </c>
      <c r="H2539" s="36" t="str">
        <f t="shared" si="214"/>
        <v>3000</v>
      </c>
      <c r="I2539" s="35">
        <f t="shared" si="215"/>
        <v>43745.409259259264</v>
      </c>
      <c r="J2539" s="39">
        <f t="shared" si="216"/>
        <v>1354.041422</v>
      </c>
      <c r="K2539" s="36" t="str">
        <f t="shared" si="217"/>
        <v>286e6a92</v>
      </c>
    </row>
    <row r="2540" spans="1:11">
      <c r="A2540" s="48" t="s">
        <v>51155</v>
      </c>
      <c r="B2540" s="48" t="s">
        <v>51156</v>
      </c>
      <c r="C2540" s="48" t="s">
        <v>34345</v>
      </c>
      <c r="D2540" s="48" t="s">
        <v>51395</v>
      </c>
      <c r="E2540" s="48" t="s">
        <v>34346</v>
      </c>
      <c r="G2540" s="34">
        <f t="shared" si="213"/>
        <v>10001</v>
      </c>
      <c r="H2540" s="36" t="str">
        <f t="shared" si="214"/>
        <v>0001</v>
      </c>
      <c r="I2540" s="35">
        <f t="shared" si="215"/>
        <v>43745.416203703702</v>
      </c>
      <c r="J2540" s="39">
        <f t="shared" si="216"/>
        <v>1954.044228</v>
      </c>
      <c r="K2540" s="36" t="str">
        <f t="shared" si="217"/>
        <v>8ba09479</v>
      </c>
    </row>
    <row r="2541" spans="1:11">
      <c r="A2541" s="48" t="s">
        <v>51157</v>
      </c>
      <c r="B2541" s="48" t="s">
        <v>51156</v>
      </c>
      <c r="C2541" s="48" t="s">
        <v>34345</v>
      </c>
      <c r="D2541" s="48" t="s">
        <v>34347</v>
      </c>
      <c r="E2541" s="48" t="s">
        <v>34348</v>
      </c>
      <c r="G2541" s="34">
        <f t="shared" si="213"/>
        <v>10002</v>
      </c>
      <c r="H2541" s="36" t="str">
        <f t="shared" si="214"/>
        <v>0001</v>
      </c>
      <c r="I2541" s="35">
        <f t="shared" si="215"/>
        <v>43745.416203703702</v>
      </c>
      <c r="J2541" s="39">
        <f t="shared" si="216"/>
        <v>1954.04612</v>
      </c>
      <c r="K2541" s="36" t="str">
        <f t="shared" si="217"/>
        <v>3de5dde9</v>
      </c>
    </row>
    <row r="2542" spans="1:11">
      <c r="A2542" s="48" t="s">
        <v>51158</v>
      </c>
      <c r="B2542" s="48" t="s">
        <v>51156</v>
      </c>
      <c r="C2542" s="48" t="s">
        <v>34345</v>
      </c>
      <c r="D2542" s="48" t="s">
        <v>51396</v>
      </c>
      <c r="E2542" s="48" t="s">
        <v>34349</v>
      </c>
      <c r="G2542" s="34">
        <f t="shared" si="213"/>
        <v>10003</v>
      </c>
      <c r="H2542" s="36" t="str">
        <f t="shared" si="214"/>
        <v>0001</v>
      </c>
      <c r="I2542" s="35">
        <f t="shared" si="215"/>
        <v>43745.416203703702</v>
      </c>
      <c r="J2542" s="39">
        <f t="shared" si="216"/>
        <v>1954.048016</v>
      </c>
      <c r="K2542" s="36" t="str">
        <f t="shared" si="217"/>
        <v>897db7b7</v>
      </c>
    </row>
    <row r="2543" spans="1:11">
      <c r="A2543" s="48" t="s">
        <v>51159</v>
      </c>
      <c r="B2543" s="48" t="s">
        <v>51156</v>
      </c>
      <c r="C2543" s="48" t="s">
        <v>34345</v>
      </c>
      <c r="D2543" s="48" t="s">
        <v>34350</v>
      </c>
      <c r="E2543" s="48" t="s">
        <v>34351</v>
      </c>
      <c r="G2543" s="34">
        <f t="shared" si="213"/>
        <v>10004</v>
      </c>
      <c r="H2543" s="36" t="str">
        <f t="shared" si="214"/>
        <v>0001</v>
      </c>
      <c r="I2543" s="35">
        <f t="shared" si="215"/>
        <v>43745.416203703702</v>
      </c>
      <c r="J2543" s="39">
        <f t="shared" si="216"/>
        <v>1954.0498789999999</v>
      </c>
      <c r="K2543" s="36" t="str">
        <f t="shared" si="217"/>
        <v>b585fa59</v>
      </c>
    </row>
    <row r="2544" spans="1:11">
      <c r="A2544" s="48" t="s">
        <v>15740</v>
      </c>
      <c r="B2544" s="48" t="s">
        <v>51154</v>
      </c>
      <c r="C2544" s="48" t="s">
        <v>34345</v>
      </c>
      <c r="D2544" s="48" t="s">
        <v>34352</v>
      </c>
      <c r="E2544" s="48" t="s">
        <v>34353</v>
      </c>
      <c r="G2544" s="34">
        <f t="shared" si="213"/>
        <v>40225</v>
      </c>
      <c r="H2544" s="36" t="str">
        <f t="shared" si="214"/>
        <v>0000</v>
      </c>
      <c r="I2544" s="35">
        <f t="shared" si="215"/>
        <v>43745.416203703702</v>
      </c>
      <c r="J2544" s="39">
        <f t="shared" si="216"/>
        <v>1954.2544089999999</v>
      </c>
      <c r="K2544" s="36" t="str">
        <f t="shared" si="217"/>
        <v>71496f2a</v>
      </c>
    </row>
    <row r="2545" spans="1:11">
      <c r="A2545" s="48" t="s">
        <v>15743</v>
      </c>
      <c r="B2545" s="48" t="s">
        <v>29452</v>
      </c>
      <c r="C2545" s="48" t="s">
        <v>34345</v>
      </c>
      <c r="D2545" s="48" t="s">
        <v>34354</v>
      </c>
      <c r="E2545" s="48" t="s">
        <v>34355</v>
      </c>
      <c r="G2545" s="34">
        <f t="shared" si="213"/>
        <v>40234</v>
      </c>
      <c r="H2545" s="36" t="str">
        <f t="shared" si="214"/>
        <v>439b</v>
      </c>
      <c r="I2545" s="35">
        <f t="shared" si="215"/>
        <v>43745.416203703702</v>
      </c>
      <c r="J2545" s="39">
        <f t="shared" si="216"/>
        <v>1954.2563110000001</v>
      </c>
      <c r="K2545" s="36" t="str">
        <f t="shared" si="217"/>
        <v>92f23311</v>
      </c>
    </row>
    <row r="2546" spans="1:11">
      <c r="A2546" s="48" t="s">
        <v>15746</v>
      </c>
      <c r="B2546" s="48" t="s">
        <v>452</v>
      </c>
      <c r="C2546" s="48" t="s">
        <v>34345</v>
      </c>
      <c r="D2546" s="48" t="s">
        <v>34356</v>
      </c>
      <c r="E2546" s="48" t="s">
        <v>34357</v>
      </c>
      <c r="G2546" s="34">
        <f t="shared" si="213"/>
        <v>40235</v>
      </c>
      <c r="H2546" s="36" t="str">
        <f t="shared" si="214"/>
        <v>e800</v>
      </c>
      <c r="I2546" s="35">
        <f t="shared" si="215"/>
        <v>43745.416203703702</v>
      </c>
      <c r="J2546" s="39">
        <f t="shared" si="216"/>
        <v>1954.2582219999999</v>
      </c>
      <c r="K2546" s="36" t="str">
        <f t="shared" si="217"/>
        <v>9888d9a8</v>
      </c>
    </row>
    <row r="2547" spans="1:11">
      <c r="A2547" s="48" t="s">
        <v>27</v>
      </c>
      <c r="B2547" s="48" t="s">
        <v>51154</v>
      </c>
      <c r="C2547" s="48" t="s">
        <v>34345</v>
      </c>
      <c r="D2547" s="48" t="s">
        <v>34358</v>
      </c>
      <c r="E2547" s="48" t="s">
        <v>34359</v>
      </c>
      <c r="G2547" s="34">
        <f t="shared" si="213"/>
        <v>40254</v>
      </c>
      <c r="H2547" s="36" t="str">
        <f t="shared" si="214"/>
        <v>0000</v>
      </c>
      <c r="I2547" s="35">
        <f t="shared" si="215"/>
        <v>43745.416203703702</v>
      </c>
      <c r="J2547" s="39">
        <f t="shared" si="216"/>
        <v>1954.262643</v>
      </c>
      <c r="K2547" s="36" t="str">
        <f t="shared" si="217"/>
        <v>322bcee8</v>
      </c>
    </row>
    <row r="2548" spans="1:11">
      <c r="A2548" s="48" t="s">
        <v>30</v>
      </c>
      <c r="B2548" s="48" t="s">
        <v>29743</v>
      </c>
      <c r="C2548" s="48" t="s">
        <v>34345</v>
      </c>
      <c r="D2548" s="48" t="s">
        <v>34360</v>
      </c>
      <c r="E2548" s="48" t="s">
        <v>34361</v>
      </c>
      <c r="G2548" s="34">
        <f t="shared" si="213"/>
        <v>40263</v>
      </c>
      <c r="H2548" s="36" t="str">
        <f t="shared" si="214"/>
        <v>43aa</v>
      </c>
      <c r="I2548" s="35">
        <f t="shared" si="215"/>
        <v>43745.416203703702</v>
      </c>
      <c r="J2548" s="39">
        <f t="shared" si="216"/>
        <v>1954.264545</v>
      </c>
      <c r="K2548" s="36" t="str">
        <f t="shared" si="217"/>
        <v>e1a1e037</v>
      </c>
    </row>
    <row r="2549" spans="1:11">
      <c r="A2549" s="48" t="s">
        <v>34</v>
      </c>
      <c r="B2549" s="48" t="s">
        <v>51175</v>
      </c>
      <c r="C2549" s="48" t="s">
        <v>34345</v>
      </c>
      <c r="D2549" s="48" t="s">
        <v>34362</v>
      </c>
      <c r="E2549" s="48" t="s">
        <v>34363</v>
      </c>
      <c r="G2549" s="34">
        <f t="shared" si="213"/>
        <v>40264</v>
      </c>
      <c r="H2549" s="36" t="str">
        <f t="shared" si="214"/>
        <v>2000</v>
      </c>
      <c r="I2549" s="35">
        <f t="shared" si="215"/>
        <v>43745.416203703702</v>
      </c>
      <c r="J2549" s="39">
        <f t="shared" si="216"/>
        <v>1954.266417</v>
      </c>
      <c r="K2549" s="36" t="str">
        <f t="shared" si="217"/>
        <v>22d4d940</v>
      </c>
    </row>
    <row r="2550" spans="1:11">
      <c r="A2550" s="48" t="s">
        <v>15740</v>
      </c>
      <c r="B2550" s="48" t="s">
        <v>51154</v>
      </c>
      <c r="C2550" s="48" t="s">
        <v>34345</v>
      </c>
      <c r="D2550" s="48" t="s">
        <v>34364</v>
      </c>
      <c r="E2550" s="48" t="s">
        <v>34365</v>
      </c>
      <c r="G2550" s="34">
        <f t="shared" si="213"/>
        <v>40225</v>
      </c>
      <c r="H2550" s="36" t="str">
        <f t="shared" si="214"/>
        <v>0000</v>
      </c>
      <c r="I2550" s="35">
        <f t="shared" si="215"/>
        <v>43745.416203703702</v>
      </c>
      <c r="J2550" s="39">
        <f t="shared" si="216"/>
        <v>1954.4704099999999</v>
      </c>
      <c r="K2550" s="36" t="str">
        <f t="shared" si="217"/>
        <v>468025bb</v>
      </c>
    </row>
    <row r="2551" spans="1:11">
      <c r="A2551" s="48" t="s">
        <v>15757</v>
      </c>
      <c r="B2551" s="48" t="s">
        <v>51204</v>
      </c>
      <c r="C2551" s="48" t="s">
        <v>34345</v>
      </c>
      <c r="D2551" s="48" t="s">
        <v>34366</v>
      </c>
      <c r="E2551" s="48" t="s">
        <v>34367</v>
      </c>
      <c r="G2551" s="34">
        <f t="shared" si="213"/>
        <v>40236</v>
      </c>
      <c r="H2551" s="36" t="str">
        <f t="shared" si="214"/>
        <v>4458</v>
      </c>
      <c r="I2551" s="35">
        <f t="shared" si="215"/>
        <v>43745.416203703702</v>
      </c>
      <c r="J2551" s="39">
        <f t="shared" si="216"/>
        <v>1954.5013260000001</v>
      </c>
      <c r="K2551" s="36" t="str">
        <f t="shared" si="217"/>
        <v>df83b59c</v>
      </c>
    </row>
    <row r="2552" spans="1:11">
      <c r="A2552" s="48" t="s">
        <v>15760</v>
      </c>
      <c r="B2552" s="48" t="s">
        <v>150</v>
      </c>
      <c r="C2552" s="48" t="s">
        <v>34345</v>
      </c>
      <c r="D2552" s="48" t="s">
        <v>34368</v>
      </c>
      <c r="E2552" s="48" t="s">
        <v>34369</v>
      </c>
      <c r="G2552" s="34">
        <f t="shared" si="213"/>
        <v>40237</v>
      </c>
      <c r="H2552" s="36" t="str">
        <f t="shared" si="214"/>
        <v>f800</v>
      </c>
      <c r="I2552" s="35">
        <f t="shared" si="215"/>
        <v>43745.416203703702</v>
      </c>
      <c r="J2552" s="39">
        <f t="shared" si="216"/>
        <v>1954.5032490000001</v>
      </c>
      <c r="K2552" s="36" t="str">
        <f t="shared" si="217"/>
        <v>9fc8b4ce</v>
      </c>
    </row>
    <row r="2553" spans="1:11">
      <c r="A2553" s="48" t="s">
        <v>27</v>
      </c>
      <c r="B2553" s="48" t="s">
        <v>51154</v>
      </c>
      <c r="C2553" s="48" t="s">
        <v>34345</v>
      </c>
      <c r="D2553" s="48" t="s">
        <v>34370</v>
      </c>
      <c r="E2553" s="48" t="s">
        <v>34371</v>
      </c>
      <c r="G2553" s="34">
        <f t="shared" si="213"/>
        <v>40254</v>
      </c>
      <c r="H2553" s="36" t="str">
        <f t="shared" si="214"/>
        <v>0000</v>
      </c>
      <c r="I2553" s="35">
        <f t="shared" si="215"/>
        <v>43745.416203703702</v>
      </c>
      <c r="J2553" s="39">
        <f t="shared" si="216"/>
        <v>1954.5076590000001</v>
      </c>
      <c r="K2553" s="36" t="str">
        <f t="shared" si="217"/>
        <v>30c93f11</v>
      </c>
    </row>
    <row r="2554" spans="1:11">
      <c r="A2554" s="48" t="s">
        <v>39</v>
      </c>
      <c r="B2554" s="48" t="s">
        <v>51227</v>
      </c>
      <c r="C2554" s="48" t="s">
        <v>34345</v>
      </c>
      <c r="D2554" s="48" t="s">
        <v>34372</v>
      </c>
      <c r="E2554" s="48" t="s">
        <v>34373</v>
      </c>
      <c r="G2554" s="34">
        <f t="shared" si="213"/>
        <v>40265</v>
      </c>
      <c r="H2554" s="36" t="str">
        <f t="shared" si="214"/>
        <v>4425</v>
      </c>
      <c r="I2554" s="35">
        <f t="shared" si="215"/>
        <v>43745.416203703702</v>
      </c>
      <c r="J2554" s="39">
        <f t="shared" si="216"/>
        <v>1954.509585</v>
      </c>
      <c r="K2554" s="36" t="str">
        <f t="shared" si="217"/>
        <v>c91188a8</v>
      </c>
    </row>
    <row r="2555" spans="1:11">
      <c r="A2555" s="48" t="s">
        <v>43</v>
      </c>
      <c r="B2555" s="48" t="s">
        <v>51190</v>
      </c>
      <c r="C2555" s="48" t="s">
        <v>34345</v>
      </c>
      <c r="D2555" s="48" t="s">
        <v>34374</v>
      </c>
      <c r="E2555" s="48" t="s">
        <v>34375</v>
      </c>
      <c r="G2555" s="34">
        <f t="shared" si="213"/>
        <v>40266</v>
      </c>
      <c r="H2555" s="36" t="str">
        <f t="shared" si="214"/>
        <v>2800</v>
      </c>
      <c r="I2555" s="35">
        <f t="shared" si="215"/>
        <v>43745.416203703702</v>
      </c>
      <c r="J2555" s="39">
        <f t="shared" si="216"/>
        <v>1954.511456</v>
      </c>
      <c r="K2555" s="36" t="str">
        <f t="shared" si="217"/>
        <v>26d5fed0</v>
      </c>
    </row>
    <row r="2556" spans="1:11">
      <c r="A2556" s="48" t="s">
        <v>15740</v>
      </c>
      <c r="B2556" s="48" t="s">
        <v>51154</v>
      </c>
      <c r="C2556" s="48" t="s">
        <v>34345</v>
      </c>
      <c r="D2556" s="48" t="s">
        <v>34376</v>
      </c>
      <c r="E2556" s="48" t="s">
        <v>34377</v>
      </c>
      <c r="G2556" s="34">
        <f t="shared" si="213"/>
        <v>40225</v>
      </c>
      <c r="H2556" s="36" t="str">
        <f t="shared" si="214"/>
        <v>0000</v>
      </c>
      <c r="I2556" s="35">
        <f t="shared" si="215"/>
        <v>43745.416203703702</v>
      </c>
      <c r="J2556" s="39">
        <f t="shared" si="216"/>
        <v>1954.715436</v>
      </c>
      <c r="K2556" s="36" t="str">
        <f t="shared" si="217"/>
        <v>6d841bba</v>
      </c>
    </row>
    <row r="2557" spans="1:11">
      <c r="A2557" s="48" t="s">
        <v>15771</v>
      </c>
      <c r="B2557" s="48" t="s">
        <v>51247</v>
      </c>
      <c r="C2557" s="48" t="s">
        <v>31017</v>
      </c>
      <c r="D2557" s="48" t="s">
        <v>34378</v>
      </c>
      <c r="E2557" s="48" t="s">
        <v>34379</v>
      </c>
      <c r="G2557" s="34">
        <f t="shared" si="213"/>
        <v>40230</v>
      </c>
      <c r="H2557" s="36" t="str">
        <f t="shared" si="214"/>
        <v>4470</v>
      </c>
      <c r="I2557" s="35">
        <f t="shared" si="215"/>
        <v>43745.421550925923</v>
      </c>
      <c r="J2557" s="39">
        <f t="shared" si="216"/>
        <v>1954.7175999999999</v>
      </c>
      <c r="K2557" s="36" t="str">
        <f t="shared" si="217"/>
        <v>dab59eb0</v>
      </c>
    </row>
    <row r="2558" spans="1:11">
      <c r="A2558" s="48" t="s">
        <v>15774</v>
      </c>
      <c r="B2558" s="48" t="s">
        <v>51242</v>
      </c>
      <c r="C2558" s="48" t="s">
        <v>34380</v>
      </c>
      <c r="D2558" s="48" t="s">
        <v>34381</v>
      </c>
      <c r="E2558" s="48" t="s">
        <v>34382</v>
      </c>
      <c r="G2558" s="34">
        <f t="shared" ref="G2558:G2621" si="218">HEX2DEC(A2558)</f>
        <v>40231</v>
      </c>
      <c r="H2558" s="36" t="str">
        <f t="shared" ref="H2558:H2621" si="219">B2558</f>
        <v>3800</v>
      </c>
      <c r="I2558" s="35">
        <f t="shared" ref="I2558:I2621" si="220">(((HEX2DEC(C2558)/60)/60)/24)+DATE(1970,1,1)</f>
        <v>37558.416203703702</v>
      </c>
      <c r="J2558" s="39">
        <f t="shared" ref="J2558:J2621" si="221">HEX2DEC(IF(EXACT(MID(D2558,1,1),"0"),IF(EXACT(MID(D2558,2,1),"0"),IF(EXACT(MID(D2558,3,1),"0"),IF(EXACT(MID(D2558,4,1),"0"),IF(EXACT(MID(D2558,5,1),"0"),IF(EXACT(MID(D2558,6,1),"0"),IF(EXACT(MID(D2558,7,1),"0"),IF(EXACT(MID(D2558,8,1),"0"),IF(EXACT(MID(D2558,9,1),"0"),IF(EXACT(MID(D2558,10,1),"0"),IF(EXACT(MID(D2558,11,1),"0"),0,RIGHT(D2558,6)),RIGHT(D2558,7)),RIGHT(D2558,8)),RIGHT(D2558,9)),RIGHT(D2558,10)),RIGHT(D2558,11)),RIGHT(D2558,12)),RIGHT(D2558,13)),RIGHT(D2558,14)),RIGHT(D2558,15)),RIGHT(D2558,16)))/1000000</f>
        <v>1954.7207639999999</v>
      </c>
      <c r="K2558" s="36" t="str">
        <f t="shared" ref="K2558:K2621" si="222">E2558</f>
        <v>c0d5ec02</v>
      </c>
    </row>
    <row r="2559" spans="1:11">
      <c r="A2559" s="48" t="s">
        <v>27</v>
      </c>
      <c r="B2559" s="48" t="s">
        <v>51154</v>
      </c>
      <c r="C2559" s="48" t="s">
        <v>34345</v>
      </c>
      <c r="D2559" s="48" t="s">
        <v>34383</v>
      </c>
      <c r="E2559" s="48" t="s">
        <v>34384</v>
      </c>
      <c r="G2559" s="34">
        <f t="shared" si="218"/>
        <v>40254</v>
      </c>
      <c r="H2559" s="36" t="str">
        <f t="shared" si="219"/>
        <v>0000</v>
      </c>
      <c r="I2559" s="35">
        <f t="shared" si="220"/>
        <v>43745.416203703702</v>
      </c>
      <c r="J2559" s="39">
        <f t="shared" si="221"/>
        <v>1954.725246</v>
      </c>
      <c r="K2559" s="36" t="str">
        <f t="shared" si="222"/>
        <v>9760bb98</v>
      </c>
    </row>
    <row r="2560" spans="1:11">
      <c r="A2560" s="48" t="s">
        <v>48</v>
      </c>
      <c r="B2560" s="48" t="s">
        <v>30385</v>
      </c>
      <c r="C2560" s="48" t="s">
        <v>34345</v>
      </c>
      <c r="D2560" s="48" t="s">
        <v>34385</v>
      </c>
      <c r="E2560" s="48" t="s">
        <v>34386</v>
      </c>
      <c r="G2560" s="34">
        <f t="shared" si="218"/>
        <v>40259</v>
      </c>
      <c r="H2560" s="36" t="str">
        <f t="shared" si="219"/>
        <v>43cd</v>
      </c>
      <c r="I2560" s="35">
        <f t="shared" si="220"/>
        <v>43745.416203703702</v>
      </c>
      <c r="J2560" s="39">
        <f t="shared" si="221"/>
        <v>1954.727151</v>
      </c>
      <c r="K2560" s="36" t="str">
        <f t="shared" si="222"/>
        <v>73d474bd</v>
      </c>
    </row>
    <row r="2561" spans="1:11">
      <c r="A2561" s="48" t="s">
        <v>51</v>
      </c>
      <c r="B2561" s="48" t="s">
        <v>51177</v>
      </c>
      <c r="C2561" s="48" t="s">
        <v>34345</v>
      </c>
      <c r="D2561" s="48" t="s">
        <v>34387</v>
      </c>
      <c r="E2561" s="48" t="s">
        <v>34388</v>
      </c>
      <c r="G2561" s="34">
        <f t="shared" si="218"/>
        <v>40260</v>
      </c>
      <c r="H2561" s="36" t="str">
        <f t="shared" si="219"/>
        <v>4000</v>
      </c>
      <c r="I2561" s="35">
        <f t="shared" si="220"/>
        <v>43745.416203703702</v>
      </c>
      <c r="J2561" s="39">
        <f t="shared" si="221"/>
        <v>1954.7290410000001</v>
      </c>
      <c r="K2561" s="36" t="str">
        <f t="shared" si="222"/>
        <v>2a7f9e3d</v>
      </c>
    </row>
    <row r="2562" spans="1:11">
      <c r="A2562" s="48" t="s">
        <v>15740</v>
      </c>
      <c r="B2562" s="48" t="s">
        <v>51154</v>
      </c>
      <c r="C2562" s="48" t="s">
        <v>34389</v>
      </c>
      <c r="D2562" s="48" t="s">
        <v>34390</v>
      </c>
      <c r="E2562" s="48" t="s">
        <v>34391</v>
      </c>
      <c r="G2562" s="34">
        <f t="shared" si="218"/>
        <v>40225</v>
      </c>
      <c r="H2562" s="36" t="str">
        <f t="shared" si="219"/>
        <v>0000</v>
      </c>
      <c r="I2562" s="35">
        <f t="shared" si="220"/>
        <v>43745.416215277779</v>
      </c>
      <c r="J2562" s="39">
        <f t="shared" si="221"/>
        <v>1954.933434</v>
      </c>
      <c r="K2562" s="36" t="str">
        <f t="shared" si="222"/>
        <v>fc4d28b6</v>
      </c>
    </row>
    <row r="2563" spans="1:11">
      <c r="A2563" s="48" t="s">
        <v>15786</v>
      </c>
      <c r="B2563" s="48" t="s">
        <v>29345</v>
      </c>
      <c r="C2563" s="48" t="s">
        <v>34389</v>
      </c>
      <c r="D2563" s="48" t="s">
        <v>34392</v>
      </c>
      <c r="E2563" s="48" t="s">
        <v>34393</v>
      </c>
      <c r="G2563" s="34">
        <f t="shared" si="218"/>
        <v>40232</v>
      </c>
      <c r="H2563" s="36" t="str">
        <f t="shared" si="219"/>
        <v>44bf</v>
      </c>
      <c r="I2563" s="35">
        <f t="shared" si="220"/>
        <v>43745.416215277779</v>
      </c>
      <c r="J2563" s="39">
        <f t="shared" si="221"/>
        <v>1954.935336</v>
      </c>
      <c r="K2563" s="36" t="str">
        <f t="shared" si="222"/>
        <v>ce53300f</v>
      </c>
    </row>
    <row r="2564" spans="1:11">
      <c r="A2564" s="48" t="s">
        <v>15789</v>
      </c>
      <c r="B2564" s="48" t="s">
        <v>51198</v>
      </c>
      <c r="C2564" s="48" t="s">
        <v>34389</v>
      </c>
      <c r="D2564" s="48" t="s">
        <v>34394</v>
      </c>
      <c r="E2564" s="48" t="s">
        <v>34395</v>
      </c>
      <c r="G2564" s="34">
        <f t="shared" si="218"/>
        <v>40233</v>
      </c>
      <c r="H2564" s="36" t="str">
        <f t="shared" si="219"/>
        <v>9000</v>
      </c>
      <c r="I2564" s="35">
        <f t="shared" si="220"/>
        <v>43745.416215277779</v>
      </c>
      <c r="J2564" s="39">
        <f t="shared" si="221"/>
        <v>1954.9372490000001</v>
      </c>
      <c r="K2564" s="36" t="str">
        <f t="shared" si="222"/>
        <v>3d8fbfc1</v>
      </c>
    </row>
    <row r="2565" spans="1:11">
      <c r="A2565" s="48" t="s">
        <v>27</v>
      </c>
      <c r="B2565" s="48" t="s">
        <v>51154</v>
      </c>
      <c r="C2565" s="48" t="s">
        <v>34389</v>
      </c>
      <c r="D2565" s="48" t="s">
        <v>34396</v>
      </c>
      <c r="E2565" s="48" t="s">
        <v>34397</v>
      </c>
      <c r="G2565" s="34">
        <f t="shared" si="218"/>
        <v>40254</v>
      </c>
      <c r="H2565" s="36" t="str">
        <f t="shared" si="219"/>
        <v>0000</v>
      </c>
      <c r="I2565" s="35">
        <f t="shared" si="220"/>
        <v>43745.416215277779</v>
      </c>
      <c r="J2565" s="39">
        <f t="shared" si="221"/>
        <v>1954.9416699999999</v>
      </c>
      <c r="K2565" s="36" t="str">
        <f t="shared" si="222"/>
        <v>d242240e</v>
      </c>
    </row>
    <row r="2566" spans="1:11">
      <c r="A2566" s="48" t="s">
        <v>56</v>
      </c>
      <c r="B2566" s="48" t="s">
        <v>31453</v>
      </c>
      <c r="C2566" s="48" t="s">
        <v>34389</v>
      </c>
      <c r="D2566" s="48" t="s">
        <v>51397</v>
      </c>
      <c r="E2566" s="48" t="s">
        <v>34398</v>
      </c>
      <c r="G2566" s="34">
        <f t="shared" si="218"/>
        <v>40261</v>
      </c>
      <c r="H2566" s="36" t="str">
        <f t="shared" si="219"/>
        <v>43c8</v>
      </c>
      <c r="I2566" s="35">
        <f t="shared" si="220"/>
        <v>43745.416215277779</v>
      </c>
      <c r="J2566" s="39">
        <f t="shared" si="221"/>
        <v>1954.9435759999999</v>
      </c>
      <c r="K2566" s="36" t="str">
        <f t="shared" si="222"/>
        <v>de14eb75</v>
      </c>
    </row>
    <row r="2567" spans="1:11">
      <c r="A2567" s="48" t="s">
        <v>59</v>
      </c>
      <c r="B2567" s="48" t="s">
        <v>51203</v>
      </c>
      <c r="C2567" s="48" t="s">
        <v>34389</v>
      </c>
      <c r="D2567" s="48" t="s">
        <v>34399</v>
      </c>
      <c r="E2567" s="48" t="s">
        <v>34400</v>
      </c>
      <c r="G2567" s="34">
        <f t="shared" si="218"/>
        <v>40262</v>
      </c>
      <c r="H2567" s="36" t="str">
        <f t="shared" si="219"/>
        <v>3000</v>
      </c>
      <c r="I2567" s="35">
        <f t="shared" si="220"/>
        <v>43745.416215277779</v>
      </c>
      <c r="J2567" s="39">
        <f t="shared" si="221"/>
        <v>1954.9454470000001</v>
      </c>
      <c r="K2567" s="36" t="str">
        <f t="shared" si="222"/>
        <v>d0754605</v>
      </c>
    </row>
    <row r="2568" spans="1:11">
      <c r="A2568" s="48" t="s">
        <v>51155</v>
      </c>
      <c r="B2568" s="48" t="s">
        <v>51156</v>
      </c>
      <c r="C2568" s="48" t="s">
        <v>34401</v>
      </c>
      <c r="D2568" s="48" t="s">
        <v>34402</v>
      </c>
      <c r="E2568" s="48" t="s">
        <v>34403</v>
      </c>
      <c r="G2568" s="34">
        <f t="shared" si="218"/>
        <v>10001</v>
      </c>
      <c r="H2568" s="36" t="str">
        <f t="shared" si="219"/>
        <v>0001</v>
      </c>
      <c r="I2568" s="35">
        <f t="shared" si="220"/>
        <v>43745.423159722224</v>
      </c>
      <c r="J2568" s="39">
        <f t="shared" si="221"/>
        <v>2554.948226</v>
      </c>
      <c r="K2568" s="36" t="str">
        <f t="shared" si="222"/>
        <v>f83e0361</v>
      </c>
    </row>
    <row r="2569" spans="1:11">
      <c r="A2569" s="48" t="s">
        <v>51157</v>
      </c>
      <c r="B2569" s="48" t="s">
        <v>51156</v>
      </c>
      <c r="C2569" s="48" t="s">
        <v>34401</v>
      </c>
      <c r="D2569" s="48" t="s">
        <v>34404</v>
      </c>
      <c r="E2569" s="48" t="s">
        <v>34405</v>
      </c>
      <c r="G2569" s="34">
        <f t="shared" si="218"/>
        <v>10002</v>
      </c>
      <c r="H2569" s="36" t="str">
        <f t="shared" si="219"/>
        <v>0001</v>
      </c>
      <c r="I2569" s="35">
        <f t="shared" si="220"/>
        <v>43745.423159722224</v>
      </c>
      <c r="J2569" s="39">
        <f t="shared" si="221"/>
        <v>2554.9501220000002</v>
      </c>
      <c r="K2569" s="36" t="str">
        <f t="shared" si="222"/>
        <v>031c4be8</v>
      </c>
    </row>
    <row r="2570" spans="1:11">
      <c r="A2570" s="48" t="s">
        <v>51158</v>
      </c>
      <c r="B2570" s="48" t="s">
        <v>51156</v>
      </c>
      <c r="C2570" s="48" t="s">
        <v>34401</v>
      </c>
      <c r="D2570" s="48" t="s">
        <v>51398</v>
      </c>
      <c r="E2570" s="48" t="s">
        <v>34406</v>
      </c>
      <c r="G2570" s="34">
        <f t="shared" si="218"/>
        <v>10003</v>
      </c>
      <c r="H2570" s="36" t="str">
        <f t="shared" si="219"/>
        <v>0001</v>
      </c>
      <c r="I2570" s="35">
        <f t="shared" si="220"/>
        <v>43745.423159722224</v>
      </c>
      <c r="J2570" s="39">
        <f t="shared" si="221"/>
        <v>2554.9520200000002</v>
      </c>
      <c r="K2570" s="36" t="str">
        <f t="shared" si="222"/>
        <v>5ee78483</v>
      </c>
    </row>
    <row r="2571" spans="1:11">
      <c r="A2571" s="48" t="s">
        <v>51159</v>
      </c>
      <c r="B2571" s="48" t="s">
        <v>51156</v>
      </c>
      <c r="C2571" s="48" t="s">
        <v>34401</v>
      </c>
      <c r="D2571" s="48" t="s">
        <v>34407</v>
      </c>
      <c r="E2571" s="48" t="s">
        <v>34408</v>
      </c>
      <c r="G2571" s="34">
        <f t="shared" si="218"/>
        <v>10004</v>
      </c>
      <c r="H2571" s="36" t="str">
        <f t="shared" si="219"/>
        <v>0001</v>
      </c>
      <c r="I2571" s="35">
        <f t="shared" si="220"/>
        <v>43745.423159722224</v>
      </c>
      <c r="J2571" s="39">
        <f t="shared" si="221"/>
        <v>2554.9538830000001</v>
      </c>
      <c r="K2571" s="36" t="str">
        <f t="shared" si="222"/>
        <v>0b430e4c</v>
      </c>
    </row>
    <row r="2572" spans="1:11">
      <c r="A2572" s="48" t="s">
        <v>15740</v>
      </c>
      <c r="B2572" s="48" t="s">
        <v>51154</v>
      </c>
      <c r="C2572" s="48" t="s">
        <v>34401</v>
      </c>
      <c r="D2572" s="48" t="s">
        <v>34409</v>
      </c>
      <c r="E2572" s="48" t="s">
        <v>34410</v>
      </c>
      <c r="G2572" s="34">
        <f t="shared" si="218"/>
        <v>40225</v>
      </c>
      <c r="H2572" s="36" t="str">
        <f t="shared" si="219"/>
        <v>0000</v>
      </c>
      <c r="I2572" s="35">
        <f t="shared" si="220"/>
        <v>43745.423159722224</v>
      </c>
      <c r="J2572" s="39">
        <f t="shared" si="221"/>
        <v>2555.1584339999999</v>
      </c>
      <c r="K2572" s="36" t="str">
        <f t="shared" si="222"/>
        <v>e4379ed5</v>
      </c>
    </row>
    <row r="2573" spans="1:11">
      <c r="A2573" s="48" t="s">
        <v>15757</v>
      </c>
      <c r="B2573" s="48" t="s">
        <v>51386</v>
      </c>
      <c r="C2573" s="48" t="s">
        <v>34401</v>
      </c>
      <c r="D2573" s="48" t="s">
        <v>34411</v>
      </c>
      <c r="E2573" s="48" t="s">
        <v>34412</v>
      </c>
      <c r="G2573" s="34">
        <f t="shared" si="218"/>
        <v>40236</v>
      </c>
      <c r="H2573" s="36" t="str">
        <f t="shared" si="219"/>
        <v>4456</v>
      </c>
      <c r="I2573" s="35">
        <f t="shared" si="220"/>
        <v>43745.423159722224</v>
      </c>
      <c r="J2573" s="39">
        <f t="shared" si="221"/>
        <v>2555.1603369999998</v>
      </c>
      <c r="K2573" s="36" t="str">
        <f t="shared" si="222"/>
        <v>acb42252</v>
      </c>
    </row>
    <row r="2574" spans="1:11">
      <c r="A2574" s="48" t="s">
        <v>15760</v>
      </c>
      <c r="B2574" s="48" t="s">
        <v>833</v>
      </c>
      <c r="C2574" s="48" t="s">
        <v>34401</v>
      </c>
      <c r="D2574" s="48" t="s">
        <v>34413</v>
      </c>
      <c r="E2574" s="48" t="s">
        <v>34414</v>
      </c>
      <c r="G2574" s="34">
        <f t="shared" si="218"/>
        <v>40237</v>
      </c>
      <c r="H2574" s="36" t="str">
        <f t="shared" si="219"/>
        <v>cc00</v>
      </c>
      <c r="I2574" s="35">
        <f t="shared" si="220"/>
        <v>43745.423159722224</v>
      </c>
      <c r="J2574" s="39">
        <f t="shared" si="221"/>
        <v>2555.4430160000002</v>
      </c>
      <c r="K2574" s="36" t="str">
        <f t="shared" si="222"/>
        <v>b13a0ed2</v>
      </c>
    </row>
    <row r="2575" spans="1:11">
      <c r="A2575" s="48" t="s">
        <v>27</v>
      </c>
      <c r="B2575" s="48" t="s">
        <v>51154</v>
      </c>
      <c r="C2575" s="48" t="s">
        <v>34401</v>
      </c>
      <c r="D2575" s="48" t="s">
        <v>34415</v>
      </c>
      <c r="E2575" s="48" t="s">
        <v>34416</v>
      </c>
      <c r="G2575" s="34">
        <f t="shared" si="218"/>
        <v>40254</v>
      </c>
      <c r="H2575" s="36" t="str">
        <f t="shared" si="219"/>
        <v>0000</v>
      </c>
      <c r="I2575" s="35">
        <f t="shared" si="220"/>
        <v>43745.423159722224</v>
      </c>
      <c r="J2575" s="39">
        <f t="shared" si="221"/>
        <v>2555.4474500000001</v>
      </c>
      <c r="K2575" s="36" t="str">
        <f t="shared" si="222"/>
        <v>f6215667</v>
      </c>
    </row>
    <row r="2576" spans="1:11">
      <c r="A2576" s="48" t="s">
        <v>39</v>
      </c>
      <c r="B2576" s="48" t="s">
        <v>51178</v>
      </c>
      <c r="C2576" s="48" t="s">
        <v>34401</v>
      </c>
      <c r="D2576" s="48" t="s">
        <v>34417</v>
      </c>
      <c r="E2576" s="48" t="s">
        <v>34418</v>
      </c>
      <c r="G2576" s="34">
        <f t="shared" si="218"/>
        <v>40265</v>
      </c>
      <c r="H2576" s="36" t="str">
        <f t="shared" si="219"/>
        <v>4428</v>
      </c>
      <c r="I2576" s="35">
        <f t="shared" si="220"/>
        <v>43745.423159722224</v>
      </c>
      <c r="J2576" s="39">
        <f t="shared" si="221"/>
        <v>2555.4493560000001</v>
      </c>
      <c r="K2576" s="36" t="str">
        <f t="shared" si="222"/>
        <v>4163cd8b</v>
      </c>
    </row>
    <row r="2577" spans="1:11">
      <c r="A2577" s="48" t="s">
        <v>43</v>
      </c>
      <c r="B2577" s="48" t="s">
        <v>110</v>
      </c>
      <c r="C2577" s="48" t="s">
        <v>34401</v>
      </c>
      <c r="D2577" s="48" t="s">
        <v>51399</v>
      </c>
      <c r="E2577" s="48" t="s">
        <v>34419</v>
      </c>
      <c r="G2577" s="34">
        <f t="shared" si="218"/>
        <v>40266</v>
      </c>
      <c r="H2577" s="36" t="str">
        <f t="shared" si="219"/>
        <v>a000</v>
      </c>
      <c r="I2577" s="35">
        <f t="shared" si="220"/>
        <v>43745.423159722224</v>
      </c>
      <c r="J2577" s="39">
        <f t="shared" si="221"/>
        <v>2555.4512479999999</v>
      </c>
      <c r="K2577" s="36" t="str">
        <f t="shared" si="222"/>
        <v>b9937b6a</v>
      </c>
    </row>
    <row r="2578" spans="1:11">
      <c r="A2578" s="48" t="s">
        <v>15740</v>
      </c>
      <c r="B2578" s="48" t="s">
        <v>51154</v>
      </c>
      <c r="C2578" s="48" t="s">
        <v>34401</v>
      </c>
      <c r="D2578" s="48" t="s">
        <v>34420</v>
      </c>
      <c r="E2578" s="48" t="s">
        <v>51400</v>
      </c>
      <c r="G2578" s="34">
        <f t="shared" si="218"/>
        <v>40225</v>
      </c>
      <c r="H2578" s="36" t="str">
        <f t="shared" si="219"/>
        <v>0000</v>
      </c>
      <c r="I2578" s="35">
        <f t="shared" si="220"/>
        <v>43745.423159722224</v>
      </c>
      <c r="J2578" s="39">
        <f t="shared" si="221"/>
        <v>2555.655409</v>
      </c>
      <c r="K2578" s="36" t="str">
        <f t="shared" si="222"/>
        <v>49930971</v>
      </c>
    </row>
    <row r="2579" spans="1:11">
      <c r="A2579" s="48" t="s">
        <v>15771</v>
      </c>
      <c r="B2579" s="48" t="s">
        <v>21161</v>
      </c>
      <c r="C2579" s="48" t="s">
        <v>34401</v>
      </c>
      <c r="D2579" s="48" t="s">
        <v>34421</v>
      </c>
      <c r="E2579" s="48" t="s">
        <v>34422</v>
      </c>
      <c r="G2579" s="34">
        <f t="shared" si="218"/>
        <v>40230</v>
      </c>
      <c r="H2579" s="36" t="str">
        <f t="shared" si="219"/>
        <v>446e</v>
      </c>
      <c r="I2579" s="35">
        <f t="shared" si="220"/>
        <v>43745.423159722224</v>
      </c>
      <c r="J2579" s="39">
        <f t="shared" si="221"/>
        <v>2555.6573130000002</v>
      </c>
      <c r="K2579" s="36" t="str">
        <f t="shared" si="222"/>
        <v>4644b123</v>
      </c>
    </row>
    <row r="2580" spans="1:11">
      <c r="A2580" s="48" t="s">
        <v>15774</v>
      </c>
      <c r="B2580" s="48" t="s">
        <v>1348</v>
      </c>
      <c r="C2580" s="48" t="s">
        <v>34401</v>
      </c>
      <c r="D2580" s="48" t="s">
        <v>34423</v>
      </c>
      <c r="E2580" s="48" t="s">
        <v>34424</v>
      </c>
      <c r="G2580" s="34">
        <f t="shared" si="218"/>
        <v>40231</v>
      </c>
      <c r="H2580" s="36" t="str">
        <f t="shared" si="219"/>
        <v>3c00</v>
      </c>
      <c r="I2580" s="35">
        <f t="shared" si="220"/>
        <v>43745.423159722224</v>
      </c>
      <c r="J2580" s="39">
        <f t="shared" si="221"/>
        <v>2555.659224</v>
      </c>
      <c r="K2580" s="36" t="str">
        <f t="shared" si="222"/>
        <v>c8867f47</v>
      </c>
    </row>
    <row r="2581" spans="1:11">
      <c r="A2581" s="48" t="s">
        <v>27</v>
      </c>
      <c r="B2581" s="48" t="s">
        <v>51154</v>
      </c>
      <c r="C2581" s="48" t="s">
        <v>34401</v>
      </c>
      <c r="D2581" s="48" t="s">
        <v>34425</v>
      </c>
      <c r="E2581" s="48" t="s">
        <v>34426</v>
      </c>
      <c r="G2581" s="34">
        <f t="shared" si="218"/>
        <v>40254</v>
      </c>
      <c r="H2581" s="36" t="str">
        <f t="shared" si="219"/>
        <v>0000</v>
      </c>
      <c r="I2581" s="35">
        <f t="shared" si="220"/>
        <v>43745.423159722224</v>
      </c>
      <c r="J2581" s="39">
        <f t="shared" si="221"/>
        <v>2555.6636440000002</v>
      </c>
      <c r="K2581" s="36" t="str">
        <f t="shared" si="222"/>
        <v>fb249180</v>
      </c>
    </row>
    <row r="2582" spans="1:11">
      <c r="A2582" s="48" t="s">
        <v>48</v>
      </c>
      <c r="B2582" s="48" t="s">
        <v>51401</v>
      </c>
      <c r="C2582" s="48" t="s">
        <v>34401</v>
      </c>
      <c r="D2582" s="48" t="s">
        <v>34427</v>
      </c>
      <c r="E2582" s="48" t="s">
        <v>34428</v>
      </c>
      <c r="G2582" s="34">
        <f t="shared" si="218"/>
        <v>40259</v>
      </c>
      <c r="H2582" s="36" t="str">
        <f t="shared" si="219"/>
        <v>4415</v>
      </c>
      <c r="I2582" s="35">
        <f t="shared" si="220"/>
        <v>43745.423159722224</v>
      </c>
      <c r="J2582" s="39">
        <f t="shared" si="221"/>
        <v>2555.6655460000002</v>
      </c>
      <c r="K2582" s="36" t="str">
        <f t="shared" si="222"/>
        <v>38e5d93b</v>
      </c>
    </row>
    <row r="2583" spans="1:11">
      <c r="A2583" s="48" t="s">
        <v>51</v>
      </c>
      <c r="B2583" s="48" t="s">
        <v>654</v>
      </c>
      <c r="C2583" s="48" t="s">
        <v>34401</v>
      </c>
      <c r="D2583" s="48" t="s">
        <v>34429</v>
      </c>
      <c r="E2583" s="48" t="s">
        <v>34430</v>
      </c>
      <c r="G2583" s="34">
        <f t="shared" si="218"/>
        <v>40260</v>
      </c>
      <c r="H2583" s="36" t="str">
        <f t="shared" si="219"/>
        <v>a800</v>
      </c>
      <c r="I2583" s="35">
        <f t="shared" si="220"/>
        <v>43745.423159722224</v>
      </c>
      <c r="J2583" s="39">
        <f t="shared" si="221"/>
        <v>2555.667418</v>
      </c>
      <c r="K2583" s="36" t="str">
        <f t="shared" si="222"/>
        <v>1c2249c6</v>
      </c>
    </row>
    <row r="2584" spans="1:11">
      <c r="A2584" s="48" t="s">
        <v>15740</v>
      </c>
      <c r="B2584" s="48" t="s">
        <v>51154</v>
      </c>
      <c r="C2584" s="48" t="s">
        <v>34431</v>
      </c>
      <c r="D2584" s="48" t="s">
        <v>34432</v>
      </c>
      <c r="E2584" s="48" t="s">
        <v>34433</v>
      </c>
      <c r="G2584" s="34">
        <f t="shared" si="218"/>
        <v>40225</v>
      </c>
      <c r="H2584" s="36" t="str">
        <f t="shared" si="219"/>
        <v>0000</v>
      </c>
      <c r="I2584" s="35">
        <f t="shared" si="220"/>
        <v>43745.423171296294</v>
      </c>
      <c r="J2584" s="39">
        <f t="shared" si="221"/>
        <v>2555.8714100000002</v>
      </c>
      <c r="K2584" s="36" t="str">
        <f t="shared" si="222"/>
        <v>1d24f07b</v>
      </c>
    </row>
    <row r="2585" spans="1:11">
      <c r="A2585" s="48" t="s">
        <v>15786</v>
      </c>
      <c r="B2585" s="48" t="s">
        <v>29437</v>
      </c>
      <c r="C2585" s="48" t="s">
        <v>34431</v>
      </c>
      <c r="D2585" s="48" t="s">
        <v>51402</v>
      </c>
      <c r="E2585" s="48" t="s">
        <v>34434</v>
      </c>
      <c r="G2585" s="34">
        <f t="shared" si="218"/>
        <v>40232</v>
      </c>
      <c r="H2585" s="36" t="str">
        <f t="shared" si="219"/>
        <v>44c0</v>
      </c>
      <c r="I2585" s="35">
        <f t="shared" si="220"/>
        <v>43745.423171296294</v>
      </c>
      <c r="J2585" s="39">
        <f t="shared" si="221"/>
        <v>2555.8733120000002</v>
      </c>
      <c r="K2585" s="36" t="str">
        <f t="shared" si="222"/>
        <v>f87c5322</v>
      </c>
    </row>
    <row r="2586" spans="1:11">
      <c r="A2586" s="48" t="s">
        <v>15789</v>
      </c>
      <c r="B2586" s="48" t="s">
        <v>51383</v>
      </c>
      <c r="C2586" s="48" t="s">
        <v>34431</v>
      </c>
      <c r="D2586" s="48" t="s">
        <v>34435</v>
      </c>
      <c r="E2586" s="48" t="s">
        <v>34436</v>
      </c>
      <c r="G2586" s="34">
        <f t="shared" si="218"/>
        <v>40233</v>
      </c>
      <c r="H2586" s="36" t="str">
        <f t="shared" si="219"/>
        <v>1600</v>
      </c>
      <c r="I2586" s="35">
        <f t="shared" si="220"/>
        <v>43745.423171296294</v>
      </c>
      <c r="J2586" s="39">
        <f t="shared" si="221"/>
        <v>2555.8752220000001</v>
      </c>
      <c r="K2586" s="36" t="str">
        <f t="shared" si="222"/>
        <v>f746b338</v>
      </c>
    </row>
    <row r="2587" spans="1:11">
      <c r="A2587" s="48" t="s">
        <v>27</v>
      </c>
      <c r="B2587" s="48" t="s">
        <v>51154</v>
      </c>
      <c r="C2587" s="48" t="s">
        <v>34431</v>
      </c>
      <c r="D2587" s="48" t="s">
        <v>34437</v>
      </c>
      <c r="E2587" s="48" t="s">
        <v>34438</v>
      </c>
      <c r="G2587" s="34">
        <f t="shared" si="218"/>
        <v>40254</v>
      </c>
      <c r="H2587" s="36" t="str">
        <f t="shared" si="219"/>
        <v>0000</v>
      </c>
      <c r="I2587" s="35">
        <f t="shared" si="220"/>
        <v>43745.423171296294</v>
      </c>
      <c r="J2587" s="39">
        <f t="shared" si="221"/>
        <v>2555.8796430000002</v>
      </c>
      <c r="K2587" s="36" t="str">
        <f t="shared" si="222"/>
        <v>ac2451f7</v>
      </c>
    </row>
    <row r="2588" spans="1:11">
      <c r="A2588" s="48" t="s">
        <v>56</v>
      </c>
      <c r="B2588" s="48" t="s">
        <v>30112</v>
      </c>
      <c r="C2588" s="48" t="s">
        <v>34431</v>
      </c>
      <c r="D2588" s="48" t="s">
        <v>34439</v>
      </c>
      <c r="E2588" s="48" t="s">
        <v>34440</v>
      </c>
      <c r="G2588" s="34">
        <f t="shared" si="218"/>
        <v>40261</v>
      </c>
      <c r="H2588" s="36" t="str">
        <f t="shared" si="219"/>
        <v>43d3</v>
      </c>
      <c r="I2588" s="35">
        <f t="shared" si="220"/>
        <v>43745.423171296294</v>
      </c>
      <c r="J2588" s="39">
        <f t="shared" si="221"/>
        <v>2555.8815460000001</v>
      </c>
      <c r="K2588" s="36" t="str">
        <f t="shared" si="222"/>
        <v>12afa8fd</v>
      </c>
    </row>
    <row r="2589" spans="1:11">
      <c r="A2589" s="48" t="s">
        <v>59</v>
      </c>
      <c r="B2589" s="48" t="s">
        <v>654</v>
      </c>
      <c r="C2589" s="48" t="s">
        <v>34431</v>
      </c>
      <c r="D2589" s="48" t="s">
        <v>34441</v>
      </c>
      <c r="E2589" s="48" t="s">
        <v>34442</v>
      </c>
      <c r="G2589" s="34">
        <f t="shared" si="218"/>
        <v>40262</v>
      </c>
      <c r="H2589" s="36" t="str">
        <f t="shared" si="219"/>
        <v>a800</v>
      </c>
      <c r="I2589" s="35">
        <f t="shared" si="220"/>
        <v>43745.423171296294</v>
      </c>
      <c r="J2589" s="39">
        <f t="shared" si="221"/>
        <v>2555.883417</v>
      </c>
      <c r="K2589" s="36" t="str">
        <f t="shared" si="222"/>
        <v>07f5f2a3</v>
      </c>
    </row>
    <row r="2590" spans="1:11">
      <c r="A2590" s="48" t="s">
        <v>15740</v>
      </c>
      <c r="B2590" s="48" t="s">
        <v>51154</v>
      </c>
      <c r="C2590" s="48" t="s">
        <v>34431</v>
      </c>
      <c r="D2590" s="48" t="s">
        <v>34443</v>
      </c>
      <c r="E2590" s="48" t="s">
        <v>34444</v>
      </c>
      <c r="G2590" s="34">
        <f t="shared" si="218"/>
        <v>40225</v>
      </c>
      <c r="H2590" s="36" t="str">
        <f t="shared" si="219"/>
        <v>0000</v>
      </c>
      <c r="I2590" s="35">
        <f t="shared" si="220"/>
        <v>43745.423171296294</v>
      </c>
      <c r="J2590" s="39">
        <f t="shared" si="221"/>
        <v>2556.0874349999999</v>
      </c>
      <c r="K2590" s="36" t="str">
        <f t="shared" si="222"/>
        <v>1635eb29</v>
      </c>
    </row>
    <row r="2591" spans="1:11">
      <c r="A2591" s="48" t="s">
        <v>15743</v>
      </c>
      <c r="B2591" s="48" t="s">
        <v>34445</v>
      </c>
      <c r="C2591" s="48" t="s">
        <v>34431</v>
      </c>
      <c r="D2591" s="48" t="s">
        <v>34446</v>
      </c>
      <c r="E2591" s="48" t="s">
        <v>34447</v>
      </c>
      <c r="G2591" s="34">
        <f t="shared" si="218"/>
        <v>40234</v>
      </c>
      <c r="H2591" s="36" t="str">
        <f t="shared" si="219"/>
        <v>439a</v>
      </c>
      <c r="I2591" s="35">
        <f t="shared" si="220"/>
        <v>43745.423171296294</v>
      </c>
      <c r="J2591" s="39">
        <f t="shared" si="221"/>
        <v>2556.0893369999999</v>
      </c>
      <c r="K2591" s="36" t="str">
        <f t="shared" si="222"/>
        <v>a87a6498</v>
      </c>
    </row>
    <row r="2592" spans="1:11">
      <c r="A2592" s="48" t="s">
        <v>15746</v>
      </c>
      <c r="B2592" s="48" t="s">
        <v>51165</v>
      </c>
      <c r="C2592" s="48" t="s">
        <v>34431</v>
      </c>
      <c r="D2592" s="48" t="s">
        <v>34448</v>
      </c>
      <c r="E2592" s="48" t="s">
        <v>34449</v>
      </c>
      <c r="G2592" s="34">
        <f t="shared" si="218"/>
        <v>40235</v>
      </c>
      <c r="H2592" s="36" t="str">
        <f t="shared" si="219"/>
        <v>8000</v>
      </c>
      <c r="I2592" s="35">
        <f t="shared" si="220"/>
        <v>43745.423171296294</v>
      </c>
      <c r="J2592" s="39">
        <f t="shared" si="221"/>
        <v>2556.0912480000002</v>
      </c>
      <c r="K2592" s="36" t="str">
        <f t="shared" si="222"/>
        <v>dda5d6df</v>
      </c>
    </row>
    <row r="2593" spans="1:11">
      <c r="A2593" s="48" t="s">
        <v>27</v>
      </c>
      <c r="B2593" s="48" t="s">
        <v>51154</v>
      </c>
      <c r="C2593" s="48" t="s">
        <v>34431</v>
      </c>
      <c r="D2593" s="48" t="s">
        <v>34450</v>
      </c>
      <c r="E2593" s="48" t="s">
        <v>34451</v>
      </c>
      <c r="G2593" s="34">
        <f t="shared" si="218"/>
        <v>40254</v>
      </c>
      <c r="H2593" s="36" t="str">
        <f t="shared" si="219"/>
        <v>0000</v>
      </c>
      <c r="I2593" s="35">
        <f t="shared" si="220"/>
        <v>43745.423171296294</v>
      </c>
      <c r="J2593" s="39">
        <f t="shared" si="221"/>
        <v>2556.0956679999999</v>
      </c>
      <c r="K2593" s="36" t="str">
        <f t="shared" si="222"/>
        <v>253dbe64</v>
      </c>
    </row>
    <row r="2594" spans="1:11">
      <c r="A2594" s="48" t="s">
        <v>30</v>
      </c>
      <c r="B2594" s="48" t="s">
        <v>34452</v>
      </c>
      <c r="C2594" s="48" t="s">
        <v>34431</v>
      </c>
      <c r="D2594" s="48" t="s">
        <v>34453</v>
      </c>
      <c r="E2594" s="48" t="s">
        <v>34454</v>
      </c>
      <c r="G2594" s="34">
        <f t="shared" si="218"/>
        <v>40263</v>
      </c>
      <c r="H2594" s="36" t="str">
        <f t="shared" si="219"/>
        <v>43b1</v>
      </c>
      <c r="I2594" s="35">
        <f t="shared" si="220"/>
        <v>43745.423171296294</v>
      </c>
      <c r="J2594" s="39">
        <f t="shared" si="221"/>
        <v>2556.0975709999998</v>
      </c>
      <c r="K2594" s="36" t="str">
        <f t="shared" si="222"/>
        <v>fe3e2e8e</v>
      </c>
    </row>
    <row r="2595" spans="1:11">
      <c r="A2595" s="48" t="s">
        <v>34</v>
      </c>
      <c r="B2595" s="48" t="s">
        <v>51278</v>
      </c>
      <c r="C2595" s="48" t="s">
        <v>34431</v>
      </c>
      <c r="D2595" s="48" t="s">
        <v>34455</v>
      </c>
      <c r="E2595" s="48" t="s">
        <v>34456</v>
      </c>
      <c r="G2595" s="34">
        <f t="shared" si="218"/>
        <v>40264</v>
      </c>
      <c r="H2595" s="36" t="str">
        <f t="shared" si="219"/>
        <v>7000</v>
      </c>
      <c r="I2595" s="35">
        <f t="shared" si="220"/>
        <v>43745.423171296294</v>
      </c>
      <c r="J2595" s="39">
        <f t="shared" si="221"/>
        <v>2556.0994420000002</v>
      </c>
      <c r="K2595" s="36" t="str">
        <f t="shared" si="222"/>
        <v>9c70e06c</v>
      </c>
    </row>
    <row r="2596" spans="1:11">
      <c r="A2596" s="48" t="s">
        <v>51155</v>
      </c>
      <c r="B2596" s="48" t="s">
        <v>51156</v>
      </c>
      <c r="C2596" s="48" t="s">
        <v>34457</v>
      </c>
      <c r="D2596" s="48" t="s">
        <v>34458</v>
      </c>
      <c r="E2596" s="48" t="s">
        <v>34459</v>
      </c>
      <c r="G2596" s="34">
        <f t="shared" si="218"/>
        <v>10001</v>
      </c>
      <c r="H2596" s="36" t="str">
        <f t="shared" si="219"/>
        <v>0001</v>
      </c>
      <c r="I2596" s="35">
        <f t="shared" si="220"/>
        <v>43745.430115740746</v>
      </c>
      <c r="J2596" s="39">
        <f t="shared" si="221"/>
        <v>3156.1022280000002</v>
      </c>
      <c r="K2596" s="36" t="str">
        <f t="shared" si="222"/>
        <v>d0f570da</v>
      </c>
    </row>
    <row r="2597" spans="1:11">
      <c r="A2597" s="48" t="s">
        <v>51157</v>
      </c>
      <c r="B2597" s="48" t="s">
        <v>51156</v>
      </c>
      <c r="C2597" s="48" t="s">
        <v>34457</v>
      </c>
      <c r="D2597" s="48" t="s">
        <v>34460</v>
      </c>
      <c r="E2597" s="48" t="s">
        <v>34461</v>
      </c>
      <c r="G2597" s="34">
        <f t="shared" si="218"/>
        <v>10002</v>
      </c>
      <c r="H2597" s="36" t="str">
        <f t="shared" si="219"/>
        <v>0001</v>
      </c>
      <c r="I2597" s="35">
        <f t="shared" si="220"/>
        <v>43745.430115740746</v>
      </c>
      <c r="J2597" s="39">
        <f t="shared" si="221"/>
        <v>3156.3310240000001</v>
      </c>
      <c r="K2597" s="36" t="str">
        <f t="shared" si="222"/>
        <v>f2d7024a</v>
      </c>
    </row>
    <row r="2598" spans="1:11">
      <c r="A2598" s="48" t="s">
        <v>51158</v>
      </c>
      <c r="B2598" s="48" t="s">
        <v>51156</v>
      </c>
      <c r="C2598" s="48" t="s">
        <v>34457</v>
      </c>
      <c r="D2598" s="48" t="s">
        <v>34462</v>
      </c>
      <c r="E2598" s="48" t="s">
        <v>34463</v>
      </c>
      <c r="G2598" s="34">
        <f t="shared" si="218"/>
        <v>10003</v>
      </c>
      <c r="H2598" s="36" t="str">
        <f t="shared" si="219"/>
        <v>0001</v>
      </c>
      <c r="I2598" s="35">
        <f t="shared" si="220"/>
        <v>43745.430115740746</v>
      </c>
      <c r="J2598" s="39">
        <f t="shared" si="221"/>
        <v>3156.332887</v>
      </c>
      <c r="K2598" s="36" t="str">
        <f t="shared" si="222"/>
        <v>0aa2c60b</v>
      </c>
    </row>
    <row r="2599" spans="1:11">
      <c r="A2599" s="48" t="s">
        <v>51159</v>
      </c>
      <c r="B2599" s="48" t="s">
        <v>51156</v>
      </c>
      <c r="C2599" s="48" t="s">
        <v>34457</v>
      </c>
      <c r="D2599" s="48" t="s">
        <v>34464</v>
      </c>
      <c r="E2599" s="48" t="s">
        <v>34465</v>
      </c>
      <c r="G2599" s="34">
        <f t="shared" si="218"/>
        <v>10004</v>
      </c>
      <c r="H2599" s="36" t="str">
        <f t="shared" si="219"/>
        <v>0001</v>
      </c>
      <c r="I2599" s="35">
        <f t="shared" si="220"/>
        <v>43745.430115740746</v>
      </c>
      <c r="J2599" s="39">
        <f t="shared" si="221"/>
        <v>3156.334754</v>
      </c>
      <c r="K2599" s="36" t="str">
        <f t="shared" si="222"/>
        <v>8db674cb</v>
      </c>
    </row>
    <row r="2600" spans="1:11">
      <c r="A2600" s="48" t="s">
        <v>15740</v>
      </c>
      <c r="B2600" s="48" t="s">
        <v>51154</v>
      </c>
      <c r="C2600" s="48" t="s">
        <v>34457</v>
      </c>
      <c r="D2600" s="48" t="s">
        <v>34466</v>
      </c>
      <c r="E2600" s="48" t="s">
        <v>34467</v>
      </c>
      <c r="G2600" s="34">
        <f t="shared" si="218"/>
        <v>40225</v>
      </c>
      <c r="H2600" s="36" t="str">
        <f t="shared" si="219"/>
        <v>0000</v>
      </c>
      <c r="I2600" s="35">
        <f t="shared" si="220"/>
        <v>43745.430115740746</v>
      </c>
      <c r="J2600" s="39">
        <f t="shared" si="221"/>
        <v>3156.5394240000001</v>
      </c>
      <c r="K2600" s="36" t="str">
        <f t="shared" si="222"/>
        <v>66afa46a</v>
      </c>
    </row>
    <row r="2601" spans="1:11">
      <c r="A2601" s="48" t="s">
        <v>15771</v>
      </c>
      <c r="B2601" s="48" t="s">
        <v>34468</v>
      </c>
      <c r="C2601" s="48" t="s">
        <v>34457</v>
      </c>
      <c r="D2601" s="48" t="s">
        <v>34469</v>
      </c>
      <c r="E2601" s="48" t="s">
        <v>34470</v>
      </c>
      <c r="G2601" s="34">
        <f t="shared" si="218"/>
        <v>40230</v>
      </c>
      <c r="H2601" s="36" t="str">
        <f t="shared" si="219"/>
        <v>44af</v>
      </c>
      <c r="I2601" s="35">
        <f t="shared" si="220"/>
        <v>43745.430115740746</v>
      </c>
      <c r="J2601" s="39">
        <f t="shared" si="221"/>
        <v>3156.541322</v>
      </c>
      <c r="K2601" s="36" t="str">
        <f t="shared" si="222"/>
        <v>e89db47c</v>
      </c>
    </row>
    <row r="2602" spans="1:11">
      <c r="A2602" s="48" t="s">
        <v>15774</v>
      </c>
      <c r="B2602" s="48" t="s">
        <v>32654</v>
      </c>
      <c r="C2602" s="48" t="s">
        <v>34457</v>
      </c>
      <c r="D2602" s="48" t="s">
        <v>34471</v>
      </c>
      <c r="E2602" s="48" t="s">
        <v>34472</v>
      </c>
      <c r="G2602" s="34">
        <f t="shared" si="218"/>
        <v>40231</v>
      </c>
      <c r="H2602" s="36" t="str">
        <f t="shared" si="219"/>
        <v>fa00</v>
      </c>
      <c r="I2602" s="35">
        <f t="shared" si="220"/>
        <v>43745.430115740746</v>
      </c>
      <c r="J2602" s="39">
        <f t="shared" si="221"/>
        <v>3156.5432310000001</v>
      </c>
      <c r="K2602" s="36" t="str">
        <f t="shared" si="222"/>
        <v>62ef9fe5</v>
      </c>
    </row>
    <row r="2603" spans="1:11">
      <c r="A2603" s="48" t="s">
        <v>27</v>
      </c>
      <c r="B2603" s="48" t="s">
        <v>51154</v>
      </c>
      <c r="C2603" s="48" t="s">
        <v>34457</v>
      </c>
      <c r="D2603" s="48" t="s">
        <v>34473</v>
      </c>
      <c r="E2603" s="48" t="s">
        <v>34474</v>
      </c>
      <c r="G2603" s="34">
        <f t="shared" si="218"/>
        <v>40254</v>
      </c>
      <c r="H2603" s="36" t="str">
        <f t="shared" si="219"/>
        <v>0000</v>
      </c>
      <c r="I2603" s="35">
        <f t="shared" si="220"/>
        <v>43745.430115740746</v>
      </c>
      <c r="J2603" s="39">
        <f t="shared" si="221"/>
        <v>3156.5476520000002</v>
      </c>
      <c r="K2603" s="36" t="str">
        <f t="shared" si="222"/>
        <v>6326c422</v>
      </c>
    </row>
    <row r="2604" spans="1:11">
      <c r="A2604" s="48" t="s">
        <v>48</v>
      </c>
      <c r="B2604" s="48" t="s">
        <v>51214</v>
      </c>
      <c r="C2604" s="48" t="s">
        <v>34457</v>
      </c>
      <c r="D2604" s="48" t="s">
        <v>34475</v>
      </c>
      <c r="E2604" s="48" t="s">
        <v>34476</v>
      </c>
      <c r="G2604" s="34">
        <f t="shared" si="218"/>
        <v>40259</v>
      </c>
      <c r="H2604" s="36" t="str">
        <f t="shared" si="219"/>
        <v>4417</v>
      </c>
      <c r="I2604" s="35">
        <f t="shared" si="220"/>
        <v>43745.430115740746</v>
      </c>
      <c r="J2604" s="39">
        <f t="shared" si="221"/>
        <v>3156.5495529999998</v>
      </c>
      <c r="K2604" s="36" t="str">
        <f t="shared" si="222"/>
        <v>8a8324be</v>
      </c>
    </row>
    <row r="2605" spans="1:11">
      <c r="A2605" s="48" t="s">
        <v>51</v>
      </c>
      <c r="B2605" s="48" t="s">
        <v>424</v>
      </c>
      <c r="C2605" s="48" t="s">
        <v>34457</v>
      </c>
      <c r="D2605" s="48" t="s">
        <v>34477</v>
      </c>
      <c r="E2605" s="48" t="s">
        <v>34478</v>
      </c>
      <c r="G2605" s="34">
        <f t="shared" si="218"/>
        <v>40260</v>
      </c>
      <c r="H2605" s="36" t="str">
        <f t="shared" si="219"/>
        <v>a400</v>
      </c>
      <c r="I2605" s="35">
        <f t="shared" si="220"/>
        <v>43745.430115740746</v>
      </c>
      <c r="J2605" s="39">
        <f t="shared" si="221"/>
        <v>3156.551422</v>
      </c>
      <c r="K2605" s="36" t="str">
        <f t="shared" si="222"/>
        <v>3fbf3a56</v>
      </c>
    </row>
    <row r="2606" spans="1:11">
      <c r="A2606" s="48" t="s">
        <v>15740</v>
      </c>
      <c r="B2606" s="48" t="s">
        <v>51154</v>
      </c>
      <c r="C2606" s="48" t="s">
        <v>34479</v>
      </c>
      <c r="D2606" s="48" t="s">
        <v>34480</v>
      </c>
      <c r="E2606" s="48" t="s">
        <v>34481</v>
      </c>
      <c r="G2606" s="34">
        <f t="shared" si="218"/>
        <v>40225</v>
      </c>
      <c r="H2606" s="36" t="str">
        <f t="shared" si="219"/>
        <v>0000</v>
      </c>
      <c r="I2606" s="35">
        <f t="shared" si="220"/>
        <v>43745.430127314816</v>
      </c>
      <c r="J2606" s="39">
        <f t="shared" si="221"/>
        <v>3156.7554100000002</v>
      </c>
      <c r="K2606" s="36" t="str">
        <f t="shared" si="222"/>
        <v>2c4cad0e</v>
      </c>
    </row>
    <row r="2607" spans="1:11">
      <c r="A2607" s="48" t="s">
        <v>15786</v>
      </c>
      <c r="B2607" s="48" t="s">
        <v>29437</v>
      </c>
      <c r="C2607" s="48" t="s">
        <v>34479</v>
      </c>
      <c r="D2607" s="48" t="s">
        <v>34482</v>
      </c>
      <c r="E2607" s="48" t="s">
        <v>34483</v>
      </c>
      <c r="G2607" s="34">
        <f t="shared" si="218"/>
        <v>40232</v>
      </c>
      <c r="H2607" s="36" t="str">
        <f t="shared" si="219"/>
        <v>44c0</v>
      </c>
      <c r="I2607" s="35">
        <f t="shared" si="220"/>
        <v>43745.430127314816</v>
      </c>
      <c r="J2607" s="39">
        <f t="shared" si="221"/>
        <v>3156.7573120000002</v>
      </c>
      <c r="K2607" s="36" t="str">
        <f t="shared" si="222"/>
        <v>c9140e57</v>
      </c>
    </row>
    <row r="2608" spans="1:11">
      <c r="A2608" s="48" t="s">
        <v>15789</v>
      </c>
      <c r="B2608" s="48" t="s">
        <v>23580</v>
      </c>
      <c r="C2608" s="48" t="s">
        <v>34479</v>
      </c>
      <c r="D2608" s="48" t="s">
        <v>34484</v>
      </c>
      <c r="E2608" s="48" t="s">
        <v>34485</v>
      </c>
      <c r="G2608" s="34">
        <f t="shared" si="218"/>
        <v>40233</v>
      </c>
      <c r="H2608" s="36" t="str">
        <f t="shared" si="219"/>
        <v>1a00</v>
      </c>
      <c r="I2608" s="35">
        <f t="shared" si="220"/>
        <v>43745.430127314816</v>
      </c>
      <c r="J2608" s="39">
        <f t="shared" si="221"/>
        <v>3156.759223</v>
      </c>
      <c r="K2608" s="36" t="str">
        <f t="shared" si="222"/>
        <v>394131b9</v>
      </c>
    </row>
    <row r="2609" spans="1:11">
      <c r="A2609" s="48" t="s">
        <v>27</v>
      </c>
      <c r="B2609" s="48" t="s">
        <v>51154</v>
      </c>
      <c r="C2609" s="48" t="s">
        <v>34479</v>
      </c>
      <c r="D2609" s="48" t="s">
        <v>34486</v>
      </c>
      <c r="E2609" s="48" t="s">
        <v>34487</v>
      </c>
      <c r="G2609" s="34">
        <f t="shared" si="218"/>
        <v>40254</v>
      </c>
      <c r="H2609" s="36" t="str">
        <f t="shared" si="219"/>
        <v>0000</v>
      </c>
      <c r="I2609" s="35">
        <f t="shared" si="220"/>
        <v>43745.430127314816</v>
      </c>
      <c r="J2609" s="39">
        <f t="shared" si="221"/>
        <v>3156.7636419999999</v>
      </c>
      <c r="K2609" s="36" t="str">
        <f t="shared" si="222"/>
        <v>9c977d84</v>
      </c>
    </row>
    <row r="2610" spans="1:11">
      <c r="A2610" s="48" t="s">
        <v>56</v>
      </c>
      <c r="B2610" s="48" t="s">
        <v>29969</v>
      </c>
      <c r="C2610" s="48" t="s">
        <v>34479</v>
      </c>
      <c r="D2610" s="48" t="s">
        <v>34488</v>
      </c>
      <c r="E2610" s="48" t="s">
        <v>34489</v>
      </c>
      <c r="G2610" s="34">
        <f t="shared" si="218"/>
        <v>40261</v>
      </c>
      <c r="H2610" s="36" t="str">
        <f t="shared" si="219"/>
        <v>43d5</v>
      </c>
      <c r="I2610" s="35">
        <f t="shared" si="220"/>
        <v>43745.430127314816</v>
      </c>
      <c r="J2610" s="39">
        <f t="shared" si="221"/>
        <v>3156.765543</v>
      </c>
      <c r="K2610" s="36" t="str">
        <f t="shared" si="222"/>
        <v>8b4f1778</v>
      </c>
    </row>
    <row r="2611" spans="1:11">
      <c r="A2611" s="48" t="s">
        <v>59</v>
      </c>
      <c r="B2611" s="48" t="s">
        <v>51278</v>
      </c>
      <c r="C2611" s="48" t="s">
        <v>34479</v>
      </c>
      <c r="D2611" s="48" t="s">
        <v>34490</v>
      </c>
      <c r="E2611" s="48" t="s">
        <v>34491</v>
      </c>
      <c r="G2611" s="34">
        <f t="shared" si="218"/>
        <v>40262</v>
      </c>
      <c r="H2611" s="36" t="str">
        <f t="shared" si="219"/>
        <v>7000</v>
      </c>
      <c r="I2611" s="35">
        <f t="shared" si="220"/>
        <v>43745.430127314816</v>
      </c>
      <c r="J2611" s="39">
        <f t="shared" si="221"/>
        <v>3156.7674120000001</v>
      </c>
      <c r="K2611" s="36" t="str">
        <f t="shared" si="222"/>
        <v>7d90976d</v>
      </c>
    </row>
    <row r="2612" spans="1:11">
      <c r="A2612" s="48" t="s">
        <v>15740</v>
      </c>
      <c r="B2612" s="48" t="s">
        <v>51154</v>
      </c>
      <c r="C2612" s="48" t="s">
        <v>34479</v>
      </c>
      <c r="D2612" s="48" t="s">
        <v>34492</v>
      </c>
      <c r="E2612" s="48" t="s">
        <v>34493</v>
      </c>
      <c r="G2612" s="34">
        <f t="shared" si="218"/>
        <v>40225</v>
      </c>
      <c r="H2612" s="36" t="str">
        <f t="shared" si="219"/>
        <v>0000</v>
      </c>
      <c r="I2612" s="35">
        <f t="shared" si="220"/>
        <v>43745.430127314816</v>
      </c>
      <c r="J2612" s="39">
        <f t="shared" si="221"/>
        <v>3156.9714100000001</v>
      </c>
      <c r="K2612" s="36" t="str">
        <f t="shared" si="222"/>
        <v>3f99ca85</v>
      </c>
    </row>
    <row r="2613" spans="1:11">
      <c r="A2613" s="48" t="s">
        <v>15743</v>
      </c>
      <c r="B2613" s="48" t="s">
        <v>51403</v>
      </c>
      <c r="C2613" s="48" t="s">
        <v>34479</v>
      </c>
      <c r="D2613" s="48" t="s">
        <v>34494</v>
      </c>
      <c r="E2613" s="48" t="s">
        <v>34495</v>
      </c>
      <c r="G2613" s="34">
        <f t="shared" si="218"/>
        <v>40234</v>
      </c>
      <c r="H2613" s="36" t="str">
        <f t="shared" si="219"/>
        <v>4399</v>
      </c>
      <c r="I2613" s="35">
        <f t="shared" si="220"/>
        <v>43745.430127314816</v>
      </c>
      <c r="J2613" s="39">
        <f t="shared" si="221"/>
        <v>3156.9733099999999</v>
      </c>
      <c r="K2613" s="36" t="str">
        <f t="shared" si="222"/>
        <v>9049b31f</v>
      </c>
    </row>
    <row r="2614" spans="1:11">
      <c r="A2614" s="48" t="s">
        <v>15746</v>
      </c>
      <c r="B2614" s="48" t="s">
        <v>51278</v>
      </c>
      <c r="C2614" s="48" t="s">
        <v>34479</v>
      </c>
      <c r="D2614" s="48" t="s">
        <v>34496</v>
      </c>
      <c r="E2614" s="48" t="s">
        <v>34497</v>
      </c>
      <c r="G2614" s="34">
        <f t="shared" si="218"/>
        <v>40235</v>
      </c>
      <c r="H2614" s="36" t="str">
        <f t="shared" si="219"/>
        <v>7000</v>
      </c>
      <c r="I2614" s="35">
        <f t="shared" si="220"/>
        <v>43745.430127314816</v>
      </c>
      <c r="J2614" s="39">
        <f t="shared" si="221"/>
        <v>3156.9752199999998</v>
      </c>
      <c r="K2614" s="36" t="str">
        <f t="shared" si="222"/>
        <v>a849608b</v>
      </c>
    </row>
    <row r="2615" spans="1:11">
      <c r="A2615" s="48" t="s">
        <v>27</v>
      </c>
      <c r="B2615" s="48" t="s">
        <v>51154</v>
      </c>
      <c r="C2615" s="48" t="s">
        <v>34479</v>
      </c>
      <c r="D2615" s="48" t="s">
        <v>34498</v>
      </c>
      <c r="E2615" s="48" t="s">
        <v>34499</v>
      </c>
      <c r="G2615" s="34">
        <f t="shared" si="218"/>
        <v>40254</v>
      </c>
      <c r="H2615" s="36" t="str">
        <f t="shared" si="219"/>
        <v>0000</v>
      </c>
      <c r="I2615" s="35">
        <f t="shared" si="220"/>
        <v>43745.430127314816</v>
      </c>
      <c r="J2615" s="39">
        <f t="shared" si="221"/>
        <v>3156.9796390000001</v>
      </c>
      <c r="K2615" s="36" t="str">
        <f t="shared" si="222"/>
        <v>f1f366b2</v>
      </c>
    </row>
    <row r="2616" spans="1:11">
      <c r="A2616" s="48" t="s">
        <v>30</v>
      </c>
      <c r="B2616" s="48" t="s">
        <v>34500</v>
      </c>
      <c r="C2616" s="48" t="s">
        <v>34479</v>
      </c>
      <c r="D2616" s="48" t="s">
        <v>34501</v>
      </c>
      <c r="E2616" s="48" t="s">
        <v>34502</v>
      </c>
      <c r="G2616" s="34">
        <f t="shared" si="218"/>
        <v>40263</v>
      </c>
      <c r="H2616" s="36" t="str">
        <f t="shared" si="219"/>
        <v>43b4</v>
      </c>
      <c r="I2616" s="35">
        <f t="shared" si="220"/>
        <v>43745.430127314816</v>
      </c>
      <c r="J2616" s="39">
        <f t="shared" si="221"/>
        <v>3156.9815400000002</v>
      </c>
      <c r="K2616" s="36" t="str">
        <f t="shared" si="222"/>
        <v>30b28152</v>
      </c>
    </row>
    <row r="2617" spans="1:11">
      <c r="A2617" s="48" t="s">
        <v>34</v>
      </c>
      <c r="B2617" s="48" t="s">
        <v>51162</v>
      </c>
      <c r="C2617" s="48" t="s">
        <v>34479</v>
      </c>
      <c r="D2617" s="48" t="s">
        <v>34503</v>
      </c>
      <c r="E2617" s="48" t="s">
        <v>34504</v>
      </c>
      <c r="G2617" s="34">
        <f t="shared" si="218"/>
        <v>40264</v>
      </c>
      <c r="H2617" s="36" t="str">
        <f t="shared" si="219"/>
        <v>1800</v>
      </c>
      <c r="I2617" s="35">
        <f t="shared" si="220"/>
        <v>43745.430127314816</v>
      </c>
      <c r="J2617" s="39">
        <f t="shared" si="221"/>
        <v>3156.9834099999998</v>
      </c>
      <c r="K2617" s="36" t="str">
        <f t="shared" si="222"/>
        <v>38695f99</v>
      </c>
    </row>
    <row r="2618" spans="1:11">
      <c r="A2618" s="48" t="s">
        <v>15740</v>
      </c>
      <c r="B2618" s="48" t="s">
        <v>51154</v>
      </c>
      <c r="C2618" s="48" t="s">
        <v>34479</v>
      </c>
      <c r="D2618" s="48" t="s">
        <v>34505</v>
      </c>
      <c r="E2618" s="48" t="s">
        <v>34506</v>
      </c>
      <c r="G2618" s="34">
        <f t="shared" si="218"/>
        <v>40225</v>
      </c>
      <c r="H2618" s="36" t="str">
        <f t="shared" si="219"/>
        <v>0000</v>
      </c>
      <c r="I2618" s="35">
        <f t="shared" si="220"/>
        <v>43745.430127314816</v>
      </c>
      <c r="J2618" s="39">
        <f t="shared" si="221"/>
        <v>3157.1874250000001</v>
      </c>
      <c r="K2618" s="36" t="str">
        <f t="shared" si="222"/>
        <v>c3313398</v>
      </c>
    </row>
    <row r="2619" spans="1:11">
      <c r="A2619" s="48" t="s">
        <v>15757</v>
      </c>
      <c r="B2619" s="48" t="s">
        <v>51272</v>
      </c>
      <c r="C2619" s="48" t="s">
        <v>34479</v>
      </c>
      <c r="D2619" s="48" t="s">
        <v>34507</v>
      </c>
      <c r="E2619" s="48" t="s">
        <v>34508</v>
      </c>
      <c r="G2619" s="34">
        <f t="shared" si="218"/>
        <v>40236</v>
      </c>
      <c r="H2619" s="36" t="str">
        <f t="shared" si="219"/>
        <v>4457</v>
      </c>
      <c r="I2619" s="35">
        <f t="shared" si="220"/>
        <v>43745.430127314816</v>
      </c>
      <c r="J2619" s="39">
        <f t="shared" si="221"/>
        <v>3157.3095840000001</v>
      </c>
      <c r="K2619" s="36" t="str">
        <f t="shared" si="222"/>
        <v>81017cc3</v>
      </c>
    </row>
    <row r="2620" spans="1:11">
      <c r="A2620" s="48" t="s">
        <v>15760</v>
      </c>
      <c r="B2620" s="48" t="s">
        <v>51236</v>
      </c>
      <c r="C2620" s="48" t="s">
        <v>34479</v>
      </c>
      <c r="D2620" s="48" t="s">
        <v>34509</v>
      </c>
      <c r="E2620" s="48" t="s">
        <v>34510</v>
      </c>
      <c r="G2620" s="34">
        <f t="shared" si="218"/>
        <v>40237</v>
      </c>
      <c r="H2620" s="36" t="str">
        <f t="shared" si="219"/>
        <v>1400</v>
      </c>
      <c r="I2620" s="35">
        <f t="shared" si="220"/>
        <v>43745.430127314816</v>
      </c>
      <c r="J2620" s="39">
        <f t="shared" si="221"/>
        <v>3157.311479</v>
      </c>
      <c r="K2620" s="36" t="str">
        <f t="shared" si="222"/>
        <v>f79f3fa3</v>
      </c>
    </row>
    <row r="2621" spans="1:11">
      <c r="A2621" s="48" t="s">
        <v>27</v>
      </c>
      <c r="B2621" s="48" t="s">
        <v>51154</v>
      </c>
      <c r="C2621" s="48" t="s">
        <v>34479</v>
      </c>
      <c r="D2621" s="48" t="s">
        <v>34511</v>
      </c>
      <c r="E2621" s="48" t="s">
        <v>34512</v>
      </c>
      <c r="G2621" s="34">
        <f t="shared" si="218"/>
        <v>40254</v>
      </c>
      <c r="H2621" s="36" t="str">
        <f t="shared" si="219"/>
        <v>0000</v>
      </c>
      <c r="I2621" s="35">
        <f t="shared" si="220"/>
        <v>43745.430127314816</v>
      </c>
      <c r="J2621" s="39">
        <f t="shared" si="221"/>
        <v>3157.3159540000001</v>
      </c>
      <c r="K2621" s="36" t="str">
        <f t="shared" si="222"/>
        <v>bb324864</v>
      </c>
    </row>
    <row r="2622" spans="1:11">
      <c r="A2622" s="48" t="s">
        <v>39</v>
      </c>
      <c r="B2622" s="48" t="s">
        <v>34513</v>
      </c>
      <c r="C2622" s="48" t="s">
        <v>34479</v>
      </c>
      <c r="D2622" s="48" t="s">
        <v>34514</v>
      </c>
      <c r="E2622" s="48" t="s">
        <v>34515</v>
      </c>
      <c r="G2622" s="34">
        <f t="shared" ref="G2622:G2685" si="223">HEX2DEC(A2622)</f>
        <v>40265</v>
      </c>
      <c r="H2622" s="36" t="str">
        <f t="shared" ref="H2622:H2685" si="224">B2622</f>
        <v>442a</v>
      </c>
      <c r="I2622" s="35">
        <f t="shared" ref="I2622:I2685" si="225">(((HEX2DEC(C2622)/60)/60)/24)+DATE(1970,1,1)</f>
        <v>43745.430127314816</v>
      </c>
      <c r="J2622" s="39">
        <f t="shared" ref="J2622:J2685" si="226">HEX2DEC(IF(EXACT(MID(D2622,1,1),"0"),IF(EXACT(MID(D2622,2,1),"0"),IF(EXACT(MID(D2622,3,1),"0"),IF(EXACT(MID(D2622,4,1),"0"),IF(EXACT(MID(D2622,5,1),"0"),IF(EXACT(MID(D2622,6,1),"0"),IF(EXACT(MID(D2622,7,1),"0"),IF(EXACT(MID(D2622,8,1),"0"),IF(EXACT(MID(D2622,9,1),"0"),IF(EXACT(MID(D2622,10,1),"0"),IF(EXACT(MID(D2622,11,1),"0"),0,RIGHT(D2622,6)),RIGHT(D2622,7)),RIGHT(D2622,8)),RIGHT(D2622,9)),RIGHT(D2622,10)),RIGHT(D2622,11)),RIGHT(D2622,12)),RIGHT(D2622,13)),RIGHT(D2622,14)),RIGHT(D2622,15)),RIGHT(D2622,16)))/1000000</f>
        <v>3157.3178339999999</v>
      </c>
      <c r="K2622" s="36" t="str">
        <f t="shared" ref="K2622:K2685" si="227">E2622</f>
        <v>e323481c</v>
      </c>
    </row>
    <row r="2623" spans="1:11">
      <c r="A2623" s="48" t="s">
        <v>43</v>
      </c>
      <c r="B2623" s="48" t="s">
        <v>51236</v>
      </c>
      <c r="C2623" s="48" t="s">
        <v>34479</v>
      </c>
      <c r="D2623" s="48" t="s">
        <v>34516</v>
      </c>
      <c r="E2623" s="48" t="s">
        <v>34517</v>
      </c>
      <c r="G2623" s="34">
        <f t="shared" si="223"/>
        <v>40266</v>
      </c>
      <c r="H2623" s="36" t="str">
        <f t="shared" si="224"/>
        <v>1400</v>
      </c>
      <c r="I2623" s="35">
        <f t="shared" si="225"/>
        <v>43745.430127314816</v>
      </c>
      <c r="J2623" s="39">
        <f t="shared" si="226"/>
        <v>3157.3197089999999</v>
      </c>
      <c r="K2623" s="36" t="str">
        <f t="shared" si="227"/>
        <v>535c3fa7</v>
      </c>
    </row>
    <row r="2624" spans="1:11">
      <c r="A2624" s="48" t="s">
        <v>51155</v>
      </c>
      <c r="B2624" s="48" t="s">
        <v>51156</v>
      </c>
      <c r="C2624" s="48" t="s">
        <v>34518</v>
      </c>
      <c r="D2624" s="48" t="s">
        <v>34519</v>
      </c>
      <c r="E2624" s="48" t="s">
        <v>51404</v>
      </c>
      <c r="G2624" s="34">
        <f t="shared" si="223"/>
        <v>10001</v>
      </c>
      <c r="H2624" s="36" t="str">
        <f t="shared" si="224"/>
        <v>0001</v>
      </c>
      <c r="I2624" s="35">
        <f t="shared" si="225"/>
        <v>43745.437071759254</v>
      </c>
      <c r="J2624" s="39">
        <f t="shared" si="226"/>
        <v>3757.3222270000001</v>
      </c>
      <c r="K2624" s="36" t="str">
        <f t="shared" si="227"/>
        <v>178397e4</v>
      </c>
    </row>
    <row r="2625" spans="1:11">
      <c r="A2625" s="48" t="s">
        <v>51157</v>
      </c>
      <c r="B2625" s="48" t="s">
        <v>51156</v>
      </c>
      <c r="C2625" s="48" t="s">
        <v>34518</v>
      </c>
      <c r="D2625" s="48" t="s">
        <v>34520</v>
      </c>
      <c r="E2625" s="48" t="s">
        <v>51405</v>
      </c>
      <c r="G2625" s="34">
        <f t="shared" si="223"/>
        <v>10002</v>
      </c>
      <c r="H2625" s="36" t="str">
        <f t="shared" si="224"/>
        <v>0001</v>
      </c>
      <c r="I2625" s="35">
        <f t="shared" si="225"/>
        <v>43745.437071759254</v>
      </c>
      <c r="J2625" s="39">
        <f t="shared" si="226"/>
        <v>3757.3241189999999</v>
      </c>
      <c r="K2625" s="36" t="str">
        <f t="shared" si="227"/>
        <v>555e0235</v>
      </c>
    </row>
    <row r="2626" spans="1:11">
      <c r="A2626" s="48" t="s">
        <v>51158</v>
      </c>
      <c r="B2626" s="48" t="s">
        <v>51156</v>
      </c>
      <c r="C2626" s="48" t="s">
        <v>34518</v>
      </c>
      <c r="D2626" s="48" t="s">
        <v>34521</v>
      </c>
      <c r="E2626" s="48" t="s">
        <v>34522</v>
      </c>
      <c r="G2626" s="34">
        <f t="shared" si="223"/>
        <v>10003</v>
      </c>
      <c r="H2626" s="36" t="str">
        <f t="shared" si="224"/>
        <v>0001</v>
      </c>
      <c r="I2626" s="35">
        <f t="shared" si="225"/>
        <v>43745.437071759254</v>
      </c>
      <c r="J2626" s="39">
        <f t="shared" si="226"/>
        <v>3757.3260150000001</v>
      </c>
      <c r="K2626" s="36" t="str">
        <f t="shared" si="227"/>
        <v>93b608de</v>
      </c>
    </row>
    <row r="2627" spans="1:11">
      <c r="A2627" s="48" t="s">
        <v>51159</v>
      </c>
      <c r="B2627" s="48" t="s">
        <v>51156</v>
      </c>
      <c r="C2627" s="48" t="s">
        <v>34518</v>
      </c>
      <c r="D2627" s="48" t="s">
        <v>34523</v>
      </c>
      <c r="E2627" s="48" t="s">
        <v>34524</v>
      </c>
      <c r="G2627" s="34">
        <f t="shared" si="223"/>
        <v>10004</v>
      </c>
      <c r="H2627" s="36" t="str">
        <f t="shared" si="224"/>
        <v>0001</v>
      </c>
      <c r="I2627" s="35">
        <f t="shared" si="225"/>
        <v>43745.437071759254</v>
      </c>
      <c r="J2627" s="39">
        <f t="shared" si="226"/>
        <v>3757.3278780000001</v>
      </c>
      <c r="K2627" s="36" t="str">
        <f t="shared" si="227"/>
        <v>5decff12</v>
      </c>
    </row>
    <row r="2628" spans="1:11">
      <c r="A2628" s="48" t="s">
        <v>15740</v>
      </c>
      <c r="B2628" s="48" t="s">
        <v>51154</v>
      </c>
      <c r="C2628" s="48" t="s">
        <v>34518</v>
      </c>
      <c r="D2628" s="48" t="s">
        <v>34525</v>
      </c>
      <c r="E2628" s="48" t="s">
        <v>34526</v>
      </c>
      <c r="G2628" s="34">
        <f t="shared" si="223"/>
        <v>40225</v>
      </c>
      <c r="H2628" s="36" t="str">
        <f t="shared" si="224"/>
        <v>0000</v>
      </c>
      <c r="I2628" s="35">
        <f t="shared" si="225"/>
        <v>43745.437071759254</v>
      </c>
      <c r="J2628" s="39">
        <f t="shared" si="226"/>
        <v>3757.5324089999999</v>
      </c>
      <c r="K2628" s="36" t="str">
        <f t="shared" si="227"/>
        <v>aefa3c02</v>
      </c>
    </row>
    <row r="2629" spans="1:11">
      <c r="A2629" s="48" t="s">
        <v>15786</v>
      </c>
      <c r="B2629" s="48" t="s">
        <v>29962</v>
      </c>
      <c r="C2629" s="48" t="s">
        <v>34518</v>
      </c>
      <c r="D2629" s="48" t="s">
        <v>34527</v>
      </c>
      <c r="E2629" s="48" t="s">
        <v>34528</v>
      </c>
      <c r="G2629" s="34">
        <f t="shared" si="223"/>
        <v>40232</v>
      </c>
      <c r="H2629" s="36" t="str">
        <f t="shared" si="224"/>
        <v>44c1</v>
      </c>
      <c r="I2629" s="35">
        <f t="shared" si="225"/>
        <v>43745.437071759254</v>
      </c>
      <c r="J2629" s="39">
        <f t="shared" si="226"/>
        <v>3757.5343109999999</v>
      </c>
      <c r="K2629" s="36" t="str">
        <f t="shared" si="227"/>
        <v>9f820af5</v>
      </c>
    </row>
    <row r="2630" spans="1:11">
      <c r="A2630" s="48" t="s">
        <v>15789</v>
      </c>
      <c r="B2630" s="48" t="s">
        <v>51225</v>
      </c>
      <c r="C2630" s="48" t="s">
        <v>34518</v>
      </c>
      <c r="D2630" s="48" t="s">
        <v>34529</v>
      </c>
      <c r="E2630" s="48" t="s">
        <v>34530</v>
      </c>
      <c r="G2630" s="34">
        <f t="shared" si="223"/>
        <v>40233</v>
      </c>
      <c r="H2630" s="36" t="str">
        <f t="shared" si="224"/>
        <v>1000</v>
      </c>
      <c r="I2630" s="35">
        <f t="shared" si="225"/>
        <v>43745.437071759254</v>
      </c>
      <c r="J2630" s="39">
        <f t="shared" si="226"/>
        <v>3757.5362220000002</v>
      </c>
      <c r="K2630" s="36" t="str">
        <f t="shared" si="227"/>
        <v>a748fd14</v>
      </c>
    </row>
    <row r="2631" spans="1:11">
      <c r="A2631" s="48" t="s">
        <v>27</v>
      </c>
      <c r="B2631" s="48" t="s">
        <v>51154</v>
      </c>
      <c r="C2631" s="48" t="s">
        <v>34518</v>
      </c>
      <c r="D2631" s="48" t="s">
        <v>34531</v>
      </c>
      <c r="E2631" s="48" t="s">
        <v>34532</v>
      </c>
      <c r="G2631" s="34">
        <f t="shared" si="223"/>
        <v>40254</v>
      </c>
      <c r="H2631" s="36" t="str">
        <f t="shared" si="224"/>
        <v>0000</v>
      </c>
      <c r="I2631" s="35">
        <f t="shared" si="225"/>
        <v>43745.437071759254</v>
      </c>
      <c r="J2631" s="39">
        <f t="shared" si="226"/>
        <v>3757.5406410000001</v>
      </c>
      <c r="K2631" s="36" t="str">
        <f t="shared" si="227"/>
        <v>717df89b</v>
      </c>
    </row>
    <row r="2632" spans="1:11">
      <c r="A2632" s="48" t="s">
        <v>56</v>
      </c>
      <c r="B2632" s="48" t="s">
        <v>30800</v>
      </c>
      <c r="C2632" s="48" t="s">
        <v>34518</v>
      </c>
      <c r="D2632" s="48" t="s">
        <v>34533</v>
      </c>
      <c r="E2632" s="48" t="s">
        <v>34534</v>
      </c>
      <c r="G2632" s="34">
        <f t="shared" si="223"/>
        <v>40261</v>
      </c>
      <c r="H2632" s="36" t="str">
        <f t="shared" si="224"/>
        <v>43cf</v>
      </c>
      <c r="I2632" s="35">
        <f t="shared" si="225"/>
        <v>43745.437071759254</v>
      </c>
      <c r="J2632" s="39">
        <f t="shared" si="226"/>
        <v>3757.5425420000001</v>
      </c>
      <c r="K2632" s="36" t="str">
        <f t="shared" si="227"/>
        <v>3931325a</v>
      </c>
    </row>
    <row r="2633" spans="1:11">
      <c r="A2633" s="48" t="s">
        <v>59</v>
      </c>
      <c r="B2633" s="48" t="s">
        <v>150</v>
      </c>
      <c r="C2633" s="48" t="s">
        <v>34518</v>
      </c>
      <c r="D2633" s="48" t="s">
        <v>34535</v>
      </c>
      <c r="E2633" s="48" t="s">
        <v>34536</v>
      </c>
      <c r="G2633" s="34">
        <f t="shared" si="223"/>
        <v>40262</v>
      </c>
      <c r="H2633" s="36" t="str">
        <f t="shared" si="224"/>
        <v>f800</v>
      </c>
      <c r="I2633" s="35">
        <f t="shared" si="225"/>
        <v>43745.437071759254</v>
      </c>
      <c r="J2633" s="39">
        <f t="shared" si="226"/>
        <v>3757.5444120000002</v>
      </c>
      <c r="K2633" s="36" t="str">
        <f t="shared" si="227"/>
        <v>3d799757</v>
      </c>
    </row>
    <row r="2634" spans="1:11">
      <c r="A2634" s="48" t="s">
        <v>15740</v>
      </c>
      <c r="B2634" s="48" t="s">
        <v>51154</v>
      </c>
      <c r="C2634" s="48" t="s">
        <v>34537</v>
      </c>
      <c r="D2634" s="48" t="s">
        <v>34538</v>
      </c>
      <c r="E2634" s="48" t="s">
        <v>34539</v>
      </c>
      <c r="G2634" s="34">
        <f t="shared" si="223"/>
        <v>40225</v>
      </c>
      <c r="H2634" s="36" t="str">
        <f t="shared" si="224"/>
        <v>0000</v>
      </c>
      <c r="I2634" s="35">
        <f t="shared" si="225"/>
        <v>43745.437083333338</v>
      </c>
      <c r="J2634" s="39">
        <f t="shared" si="226"/>
        <v>3757.7484089999998</v>
      </c>
      <c r="K2634" s="36" t="str">
        <f t="shared" si="227"/>
        <v>51cb8313</v>
      </c>
    </row>
    <row r="2635" spans="1:11">
      <c r="A2635" s="48" t="s">
        <v>15743</v>
      </c>
      <c r="B2635" s="48" t="s">
        <v>34445</v>
      </c>
      <c r="C2635" s="48" t="s">
        <v>34537</v>
      </c>
      <c r="D2635" s="48" t="s">
        <v>34540</v>
      </c>
      <c r="E2635" s="48" t="s">
        <v>34541</v>
      </c>
      <c r="G2635" s="34">
        <f t="shared" si="223"/>
        <v>40234</v>
      </c>
      <c r="H2635" s="36" t="str">
        <f t="shared" si="224"/>
        <v>439a</v>
      </c>
      <c r="I2635" s="35">
        <f t="shared" si="225"/>
        <v>43745.437083333338</v>
      </c>
      <c r="J2635" s="39">
        <f t="shared" si="226"/>
        <v>3757.7503099999999</v>
      </c>
      <c r="K2635" s="36" t="str">
        <f t="shared" si="227"/>
        <v>34bc16f1</v>
      </c>
    </row>
    <row r="2636" spans="1:11">
      <c r="A2636" s="48" t="s">
        <v>15746</v>
      </c>
      <c r="B2636" s="48" t="s">
        <v>219</v>
      </c>
      <c r="C2636" s="48" t="s">
        <v>34537</v>
      </c>
      <c r="D2636" s="48" t="s">
        <v>34542</v>
      </c>
      <c r="E2636" s="48" t="s">
        <v>34543</v>
      </c>
      <c r="G2636" s="34">
        <f t="shared" si="223"/>
        <v>40235</v>
      </c>
      <c r="H2636" s="36" t="str">
        <f t="shared" si="224"/>
        <v>c000</v>
      </c>
      <c r="I2636" s="35">
        <f t="shared" si="225"/>
        <v>43745.437083333338</v>
      </c>
      <c r="J2636" s="39">
        <f t="shared" si="226"/>
        <v>3757.752219</v>
      </c>
      <c r="K2636" s="36" t="str">
        <f t="shared" si="227"/>
        <v>a6f6bb3d</v>
      </c>
    </row>
    <row r="2637" spans="1:11">
      <c r="A2637" s="48" t="s">
        <v>27</v>
      </c>
      <c r="B2637" s="48" t="s">
        <v>51154</v>
      </c>
      <c r="C2637" s="48" t="s">
        <v>34537</v>
      </c>
      <c r="D2637" s="48" t="s">
        <v>34544</v>
      </c>
      <c r="E2637" s="48" t="s">
        <v>34545</v>
      </c>
      <c r="G2637" s="34">
        <f t="shared" si="223"/>
        <v>40254</v>
      </c>
      <c r="H2637" s="36" t="str">
        <f t="shared" si="224"/>
        <v>0000</v>
      </c>
      <c r="I2637" s="35">
        <f t="shared" si="225"/>
        <v>43745.437083333338</v>
      </c>
      <c r="J2637" s="39">
        <f t="shared" si="226"/>
        <v>3757.7566379999998</v>
      </c>
      <c r="K2637" s="36" t="str">
        <f t="shared" si="227"/>
        <v>f70a409d</v>
      </c>
    </row>
    <row r="2638" spans="1:11">
      <c r="A2638" s="48" t="s">
        <v>30</v>
      </c>
      <c r="B2638" s="48" t="s">
        <v>34452</v>
      </c>
      <c r="C2638" s="48" t="s">
        <v>34537</v>
      </c>
      <c r="D2638" s="48" t="s">
        <v>34546</v>
      </c>
      <c r="E2638" s="48" t="s">
        <v>34547</v>
      </c>
      <c r="G2638" s="34">
        <f t="shared" si="223"/>
        <v>40263</v>
      </c>
      <c r="H2638" s="36" t="str">
        <f t="shared" si="224"/>
        <v>43b1</v>
      </c>
      <c r="I2638" s="35">
        <f t="shared" si="225"/>
        <v>43745.437083333338</v>
      </c>
      <c r="J2638" s="39">
        <f t="shared" si="226"/>
        <v>3757.7585399999998</v>
      </c>
      <c r="K2638" s="36" t="str">
        <f t="shared" si="227"/>
        <v>16a136a9</v>
      </c>
    </row>
    <row r="2639" spans="1:11">
      <c r="A2639" s="48" t="s">
        <v>34</v>
      </c>
      <c r="B2639" s="48" t="s">
        <v>51161</v>
      </c>
      <c r="C2639" s="48" t="s">
        <v>34537</v>
      </c>
      <c r="D2639" s="48" t="s">
        <v>34548</v>
      </c>
      <c r="E2639" s="48" t="s">
        <v>34549</v>
      </c>
      <c r="G2639" s="34">
        <f t="shared" si="223"/>
        <v>40264</v>
      </c>
      <c r="H2639" s="36" t="str">
        <f t="shared" si="224"/>
        <v>6000</v>
      </c>
      <c r="I2639" s="35">
        <f t="shared" si="225"/>
        <v>43745.437083333338</v>
      </c>
      <c r="J2639" s="39">
        <f t="shared" si="226"/>
        <v>3757.7604120000001</v>
      </c>
      <c r="K2639" s="36" t="str">
        <f t="shared" si="227"/>
        <v>403bfd99</v>
      </c>
    </row>
    <row r="2640" spans="1:11">
      <c r="A2640" s="48" t="s">
        <v>15740</v>
      </c>
      <c r="B2640" s="48" t="s">
        <v>51154</v>
      </c>
      <c r="C2640" s="48" t="s">
        <v>34537</v>
      </c>
      <c r="D2640" s="48" t="s">
        <v>34550</v>
      </c>
      <c r="E2640" s="48" t="s">
        <v>34551</v>
      </c>
      <c r="G2640" s="34">
        <f t="shared" si="223"/>
        <v>40225</v>
      </c>
      <c r="H2640" s="36" t="str">
        <f t="shared" si="224"/>
        <v>0000</v>
      </c>
      <c r="I2640" s="35">
        <f t="shared" si="225"/>
        <v>43745.437083333338</v>
      </c>
      <c r="J2640" s="39">
        <f t="shared" si="226"/>
        <v>3757.9644370000001</v>
      </c>
      <c r="K2640" s="36" t="str">
        <f t="shared" si="227"/>
        <v>3a90f97c</v>
      </c>
    </row>
    <row r="2641" spans="1:11">
      <c r="A2641" s="48" t="s">
        <v>15757</v>
      </c>
      <c r="B2641" s="48" t="s">
        <v>51406</v>
      </c>
      <c r="C2641" s="48" t="s">
        <v>34537</v>
      </c>
      <c r="D2641" s="48" t="s">
        <v>34552</v>
      </c>
      <c r="E2641" s="48" t="s">
        <v>34553</v>
      </c>
      <c r="G2641" s="34">
        <f t="shared" si="223"/>
        <v>40236</v>
      </c>
      <c r="H2641" s="36" t="str">
        <f t="shared" si="224"/>
        <v>4455</v>
      </c>
      <c r="I2641" s="35">
        <f t="shared" si="225"/>
        <v>43745.437083333338</v>
      </c>
      <c r="J2641" s="39">
        <f t="shared" si="226"/>
        <v>3757.9663310000001</v>
      </c>
      <c r="K2641" s="36" t="str">
        <f t="shared" si="227"/>
        <v>b146788c</v>
      </c>
    </row>
    <row r="2642" spans="1:11">
      <c r="A2642" s="48" t="s">
        <v>15760</v>
      </c>
      <c r="B2642" s="48" t="s">
        <v>219</v>
      </c>
      <c r="C2642" s="48" t="s">
        <v>34537</v>
      </c>
      <c r="D2642" s="48" t="s">
        <v>34554</v>
      </c>
      <c r="E2642" s="48" t="s">
        <v>34555</v>
      </c>
      <c r="G2642" s="34">
        <f t="shared" si="223"/>
        <v>40237</v>
      </c>
      <c r="H2642" s="36" t="str">
        <f t="shared" si="224"/>
        <v>c000</v>
      </c>
      <c r="I2642" s="35">
        <f t="shared" si="225"/>
        <v>43745.437083333338</v>
      </c>
      <c r="J2642" s="39">
        <f t="shared" si="226"/>
        <v>3757.9974360000001</v>
      </c>
      <c r="K2642" s="36" t="str">
        <f t="shared" si="227"/>
        <v>44a70504</v>
      </c>
    </row>
    <row r="2643" spans="1:11">
      <c r="A2643" s="48" t="s">
        <v>27</v>
      </c>
      <c r="B2643" s="48" t="s">
        <v>51154</v>
      </c>
      <c r="C2643" s="48" t="s">
        <v>34537</v>
      </c>
      <c r="D2643" s="48" t="s">
        <v>34556</v>
      </c>
      <c r="E2643" s="48" t="s">
        <v>34557</v>
      </c>
      <c r="G2643" s="34">
        <f t="shared" si="223"/>
        <v>40254</v>
      </c>
      <c r="H2643" s="36" t="str">
        <f t="shared" si="224"/>
        <v>0000</v>
      </c>
      <c r="I2643" s="35">
        <f t="shared" si="225"/>
        <v>43745.437083333338</v>
      </c>
      <c r="J2643" s="39">
        <f t="shared" si="226"/>
        <v>3758.001863</v>
      </c>
      <c r="K2643" s="36" t="str">
        <f t="shared" si="227"/>
        <v>b050305b</v>
      </c>
    </row>
    <row r="2644" spans="1:11">
      <c r="A2644" s="48" t="s">
        <v>39</v>
      </c>
      <c r="B2644" s="48" t="s">
        <v>34558</v>
      </c>
      <c r="C2644" s="48" t="s">
        <v>34537</v>
      </c>
      <c r="D2644" s="48" t="s">
        <v>34559</v>
      </c>
      <c r="E2644" s="48" t="s">
        <v>34560</v>
      </c>
      <c r="G2644" s="34">
        <f t="shared" si="223"/>
        <v>40265</v>
      </c>
      <c r="H2644" s="36" t="str">
        <f t="shared" si="224"/>
        <v>442b</v>
      </c>
      <c r="I2644" s="35">
        <f t="shared" si="225"/>
        <v>43745.437083333338</v>
      </c>
      <c r="J2644" s="39">
        <f t="shared" si="226"/>
        <v>3758.0037430000002</v>
      </c>
      <c r="K2644" s="36" t="str">
        <f t="shared" si="227"/>
        <v>2bbcabee</v>
      </c>
    </row>
    <row r="2645" spans="1:11">
      <c r="A2645" s="48" t="s">
        <v>43</v>
      </c>
      <c r="B2645" s="48" t="s">
        <v>424</v>
      </c>
      <c r="C2645" s="48" t="s">
        <v>34537</v>
      </c>
      <c r="D2645" s="48" t="s">
        <v>34561</v>
      </c>
      <c r="E2645" s="48" t="s">
        <v>34562</v>
      </c>
      <c r="G2645" s="34">
        <f t="shared" si="223"/>
        <v>40266</v>
      </c>
      <c r="H2645" s="36" t="str">
        <f t="shared" si="224"/>
        <v>a400</v>
      </c>
      <c r="I2645" s="35">
        <f t="shared" si="225"/>
        <v>43745.437083333338</v>
      </c>
      <c r="J2645" s="39">
        <f t="shared" si="226"/>
        <v>3758.0056079999999</v>
      </c>
      <c r="K2645" s="36" t="str">
        <f t="shared" si="227"/>
        <v>4c4d685e</v>
      </c>
    </row>
    <row r="2646" spans="1:11">
      <c r="A2646" s="48" t="s">
        <v>15740</v>
      </c>
      <c r="B2646" s="48" t="s">
        <v>51154</v>
      </c>
      <c r="C2646" s="48" t="s">
        <v>34537</v>
      </c>
      <c r="D2646" s="48" t="s">
        <v>34563</v>
      </c>
      <c r="E2646" s="48" t="s">
        <v>34564</v>
      </c>
      <c r="G2646" s="34">
        <f t="shared" si="223"/>
        <v>40225</v>
      </c>
      <c r="H2646" s="36" t="str">
        <f t="shared" si="224"/>
        <v>0000</v>
      </c>
      <c r="I2646" s="35">
        <f t="shared" si="225"/>
        <v>43745.437083333338</v>
      </c>
      <c r="J2646" s="39">
        <f t="shared" si="226"/>
        <v>3758.2094090000001</v>
      </c>
      <c r="K2646" s="36" t="str">
        <f t="shared" si="227"/>
        <v>b9d2f402</v>
      </c>
    </row>
    <row r="2647" spans="1:11">
      <c r="A2647" s="48" t="s">
        <v>15771</v>
      </c>
      <c r="B2647" s="48" t="s">
        <v>34565</v>
      </c>
      <c r="C2647" s="48" t="s">
        <v>34537</v>
      </c>
      <c r="D2647" s="48" t="s">
        <v>34566</v>
      </c>
      <c r="E2647" s="48" t="s">
        <v>34567</v>
      </c>
      <c r="G2647" s="34">
        <f t="shared" si="223"/>
        <v>40230</v>
      </c>
      <c r="H2647" s="36" t="str">
        <f t="shared" si="224"/>
        <v>44b2</v>
      </c>
      <c r="I2647" s="35">
        <f t="shared" si="225"/>
        <v>43745.437083333338</v>
      </c>
      <c r="J2647" s="39">
        <f t="shared" si="226"/>
        <v>3758.2113140000001</v>
      </c>
      <c r="K2647" s="36" t="str">
        <f t="shared" si="227"/>
        <v>8a781cb8</v>
      </c>
    </row>
    <row r="2648" spans="1:11">
      <c r="A2648" s="48" t="s">
        <v>15774</v>
      </c>
      <c r="B2648" s="48" t="s">
        <v>31669</v>
      </c>
      <c r="C2648" s="48" t="s">
        <v>34537</v>
      </c>
      <c r="D2648" s="48" t="s">
        <v>34568</v>
      </c>
      <c r="E2648" s="48" t="s">
        <v>34569</v>
      </c>
      <c r="G2648" s="34">
        <f t="shared" si="223"/>
        <v>40231</v>
      </c>
      <c r="H2648" s="36" t="str">
        <f t="shared" si="224"/>
        <v>6a00</v>
      </c>
      <c r="I2648" s="35">
        <f t="shared" si="225"/>
        <v>43745.437083333338</v>
      </c>
      <c r="J2648" s="39">
        <f t="shared" si="226"/>
        <v>3758.2132240000001</v>
      </c>
      <c r="K2648" s="36" t="str">
        <f t="shared" si="227"/>
        <v>2a306729</v>
      </c>
    </row>
    <row r="2649" spans="1:11">
      <c r="A2649" s="48" t="s">
        <v>27</v>
      </c>
      <c r="B2649" s="48" t="s">
        <v>51154</v>
      </c>
      <c r="C2649" s="48" t="s">
        <v>34537</v>
      </c>
      <c r="D2649" s="48" t="s">
        <v>34570</v>
      </c>
      <c r="E2649" s="48" t="s">
        <v>34571</v>
      </c>
      <c r="G2649" s="34">
        <f t="shared" si="223"/>
        <v>40254</v>
      </c>
      <c r="H2649" s="36" t="str">
        <f t="shared" si="224"/>
        <v>0000</v>
      </c>
      <c r="I2649" s="35">
        <f t="shared" si="225"/>
        <v>43745.437083333338</v>
      </c>
      <c r="J2649" s="39">
        <f t="shared" si="226"/>
        <v>3758.2176450000002</v>
      </c>
      <c r="K2649" s="36" t="str">
        <f t="shared" si="227"/>
        <v>fe1daf94</v>
      </c>
    </row>
    <row r="2650" spans="1:11">
      <c r="A2650" s="48" t="s">
        <v>48</v>
      </c>
      <c r="B2650" s="48" t="s">
        <v>29534</v>
      </c>
      <c r="C2650" s="48" t="s">
        <v>34537</v>
      </c>
      <c r="D2650" s="48" t="s">
        <v>34572</v>
      </c>
      <c r="E2650" s="48" t="s">
        <v>34573</v>
      </c>
      <c r="G2650" s="34">
        <f t="shared" si="223"/>
        <v>40259</v>
      </c>
      <c r="H2650" s="36" t="str">
        <f t="shared" si="224"/>
        <v>441a</v>
      </c>
      <c r="I2650" s="35">
        <f t="shared" si="225"/>
        <v>43745.437083333338</v>
      </c>
      <c r="J2650" s="39">
        <f t="shared" si="226"/>
        <v>3758.2195470000001</v>
      </c>
      <c r="K2650" s="36" t="str">
        <f t="shared" si="227"/>
        <v>e79f1560</v>
      </c>
    </row>
    <row r="2651" spans="1:11">
      <c r="A2651" s="48" t="s">
        <v>51</v>
      </c>
      <c r="B2651" s="48" t="s">
        <v>417</v>
      </c>
      <c r="C2651" s="48" t="s">
        <v>34537</v>
      </c>
      <c r="D2651" s="48" t="s">
        <v>34574</v>
      </c>
      <c r="E2651" s="48" t="s">
        <v>34575</v>
      </c>
      <c r="G2651" s="34">
        <f t="shared" si="223"/>
        <v>40260</v>
      </c>
      <c r="H2651" s="36" t="str">
        <f t="shared" si="224"/>
        <v>d800</v>
      </c>
      <c r="I2651" s="35">
        <f t="shared" si="225"/>
        <v>43745.437083333338</v>
      </c>
      <c r="J2651" s="39">
        <f t="shared" si="226"/>
        <v>3758.2214180000001</v>
      </c>
      <c r="K2651" s="36" t="str">
        <f t="shared" si="227"/>
        <v>cb3262c6</v>
      </c>
    </row>
    <row r="2652" spans="1:11">
      <c r="A2652" s="48" t="s">
        <v>51155</v>
      </c>
      <c r="B2652" s="48" t="s">
        <v>51156</v>
      </c>
      <c r="C2652" s="48" t="s">
        <v>34576</v>
      </c>
      <c r="D2652" s="48" t="s">
        <v>34577</v>
      </c>
      <c r="E2652" s="48" t="s">
        <v>34578</v>
      </c>
      <c r="G2652" s="34">
        <f t="shared" si="223"/>
        <v>10001</v>
      </c>
      <c r="H2652" s="36" t="str">
        <f t="shared" si="224"/>
        <v>0001</v>
      </c>
      <c r="I2652" s="35">
        <f t="shared" si="225"/>
        <v>43745.444027777776</v>
      </c>
      <c r="J2652" s="39">
        <f t="shared" si="226"/>
        <v>63.256931000000002</v>
      </c>
      <c r="K2652" s="36" t="str">
        <f t="shared" si="227"/>
        <v>12cac611</v>
      </c>
    </row>
    <row r="2653" spans="1:11">
      <c r="A2653" s="48" t="s">
        <v>51157</v>
      </c>
      <c r="B2653" s="48" t="s">
        <v>51156</v>
      </c>
      <c r="C2653" s="48" t="s">
        <v>34576</v>
      </c>
      <c r="D2653" s="48" t="s">
        <v>34579</v>
      </c>
      <c r="E2653" s="48" t="s">
        <v>34580</v>
      </c>
      <c r="G2653" s="34">
        <f t="shared" si="223"/>
        <v>10002</v>
      </c>
      <c r="H2653" s="36" t="str">
        <f t="shared" si="224"/>
        <v>0001</v>
      </c>
      <c r="I2653" s="35">
        <f t="shared" si="225"/>
        <v>43745.444027777776</v>
      </c>
      <c r="J2653" s="39">
        <f t="shared" si="226"/>
        <v>63.258825000000002</v>
      </c>
      <c r="K2653" s="36" t="str">
        <f t="shared" si="227"/>
        <v>cb492421</v>
      </c>
    </row>
    <row r="2654" spans="1:11">
      <c r="A2654" s="48" t="s">
        <v>51158</v>
      </c>
      <c r="B2654" s="48" t="s">
        <v>51156</v>
      </c>
      <c r="C2654" s="48" t="s">
        <v>34576</v>
      </c>
      <c r="D2654" s="48" t="s">
        <v>34581</v>
      </c>
      <c r="E2654" s="48" t="s">
        <v>34582</v>
      </c>
      <c r="G2654" s="34">
        <f t="shared" si="223"/>
        <v>10003</v>
      </c>
      <c r="H2654" s="36" t="str">
        <f t="shared" si="224"/>
        <v>0001</v>
      </c>
      <c r="I2654" s="35">
        <f t="shared" si="225"/>
        <v>43745.444027777776</v>
      </c>
      <c r="J2654" s="39">
        <f t="shared" si="226"/>
        <v>63.260720999999997</v>
      </c>
      <c r="K2654" s="36" t="str">
        <f t="shared" si="227"/>
        <v>090d0fef</v>
      </c>
    </row>
    <row r="2655" spans="1:11">
      <c r="A2655" s="48" t="s">
        <v>51159</v>
      </c>
      <c r="B2655" s="48" t="s">
        <v>51156</v>
      </c>
      <c r="C2655" s="48" t="s">
        <v>34576</v>
      </c>
      <c r="D2655" s="48" t="s">
        <v>34583</v>
      </c>
      <c r="E2655" s="48" t="s">
        <v>34584</v>
      </c>
      <c r="G2655" s="34">
        <f t="shared" si="223"/>
        <v>10004</v>
      </c>
      <c r="H2655" s="36" t="str">
        <f t="shared" si="224"/>
        <v>0001</v>
      </c>
      <c r="I2655" s="35">
        <f t="shared" si="225"/>
        <v>43745.444027777776</v>
      </c>
      <c r="J2655" s="39">
        <f t="shared" si="226"/>
        <v>63.262588999999998</v>
      </c>
      <c r="K2655" s="36" t="str">
        <f t="shared" si="227"/>
        <v>a2279b89</v>
      </c>
    </row>
    <row r="2656" spans="1:11">
      <c r="A2656" s="48" t="s">
        <v>15740</v>
      </c>
      <c r="B2656" s="48" t="s">
        <v>51154</v>
      </c>
      <c r="C2656" s="48" t="s">
        <v>34576</v>
      </c>
      <c r="D2656" s="48" t="s">
        <v>34585</v>
      </c>
      <c r="E2656" s="48" t="s">
        <v>34586</v>
      </c>
      <c r="G2656" s="34">
        <f t="shared" si="223"/>
        <v>40225</v>
      </c>
      <c r="H2656" s="36" t="str">
        <f t="shared" si="224"/>
        <v>0000</v>
      </c>
      <c r="I2656" s="35">
        <f t="shared" si="225"/>
        <v>43745.444027777776</v>
      </c>
      <c r="J2656" s="39">
        <f t="shared" si="226"/>
        <v>63.467128000000002</v>
      </c>
      <c r="K2656" s="36" t="str">
        <f t="shared" si="227"/>
        <v>2dea3d52</v>
      </c>
    </row>
    <row r="2657" spans="1:11">
      <c r="A2657" s="48" t="s">
        <v>15743</v>
      </c>
      <c r="B2657" s="48" t="s">
        <v>29452</v>
      </c>
      <c r="C2657" s="48" t="s">
        <v>34576</v>
      </c>
      <c r="D2657" s="48" t="s">
        <v>34587</v>
      </c>
      <c r="E2657" s="48" t="s">
        <v>34588</v>
      </c>
      <c r="G2657" s="34">
        <f t="shared" si="223"/>
        <v>40234</v>
      </c>
      <c r="H2657" s="36" t="str">
        <f t="shared" si="224"/>
        <v>439b</v>
      </c>
      <c r="I2657" s="35">
        <f t="shared" si="225"/>
        <v>43745.444027777776</v>
      </c>
      <c r="J2657" s="39">
        <f t="shared" si="226"/>
        <v>63.469029999999997</v>
      </c>
      <c r="K2657" s="36" t="str">
        <f t="shared" si="227"/>
        <v>83e30031</v>
      </c>
    </row>
    <row r="2658" spans="1:11">
      <c r="A2658" s="48" t="s">
        <v>15746</v>
      </c>
      <c r="B2658" s="48" t="s">
        <v>654</v>
      </c>
      <c r="C2658" s="48" t="s">
        <v>34576</v>
      </c>
      <c r="D2658" s="48" t="s">
        <v>34589</v>
      </c>
      <c r="E2658" s="48" t="s">
        <v>34590</v>
      </c>
      <c r="G2658" s="34">
        <f t="shared" si="223"/>
        <v>40235</v>
      </c>
      <c r="H2658" s="36" t="str">
        <f t="shared" si="224"/>
        <v>a800</v>
      </c>
      <c r="I2658" s="35">
        <f t="shared" si="225"/>
        <v>43745.444027777776</v>
      </c>
      <c r="J2658" s="39">
        <f t="shared" si="226"/>
        <v>63.470942999999998</v>
      </c>
      <c r="K2658" s="36" t="str">
        <f t="shared" si="227"/>
        <v>f34e3db1</v>
      </c>
    </row>
    <row r="2659" spans="1:11">
      <c r="A2659" s="48" t="s">
        <v>27</v>
      </c>
      <c r="B2659" s="48" t="s">
        <v>51154</v>
      </c>
      <c r="C2659" s="48" t="s">
        <v>34576</v>
      </c>
      <c r="D2659" s="48" t="s">
        <v>34591</v>
      </c>
      <c r="E2659" s="48" t="s">
        <v>34592</v>
      </c>
      <c r="G2659" s="34">
        <f t="shared" si="223"/>
        <v>40254</v>
      </c>
      <c r="H2659" s="36" t="str">
        <f t="shared" si="224"/>
        <v>0000</v>
      </c>
      <c r="I2659" s="35">
        <f t="shared" si="225"/>
        <v>43745.444027777776</v>
      </c>
      <c r="J2659" s="39">
        <f t="shared" si="226"/>
        <v>63.475363999999999</v>
      </c>
      <c r="K2659" s="36" t="str">
        <f t="shared" si="227"/>
        <v>ec1b0c93</v>
      </c>
    </row>
    <row r="2660" spans="1:11">
      <c r="A2660" s="48" t="s">
        <v>30</v>
      </c>
      <c r="B2660" s="48" t="s">
        <v>31395</v>
      </c>
      <c r="C2660" s="48" t="s">
        <v>34576</v>
      </c>
      <c r="D2660" s="48" t="s">
        <v>34593</v>
      </c>
      <c r="E2660" s="48" t="s">
        <v>34594</v>
      </c>
      <c r="G2660" s="34">
        <f t="shared" si="223"/>
        <v>40263</v>
      </c>
      <c r="H2660" s="36" t="str">
        <f t="shared" si="224"/>
        <v>43b5</v>
      </c>
      <c r="I2660" s="35">
        <f t="shared" si="225"/>
        <v>43745.444027777776</v>
      </c>
      <c r="J2660" s="39">
        <f t="shared" si="226"/>
        <v>63.477268000000002</v>
      </c>
      <c r="K2660" s="36" t="str">
        <f t="shared" si="227"/>
        <v>52ab4384</v>
      </c>
    </row>
    <row r="2661" spans="1:11">
      <c r="A2661" s="48" t="s">
        <v>34</v>
      </c>
      <c r="B2661" s="48" t="s">
        <v>51278</v>
      </c>
      <c r="C2661" s="48" t="s">
        <v>34576</v>
      </c>
      <c r="D2661" s="48" t="s">
        <v>34595</v>
      </c>
      <c r="E2661" s="48" t="s">
        <v>34596</v>
      </c>
      <c r="G2661" s="34">
        <f t="shared" si="223"/>
        <v>40264</v>
      </c>
      <c r="H2661" s="36" t="str">
        <f t="shared" si="224"/>
        <v>7000</v>
      </c>
      <c r="I2661" s="35">
        <f t="shared" si="225"/>
        <v>43745.444027777776</v>
      </c>
      <c r="J2661" s="39">
        <f t="shared" si="226"/>
        <v>63.479140000000001</v>
      </c>
      <c r="K2661" s="36" t="str">
        <f t="shared" si="227"/>
        <v>d85932aa</v>
      </c>
    </row>
    <row r="2662" spans="1:11">
      <c r="A2662" s="48" t="s">
        <v>15740</v>
      </c>
      <c r="B2662" s="48" t="s">
        <v>51154</v>
      </c>
      <c r="C2662" s="48" t="s">
        <v>34576</v>
      </c>
      <c r="D2662" s="48" t="s">
        <v>34597</v>
      </c>
      <c r="E2662" s="48" t="s">
        <v>34598</v>
      </c>
      <c r="G2662" s="34">
        <f t="shared" si="223"/>
        <v>40225</v>
      </c>
      <c r="H2662" s="36" t="str">
        <f t="shared" si="224"/>
        <v>0000</v>
      </c>
      <c r="I2662" s="35">
        <f t="shared" si="225"/>
        <v>43745.444027777776</v>
      </c>
      <c r="J2662" s="39">
        <f t="shared" si="226"/>
        <v>63.683114000000003</v>
      </c>
      <c r="K2662" s="36" t="str">
        <f t="shared" si="227"/>
        <v>4f9db3c8</v>
      </c>
    </row>
    <row r="2663" spans="1:11">
      <c r="A2663" s="48" t="s">
        <v>15757</v>
      </c>
      <c r="B2663" s="48" t="s">
        <v>51407</v>
      </c>
      <c r="C2663" s="48" t="s">
        <v>34576</v>
      </c>
      <c r="D2663" s="48" t="s">
        <v>34599</v>
      </c>
      <c r="E2663" s="48" t="s">
        <v>34600</v>
      </c>
      <c r="G2663" s="34">
        <f t="shared" si="223"/>
        <v>40236</v>
      </c>
      <c r="H2663" s="36" t="str">
        <f t="shared" si="224"/>
        <v>4454</v>
      </c>
      <c r="I2663" s="35">
        <f t="shared" si="225"/>
        <v>43745.444027777776</v>
      </c>
      <c r="J2663" s="39">
        <f t="shared" si="226"/>
        <v>63.685015999999997</v>
      </c>
      <c r="K2663" s="36" t="str">
        <f t="shared" si="227"/>
        <v>cb119654</v>
      </c>
    </row>
    <row r="2664" spans="1:11">
      <c r="A2664" s="48" t="s">
        <v>15760</v>
      </c>
      <c r="B2664" s="48" t="s">
        <v>1610</v>
      </c>
      <c r="C2664" s="48" t="s">
        <v>34576</v>
      </c>
      <c r="D2664" s="48" t="s">
        <v>34601</v>
      </c>
      <c r="E2664" s="48" t="s">
        <v>34602</v>
      </c>
      <c r="G2664" s="34">
        <f t="shared" si="223"/>
        <v>40237</v>
      </c>
      <c r="H2664" s="36" t="str">
        <f t="shared" si="224"/>
        <v>d400</v>
      </c>
      <c r="I2664" s="35">
        <f t="shared" si="225"/>
        <v>43745.444027777776</v>
      </c>
      <c r="J2664" s="39">
        <f t="shared" si="226"/>
        <v>63.686926999999997</v>
      </c>
      <c r="K2664" s="36" t="str">
        <f t="shared" si="227"/>
        <v>f8aa4f3a</v>
      </c>
    </row>
    <row r="2665" spans="1:11">
      <c r="A2665" s="48" t="s">
        <v>27</v>
      </c>
      <c r="B2665" s="48" t="s">
        <v>51154</v>
      </c>
      <c r="C2665" s="48" t="s">
        <v>34603</v>
      </c>
      <c r="D2665" s="48" t="s">
        <v>34604</v>
      </c>
      <c r="E2665" s="48" t="s">
        <v>34605</v>
      </c>
      <c r="G2665" s="34">
        <f t="shared" si="223"/>
        <v>40254</v>
      </c>
      <c r="H2665" s="36" t="str">
        <f t="shared" si="224"/>
        <v>0000</v>
      </c>
      <c r="I2665" s="35">
        <f t="shared" si="225"/>
        <v>43745.444039351853</v>
      </c>
      <c r="J2665" s="39">
        <f t="shared" si="226"/>
        <v>63.882423000000003</v>
      </c>
      <c r="K2665" s="36" t="str">
        <f t="shared" si="227"/>
        <v>71c58233</v>
      </c>
    </row>
    <row r="2666" spans="1:11">
      <c r="A2666" s="48" t="s">
        <v>39</v>
      </c>
      <c r="B2666" s="48" t="s">
        <v>51206</v>
      </c>
      <c r="C2666" s="48" t="s">
        <v>34603</v>
      </c>
      <c r="D2666" s="48" t="s">
        <v>34606</v>
      </c>
      <c r="E2666" s="48" t="s">
        <v>34607</v>
      </c>
      <c r="G2666" s="34">
        <f t="shared" si="223"/>
        <v>40265</v>
      </c>
      <c r="H2666" s="36" t="str">
        <f t="shared" si="224"/>
        <v>4429</v>
      </c>
      <c r="I2666" s="35">
        <f t="shared" si="225"/>
        <v>43745.444039351853</v>
      </c>
      <c r="J2666" s="39">
        <f t="shared" si="226"/>
        <v>63.884307</v>
      </c>
      <c r="K2666" s="36" t="str">
        <f t="shared" si="227"/>
        <v>9904838b</v>
      </c>
    </row>
    <row r="2667" spans="1:11">
      <c r="A2667" s="48" t="s">
        <v>43</v>
      </c>
      <c r="B2667" s="48" t="s">
        <v>825</v>
      </c>
      <c r="C2667" s="48" t="s">
        <v>34603</v>
      </c>
      <c r="D2667" s="48" t="s">
        <v>34608</v>
      </c>
      <c r="E2667" s="48" t="s">
        <v>34609</v>
      </c>
      <c r="G2667" s="34">
        <f t="shared" si="223"/>
        <v>40266</v>
      </c>
      <c r="H2667" s="36" t="str">
        <f t="shared" si="224"/>
        <v>c800</v>
      </c>
      <c r="I2667" s="35">
        <f t="shared" si="225"/>
        <v>43745.444039351853</v>
      </c>
      <c r="J2667" s="39">
        <f t="shared" si="226"/>
        <v>63.886180000000003</v>
      </c>
      <c r="K2667" s="36" t="str">
        <f t="shared" si="227"/>
        <v>162f3c21</v>
      </c>
    </row>
    <row r="2668" spans="1:11">
      <c r="A2668" s="48" t="s">
        <v>15740</v>
      </c>
      <c r="B2668" s="48" t="s">
        <v>51154</v>
      </c>
      <c r="C2668" s="48" t="s">
        <v>34603</v>
      </c>
      <c r="D2668" s="48" t="s">
        <v>34610</v>
      </c>
      <c r="E2668" s="48" t="s">
        <v>34611</v>
      </c>
      <c r="G2668" s="34">
        <f t="shared" si="223"/>
        <v>40225</v>
      </c>
      <c r="H2668" s="36" t="str">
        <f t="shared" si="224"/>
        <v>0000</v>
      </c>
      <c r="I2668" s="35">
        <f t="shared" si="225"/>
        <v>43745.444039351853</v>
      </c>
      <c r="J2668" s="39">
        <f t="shared" si="226"/>
        <v>64.090128000000007</v>
      </c>
      <c r="K2668" s="36" t="str">
        <f t="shared" si="227"/>
        <v>85cdff10</v>
      </c>
    </row>
    <row r="2669" spans="1:11">
      <c r="A2669" s="48" t="s">
        <v>15771</v>
      </c>
      <c r="B2669" s="48" t="s">
        <v>34612</v>
      </c>
      <c r="C2669" s="48" t="s">
        <v>34603</v>
      </c>
      <c r="D2669" s="48" t="s">
        <v>34613</v>
      </c>
      <c r="E2669" s="48" t="s">
        <v>34614</v>
      </c>
      <c r="G2669" s="34">
        <f t="shared" si="223"/>
        <v>40230</v>
      </c>
      <c r="H2669" s="36" t="str">
        <f t="shared" si="224"/>
        <v>44b7</v>
      </c>
      <c r="I2669" s="35">
        <f t="shared" si="225"/>
        <v>43745.444039351853</v>
      </c>
      <c r="J2669" s="39">
        <f t="shared" si="226"/>
        <v>64.092031000000006</v>
      </c>
      <c r="K2669" s="36" t="str">
        <f t="shared" si="227"/>
        <v>0ef5ac8e</v>
      </c>
    </row>
    <row r="2670" spans="1:11">
      <c r="A2670" s="48" t="s">
        <v>15774</v>
      </c>
      <c r="B2670" s="48" t="s">
        <v>452</v>
      </c>
      <c r="C2670" s="48" t="s">
        <v>34603</v>
      </c>
      <c r="D2670" s="48" t="s">
        <v>34615</v>
      </c>
      <c r="E2670" s="48" t="s">
        <v>34616</v>
      </c>
      <c r="G2670" s="34">
        <f t="shared" si="223"/>
        <v>40231</v>
      </c>
      <c r="H2670" s="36" t="str">
        <f t="shared" si="224"/>
        <v>e800</v>
      </c>
      <c r="I2670" s="35">
        <f t="shared" si="225"/>
        <v>43745.444039351853</v>
      </c>
      <c r="J2670" s="39">
        <f t="shared" si="226"/>
        <v>64.093942999999996</v>
      </c>
      <c r="K2670" s="36" t="str">
        <f t="shared" si="227"/>
        <v>3b2d0f4a</v>
      </c>
    </row>
    <row r="2671" spans="1:11">
      <c r="A2671" s="48" t="s">
        <v>27</v>
      </c>
      <c r="B2671" s="48" t="s">
        <v>51154</v>
      </c>
      <c r="C2671" s="48" t="s">
        <v>34603</v>
      </c>
      <c r="D2671" s="48" t="s">
        <v>34617</v>
      </c>
      <c r="E2671" s="48" t="s">
        <v>34618</v>
      </c>
      <c r="G2671" s="34">
        <f t="shared" si="223"/>
        <v>40254</v>
      </c>
      <c r="H2671" s="36" t="str">
        <f t="shared" si="224"/>
        <v>0000</v>
      </c>
      <c r="I2671" s="35">
        <f t="shared" si="225"/>
        <v>43745.444039351853</v>
      </c>
      <c r="J2671" s="39">
        <f t="shared" si="226"/>
        <v>64.098365999999999</v>
      </c>
      <c r="K2671" s="36" t="str">
        <f t="shared" si="227"/>
        <v>15c9e3b8</v>
      </c>
    </row>
    <row r="2672" spans="1:11">
      <c r="A2672" s="48" t="s">
        <v>48</v>
      </c>
      <c r="B2672" s="48" t="s">
        <v>34619</v>
      </c>
      <c r="C2672" s="48" t="s">
        <v>34603</v>
      </c>
      <c r="D2672" s="48" t="s">
        <v>34620</v>
      </c>
      <c r="E2672" s="48" t="s">
        <v>34621</v>
      </c>
      <c r="G2672" s="34">
        <f t="shared" si="223"/>
        <v>40259</v>
      </c>
      <c r="H2672" s="36" t="str">
        <f t="shared" si="224"/>
        <v>441b</v>
      </c>
      <c r="I2672" s="35">
        <f t="shared" si="225"/>
        <v>43745.444039351853</v>
      </c>
      <c r="J2672" s="39">
        <f t="shared" si="226"/>
        <v>64.100268</v>
      </c>
      <c r="K2672" s="36" t="str">
        <f t="shared" si="227"/>
        <v>b5004e24</v>
      </c>
    </row>
    <row r="2673" spans="1:11">
      <c r="A2673" s="48" t="s">
        <v>51</v>
      </c>
      <c r="B2673" s="48" t="s">
        <v>51225</v>
      </c>
      <c r="C2673" s="48" t="s">
        <v>34603</v>
      </c>
      <c r="D2673" s="48" t="s">
        <v>34622</v>
      </c>
      <c r="E2673" s="48" t="s">
        <v>34623</v>
      </c>
      <c r="G2673" s="34">
        <f t="shared" si="223"/>
        <v>40260</v>
      </c>
      <c r="H2673" s="36" t="str">
        <f t="shared" si="224"/>
        <v>1000</v>
      </c>
      <c r="I2673" s="35">
        <f t="shared" si="225"/>
        <v>43745.444039351853</v>
      </c>
      <c r="J2673" s="39">
        <f t="shared" si="226"/>
        <v>64.102141000000003</v>
      </c>
      <c r="K2673" s="36" t="str">
        <f t="shared" si="227"/>
        <v>8ec6c6ea</v>
      </c>
    </row>
    <row r="2674" spans="1:11">
      <c r="A2674" s="48" t="s">
        <v>15740</v>
      </c>
      <c r="B2674" s="48" t="s">
        <v>51154</v>
      </c>
      <c r="C2674" s="48" t="s">
        <v>34603</v>
      </c>
      <c r="D2674" s="48" t="s">
        <v>34624</v>
      </c>
      <c r="E2674" s="48" t="s">
        <v>34625</v>
      </c>
      <c r="G2674" s="34">
        <f t="shared" si="223"/>
        <v>40225</v>
      </c>
      <c r="H2674" s="36" t="str">
        <f t="shared" si="224"/>
        <v>0000</v>
      </c>
      <c r="I2674" s="35">
        <f t="shared" si="225"/>
        <v>43745.444039351853</v>
      </c>
      <c r="J2674" s="39">
        <f t="shared" si="226"/>
        <v>64.306112999999996</v>
      </c>
      <c r="K2674" s="36" t="str">
        <f t="shared" si="227"/>
        <v>5b1ebb0b</v>
      </c>
    </row>
    <row r="2675" spans="1:11">
      <c r="A2675" s="48" t="s">
        <v>15786</v>
      </c>
      <c r="B2675" s="48" t="s">
        <v>29437</v>
      </c>
      <c r="C2675" s="48" t="s">
        <v>34603</v>
      </c>
      <c r="D2675" s="48" t="s">
        <v>34626</v>
      </c>
      <c r="E2675" s="48" t="s">
        <v>34627</v>
      </c>
      <c r="G2675" s="34">
        <f t="shared" si="223"/>
        <v>40232</v>
      </c>
      <c r="H2675" s="36" t="str">
        <f t="shared" si="224"/>
        <v>44c0</v>
      </c>
      <c r="I2675" s="35">
        <f t="shared" si="225"/>
        <v>43745.444039351853</v>
      </c>
      <c r="J2675" s="39">
        <f t="shared" si="226"/>
        <v>64.308017000000007</v>
      </c>
      <c r="K2675" s="36" t="str">
        <f t="shared" si="227"/>
        <v>32c561d0</v>
      </c>
    </row>
    <row r="2676" spans="1:11">
      <c r="A2676" s="48" t="s">
        <v>15789</v>
      </c>
      <c r="B2676" s="48" t="s">
        <v>51179</v>
      </c>
      <c r="C2676" s="48" t="s">
        <v>34603</v>
      </c>
      <c r="D2676" s="48" t="s">
        <v>34628</v>
      </c>
      <c r="E2676" s="48" t="s">
        <v>34629</v>
      </c>
      <c r="G2676" s="34">
        <f t="shared" si="223"/>
        <v>40233</v>
      </c>
      <c r="H2676" s="36" t="str">
        <f t="shared" si="224"/>
        <v>6400</v>
      </c>
      <c r="I2676" s="35">
        <f t="shared" si="225"/>
        <v>43745.444039351853</v>
      </c>
      <c r="J2676" s="39">
        <f t="shared" si="226"/>
        <v>64.309927999999999</v>
      </c>
      <c r="K2676" s="36" t="str">
        <f t="shared" si="227"/>
        <v>03ace6f5</v>
      </c>
    </row>
    <row r="2677" spans="1:11">
      <c r="A2677" s="48" t="s">
        <v>27</v>
      </c>
      <c r="B2677" s="48" t="s">
        <v>51154</v>
      </c>
      <c r="C2677" s="48" t="s">
        <v>34603</v>
      </c>
      <c r="D2677" s="48" t="s">
        <v>34630</v>
      </c>
      <c r="E2677" s="48" t="s">
        <v>34631</v>
      </c>
      <c r="G2677" s="34">
        <f t="shared" si="223"/>
        <v>40254</v>
      </c>
      <c r="H2677" s="36" t="str">
        <f t="shared" si="224"/>
        <v>0000</v>
      </c>
      <c r="I2677" s="35">
        <f t="shared" si="225"/>
        <v>43745.444039351853</v>
      </c>
      <c r="J2677" s="39">
        <f t="shared" si="226"/>
        <v>64.314351000000002</v>
      </c>
      <c r="K2677" s="36" t="str">
        <f t="shared" si="227"/>
        <v>f2df81b1</v>
      </c>
    </row>
    <row r="2678" spans="1:11">
      <c r="A2678" s="48" t="s">
        <v>56</v>
      </c>
      <c r="B2678" s="48" t="s">
        <v>34632</v>
      </c>
      <c r="C2678" s="48" t="s">
        <v>34603</v>
      </c>
      <c r="D2678" s="48" t="s">
        <v>34633</v>
      </c>
      <c r="E2678" s="48" t="s">
        <v>34634</v>
      </c>
      <c r="G2678" s="34">
        <f t="shared" si="223"/>
        <v>40261</v>
      </c>
      <c r="H2678" s="36" t="str">
        <f t="shared" si="224"/>
        <v>43d4</v>
      </c>
      <c r="I2678" s="35">
        <f t="shared" si="225"/>
        <v>43745.444039351853</v>
      </c>
      <c r="J2678" s="39">
        <f t="shared" si="226"/>
        <v>64.316253000000003</v>
      </c>
      <c r="K2678" s="36" t="str">
        <f t="shared" si="227"/>
        <v>4c063962</v>
      </c>
    </row>
    <row r="2679" spans="1:11">
      <c r="A2679" s="48" t="s">
        <v>59</v>
      </c>
      <c r="B2679" s="48" t="s">
        <v>51242</v>
      </c>
      <c r="C2679" s="48" t="s">
        <v>34603</v>
      </c>
      <c r="D2679" s="48" t="s">
        <v>34635</v>
      </c>
      <c r="E2679" s="48" t="s">
        <v>34636</v>
      </c>
      <c r="G2679" s="34">
        <f t="shared" si="223"/>
        <v>40262</v>
      </c>
      <c r="H2679" s="36" t="str">
        <f t="shared" si="224"/>
        <v>3800</v>
      </c>
      <c r="I2679" s="35">
        <f t="shared" si="225"/>
        <v>43745.444039351853</v>
      </c>
      <c r="J2679" s="39">
        <f t="shared" si="226"/>
        <v>64.318126000000007</v>
      </c>
      <c r="K2679" s="36" t="str">
        <f t="shared" si="227"/>
        <v>6403bbac</v>
      </c>
    </row>
    <row r="2680" spans="1:11">
      <c r="A2680" s="48" t="s">
        <v>51155</v>
      </c>
      <c r="B2680" s="48" t="s">
        <v>51156</v>
      </c>
      <c r="C2680" s="48" t="s">
        <v>34637</v>
      </c>
      <c r="D2680" s="48" t="s">
        <v>34638</v>
      </c>
      <c r="E2680" s="48" t="s">
        <v>34639</v>
      </c>
      <c r="G2680" s="34">
        <f t="shared" si="223"/>
        <v>10001</v>
      </c>
      <c r="H2680" s="36" t="str">
        <f t="shared" si="224"/>
        <v>0001</v>
      </c>
      <c r="I2680" s="35">
        <f t="shared" si="225"/>
        <v>43745.450983796298</v>
      </c>
      <c r="J2680" s="39">
        <f t="shared" si="226"/>
        <v>664.32092999999998</v>
      </c>
      <c r="K2680" s="36" t="str">
        <f t="shared" si="227"/>
        <v>df43f774</v>
      </c>
    </row>
    <row r="2681" spans="1:11">
      <c r="A2681" s="48" t="s">
        <v>51157</v>
      </c>
      <c r="B2681" s="48" t="s">
        <v>51156</v>
      </c>
      <c r="C2681" s="48" t="s">
        <v>34637</v>
      </c>
      <c r="D2681" s="48" t="s">
        <v>34640</v>
      </c>
      <c r="E2681" s="48" t="s">
        <v>34641</v>
      </c>
      <c r="G2681" s="34">
        <f t="shared" si="223"/>
        <v>10002</v>
      </c>
      <c r="H2681" s="36" t="str">
        <f t="shared" si="224"/>
        <v>0001</v>
      </c>
      <c r="I2681" s="35">
        <f t="shared" si="225"/>
        <v>43745.450983796298</v>
      </c>
      <c r="J2681" s="39">
        <f t="shared" si="226"/>
        <v>664.32282199999997</v>
      </c>
      <c r="K2681" s="36" t="str">
        <f t="shared" si="227"/>
        <v>f8630902</v>
      </c>
    </row>
    <row r="2682" spans="1:11">
      <c r="A2682" s="48" t="s">
        <v>51158</v>
      </c>
      <c r="B2682" s="48" t="s">
        <v>51156</v>
      </c>
      <c r="C2682" s="48" t="s">
        <v>34637</v>
      </c>
      <c r="D2682" s="48" t="s">
        <v>34642</v>
      </c>
      <c r="E2682" s="48" t="s">
        <v>34643</v>
      </c>
      <c r="G2682" s="34">
        <f t="shared" si="223"/>
        <v>10003</v>
      </c>
      <c r="H2682" s="36" t="str">
        <f t="shared" si="224"/>
        <v>0001</v>
      </c>
      <c r="I2682" s="35">
        <f t="shared" si="225"/>
        <v>43745.450983796298</v>
      </c>
      <c r="J2682" s="39">
        <f t="shared" si="226"/>
        <v>664.32472199999995</v>
      </c>
      <c r="K2682" s="36" t="str">
        <f t="shared" si="227"/>
        <v>c732dc86</v>
      </c>
    </row>
    <row r="2683" spans="1:11">
      <c r="A2683" s="48" t="s">
        <v>51159</v>
      </c>
      <c r="B2683" s="48" t="s">
        <v>51156</v>
      </c>
      <c r="C2683" s="48" t="s">
        <v>34637</v>
      </c>
      <c r="D2683" s="48" t="s">
        <v>34644</v>
      </c>
      <c r="E2683" s="48" t="s">
        <v>34645</v>
      </c>
      <c r="G2683" s="34">
        <f t="shared" si="223"/>
        <v>10004</v>
      </c>
      <c r="H2683" s="36" t="str">
        <f t="shared" si="224"/>
        <v>0001</v>
      </c>
      <c r="I2683" s="35">
        <f t="shared" si="225"/>
        <v>43745.450983796298</v>
      </c>
      <c r="J2683" s="39">
        <f t="shared" si="226"/>
        <v>664.32658300000003</v>
      </c>
      <c r="K2683" s="36" t="str">
        <f t="shared" si="227"/>
        <v>1e0b2e39</v>
      </c>
    </row>
    <row r="2684" spans="1:11">
      <c r="A2684" s="48" t="s">
        <v>15740</v>
      </c>
      <c r="B2684" s="48" t="s">
        <v>51154</v>
      </c>
      <c r="C2684" s="48" t="s">
        <v>34637</v>
      </c>
      <c r="D2684" s="48" t="s">
        <v>34646</v>
      </c>
      <c r="E2684" s="48" t="s">
        <v>34647</v>
      </c>
      <c r="G2684" s="34">
        <f t="shared" si="223"/>
        <v>40225</v>
      </c>
      <c r="H2684" s="36" t="str">
        <f t="shared" si="224"/>
        <v>0000</v>
      </c>
      <c r="I2684" s="35">
        <f t="shared" si="225"/>
        <v>43745.450983796298</v>
      </c>
      <c r="J2684" s="39">
        <f t="shared" si="226"/>
        <v>664.531113</v>
      </c>
      <c r="K2684" s="36" t="str">
        <f t="shared" si="227"/>
        <v>113d6c04</v>
      </c>
    </row>
    <row r="2685" spans="1:11">
      <c r="A2685" s="48" t="s">
        <v>15757</v>
      </c>
      <c r="B2685" s="48" t="s">
        <v>51407</v>
      </c>
      <c r="C2685" s="48" t="s">
        <v>34637</v>
      </c>
      <c r="D2685" s="48" t="s">
        <v>34648</v>
      </c>
      <c r="E2685" s="48" t="s">
        <v>34649</v>
      </c>
      <c r="G2685" s="34">
        <f t="shared" si="223"/>
        <v>40236</v>
      </c>
      <c r="H2685" s="36" t="str">
        <f t="shared" si="224"/>
        <v>4454</v>
      </c>
      <c r="I2685" s="35">
        <f t="shared" si="225"/>
        <v>43745.450983796298</v>
      </c>
      <c r="J2685" s="39">
        <f t="shared" si="226"/>
        <v>664.53301499999998</v>
      </c>
      <c r="K2685" s="36" t="str">
        <f t="shared" si="227"/>
        <v>98152f86</v>
      </c>
    </row>
    <row r="2686" spans="1:11">
      <c r="A2686" s="48" t="s">
        <v>15760</v>
      </c>
      <c r="B2686" s="48" t="s">
        <v>833</v>
      </c>
      <c r="C2686" s="48" t="s">
        <v>34637</v>
      </c>
      <c r="D2686" s="48" t="s">
        <v>34650</v>
      </c>
      <c r="E2686" s="48" t="s">
        <v>34651</v>
      </c>
      <c r="G2686" s="34">
        <f t="shared" ref="G2686:G2749" si="228">HEX2DEC(A2686)</f>
        <v>40237</v>
      </c>
      <c r="H2686" s="36" t="str">
        <f t="shared" ref="H2686:H2749" si="229">B2686</f>
        <v>cc00</v>
      </c>
      <c r="I2686" s="35">
        <f t="shared" ref="I2686:I2749" si="230">(((HEX2DEC(C2686)/60)/60)/24)+DATE(1970,1,1)</f>
        <v>43745.450983796298</v>
      </c>
      <c r="J2686" s="39">
        <f t="shared" ref="J2686:J2749" si="231">HEX2DEC(IF(EXACT(MID(D2686,1,1),"0"),IF(EXACT(MID(D2686,2,1),"0"),IF(EXACT(MID(D2686,3,1),"0"),IF(EXACT(MID(D2686,4,1),"0"),IF(EXACT(MID(D2686,5,1),"0"),IF(EXACT(MID(D2686,6,1),"0"),IF(EXACT(MID(D2686,7,1),"0"),IF(EXACT(MID(D2686,8,1),"0"),IF(EXACT(MID(D2686,9,1),"0"),IF(EXACT(MID(D2686,10,1),"0"),IF(EXACT(MID(D2686,11,1),"0"),0,RIGHT(D2686,6)),RIGHT(D2686,7)),RIGHT(D2686,8)),RIGHT(D2686,9)),RIGHT(D2686,10)),RIGHT(D2686,11)),RIGHT(D2686,12)),RIGHT(D2686,13)),RIGHT(D2686,14)),RIGHT(D2686,15)),RIGHT(D2686,16)))/1000000</f>
        <v>664.53492500000004</v>
      </c>
      <c r="K2686" s="36" t="str">
        <f t="shared" ref="K2686:K2749" si="232">E2686</f>
        <v>076cb4c0</v>
      </c>
    </row>
    <row r="2687" spans="1:11">
      <c r="A2687" s="48" t="s">
        <v>27</v>
      </c>
      <c r="B2687" s="48" t="s">
        <v>51154</v>
      </c>
      <c r="C2687" s="48" t="s">
        <v>34637</v>
      </c>
      <c r="D2687" s="48" t="s">
        <v>34652</v>
      </c>
      <c r="E2687" s="48" t="s">
        <v>34653</v>
      </c>
      <c r="G2687" s="34">
        <f t="shared" si="228"/>
        <v>40254</v>
      </c>
      <c r="H2687" s="36" t="str">
        <f t="shared" si="229"/>
        <v>0000</v>
      </c>
      <c r="I2687" s="35">
        <f t="shared" si="230"/>
        <v>43745.450983796298</v>
      </c>
      <c r="J2687" s="39">
        <f t="shared" si="231"/>
        <v>664.53934600000002</v>
      </c>
      <c r="K2687" s="36" t="str">
        <f t="shared" si="232"/>
        <v>9d317d0b</v>
      </c>
    </row>
    <row r="2688" spans="1:11">
      <c r="A2688" s="48" t="s">
        <v>39</v>
      </c>
      <c r="B2688" s="48" t="s">
        <v>51224</v>
      </c>
      <c r="C2688" s="48" t="s">
        <v>34654</v>
      </c>
      <c r="D2688" s="48" t="s">
        <v>34655</v>
      </c>
      <c r="E2688" s="48" t="s">
        <v>34656</v>
      </c>
      <c r="G2688" s="34">
        <f t="shared" si="228"/>
        <v>40265</v>
      </c>
      <c r="H2688" s="36" t="str">
        <f t="shared" si="229"/>
        <v>4426</v>
      </c>
      <c r="I2688" s="35">
        <f t="shared" si="230"/>
        <v>43745.450995370367</v>
      </c>
      <c r="J2688" s="39">
        <f t="shared" si="231"/>
        <v>664.75455299999999</v>
      </c>
      <c r="K2688" s="36" t="str">
        <f t="shared" si="232"/>
        <v>109648cf</v>
      </c>
    </row>
    <row r="2689" spans="1:11">
      <c r="A2689" s="48" t="s">
        <v>43</v>
      </c>
      <c r="B2689" s="48" t="s">
        <v>564</v>
      </c>
      <c r="C2689" s="48" t="s">
        <v>34654</v>
      </c>
      <c r="D2689" s="48" t="s">
        <v>34657</v>
      </c>
      <c r="E2689" s="48" t="s">
        <v>34658</v>
      </c>
      <c r="G2689" s="34">
        <f t="shared" si="228"/>
        <v>40266</v>
      </c>
      <c r="H2689" s="36" t="str">
        <f t="shared" si="229"/>
        <v>6c00</v>
      </c>
      <c r="I2689" s="35">
        <f t="shared" si="230"/>
        <v>43745.450995370367</v>
      </c>
      <c r="J2689" s="39">
        <f t="shared" si="231"/>
        <v>664.75642800000003</v>
      </c>
      <c r="K2689" s="36" t="str">
        <f t="shared" si="232"/>
        <v>59c21ac9</v>
      </c>
    </row>
    <row r="2690" spans="1:11">
      <c r="A2690" s="48" t="s">
        <v>15740</v>
      </c>
      <c r="B2690" s="48" t="s">
        <v>51154</v>
      </c>
      <c r="C2690" s="48" t="s">
        <v>34654</v>
      </c>
      <c r="D2690" s="48" t="s">
        <v>34659</v>
      </c>
      <c r="E2690" s="48" t="s">
        <v>34660</v>
      </c>
      <c r="G2690" s="34">
        <f t="shared" si="228"/>
        <v>40225</v>
      </c>
      <c r="H2690" s="36" t="str">
        <f t="shared" si="229"/>
        <v>0000</v>
      </c>
      <c r="I2690" s="35">
        <f t="shared" si="230"/>
        <v>43745.450995370367</v>
      </c>
      <c r="J2690" s="39">
        <f t="shared" si="231"/>
        <v>664.96011099999998</v>
      </c>
      <c r="K2690" s="36" t="str">
        <f t="shared" si="232"/>
        <v>e63b3e1c</v>
      </c>
    </row>
    <row r="2691" spans="1:11">
      <c r="A2691" s="48" t="s">
        <v>15771</v>
      </c>
      <c r="B2691" s="48" t="s">
        <v>51271</v>
      </c>
      <c r="C2691" s="48" t="s">
        <v>34654</v>
      </c>
      <c r="D2691" s="48" t="s">
        <v>34661</v>
      </c>
      <c r="E2691" s="48" t="s">
        <v>34662</v>
      </c>
      <c r="G2691" s="34">
        <f t="shared" si="228"/>
        <v>40230</v>
      </c>
      <c r="H2691" s="36" t="str">
        <f t="shared" si="229"/>
        <v>4479</v>
      </c>
      <c r="I2691" s="35">
        <f t="shared" si="230"/>
        <v>43745.450995370367</v>
      </c>
      <c r="J2691" s="39">
        <f t="shared" si="231"/>
        <v>664.96201399999995</v>
      </c>
      <c r="K2691" s="36" t="str">
        <f t="shared" si="232"/>
        <v>370c41e8</v>
      </c>
    </row>
    <row r="2692" spans="1:11">
      <c r="A2692" s="48" t="s">
        <v>15774</v>
      </c>
      <c r="B2692" s="48" t="s">
        <v>51163</v>
      </c>
      <c r="C2692" s="48" t="s">
        <v>34654</v>
      </c>
      <c r="D2692" s="48" t="s">
        <v>34663</v>
      </c>
      <c r="E2692" s="48" t="s">
        <v>34664</v>
      </c>
      <c r="G2692" s="34">
        <f t="shared" si="228"/>
        <v>40231</v>
      </c>
      <c r="H2692" s="36" t="str">
        <f t="shared" si="229"/>
        <v>5800</v>
      </c>
      <c r="I2692" s="35">
        <f t="shared" si="230"/>
        <v>43745.450995370367</v>
      </c>
      <c r="J2692" s="39">
        <f t="shared" si="231"/>
        <v>664.96392500000002</v>
      </c>
      <c r="K2692" s="36" t="str">
        <f t="shared" si="232"/>
        <v>4d62918d</v>
      </c>
    </row>
    <row r="2693" spans="1:11">
      <c r="A2693" s="48" t="s">
        <v>27</v>
      </c>
      <c r="B2693" s="48" t="s">
        <v>51154</v>
      </c>
      <c r="C2693" s="48" t="s">
        <v>34654</v>
      </c>
      <c r="D2693" s="48" t="s">
        <v>34665</v>
      </c>
      <c r="E2693" s="48" t="s">
        <v>34666</v>
      </c>
      <c r="G2693" s="34">
        <f t="shared" si="228"/>
        <v>40254</v>
      </c>
      <c r="H2693" s="36" t="str">
        <f t="shared" si="229"/>
        <v>0000</v>
      </c>
      <c r="I2693" s="35">
        <f t="shared" si="230"/>
        <v>43745.450995370367</v>
      </c>
      <c r="J2693" s="39">
        <f t="shared" si="231"/>
        <v>664.968343</v>
      </c>
      <c r="K2693" s="36" t="str">
        <f t="shared" si="232"/>
        <v>1bc9eb0c</v>
      </c>
    </row>
    <row r="2694" spans="1:11">
      <c r="A2694" s="48" t="s">
        <v>48</v>
      </c>
      <c r="B2694" s="48" t="s">
        <v>51183</v>
      </c>
      <c r="C2694" s="48" t="s">
        <v>34654</v>
      </c>
      <c r="D2694" s="48" t="s">
        <v>34667</v>
      </c>
      <c r="E2694" s="48" t="s">
        <v>34668</v>
      </c>
      <c r="G2694" s="34">
        <f t="shared" si="228"/>
        <v>40259</v>
      </c>
      <c r="H2694" s="36" t="str">
        <f t="shared" si="229"/>
        <v>4419</v>
      </c>
      <c r="I2694" s="35">
        <f t="shared" si="230"/>
        <v>43745.450995370367</v>
      </c>
      <c r="J2694" s="39">
        <f t="shared" si="231"/>
        <v>664.97024599999997</v>
      </c>
      <c r="K2694" s="36" t="str">
        <f t="shared" si="232"/>
        <v>1a8b885d</v>
      </c>
    </row>
    <row r="2695" spans="1:11">
      <c r="A2695" s="48" t="s">
        <v>51</v>
      </c>
      <c r="B2695" s="48" t="s">
        <v>506</v>
      </c>
      <c r="C2695" s="48" t="s">
        <v>34654</v>
      </c>
      <c r="D2695" s="48" t="s">
        <v>34669</v>
      </c>
      <c r="E2695" s="48" t="s">
        <v>34670</v>
      </c>
      <c r="G2695" s="34">
        <f t="shared" si="228"/>
        <v>40260</v>
      </c>
      <c r="H2695" s="36" t="str">
        <f t="shared" si="229"/>
        <v>e000</v>
      </c>
      <c r="I2695" s="35">
        <f t="shared" si="230"/>
        <v>43745.450995370367</v>
      </c>
      <c r="J2695" s="39">
        <f t="shared" si="231"/>
        <v>664.97211700000003</v>
      </c>
      <c r="K2695" s="36" t="str">
        <f t="shared" si="232"/>
        <v>90592fd5</v>
      </c>
    </row>
    <row r="2696" spans="1:11">
      <c r="A2696" s="48" t="s">
        <v>15740</v>
      </c>
      <c r="B2696" s="48" t="s">
        <v>51154</v>
      </c>
      <c r="C2696" s="48" t="s">
        <v>34654</v>
      </c>
      <c r="D2696" s="48" t="s">
        <v>34671</v>
      </c>
      <c r="E2696" s="48" t="s">
        <v>34672</v>
      </c>
      <c r="G2696" s="34">
        <f t="shared" si="228"/>
        <v>40225</v>
      </c>
      <c r="H2696" s="36" t="str">
        <f t="shared" si="229"/>
        <v>0000</v>
      </c>
      <c r="I2696" s="35">
        <f t="shared" si="230"/>
        <v>43745.450995370367</v>
      </c>
      <c r="J2696" s="39">
        <f t="shared" si="231"/>
        <v>665.17613900000003</v>
      </c>
      <c r="K2696" s="36" t="str">
        <f t="shared" si="232"/>
        <v>5fdea7f4</v>
      </c>
    </row>
    <row r="2697" spans="1:11">
      <c r="A2697" s="48" t="s">
        <v>15786</v>
      </c>
      <c r="B2697" s="48" t="s">
        <v>29437</v>
      </c>
      <c r="C2697" s="48" t="s">
        <v>34654</v>
      </c>
      <c r="D2697" s="48" t="s">
        <v>34673</v>
      </c>
      <c r="E2697" s="48" t="s">
        <v>34674</v>
      </c>
      <c r="G2697" s="34">
        <f t="shared" si="228"/>
        <v>40232</v>
      </c>
      <c r="H2697" s="36" t="str">
        <f t="shared" si="229"/>
        <v>44c0</v>
      </c>
      <c r="I2697" s="35">
        <f t="shared" si="230"/>
        <v>43745.450995370367</v>
      </c>
      <c r="J2697" s="39">
        <f t="shared" si="231"/>
        <v>665.17804000000001</v>
      </c>
      <c r="K2697" s="36" t="str">
        <f t="shared" si="232"/>
        <v>07ab49ac</v>
      </c>
    </row>
    <row r="2698" spans="1:11">
      <c r="A2698" s="48" t="s">
        <v>15789</v>
      </c>
      <c r="B2698" s="48" t="s">
        <v>51193</v>
      </c>
      <c r="C2698" s="48" t="s">
        <v>34654</v>
      </c>
      <c r="D2698" s="48" t="s">
        <v>34675</v>
      </c>
      <c r="E2698" s="48" t="s">
        <v>34676</v>
      </c>
      <c r="G2698" s="34">
        <f t="shared" si="228"/>
        <v>40233</v>
      </c>
      <c r="H2698" s="36" t="str">
        <f t="shared" si="229"/>
        <v>4800</v>
      </c>
      <c r="I2698" s="35">
        <f t="shared" si="230"/>
        <v>43745.450995370367</v>
      </c>
      <c r="J2698" s="39">
        <f t="shared" si="231"/>
        <v>665.17994999999996</v>
      </c>
      <c r="K2698" s="36" t="str">
        <f t="shared" si="232"/>
        <v>123519fd</v>
      </c>
    </row>
    <row r="2699" spans="1:11">
      <c r="A2699" s="48" t="s">
        <v>27</v>
      </c>
      <c r="B2699" s="48" t="s">
        <v>51154</v>
      </c>
      <c r="C2699" s="48" t="s">
        <v>34654</v>
      </c>
      <c r="D2699" s="48" t="s">
        <v>34677</v>
      </c>
      <c r="E2699" s="48" t="s">
        <v>34678</v>
      </c>
      <c r="G2699" s="34">
        <f t="shared" si="228"/>
        <v>40254</v>
      </c>
      <c r="H2699" s="36" t="str">
        <f t="shared" si="229"/>
        <v>0000</v>
      </c>
      <c r="I2699" s="35">
        <f t="shared" si="230"/>
        <v>43745.450995370367</v>
      </c>
      <c r="J2699" s="39">
        <f t="shared" si="231"/>
        <v>665.18436899999995</v>
      </c>
      <c r="K2699" s="36" t="str">
        <f t="shared" si="232"/>
        <v>1cbc0636</v>
      </c>
    </row>
    <row r="2700" spans="1:11">
      <c r="A2700" s="48" t="s">
        <v>56</v>
      </c>
      <c r="B2700" s="48" t="s">
        <v>29395</v>
      </c>
      <c r="C2700" s="48" t="s">
        <v>34654</v>
      </c>
      <c r="D2700" s="48" t="s">
        <v>34679</v>
      </c>
      <c r="E2700" s="48" t="s">
        <v>34680</v>
      </c>
      <c r="G2700" s="34">
        <f t="shared" si="228"/>
        <v>40261</v>
      </c>
      <c r="H2700" s="36" t="str">
        <f t="shared" si="229"/>
        <v>43ce</v>
      </c>
      <c r="I2700" s="35">
        <f t="shared" si="230"/>
        <v>43745.450995370367</v>
      </c>
      <c r="J2700" s="39">
        <f t="shared" si="231"/>
        <v>665.18627200000003</v>
      </c>
      <c r="K2700" s="36" t="str">
        <f t="shared" si="232"/>
        <v>d6842557</v>
      </c>
    </row>
    <row r="2701" spans="1:11">
      <c r="A2701" s="48" t="s">
        <v>59</v>
      </c>
      <c r="B2701" s="48" t="s">
        <v>51190</v>
      </c>
      <c r="C2701" s="48" t="s">
        <v>34654</v>
      </c>
      <c r="D2701" s="48" t="s">
        <v>34681</v>
      </c>
      <c r="E2701" s="48" t="s">
        <v>34682</v>
      </c>
      <c r="G2701" s="34">
        <f t="shared" si="228"/>
        <v>40262</v>
      </c>
      <c r="H2701" s="36" t="str">
        <f t="shared" si="229"/>
        <v>2800</v>
      </c>
      <c r="I2701" s="35">
        <f t="shared" si="230"/>
        <v>43745.450995370367</v>
      </c>
      <c r="J2701" s="39">
        <f t="shared" si="231"/>
        <v>665.18814099999997</v>
      </c>
      <c r="K2701" s="36" t="str">
        <f t="shared" si="232"/>
        <v>84d365b2</v>
      </c>
    </row>
    <row r="2702" spans="1:11">
      <c r="A2702" s="48" t="s">
        <v>15740</v>
      </c>
      <c r="B2702" s="48" t="s">
        <v>51154</v>
      </c>
      <c r="C2702" s="48" t="s">
        <v>34654</v>
      </c>
      <c r="D2702" s="48" t="s">
        <v>34683</v>
      </c>
      <c r="E2702" s="48" t="s">
        <v>34684</v>
      </c>
      <c r="G2702" s="34">
        <f t="shared" si="228"/>
        <v>40225</v>
      </c>
      <c r="H2702" s="36" t="str">
        <f t="shared" si="229"/>
        <v>0000</v>
      </c>
      <c r="I2702" s="35">
        <f t="shared" si="230"/>
        <v>43745.450995370367</v>
      </c>
      <c r="J2702" s="39">
        <f t="shared" si="231"/>
        <v>665.39211299999999</v>
      </c>
      <c r="K2702" s="36" t="str">
        <f t="shared" si="232"/>
        <v>1fbc18d6</v>
      </c>
    </row>
    <row r="2703" spans="1:11">
      <c r="A2703" s="48" t="s">
        <v>15743</v>
      </c>
      <c r="B2703" s="48" t="s">
        <v>51403</v>
      </c>
      <c r="C2703" s="48" t="s">
        <v>34654</v>
      </c>
      <c r="D2703" s="48" t="s">
        <v>34685</v>
      </c>
      <c r="E2703" s="48" t="s">
        <v>34686</v>
      </c>
      <c r="G2703" s="34">
        <f t="shared" si="228"/>
        <v>40234</v>
      </c>
      <c r="H2703" s="36" t="str">
        <f t="shared" si="229"/>
        <v>4399</v>
      </c>
      <c r="I2703" s="35">
        <f t="shared" si="230"/>
        <v>43745.450995370367</v>
      </c>
      <c r="J2703" s="39">
        <f t="shared" si="231"/>
        <v>665.39401399999997</v>
      </c>
      <c r="K2703" s="36" t="str">
        <f t="shared" si="232"/>
        <v>e1d8d156</v>
      </c>
    </row>
    <row r="2704" spans="1:11">
      <c r="A2704" s="48" t="s">
        <v>15746</v>
      </c>
      <c r="B2704" s="48" t="s">
        <v>51194</v>
      </c>
      <c r="C2704" s="48" t="s">
        <v>34654</v>
      </c>
      <c r="D2704" s="48" t="s">
        <v>34687</v>
      </c>
      <c r="E2704" s="48" t="s">
        <v>34688</v>
      </c>
      <c r="G2704" s="34">
        <f t="shared" si="228"/>
        <v>40235</v>
      </c>
      <c r="H2704" s="36" t="str">
        <f t="shared" si="229"/>
        <v>7800</v>
      </c>
      <c r="I2704" s="35">
        <f t="shared" si="230"/>
        <v>43745.450995370367</v>
      </c>
      <c r="J2704" s="39">
        <f t="shared" si="231"/>
        <v>665.39592300000004</v>
      </c>
      <c r="K2704" s="36" t="str">
        <f t="shared" si="232"/>
        <v>b2b88ee5</v>
      </c>
    </row>
    <row r="2705" spans="1:11">
      <c r="A2705" s="48" t="s">
        <v>27</v>
      </c>
      <c r="B2705" s="48" t="s">
        <v>51154</v>
      </c>
      <c r="C2705" s="48" t="s">
        <v>34654</v>
      </c>
      <c r="D2705" s="48" t="s">
        <v>34689</v>
      </c>
      <c r="E2705" s="48" t="s">
        <v>34690</v>
      </c>
      <c r="G2705" s="34">
        <f t="shared" si="228"/>
        <v>40254</v>
      </c>
      <c r="H2705" s="36" t="str">
        <f t="shared" si="229"/>
        <v>0000</v>
      </c>
      <c r="I2705" s="35">
        <f t="shared" si="230"/>
        <v>43745.450995370367</v>
      </c>
      <c r="J2705" s="39">
        <f t="shared" si="231"/>
        <v>665.40034200000002</v>
      </c>
      <c r="K2705" s="36" t="str">
        <f t="shared" si="232"/>
        <v>ebfd81ba</v>
      </c>
    </row>
    <row r="2706" spans="1:11">
      <c r="A2706" s="48" t="s">
        <v>30</v>
      </c>
      <c r="B2706" s="48" t="s">
        <v>34691</v>
      </c>
      <c r="C2706" s="48" t="s">
        <v>34654</v>
      </c>
      <c r="D2706" s="48" t="s">
        <v>34692</v>
      </c>
      <c r="E2706" s="48" t="s">
        <v>34693</v>
      </c>
      <c r="G2706" s="34">
        <f t="shared" si="228"/>
        <v>40263</v>
      </c>
      <c r="H2706" s="36" t="str">
        <f t="shared" si="229"/>
        <v>43b2</v>
      </c>
      <c r="I2706" s="35">
        <f t="shared" si="230"/>
        <v>43745.450995370367</v>
      </c>
      <c r="J2706" s="39">
        <f t="shared" si="231"/>
        <v>665.402243</v>
      </c>
      <c r="K2706" s="36" t="str">
        <f t="shared" si="232"/>
        <v>66b99824</v>
      </c>
    </row>
    <row r="2707" spans="1:11">
      <c r="A2707" s="48" t="s">
        <v>34</v>
      </c>
      <c r="B2707" s="48" t="s">
        <v>51199</v>
      </c>
      <c r="C2707" s="48" t="s">
        <v>34654</v>
      </c>
      <c r="D2707" s="48" t="s">
        <v>34694</v>
      </c>
      <c r="E2707" s="48" t="s">
        <v>34695</v>
      </c>
      <c r="G2707" s="34">
        <f t="shared" si="228"/>
        <v>40264</v>
      </c>
      <c r="H2707" s="36" t="str">
        <f t="shared" si="229"/>
        <v>8800</v>
      </c>
      <c r="I2707" s="35">
        <f t="shared" si="230"/>
        <v>43745.450995370367</v>
      </c>
      <c r="J2707" s="39">
        <f t="shared" si="231"/>
        <v>665.40411300000005</v>
      </c>
      <c r="K2707" s="36" t="str">
        <f t="shared" si="232"/>
        <v>0314f753</v>
      </c>
    </row>
    <row r="2708" spans="1:11">
      <c r="A2708" s="48" t="s">
        <v>51155</v>
      </c>
      <c r="B2708" s="48" t="s">
        <v>51156</v>
      </c>
      <c r="C2708" s="48" t="s">
        <v>34696</v>
      </c>
      <c r="D2708" s="48" t="s">
        <v>34697</v>
      </c>
      <c r="E2708" s="48" t="s">
        <v>34698</v>
      </c>
      <c r="G2708" s="34">
        <f t="shared" si="228"/>
        <v>10001</v>
      </c>
      <c r="H2708" s="36" t="str">
        <f t="shared" si="229"/>
        <v>0001</v>
      </c>
      <c r="I2708" s="35">
        <f t="shared" si="230"/>
        <v>43745.45793981482</v>
      </c>
      <c r="J2708" s="39">
        <f t="shared" si="231"/>
        <v>1265.4069300000001</v>
      </c>
      <c r="K2708" s="36" t="str">
        <f t="shared" si="232"/>
        <v>dfe23528</v>
      </c>
    </row>
    <row r="2709" spans="1:11">
      <c r="A2709" s="48" t="s">
        <v>51157</v>
      </c>
      <c r="B2709" s="48" t="s">
        <v>51156</v>
      </c>
      <c r="C2709" s="48" t="s">
        <v>34696</v>
      </c>
      <c r="D2709" s="48" t="s">
        <v>34699</v>
      </c>
      <c r="E2709" s="48" t="s">
        <v>34700</v>
      </c>
      <c r="G2709" s="34">
        <f t="shared" si="228"/>
        <v>10002</v>
      </c>
      <c r="H2709" s="36" t="str">
        <f t="shared" si="229"/>
        <v>0001</v>
      </c>
      <c r="I2709" s="35">
        <f t="shared" si="230"/>
        <v>43745.45793981482</v>
      </c>
      <c r="J2709" s="39">
        <f t="shared" si="231"/>
        <v>1265.4088220000001</v>
      </c>
      <c r="K2709" s="36" t="str">
        <f t="shared" si="232"/>
        <v>a121f338</v>
      </c>
    </row>
    <row r="2710" spans="1:11">
      <c r="A2710" s="48" t="s">
        <v>51158</v>
      </c>
      <c r="B2710" s="48" t="s">
        <v>51156</v>
      </c>
      <c r="C2710" s="48" t="s">
        <v>34696</v>
      </c>
      <c r="D2710" s="48" t="s">
        <v>34701</v>
      </c>
      <c r="E2710" s="48" t="s">
        <v>34702</v>
      </c>
      <c r="G2710" s="34">
        <f t="shared" si="228"/>
        <v>10003</v>
      </c>
      <c r="H2710" s="36" t="str">
        <f t="shared" si="229"/>
        <v>0001</v>
      </c>
      <c r="I2710" s="35">
        <f t="shared" si="230"/>
        <v>43745.45793981482</v>
      </c>
      <c r="J2710" s="39">
        <f t="shared" si="231"/>
        <v>1265.439615</v>
      </c>
      <c r="K2710" s="36" t="str">
        <f t="shared" si="232"/>
        <v>e542a990</v>
      </c>
    </row>
    <row r="2711" spans="1:11">
      <c r="A2711" s="48" t="s">
        <v>51159</v>
      </c>
      <c r="B2711" s="48" t="s">
        <v>51156</v>
      </c>
      <c r="C2711" s="48" t="s">
        <v>34696</v>
      </c>
      <c r="D2711" s="48" t="s">
        <v>34703</v>
      </c>
      <c r="E2711" s="48" t="s">
        <v>51408</v>
      </c>
      <c r="G2711" s="34">
        <f t="shared" si="228"/>
        <v>10004</v>
      </c>
      <c r="H2711" s="36" t="str">
        <f t="shared" si="229"/>
        <v>0001</v>
      </c>
      <c r="I2711" s="35">
        <f t="shared" si="230"/>
        <v>43745.45793981482</v>
      </c>
      <c r="J2711" s="39">
        <f t="shared" si="231"/>
        <v>1265.4414770000001</v>
      </c>
      <c r="K2711" s="36" t="str">
        <f t="shared" si="232"/>
        <v>84354751</v>
      </c>
    </row>
    <row r="2712" spans="1:11">
      <c r="A2712" s="48" t="s">
        <v>15740</v>
      </c>
      <c r="B2712" s="48" t="s">
        <v>51154</v>
      </c>
      <c r="C2712" s="48" t="s">
        <v>34696</v>
      </c>
      <c r="D2712" s="48" t="s">
        <v>34704</v>
      </c>
      <c r="E2712" s="48" t="s">
        <v>34705</v>
      </c>
      <c r="G2712" s="34">
        <f t="shared" si="228"/>
        <v>40225</v>
      </c>
      <c r="H2712" s="36" t="str">
        <f t="shared" si="229"/>
        <v>0000</v>
      </c>
      <c r="I2712" s="35">
        <f t="shared" si="230"/>
        <v>43745.45793981482</v>
      </c>
      <c r="J2712" s="39">
        <f t="shared" si="231"/>
        <v>1265.646113</v>
      </c>
      <c r="K2712" s="36" t="str">
        <f t="shared" si="232"/>
        <v>d9c8a155</v>
      </c>
    </row>
    <row r="2713" spans="1:11">
      <c r="A2713" s="48" t="s">
        <v>15771</v>
      </c>
      <c r="B2713" s="48" t="s">
        <v>51409</v>
      </c>
      <c r="C2713" s="48" t="s">
        <v>34696</v>
      </c>
      <c r="D2713" s="48" t="s">
        <v>34706</v>
      </c>
      <c r="E2713" s="48" t="s">
        <v>51410</v>
      </c>
      <c r="G2713" s="34">
        <f t="shared" si="228"/>
        <v>40230</v>
      </c>
      <c r="H2713" s="36" t="str">
        <f t="shared" si="229"/>
        <v>4463</v>
      </c>
      <c r="I2713" s="35">
        <f t="shared" si="230"/>
        <v>43745.45793981482</v>
      </c>
      <c r="J2713" s="39">
        <f t="shared" si="231"/>
        <v>1265.6480140000001</v>
      </c>
      <c r="K2713" s="36" t="str">
        <f t="shared" si="232"/>
        <v>23477e71</v>
      </c>
    </row>
    <row r="2714" spans="1:11">
      <c r="A2714" s="48" t="s">
        <v>15774</v>
      </c>
      <c r="B2714" s="48" t="s">
        <v>316</v>
      </c>
      <c r="C2714" s="48" t="s">
        <v>34696</v>
      </c>
      <c r="D2714" s="48" t="s">
        <v>34707</v>
      </c>
      <c r="E2714" s="48" t="s">
        <v>34708</v>
      </c>
      <c r="G2714" s="34">
        <f t="shared" si="228"/>
        <v>40231</v>
      </c>
      <c r="H2714" s="36" t="str">
        <f t="shared" si="229"/>
        <v>dc00</v>
      </c>
      <c r="I2714" s="35">
        <f t="shared" si="230"/>
        <v>43745.45793981482</v>
      </c>
      <c r="J2714" s="39">
        <f t="shared" si="231"/>
        <v>1265.6499229999999</v>
      </c>
      <c r="K2714" s="36" t="str">
        <f t="shared" si="232"/>
        <v>a4cdab24</v>
      </c>
    </row>
    <row r="2715" spans="1:11">
      <c r="A2715" s="48" t="s">
        <v>27</v>
      </c>
      <c r="B2715" s="48" t="s">
        <v>51154</v>
      </c>
      <c r="C2715" s="48" t="s">
        <v>34696</v>
      </c>
      <c r="D2715" s="48" t="s">
        <v>34709</v>
      </c>
      <c r="E2715" s="48" t="s">
        <v>34710</v>
      </c>
      <c r="G2715" s="34">
        <f t="shared" si="228"/>
        <v>40254</v>
      </c>
      <c r="H2715" s="36" t="str">
        <f t="shared" si="229"/>
        <v>0000</v>
      </c>
      <c r="I2715" s="35">
        <f t="shared" si="230"/>
        <v>43745.45793981482</v>
      </c>
      <c r="J2715" s="39">
        <f t="shared" si="231"/>
        <v>1265.6543429999999</v>
      </c>
      <c r="K2715" s="36" t="str">
        <f t="shared" si="232"/>
        <v>080e524d</v>
      </c>
    </row>
    <row r="2716" spans="1:11">
      <c r="A2716" s="48" t="s">
        <v>48</v>
      </c>
      <c r="B2716" s="48" t="s">
        <v>29534</v>
      </c>
      <c r="C2716" s="48" t="s">
        <v>34696</v>
      </c>
      <c r="D2716" s="48" t="s">
        <v>34711</v>
      </c>
      <c r="E2716" s="48" t="s">
        <v>34712</v>
      </c>
      <c r="G2716" s="34">
        <f t="shared" si="228"/>
        <v>40259</v>
      </c>
      <c r="H2716" s="36" t="str">
        <f t="shared" si="229"/>
        <v>441a</v>
      </c>
      <c r="I2716" s="35">
        <f t="shared" si="230"/>
        <v>43745.45793981482</v>
      </c>
      <c r="J2716" s="39">
        <f t="shared" si="231"/>
        <v>1265.656248</v>
      </c>
      <c r="K2716" s="36" t="str">
        <f t="shared" si="232"/>
        <v>35a1424e</v>
      </c>
    </row>
    <row r="2717" spans="1:11">
      <c r="A2717" s="48" t="s">
        <v>51</v>
      </c>
      <c r="B2717" s="48" t="s">
        <v>8131</v>
      </c>
      <c r="C2717" s="48" t="s">
        <v>34696</v>
      </c>
      <c r="D2717" s="48" t="s">
        <v>34713</v>
      </c>
      <c r="E2717" s="48" t="s">
        <v>34714</v>
      </c>
      <c r="G2717" s="34">
        <f t="shared" si="228"/>
        <v>40260</v>
      </c>
      <c r="H2717" s="36" t="str">
        <f t="shared" si="229"/>
        <v>8c00</v>
      </c>
      <c r="I2717" s="35">
        <f t="shared" si="230"/>
        <v>43745.45793981482</v>
      </c>
      <c r="J2717" s="39">
        <f t="shared" si="231"/>
        <v>1265.6581169999999</v>
      </c>
      <c r="K2717" s="36" t="str">
        <f t="shared" si="232"/>
        <v>ac62ceb4</v>
      </c>
    </row>
    <row r="2718" spans="1:11">
      <c r="A2718" s="48" t="s">
        <v>15740</v>
      </c>
      <c r="B2718" s="48" t="s">
        <v>51154</v>
      </c>
      <c r="C2718" s="48" t="s">
        <v>34715</v>
      </c>
      <c r="D2718" s="48" t="s">
        <v>34716</v>
      </c>
      <c r="E2718" s="48" t="s">
        <v>34717</v>
      </c>
      <c r="G2718" s="34">
        <f t="shared" si="228"/>
        <v>40225</v>
      </c>
      <c r="H2718" s="36" t="str">
        <f t="shared" si="229"/>
        <v>0000</v>
      </c>
      <c r="I2718" s="35">
        <f t="shared" si="230"/>
        <v>43745.457951388889</v>
      </c>
      <c r="J2718" s="39">
        <f t="shared" si="231"/>
        <v>1265.8621129999999</v>
      </c>
      <c r="K2718" s="36" t="str">
        <f t="shared" si="232"/>
        <v>34cc7b88</v>
      </c>
    </row>
    <row r="2719" spans="1:11">
      <c r="A2719" s="48" t="s">
        <v>15786</v>
      </c>
      <c r="B2719" s="48" t="s">
        <v>29437</v>
      </c>
      <c r="C2719" s="48" t="s">
        <v>34715</v>
      </c>
      <c r="D2719" s="48" t="s">
        <v>34718</v>
      </c>
      <c r="E2719" s="48" t="s">
        <v>34719</v>
      </c>
      <c r="G2719" s="34">
        <f t="shared" si="228"/>
        <v>40232</v>
      </c>
      <c r="H2719" s="36" t="str">
        <f t="shared" si="229"/>
        <v>44c0</v>
      </c>
      <c r="I2719" s="35">
        <f t="shared" si="230"/>
        <v>43745.457951388889</v>
      </c>
      <c r="J2719" s="39">
        <f t="shared" si="231"/>
        <v>1265.8640150000001</v>
      </c>
      <c r="K2719" s="36" t="str">
        <f t="shared" si="232"/>
        <v>fefba456</v>
      </c>
    </row>
    <row r="2720" spans="1:11">
      <c r="A2720" s="48" t="s">
        <v>15789</v>
      </c>
      <c r="B2720" s="48" t="s">
        <v>51411</v>
      </c>
      <c r="C2720" s="48" t="s">
        <v>34715</v>
      </c>
      <c r="D2720" s="48" t="s">
        <v>34720</v>
      </c>
      <c r="E2720" s="48" t="s">
        <v>34721</v>
      </c>
      <c r="G2720" s="34">
        <f t="shared" si="228"/>
        <v>40233</v>
      </c>
      <c r="H2720" s="36" t="str">
        <f t="shared" si="229"/>
        <v>6200</v>
      </c>
      <c r="I2720" s="35">
        <f t="shared" si="230"/>
        <v>43745.457951388889</v>
      </c>
      <c r="J2720" s="39">
        <f t="shared" si="231"/>
        <v>1265.8659250000001</v>
      </c>
      <c r="K2720" s="36" t="str">
        <f t="shared" si="232"/>
        <v>f92c3b4a</v>
      </c>
    </row>
    <row r="2721" spans="1:11">
      <c r="A2721" s="48" t="s">
        <v>27</v>
      </c>
      <c r="B2721" s="48" t="s">
        <v>51154</v>
      </c>
      <c r="C2721" s="48" t="s">
        <v>34715</v>
      </c>
      <c r="D2721" s="48" t="s">
        <v>34722</v>
      </c>
      <c r="E2721" s="48" t="s">
        <v>34723</v>
      </c>
      <c r="G2721" s="34">
        <f t="shared" si="228"/>
        <v>40254</v>
      </c>
      <c r="H2721" s="36" t="str">
        <f t="shared" si="229"/>
        <v>0000</v>
      </c>
      <c r="I2721" s="35">
        <f t="shared" si="230"/>
        <v>43745.457951388889</v>
      </c>
      <c r="J2721" s="39">
        <f t="shared" si="231"/>
        <v>1265.870349</v>
      </c>
      <c r="K2721" s="36" t="str">
        <f t="shared" si="232"/>
        <v>3333fe68</v>
      </c>
    </row>
    <row r="2722" spans="1:11">
      <c r="A2722" s="48" t="s">
        <v>56</v>
      </c>
      <c r="B2722" s="48" t="s">
        <v>34632</v>
      </c>
      <c r="C2722" s="48" t="s">
        <v>34715</v>
      </c>
      <c r="D2722" s="48" t="s">
        <v>34724</v>
      </c>
      <c r="E2722" s="48" t="s">
        <v>34725</v>
      </c>
      <c r="G2722" s="34">
        <f t="shared" si="228"/>
        <v>40261</v>
      </c>
      <c r="H2722" s="36" t="str">
        <f t="shared" si="229"/>
        <v>43d4</v>
      </c>
      <c r="I2722" s="35">
        <f t="shared" si="230"/>
        <v>43745.457951388889</v>
      </c>
      <c r="J2722" s="39">
        <f t="shared" si="231"/>
        <v>1265.872251</v>
      </c>
      <c r="K2722" s="36" t="str">
        <f t="shared" si="232"/>
        <v>e5882522</v>
      </c>
    </row>
    <row r="2723" spans="1:11">
      <c r="A2723" s="48" t="s">
        <v>59</v>
      </c>
      <c r="B2723" s="48" t="s">
        <v>51198</v>
      </c>
      <c r="C2723" s="48" t="s">
        <v>34715</v>
      </c>
      <c r="D2723" s="48" t="s">
        <v>34726</v>
      </c>
      <c r="E2723" s="48" t="s">
        <v>34727</v>
      </c>
      <c r="G2723" s="34">
        <f t="shared" si="228"/>
        <v>40262</v>
      </c>
      <c r="H2723" s="36" t="str">
        <f t="shared" si="229"/>
        <v>9000</v>
      </c>
      <c r="I2723" s="35">
        <f t="shared" si="230"/>
        <v>43745.457951388889</v>
      </c>
      <c r="J2723" s="39">
        <f t="shared" si="231"/>
        <v>1265.8741210000001</v>
      </c>
      <c r="K2723" s="36" t="str">
        <f t="shared" si="232"/>
        <v>fbda4db7</v>
      </c>
    </row>
    <row r="2724" spans="1:11">
      <c r="A2724" s="48" t="s">
        <v>15740</v>
      </c>
      <c r="B2724" s="48" t="s">
        <v>51154</v>
      </c>
      <c r="C2724" s="48" t="s">
        <v>34715</v>
      </c>
      <c r="D2724" s="48" t="s">
        <v>34728</v>
      </c>
      <c r="E2724" s="48" t="s">
        <v>34729</v>
      </c>
      <c r="G2724" s="34">
        <f t="shared" si="228"/>
        <v>40225</v>
      </c>
      <c r="H2724" s="36" t="str">
        <f t="shared" si="229"/>
        <v>0000</v>
      </c>
      <c r="I2724" s="35">
        <f t="shared" si="230"/>
        <v>43745.457951388889</v>
      </c>
      <c r="J2724" s="39">
        <f t="shared" si="231"/>
        <v>1266.078113</v>
      </c>
      <c r="K2724" s="36" t="str">
        <f t="shared" si="232"/>
        <v>9a0c60a3</v>
      </c>
    </row>
    <row r="2725" spans="1:11">
      <c r="A2725" s="48" t="s">
        <v>15743</v>
      </c>
      <c r="B2725" s="48" t="s">
        <v>51403</v>
      </c>
      <c r="C2725" s="48" t="s">
        <v>34715</v>
      </c>
      <c r="D2725" s="48" t="s">
        <v>34730</v>
      </c>
      <c r="E2725" s="48" t="s">
        <v>34731</v>
      </c>
      <c r="G2725" s="34">
        <f t="shared" si="228"/>
        <v>40234</v>
      </c>
      <c r="H2725" s="36" t="str">
        <f t="shared" si="229"/>
        <v>4399</v>
      </c>
      <c r="I2725" s="35">
        <f t="shared" si="230"/>
        <v>43745.457951388889</v>
      </c>
      <c r="J2725" s="39">
        <f t="shared" si="231"/>
        <v>1266.0800159999999</v>
      </c>
      <c r="K2725" s="36" t="str">
        <f t="shared" si="232"/>
        <v>9e679440</v>
      </c>
    </row>
    <row r="2726" spans="1:11">
      <c r="A2726" s="48" t="s">
        <v>15746</v>
      </c>
      <c r="B2726" s="48" t="s">
        <v>44</v>
      </c>
      <c r="C2726" s="48" t="s">
        <v>34715</v>
      </c>
      <c r="D2726" s="48" t="s">
        <v>34732</v>
      </c>
      <c r="E2726" s="48" t="s">
        <v>34733</v>
      </c>
      <c r="G2726" s="34">
        <f t="shared" si="228"/>
        <v>40235</v>
      </c>
      <c r="H2726" s="36" t="str">
        <f t="shared" si="229"/>
        <v>b800</v>
      </c>
      <c r="I2726" s="35">
        <f t="shared" si="230"/>
        <v>43745.457951388889</v>
      </c>
      <c r="J2726" s="39">
        <f t="shared" si="231"/>
        <v>1266.081925</v>
      </c>
      <c r="K2726" s="36" t="str">
        <f t="shared" si="232"/>
        <v>1ca14bb6</v>
      </c>
    </row>
    <row r="2727" spans="1:11">
      <c r="A2727" s="48" t="s">
        <v>27</v>
      </c>
      <c r="B2727" s="48" t="s">
        <v>51154</v>
      </c>
      <c r="C2727" s="48" t="s">
        <v>34715</v>
      </c>
      <c r="D2727" s="48" t="s">
        <v>34734</v>
      </c>
      <c r="E2727" s="48" t="s">
        <v>34735</v>
      </c>
      <c r="G2727" s="34">
        <f t="shared" si="228"/>
        <v>40254</v>
      </c>
      <c r="H2727" s="36" t="str">
        <f t="shared" si="229"/>
        <v>0000</v>
      </c>
      <c r="I2727" s="35">
        <f t="shared" si="230"/>
        <v>43745.457951388889</v>
      </c>
      <c r="J2727" s="39">
        <f t="shared" si="231"/>
        <v>1266.0863429999999</v>
      </c>
      <c r="K2727" s="36" t="str">
        <f t="shared" si="232"/>
        <v>bbb3dcbe</v>
      </c>
    </row>
    <row r="2728" spans="1:11">
      <c r="A2728" s="48" t="s">
        <v>30</v>
      </c>
      <c r="B2728" s="48" t="s">
        <v>29409</v>
      </c>
      <c r="C2728" s="48" t="s">
        <v>34715</v>
      </c>
      <c r="D2728" s="48" t="s">
        <v>34736</v>
      </c>
      <c r="E2728" s="48" t="s">
        <v>34737</v>
      </c>
      <c r="G2728" s="34">
        <f t="shared" si="228"/>
        <v>40263</v>
      </c>
      <c r="H2728" s="36" t="str">
        <f t="shared" si="229"/>
        <v>43af</v>
      </c>
      <c r="I2728" s="35">
        <f t="shared" si="230"/>
        <v>43745.457951388889</v>
      </c>
      <c r="J2728" s="39">
        <f t="shared" si="231"/>
        <v>1266.088244</v>
      </c>
      <c r="K2728" s="36" t="str">
        <f t="shared" si="232"/>
        <v>2e4c512e</v>
      </c>
    </row>
    <row r="2729" spans="1:11">
      <c r="A2729" s="48" t="s">
        <v>34</v>
      </c>
      <c r="B2729" s="48" t="s">
        <v>51182</v>
      </c>
      <c r="C2729" s="48" t="s">
        <v>34715</v>
      </c>
      <c r="D2729" s="48" t="s">
        <v>34738</v>
      </c>
      <c r="E2729" s="48" t="s">
        <v>34739</v>
      </c>
      <c r="G2729" s="34">
        <f t="shared" si="228"/>
        <v>40264</v>
      </c>
      <c r="H2729" s="36" t="str">
        <f t="shared" si="229"/>
        <v>5000</v>
      </c>
      <c r="I2729" s="35">
        <f t="shared" si="230"/>
        <v>43745.457951388889</v>
      </c>
      <c r="J2729" s="39">
        <f t="shared" si="231"/>
        <v>1266.0901140000001</v>
      </c>
      <c r="K2729" s="36" t="str">
        <f t="shared" si="232"/>
        <v>b2cd16a9</v>
      </c>
    </row>
    <row r="2730" spans="1:11">
      <c r="A2730" s="48" t="s">
        <v>15740</v>
      </c>
      <c r="B2730" s="48" t="s">
        <v>51154</v>
      </c>
      <c r="C2730" s="48" t="s">
        <v>34715</v>
      </c>
      <c r="D2730" s="48" t="s">
        <v>34740</v>
      </c>
      <c r="E2730" s="48" t="s">
        <v>34741</v>
      </c>
      <c r="G2730" s="34">
        <f t="shared" si="228"/>
        <v>40225</v>
      </c>
      <c r="H2730" s="36" t="str">
        <f t="shared" si="229"/>
        <v>0000</v>
      </c>
      <c r="I2730" s="35">
        <f t="shared" si="230"/>
        <v>43745.457951388889</v>
      </c>
      <c r="J2730" s="39">
        <f t="shared" si="231"/>
        <v>1266.2941390000001</v>
      </c>
      <c r="K2730" s="36" t="str">
        <f t="shared" si="232"/>
        <v>925f3a4f</v>
      </c>
    </row>
    <row r="2731" spans="1:11">
      <c r="A2731" s="48" t="s">
        <v>15757</v>
      </c>
      <c r="B2731" s="48" t="s">
        <v>51386</v>
      </c>
      <c r="C2731" s="48" t="s">
        <v>34715</v>
      </c>
      <c r="D2731" s="48" t="s">
        <v>34742</v>
      </c>
      <c r="E2731" s="48" t="s">
        <v>34743</v>
      </c>
      <c r="G2731" s="34">
        <f t="shared" si="228"/>
        <v>40236</v>
      </c>
      <c r="H2731" s="36" t="str">
        <f t="shared" si="229"/>
        <v>4456</v>
      </c>
      <c r="I2731" s="35">
        <f t="shared" si="230"/>
        <v>43745.457951388889</v>
      </c>
      <c r="J2731" s="39">
        <f t="shared" si="231"/>
        <v>1266.2960390000001</v>
      </c>
      <c r="K2731" s="36" t="str">
        <f t="shared" si="232"/>
        <v>68168ad0</v>
      </c>
    </row>
    <row r="2732" spans="1:11">
      <c r="A2732" s="48" t="s">
        <v>15760</v>
      </c>
      <c r="B2732" s="48" t="s">
        <v>3102</v>
      </c>
      <c r="C2732" s="48" t="s">
        <v>34715</v>
      </c>
      <c r="D2732" s="48" t="s">
        <v>34744</v>
      </c>
      <c r="E2732" s="48" t="s">
        <v>34745</v>
      </c>
      <c r="G2732" s="34">
        <f t="shared" si="228"/>
        <v>40237</v>
      </c>
      <c r="H2732" s="36" t="str">
        <f t="shared" si="229"/>
        <v>b400</v>
      </c>
      <c r="I2732" s="35">
        <f t="shared" si="230"/>
        <v>43745.457951388889</v>
      </c>
      <c r="J2732" s="39">
        <f t="shared" si="231"/>
        <v>1266.2979479999999</v>
      </c>
      <c r="K2732" s="36" t="str">
        <f t="shared" si="232"/>
        <v>85f4053f</v>
      </c>
    </row>
    <row r="2733" spans="1:11">
      <c r="A2733" s="48" t="s">
        <v>27</v>
      </c>
      <c r="B2733" s="48" t="s">
        <v>51154</v>
      </c>
      <c r="C2733" s="48" t="s">
        <v>34715</v>
      </c>
      <c r="D2733" s="48" t="s">
        <v>34746</v>
      </c>
      <c r="E2733" s="48" t="s">
        <v>34747</v>
      </c>
      <c r="G2733" s="34">
        <f t="shared" si="228"/>
        <v>40254</v>
      </c>
      <c r="H2733" s="36" t="str">
        <f t="shared" si="229"/>
        <v>0000</v>
      </c>
      <c r="I2733" s="35">
        <f t="shared" si="230"/>
        <v>43745.457951388889</v>
      </c>
      <c r="J2733" s="39">
        <f t="shared" si="231"/>
        <v>1266.3313430000001</v>
      </c>
      <c r="K2733" s="36" t="str">
        <f t="shared" si="232"/>
        <v>8151ec73</v>
      </c>
    </row>
    <row r="2734" spans="1:11">
      <c r="A2734" s="48" t="s">
        <v>39</v>
      </c>
      <c r="B2734" s="48" t="s">
        <v>51206</v>
      </c>
      <c r="C2734" s="48" t="s">
        <v>34715</v>
      </c>
      <c r="D2734" s="48" t="s">
        <v>34748</v>
      </c>
      <c r="E2734" s="48" t="s">
        <v>34749</v>
      </c>
      <c r="G2734" s="34">
        <f t="shared" si="228"/>
        <v>40265</v>
      </c>
      <c r="H2734" s="36" t="str">
        <f t="shared" si="229"/>
        <v>4429</v>
      </c>
      <c r="I2734" s="35">
        <f t="shared" si="230"/>
        <v>43745.457951388889</v>
      </c>
      <c r="J2734" s="39">
        <f t="shared" si="231"/>
        <v>1266.333267</v>
      </c>
      <c r="K2734" s="36" t="str">
        <f t="shared" si="232"/>
        <v>0b504704</v>
      </c>
    </row>
    <row r="2735" spans="1:11">
      <c r="A2735" s="48" t="s">
        <v>43</v>
      </c>
      <c r="B2735" s="48" t="s">
        <v>774</v>
      </c>
      <c r="C2735" s="48" t="s">
        <v>34715</v>
      </c>
      <c r="D2735" s="48" t="s">
        <v>34750</v>
      </c>
      <c r="E2735" s="48" t="s">
        <v>34751</v>
      </c>
      <c r="G2735" s="34">
        <f t="shared" si="228"/>
        <v>40266</v>
      </c>
      <c r="H2735" s="36" t="str">
        <f t="shared" si="229"/>
        <v>2c00</v>
      </c>
      <c r="I2735" s="35">
        <f t="shared" si="230"/>
        <v>43745.457951388889</v>
      </c>
      <c r="J2735" s="39">
        <f t="shared" si="231"/>
        <v>1266.3351399999999</v>
      </c>
      <c r="K2735" s="36" t="str">
        <f t="shared" si="232"/>
        <v>516f430b</v>
      </c>
    </row>
    <row r="2736" spans="1:11">
      <c r="A2736" s="48" t="s">
        <v>51155</v>
      </c>
      <c r="B2736" s="48" t="s">
        <v>51156</v>
      </c>
      <c r="C2736" s="48" t="s">
        <v>34752</v>
      </c>
      <c r="D2736" s="48" t="s">
        <v>34753</v>
      </c>
      <c r="E2736" s="48" t="s">
        <v>34754</v>
      </c>
      <c r="G2736" s="34">
        <f t="shared" si="228"/>
        <v>10001</v>
      </c>
      <c r="H2736" s="36" t="str">
        <f t="shared" si="229"/>
        <v>0001</v>
      </c>
      <c r="I2736" s="35">
        <f t="shared" si="230"/>
        <v>43745.464895833327</v>
      </c>
      <c r="J2736" s="39">
        <f t="shared" si="231"/>
        <v>1866.337931</v>
      </c>
      <c r="K2736" s="36" t="str">
        <f t="shared" si="232"/>
        <v>b40cad20</v>
      </c>
    </row>
    <row r="2737" spans="1:11">
      <c r="A2737" s="48" t="s">
        <v>51157</v>
      </c>
      <c r="B2737" s="48" t="s">
        <v>51156</v>
      </c>
      <c r="C2737" s="48" t="s">
        <v>34752</v>
      </c>
      <c r="D2737" s="48" t="s">
        <v>34755</v>
      </c>
      <c r="E2737" s="48" t="s">
        <v>34756</v>
      </c>
      <c r="G2737" s="34">
        <f t="shared" si="228"/>
        <v>10002</v>
      </c>
      <c r="H2737" s="36" t="str">
        <f t="shared" si="229"/>
        <v>0001</v>
      </c>
      <c r="I2737" s="35">
        <f t="shared" si="230"/>
        <v>43745.464895833327</v>
      </c>
      <c r="J2737" s="39">
        <f t="shared" si="231"/>
        <v>1866.339827</v>
      </c>
      <c r="K2737" s="36" t="str">
        <f t="shared" si="232"/>
        <v>5299f5cd</v>
      </c>
    </row>
    <row r="2738" spans="1:11">
      <c r="A2738" s="48" t="s">
        <v>51158</v>
      </c>
      <c r="B2738" s="48" t="s">
        <v>51156</v>
      </c>
      <c r="C2738" s="48" t="s">
        <v>34752</v>
      </c>
      <c r="D2738" s="48" t="s">
        <v>34757</v>
      </c>
      <c r="E2738" s="48" t="s">
        <v>34758</v>
      </c>
      <c r="G2738" s="34">
        <f t="shared" si="228"/>
        <v>10003</v>
      </c>
      <c r="H2738" s="36" t="str">
        <f t="shared" si="229"/>
        <v>0001</v>
      </c>
      <c r="I2738" s="35">
        <f t="shared" si="230"/>
        <v>43745.464895833327</v>
      </c>
      <c r="J2738" s="39">
        <f t="shared" si="231"/>
        <v>1866.341721</v>
      </c>
      <c r="K2738" s="36" t="str">
        <f t="shared" si="232"/>
        <v>15b8eedb</v>
      </c>
    </row>
    <row r="2739" spans="1:11">
      <c r="A2739" s="48" t="s">
        <v>51159</v>
      </c>
      <c r="B2739" s="48" t="s">
        <v>51156</v>
      </c>
      <c r="C2739" s="48" t="s">
        <v>34752</v>
      </c>
      <c r="D2739" s="48" t="s">
        <v>34759</v>
      </c>
      <c r="E2739" s="48" t="s">
        <v>34760</v>
      </c>
      <c r="G2739" s="34">
        <f t="shared" si="228"/>
        <v>10004</v>
      </c>
      <c r="H2739" s="36" t="str">
        <f t="shared" si="229"/>
        <v>0001</v>
      </c>
      <c r="I2739" s="35">
        <f t="shared" si="230"/>
        <v>43745.464895833327</v>
      </c>
      <c r="J2739" s="39">
        <f t="shared" si="231"/>
        <v>1866.343582</v>
      </c>
      <c r="K2739" s="36" t="str">
        <f t="shared" si="232"/>
        <v>853d3b68</v>
      </c>
    </row>
    <row r="2740" spans="1:11">
      <c r="A2740" s="48" t="s">
        <v>15740</v>
      </c>
      <c r="B2740" s="48" t="s">
        <v>51154</v>
      </c>
      <c r="C2740" s="48" t="s">
        <v>34752</v>
      </c>
      <c r="D2740" s="48" t="s">
        <v>34761</v>
      </c>
      <c r="E2740" s="48" t="s">
        <v>34762</v>
      </c>
      <c r="G2740" s="34">
        <f t="shared" si="228"/>
        <v>40225</v>
      </c>
      <c r="H2740" s="36" t="str">
        <f t="shared" si="229"/>
        <v>0000</v>
      </c>
      <c r="I2740" s="35">
        <f t="shared" si="230"/>
        <v>43745.464895833327</v>
      </c>
      <c r="J2740" s="39">
        <f t="shared" si="231"/>
        <v>1866.5481130000001</v>
      </c>
      <c r="K2740" s="36" t="str">
        <f t="shared" si="232"/>
        <v>1b732010</v>
      </c>
    </row>
    <row r="2741" spans="1:11">
      <c r="A2741" s="48" t="s">
        <v>15786</v>
      </c>
      <c r="B2741" s="48" t="s">
        <v>29437</v>
      </c>
      <c r="C2741" s="48" t="s">
        <v>34752</v>
      </c>
      <c r="D2741" s="48" t="s">
        <v>34763</v>
      </c>
      <c r="E2741" s="48" t="s">
        <v>34764</v>
      </c>
      <c r="G2741" s="34">
        <f t="shared" si="228"/>
        <v>40232</v>
      </c>
      <c r="H2741" s="36" t="str">
        <f t="shared" si="229"/>
        <v>44c0</v>
      </c>
      <c r="I2741" s="35">
        <f t="shared" si="230"/>
        <v>43745.464895833327</v>
      </c>
      <c r="J2741" s="39">
        <f t="shared" si="231"/>
        <v>1866.5500139999999</v>
      </c>
      <c r="K2741" s="36" t="str">
        <f t="shared" si="232"/>
        <v>243c3ca9</v>
      </c>
    </row>
    <row r="2742" spans="1:11">
      <c r="A2742" s="48" t="s">
        <v>15789</v>
      </c>
      <c r="B2742" s="48" t="s">
        <v>51205</v>
      </c>
      <c r="C2742" s="48" t="s">
        <v>34752</v>
      </c>
      <c r="D2742" s="48" t="s">
        <v>34765</v>
      </c>
      <c r="E2742" s="48" t="s">
        <v>34766</v>
      </c>
      <c r="G2742" s="34">
        <f t="shared" si="228"/>
        <v>40233</v>
      </c>
      <c r="H2742" s="36" t="str">
        <f t="shared" si="229"/>
        <v>2400</v>
      </c>
      <c r="I2742" s="35">
        <f t="shared" si="230"/>
        <v>43745.464895833327</v>
      </c>
      <c r="J2742" s="39">
        <f t="shared" si="231"/>
        <v>1866.551923</v>
      </c>
      <c r="K2742" s="36" t="str">
        <f t="shared" si="232"/>
        <v>1defbb10</v>
      </c>
    </row>
    <row r="2743" spans="1:11">
      <c r="A2743" s="48" t="s">
        <v>27</v>
      </c>
      <c r="B2743" s="48" t="s">
        <v>51154</v>
      </c>
      <c r="C2743" s="48" t="s">
        <v>34752</v>
      </c>
      <c r="D2743" s="48" t="s">
        <v>34767</v>
      </c>
      <c r="E2743" s="48" t="s">
        <v>34768</v>
      </c>
      <c r="G2743" s="34">
        <f t="shared" si="228"/>
        <v>40254</v>
      </c>
      <c r="H2743" s="36" t="str">
        <f t="shared" si="229"/>
        <v>0000</v>
      </c>
      <c r="I2743" s="35">
        <f t="shared" si="230"/>
        <v>43745.464895833327</v>
      </c>
      <c r="J2743" s="39">
        <f t="shared" si="231"/>
        <v>1866.5563420000001</v>
      </c>
      <c r="K2743" s="36" t="str">
        <f t="shared" si="232"/>
        <v>3b17ed0b</v>
      </c>
    </row>
    <row r="2744" spans="1:11">
      <c r="A2744" s="48" t="s">
        <v>56</v>
      </c>
      <c r="B2744" s="48" t="s">
        <v>29445</v>
      </c>
      <c r="C2744" s="48" t="s">
        <v>34752</v>
      </c>
      <c r="D2744" s="48" t="s">
        <v>34769</v>
      </c>
      <c r="E2744" s="48" t="s">
        <v>34770</v>
      </c>
      <c r="G2744" s="34">
        <f t="shared" si="228"/>
        <v>40261</v>
      </c>
      <c r="H2744" s="36" t="str">
        <f t="shared" si="229"/>
        <v>43d1</v>
      </c>
      <c r="I2744" s="35">
        <f t="shared" si="230"/>
        <v>43745.464895833327</v>
      </c>
      <c r="J2744" s="39">
        <f t="shared" si="231"/>
        <v>1866.5582440000001</v>
      </c>
      <c r="K2744" s="36" t="str">
        <f t="shared" si="232"/>
        <v>7cc9f0f0</v>
      </c>
    </row>
    <row r="2745" spans="1:11">
      <c r="A2745" s="48" t="s">
        <v>59</v>
      </c>
      <c r="B2745" s="48" t="s">
        <v>51196</v>
      </c>
      <c r="C2745" s="48" t="s">
        <v>34752</v>
      </c>
      <c r="D2745" s="48" t="s">
        <v>34771</v>
      </c>
      <c r="E2745" s="48" t="s">
        <v>34772</v>
      </c>
      <c r="G2745" s="34">
        <f t="shared" si="228"/>
        <v>40262</v>
      </c>
      <c r="H2745" s="36" t="str">
        <f t="shared" si="229"/>
        <v>9800</v>
      </c>
      <c r="I2745" s="35">
        <f t="shared" si="230"/>
        <v>43745.464895833327</v>
      </c>
      <c r="J2745" s="39">
        <f t="shared" si="231"/>
        <v>1866.5601140000001</v>
      </c>
      <c r="K2745" s="36" t="str">
        <f t="shared" si="232"/>
        <v>eb8a1321</v>
      </c>
    </row>
    <row r="2746" spans="1:11">
      <c r="A2746" s="48" t="s">
        <v>15740</v>
      </c>
      <c r="B2746" s="48" t="s">
        <v>51154</v>
      </c>
      <c r="C2746" s="48" t="s">
        <v>34773</v>
      </c>
      <c r="D2746" s="48" t="s">
        <v>34774</v>
      </c>
      <c r="E2746" s="48" t="s">
        <v>34775</v>
      </c>
      <c r="G2746" s="34">
        <f t="shared" si="228"/>
        <v>40225</v>
      </c>
      <c r="H2746" s="36" t="str">
        <f t="shared" si="229"/>
        <v>0000</v>
      </c>
      <c r="I2746" s="35">
        <f t="shared" si="230"/>
        <v>43745.464907407411</v>
      </c>
      <c r="J2746" s="39">
        <f t="shared" si="231"/>
        <v>1866.7641389999999</v>
      </c>
      <c r="K2746" s="36" t="str">
        <f t="shared" si="232"/>
        <v>f826ae6a</v>
      </c>
    </row>
    <row r="2747" spans="1:11">
      <c r="A2747" s="48" t="s">
        <v>15743</v>
      </c>
      <c r="B2747" s="48" t="s">
        <v>29452</v>
      </c>
      <c r="C2747" s="48" t="s">
        <v>34773</v>
      </c>
      <c r="D2747" s="48" t="s">
        <v>34776</v>
      </c>
      <c r="E2747" s="48" t="s">
        <v>34777</v>
      </c>
      <c r="G2747" s="34">
        <f t="shared" si="228"/>
        <v>40234</v>
      </c>
      <c r="H2747" s="36" t="str">
        <f t="shared" si="229"/>
        <v>439b</v>
      </c>
      <c r="I2747" s="35">
        <f t="shared" si="230"/>
        <v>43745.464907407411</v>
      </c>
      <c r="J2747" s="39">
        <f t="shared" si="231"/>
        <v>1866.76604</v>
      </c>
      <c r="K2747" s="36" t="str">
        <f t="shared" si="232"/>
        <v>21c6adfe</v>
      </c>
    </row>
    <row r="2748" spans="1:11">
      <c r="A2748" s="48" t="s">
        <v>15746</v>
      </c>
      <c r="B2748" s="48" t="s">
        <v>51161</v>
      </c>
      <c r="C2748" s="48" t="s">
        <v>34773</v>
      </c>
      <c r="D2748" s="48" t="s">
        <v>34778</v>
      </c>
      <c r="E2748" s="48" t="s">
        <v>34779</v>
      </c>
      <c r="G2748" s="34">
        <f t="shared" si="228"/>
        <v>40235</v>
      </c>
      <c r="H2748" s="36" t="str">
        <f t="shared" si="229"/>
        <v>6000</v>
      </c>
      <c r="I2748" s="35">
        <f t="shared" si="230"/>
        <v>43745.464907407411</v>
      </c>
      <c r="J2748" s="39">
        <f t="shared" si="231"/>
        <v>1866.767949</v>
      </c>
      <c r="K2748" s="36" t="str">
        <f t="shared" si="232"/>
        <v>9220fab8</v>
      </c>
    </row>
    <row r="2749" spans="1:11">
      <c r="A2749" s="48" t="s">
        <v>27</v>
      </c>
      <c r="B2749" s="48" t="s">
        <v>51154</v>
      </c>
      <c r="C2749" s="48" t="s">
        <v>34773</v>
      </c>
      <c r="D2749" s="48" t="s">
        <v>34780</v>
      </c>
      <c r="E2749" s="48" t="s">
        <v>34781</v>
      </c>
      <c r="G2749" s="34">
        <f t="shared" si="228"/>
        <v>40254</v>
      </c>
      <c r="H2749" s="36" t="str">
        <f t="shared" si="229"/>
        <v>0000</v>
      </c>
      <c r="I2749" s="35">
        <f t="shared" si="230"/>
        <v>43745.464907407411</v>
      </c>
      <c r="J2749" s="39">
        <f t="shared" si="231"/>
        <v>1866.7723679999999</v>
      </c>
      <c r="K2749" s="36" t="str">
        <f t="shared" si="232"/>
        <v>5727fd8e</v>
      </c>
    </row>
    <row r="2750" spans="1:11">
      <c r="A2750" s="48" t="s">
        <v>30</v>
      </c>
      <c r="B2750" s="48" t="s">
        <v>34452</v>
      </c>
      <c r="C2750" s="48" t="s">
        <v>34773</v>
      </c>
      <c r="D2750" s="48" t="s">
        <v>34782</v>
      </c>
      <c r="E2750" s="48" t="s">
        <v>34783</v>
      </c>
      <c r="G2750" s="34">
        <f t="shared" ref="G2750:G2813" si="233">HEX2DEC(A2750)</f>
        <v>40263</v>
      </c>
      <c r="H2750" s="36" t="str">
        <f t="shared" ref="H2750:H2813" si="234">B2750</f>
        <v>43b1</v>
      </c>
      <c r="I2750" s="35">
        <f t="shared" ref="I2750:I2813" si="235">(((HEX2DEC(C2750)/60)/60)/24)+DATE(1970,1,1)</f>
        <v>43745.464907407411</v>
      </c>
      <c r="J2750" s="39">
        <f t="shared" ref="J2750:J2813" si="236">HEX2DEC(IF(EXACT(MID(D2750,1,1),"0"),IF(EXACT(MID(D2750,2,1),"0"),IF(EXACT(MID(D2750,3,1),"0"),IF(EXACT(MID(D2750,4,1),"0"),IF(EXACT(MID(D2750,5,1),"0"),IF(EXACT(MID(D2750,6,1),"0"),IF(EXACT(MID(D2750,7,1),"0"),IF(EXACT(MID(D2750,8,1),"0"),IF(EXACT(MID(D2750,9,1),"0"),IF(EXACT(MID(D2750,10,1),"0"),IF(EXACT(MID(D2750,11,1),"0"),0,RIGHT(D2750,6)),RIGHT(D2750,7)),RIGHT(D2750,8)),RIGHT(D2750,9)),RIGHT(D2750,10)),RIGHT(D2750,11)),RIGHT(D2750,12)),RIGHT(D2750,13)),RIGHT(D2750,14)),RIGHT(D2750,15)),RIGHT(D2750,16)))/1000000</f>
        <v>1866.774269</v>
      </c>
      <c r="K2750" s="36" t="str">
        <f t="shared" ref="K2750:K2813" si="237">E2750</f>
        <v>c8574727</v>
      </c>
    </row>
    <row r="2751" spans="1:11">
      <c r="A2751" s="48" t="s">
        <v>34</v>
      </c>
      <c r="B2751" s="48" t="s">
        <v>51162</v>
      </c>
      <c r="C2751" s="48" t="s">
        <v>34773</v>
      </c>
      <c r="D2751" s="48" t="s">
        <v>34784</v>
      </c>
      <c r="E2751" s="48" t="s">
        <v>34785</v>
      </c>
      <c r="G2751" s="34">
        <f t="shared" si="233"/>
        <v>40264</v>
      </c>
      <c r="H2751" s="36" t="str">
        <f t="shared" si="234"/>
        <v>1800</v>
      </c>
      <c r="I2751" s="35">
        <f t="shared" si="235"/>
        <v>43745.464907407411</v>
      </c>
      <c r="J2751" s="39">
        <f t="shared" si="236"/>
        <v>1866.7761379999999</v>
      </c>
      <c r="K2751" s="36" t="str">
        <f t="shared" si="237"/>
        <v>13b5c950</v>
      </c>
    </row>
    <row r="2752" spans="1:11">
      <c r="A2752" s="48" t="s">
        <v>15740</v>
      </c>
      <c r="B2752" s="48" t="s">
        <v>51154</v>
      </c>
      <c r="C2752" s="48" t="s">
        <v>34773</v>
      </c>
      <c r="D2752" s="48" t="s">
        <v>34786</v>
      </c>
      <c r="E2752" s="48" t="s">
        <v>51412</v>
      </c>
      <c r="G2752" s="34">
        <f t="shared" si="233"/>
        <v>40225</v>
      </c>
      <c r="H2752" s="36" t="str">
        <f t="shared" si="234"/>
        <v>0000</v>
      </c>
      <c r="I2752" s="35">
        <f t="shared" si="235"/>
        <v>43745.464907407411</v>
      </c>
      <c r="J2752" s="39">
        <f t="shared" si="236"/>
        <v>1866.9801130000001</v>
      </c>
      <c r="K2752" s="36" t="str">
        <f t="shared" si="237"/>
        <v>94671041</v>
      </c>
    </row>
    <row r="2753" spans="1:11">
      <c r="A2753" s="48" t="s">
        <v>15757</v>
      </c>
      <c r="B2753" s="48" t="s">
        <v>51407</v>
      </c>
      <c r="C2753" s="48" t="s">
        <v>34773</v>
      </c>
      <c r="D2753" s="48" t="s">
        <v>34787</v>
      </c>
      <c r="E2753" s="48" t="s">
        <v>34788</v>
      </c>
      <c r="G2753" s="34">
        <f t="shared" si="233"/>
        <v>40236</v>
      </c>
      <c r="H2753" s="36" t="str">
        <f t="shared" si="234"/>
        <v>4454</v>
      </c>
      <c r="I2753" s="35">
        <f t="shared" si="235"/>
        <v>43745.464907407411</v>
      </c>
      <c r="J2753" s="39">
        <f t="shared" si="236"/>
        <v>1866.9820139999999</v>
      </c>
      <c r="K2753" s="36" t="str">
        <f t="shared" si="237"/>
        <v>2ac6b633</v>
      </c>
    </row>
    <row r="2754" spans="1:11">
      <c r="A2754" s="48" t="s">
        <v>15760</v>
      </c>
      <c r="B2754" s="48" t="s">
        <v>51194</v>
      </c>
      <c r="C2754" s="48" t="s">
        <v>34773</v>
      </c>
      <c r="D2754" s="48" t="s">
        <v>34789</v>
      </c>
      <c r="E2754" s="48" t="s">
        <v>34790</v>
      </c>
      <c r="G2754" s="34">
        <f t="shared" si="233"/>
        <v>40237</v>
      </c>
      <c r="H2754" s="36" t="str">
        <f t="shared" si="234"/>
        <v>7800</v>
      </c>
      <c r="I2754" s="35">
        <f t="shared" si="235"/>
        <v>43745.464907407411</v>
      </c>
      <c r="J2754" s="39">
        <f t="shared" si="236"/>
        <v>1866.983923</v>
      </c>
      <c r="K2754" s="36" t="str">
        <f t="shared" si="237"/>
        <v>abd0c3f3</v>
      </c>
    </row>
    <row r="2755" spans="1:11">
      <c r="A2755" s="48" t="s">
        <v>27</v>
      </c>
      <c r="B2755" s="48" t="s">
        <v>51154</v>
      </c>
      <c r="C2755" s="48" t="s">
        <v>34773</v>
      </c>
      <c r="D2755" s="48" t="s">
        <v>34791</v>
      </c>
      <c r="E2755" s="48" t="s">
        <v>34792</v>
      </c>
      <c r="G2755" s="34">
        <f t="shared" si="233"/>
        <v>40254</v>
      </c>
      <c r="H2755" s="36" t="str">
        <f t="shared" si="234"/>
        <v>0000</v>
      </c>
      <c r="I2755" s="35">
        <f t="shared" si="235"/>
        <v>43745.464907407411</v>
      </c>
      <c r="J2755" s="39">
        <f t="shared" si="236"/>
        <v>1866.988343</v>
      </c>
      <c r="K2755" s="36" t="str">
        <f t="shared" si="237"/>
        <v>c304edcc</v>
      </c>
    </row>
    <row r="2756" spans="1:11">
      <c r="A2756" s="48" t="s">
        <v>39</v>
      </c>
      <c r="B2756" s="48" t="s">
        <v>51206</v>
      </c>
      <c r="C2756" s="48" t="s">
        <v>34773</v>
      </c>
      <c r="D2756" s="48" t="s">
        <v>34793</v>
      </c>
      <c r="E2756" s="48" t="s">
        <v>34794</v>
      </c>
      <c r="G2756" s="34">
        <f t="shared" si="233"/>
        <v>40265</v>
      </c>
      <c r="H2756" s="36" t="str">
        <f t="shared" si="234"/>
        <v>4429</v>
      </c>
      <c r="I2756" s="35">
        <f t="shared" si="235"/>
        <v>43745.464907407411</v>
      </c>
      <c r="J2756" s="39">
        <f t="shared" si="236"/>
        <v>1867.264494</v>
      </c>
      <c r="K2756" s="36" t="str">
        <f t="shared" si="237"/>
        <v>f0e8bbd8</v>
      </c>
    </row>
    <row r="2757" spans="1:11">
      <c r="A2757" s="48" t="s">
        <v>43</v>
      </c>
      <c r="B2757" s="48" t="s">
        <v>51193</v>
      </c>
      <c r="C2757" s="48" t="s">
        <v>34773</v>
      </c>
      <c r="D2757" s="48" t="s">
        <v>34795</v>
      </c>
      <c r="E2757" s="48" t="s">
        <v>51413</v>
      </c>
      <c r="G2757" s="34">
        <f t="shared" si="233"/>
        <v>40266</v>
      </c>
      <c r="H2757" s="36" t="str">
        <f t="shared" si="234"/>
        <v>4800</v>
      </c>
      <c r="I2757" s="35">
        <f t="shared" si="235"/>
        <v>43745.464907407411</v>
      </c>
      <c r="J2757" s="39">
        <f t="shared" si="236"/>
        <v>1867.2663480000001</v>
      </c>
      <c r="K2757" s="36" t="str">
        <f t="shared" si="237"/>
        <v>42382805</v>
      </c>
    </row>
    <row r="2758" spans="1:11">
      <c r="A2758" s="48" t="s">
        <v>15740</v>
      </c>
      <c r="B2758" s="48" t="s">
        <v>51154</v>
      </c>
      <c r="C2758" s="48" t="s">
        <v>34773</v>
      </c>
      <c r="D2758" s="48" t="s">
        <v>34796</v>
      </c>
      <c r="E2758" s="48" t="s">
        <v>34797</v>
      </c>
      <c r="G2758" s="34">
        <f t="shared" si="233"/>
        <v>40225</v>
      </c>
      <c r="H2758" s="36" t="str">
        <f t="shared" si="234"/>
        <v>0000</v>
      </c>
      <c r="I2758" s="35">
        <f t="shared" si="235"/>
        <v>43745.464907407411</v>
      </c>
      <c r="J2758" s="39">
        <f t="shared" si="236"/>
        <v>1867.470112</v>
      </c>
      <c r="K2758" s="36" t="str">
        <f t="shared" si="237"/>
        <v>6eaaf406</v>
      </c>
    </row>
    <row r="2759" spans="1:11">
      <c r="A2759" s="48" t="s">
        <v>15771</v>
      </c>
      <c r="B2759" s="48" t="s">
        <v>23764</v>
      </c>
      <c r="C2759" s="48" t="s">
        <v>34773</v>
      </c>
      <c r="D2759" s="48" t="s">
        <v>34798</v>
      </c>
      <c r="E2759" s="48" t="s">
        <v>34799</v>
      </c>
      <c r="G2759" s="34">
        <f t="shared" si="233"/>
        <v>40230</v>
      </c>
      <c r="H2759" s="36" t="str">
        <f t="shared" si="234"/>
        <v>446f</v>
      </c>
      <c r="I2759" s="35">
        <f t="shared" si="235"/>
        <v>43745.464907407411</v>
      </c>
      <c r="J2759" s="39">
        <f t="shared" si="236"/>
        <v>1867.4720159999999</v>
      </c>
      <c r="K2759" s="36" t="str">
        <f t="shared" si="237"/>
        <v>9e9e8458</v>
      </c>
    </row>
    <row r="2760" spans="1:11">
      <c r="A2760" s="48" t="s">
        <v>15774</v>
      </c>
      <c r="B2760" s="48" t="s">
        <v>506</v>
      </c>
      <c r="C2760" s="48" t="s">
        <v>34773</v>
      </c>
      <c r="D2760" s="48" t="s">
        <v>34800</v>
      </c>
      <c r="E2760" s="48" t="s">
        <v>34801</v>
      </c>
      <c r="G2760" s="34">
        <f t="shared" si="233"/>
        <v>40231</v>
      </c>
      <c r="H2760" s="36" t="str">
        <f t="shared" si="234"/>
        <v>e000</v>
      </c>
      <c r="I2760" s="35">
        <f t="shared" si="235"/>
        <v>43745.464907407411</v>
      </c>
      <c r="J2760" s="39">
        <f t="shared" si="236"/>
        <v>1867.473925</v>
      </c>
      <c r="K2760" s="36" t="str">
        <f t="shared" si="237"/>
        <v>cea793ca</v>
      </c>
    </row>
    <row r="2761" spans="1:11">
      <c r="A2761" s="48" t="s">
        <v>27</v>
      </c>
      <c r="B2761" s="48" t="s">
        <v>51154</v>
      </c>
      <c r="C2761" s="48" t="s">
        <v>34773</v>
      </c>
      <c r="D2761" s="48" t="s">
        <v>34802</v>
      </c>
      <c r="E2761" s="48" t="s">
        <v>34803</v>
      </c>
      <c r="G2761" s="34">
        <f t="shared" si="233"/>
        <v>40254</v>
      </c>
      <c r="H2761" s="36" t="str">
        <f t="shared" si="234"/>
        <v>0000</v>
      </c>
      <c r="I2761" s="35">
        <f t="shared" si="235"/>
        <v>43745.464907407411</v>
      </c>
      <c r="J2761" s="39">
        <f t="shared" si="236"/>
        <v>1867.478345</v>
      </c>
      <c r="K2761" s="36" t="str">
        <f t="shared" si="237"/>
        <v>dfaa558a</v>
      </c>
    </row>
    <row r="2762" spans="1:11">
      <c r="A2762" s="48" t="s">
        <v>48</v>
      </c>
      <c r="B2762" s="48" t="s">
        <v>51183</v>
      </c>
      <c r="C2762" s="48" t="s">
        <v>34773</v>
      </c>
      <c r="D2762" s="48" t="s">
        <v>34804</v>
      </c>
      <c r="E2762" s="48" t="s">
        <v>34805</v>
      </c>
      <c r="G2762" s="34">
        <f t="shared" si="233"/>
        <v>40259</v>
      </c>
      <c r="H2762" s="36" t="str">
        <f t="shared" si="234"/>
        <v>4419</v>
      </c>
      <c r="I2762" s="35">
        <f t="shared" si="235"/>
        <v>43745.464907407411</v>
      </c>
      <c r="J2762" s="39">
        <f t="shared" si="236"/>
        <v>1867.4802460000001</v>
      </c>
      <c r="K2762" s="36" t="str">
        <f t="shared" si="237"/>
        <v>b2bf7d36</v>
      </c>
    </row>
    <row r="2763" spans="1:11">
      <c r="A2763" s="48" t="s">
        <v>51</v>
      </c>
      <c r="B2763" s="48" t="s">
        <v>51162</v>
      </c>
      <c r="C2763" s="48" t="s">
        <v>34773</v>
      </c>
      <c r="D2763" s="48" t="s">
        <v>34806</v>
      </c>
      <c r="E2763" s="48" t="s">
        <v>34807</v>
      </c>
      <c r="G2763" s="34">
        <f t="shared" si="233"/>
        <v>40260</v>
      </c>
      <c r="H2763" s="36" t="str">
        <f t="shared" si="234"/>
        <v>1800</v>
      </c>
      <c r="I2763" s="35">
        <f t="shared" si="235"/>
        <v>43745.464907407411</v>
      </c>
      <c r="J2763" s="39">
        <f t="shared" si="236"/>
        <v>1867.4821159999999</v>
      </c>
      <c r="K2763" s="36" t="str">
        <f t="shared" si="237"/>
        <v>eed83dbb</v>
      </c>
    </row>
    <row r="2764" spans="1:11">
      <c r="A2764" s="48" t="s">
        <v>51155</v>
      </c>
      <c r="B2764" s="48" t="s">
        <v>51156</v>
      </c>
      <c r="C2764" s="48" t="s">
        <v>34808</v>
      </c>
      <c r="D2764" s="48" t="s">
        <v>34809</v>
      </c>
      <c r="E2764" s="48" t="s">
        <v>34810</v>
      </c>
      <c r="G2764" s="34">
        <f t="shared" si="233"/>
        <v>10001</v>
      </c>
      <c r="H2764" s="36" t="str">
        <f t="shared" si="234"/>
        <v>0001</v>
      </c>
      <c r="I2764" s="35">
        <f t="shared" si="235"/>
        <v>43745.471851851849</v>
      </c>
      <c r="J2764" s="39">
        <f t="shared" si="236"/>
        <v>2467.4849330000002</v>
      </c>
      <c r="K2764" s="36" t="str">
        <f t="shared" si="237"/>
        <v>4ad55d6e</v>
      </c>
    </row>
    <row r="2765" spans="1:11">
      <c r="A2765" s="48" t="s">
        <v>51157</v>
      </c>
      <c r="B2765" s="48" t="s">
        <v>51156</v>
      </c>
      <c r="C2765" s="48" t="s">
        <v>34808</v>
      </c>
      <c r="D2765" s="48" t="s">
        <v>34811</v>
      </c>
      <c r="E2765" s="48" t="s">
        <v>34812</v>
      </c>
      <c r="G2765" s="34">
        <f t="shared" si="233"/>
        <v>10002</v>
      </c>
      <c r="H2765" s="36" t="str">
        <f t="shared" si="234"/>
        <v>0001</v>
      </c>
      <c r="I2765" s="35">
        <f t="shared" si="235"/>
        <v>43745.471851851849</v>
      </c>
      <c r="J2765" s="39">
        <f t="shared" si="236"/>
        <v>2467.486825</v>
      </c>
      <c r="K2765" s="36" t="str">
        <f t="shared" si="237"/>
        <v>ce6ea12d</v>
      </c>
    </row>
    <row r="2766" spans="1:11">
      <c r="A2766" s="48" t="s">
        <v>51158</v>
      </c>
      <c r="B2766" s="48" t="s">
        <v>51156</v>
      </c>
      <c r="C2766" s="48" t="s">
        <v>34808</v>
      </c>
      <c r="D2766" s="48" t="s">
        <v>34813</v>
      </c>
      <c r="E2766" s="48" t="s">
        <v>34814</v>
      </c>
      <c r="G2766" s="34">
        <f t="shared" si="233"/>
        <v>10003</v>
      </c>
      <c r="H2766" s="36" t="str">
        <f t="shared" si="234"/>
        <v>0001</v>
      </c>
      <c r="I2766" s="35">
        <f t="shared" si="235"/>
        <v>43745.471851851849</v>
      </c>
      <c r="J2766" s="39">
        <f t="shared" si="236"/>
        <v>2467.4887189999999</v>
      </c>
      <c r="K2766" s="36" t="str">
        <f t="shared" si="237"/>
        <v>10fe5624</v>
      </c>
    </row>
    <row r="2767" spans="1:11">
      <c r="A2767" s="48" t="s">
        <v>51159</v>
      </c>
      <c r="B2767" s="48" t="s">
        <v>51156</v>
      </c>
      <c r="C2767" s="48" t="s">
        <v>34808</v>
      </c>
      <c r="D2767" s="48" t="s">
        <v>34815</v>
      </c>
      <c r="E2767" s="48" t="s">
        <v>34816</v>
      </c>
      <c r="G2767" s="34">
        <f t="shared" si="233"/>
        <v>10004</v>
      </c>
      <c r="H2767" s="36" t="str">
        <f t="shared" si="234"/>
        <v>0001</v>
      </c>
      <c r="I2767" s="35">
        <f t="shared" si="235"/>
        <v>43745.471851851849</v>
      </c>
      <c r="J2767" s="39">
        <f t="shared" si="236"/>
        <v>2467.490581</v>
      </c>
      <c r="K2767" s="36" t="str">
        <f t="shared" si="237"/>
        <v>2520e8fc</v>
      </c>
    </row>
    <row r="2768" spans="1:11">
      <c r="A2768" s="48" t="s">
        <v>15740</v>
      </c>
      <c r="B2768" s="48" t="s">
        <v>51154</v>
      </c>
      <c r="C2768" s="48" t="s">
        <v>34808</v>
      </c>
      <c r="D2768" s="48" t="s">
        <v>34817</v>
      </c>
      <c r="E2768" s="48" t="s">
        <v>34818</v>
      </c>
      <c r="G2768" s="34">
        <f t="shared" si="233"/>
        <v>40225</v>
      </c>
      <c r="H2768" s="36" t="str">
        <f t="shared" si="234"/>
        <v>0000</v>
      </c>
      <c r="I2768" s="35">
        <f t="shared" si="235"/>
        <v>43745.471851851849</v>
      </c>
      <c r="J2768" s="39">
        <f t="shared" si="236"/>
        <v>2467.6951130000002</v>
      </c>
      <c r="K2768" s="36" t="str">
        <f t="shared" si="237"/>
        <v>0aad0a26</v>
      </c>
    </row>
    <row r="2769" spans="1:11">
      <c r="A2769" s="48" t="s">
        <v>15743</v>
      </c>
      <c r="B2769" s="48" t="s">
        <v>29452</v>
      </c>
      <c r="C2769" s="48" t="s">
        <v>34808</v>
      </c>
      <c r="D2769" s="48" t="s">
        <v>34819</v>
      </c>
      <c r="E2769" s="48" t="s">
        <v>34820</v>
      </c>
      <c r="G2769" s="34">
        <f t="shared" si="233"/>
        <v>40234</v>
      </c>
      <c r="H2769" s="36" t="str">
        <f t="shared" si="234"/>
        <v>439b</v>
      </c>
      <c r="I2769" s="35">
        <f t="shared" si="235"/>
        <v>43745.471851851849</v>
      </c>
      <c r="J2769" s="39">
        <f t="shared" si="236"/>
        <v>2467.6970209999999</v>
      </c>
      <c r="K2769" s="36" t="str">
        <f t="shared" si="237"/>
        <v>e47b3c23</v>
      </c>
    </row>
    <row r="2770" spans="1:11">
      <c r="A2770" s="48" t="s">
        <v>15746</v>
      </c>
      <c r="B2770" s="48" t="s">
        <v>51177</v>
      </c>
      <c r="C2770" s="48" t="s">
        <v>34808</v>
      </c>
      <c r="D2770" s="48" t="s">
        <v>34821</v>
      </c>
      <c r="E2770" s="48" t="s">
        <v>34822</v>
      </c>
      <c r="G2770" s="34">
        <f t="shared" si="233"/>
        <v>40235</v>
      </c>
      <c r="H2770" s="36" t="str">
        <f t="shared" si="234"/>
        <v>4000</v>
      </c>
      <c r="I2770" s="35">
        <f t="shared" si="235"/>
        <v>43745.471851851849</v>
      </c>
      <c r="J2770" s="39">
        <f t="shared" si="236"/>
        <v>2467.69893</v>
      </c>
      <c r="K2770" s="36" t="str">
        <f t="shared" si="237"/>
        <v>7e80db86</v>
      </c>
    </row>
    <row r="2771" spans="1:11">
      <c r="A2771" s="48" t="s">
        <v>27</v>
      </c>
      <c r="B2771" s="48" t="s">
        <v>51154</v>
      </c>
      <c r="C2771" s="48" t="s">
        <v>34808</v>
      </c>
      <c r="D2771" s="48" t="s">
        <v>34823</v>
      </c>
      <c r="E2771" s="48" t="s">
        <v>34824</v>
      </c>
      <c r="G2771" s="34">
        <f t="shared" si="233"/>
        <v>40254</v>
      </c>
      <c r="H2771" s="36" t="str">
        <f t="shared" si="234"/>
        <v>0000</v>
      </c>
      <c r="I2771" s="35">
        <f t="shared" si="235"/>
        <v>43745.471851851849</v>
      </c>
      <c r="J2771" s="39">
        <f t="shared" si="236"/>
        <v>2467.7033489999999</v>
      </c>
      <c r="K2771" s="36" t="str">
        <f t="shared" si="237"/>
        <v>a0ac0ed1</v>
      </c>
    </row>
    <row r="2772" spans="1:11">
      <c r="A2772" s="48" t="s">
        <v>30</v>
      </c>
      <c r="B2772" s="48" t="s">
        <v>29696</v>
      </c>
      <c r="C2772" s="48" t="s">
        <v>34808</v>
      </c>
      <c r="D2772" s="48" t="s">
        <v>34825</v>
      </c>
      <c r="E2772" s="48" t="s">
        <v>34826</v>
      </c>
      <c r="G2772" s="34">
        <f t="shared" si="233"/>
        <v>40263</v>
      </c>
      <c r="H2772" s="36" t="str">
        <f t="shared" si="234"/>
        <v>43b0</v>
      </c>
      <c r="I2772" s="35">
        <f t="shared" si="235"/>
        <v>43745.471851851849</v>
      </c>
      <c r="J2772" s="39">
        <f t="shared" si="236"/>
        <v>2467.7052520000002</v>
      </c>
      <c r="K2772" s="36" t="str">
        <f t="shared" si="237"/>
        <v>6477b148</v>
      </c>
    </row>
    <row r="2773" spans="1:11">
      <c r="A2773" s="48" t="s">
        <v>34</v>
      </c>
      <c r="B2773" s="48" t="s">
        <v>150</v>
      </c>
      <c r="C2773" s="48" t="s">
        <v>34827</v>
      </c>
      <c r="D2773" s="48" t="s">
        <v>34828</v>
      </c>
      <c r="E2773" s="48" t="s">
        <v>34829</v>
      </c>
      <c r="G2773" s="34">
        <f t="shared" si="233"/>
        <v>40264</v>
      </c>
      <c r="H2773" s="36" t="str">
        <f t="shared" si="234"/>
        <v>f800</v>
      </c>
      <c r="I2773" s="35">
        <f t="shared" si="235"/>
        <v>43745.471863425926</v>
      </c>
      <c r="J2773" s="39">
        <f t="shared" si="236"/>
        <v>2467.7071209999999</v>
      </c>
      <c r="K2773" s="36" t="str">
        <f t="shared" si="237"/>
        <v>2dc92027</v>
      </c>
    </row>
    <row r="2774" spans="1:11">
      <c r="A2774" s="48" t="s">
        <v>15740</v>
      </c>
      <c r="B2774" s="48" t="s">
        <v>51154</v>
      </c>
      <c r="C2774" s="48" t="s">
        <v>34827</v>
      </c>
      <c r="D2774" s="48" t="s">
        <v>51414</v>
      </c>
      <c r="E2774" s="48" t="s">
        <v>34830</v>
      </c>
      <c r="G2774" s="34">
        <f t="shared" si="233"/>
        <v>40225</v>
      </c>
      <c r="H2774" s="36" t="str">
        <f t="shared" si="234"/>
        <v>0000</v>
      </c>
      <c r="I2774" s="35">
        <f t="shared" si="235"/>
        <v>43745.471863425926</v>
      </c>
      <c r="J2774" s="39">
        <f t="shared" si="236"/>
        <v>2467.911141</v>
      </c>
      <c r="K2774" s="36" t="str">
        <f t="shared" si="237"/>
        <v>8215b690</v>
      </c>
    </row>
    <row r="2775" spans="1:11">
      <c r="A2775" s="48" t="s">
        <v>15757</v>
      </c>
      <c r="B2775" s="48" t="s">
        <v>51406</v>
      </c>
      <c r="C2775" s="48" t="s">
        <v>34827</v>
      </c>
      <c r="D2775" s="48" t="s">
        <v>34831</v>
      </c>
      <c r="E2775" s="48" t="s">
        <v>34832</v>
      </c>
      <c r="G2775" s="34">
        <f t="shared" si="233"/>
        <v>40236</v>
      </c>
      <c r="H2775" s="36" t="str">
        <f t="shared" si="234"/>
        <v>4455</v>
      </c>
      <c r="I2775" s="35">
        <f t="shared" si="235"/>
        <v>43745.471863425926</v>
      </c>
      <c r="J2775" s="39">
        <f t="shared" si="236"/>
        <v>2467.9130359999999</v>
      </c>
      <c r="K2775" s="36" t="str">
        <f t="shared" si="237"/>
        <v>5578a950</v>
      </c>
    </row>
    <row r="2776" spans="1:11">
      <c r="A2776" s="48" t="s">
        <v>15760</v>
      </c>
      <c r="B2776" s="48" t="s">
        <v>123</v>
      </c>
      <c r="C2776" s="48" t="s">
        <v>34827</v>
      </c>
      <c r="D2776" s="48" t="s">
        <v>34833</v>
      </c>
      <c r="E2776" s="48" t="s">
        <v>34834</v>
      </c>
      <c r="G2776" s="34">
        <f t="shared" si="233"/>
        <v>40237</v>
      </c>
      <c r="H2776" s="36" t="str">
        <f t="shared" si="234"/>
        <v>5c00</v>
      </c>
      <c r="I2776" s="35">
        <f t="shared" si="235"/>
        <v>43745.471863425926</v>
      </c>
      <c r="J2776" s="39">
        <f t="shared" si="236"/>
        <v>2467.914945</v>
      </c>
      <c r="K2776" s="36" t="str">
        <f t="shared" si="237"/>
        <v>3040a6a7</v>
      </c>
    </row>
    <row r="2777" spans="1:11">
      <c r="A2777" s="48" t="s">
        <v>27</v>
      </c>
      <c r="B2777" s="48" t="s">
        <v>51154</v>
      </c>
      <c r="C2777" s="48" t="s">
        <v>34827</v>
      </c>
      <c r="D2777" s="48" t="s">
        <v>51415</v>
      </c>
      <c r="E2777" s="48" t="s">
        <v>34835</v>
      </c>
      <c r="G2777" s="34">
        <f t="shared" si="233"/>
        <v>40254</v>
      </c>
      <c r="H2777" s="36" t="str">
        <f t="shared" si="234"/>
        <v>0000</v>
      </c>
      <c r="I2777" s="35">
        <f t="shared" si="235"/>
        <v>43745.471863425926</v>
      </c>
      <c r="J2777" s="39">
        <f t="shared" si="236"/>
        <v>2467.9193650000002</v>
      </c>
      <c r="K2777" s="36" t="str">
        <f t="shared" si="237"/>
        <v>8c5c7f5b</v>
      </c>
    </row>
    <row r="2778" spans="1:11">
      <c r="A2778" s="48" t="s">
        <v>39</v>
      </c>
      <c r="B2778" s="48" t="s">
        <v>51206</v>
      </c>
      <c r="C2778" s="48" t="s">
        <v>34827</v>
      </c>
      <c r="D2778" s="48" t="s">
        <v>34836</v>
      </c>
      <c r="E2778" s="48" t="s">
        <v>34837</v>
      </c>
      <c r="G2778" s="34">
        <f t="shared" si="233"/>
        <v>40265</v>
      </c>
      <c r="H2778" s="36" t="str">
        <f t="shared" si="234"/>
        <v>4429</v>
      </c>
      <c r="I2778" s="35">
        <f t="shared" si="235"/>
        <v>43745.471863425926</v>
      </c>
      <c r="J2778" s="39">
        <f t="shared" si="236"/>
        <v>2467.9212680000001</v>
      </c>
      <c r="K2778" s="36" t="str">
        <f t="shared" si="237"/>
        <v>b9090b7b</v>
      </c>
    </row>
    <row r="2779" spans="1:11">
      <c r="A2779" s="48" t="s">
        <v>43</v>
      </c>
      <c r="B2779" s="48" t="s">
        <v>51199</v>
      </c>
      <c r="C2779" s="48" t="s">
        <v>34827</v>
      </c>
      <c r="D2779" s="48" t="s">
        <v>34838</v>
      </c>
      <c r="E2779" s="48" t="s">
        <v>34839</v>
      </c>
      <c r="G2779" s="34">
        <f t="shared" si="233"/>
        <v>40266</v>
      </c>
      <c r="H2779" s="36" t="str">
        <f t="shared" si="234"/>
        <v>8800</v>
      </c>
      <c r="I2779" s="35">
        <f t="shared" si="235"/>
        <v>43745.471863425926</v>
      </c>
      <c r="J2779" s="39">
        <f t="shared" si="236"/>
        <v>2468.1410989999999</v>
      </c>
      <c r="K2779" s="36" t="str">
        <f t="shared" si="237"/>
        <v>5acf6f03</v>
      </c>
    </row>
    <row r="2780" spans="1:11">
      <c r="A2780" s="48" t="s">
        <v>15740</v>
      </c>
      <c r="B2780" s="48" t="s">
        <v>51154</v>
      </c>
      <c r="C2780" s="48" t="s">
        <v>34827</v>
      </c>
      <c r="D2780" s="48" t="s">
        <v>34840</v>
      </c>
      <c r="E2780" s="48" t="s">
        <v>34841</v>
      </c>
      <c r="G2780" s="34">
        <f t="shared" si="233"/>
        <v>40225</v>
      </c>
      <c r="H2780" s="36" t="str">
        <f t="shared" si="234"/>
        <v>0000</v>
      </c>
      <c r="I2780" s="35">
        <f t="shared" si="235"/>
        <v>43745.471863425926</v>
      </c>
      <c r="J2780" s="39">
        <f t="shared" si="236"/>
        <v>2468.3451140000002</v>
      </c>
      <c r="K2780" s="36" t="str">
        <f t="shared" si="237"/>
        <v>059d9946</v>
      </c>
    </row>
    <row r="2781" spans="1:11">
      <c r="A2781" s="48" t="s">
        <v>15771</v>
      </c>
      <c r="B2781" s="48" t="s">
        <v>22226</v>
      </c>
      <c r="C2781" s="48" t="s">
        <v>34827</v>
      </c>
      <c r="D2781" s="48" t="s">
        <v>34842</v>
      </c>
      <c r="E2781" s="48" t="s">
        <v>34843</v>
      </c>
      <c r="G2781" s="34">
        <f t="shared" si="233"/>
        <v>40230</v>
      </c>
      <c r="H2781" s="36" t="str">
        <f t="shared" si="234"/>
        <v>447f</v>
      </c>
      <c r="I2781" s="35">
        <f t="shared" si="235"/>
        <v>43745.471863425926</v>
      </c>
      <c r="J2781" s="39">
        <f t="shared" si="236"/>
        <v>2468.3470160000002</v>
      </c>
      <c r="K2781" s="36" t="str">
        <f t="shared" si="237"/>
        <v>94ce0e26</v>
      </c>
    </row>
    <row r="2782" spans="1:11">
      <c r="A2782" s="48" t="s">
        <v>15774</v>
      </c>
      <c r="B2782" s="48" t="s">
        <v>94</v>
      </c>
      <c r="C2782" s="48" t="s">
        <v>34827</v>
      </c>
      <c r="D2782" s="48" t="s">
        <v>34844</v>
      </c>
      <c r="E2782" s="48" t="s">
        <v>34845</v>
      </c>
      <c r="G2782" s="34">
        <f t="shared" si="233"/>
        <v>40231</v>
      </c>
      <c r="H2782" s="36" t="str">
        <f t="shared" si="234"/>
        <v>f000</v>
      </c>
      <c r="I2782" s="35">
        <f t="shared" si="235"/>
        <v>43745.471863425926</v>
      </c>
      <c r="J2782" s="39">
        <f t="shared" si="236"/>
        <v>2468.348927</v>
      </c>
      <c r="K2782" s="36" t="str">
        <f t="shared" si="237"/>
        <v>f3cae372</v>
      </c>
    </row>
    <row r="2783" spans="1:11">
      <c r="A2783" s="48" t="s">
        <v>27</v>
      </c>
      <c r="B2783" s="48" t="s">
        <v>51154</v>
      </c>
      <c r="C2783" s="48" t="s">
        <v>34827</v>
      </c>
      <c r="D2783" s="48" t="s">
        <v>51416</v>
      </c>
      <c r="E2783" s="48" t="s">
        <v>34846</v>
      </c>
      <c r="G2783" s="34">
        <f t="shared" si="233"/>
        <v>40254</v>
      </c>
      <c r="H2783" s="36" t="str">
        <f t="shared" si="234"/>
        <v>0000</v>
      </c>
      <c r="I2783" s="35">
        <f t="shared" si="235"/>
        <v>43745.471863425926</v>
      </c>
      <c r="J2783" s="39">
        <f t="shared" si="236"/>
        <v>2468.3533470000002</v>
      </c>
      <c r="K2783" s="36" t="str">
        <f t="shared" si="237"/>
        <v>76897d85</v>
      </c>
    </row>
    <row r="2784" spans="1:11">
      <c r="A2784" s="48" t="s">
        <v>48</v>
      </c>
      <c r="B2784" s="48" t="s">
        <v>34619</v>
      </c>
      <c r="C2784" s="48" t="s">
        <v>34827</v>
      </c>
      <c r="D2784" s="48" t="s">
        <v>34847</v>
      </c>
      <c r="E2784" s="48" t="s">
        <v>34848</v>
      </c>
      <c r="G2784" s="34">
        <f t="shared" si="233"/>
        <v>40259</v>
      </c>
      <c r="H2784" s="36" t="str">
        <f t="shared" si="234"/>
        <v>441b</v>
      </c>
      <c r="I2784" s="35">
        <f t="shared" si="235"/>
        <v>43745.471863425926</v>
      </c>
      <c r="J2784" s="39">
        <f t="shared" si="236"/>
        <v>2468.3552479999998</v>
      </c>
      <c r="K2784" s="36" t="str">
        <f t="shared" si="237"/>
        <v>7276ac59</v>
      </c>
    </row>
    <row r="2785" spans="1:11">
      <c r="A2785" s="48" t="s">
        <v>51</v>
      </c>
      <c r="B2785" s="48" t="s">
        <v>51215</v>
      </c>
      <c r="C2785" s="48" t="s">
        <v>34827</v>
      </c>
      <c r="D2785" s="48" t="s">
        <v>34849</v>
      </c>
      <c r="E2785" s="48" t="s">
        <v>34850</v>
      </c>
      <c r="G2785" s="34">
        <f t="shared" si="233"/>
        <v>40260</v>
      </c>
      <c r="H2785" s="36" t="str">
        <f t="shared" si="234"/>
        <v>0800</v>
      </c>
      <c r="I2785" s="35">
        <f t="shared" si="235"/>
        <v>43745.471863425926</v>
      </c>
      <c r="J2785" s="39">
        <f t="shared" si="236"/>
        <v>2468.3571179999999</v>
      </c>
      <c r="K2785" s="36" t="str">
        <f t="shared" si="237"/>
        <v>184f9a4d</v>
      </c>
    </row>
    <row r="2786" spans="1:11">
      <c r="A2786" s="48" t="s">
        <v>15740</v>
      </c>
      <c r="B2786" s="48" t="s">
        <v>51154</v>
      </c>
      <c r="C2786" s="48" t="s">
        <v>34827</v>
      </c>
      <c r="D2786" s="48" t="s">
        <v>34851</v>
      </c>
      <c r="E2786" s="48" t="s">
        <v>34852</v>
      </c>
      <c r="G2786" s="34">
        <f t="shared" si="233"/>
        <v>40225</v>
      </c>
      <c r="H2786" s="36" t="str">
        <f t="shared" si="234"/>
        <v>0000</v>
      </c>
      <c r="I2786" s="35">
        <f t="shared" si="235"/>
        <v>43745.471863425926</v>
      </c>
      <c r="J2786" s="39">
        <f t="shared" si="236"/>
        <v>2468.5611140000001</v>
      </c>
      <c r="K2786" s="36" t="str">
        <f t="shared" si="237"/>
        <v>2a3a1dff</v>
      </c>
    </row>
    <row r="2787" spans="1:11">
      <c r="A2787" s="48" t="s">
        <v>15786</v>
      </c>
      <c r="B2787" s="48" t="s">
        <v>29345</v>
      </c>
      <c r="C2787" s="48" t="s">
        <v>34827</v>
      </c>
      <c r="D2787" s="48" t="s">
        <v>51417</v>
      </c>
      <c r="E2787" s="48" t="s">
        <v>34853</v>
      </c>
      <c r="G2787" s="34">
        <f t="shared" si="233"/>
        <v>40232</v>
      </c>
      <c r="H2787" s="36" t="str">
        <f t="shared" si="234"/>
        <v>44bf</v>
      </c>
      <c r="I2787" s="35">
        <f t="shared" si="235"/>
        <v>43745.471863425926</v>
      </c>
      <c r="J2787" s="39">
        <f t="shared" si="236"/>
        <v>2468.5630139999998</v>
      </c>
      <c r="K2787" s="36" t="str">
        <f t="shared" si="237"/>
        <v>b55e3a10</v>
      </c>
    </row>
    <row r="2788" spans="1:11">
      <c r="A2788" s="48" t="s">
        <v>15789</v>
      </c>
      <c r="B2788" s="48" t="s">
        <v>44</v>
      </c>
      <c r="C2788" s="48" t="s">
        <v>34827</v>
      </c>
      <c r="D2788" s="48" t="s">
        <v>34854</v>
      </c>
      <c r="E2788" s="48" t="s">
        <v>51418</v>
      </c>
      <c r="G2788" s="34">
        <f t="shared" si="233"/>
        <v>40233</v>
      </c>
      <c r="H2788" s="36" t="str">
        <f t="shared" si="234"/>
        <v>b800</v>
      </c>
      <c r="I2788" s="35">
        <f t="shared" si="235"/>
        <v>43745.471863425926</v>
      </c>
      <c r="J2788" s="39">
        <f t="shared" si="236"/>
        <v>2468.5649229999999</v>
      </c>
      <c r="K2788" s="36" t="str">
        <f t="shared" si="237"/>
        <v>43622919</v>
      </c>
    </row>
    <row r="2789" spans="1:11">
      <c r="A2789" s="48" t="s">
        <v>27</v>
      </c>
      <c r="B2789" s="48" t="s">
        <v>51154</v>
      </c>
      <c r="C2789" s="48" t="s">
        <v>34827</v>
      </c>
      <c r="D2789" s="48" t="s">
        <v>34855</v>
      </c>
      <c r="E2789" s="48" t="s">
        <v>34856</v>
      </c>
      <c r="G2789" s="34">
        <f t="shared" si="233"/>
        <v>40254</v>
      </c>
      <c r="H2789" s="36" t="str">
        <f t="shared" si="234"/>
        <v>0000</v>
      </c>
      <c r="I2789" s="35">
        <f t="shared" si="235"/>
        <v>43745.471863425926</v>
      </c>
      <c r="J2789" s="39">
        <f t="shared" si="236"/>
        <v>2468.5693419999998</v>
      </c>
      <c r="K2789" s="36" t="str">
        <f t="shared" si="237"/>
        <v>9357815e</v>
      </c>
    </row>
    <row r="2790" spans="1:11">
      <c r="A2790" s="48" t="s">
        <v>56</v>
      </c>
      <c r="B2790" s="48" t="s">
        <v>30800</v>
      </c>
      <c r="C2790" s="48" t="s">
        <v>34827</v>
      </c>
      <c r="D2790" s="48" t="s">
        <v>34857</v>
      </c>
      <c r="E2790" s="48" t="s">
        <v>34858</v>
      </c>
      <c r="G2790" s="34">
        <f t="shared" si="233"/>
        <v>40261</v>
      </c>
      <c r="H2790" s="36" t="str">
        <f t="shared" si="234"/>
        <v>43cf</v>
      </c>
      <c r="I2790" s="35">
        <f t="shared" si="235"/>
        <v>43745.471863425926</v>
      </c>
      <c r="J2790" s="39">
        <f t="shared" si="236"/>
        <v>2468.5712429999999</v>
      </c>
      <c r="K2790" s="36" t="str">
        <f t="shared" si="237"/>
        <v>040ca36c</v>
      </c>
    </row>
    <row r="2791" spans="1:11">
      <c r="A2791" s="48" t="s">
        <v>59</v>
      </c>
      <c r="B2791" s="48" t="s">
        <v>219</v>
      </c>
      <c r="C2791" s="48" t="s">
        <v>34827</v>
      </c>
      <c r="D2791" s="48" t="s">
        <v>34859</v>
      </c>
      <c r="E2791" s="48" t="s">
        <v>34860</v>
      </c>
      <c r="G2791" s="34">
        <f t="shared" si="233"/>
        <v>40262</v>
      </c>
      <c r="H2791" s="36" t="str">
        <f t="shared" si="234"/>
        <v>c000</v>
      </c>
      <c r="I2791" s="35">
        <f t="shared" si="235"/>
        <v>43745.471863425926</v>
      </c>
      <c r="J2791" s="39">
        <f t="shared" si="236"/>
        <v>2468.573116</v>
      </c>
      <c r="K2791" s="36" t="str">
        <f t="shared" si="237"/>
        <v>8702b315</v>
      </c>
    </row>
    <row r="2792" spans="1:11">
      <c r="A2792" s="48" t="s">
        <v>51155</v>
      </c>
      <c r="B2792" s="48" t="s">
        <v>51156</v>
      </c>
      <c r="C2792" s="48" t="s">
        <v>34861</v>
      </c>
      <c r="D2792" s="48" t="s">
        <v>34862</v>
      </c>
      <c r="E2792" s="48" t="s">
        <v>34863</v>
      </c>
      <c r="G2792" s="34">
        <f t="shared" si="233"/>
        <v>10001</v>
      </c>
      <c r="H2792" s="36" t="str">
        <f t="shared" si="234"/>
        <v>0001</v>
      </c>
      <c r="I2792" s="35">
        <f t="shared" si="235"/>
        <v>43745.478807870371</v>
      </c>
      <c r="J2792" s="39">
        <f t="shared" si="236"/>
        <v>3068.5759330000001</v>
      </c>
      <c r="K2792" s="36" t="str">
        <f t="shared" si="237"/>
        <v>5365412d</v>
      </c>
    </row>
    <row r="2793" spans="1:11">
      <c r="A2793" s="48" t="s">
        <v>51157</v>
      </c>
      <c r="B2793" s="48" t="s">
        <v>51156</v>
      </c>
      <c r="C2793" s="48" t="s">
        <v>34861</v>
      </c>
      <c r="D2793" s="48" t="s">
        <v>34864</v>
      </c>
      <c r="E2793" s="48" t="s">
        <v>34865</v>
      </c>
      <c r="G2793" s="34">
        <f t="shared" si="233"/>
        <v>10002</v>
      </c>
      <c r="H2793" s="36" t="str">
        <f t="shared" si="234"/>
        <v>0001</v>
      </c>
      <c r="I2793" s="35">
        <f t="shared" si="235"/>
        <v>43745.478807870371</v>
      </c>
      <c r="J2793" s="39">
        <f t="shared" si="236"/>
        <v>3068.577824</v>
      </c>
      <c r="K2793" s="36" t="str">
        <f t="shared" si="237"/>
        <v>047f4ea5</v>
      </c>
    </row>
    <row r="2794" spans="1:11">
      <c r="A2794" s="48" t="s">
        <v>51158</v>
      </c>
      <c r="B2794" s="48" t="s">
        <v>51156</v>
      </c>
      <c r="C2794" s="48" t="s">
        <v>34861</v>
      </c>
      <c r="D2794" s="48" t="s">
        <v>34866</v>
      </c>
      <c r="E2794" s="48" t="s">
        <v>34867</v>
      </c>
      <c r="G2794" s="34">
        <f t="shared" si="233"/>
        <v>10003</v>
      </c>
      <c r="H2794" s="36" t="str">
        <f t="shared" si="234"/>
        <v>0001</v>
      </c>
      <c r="I2794" s="35">
        <f t="shared" si="235"/>
        <v>43745.478807870371</v>
      </c>
      <c r="J2794" s="39">
        <f t="shared" si="236"/>
        <v>3068.5797189999998</v>
      </c>
      <c r="K2794" s="36" t="str">
        <f t="shared" si="237"/>
        <v>ba7735c1</v>
      </c>
    </row>
    <row r="2795" spans="1:11">
      <c r="A2795" s="48" t="s">
        <v>51159</v>
      </c>
      <c r="B2795" s="48" t="s">
        <v>51156</v>
      </c>
      <c r="C2795" s="48" t="s">
        <v>34861</v>
      </c>
      <c r="D2795" s="48" t="s">
        <v>34868</v>
      </c>
      <c r="E2795" s="48" t="s">
        <v>34869</v>
      </c>
      <c r="G2795" s="34">
        <f t="shared" si="233"/>
        <v>10004</v>
      </c>
      <c r="H2795" s="36" t="str">
        <f t="shared" si="234"/>
        <v>0001</v>
      </c>
      <c r="I2795" s="35">
        <f t="shared" si="235"/>
        <v>43745.478807870371</v>
      </c>
      <c r="J2795" s="39">
        <f t="shared" si="236"/>
        <v>3068.58158</v>
      </c>
      <c r="K2795" s="36" t="str">
        <f t="shared" si="237"/>
        <v>5b780bdb</v>
      </c>
    </row>
    <row r="2796" spans="1:11">
      <c r="A2796" s="48" t="s">
        <v>15740</v>
      </c>
      <c r="B2796" s="48" t="s">
        <v>51154</v>
      </c>
      <c r="C2796" s="48" t="s">
        <v>34870</v>
      </c>
      <c r="D2796" s="48" t="s">
        <v>34871</v>
      </c>
      <c r="E2796" s="48" t="s">
        <v>34872</v>
      </c>
      <c r="G2796" s="34">
        <f t="shared" si="233"/>
        <v>40225</v>
      </c>
      <c r="H2796" s="36" t="str">
        <f t="shared" si="234"/>
        <v>0000</v>
      </c>
      <c r="I2796" s="35">
        <f t="shared" si="235"/>
        <v>43745.478819444441</v>
      </c>
      <c r="J2796" s="39">
        <f t="shared" si="236"/>
        <v>3068.7861130000001</v>
      </c>
      <c r="K2796" s="36" t="str">
        <f t="shared" si="237"/>
        <v>d251af1b</v>
      </c>
    </row>
    <row r="2797" spans="1:11">
      <c r="A2797" s="48" t="s">
        <v>15757</v>
      </c>
      <c r="B2797" s="48" t="s">
        <v>51272</v>
      </c>
      <c r="C2797" s="48" t="s">
        <v>34870</v>
      </c>
      <c r="D2797" s="48" t="s">
        <v>34873</v>
      </c>
      <c r="E2797" s="48" t="s">
        <v>34874</v>
      </c>
      <c r="G2797" s="34">
        <f t="shared" si="233"/>
        <v>40236</v>
      </c>
      <c r="H2797" s="36" t="str">
        <f t="shared" si="234"/>
        <v>4457</v>
      </c>
      <c r="I2797" s="35">
        <f t="shared" si="235"/>
        <v>43745.478819444441</v>
      </c>
      <c r="J2797" s="39">
        <f t="shared" si="236"/>
        <v>3068.7880140000002</v>
      </c>
      <c r="K2797" s="36" t="str">
        <f t="shared" si="237"/>
        <v>fadfe135</v>
      </c>
    </row>
    <row r="2798" spans="1:11">
      <c r="A2798" s="48" t="s">
        <v>15760</v>
      </c>
      <c r="B2798" s="48" t="s">
        <v>564</v>
      </c>
      <c r="C2798" s="48" t="s">
        <v>34870</v>
      </c>
      <c r="D2798" s="48" t="s">
        <v>34875</v>
      </c>
      <c r="E2798" s="48" t="s">
        <v>34876</v>
      </c>
      <c r="G2798" s="34">
        <f t="shared" si="233"/>
        <v>40237</v>
      </c>
      <c r="H2798" s="36" t="str">
        <f t="shared" si="234"/>
        <v>6c00</v>
      </c>
      <c r="I2798" s="35">
        <f t="shared" si="235"/>
        <v>43745.478819444441</v>
      </c>
      <c r="J2798" s="39">
        <f t="shared" si="236"/>
        <v>3068.7899240000002</v>
      </c>
      <c r="K2798" s="36" t="str">
        <f t="shared" si="237"/>
        <v>03b5e389</v>
      </c>
    </row>
    <row r="2799" spans="1:11">
      <c r="A2799" s="48" t="s">
        <v>27</v>
      </c>
      <c r="B2799" s="48" t="s">
        <v>51154</v>
      </c>
      <c r="C2799" s="48" t="s">
        <v>34870</v>
      </c>
      <c r="D2799" s="48" t="s">
        <v>34877</v>
      </c>
      <c r="E2799" s="48" t="s">
        <v>34878</v>
      </c>
      <c r="G2799" s="34">
        <f t="shared" si="233"/>
        <v>40254</v>
      </c>
      <c r="H2799" s="36" t="str">
        <f t="shared" si="234"/>
        <v>0000</v>
      </c>
      <c r="I2799" s="35">
        <f t="shared" si="235"/>
        <v>43745.478819444441</v>
      </c>
      <c r="J2799" s="39">
        <f t="shared" si="236"/>
        <v>3068.794347</v>
      </c>
      <c r="K2799" s="36" t="str">
        <f t="shared" si="237"/>
        <v>453877aa</v>
      </c>
    </row>
    <row r="2800" spans="1:11">
      <c r="A2800" s="48" t="s">
        <v>39</v>
      </c>
      <c r="B2800" s="48" t="s">
        <v>51189</v>
      </c>
      <c r="C2800" s="48" t="s">
        <v>34870</v>
      </c>
      <c r="D2800" s="48" t="s">
        <v>34879</v>
      </c>
      <c r="E2800" s="48" t="s">
        <v>34880</v>
      </c>
      <c r="G2800" s="34">
        <f t="shared" si="233"/>
        <v>40265</v>
      </c>
      <c r="H2800" s="36" t="str">
        <f t="shared" si="234"/>
        <v>4427</v>
      </c>
      <c r="I2800" s="35">
        <f t="shared" si="235"/>
        <v>43745.478819444441</v>
      </c>
      <c r="J2800" s="39">
        <f t="shared" si="236"/>
        <v>3068.7962480000001</v>
      </c>
      <c r="K2800" s="36" t="str">
        <f t="shared" si="237"/>
        <v>d4ccff65</v>
      </c>
    </row>
    <row r="2801" spans="1:11">
      <c r="A2801" s="48" t="s">
        <v>43</v>
      </c>
      <c r="B2801" s="48" t="s">
        <v>654</v>
      </c>
      <c r="C2801" s="48" t="s">
        <v>34870</v>
      </c>
      <c r="D2801" s="48" t="s">
        <v>34881</v>
      </c>
      <c r="E2801" s="48" t="s">
        <v>34882</v>
      </c>
      <c r="G2801" s="34">
        <f t="shared" si="233"/>
        <v>40266</v>
      </c>
      <c r="H2801" s="36" t="str">
        <f t="shared" si="234"/>
        <v>a800</v>
      </c>
      <c r="I2801" s="35">
        <f t="shared" si="235"/>
        <v>43745.478819444441</v>
      </c>
      <c r="J2801" s="39">
        <f t="shared" si="236"/>
        <v>3068.9177690000001</v>
      </c>
      <c r="K2801" s="36" t="str">
        <f t="shared" si="237"/>
        <v>104025ab</v>
      </c>
    </row>
    <row r="2802" spans="1:11">
      <c r="A2802" s="48" t="s">
        <v>15740</v>
      </c>
      <c r="B2802" s="48" t="s">
        <v>51154</v>
      </c>
      <c r="C2802" s="48" t="s">
        <v>34870</v>
      </c>
      <c r="D2802" s="48" t="s">
        <v>34883</v>
      </c>
      <c r="E2802" s="48" t="s">
        <v>34884</v>
      </c>
      <c r="G2802" s="34">
        <f t="shared" si="233"/>
        <v>40225</v>
      </c>
      <c r="H2802" s="36" t="str">
        <f t="shared" si="234"/>
        <v>0000</v>
      </c>
      <c r="I2802" s="35">
        <f t="shared" si="235"/>
        <v>43745.478819444441</v>
      </c>
      <c r="J2802" s="39">
        <f t="shared" si="236"/>
        <v>3069.1221129999999</v>
      </c>
      <c r="K2802" s="36" t="str">
        <f t="shared" si="237"/>
        <v>4e37f0a6</v>
      </c>
    </row>
    <row r="2803" spans="1:11">
      <c r="A2803" s="48" t="s">
        <v>15771</v>
      </c>
      <c r="B2803" s="48" t="s">
        <v>21161</v>
      </c>
      <c r="C2803" s="48" t="s">
        <v>34870</v>
      </c>
      <c r="D2803" s="48" t="s">
        <v>34885</v>
      </c>
      <c r="E2803" s="48" t="s">
        <v>34886</v>
      </c>
      <c r="G2803" s="34">
        <f t="shared" si="233"/>
        <v>40230</v>
      </c>
      <c r="H2803" s="36" t="str">
        <f t="shared" si="234"/>
        <v>446e</v>
      </c>
      <c r="I2803" s="35">
        <f t="shared" si="235"/>
        <v>43745.478819444441</v>
      </c>
      <c r="J2803" s="39">
        <f t="shared" si="236"/>
        <v>3069.124014</v>
      </c>
      <c r="K2803" s="36" t="str">
        <f t="shared" si="237"/>
        <v>aa77779a</v>
      </c>
    </row>
    <row r="2804" spans="1:11">
      <c r="A2804" s="48" t="s">
        <v>15774</v>
      </c>
      <c r="B2804" s="48" t="s">
        <v>564</v>
      </c>
      <c r="C2804" s="48" t="s">
        <v>34870</v>
      </c>
      <c r="D2804" s="48" t="s">
        <v>34887</v>
      </c>
      <c r="E2804" s="48" t="s">
        <v>34888</v>
      </c>
      <c r="G2804" s="34">
        <f t="shared" si="233"/>
        <v>40231</v>
      </c>
      <c r="H2804" s="36" t="str">
        <f t="shared" si="234"/>
        <v>6c00</v>
      </c>
      <c r="I2804" s="35">
        <f t="shared" si="235"/>
        <v>43745.478819444441</v>
      </c>
      <c r="J2804" s="39">
        <f t="shared" si="236"/>
        <v>3069.1259230000001</v>
      </c>
      <c r="K2804" s="36" t="str">
        <f t="shared" si="237"/>
        <v>9d325f14</v>
      </c>
    </row>
    <row r="2805" spans="1:11">
      <c r="A2805" s="48" t="s">
        <v>27</v>
      </c>
      <c r="B2805" s="48" t="s">
        <v>51154</v>
      </c>
      <c r="C2805" s="48" t="s">
        <v>34870</v>
      </c>
      <c r="D2805" s="48" t="s">
        <v>34889</v>
      </c>
      <c r="E2805" s="48" t="s">
        <v>34890</v>
      </c>
      <c r="G2805" s="34">
        <f t="shared" si="233"/>
        <v>40254</v>
      </c>
      <c r="H2805" s="36" t="str">
        <f t="shared" si="234"/>
        <v>0000</v>
      </c>
      <c r="I2805" s="35">
        <f t="shared" si="235"/>
        <v>43745.478819444441</v>
      </c>
      <c r="J2805" s="39">
        <f t="shared" si="236"/>
        <v>3069.1303419999999</v>
      </c>
      <c r="K2805" s="36" t="str">
        <f t="shared" si="237"/>
        <v>6e533dbd</v>
      </c>
    </row>
    <row r="2806" spans="1:11">
      <c r="A2806" s="48" t="s">
        <v>48</v>
      </c>
      <c r="B2806" s="48" t="s">
        <v>34619</v>
      </c>
      <c r="C2806" s="48" t="s">
        <v>34870</v>
      </c>
      <c r="D2806" s="48" t="s">
        <v>34891</v>
      </c>
      <c r="E2806" s="48" t="s">
        <v>34892</v>
      </c>
      <c r="G2806" s="34">
        <f t="shared" si="233"/>
        <v>40259</v>
      </c>
      <c r="H2806" s="36" t="str">
        <f t="shared" si="234"/>
        <v>441b</v>
      </c>
      <c r="I2806" s="35">
        <f t="shared" si="235"/>
        <v>43745.478819444441</v>
      </c>
      <c r="J2806" s="39">
        <f t="shared" si="236"/>
        <v>3069.1322420000001</v>
      </c>
      <c r="K2806" s="36" t="str">
        <f t="shared" si="237"/>
        <v>b0225ad0</v>
      </c>
    </row>
    <row r="2807" spans="1:11">
      <c r="A2807" s="48" t="s">
        <v>51</v>
      </c>
      <c r="B2807" s="48" t="s">
        <v>3102</v>
      </c>
      <c r="C2807" s="48" t="s">
        <v>34870</v>
      </c>
      <c r="D2807" s="48" t="s">
        <v>34893</v>
      </c>
      <c r="E2807" s="48" t="s">
        <v>34894</v>
      </c>
      <c r="G2807" s="34">
        <f t="shared" si="233"/>
        <v>40260</v>
      </c>
      <c r="H2807" s="36" t="str">
        <f t="shared" si="234"/>
        <v>b400</v>
      </c>
      <c r="I2807" s="35">
        <f t="shared" si="235"/>
        <v>43745.478819444441</v>
      </c>
      <c r="J2807" s="39">
        <f t="shared" si="236"/>
        <v>3069.1341120000002</v>
      </c>
      <c r="K2807" s="36" t="str">
        <f t="shared" si="237"/>
        <v>a5a470da</v>
      </c>
    </row>
    <row r="2808" spans="1:11">
      <c r="A2808" s="48" t="s">
        <v>15740</v>
      </c>
      <c r="B2808" s="48" t="s">
        <v>51154</v>
      </c>
      <c r="C2808" s="48" t="s">
        <v>34870</v>
      </c>
      <c r="D2808" s="48" t="s">
        <v>34895</v>
      </c>
      <c r="E2808" s="48" t="s">
        <v>34896</v>
      </c>
      <c r="G2808" s="34">
        <f t="shared" si="233"/>
        <v>40225</v>
      </c>
      <c r="H2808" s="36" t="str">
        <f t="shared" si="234"/>
        <v>0000</v>
      </c>
      <c r="I2808" s="35">
        <f t="shared" si="235"/>
        <v>43745.478819444441</v>
      </c>
      <c r="J2808" s="39">
        <f t="shared" si="236"/>
        <v>3069.3381410000002</v>
      </c>
      <c r="K2808" s="36" t="str">
        <f t="shared" si="237"/>
        <v>734761a8</v>
      </c>
    </row>
    <row r="2809" spans="1:11">
      <c r="A2809" s="48" t="s">
        <v>15786</v>
      </c>
      <c r="B2809" s="48" t="s">
        <v>29345</v>
      </c>
      <c r="C2809" s="48" t="s">
        <v>34870</v>
      </c>
      <c r="D2809" s="48" t="s">
        <v>34897</v>
      </c>
      <c r="E2809" s="48" t="s">
        <v>34898</v>
      </c>
      <c r="G2809" s="34">
        <f t="shared" si="233"/>
        <v>40232</v>
      </c>
      <c r="H2809" s="36" t="str">
        <f t="shared" si="234"/>
        <v>44bf</v>
      </c>
      <c r="I2809" s="35">
        <f t="shared" si="235"/>
        <v>43745.478819444441</v>
      </c>
      <c r="J2809" s="39">
        <f t="shared" si="236"/>
        <v>3069.3400360000001</v>
      </c>
      <c r="K2809" s="36" t="str">
        <f t="shared" si="237"/>
        <v>b764e10b</v>
      </c>
    </row>
    <row r="2810" spans="1:11">
      <c r="A2810" s="48" t="s">
        <v>15789</v>
      </c>
      <c r="B2810" s="48" t="s">
        <v>51182</v>
      </c>
      <c r="C2810" s="48" t="s">
        <v>34870</v>
      </c>
      <c r="D2810" s="48" t="s">
        <v>34899</v>
      </c>
      <c r="E2810" s="48" t="s">
        <v>34900</v>
      </c>
      <c r="G2810" s="34">
        <f t="shared" si="233"/>
        <v>40233</v>
      </c>
      <c r="H2810" s="36" t="str">
        <f t="shared" si="234"/>
        <v>5000</v>
      </c>
      <c r="I2810" s="35">
        <f t="shared" si="235"/>
        <v>43745.478819444441</v>
      </c>
      <c r="J2810" s="39">
        <f t="shared" si="236"/>
        <v>3069.3419490000001</v>
      </c>
      <c r="K2810" s="36" t="str">
        <f t="shared" si="237"/>
        <v>433bf419</v>
      </c>
    </row>
    <row r="2811" spans="1:11">
      <c r="A2811" s="48" t="s">
        <v>27</v>
      </c>
      <c r="B2811" s="48" t="s">
        <v>51154</v>
      </c>
      <c r="C2811" s="48" t="s">
        <v>33020</v>
      </c>
      <c r="D2811" s="48" t="s">
        <v>34901</v>
      </c>
      <c r="E2811" s="48" t="s">
        <v>34902</v>
      </c>
      <c r="G2811" s="34">
        <f t="shared" si="233"/>
        <v>40254</v>
      </c>
      <c r="H2811" s="36" t="str">
        <f t="shared" si="234"/>
        <v>0000</v>
      </c>
      <c r="I2811" s="35">
        <f t="shared" si="235"/>
        <v>43745.798692129625</v>
      </c>
      <c r="J2811" s="39">
        <f t="shared" si="236"/>
        <v>3069.3471340000001</v>
      </c>
      <c r="K2811" s="36" t="str">
        <f t="shared" si="237"/>
        <v>85c6c442</v>
      </c>
    </row>
    <row r="2812" spans="1:11">
      <c r="A2812" s="48" t="s">
        <v>56</v>
      </c>
      <c r="B2812" s="48" t="s">
        <v>30800</v>
      </c>
      <c r="C2812" s="48" t="s">
        <v>34903</v>
      </c>
      <c r="D2812" s="48" t="s">
        <v>34904</v>
      </c>
      <c r="E2812" s="48" t="s">
        <v>34905</v>
      </c>
      <c r="G2812" s="34">
        <f t="shared" si="233"/>
        <v>40261</v>
      </c>
      <c r="H2812" s="36" t="str">
        <f t="shared" si="234"/>
        <v>43cf</v>
      </c>
      <c r="I2812" s="35">
        <f t="shared" si="235"/>
        <v>36494.478819444441</v>
      </c>
      <c r="J2812" s="39">
        <f t="shared" si="236"/>
        <v>3069.3498169999998</v>
      </c>
      <c r="K2812" s="36" t="str">
        <f t="shared" si="237"/>
        <v>2d5922e1</v>
      </c>
    </row>
    <row r="2813" spans="1:11">
      <c r="A2813" s="48" t="s">
        <v>59</v>
      </c>
      <c r="B2813" s="48" t="s">
        <v>51215</v>
      </c>
      <c r="C2813" s="48" t="s">
        <v>34870</v>
      </c>
      <c r="D2813" s="48" t="s">
        <v>34906</v>
      </c>
      <c r="E2813" s="48" t="s">
        <v>34907</v>
      </c>
      <c r="G2813" s="34">
        <f t="shared" si="233"/>
        <v>40262</v>
      </c>
      <c r="H2813" s="36" t="str">
        <f t="shared" si="234"/>
        <v>0800</v>
      </c>
      <c r="I2813" s="35">
        <f t="shared" si="235"/>
        <v>43745.478819444441</v>
      </c>
      <c r="J2813" s="39">
        <f t="shared" si="236"/>
        <v>3069.3517270000002</v>
      </c>
      <c r="K2813" s="36" t="str">
        <f t="shared" si="237"/>
        <v>383d711f</v>
      </c>
    </row>
    <row r="2814" spans="1:11">
      <c r="A2814" s="48" t="s">
        <v>15740</v>
      </c>
      <c r="B2814" s="48" t="s">
        <v>51154</v>
      </c>
      <c r="C2814" s="48" t="s">
        <v>34870</v>
      </c>
      <c r="D2814" s="48" t="s">
        <v>34908</v>
      </c>
      <c r="E2814" s="48" t="s">
        <v>34909</v>
      </c>
      <c r="G2814" s="34">
        <f t="shared" ref="G2814:G2877" si="238">HEX2DEC(A2814)</f>
        <v>40225</v>
      </c>
      <c r="H2814" s="36" t="str">
        <f t="shared" ref="H2814:H2877" si="239">B2814</f>
        <v>0000</v>
      </c>
      <c r="I2814" s="35">
        <f t="shared" ref="I2814:I2877" si="240">(((HEX2DEC(C2814)/60)/60)/24)+DATE(1970,1,1)</f>
        <v>43745.478819444441</v>
      </c>
      <c r="J2814" s="39">
        <f t="shared" ref="J2814:J2877" si="241">HEX2DEC(IF(EXACT(MID(D2814,1,1),"0"),IF(EXACT(MID(D2814,2,1),"0"),IF(EXACT(MID(D2814,3,1),"0"),IF(EXACT(MID(D2814,4,1),"0"),IF(EXACT(MID(D2814,5,1),"0"),IF(EXACT(MID(D2814,6,1),"0"),IF(EXACT(MID(D2814,7,1),"0"),IF(EXACT(MID(D2814,8,1),"0"),IF(EXACT(MID(D2814,9,1),"0"),IF(EXACT(MID(D2814,10,1),"0"),IF(EXACT(MID(D2814,11,1),"0"),0,RIGHT(D2814,6)),RIGHT(D2814,7)),RIGHT(D2814,8)),RIGHT(D2814,9)),RIGHT(D2814,10)),RIGHT(D2814,11)),RIGHT(D2814,12)),RIGHT(D2814,13)),RIGHT(D2814,14)),RIGHT(D2814,15)),RIGHT(D2814,16)))/1000000</f>
        <v>3069.5561389999998</v>
      </c>
      <c r="K2814" s="36" t="str">
        <f t="shared" ref="K2814:K2877" si="242">E2814</f>
        <v>9a73324c</v>
      </c>
    </row>
    <row r="2815" spans="1:11">
      <c r="A2815" s="48" t="s">
        <v>15743</v>
      </c>
      <c r="B2815" s="48" t="s">
        <v>29452</v>
      </c>
      <c r="C2815" s="48" t="s">
        <v>34870</v>
      </c>
      <c r="D2815" s="48" t="s">
        <v>34910</v>
      </c>
      <c r="E2815" s="48" t="s">
        <v>34911</v>
      </c>
      <c r="G2815" s="34">
        <f t="shared" si="238"/>
        <v>40234</v>
      </c>
      <c r="H2815" s="36" t="str">
        <f t="shared" si="239"/>
        <v>439b</v>
      </c>
      <c r="I2815" s="35">
        <f t="shared" si="240"/>
        <v>43745.478819444441</v>
      </c>
      <c r="J2815" s="39">
        <f t="shared" si="241"/>
        <v>3069.5580399999999</v>
      </c>
      <c r="K2815" s="36" t="str">
        <f t="shared" si="242"/>
        <v>104a12c8</v>
      </c>
    </row>
    <row r="2816" spans="1:11">
      <c r="A2816" s="48" t="s">
        <v>15746</v>
      </c>
      <c r="B2816" s="48" t="s">
        <v>51161</v>
      </c>
      <c r="C2816" s="48" t="s">
        <v>34870</v>
      </c>
      <c r="D2816" s="48" t="s">
        <v>34912</v>
      </c>
      <c r="E2816" s="48" t="s">
        <v>34913</v>
      </c>
      <c r="G2816" s="34">
        <f t="shared" si="238"/>
        <v>40235</v>
      </c>
      <c r="H2816" s="36" t="str">
        <f t="shared" si="239"/>
        <v>6000</v>
      </c>
      <c r="I2816" s="35">
        <f t="shared" si="240"/>
        <v>43745.478819444441</v>
      </c>
      <c r="J2816" s="39">
        <f t="shared" si="241"/>
        <v>3069.559949</v>
      </c>
      <c r="K2816" s="36" t="str">
        <f t="shared" si="242"/>
        <v>95880d39</v>
      </c>
    </row>
    <row r="2817" spans="1:11">
      <c r="A2817" s="48" t="s">
        <v>27</v>
      </c>
      <c r="B2817" s="48" t="s">
        <v>51154</v>
      </c>
      <c r="C2817" s="48" t="s">
        <v>34870</v>
      </c>
      <c r="D2817" s="48" t="s">
        <v>34914</v>
      </c>
      <c r="E2817" s="48" t="s">
        <v>34915</v>
      </c>
      <c r="G2817" s="34">
        <f t="shared" si="238"/>
        <v>40254</v>
      </c>
      <c r="H2817" s="36" t="str">
        <f t="shared" si="239"/>
        <v>0000</v>
      </c>
      <c r="I2817" s="35">
        <f t="shared" si="240"/>
        <v>43745.478819444441</v>
      </c>
      <c r="J2817" s="39">
        <f t="shared" si="241"/>
        <v>3069.5643700000001</v>
      </c>
      <c r="K2817" s="36" t="str">
        <f t="shared" si="242"/>
        <v>c6bdcca1</v>
      </c>
    </row>
    <row r="2818" spans="1:11">
      <c r="A2818" s="48" t="s">
        <v>30</v>
      </c>
      <c r="B2818" s="48" t="s">
        <v>34916</v>
      </c>
      <c r="C2818" s="48" t="s">
        <v>34870</v>
      </c>
      <c r="D2818" s="48" t="s">
        <v>34917</v>
      </c>
      <c r="E2818" s="48" t="s">
        <v>34918</v>
      </c>
      <c r="G2818" s="34">
        <f t="shared" si="238"/>
        <v>40263</v>
      </c>
      <c r="H2818" s="36" t="str">
        <f t="shared" si="239"/>
        <v>43b3</v>
      </c>
      <c r="I2818" s="35">
        <f t="shared" si="240"/>
        <v>43745.478819444441</v>
      </c>
      <c r="J2818" s="39">
        <f t="shared" si="241"/>
        <v>3069.5662710000001</v>
      </c>
      <c r="K2818" s="36" t="str">
        <f t="shared" si="242"/>
        <v>87f06373</v>
      </c>
    </row>
    <row r="2819" spans="1:11">
      <c r="A2819" s="48" t="s">
        <v>34</v>
      </c>
      <c r="B2819" s="48" t="s">
        <v>51196</v>
      </c>
      <c r="C2819" s="48" t="s">
        <v>34870</v>
      </c>
      <c r="D2819" s="48" t="s">
        <v>34919</v>
      </c>
      <c r="E2819" s="48" t="s">
        <v>34920</v>
      </c>
      <c r="G2819" s="34">
        <f t="shared" si="238"/>
        <v>40264</v>
      </c>
      <c r="H2819" s="36" t="str">
        <f t="shared" si="239"/>
        <v>9800</v>
      </c>
      <c r="I2819" s="35">
        <f t="shared" si="240"/>
        <v>43745.478819444441</v>
      </c>
      <c r="J2819" s="39">
        <f t="shared" si="241"/>
        <v>3069.5681399999999</v>
      </c>
      <c r="K2819" s="36" t="str">
        <f t="shared" si="242"/>
        <v>7e0d7406</v>
      </c>
    </row>
    <row r="2820" spans="1:11">
      <c r="A2820" s="48" t="s">
        <v>51155</v>
      </c>
      <c r="B2820" s="48" t="s">
        <v>51156</v>
      </c>
      <c r="C2820" s="48" t="s">
        <v>34921</v>
      </c>
      <c r="D2820" s="48" t="s">
        <v>34922</v>
      </c>
      <c r="E2820" s="48" t="s">
        <v>34923</v>
      </c>
      <c r="G2820" s="34">
        <f t="shared" si="238"/>
        <v>10001</v>
      </c>
      <c r="H2820" s="36" t="str">
        <f t="shared" si="239"/>
        <v>0001</v>
      </c>
      <c r="I2820" s="35">
        <f t="shared" si="240"/>
        <v>43745.485763888893</v>
      </c>
      <c r="J2820" s="39">
        <f t="shared" si="241"/>
        <v>3669.5709310000002</v>
      </c>
      <c r="K2820" s="36" t="str">
        <f t="shared" si="242"/>
        <v>8aa15510</v>
      </c>
    </row>
    <row r="2821" spans="1:11">
      <c r="A2821" s="48" t="s">
        <v>51157</v>
      </c>
      <c r="B2821" s="48" t="s">
        <v>51156</v>
      </c>
      <c r="C2821" s="48" t="s">
        <v>34921</v>
      </c>
      <c r="D2821" s="48" t="s">
        <v>34924</v>
      </c>
      <c r="E2821" s="48" t="s">
        <v>34925</v>
      </c>
      <c r="G2821" s="34">
        <f t="shared" si="238"/>
        <v>10002</v>
      </c>
      <c r="H2821" s="36" t="str">
        <f t="shared" si="239"/>
        <v>0001</v>
      </c>
      <c r="I2821" s="35">
        <f t="shared" si="240"/>
        <v>43745.485763888893</v>
      </c>
      <c r="J2821" s="39">
        <f t="shared" si="241"/>
        <v>3669.5728220000001</v>
      </c>
      <c r="K2821" s="36" t="str">
        <f t="shared" si="242"/>
        <v>eca2d347</v>
      </c>
    </row>
    <row r="2822" spans="1:11">
      <c r="A2822" s="48" t="s">
        <v>51158</v>
      </c>
      <c r="B2822" s="48" t="s">
        <v>51156</v>
      </c>
      <c r="C2822" s="48" t="s">
        <v>34921</v>
      </c>
      <c r="D2822" s="48" t="s">
        <v>34926</v>
      </c>
      <c r="E2822" s="48" t="s">
        <v>34927</v>
      </c>
      <c r="G2822" s="34">
        <f t="shared" si="238"/>
        <v>10003</v>
      </c>
      <c r="H2822" s="36" t="str">
        <f t="shared" si="239"/>
        <v>0001</v>
      </c>
      <c r="I2822" s="35">
        <f t="shared" si="240"/>
        <v>43745.485763888893</v>
      </c>
      <c r="J2822" s="39">
        <f t="shared" si="241"/>
        <v>3669.5747270000002</v>
      </c>
      <c r="K2822" s="36" t="str">
        <f t="shared" si="242"/>
        <v>35b75883</v>
      </c>
    </row>
    <row r="2823" spans="1:11">
      <c r="A2823" s="48" t="s">
        <v>51159</v>
      </c>
      <c r="B2823" s="48" t="s">
        <v>51156</v>
      </c>
      <c r="C2823" s="48" t="s">
        <v>34921</v>
      </c>
      <c r="D2823" s="48" t="s">
        <v>34928</v>
      </c>
      <c r="E2823" s="48" t="s">
        <v>34929</v>
      </c>
      <c r="G2823" s="34">
        <f t="shared" si="238"/>
        <v>10004</v>
      </c>
      <c r="H2823" s="36" t="str">
        <f t="shared" si="239"/>
        <v>0001</v>
      </c>
      <c r="I2823" s="35">
        <f t="shared" si="240"/>
        <v>43745.485763888893</v>
      </c>
      <c r="J2823" s="39">
        <f t="shared" si="241"/>
        <v>3669.5765879999999</v>
      </c>
      <c r="K2823" s="36" t="str">
        <f t="shared" si="242"/>
        <v>2598506e</v>
      </c>
    </row>
    <row r="2824" spans="1:11">
      <c r="A2824" s="48" t="s">
        <v>15740</v>
      </c>
      <c r="B2824" s="48" t="s">
        <v>51154</v>
      </c>
      <c r="C2824" s="48" t="s">
        <v>34930</v>
      </c>
      <c r="D2824" s="48" t="s">
        <v>34931</v>
      </c>
      <c r="E2824" s="48" t="s">
        <v>34932</v>
      </c>
      <c r="G2824" s="34">
        <f t="shared" si="238"/>
        <v>40225</v>
      </c>
      <c r="H2824" s="36" t="str">
        <f t="shared" si="239"/>
        <v>0000</v>
      </c>
      <c r="I2824" s="35">
        <f t="shared" si="240"/>
        <v>43745.485775462963</v>
      </c>
      <c r="J2824" s="39">
        <f t="shared" si="241"/>
        <v>3669.8101280000001</v>
      </c>
      <c r="K2824" s="36" t="str">
        <f t="shared" si="242"/>
        <v>5c54c5e7</v>
      </c>
    </row>
    <row r="2825" spans="1:11">
      <c r="A2825" s="48" t="s">
        <v>15771</v>
      </c>
      <c r="B2825" s="48" t="s">
        <v>51241</v>
      </c>
      <c r="C2825" s="48" t="s">
        <v>34930</v>
      </c>
      <c r="D2825" s="48" t="s">
        <v>34933</v>
      </c>
      <c r="E2825" s="48" t="s">
        <v>34934</v>
      </c>
      <c r="G2825" s="34">
        <f t="shared" si="238"/>
        <v>40230</v>
      </c>
      <c r="H2825" s="36" t="str">
        <f t="shared" si="239"/>
        <v>4475</v>
      </c>
      <c r="I2825" s="35">
        <f t="shared" si="240"/>
        <v>43745.485775462963</v>
      </c>
      <c r="J2825" s="39">
        <f t="shared" si="241"/>
        <v>3669.8120290000002</v>
      </c>
      <c r="K2825" s="36" t="str">
        <f t="shared" si="242"/>
        <v>f1bf5fbe</v>
      </c>
    </row>
    <row r="2826" spans="1:11">
      <c r="A2826" s="48" t="s">
        <v>15774</v>
      </c>
      <c r="B2826" s="48" t="s">
        <v>51205</v>
      </c>
      <c r="C2826" s="48" t="s">
        <v>34930</v>
      </c>
      <c r="D2826" s="48" t="s">
        <v>34935</v>
      </c>
      <c r="E2826" s="48" t="s">
        <v>34936</v>
      </c>
      <c r="G2826" s="34">
        <f t="shared" si="238"/>
        <v>40231</v>
      </c>
      <c r="H2826" s="36" t="str">
        <f t="shared" si="239"/>
        <v>2400</v>
      </c>
      <c r="I2826" s="35">
        <f t="shared" si="240"/>
        <v>43745.485775462963</v>
      </c>
      <c r="J2826" s="39">
        <f t="shared" si="241"/>
        <v>3669.8139379999998</v>
      </c>
      <c r="K2826" s="36" t="str">
        <f t="shared" si="242"/>
        <v>cf87e110</v>
      </c>
    </row>
    <row r="2827" spans="1:11">
      <c r="A2827" s="48" t="s">
        <v>27</v>
      </c>
      <c r="B2827" s="48" t="s">
        <v>51154</v>
      </c>
      <c r="C2827" s="48" t="s">
        <v>34930</v>
      </c>
      <c r="D2827" s="48" t="s">
        <v>34937</v>
      </c>
      <c r="E2827" s="48" t="s">
        <v>34938</v>
      </c>
      <c r="G2827" s="34">
        <f t="shared" si="238"/>
        <v>40254</v>
      </c>
      <c r="H2827" s="36" t="str">
        <f t="shared" si="239"/>
        <v>0000</v>
      </c>
      <c r="I2827" s="35">
        <f t="shared" si="240"/>
        <v>43745.485775462963</v>
      </c>
      <c r="J2827" s="39">
        <f t="shared" si="241"/>
        <v>3669.8183570000001</v>
      </c>
      <c r="K2827" s="36" t="str">
        <f t="shared" si="242"/>
        <v>923e69d0</v>
      </c>
    </row>
    <row r="2828" spans="1:11">
      <c r="A2828" s="48" t="s">
        <v>48</v>
      </c>
      <c r="B2828" s="48" t="s">
        <v>51197</v>
      </c>
      <c r="C2828" s="48" t="s">
        <v>34930</v>
      </c>
      <c r="D2828" s="48" t="s">
        <v>34939</v>
      </c>
      <c r="E2828" s="48" t="s">
        <v>34940</v>
      </c>
      <c r="G2828" s="34">
        <f t="shared" si="238"/>
        <v>40259</v>
      </c>
      <c r="H2828" s="36" t="str">
        <f t="shared" si="239"/>
        <v>4418</v>
      </c>
      <c r="I2828" s="35">
        <f t="shared" si="240"/>
        <v>43745.485775462963</v>
      </c>
      <c r="J2828" s="39">
        <f t="shared" si="241"/>
        <v>3669.8202580000002</v>
      </c>
      <c r="K2828" s="36" t="str">
        <f t="shared" si="242"/>
        <v>6db1cb48</v>
      </c>
    </row>
    <row r="2829" spans="1:11">
      <c r="A2829" s="48" t="s">
        <v>51</v>
      </c>
      <c r="B2829" s="48" t="s">
        <v>1319</v>
      </c>
      <c r="C2829" s="48" t="s">
        <v>34930</v>
      </c>
      <c r="D2829" s="48" t="s">
        <v>34941</v>
      </c>
      <c r="E2829" s="48" t="s">
        <v>34942</v>
      </c>
      <c r="G2829" s="34">
        <f t="shared" si="238"/>
        <v>40260</v>
      </c>
      <c r="H2829" s="36" t="str">
        <f t="shared" si="239"/>
        <v>c400</v>
      </c>
      <c r="I2829" s="35">
        <f t="shared" si="240"/>
        <v>43745.485775462963</v>
      </c>
      <c r="J2829" s="39">
        <f t="shared" si="241"/>
        <v>3669.8221290000001</v>
      </c>
      <c r="K2829" s="36" t="str">
        <f t="shared" si="242"/>
        <v>55df6620</v>
      </c>
    </row>
    <row r="2830" spans="1:11">
      <c r="A2830" s="48" t="s">
        <v>15740</v>
      </c>
      <c r="B2830" s="48" t="s">
        <v>51154</v>
      </c>
      <c r="C2830" s="48" t="s">
        <v>34930</v>
      </c>
      <c r="D2830" s="48" t="s">
        <v>34943</v>
      </c>
      <c r="E2830" s="48" t="s">
        <v>34944</v>
      </c>
      <c r="G2830" s="34">
        <f t="shared" si="238"/>
        <v>40225</v>
      </c>
      <c r="H2830" s="36" t="str">
        <f t="shared" si="239"/>
        <v>0000</v>
      </c>
      <c r="I2830" s="35">
        <f t="shared" si="240"/>
        <v>43745.485775462963</v>
      </c>
      <c r="J2830" s="39">
        <f t="shared" si="241"/>
        <v>3670.0261129999999</v>
      </c>
      <c r="K2830" s="36" t="str">
        <f t="shared" si="242"/>
        <v>a5da9b00</v>
      </c>
    </row>
    <row r="2831" spans="1:11">
      <c r="A2831" s="48" t="s">
        <v>15786</v>
      </c>
      <c r="B2831" s="48" t="s">
        <v>29345</v>
      </c>
      <c r="C2831" s="48" t="s">
        <v>34930</v>
      </c>
      <c r="D2831" s="48" t="s">
        <v>34945</v>
      </c>
      <c r="E2831" s="48" t="s">
        <v>34946</v>
      </c>
      <c r="G2831" s="34">
        <f t="shared" si="238"/>
        <v>40232</v>
      </c>
      <c r="H2831" s="36" t="str">
        <f t="shared" si="239"/>
        <v>44bf</v>
      </c>
      <c r="I2831" s="35">
        <f t="shared" si="240"/>
        <v>43745.485775462963</v>
      </c>
      <c r="J2831" s="39">
        <f t="shared" si="241"/>
        <v>3670.0280160000002</v>
      </c>
      <c r="K2831" s="36" t="str">
        <f t="shared" si="242"/>
        <v>fd1e136b</v>
      </c>
    </row>
    <row r="2832" spans="1:11">
      <c r="A2832" s="48" t="s">
        <v>15789</v>
      </c>
      <c r="B2832" s="48" t="s">
        <v>51177</v>
      </c>
      <c r="C2832" s="48" t="s">
        <v>34930</v>
      </c>
      <c r="D2832" s="48" t="s">
        <v>34947</v>
      </c>
      <c r="E2832" s="48" t="s">
        <v>34948</v>
      </c>
      <c r="G2832" s="34">
        <f t="shared" si="238"/>
        <v>40233</v>
      </c>
      <c r="H2832" s="36" t="str">
        <f t="shared" si="239"/>
        <v>4000</v>
      </c>
      <c r="I2832" s="35">
        <f t="shared" si="240"/>
        <v>43745.485775462963</v>
      </c>
      <c r="J2832" s="39">
        <f t="shared" si="241"/>
        <v>3670.0299249999998</v>
      </c>
      <c r="K2832" s="36" t="str">
        <f t="shared" si="242"/>
        <v>df54a507</v>
      </c>
    </row>
    <row r="2833" spans="1:11">
      <c r="A2833" s="48" t="s">
        <v>27</v>
      </c>
      <c r="B2833" s="48" t="s">
        <v>51154</v>
      </c>
      <c r="C2833" s="48" t="s">
        <v>34930</v>
      </c>
      <c r="D2833" s="48" t="s">
        <v>34949</v>
      </c>
      <c r="E2833" s="48" t="s">
        <v>34950</v>
      </c>
      <c r="G2833" s="34">
        <f t="shared" si="238"/>
        <v>40254</v>
      </c>
      <c r="H2833" s="36" t="str">
        <f t="shared" si="239"/>
        <v>0000</v>
      </c>
      <c r="I2833" s="35">
        <f t="shared" si="240"/>
        <v>43745.485775462963</v>
      </c>
      <c r="J2833" s="39">
        <f t="shared" si="241"/>
        <v>3670.034345</v>
      </c>
      <c r="K2833" s="36" t="str">
        <f t="shared" si="242"/>
        <v>e578048f</v>
      </c>
    </row>
    <row r="2834" spans="1:11">
      <c r="A2834" s="48" t="s">
        <v>56</v>
      </c>
      <c r="B2834" s="48" t="s">
        <v>30988</v>
      </c>
      <c r="C2834" s="48" t="s">
        <v>34930</v>
      </c>
      <c r="D2834" s="48" t="s">
        <v>34951</v>
      </c>
      <c r="E2834" s="48" t="s">
        <v>34952</v>
      </c>
      <c r="G2834" s="34">
        <f t="shared" si="238"/>
        <v>40261</v>
      </c>
      <c r="H2834" s="36" t="str">
        <f t="shared" si="239"/>
        <v>43cc</v>
      </c>
      <c r="I2834" s="35">
        <f t="shared" si="240"/>
        <v>43745.485775462963</v>
      </c>
      <c r="J2834" s="39">
        <f t="shared" si="241"/>
        <v>3670.0362479999999</v>
      </c>
      <c r="K2834" s="36" t="str">
        <f t="shared" si="242"/>
        <v>f3eaaea2</v>
      </c>
    </row>
    <row r="2835" spans="1:11">
      <c r="A2835" s="48" t="s">
        <v>59</v>
      </c>
      <c r="B2835" s="48" t="s">
        <v>94</v>
      </c>
      <c r="C2835" s="48" t="s">
        <v>34930</v>
      </c>
      <c r="D2835" s="48" t="s">
        <v>34953</v>
      </c>
      <c r="E2835" s="48" t="s">
        <v>34954</v>
      </c>
      <c r="G2835" s="34">
        <f t="shared" si="238"/>
        <v>40262</v>
      </c>
      <c r="H2835" s="36" t="str">
        <f t="shared" si="239"/>
        <v>f000</v>
      </c>
      <c r="I2835" s="35">
        <f t="shared" si="240"/>
        <v>43745.485775462963</v>
      </c>
      <c r="J2835" s="39">
        <f t="shared" si="241"/>
        <v>3670.0381170000001</v>
      </c>
      <c r="K2835" s="36" t="str">
        <f t="shared" si="242"/>
        <v>84bae388</v>
      </c>
    </row>
    <row r="2836" spans="1:11">
      <c r="A2836" s="48" t="s">
        <v>15740</v>
      </c>
      <c r="B2836" s="48" t="s">
        <v>51154</v>
      </c>
      <c r="C2836" s="48" t="s">
        <v>34930</v>
      </c>
      <c r="D2836" s="48" t="s">
        <v>34955</v>
      </c>
      <c r="E2836" s="48" t="s">
        <v>34956</v>
      </c>
      <c r="G2836" s="34">
        <f t="shared" si="238"/>
        <v>40225</v>
      </c>
      <c r="H2836" s="36" t="str">
        <f t="shared" si="239"/>
        <v>0000</v>
      </c>
      <c r="I2836" s="35">
        <f t="shared" si="240"/>
        <v>43745.485775462963</v>
      </c>
      <c r="J2836" s="39">
        <f t="shared" si="241"/>
        <v>3670.2421129999998</v>
      </c>
      <c r="K2836" s="36" t="str">
        <f t="shared" si="242"/>
        <v>e22f7fb9</v>
      </c>
    </row>
    <row r="2837" spans="1:11">
      <c r="A2837" s="48" t="s">
        <v>15743</v>
      </c>
      <c r="B2837" s="48" t="s">
        <v>51403</v>
      </c>
      <c r="C2837" s="48" t="s">
        <v>34930</v>
      </c>
      <c r="D2837" s="48" t="s">
        <v>34957</v>
      </c>
      <c r="E2837" s="48" t="s">
        <v>34958</v>
      </c>
      <c r="G2837" s="34">
        <f t="shared" si="238"/>
        <v>40234</v>
      </c>
      <c r="H2837" s="36" t="str">
        <f t="shared" si="239"/>
        <v>4399</v>
      </c>
      <c r="I2837" s="35">
        <f t="shared" si="240"/>
        <v>43745.485775462963</v>
      </c>
      <c r="J2837" s="39">
        <f t="shared" si="241"/>
        <v>3670.2440139999999</v>
      </c>
      <c r="K2837" s="36" t="str">
        <f t="shared" si="242"/>
        <v>738cc6e8</v>
      </c>
    </row>
    <row r="2838" spans="1:11">
      <c r="A2838" s="48" t="s">
        <v>15746</v>
      </c>
      <c r="B2838" s="48" t="s">
        <v>110</v>
      </c>
      <c r="C2838" s="48" t="s">
        <v>34930</v>
      </c>
      <c r="D2838" s="48" t="s">
        <v>34959</v>
      </c>
      <c r="E2838" s="48" t="s">
        <v>34960</v>
      </c>
      <c r="G2838" s="34">
        <f t="shared" si="238"/>
        <v>40235</v>
      </c>
      <c r="H2838" s="36" t="str">
        <f t="shared" si="239"/>
        <v>a000</v>
      </c>
      <c r="I2838" s="35">
        <f t="shared" si="240"/>
        <v>43745.485775462963</v>
      </c>
      <c r="J2838" s="39">
        <f t="shared" si="241"/>
        <v>3670.2459229999999</v>
      </c>
      <c r="K2838" s="36" t="str">
        <f t="shared" si="242"/>
        <v>652c451d</v>
      </c>
    </row>
    <row r="2839" spans="1:11">
      <c r="A2839" s="48" t="s">
        <v>27</v>
      </c>
      <c r="B2839" s="48" t="s">
        <v>51154</v>
      </c>
      <c r="C2839" s="48" t="s">
        <v>34930</v>
      </c>
      <c r="D2839" s="48" t="s">
        <v>34961</v>
      </c>
      <c r="E2839" s="48" t="s">
        <v>34962</v>
      </c>
      <c r="G2839" s="34">
        <f t="shared" si="238"/>
        <v>40254</v>
      </c>
      <c r="H2839" s="36" t="str">
        <f t="shared" si="239"/>
        <v>0000</v>
      </c>
      <c r="I2839" s="35">
        <f t="shared" si="240"/>
        <v>43745.485775462963</v>
      </c>
      <c r="J2839" s="39">
        <f t="shared" si="241"/>
        <v>3670.2503419999998</v>
      </c>
      <c r="K2839" s="36" t="str">
        <f t="shared" si="242"/>
        <v>09b165ec</v>
      </c>
    </row>
    <row r="2840" spans="1:11">
      <c r="A2840" s="48" t="s">
        <v>30</v>
      </c>
      <c r="B2840" s="48" t="s">
        <v>29696</v>
      </c>
      <c r="C2840" s="48" t="s">
        <v>34930</v>
      </c>
      <c r="D2840" s="48" t="s">
        <v>34963</v>
      </c>
      <c r="E2840" s="48" t="s">
        <v>34964</v>
      </c>
      <c r="G2840" s="34">
        <f t="shared" si="238"/>
        <v>40263</v>
      </c>
      <c r="H2840" s="36" t="str">
        <f t="shared" si="239"/>
        <v>43b0</v>
      </c>
      <c r="I2840" s="35">
        <f t="shared" si="240"/>
        <v>43745.485775462963</v>
      </c>
      <c r="J2840" s="39">
        <f t="shared" si="241"/>
        <v>3670.2522450000001</v>
      </c>
      <c r="K2840" s="36" t="str">
        <f t="shared" si="242"/>
        <v>60feeb42</v>
      </c>
    </row>
    <row r="2841" spans="1:11">
      <c r="A2841" s="48" t="s">
        <v>34</v>
      </c>
      <c r="B2841" s="48" t="s">
        <v>825</v>
      </c>
      <c r="C2841" s="48" t="s">
        <v>34930</v>
      </c>
      <c r="D2841" s="48" t="s">
        <v>34965</v>
      </c>
      <c r="E2841" s="48" t="s">
        <v>34966</v>
      </c>
      <c r="G2841" s="34">
        <f t="shared" si="238"/>
        <v>40264</v>
      </c>
      <c r="H2841" s="36" t="str">
        <f t="shared" si="239"/>
        <v>c800</v>
      </c>
      <c r="I2841" s="35">
        <f t="shared" si="240"/>
        <v>43745.485775462963</v>
      </c>
      <c r="J2841" s="39">
        <f t="shared" si="241"/>
        <v>3670.2541150000002</v>
      </c>
      <c r="K2841" s="36" t="str">
        <f t="shared" si="242"/>
        <v>1c6fdf3a</v>
      </c>
    </row>
    <row r="2842" spans="1:11">
      <c r="A2842" s="48" t="s">
        <v>15740</v>
      </c>
      <c r="B2842" s="48" t="s">
        <v>51154</v>
      </c>
      <c r="C2842" s="48" t="s">
        <v>34930</v>
      </c>
      <c r="D2842" s="48" t="s">
        <v>34967</v>
      </c>
      <c r="E2842" s="48" t="s">
        <v>34968</v>
      </c>
      <c r="G2842" s="34">
        <f t="shared" si="238"/>
        <v>40225</v>
      </c>
      <c r="H2842" s="36" t="str">
        <f t="shared" si="239"/>
        <v>0000</v>
      </c>
      <c r="I2842" s="35">
        <f t="shared" si="240"/>
        <v>43745.485775462963</v>
      </c>
      <c r="J2842" s="39">
        <f t="shared" si="241"/>
        <v>3670.4581130000001</v>
      </c>
      <c r="K2842" s="36" t="str">
        <f t="shared" si="242"/>
        <v>f5776480</v>
      </c>
    </row>
    <row r="2843" spans="1:11">
      <c r="A2843" s="48" t="s">
        <v>15757</v>
      </c>
      <c r="B2843" s="48" t="s">
        <v>51386</v>
      </c>
      <c r="C2843" s="48" t="s">
        <v>34930</v>
      </c>
      <c r="D2843" s="48" t="s">
        <v>34969</v>
      </c>
      <c r="E2843" s="48" t="s">
        <v>34970</v>
      </c>
      <c r="G2843" s="34">
        <f t="shared" si="238"/>
        <v>40236</v>
      </c>
      <c r="H2843" s="36" t="str">
        <f t="shared" si="239"/>
        <v>4456</v>
      </c>
      <c r="I2843" s="35">
        <f t="shared" si="240"/>
        <v>43745.485775462963</v>
      </c>
      <c r="J2843" s="39">
        <f t="shared" si="241"/>
        <v>3670.4600150000001</v>
      </c>
      <c r="K2843" s="36" t="str">
        <f t="shared" si="242"/>
        <v>acf4082a</v>
      </c>
    </row>
    <row r="2844" spans="1:11">
      <c r="A2844" s="48" t="s">
        <v>15760</v>
      </c>
      <c r="B2844" s="48" t="s">
        <v>51165</v>
      </c>
      <c r="C2844" s="48" t="s">
        <v>34930</v>
      </c>
      <c r="D2844" s="48" t="s">
        <v>34971</v>
      </c>
      <c r="E2844" s="48" t="s">
        <v>51419</v>
      </c>
      <c r="G2844" s="34">
        <f t="shared" si="238"/>
        <v>40237</v>
      </c>
      <c r="H2844" s="36" t="str">
        <f t="shared" si="239"/>
        <v>8000</v>
      </c>
      <c r="I2844" s="35">
        <f t="shared" si="240"/>
        <v>43745.485775462963</v>
      </c>
      <c r="J2844" s="39">
        <f t="shared" si="241"/>
        <v>3670.4619259999999</v>
      </c>
      <c r="K2844" s="36" t="str">
        <f t="shared" si="242"/>
        <v>10964e29</v>
      </c>
    </row>
    <row r="2845" spans="1:11">
      <c r="A2845" s="48" t="s">
        <v>27</v>
      </c>
      <c r="B2845" s="48" t="s">
        <v>51154</v>
      </c>
      <c r="C2845" s="48" t="s">
        <v>34930</v>
      </c>
      <c r="D2845" s="48" t="s">
        <v>34972</v>
      </c>
      <c r="E2845" s="48" t="s">
        <v>34973</v>
      </c>
      <c r="G2845" s="34">
        <f t="shared" si="238"/>
        <v>40254</v>
      </c>
      <c r="H2845" s="36" t="str">
        <f t="shared" si="239"/>
        <v>0000</v>
      </c>
      <c r="I2845" s="35">
        <f t="shared" si="240"/>
        <v>43745.485775462963</v>
      </c>
      <c r="J2845" s="39">
        <f t="shared" si="241"/>
        <v>3670.4663460000002</v>
      </c>
      <c r="K2845" s="36" t="str">
        <f t="shared" si="242"/>
        <v>2cdcaab5</v>
      </c>
    </row>
    <row r="2846" spans="1:11">
      <c r="A2846" s="48" t="s">
        <v>39</v>
      </c>
      <c r="B2846" s="48" t="s">
        <v>51206</v>
      </c>
      <c r="C2846" s="48" t="s">
        <v>34930</v>
      </c>
      <c r="D2846" s="48" t="s">
        <v>34974</v>
      </c>
      <c r="E2846" s="48" t="s">
        <v>34975</v>
      </c>
      <c r="G2846" s="34">
        <f t="shared" si="238"/>
        <v>40265</v>
      </c>
      <c r="H2846" s="36" t="str">
        <f t="shared" si="239"/>
        <v>4429</v>
      </c>
      <c r="I2846" s="35">
        <f t="shared" si="240"/>
        <v>43745.485775462963</v>
      </c>
      <c r="J2846" s="39">
        <f t="shared" si="241"/>
        <v>3670.4682469999998</v>
      </c>
      <c r="K2846" s="36" t="str">
        <f t="shared" si="242"/>
        <v>662b047f</v>
      </c>
    </row>
    <row r="2847" spans="1:11">
      <c r="A2847" s="48" t="s">
        <v>43</v>
      </c>
      <c r="B2847" s="48" t="s">
        <v>825</v>
      </c>
      <c r="C2847" s="48" t="s">
        <v>34930</v>
      </c>
      <c r="D2847" s="48" t="s">
        <v>34976</v>
      </c>
      <c r="E2847" s="48" t="s">
        <v>34977</v>
      </c>
      <c r="G2847" s="34">
        <f t="shared" si="238"/>
        <v>40266</v>
      </c>
      <c r="H2847" s="36" t="str">
        <f t="shared" si="239"/>
        <v>c800</v>
      </c>
      <c r="I2847" s="35">
        <f t="shared" si="240"/>
        <v>43745.485775462963</v>
      </c>
      <c r="J2847" s="39">
        <f t="shared" si="241"/>
        <v>3670.6463090000002</v>
      </c>
      <c r="K2847" s="36" t="str">
        <f t="shared" si="242"/>
        <v>23ee37b7</v>
      </c>
    </row>
    <row r="2848" spans="1:11">
      <c r="A2848" s="48" t="s">
        <v>51155</v>
      </c>
      <c r="B2848" s="48" t="s">
        <v>51156</v>
      </c>
      <c r="C2848" s="48" t="s">
        <v>34978</v>
      </c>
      <c r="D2848" s="48" t="s">
        <v>34979</v>
      </c>
      <c r="E2848" s="48" t="s">
        <v>34980</v>
      </c>
      <c r="G2848" s="34">
        <f t="shared" si="238"/>
        <v>10001</v>
      </c>
      <c r="H2848" s="36" t="str">
        <f t="shared" si="239"/>
        <v>0001</v>
      </c>
      <c r="I2848" s="35">
        <f t="shared" si="240"/>
        <v>43745.492719907401</v>
      </c>
      <c r="J2848" s="39">
        <f t="shared" si="241"/>
        <v>4270.6489300000003</v>
      </c>
      <c r="K2848" s="36" t="str">
        <f t="shared" si="242"/>
        <v>8dc3cba6</v>
      </c>
    </row>
    <row r="2849" spans="1:11">
      <c r="A2849" s="48" t="s">
        <v>51157</v>
      </c>
      <c r="B2849" s="48" t="s">
        <v>51156</v>
      </c>
      <c r="C2849" s="48" t="s">
        <v>34978</v>
      </c>
      <c r="D2849" s="48" t="s">
        <v>34981</v>
      </c>
      <c r="E2849" s="48" t="s">
        <v>34982</v>
      </c>
      <c r="G2849" s="34">
        <f t="shared" si="238"/>
        <v>10002</v>
      </c>
      <c r="H2849" s="36" t="str">
        <f t="shared" si="239"/>
        <v>0001</v>
      </c>
      <c r="I2849" s="35">
        <f t="shared" si="240"/>
        <v>43745.492719907401</v>
      </c>
      <c r="J2849" s="39">
        <f t="shared" si="241"/>
        <v>4270.6508219999996</v>
      </c>
      <c r="K2849" s="36" t="str">
        <f t="shared" si="242"/>
        <v>e4330db4</v>
      </c>
    </row>
    <row r="2850" spans="1:11">
      <c r="A2850" s="48" t="s">
        <v>51158</v>
      </c>
      <c r="B2850" s="48" t="s">
        <v>51156</v>
      </c>
      <c r="C2850" s="48" t="s">
        <v>34978</v>
      </c>
      <c r="D2850" s="48" t="s">
        <v>34983</v>
      </c>
      <c r="E2850" s="48" t="s">
        <v>34984</v>
      </c>
      <c r="G2850" s="34">
        <f t="shared" si="238"/>
        <v>10003</v>
      </c>
      <c r="H2850" s="36" t="str">
        <f t="shared" si="239"/>
        <v>0001</v>
      </c>
      <c r="I2850" s="35">
        <f t="shared" si="240"/>
        <v>43745.492719907401</v>
      </c>
      <c r="J2850" s="39">
        <f t="shared" si="241"/>
        <v>4270.6527189999997</v>
      </c>
      <c r="K2850" s="36" t="str">
        <f t="shared" si="242"/>
        <v>4cc70688</v>
      </c>
    </row>
    <row r="2851" spans="1:11">
      <c r="A2851" s="48" t="s">
        <v>51159</v>
      </c>
      <c r="B2851" s="48" t="s">
        <v>51156</v>
      </c>
      <c r="C2851" s="48" t="s">
        <v>34978</v>
      </c>
      <c r="D2851" s="48" t="s">
        <v>34985</v>
      </c>
      <c r="E2851" s="48" t="s">
        <v>34986</v>
      </c>
      <c r="G2851" s="34">
        <f t="shared" si="238"/>
        <v>10004</v>
      </c>
      <c r="H2851" s="36" t="str">
        <f t="shared" si="239"/>
        <v>0001</v>
      </c>
      <c r="I2851" s="35">
        <f t="shared" si="240"/>
        <v>43745.492719907401</v>
      </c>
      <c r="J2851" s="39">
        <f t="shared" si="241"/>
        <v>4270.6545809999998</v>
      </c>
      <c r="K2851" s="36" t="str">
        <f t="shared" si="242"/>
        <v>98c481bb</v>
      </c>
    </row>
    <row r="2852" spans="1:11">
      <c r="A2852" s="48" t="s">
        <v>15740</v>
      </c>
      <c r="B2852" s="48" t="s">
        <v>51154</v>
      </c>
      <c r="C2852" s="48" t="s">
        <v>34987</v>
      </c>
      <c r="D2852" s="48" t="s">
        <v>34988</v>
      </c>
      <c r="E2852" s="48" t="s">
        <v>34989</v>
      </c>
      <c r="G2852" s="34">
        <f t="shared" si="238"/>
        <v>40225</v>
      </c>
      <c r="H2852" s="36" t="str">
        <f t="shared" si="239"/>
        <v>0000</v>
      </c>
      <c r="I2852" s="35">
        <f t="shared" si="240"/>
        <v>43745.492731481485</v>
      </c>
      <c r="J2852" s="39">
        <f t="shared" si="241"/>
        <v>4270.8591379999998</v>
      </c>
      <c r="K2852" s="36" t="str">
        <f t="shared" si="242"/>
        <v>6aa7dd6f</v>
      </c>
    </row>
    <row r="2853" spans="1:11">
      <c r="A2853" s="48" t="s">
        <v>15786</v>
      </c>
      <c r="B2853" s="48" t="s">
        <v>29345</v>
      </c>
      <c r="C2853" s="48" t="s">
        <v>34987</v>
      </c>
      <c r="D2853" s="48" t="s">
        <v>34990</v>
      </c>
      <c r="E2853" s="48" t="s">
        <v>34991</v>
      </c>
      <c r="G2853" s="34">
        <f t="shared" si="238"/>
        <v>40232</v>
      </c>
      <c r="H2853" s="36" t="str">
        <f t="shared" si="239"/>
        <v>44bf</v>
      </c>
      <c r="I2853" s="35">
        <f t="shared" si="240"/>
        <v>43745.492731481485</v>
      </c>
      <c r="J2853" s="39">
        <f t="shared" si="241"/>
        <v>4270.8610390000003</v>
      </c>
      <c r="K2853" s="36" t="str">
        <f t="shared" si="242"/>
        <v>2662094b</v>
      </c>
    </row>
    <row r="2854" spans="1:11">
      <c r="A2854" s="48" t="s">
        <v>15789</v>
      </c>
      <c r="B2854" s="48" t="s">
        <v>394</v>
      </c>
      <c r="C2854" s="48" t="s">
        <v>34987</v>
      </c>
      <c r="D2854" s="48" t="s">
        <v>34992</v>
      </c>
      <c r="E2854" s="48" t="s">
        <v>34993</v>
      </c>
      <c r="G2854" s="34">
        <f t="shared" si="238"/>
        <v>40233</v>
      </c>
      <c r="H2854" s="36" t="str">
        <f t="shared" si="239"/>
        <v>b000</v>
      </c>
      <c r="I2854" s="35">
        <f t="shared" si="240"/>
        <v>43745.492731481485</v>
      </c>
      <c r="J2854" s="39">
        <f t="shared" si="241"/>
        <v>4270.8629499999997</v>
      </c>
      <c r="K2854" s="36" t="str">
        <f t="shared" si="242"/>
        <v>7935bfcf</v>
      </c>
    </row>
    <row r="2855" spans="1:11">
      <c r="A2855" s="48" t="s">
        <v>27</v>
      </c>
      <c r="B2855" s="48" t="s">
        <v>51154</v>
      </c>
      <c r="C2855" s="48" t="s">
        <v>34987</v>
      </c>
      <c r="D2855" s="48" t="s">
        <v>34994</v>
      </c>
      <c r="E2855" s="48" t="s">
        <v>34995</v>
      </c>
      <c r="G2855" s="34">
        <f t="shared" si="238"/>
        <v>40254</v>
      </c>
      <c r="H2855" s="36" t="str">
        <f t="shared" si="239"/>
        <v>0000</v>
      </c>
      <c r="I2855" s="35">
        <f t="shared" si="240"/>
        <v>43745.492731481485</v>
      </c>
      <c r="J2855" s="39">
        <f t="shared" si="241"/>
        <v>4270.8673689999996</v>
      </c>
      <c r="K2855" s="36" t="str">
        <f t="shared" si="242"/>
        <v>b30c135a</v>
      </c>
    </row>
    <row r="2856" spans="1:11">
      <c r="A2856" s="48" t="s">
        <v>56</v>
      </c>
      <c r="B2856" s="48" t="s">
        <v>30158</v>
      </c>
      <c r="C2856" s="48" t="s">
        <v>34987</v>
      </c>
      <c r="D2856" s="48" t="s">
        <v>34996</v>
      </c>
      <c r="E2856" s="48" t="s">
        <v>34997</v>
      </c>
      <c r="G2856" s="34">
        <f t="shared" si="238"/>
        <v>40261</v>
      </c>
      <c r="H2856" s="36" t="str">
        <f t="shared" si="239"/>
        <v>43d2</v>
      </c>
      <c r="I2856" s="35">
        <f t="shared" si="240"/>
        <v>43745.492731481485</v>
      </c>
      <c r="J2856" s="39">
        <f t="shared" si="241"/>
        <v>4270.8692709999996</v>
      </c>
      <c r="K2856" s="36" t="str">
        <f t="shared" si="242"/>
        <v>7bc00e8c</v>
      </c>
    </row>
    <row r="2857" spans="1:11">
      <c r="A2857" s="48" t="s">
        <v>59</v>
      </c>
      <c r="B2857" s="48" t="s">
        <v>51193</v>
      </c>
      <c r="C2857" s="48" t="s">
        <v>34987</v>
      </c>
      <c r="D2857" s="48" t="s">
        <v>34998</v>
      </c>
      <c r="E2857" s="48" t="s">
        <v>34999</v>
      </c>
      <c r="G2857" s="34">
        <f t="shared" si="238"/>
        <v>40262</v>
      </c>
      <c r="H2857" s="36" t="str">
        <f t="shared" si="239"/>
        <v>4800</v>
      </c>
      <c r="I2857" s="35">
        <f t="shared" si="240"/>
        <v>43745.492731481485</v>
      </c>
      <c r="J2857" s="39">
        <f t="shared" si="241"/>
        <v>4270.871142</v>
      </c>
      <c r="K2857" s="36" t="str">
        <f t="shared" si="242"/>
        <v>503b1087</v>
      </c>
    </row>
    <row r="2858" spans="1:11">
      <c r="A2858" s="48" t="s">
        <v>15740</v>
      </c>
      <c r="B2858" s="48" t="s">
        <v>51154</v>
      </c>
      <c r="C2858" s="48" t="s">
        <v>34987</v>
      </c>
      <c r="D2858" s="48" t="s">
        <v>35000</v>
      </c>
      <c r="E2858" s="48" t="s">
        <v>35001</v>
      </c>
      <c r="G2858" s="34">
        <f t="shared" si="238"/>
        <v>40225</v>
      </c>
      <c r="H2858" s="36" t="str">
        <f t="shared" si="239"/>
        <v>0000</v>
      </c>
      <c r="I2858" s="35">
        <f t="shared" si="240"/>
        <v>43745.492731481485</v>
      </c>
      <c r="J2858" s="39">
        <f t="shared" si="241"/>
        <v>4271.0751129999999</v>
      </c>
      <c r="K2858" s="36" t="str">
        <f t="shared" si="242"/>
        <v>7529195f</v>
      </c>
    </row>
    <row r="2859" spans="1:11">
      <c r="A2859" s="48" t="s">
        <v>15743</v>
      </c>
      <c r="B2859" s="48" t="s">
        <v>51403</v>
      </c>
      <c r="C2859" s="48" t="s">
        <v>34987</v>
      </c>
      <c r="D2859" s="48" t="s">
        <v>35002</v>
      </c>
      <c r="E2859" s="48" t="s">
        <v>35003</v>
      </c>
      <c r="G2859" s="34">
        <f t="shared" si="238"/>
        <v>40234</v>
      </c>
      <c r="H2859" s="36" t="str">
        <f t="shared" si="239"/>
        <v>4399</v>
      </c>
      <c r="I2859" s="35">
        <f t="shared" si="240"/>
        <v>43745.492731481485</v>
      </c>
      <c r="J2859" s="39">
        <f t="shared" si="241"/>
        <v>4271.0770140000004</v>
      </c>
      <c r="K2859" s="36" t="str">
        <f t="shared" si="242"/>
        <v>c523e3ab</v>
      </c>
    </row>
    <row r="2860" spans="1:11">
      <c r="A2860" s="48" t="s">
        <v>15746</v>
      </c>
      <c r="B2860" s="48" t="s">
        <v>51199</v>
      </c>
      <c r="C2860" s="48" t="s">
        <v>34987</v>
      </c>
      <c r="D2860" s="48" t="s">
        <v>35004</v>
      </c>
      <c r="E2860" s="48" t="s">
        <v>35005</v>
      </c>
      <c r="G2860" s="34">
        <f t="shared" si="238"/>
        <v>40235</v>
      </c>
      <c r="H2860" s="36" t="str">
        <f t="shared" si="239"/>
        <v>8800</v>
      </c>
      <c r="I2860" s="35">
        <f t="shared" si="240"/>
        <v>43745.492731481485</v>
      </c>
      <c r="J2860" s="39">
        <f t="shared" si="241"/>
        <v>4271.078923</v>
      </c>
      <c r="K2860" s="36" t="str">
        <f t="shared" si="242"/>
        <v>24b5f769</v>
      </c>
    </row>
    <row r="2861" spans="1:11">
      <c r="A2861" s="48" t="s">
        <v>27</v>
      </c>
      <c r="B2861" s="48" t="s">
        <v>51154</v>
      </c>
      <c r="C2861" s="48" t="s">
        <v>34987</v>
      </c>
      <c r="D2861" s="48" t="s">
        <v>35006</v>
      </c>
      <c r="E2861" s="48" t="s">
        <v>35007</v>
      </c>
      <c r="G2861" s="34">
        <f t="shared" si="238"/>
        <v>40254</v>
      </c>
      <c r="H2861" s="36" t="str">
        <f t="shared" si="239"/>
        <v>0000</v>
      </c>
      <c r="I2861" s="35">
        <f t="shared" si="240"/>
        <v>43745.492731481485</v>
      </c>
      <c r="J2861" s="39">
        <f t="shared" si="241"/>
        <v>4271.0833430000002</v>
      </c>
      <c r="K2861" s="36" t="str">
        <f t="shared" si="242"/>
        <v>9f6c720c</v>
      </c>
    </row>
    <row r="2862" spans="1:11">
      <c r="A2862" s="48" t="s">
        <v>30</v>
      </c>
      <c r="B2862" s="48" t="s">
        <v>29696</v>
      </c>
      <c r="C2862" s="48" t="s">
        <v>34987</v>
      </c>
      <c r="D2862" s="48" t="s">
        <v>35008</v>
      </c>
      <c r="E2862" s="48" t="s">
        <v>35009</v>
      </c>
      <c r="G2862" s="34">
        <f t="shared" si="238"/>
        <v>40263</v>
      </c>
      <c r="H2862" s="36" t="str">
        <f t="shared" si="239"/>
        <v>43b0</v>
      </c>
      <c r="I2862" s="35">
        <f t="shared" si="240"/>
        <v>43745.492731481485</v>
      </c>
      <c r="J2862" s="39">
        <f t="shared" si="241"/>
        <v>4271.0852459999996</v>
      </c>
      <c r="K2862" s="36" t="str">
        <f t="shared" si="242"/>
        <v>2433ce4f</v>
      </c>
    </row>
    <row r="2863" spans="1:11">
      <c r="A2863" s="48" t="s">
        <v>34</v>
      </c>
      <c r="B2863" s="48" t="s">
        <v>487</v>
      </c>
      <c r="C2863" s="48" t="s">
        <v>34987</v>
      </c>
      <c r="D2863" s="48" t="s">
        <v>35010</v>
      </c>
      <c r="E2863" s="48" t="s">
        <v>35011</v>
      </c>
      <c r="G2863" s="34">
        <f t="shared" si="238"/>
        <v>40264</v>
      </c>
      <c r="H2863" s="36" t="str">
        <f t="shared" si="239"/>
        <v>d000</v>
      </c>
      <c r="I2863" s="35">
        <f t="shared" si="240"/>
        <v>43745.492731481485</v>
      </c>
      <c r="J2863" s="39">
        <f t="shared" si="241"/>
        <v>4271.0871159999997</v>
      </c>
      <c r="K2863" s="36" t="str">
        <f t="shared" si="242"/>
        <v>a3be6b17</v>
      </c>
    </row>
    <row r="2864" spans="1:11">
      <c r="A2864" s="48" t="s">
        <v>15740</v>
      </c>
      <c r="B2864" s="48" t="s">
        <v>51154</v>
      </c>
      <c r="C2864" s="48" t="s">
        <v>34987</v>
      </c>
      <c r="D2864" s="48" t="s">
        <v>35012</v>
      </c>
      <c r="E2864" s="48" t="s">
        <v>35013</v>
      </c>
      <c r="G2864" s="34">
        <f t="shared" si="238"/>
        <v>40225</v>
      </c>
      <c r="H2864" s="36" t="str">
        <f t="shared" si="239"/>
        <v>0000</v>
      </c>
      <c r="I2864" s="35">
        <f t="shared" si="240"/>
        <v>43745.492731481485</v>
      </c>
      <c r="J2864" s="39">
        <f t="shared" si="241"/>
        <v>4271.2911130000002</v>
      </c>
      <c r="K2864" s="36" t="str">
        <f t="shared" si="242"/>
        <v>14c9285e</v>
      </c>
    </row>
    <row r="2865" spans="1:11">
      <c r="A2865" s="48" t="s">
        <v>15757</v>
      </c>
      <c r="B2865" s="48" t="s">
        <v>51272</v>
      </c>
      <c r="C2865" s="48" t="s">
        <v>34987</v>
      </c>
      <c r="D2865" s="48" t="s">
        <v>35014</v>
      </c>
      <c r="E2865" s="48" t="s">
        <v>51420</v>
      </c>
      <c r="G2865" s="34">
        <f t="shared" si="238"/>
        <v>40236</v>
      </c>
      <c r="H2865" s="36" t="str">
        <f t="shared" si="239"/>
        <v>4457</v>
      </c>
      <c r="I2865" s="35">
        <f t="shared" si="240"/>
        <v>43745.492731481485</v>
      </c>
      <c r="J2865" s="39">
        <f t="shared" si="241"/>
        <v>4271.2930139999999</v>
      </c>
      <c r="K2865" s="36" t="str">
        <f t="shared" si="242"/>
        <v>78134e72</v>
      </c>
    </row>
    <row r="2866" spans="1:11">
      <c r="A2866" s="48" t="s">
        <v>15760</v>
      </c>
      <c r="B2866" s="48" t="s">
        <v>3258</v>
      </c>
      <c r="C2866" s="48" t="s">
        <v>34987</v>
      </c>
      <c r="D2866" s="48" t="s">
        <v>35015</v>
      </c>
      <c r="E2866" s="48" t="s">
        <v>35016</v>
      </c>
      <c r="G2866" s="34">
        <f t="shared" si="238"/>
        <v>40237</v>
      </c>
      <c r="H2866" s="36" t="str">
        <f t="shared" si="239"/>
        <v>0c00</v>
      </c>
      <c r="I2866" s="35">
        <f t="shared" si="240"/>
        <v>43745.492731481485</v>
      </c>
      <c r="J2866" s="39">
        <f t="shared" si="241"/>
        <v>4271.2949230000004</v>
      </c>
      <c r="K2866" s="36" t="str">
        <f t="shared" si="242"/>
        <v>aabb7b46</v>
      </c>
    </row>
    <row r="2867" spans="1:11">
      <c r="A2867" s="48" t="s">
        <v>27</v>
      </c>
      <c r="B2867" s="48" t="s">
        <v>51154</v>
      </c>
      <c r="C2867" s="48" t="s">
        <v>34987</v>
      </c>
      <c r="D2867" s="48" t="s">
        <v>35017</v>
      </c>
      <c r="E2867" s="48" t="s">
        <v>35018</v>
      </c>
      <c r="G2867" s="34">
        <f t="shared" si="238"/>
        <v>40254</v>
      </c>
      <c r="H2867" s="36" t="str">
        <f t="shared" si="239"/>
        <v>0000</v>
      </c>
      <c r="I2867" s="35">
        <f t="shared" si="240"/>
        <v>43745.492731481485</v>
      </c>
      <c r="J2867" s="39">
        <f t="shared" si="241"/>
        <v>4271.2993450000004</v>
      </c>
      <c r="K2867" s="36" t="str">
        <f t="shared" si="242"/>
        <v>cba35444</v>
      </c>
    </row>
    <row r="2868" spans="1:11">
      <c r="A2868" s="48" t="s">
        <v>39</v>
      </c>
      <c r="B2868" s="48" t="s">
        <v>51189</v>
      </c>
      <c r="C2868" s="48" t="s">
        <v>34987</v>
      </c>
      <c r="D2868" s="48" t="s">
        <v>35019</v>
      </c>
      <c r="E2868" s="48" t="s">
        <v>35020</v>
      </c>
      <c r="G2868" s="34">
        <f t="shared" si="238"/>
        <v>40265</v>
      </c>
      <c r="H2868" s="36" t="str">
        <f t="shared" si="239"/>
        <v>4427</v>
      </c>
      <c r="I2868" s="35">
        <f t="shared" si="240"/>
        <v>43745.492731481485</v>
      </c>
      <c r="J2868" s="39">
        <f t="shared" si="241"/>
        <v>4271.3012449999997</v>
      </c>
      <c r="K2868" s="36" t="str">
        <f t="shared" si="242"/>
        <v>8a66147c</v>
      </c>
    </row>
    <row r="2869" spans="1:11">
      <c r="A2869" s="48" t="s">
        <v>43</v>
      </c>
      <c r="B2869" s="48" t="s">
        <v>394</v>
      </c>
      <c r="C2869" s="48" t="s">
        <v>34987</v>
      </c>
      <c r="D2869" s="48" t="s">
        <v>35021</v>
      </c>
      <c r="E2869" s="48" t="s">
        <v>35022</v>
      </c>
      <c r="G2869" s="34">
        <f t="shared" si="238"/>
        <v>40266</v>
      </c>
      <c r="H2869" s="36" t="str">
        <f t="shared" si="239"/>
        <v>b000</v>
      </c>
      <c r="I2869" s="35">
        <f t="shared" si="240"/>
        <v>43745.492731481485</v>
      </c>
      <c r="J2869" s="39">
        <f t="shared" si="241"/>
        <v>4271.3031149999997</v>
      </c>
      <c r="K2869" s="36" t="str">
        <f t="shared" si="242"/>
        <v>e4502f66</v>
      </c>
    </row>
    <row r="2870" spans="1:11">
      <c r="A2870" s="48" t="s">
        <v>15740</v>
      </c>
      <c r="B2870" s="48" t="s">
        <v>51154</v>
      </c>
      <c r="C2870" s="48" t="s">
        <v>34987</v>
      </c>
      <c r="D2870" s="48" t="s">
        <v>35023</v>
      </c>
      <c r="E2870" s="48" t="s">
        <v>35024</v>
      </c>
      <c r="G2870" s="34">
        <f t="shared" si="238"/>
        <v>40225</v>
      </c>
      <c r="H2870" s="36" t="str">
        <f t="shared" si="239"/>
        <v>0000</v>
      </c>
      <c r="I2870" s="35">
        <f t="shared" si="240"/>
        <v>43745.492731481485</v>
      </c>
      <c r="J2870" s="39">
        <f t="shared" si="241"/>
        <v>4271.6301139999996</v>
      </c>
      <c r="K2870" s="36" t="str">
        <f t="shared" si="242"/>
        <v>1fb2832c</v>
      </c>
    </row>
    <row r="2871" spans="1:11">
      <c r="A2871" s="48" t="s">
        <v>15771</v>
      </c>
      <c r="B2871" s="48" t="s">
        <v>51253</v>
      </c>
      <c r="C2871" s="48" t="s">
        <v>34987</v>
      </c>
      <c r="D2871" s="48" t="s">
        <v>35025</v>
      </c>
      <c r="E2871" s="48" t="s">
        <v>35026</v>
      </c>
      <c r="G2871" s="34">
        <f t="shared" si="238"/>
        <v>40230</v>
      </c>
      <c r="H2871" s="36" t="str">
        <f t="shared" si="239"/>
        <v>4477</v>
      </c>
      <c r="I2871" s="35">
        <f t="shared" si="240"/>
        <v>43745.492731481485</v>
      </c>
      <c r="J2871" s="39">
        <f t="shared" si="241"/>
        <v>4271.6320139999998</v>
      </c>
      <c r="K2871" s="36" t="str">
        <f t="shared" si="242"/>
        <v>1583da8a</v>
      </c>
    </row>
    <row r="2872" spans="1:11">
      <c r="A2872" s="48" t="s">
        <v>15774</v>
      </c>
      <c r="B2872" s="48" t="s">
        <v>394</v>
      </c>
      <c r="C2872" s="48" t="s">
        <v>34987</v>
      </c>
      <c r="D2872" s="48" t="s">
        <v>35027</v>
      </c>
      <c r="E2872" s="48" t="s">
        <v>35028</v>
      </c>
      <c r="G2872" s="34">
        <f t="shared" si="238"/>
        <v>40231</v>
      </c>
      <c r="H2872" s="36" t="str">
        <f t="shared" si="239"/>
        <v>b000</v>
      </c>
      <c r="I2872" s="35">
        <f t="shared" si="240"/>
        <v>43745.492731481485</v>
      </c>
      <c r="J2872" s="39">
        <f t="shared" si="241"/>
        <v>4271.6339230000003</v>
      </c>
      <c r="K2872" s="36" t="str">
        <f t="shared" si="242"/>
        <v>0a5dcfc6</v>
      </c>
    </row>
    <row r="2873" spans="1:11">
      <c r="A2873" s="48" t="s">
        <v>27</v>
      </c>
      <c r="B2873" s="48" t="s">
        <v>51154</v>
      </c>
      <c r="C2873" s="48" t="s">
        <v>34987</v>
      </c>
      <c r="D2873" s="48" t="s">
        <v>35029</v>
      </c>
      <c r="E2873" s="48" t="s">
        <v>35030</v>
      </c>
      <c r="G2873" s="34">
        <f t="shared" si="238"/>
        <v>40254</v>
      </c>
      <c r="H2873" s="36" t="str">
        <f t="shared" si="239"/>
        <v>0000</v>
      </c>
      <c r="I2873" s="35">
        <f t="shared" si="240"/>
        <v>43745.492731481485</v>
      </c>
      <c r="J2873" s="39">
        <f t="shared" si="241"/>
        <v>4271.6383450000003</v>
      </c>
      <c r="K2873" s="36" t="str">
        <f t="shared" si="242"/>
        <v>8e098247</v>
      </c>
    </row>
    <row r="2874" spans="1:11">
      <c r="A2874" s="48" t="s">
        <v>48</v>
      </c>
      <c r="B2874" s="48" t="s">
        <v>51197</v>
      </c>
      <c r="C2874" s="48" t="s">
        <v>34987</v>
      </c>
      <c r="D2874" s="48" t="s">
        <v>35031</v>
      </c>
      <c r="E2874" s="48" t="s">
        <v>35032</v>
      </c>
      <c r="G2874" s="34">
        <f t="shared" si="238"/>
        <v>40259</v>
      </c>
      <c r="H2874" s="36" t="str">
        <f t="shared" si="239"/>
        <v>4418</v>
      </c>
      <c r="I2874" s="35">
        <f t="shared" si="240"/>
        <v>43745.492731481485</v>
      </c>
      <c r="J2874" s="39">
        <f t="shared" si="241"/>
        <v>4271.6402500000004</v>
      </c>
      <c r="K2874" s="36" t="str">
        <f t="shared" si="242"/>
        <v>373c3f55</v>
      </c>
    </row>
    <row r="2875" spans="1:11">
      <c r="A2875" s="48" t="s">
        <v>51</v>
      </c>
      <c r="B2875" s="48" t="s">
        <v>417</v>
      </c>
      <c r="C2875" s="48" t="s">
        <v>34987</v>
      </c>
      <c r="D2875" s="48" t="s">
        <v>35033</v>
      </c>
      <c r="E2875" s="48" t="s">
        <v>35034</v>
      </c>
      <c r="G2875" s="34">
        <f t="shared" si="238"/>
        <v>40260</v>
      </c>
      <c r="H2875" s="36" t="str">
        <f t="shared" si="239"/>
        <v>d800</v>
      </c>
      <c r="I2875" s="35">
        <f t="shared" si="240"/>
        <v>43745.492731481485</v>
      </c>
      <c r="J2875" s="39">
        <f t="shared" si="241"/>
        <v>4271.6421209999999</v>
      </c>
      <c r="K2875" s="36" t="str">
        <f t="shared" si="242"/>
        <v>5d7e7d34</v>
      </c>
    </row>
    <row r="2876" spans="1:11">
      <c r="A2876" s="48" t="s">
        <v>51155</v>
      </c>
      <c r="B2876" s="48" t="s">
        <v>51156</v>
      </c>
      <c r="C2876" s="48" t="s">
        <v>35035</v>
      </c>
      <c r="D2876" s="48" t="s">
        <v>35036</v>
      </c>
      <c r="E2876" s="48" t="s">
        <v>35037</v>
      </c>
      <c r="G2876" s="34">
        <f t="shared" si="238"/>
        <v>10001</v>
      </c>
      <c r="H2876" s="36" t="str">
        <f t="shared" si="239"/>
        <v>0001</v>
      </c>
      <c r="I2876" s="35">
        <f t="shared" si="240"/>
        <v>43745.499675925923</v>
      </c>
      <c r="J2876" s="39">
        <f t="shared" si="241"/>
        <v>576.67763500000001</v>
      </c>
      <c r="K2876" s="36" t="str">
        <f t="shared" si="242"/>
        <v>453c4aab</v>
      </c>
    </row>
    <row r="2877" spans="1:11">
      <c r="A2877" s="48" t="s">
        <v>51157</v>
      </c>
      <c r="B2877" s="48" t="s">
        <v>51156</v>
      </c>
      <c r="C2877" s="48" t="s">
        <v>35035</v>
      </c>
      <c r="D2877" s="48" t="s">
        <v>35038</v>
      </c>
      <c r="E2877" s="48" t="s">
        <v>35039</v>
      </c>
      <c r="G2877" s="34">
        <f t="shared" si="238"/>
        <v>10002</v>
      </c>
      <c r="H2877" s="36" t="str">
        <f t="shared" si="239"/>
        <v>0001</v>
      </c>
      <c r="I2877" s="35">
        <f t="shared" si="240"/>
        <v>43745.499675925923</v>
      </c>
      <c r="J2877" s="39">
        <f t="shared" si="241"/>
        <v>576.679529</v>
      </c>
      <c r="K2877" s="36" t="str">
        <f t="shared" si="242"/>
        <v>28e413dd</v>
      </c>
    </row>
    <row r="2878" spans="1:11">
      <c r="A2878" s="48" t="s">
        <v>51158</v>
      </c>
      <c r="B2878" s="48" t="s">
        <v>51156</v>
      </c>
      <c r="C2878" s="48" t="s">
        <v>35035</v>
      </c>
      <c r="D2878" s="48" t="s">
        <v>35040</v>
      </c>
      <c r="E2878" s="48" t="s">
        <v>35041</v>
      </c>
      <c r="G2878" s="34">
        <f t="shared" ref="G2878:G2941" si="243">HEX2DEC(A2878)</f>
        <v>10003</v>
      </c>
      <c r="H2878" s="36" t="str">
        <f t="shared" ref="H2878:H2941" si="244">B2878</f>
        <v>0001</v>
      </c>
      <c r="I2878" s="35">
        <f t="shared" ref="I2878:I2941" si="245">(((HEX2DEC(C2878)/60)/60)/24)+DATE(1970,1,1)</f>
        <v>43745.499675925923</v>
      </c>
      <c r="J2878" s="39">
        <f t="shared" ref="J2878:J2941" si="246">HEX2DEC(IF(EXACT(MID(D2878,1,1),"0"),IF(EXACT(MID(D2878,2,1),"0"),IF(EXACT(MID(D2878,3,1),"0"),IF(EXACT(MID(D2878,4,1),"0"),IF(EXACT(MID(D2878,5,1),"0"),IF(EXACT(MID(D2878,6,1),"0"),IF(EXACT(MID(D2878,7,1),"0"),IF(EXACT(MID(D2878,8,1),"0"),IF(EXACT(MID(D2878,9,1),"0"),IF(EXACT(MID(D2878,10,1),"0"),IF(EXACT(MID(D2878,11,1),"0"),0,RIGHT(D2878,6)),RIGHT(D2878,7)),RIGHT(D2878,8)),RIGHT(D2878,9)),RIGHT(D2878,10)),RIGHT(D2878,11)),RIGHT(D2878,12)),RIGHT(D2878,13)),RIGHT(D2878,14)),RIGHT(D2878,15)),RIGHT(D2878,16)))/1000000</f>
        <v>576.681423</v>
      </c>
      <c r="K2878" s="36" t="str">
        <f t="shared" ref="K2878:K2941" si="247">E2878</f>
        <v>079c0572</v>
      </c>
    </row>
    <row r="2879" spans="1:11">
      <c r="A2879" s="48" t="s">
        <v>51159</v>
      </c>
      <c r="B2879" s="48" t="s">
        <v>51156</v>
      </c>
      <c r="C2879" s="48" t="s">
        <v>35035</v>
      </c>
      <c r="D2879" s="48" t="s">
        <v>35042</v>
      </c>
      <c r="E2879" s="48" t="s">
        <v>35043</v>
      </c>
      <c r="G2879" s="34">
        <f t="shared" si="243"/>
        <v>10004</v>
      </c>
      <c r="H2879" s="36" t="str">
        <f t="shared" si="244"/>
        <v>0001</v>
      </c>
      <c r="I2879" s="35">
        <f t="shared" si="245"/>
        <v>43745.499675925923</v>
      </c>
      <c r="J2879" s="39">
        <f t="shared" si="246"/>
        <v>576.68328699999995</v>
      </c>
      <c r="K2879" s="36" t="str">
        <f t="shared" si="247"/>
        <v>dc4cda86</v>
      </c>
    </row>
    <row r="2880" spans="1:11">
      <c r="A2880" s="48" t="s">
        <v>15740</v>
      </c>
      <c r="B2880" s="48" t="s">
        <v>51154</v>
      </c>
      <c r="C2880" s="48" t="s">
        <v>35044</v>
      </c>
      <c r="D2880" s="48" t="s">
        <v>35045</v>
      </c>
      <c r="E2880" s="48" t="s">
        <v>35046</v>
      </c>
      <c r="G2880" s="34">
        <f t="shared" si="243"/>
        <v>40225</v>
      </c>
      <c r="H2880" s="36" t="str">
        <f t="shared" si="244"/>
        <v>0000</v>
      </c>
      <c r="I2880" s="35">
        <f t="shared" si="245"/>
        <v>43745.4996875</v>
      </c>
      <c r="J2880" s="39">
        <f t="shared" si="246"/>
        <v>576.88781700000004</v>
      </c>
      <c r="K2880" s="36" t="str">
        <f t="shared" si="247"/>
        <v>210e932c</v>
      </c>
    </row>
    <row r="2881" spans="1:11">
      <c r="A2881" s="48" t="s">
        <v>15743</v>
      </c>
      <c r="B2881" s="48" t="s">
        <v>34445</v>
      </c>
      <c r="C2881" s="48" t="s">
        <v>35044</v>
      </c>
      <c r="D2881" s="48" t="s">
        <v>35047</v>
      </c>
      <c r="E2881" s="48" t="s">
        <v>35048</v>
      </c>
      <c r="G2881" s="34">
        <f t="shared" si="243"/>
        <v>40234</v>
      </c>
      <c r="H2881" s="36" t="str">
        <f t="shared" si="244"/>
        <v>439a</v>
      </c>
      <c r="I2881" s="35">
        <f t="shared" si="245"/>
        <v>43745.4996875</v>
      </c>
      <c r="J2881" s="39">
        <f t="shared" si="246"/>
        <v>576.88972200000001</v>
      </c>
      <c r="K2881" s="36" t="str">
        <f t="shared" si="247"/>
        <v>7dc208a9</v>
      </c>
    </row>
    <row r="2882" spans="1:11">
      <c r="A2882" s="48" t="s">
        <v>15746</v>
      </c>
      <c r="B2882" s="48" t="s">
        <v>51199</v>
      </c>
      <c r="C2882" s="48" t="s">
        <v>35044</v>
      </c>
      <c r="D2882" s="48" t="s">
        <v>35049</v>
      </c>
      <c r="E2882" s="48" t="s">
        <v>35050</v>
      </c>
      <c r="G2882" s="34">
        <f t="shared" si="243"/>
        <v>40235</v>
      </c>
      <c r="H2882" s="36" t="str">
        <f t="shared" si="244"/>
        <v>8800</v>
      </c>
      <c r="I2882" s="35">
        <f t="shared" si="245"/>
        <v>43745.4996875</v>
      </c>
      <c r="J2882" s="39">
        <f t="shared" si="246"/>
        <v>576.89163199999996</v>
      </c>
      <c r="K2882" s="36" t="str">
        <f t="shared" si="247"/>
        <v>bb56c423</v>
      </c>
    </row>
    <row r="2883" spans="1:11">
      <c r="A2883" s="48" t="s">
        <v>27</v>
      </c>
      <c r="B2883" s="48" t="s">
        <v>51154</v>
      </c>
      <c r="C2883" s="48" t="s">
        <v>35044</v>
      </c>
      <c r="D2883" s="48" t="s">
        <v>35051</v>
      </c>
      <c r="E2883" s="48" t="s">
        <v>35052</v>
      </c>
      <c r="G2883" s="34">
        <f t="shared" si="243"/>
        <v>40254</v>
      </c>
      <c r="H2883" s="36" t="str">
        <f t="shared" si="244"/>
        <v>0000</v>
      </c>
      <c r="I2883" s="35">
        <f t="shared" si="245"/>
        <v>43745.4996875</v>
      </c>
      <c r="J2883" s="39">
        <f t="shared" si="246"/>
        <v>576.89605100000006</v>
      </c>
      <c r="K2883" s="36" t="str">
        <f t="shared" si="247"/>
        <v>626c32ee</v>
      </c>
    </row>
    <row r="2884" spans="1:11">
      <c r="A2884" s="48" t="s">
        <v>30</v>
      </c>
      <c r="B2884" s="48" t="s">
        <v>29317</v>
      </c>
      <c r="C2884" s="48" t="s">
        <v>35044</v>
      </c>
      <c r="D2884" s="48" t="s">
        <v>35053</v>
      </c>
      <c r="E2884" s="48" t="s">
        <v>35054</v>
      </c>
      <c r="G2884" s="34">
        <f t="shared" si="243"/>
        <v>40263</v>
      </c>
      <c r="H2884" s="36" t="str">
        <f t="shared" si="244"/>
        <v>43ae</v>
      </c>
      <c r="I2884" s="35">
        <f t="shared" si="245"/>
        <v>43745.4996875</v>
      </c>
      <c r="J2884" s="39">
        <f t="shared" si="246"/>
        <v>576.89795200000003</v>
      </c>
      <c r="K2884" s="36" t="str">
        <f t="shared" si="247"/>
        <v>07c9e892</v>
      </c>
    </row>
    <row r="2885" spans="1:11">
      <c r="A2885" s="48" t="s">
        <v>34</v>
      </c>
      <c r="B2885" s="48" t="s">
        <v>417</v>
      </c>
      <c r="C2885" s="48" t="s">
        <v>35044</v>
      </c>
      <c r="D2885" s="48" t="s">
        <v>35055</v>
      </c>
      <c r="E2885" s="48" t="s">
        <v>35056</v>
      </c>
      <c r="G2885" s="34">
        <f t="shared" si="243"/>
        <v>40264</v>
      </c>
      <c r="H2885" s="36" t="str">
        <f t="shared" si="244"/>
        <v>d800</v>
      </c>
      <c r="I2885" s="35">
        <f t="shared" si="245"/>
        <v>43745.4996875</v>
      </c>
      <c r="J2885" s="39">
        <f t="shared" si="246"/>
        <v>576.89982299999997</v>
      </c>
      <c r="K2885" s="36" t="str">
        <f t="shared" si="247"/>
        <v>27eb4676</v>
      </c>
    </row>
    <row r="2886" spans="1:11">
      <c r="A2886" s="48" t="s">
        <v>15740</v>
      </c>
      <c r="B2886" s="48" t="s">
        <v>51154</v>
      </c>
      <c r="C2886" s="48" t="s">
        <v>35044</v>
      </c>
      <c r="D2886" s="48" t="s">
        <v>35057</v>
      </c>
      <c r="E2886" s="48" t="s">
        <v>35058</v>
      </c>
      <c r="G2886" s="34">
        <f t="shared" si="243"/>
        <v>40225</v>
      </c>
      <c r="H2886" s="36" t="str">
        <f t="shared" si="244"/>
        <v>0000</v>
      </c>
      <c r="I2886" s="35">
        <f t="shared" si="245"/>
        <v>43745.4996875</v>
      </c>
      <c r="J2886" s="39">
        <f t="shared" si="246"/>
        <v>577.10381700000005</v>
      </c>
      <c r="K2886" s="36" t="str">
        <f t="shared" si="247"/>
        <v>73eee724</v>
      </c>
    </row>
    <row r="2887" spans="1:11">
      <c r="A2887" s="48" t="s">
        <v>15757</v>
      </c>
      <c r="B2887" s="48" t="s">
        <v>51272</v>
      </c>
      <c r="C2887" s="48" t="s">
        <v>35044</v>
      </c>
      <c r="D2887" s="48" t="s">
        <v>35059</v>
      </c>
      <c r="E2887" s="48" t="s">
        <v>35060</v>
      </c>
      <c r="G2887" s="34">
        <f t="shared" si="243"/>
        <v>40236</v>
      </c>
      <c r="H2887" s="36" t="str">
        <f t="shared" si="244"/>
        <v>4457</v>
      </c>
      <c r="I2887" s="35">
        <f t="shared" si="245"/>
        <v>43745.4996875</v>
      </c>
      <c r="J2887" s="39">
        <f t="shared" si="246"/>
        <v>577.10571800000002</v>
      </c>
      <c r="K2887" s="36" t="str">
        <f t="shared" si="247"/>
        <v>46d7b96e</v>
      </c>
    </row>
    <row r="2888" spans="1:11">
      <c r="A2888" s="48" t="s">
        <v>15760</v>
      </c>
      <c r="B2888" s="48" t="s">
        <v>51236</v>
      </c>
      <c r="C2888" s="48" t="s">
        <v>35044</v>
      </c>
      <c r="D2888" s="48" t="s">
        <v>35061</v>
      </c>
      <c r="E2888" s="48" t="s">
        <v>35062</v>
      </c>
      <c r="G2888" s="34">
        <f t="shared" si="243"/>
        <v>40237</v>
      </c>
      <c r="H2888" s="36" t="str">
        <f t="shared" si="244"/>
        <v>1400</v>
      </c>
      <c r="I2888" s="35">
        <f t="shared" si="245"/>
        <v>43745.4996875</v>
      </c>
      <c r="J2888" s="39">
        <f t="shared" si="246"/>
        <v>577.10762699999998</v>
      </c>
      <c r="K2888" s="36" t="str">
        <f t="shared" si="247"/>
        <v>b960ded3</v>
      </c>
    </row>
    <row r="2889" spans="1:11">
      <c r="A2889" s="48" t="s">
        <v>27</v>
      </c>
      <c r="B2889" s="48" t="s">
        <v>51154</v>
      </c>
      <c r="C2889" s="48" t="s">
        <v>35044</v>
      </c>
      <c r="D2889" s="48" t="s">
        <v>35063</v>
      </c>
      <c r="E2889" s="48" t="s">
        <v>35064</v>
      </c>
      <c r="G2889" s="34">
        <f t="shared" si="243"/>
        <v>40254</v>
      </c>
      <c r="H2889" s="36" t="str">
        <f t="shared" si="244"/>
        <v>0000</v>
      </c>
      <c r="I2889" s="35">
        <f t="shared" si="245"/>
        <v>43745.4996875</v>
      </c>
      <c r="J2889" s="39">
        <f t="shared" si="246"/>
        <v>577.11204699999996</v>
      </c>
      <c r="K2889" s="36" t="str">
        <f t="shared" si="247"/>
        <v>ed3173be</v>
      </c>
    </row>
    <row r="2890" spans="1:11">
      <c r="A2890" s="48" t="s">
        <v>39</v>
      </c>
      <c r="B2890" s="48" t="s">
        <v>34513</v>
      </c>
      <c r="C2890" s="48" t="s">
        <v>35044</v>
      </c>
      <c r="D2890" s="48" t="s">
        <v>35065</v>
      </c>
      <c r="E2890" s="48" t="s">
        <v>35066</v>
      </c>
      <c r="G2890" s="34">
        <f t="shared" si="243"/>
        <v>40265</v>
      </c>
      <c r="H2890" s="36" t="str">
        <f t="shared" si="244"/>
        <v>442a</v>
      </c>
      <c r="I2890" s="35">
        <f t="shared" si="245"/>
        <v>43745.4996875</v>
      </c>
      <c r="J2890" s="39">
        <f t="shared" si="246"/>
        <v>577.11395000000005</v>
      </c>
      <c r="K2890" s="36" t="str">
        <f t="shared" si="247"/>
        <v>d5e7fa23</v>
      </c>
    </row>
    <row r="2891" spans="1:11">
      <c r="A2891" s="48" t="s">
        <v>43</v>
      </c>
      <c r="B2891" s="48" t="s">
        <v>51160</v>
      </c>
      <c r="C2891" s="48" t="s">
        <v>35044</v>
      </c>
      <c r="D2891" s="48" t="s">
        <v>35067</v>
      </c>
      <c r="E2891" s="48" t="s">
        <v>35068</v>
      </c>
      <c r="G2891" s="34">
        <f t="shared" si="243"/>
        <v>40266</v>
      </c>
      <c r="H2891" s="36" t="str">
        <f t="shared" si="244"/>
        <v>0400</v>
      </c>
      <c r="I2891" s="35">
        <f t="shared" si="245"/>
        <v>43745.4996875</v>
      </c>
      <c r="J2891" s="39">
        <f t="shared" si="246"/>
        <v>577.11582099999998</v>
      </c>
      <c r="K2891" s="36" t="str">
        <f t="shared" si="247"/>
        <v>b3b640c6</v>
      </c>
    </row>
    <row r="2892" spans="1:11">
      <c r="A2892" s="48" t="s">
        <v>15740</v>
      </c>
      <c r="B2892" s="48" t="s">
        <v>51154</v>
      </c>
      <c r="C2892" s="48" t="s">
        <v>35044</v>
      </c>
      <c r="D2892" s="48" t="s">
        <v>35069</v>
      </c>
      <c r="E2892" s="48" t="s">
        <v>35070</v>
      </c>
      <c r="G2892" s="34">
        <f t="shared" si="243"/>
        <v>40225</v>
      </c>
      <c r="H2892" s="36" t="str">
        <f t="shared" si="244"/>
        <v>0000</v>
      </c>
      <c r="I2892" s="35">
        <f t="shared" si="245"/>
        <v>43745.4996875</v>
      </c>
      <c r="J2892" s="39">
        <f t="shared" si="246"/>
        <v>577.34884199999999</v>
      </c>
      <c r="K2892" s="36" t="str">
        <f t="shared" si="247"/>
        <v>03c773f4</v>
      </c>
    </row>
    <row r="2893" spans="1:11">
      <c r="A2893" s="48" t="s">
        <v>15771</v>
      </c>
      <c r="B2893" s="48" t="s">
        <v>51268</v>
      </c>
      <c r="C2893" s="48" t="s">
        <v>35044</v>
      </c>
      <c r="D2893" s="48" t="s">
        <v>35071</v>
      </c>
      <c r="E2893" s="48" t="s">
        <v>35072</v>
      </c>
      <c r="G2893" s="34">
        <f t="shared" si="243"/>
        <v>40230</v>
      </c>
      <c r="H2893" s="36" t="str">
        <f t="shared" si="244"/>
        <v>4476</v>
      </c>
      <c r="I2893" s="35">
        <f t="shared" si="245"/>
        <v>43745.4996875</v>
      </c>
      <c r="J2893" s="39">
        <f t="shared" si="246"/>
        <v>577.35074399999996</v>
      </c>
      <c r="K2893" s="36" t="str">
        <f t="shared" si="247"/>
        <v>3774fff5</v>
      </c>
    </row>
    <row r="2894" spans="1:11">
      <c r="A2894" s="48" t="s">
        <v>15774</v>
      </c>
      <c r="B2894" s="48" t="s">
        <v>51215</v>
      </c>
      <c r="C2894" s="48" t="s">
        <v>35044</v>
      </c>
      <c r="D2894" s="48" t="s">
        <v>35073</v>
      </c>
      <c r="E2894" s="48" t="s">
        <v>35074</v>
      </c>
      <c r="G2894" s="34">
        <f t="shared" si="243"/>
        <v>40231</v>
      </c>
      <c r="H2894" s="36" t="str">
        <f t="shared" si="244"/>
        <v>0800</v>
      </c>
      <c r="I2894" s="35">
        <f t="shared" si="245"/>
        <v>43745.4996875</v>
      </c>
      <c r="J2894" s="39">
        <f t="shared" si="246"/>
        <v>577.35265300000003</v>
      </c>
      <c r="K2894" s="36" t="str">
        <f t="shared" si="247"/>
        <v>b2ed88cd</v>
      </c>
    </row>
    <row r="2895" spans="1:11">
      <c r="A2895" s="48" t="s">
        <v>27</v>
      </c>
      <c r="B2895" s="48" t="s">
        <v>51154</v>
      </c>
      <c r="C2895" s="48" t="s">
        <v>35044</v>
      </c>
      <c r="D2895" s="48" t="s">
        <v>35075</v>
      </c>
      <c r="E2895" s="48" t="s">
        <v>35076</v>
      </c>
      <c r="G2895" s="34">
        <f t="shared" si="243"/>
        <v>40254</v>
      </c>
      <c r="H2895" s="36" t="str">
        <f t="shared" si="244"/>
        <v>0000</v>
      </c>
      <c r="I2895" s="35">
        <f t="shared" si="245"/>
        <v>43745.4996875</v>
      </c>
      <c r="J2895" s="39">
        <f t="shared" si="246"/>
        <v>577.35707400000001</v>
      </c>
      <c r="K2895" s="36" t="str">
        <f t="shared" si="247"/>
        <v>dcad0fee</v>
      </c>
    </row>
    <row r="2896" spans="1:11">
      <c r="A2896" s="48" t="s">
        <v>48</v>
      </c>
      <c r="B2896" s="48" t="s">
        <v>35077</v>
      </c>
      <c r="C2896" s="48" t="s">
        <v>35044</v>
      </c>
      <c r="D2896" s="48" t="s">
        <v>35078</v>
      </c>
      <c r="E2896" s="48" t="s">
        <v>35079</v>
      </c>
      <c r="G2896" s="34">
        <f t="shared" si="243"/>
        <v>40259</v>
      </c>
      <c r="H2896" s="36" t="str">
        <f t="shared" si="244"/>
        <v>43dc</v>
      </c>
      <c r="I2896" s="35">
        <f t="shared" si="245"/>
        <v>43745.4996875</v>
      </c>
      <c r="J2896" s="39">
        <f t="shared" si="246"/>
        <v>577.35897699999998</v>
      </c>
      <c r="K2896" s="36" t="str">
        <f t="shared" si="247"/>
        <v>90b9a74e</v>
      </c>
    </row>
    <row r="2897" spans="1:11">
      <c r="A2897" s="48" t="s">
        <v>51</v>
      </c>
      <c r="B2897" s="48" t="s">
        <v>825</v>
      </c>
      <c r="C2897" s="48" t="s">
        <v>35044</v>
      </c>
      <c r="D2897" s="48" t="s">
        <v>35080</v>
      </c>
      <c r="E2897" s="48" t="s">
        <v>35081</v>
      </c>
      <c r="G2897" s="34">
        <f t="shared" si="243"/>
        <v>40260</v>
      </c>
      <c r="H2897" s="36" t="str">
        <f t="shared" si="244"/>
        <v>c800</v>
      </c>
      <c r="I2897" s="35">
        <f t="shared" si="245"/>
        <v>43745.4996875</v>
      </c>
      <c r="J2897" s="39">
        <f t="shared" si="246"/>
        <v>577.36084600000004</v>
      </c>
      <c r="K2897" s="36" t="str">
        <f t="shared" si="247"/>
        <v>df908559</v>
      </c>
    </row>
    <row r="2898" spans="1:11">
      <c r="A2898" s="48" t="s">
        <v>15740</v>
      </c>
      <c r="B2898" s="48" t="s">
        <v>51154</v>
      </c>
      <c r="C2898" s="48" t="s">
        <v>35044</v>
      </c>
      <c r="D2898" s="48" t="s">
        <v>35082</v>
      </c>
      <c r="E2898" s="48" t="s">
        <v>35083</v>
      </c>
      <c r="G2898" s="34">
        <f t="shared" si="243"/>
        <v>40225</v>
      </c>
      <c r="H2898" s="36" t="str">
        <f t="shared" si="244"/>
        <v>0000</v>
      </c>
      <c r="I2898" s="35">
        <f t="shared" si="245"/>
        <v>43745.4996875</v>
      </c>
      <c r="J2898" s="39">
        <f t="shared" si="246"/>
        <v>577.56481799999995</v>
      </c>
      <c r="K2898" s="36" t="str">
        <f t="shared" si="247"/>
        <v>8505d041</v>
      </c>
    </row>
    <row r="2899" spans="1:11">
      <c r="A2899" s="48" t="s">
        <v>15786</v>
      </c>
      <c r="B2899" s="48" t="s">
        <v>29345</v>
      </c>
      <c r="C2899" s="48" t="s">
        <v>35044</v>
      </c>
      <c r="D2899" s="48" t="s">
        <v>35084</v>
      </c>
      <c r="E2899" s="48" t="s">
        <v>35085</v>
      </c>
      <c r="G2899" s="34">
        <f t="shared" si="243"/>
        <v>40232</v>
      </c>
      <c r="H2899" s="36" t="str">
        <f t="shared" si="244"/>
        <v>44bf</v>
      </c>
      <c r="I2899" s="35">
        <f t="shared" si="245"/>
        <v>43745.4996875</v>
      </c>
      <c r="J2899" s="39">
        <f t="shared" si="246"/>
        <v>577.56672000000003</v>
      </c>
      <c r="K2899" s="36" t="str">
        <f t="shared" si="247"/>
        <v>fdd9daa9</v>
      </c>
    </row>
    <row r="2900" spans="1:11">
      <c r="A2900" s="48" t="s">
        <v>15789</v>
      </c>
      <c r="B2900" s="48" t="s">
        <v>51215</v>
      </c>
      <c r="C2900" s="48" t="s">
        <v>35044</v>
      </c>
      <c r="D2900" s="48" t="s">
        <v>35086</v>
      </c>
      <c r="E2900" s="48" t="s">
        <v>35087</v>
      </c>
      <c r="G2900" s="34">
        <f t="shared" si="243"/>
        <v>40233</v>
      </c>
      <c r="H2900" s="36" t="str">
        <f t="shared" si="244"/>
        <v>0800</v>
      </c>
      <c r="I2900" s="35">
        <f t="shared" si="245"/>
        <v>43745.4996875</v>
      </c>
      <c r="J2900" s="39">
        <f t="shared" si="246"/>
        <v>577.56863099999998</v>
      </c>
      <c r="K2900" s="36" t="str">
        <f t="shared" si="247"/>
        <v>2e2d08c8</v>
      </c>
    </row>
    <row r="2901" spans="1:11">
      <c r="A2901" s="48" t="s">
        <v>27</v>
      </c>
      <c r="B2901" s="48" t="s">
        <v>51154</v>
      </c>
      <c r="C2901" s="48" t="s">
        <v>35044</v>
      </c>
      <c r="D2901" s="48" t="s">
        <v>35088</v>
      </c>
      <c r="E2901" s="48" t="s">
        <v>51421</v>
      </c>
      <c r="G2901" s="34">
        <f t="shared" si="243"/>
        <v>40254</v>
      </c>
      <c r="H2901" s="36" t="str">
        <f t="shared" si="244"/>
        <v>0000</v>
      </c>
      <c r="I2901" s="35">
        <f t="shared" si="245"/>
        <v>43745.4996875</v>
      </c>
      <c r="J2901" s="39">
        <f t="shared" si="246"/>
        <v>577.57305299999996</v>
      </c>
      <c r="K2901" s="36" t="str">
        <f t="shared" si="247"/>
        <v>61822811</v>
      </c>
    </row>
    <row r="2902" spans="1:11">
      <c r="A2902" s="48" t="s">
        <v>56</v>
      </c>
      <c r="B2902" s="48" t="s">
        <v>30385</v>
      </c>
      <c r="C2902" s="48" t="s">
        <v>35044</v>
      </c>
      <c r="D2902" s="48" t="s">
        <v>35089</v>
      </c>
      <c r="E2902" s="48" t="s">
        <v>35090</v>
      </c>
      <c r="G2902" s="34">
        <f t="shared" si="243"/>
        <v>40261</v>
      </c>
      <c r="H2902" s="36" t="str">
        <f t="shared" si="244"/>
        <v>43cd</v>
      </c>
      <c r="I2902" s="35">
        <f t="shared" si="245"/>
        <v>43745.4996875</v>
      </c>
      <c r="J2902" s="39">
        <f t="shared" si="246"/>
        <v>577.57495400000005</v>
      </c>
      <c r="K2902" s="36" t="str">
        <f t="shared" si="247"/>
        <v>788bde44</v>
      </c>
    </row>
    <row r="2903" spans="1:11">
      <c r="A2903" s="48" t="s">
        <v>59</v>
      </c>
      <c r="B2903" s="48" t="s">
        <v>51175</v>
      </c>
      <c r="C2903" s="48" t="s">
        <v>35044</v>
      </c>
      <c r="D2903" s="48" t="s">
        <v>35091</v>
      </c>
      <c r="E2903" s="48" t="s">
        <v>35092</v>
      </c>
      <c r="G2903" s="34">
        <f t="shared" si="243"/>
        <v>40262</v>
      </c>
      <c r="H2903" s="36" t="str">
        <f t="shared" si="244"/>
        <v>2000</v>
      </c>
      <c r="I2903" s="35">
        <f t="shared" si="245"/>
        <v>43745.4996875</v>
      </c>
      <c r="J2903" s="39">
        <f t="shared" si="246"/>
        <v>577.57682299999999</v>
      </c>
      <c r="K2903" s="36" t="str">
        <f t="shared" si="247"/>
        <v>991a7183</v>
      </c>
    </row>
    <row r="2904" spans="1:11">
      <c r="A2904" s="48" t="s">
        <v>51155</v>
      </c>
      <c r="B2904" s="48" t="s">
        <v>51156</v>
      </c>
      <c r="C2904" s="48" t="s">
        <v>35093</v>
      </c>
      <c r="D2904" s="48" t="s">
        <v>51422</v>
      </c>
      <c r="E2904" s="48" t="s">
        <v>35094</v>
      </c>
      <c r="G2904" s="34">
        <f t="shared" si="243"/>
        <v>10001</v>
      </c>
      <c r="H2904" s="36" t="str">
        <f t="shared" si="244"/>
        <v>0001</v>
      </c>
      <c r="I2904" s="35">
        <f t="shared" si="245"/>
        <v>43745.506631944445</v>
      </c>
      <c r="J2904" s="39">
        <f t="shared" si="246"/>
        <v>1177.5796350000001</v>
      </c>
      <c r="K2904" s="36" t="str">
        <f t="shared" si="247"/>
        <v>3d717458</v>
      </c>
    </row>
    <row r="2905" spans="1:11">
      <c r="A2905" s="48" t="s">
        <v>51157</v>
      </c>
      <c r="B2905" s="48" t="s">
        <v>51156</v>
      </c>
      <c r="C2905" s="48" t="s">
        <v>35093</v>
      </c>
      <c r="D2905" s="48" t="s">
        <v>35095</v>
      </c>
      <c r="E2905" s="48" t="s">
        <v>35096</v>
      </c>
      <c r="G2905" s="34">
        <f t="shared" si="243"/>
        <v>10002</v>
      </c>
      <c r="H2905" s="36" t="str">
        <f t="shared" si="244"/>
        <v>0001</v>
      </c>
      <c r="I2905" s="35">
        <f t="shared" si="245"/>
        <v>43745.506631944445</v>
      </c>
      <c r="J2905" s="39">
        <f t="shared" si="246"/>
        <v>1177.5815270000001</v>
      </c>
      <c r="K2905" s="36" t="str">
        <f t="shared" si="247"/>
        <v>b2f6ef17</v>
      </c>
    </row>
    <row r="2906" spans="1:11">
      <c r="A2906" s="48" t="s">
        <v>51158</v>
      </c>
      <c r="B2906" s="48" t="s">
        <v>51156</v>
      </c>
      <c r="C2906" s="48" t="s">
        <v>35093</v>
      </c>
      <c r="D2906" s="48" t="s">
        <v>35097</v>
      </c>
      <c r="E2906" s="48" t="s">
        <v>35098</v>
      </c>
      <c r="G2906" s="34">
        <f t="shared" si="243"/>
        <v>10003</v>
      </c>
      <c r="H2906" s="36" t="str">
        <f t="shared" si="244"/>
        <v>0001</v>
      </c>
      <c r="I2906" s="35">
        <f t="shared" si="245"/>
        <v>43745.506631944445</v>
      </c>
      <c r="J2906" s="39">
        <f t="shared" si="246"/>
        <v>1177.583431</v>
      </c>
      <c r="K2906" s="36" t="str">
        <f t="shared" si="247"/>
        <v>33db2db3</v>
      </c>
    </row>
    <row r="2907" spans="1:11">
      <c r="A2907" s="48" t="s">
        <v>51159</v>
      </c>
      <c r="B2907" s="48" t="s">
        <v>51156</v>
      </c>
      <c r="C2907" s="48" t="s">
        <v>35093</v>
      </c>
      <c r="D2907" s="48" t="s">
        <v>35099</v>
      </c>
      <c r="E2907" s="48" t="s">
        <v>51423</v>
      </c>
      <c r="G2907" s="34">
        <f t="shared" si="243"/>
        <v>10004</v>
      </c>
      <c r="H2907" s="36" t="str">
        <f t="shared" si="244"/>
        <v>0001</v>
      </c>
      <c r="I2907" s="35">
        <f t="shared" si="245"/>
        <v>43745.506631944445</v>
      </c>
      <c r="J2907" s="39">
        <f t="shared" si="246"/>
        <v>1177.585292</v>
      </c>
      <c r="K2907" s="36" t="str">
        <f t="shared" si="247"/>
        <v>61126365</v>
      </c>
    </row>
    <row r="2908" spans="1:11">
      <c r="A2908" s="48" t="s">
        <v>15740</v>
      </c>
      <c r="B2908" s="48" t="s">
        <v>51154</v>
      </c>
      <c r="C2908" s="48" t="s">
        <v>35100</v>
      </c>
      <c r="D2908" s="48" t="s">
        <v>35101</v>
      </c>
      <c r="E2908" s="48" t="s">
        <v>35102</v>
      </c>
      <c r="G2908" s="34">
        <f t="shared" si="243"/>
        <v>40225</v>
      </c>
      <c r="H2908" s="36" t="str">
        <f t="shared" si="244"/>
        <v>0000</v>
      </c>
      <c r="I2908" s="35">
        <f t="shared" si="245"/>
        <v>43745.506643518514</v>
      </c>
      <c r="J2908" s="39">
        <f t="shared" si="246"/>
        <v>1177.7898319999999</v>
      </c>
      <c r="K2908" s="36" t="str">
        <f t="shared" si="247"/>
        <v>98fd8665</v>
      </c>
    </row>
    <row r="2909" spans="1:11">
      <c r="A2909" s="48" t="s">
        <v>15757</v>
      </c>
      <c r="B2909" s="48" t="s">
        <v>51407</v>
      </c>
      <c r="C2909" s="48" t="s">
        <v>35100</v>
      </c>
      <c r="D2909" s="48" t="s">
        <v>35103</v>
      </c>
      <c r="E2909" s="48" t="s">
        <v>35104</v>
      </c>
      <c r="G2909" s="34">
        <f t="shared" si="243"/>
        <v>40236</v>
      </c>
      <c r="H2909" s="36" t="str">
        <f t="shared" si="244"/>
        <v>4454</v>
      </c>
      <c r="I2909" s="35">
        <f t="shared" si="245"/>
        <v>43745.506643518514</v>
      </c>
      <c r="J2909" s="39">
        <f t="shared" si="246"/>
        <v>1177.7917319999999</v>
      </c>
      <c r="K2909" s="36" t="str">
        <f t="shared" si="247"/>
        <v>7da4573a</v>
      </c>
    </row>
    <row r="2910" spans="1:11">
      <c r="A2910" s="48" t="s">
        <v>15760</v>
      </c>
      <c r="B2910" s="48" t="s">
        <v>290</v>
      </c>
      <c r="C2910" s="48" t="s">
        <v>35100</v>
      </c>
      <c r="D2910" s="48" t="s">
        <v>35105</v>
      </c>
      <c r="E2910" s="48" t="s">
        <v>35106</v>
      </c>
      <c r="G2910" s="34">
        <f t="shared" si="243"/>
        <v>40237</v>
      </c>
      <c r="H2910" s="36" t="str">
        <f t="shared" si="244"/>
        <v>ec00</v>
      </c>
      <c r="I2910" s="35">
        <f t="shared" si="245"/>
        <v>43745.506643518514</v>
      </c>
      <c r="J2910" s="39">
        <f t="shared" si="246"/>
        <v>1177.7936420000001</v>
      </c>
      <c r="K2910" s="36" t="str">
        <f t="shared" si="247"/>
        <v>e58e7e23</v>
      </c>
    </row>
    <row r="2911" spans="1:11">
      <c r="A2911" s="48" t="s">
        <v>27</v>
      </c>
      <c r="B2911" s="48" t="s">
        <v>51154</v>
      </c>
      <c r="C2911" s="48" t="s">
        <v>35100</v>
      </c>
      <c r="D2911" s="48" t="s">
        <v>35107</v>
      </c>
      <c r="E2911" s="48" t="s">
        <v>35108</v>
      </c>
      <c r="G2911" s="34">
        <f t="shared" si="243"/>
        <v>40254</v>
      </c>
      <c r="H2911" s="36" t="str">
        <f t="shared" si="244"/>
        <v>0000</v>
      </c>
      <c r="I2911" s="35">
        <f t="shared" si="245"/>
        <v>43745.506643518514</v>
      </c>
      <c r="J2911" s="39">
        <f t="shared" si="246"/>
        <v>1177.7980620000001</v>
      </c>
      <c r="K2911" s="36" t="str">
        <f t="shared" si="247"/>
        <v>3fe734ed</v>
      </c>
    </row>
    <row r="2912" spans="1:11">
      <c r="A2912" s="48" t="s">
        <v>39</v>
      </c>
      <c r="B2912" s="48" t="s">
        <v>34513</v>
      </c>
      <c r="C2912" s="48" t="s">
        <v>35100</v>
      </c>
      <c r="D2912" s="48" t="s">
        <v>35109</v>
      </c>
      <c r="E2912" s="48" t="s">
        <v>35110</v>
      </c>
      <c r="G2912" s="34">
        <f t="shared" si="243"/>
        <v>40265</v>
      </c>
      <c r="H2912" s="36" t="str">
        <f t="shared" si="244"/>
        <v>442a</v>
      </c>
      <c r="I2912" s="35">
        <f t="shared" si="245"/>
        <v>43745.506643518514</v>
      </c>
      <c r="J2912" s="39">
        <f t="shared" si="246"/>
        <v>1177.7999629999999</v>
      </c>
      <c r="K2912" s="36" t="str">
        <f t="shared" si="247"/>
        <v>005c7969</v>
      </c>
    </row>
    <row r="2913" spans="1:11">
      <c r="A2913" s="48" t="s">
        <v>43</v>
      </c>
      <c r="B2913" s="48" t="s">
        <v>51278</v>
      </c>
      <c r="C2913" s="48" t="s">
        <v>35100</v>
      </c>
      <c r="D2913" s="48" t="s">
        <v>35111</v>
      </c>
      <c r="E2913" s="48" t="s">
        <v>35112</v>
      </c>
      <c r="G2913" s="34">
        <f t="shared" si="243"/>
        <v>40266</v>
      </c>
      <c r="H2913" s="36" t="str">
        <f t="shared" si="244"/>
        <v>7000</v>
      </c>
      <c r="I2913" s="35">
        <f t="shared" si="245"/>
        <v>43745.506643518514</v>
      </c>
      <c r="J2913" s="39">
        <f t="shared" si="246"/>
        <v>1177.8018340000001</v>
      </c>
      <c r="K2913" s="36" t="str">
        <f t="shared" si="247"/>
        <v>96781dde</v>
      </c>
    </row>
    <row r="2914" spans="1:11">
      <c r="A2914" s="48" t="s">
        <v>15740</v>
      </c>
      <c r="B2914" s="48" t="s">
        <v>51154</v>
      </c>
      <c r="C2914" s="48" t="s">
        <v>35100</v>
      </c>
      <c r="D2914" s="48" t="s">
        <v>35113</v>
      </c>
      <c r="E2914" s="48" t="s">
        <v>35114</v>
      </c>
      <c r="G2914" s="34">
        <f t="shared" si="243"/>
        <v>40225</v>
      </c>
      <c r="H2914" s="36" t="str">
        <f t="shared" si="244"/>
        <v>0000</v>
      </c>
      <c r="I2914" s="35">
        <f t="shared" si="245"/>
        <v>43745.506643518514</v>
      </c>
      <c r="J2914" s="39">
        <f t="shared" si="246"/>
        <v>1178.0058180000001</v>
      </c>
      <c r="K2914" s="36" t="str">
        <f t="shared" si="247"/>
        <v>658e0e7e</v>
      </c>
    </row>
    <row r="2915" spans="1:11">
      <c r="A2915" s="48" t="s">
        <v>15771</v>
      </c>
      <c r="B2915" s="48" t="s">
        <v>51377</v>
      </c>
      <c r="C2915" s="48" t="s">
        <v>35100</v>
      </c>
      <c r="D2915" s="48" t="s">
        <v>35115</v>
      </c>
      <c r="E2915" s="48" t="s">
        <v>35116</v>
      </c>
      <c r="G2915" s="34">
        <f t="shared" si="243"/>
        <v>40230</v>
      </c>
      <c r="H2915" s="36" t="str">
        <f t="shared" si="244"/>
        <v>4469</v>
      </c>
      <c r="I2915" s="35">
        <f t="shared" si="245"/>
        <v>43745.506643518514</v>
      </c>
      <c r="J2915" s="39">
        <f t="shared" si="246"/>
        <v>1178.039276</v>
      </c>
      <c r="K2915" s="36" t="str">
        <f t="shared" si="247"/>
        <v>483b4e27</v>
      </c>
    </row>
    <row r="2916" spans="1:11">
      <c r="A2916" s="48" t="s">
        <v>15774</v>
      </c>
      <c r="B2916" s="48" t="s">
        <v>1348</v>
      </c>
      <c r="C2916" s="48" t="s">
        <v>35100</v>
      </c>
      <c r="D2916" s="48" t="s">
        <v>35117</v>
      </c>
      <c r="E2916" s="48" t="s">
        <v>35118</v>
      </c>
      <c r="G2916" s="34">
        <f t="shared" si="243"/>
        <v>40231</v>
      </c>
      <c r="H2916" s="36" t="str">
        <f t="shared" si="244"/>
        <v>3c00</v>
      </c>
      <c r="I2916" s="35">
        <f t="shared" si="245"/>
        <v>43745.506643518514</v>
      </c>
      <c r="J2916" s="39">
        <f t="shared" si="246"/>
        <v>1178.04114</v>
      </c>
      <c r="K2916" s="36" t="str">
        <f t="shared" si="247"/>
        <v>e14138e4</v>
      </c>
    </row>
    <row r="2917" spans="1:11">
      <c r="A2917" s="48" t="s">
        <v>27</v>
      </c>
      <c r="B2917" s="48" t="s">
        <v>51154</v>
      </c>
      <c r="C2917" s="48" t="s">
        <v>35100</v>
      </c>
      <c r="D2917" s="48" t="s">
        <v>35119</v>
      </c>
      <c r="E2917" s="48" t="s">
        <v>35120</v>
      </c>
      <c r="G2917" s="34">
        <f t="shared" si="243"/>
        <v>40254</v>
      </c>
      <c r="H2917" s="36" t="str">
        <f t="shared" si="244"/>
        <v>0000</v>
      </c>
      <c r="I2917" s="35">
        <f t="shared" si="245"/>
        <v>43745.506643518514</v>
      </c>
      <c r="J2917" s="39">
        <f t="shared" si="246"/>
        <v>1178.0456260000001</v>
      </c>
      <c r="K2917" s="36" t="str">
        <f t="shared" si="247"/>
        <v>038fbc00</v>
      </c>
    </row>
    <row r="2918" spans="1:11">
      <c r="A2918" s="48" t="s">
        <v>48</v>
      </c>
      <c r="B2918" s="48" t="s">
        <v>51424</v>
      </c>
      <c r="C2918" s="48" t="s">
        <v>35100</v>
      </c>
      <c r="D2918" s="48" t="s">
        <v>35121</v>
      </c>
      <c r="E2918" s="48" t="s">
        <v>35122</v>
      </c>
      <c r="G2918" s="34">
        <f t="shared" si="243"/>
        <v>40259</v>
      </c>
      <c r="H2918" s="36" t="str">
        <f t="shared" si="244"/>
        <v>43e4</v>
      </c>
      <c r="I2918" s="35">
        <f t="shared" si="245"/>
        <v>43745.506643518514</v>
      </c>
      <c r="J2918" s="39">
        <f t="shared" si="246"/>
        <v>1178.0475300000001</v>
      </c>
      <c r="K2918" s="36" t="str">
        <f t="shared" si="247"/>
        <v>d8315848</v>
      </c>
    </row>
    <row r="2919" spans="1:11">
      <c r="A2919" s="48" t="s">
        <v>51</v>
      </c>
      <c r="B2919" s="48" t="s">
        <v>51190</v>
      </c>
      <c r="C2919" s="48" t="s">
        <v>35100</v>
      </c>
      <c r="D2919" s="48" t="s">
        <v>35123</v>
      </c>
      <c r="E2919" s="48" t="s">
        <v>35124</v>
      </c>
      <c r="G2919" s="34">
        <f t="shared" si="243"/>
        <v>40260</v>
      </c>
      <c r="H2919" s="36" t="str">
        <f t="shared" si="244"/>
        <v>2800</v>
      </c>
      <c r="I2919" s="35">
        <f t="shared" si="245"/>
        <v>43745.506643518514</v>
      </c>
      <c r="J2919" s="39">
        <f t="shared" si="246"/>
        <v>1178.0494309999999</v>
      </c>
      <c r="K2919" s="36" t="str">
        <f t="shared" si="247"/>
        <v>dcbda5b7</v>
      </c>
    </row>
    <row r="2920" spans="1:11">
      <c r="A2920" s="48" t="s">
        <v>15740</v>
      </c>
      <c r="B2920" s="48" t="s">
        <v>51154</v>
      </c>
      <c r="C2920" s="48" t="s">
        <v>35100</v>
      </c>
      <c r="D2920" s="48" t="s">
        <v>35125</v>
      </c>
      <c r="E2920" s="48" t="s">
        <v>35126</v>
      </c>
      <c r="G2920" s="34">
        <f t="shared" si="243"/>
        <v>40225</v>
      </c>
      <c r="H2920" s="36" t="str">
        <f t="shared" si="244"/>
        <v>0000</v>
      </c>
      <c r="I2920" s="35">
        <f t="shared" si="245"/>
        <v>43745.506643518514</v>
      </c>
      <c r="J2920" s="39">
        <f t="shared" si="246"/>
        <v>1178.253815</v>
      </c>
      <c r="K2920" s="36" t="str">
        <f t="shared" si="247"/>
        <v>b1e18c1a</v>
      </c>
    </row>
    <row r="2921" spans="1:11">
      <c r="A2921" s="48" t="s">
        <v>15786</v>
      </c>
      <c r="B2921" s="48" t="s">
        <v>29345</v>
      </c>
      <c r="C2921" s="48" t="s">
        <v>35100</v>
      </c>
      <c r="D2921" s="48" t="s">
        <v>35127</v>
      </c>
      <c r="E2921" s="48" t="s">
        <v>35128</v>
      </c>
      <c r="G2921" s="34">
        <f t="shared" si="243"/>
        <v>40232</v>
      </c>
      <c r="H2921" s="36" t="str">
        <f t="shared" si="244"/>
        <v>44bf</v>
      </c>
      <c r="I2921" s="35">
        <f t="shared" si="245"/>
        <v>43745.506643518514</v>
      </c>
      <c r="J2921" s="39">
        <f t="shared" si="246"/>
        <v>1178.2557139999999</v>
      </c>
      <c r="K2921" s="36" t="str">
        <f t="shared" si="247"/>
        <v>78666aa7</v>
      </c>
    </row>
    <row r="2922" spans="1:11">
      <c r="A2922" s="48" t="s">
        <v>15789</v>
      </c>
      <c r="B2922" s="48" t="s">
        <v>51165</v>
      </c>
      <c r="C2922" s="48" t="s">
        <v>35100</v>
      </c>
      <c r="D2922" s="48" t="s">
        <v>35129</v>
      </c>
      <c r="E2922" s="48" t="s">
        <v>35130</v>
      </c>
      <c r="G2922" s="34">
        <f t="shared" si="243"/>
        <v>40233</v>
      </c>
      <c r="H2922" s="36" t="str">
        <f t="shared" si="244"/>
        <v>8000</v>
      </c>
      <c r="I2922" s="35">
        <f t="shared" si="245"/>
        <v>43745.506643518514</v>
      </c>
      <c r="J2922" s="39">
        <f t="shared" si="246"/>
        <v>1178.2576240000001</v>
      </c>
      <c r="K2922" s="36" t="str">
        <f t="shared" si="247"/>
        <v>60eeda91</v>
      </c>
    </row>
    <row r="2923" spans="1:11">
      <c r="A2923" s="48" t="s">
        <v>27</v>
      </c>
      <c r="B2923" s="48" t="s">
        <v>51154</v>
      </c>
      <c r="C2923" s="48" t="s">
        <v>35100</v>
      </c>
      <c r="D2923" s="48" t="s">
        <v>35131</v>
      </c>
      <c r="E2923" s="48" t="s">
        <v>51425</v>
      </c>
      <c r="G2923" s="34">
        <f t="shared" si="243"/>
        <v>40254</v>
      </c>
      <c r="H2923" s="36" t="str">
        <f t="shared" si="244"/>
        <v>0000</v>
      </c>
      <c r="I2923" s="35">
        <f t="shared" si="245"/>
        <v>43745.506643518514</v>
      </c>
      <c r="J2923" s="39">
        <f t="shared" si="246"/>
        <v>1178.2620420000001</v>
      </c>
      <c r="K2923" s="36" t="str">
        <f t="shared" si="247"/>
        <v>31607669</v>
      </c>
    </row>
    <row r="2924" spans="1:11">
      <c r="A2924" s="48" t="s">
        <v>56</v>
      </c>
      <c r="B2924" s="48" t="s">
        <v>29923</v>
      </c>
      <c r="C2924" s="48" t="s">
        <v>35100</v>
      </c>
      <c r="D2924" s="48" t="s">
        <v>35132</v>
      </c>
      <c r="E2924" s="48" t="s">
        <v>35133</v>
      </c>
      <c r="G2924" s="34">
        <f t="shared" si="243"/>
        <v>40261</v>
      </c>
      <c r="H2924" s="36" t="str">
        <f t="shared" si="244"/>
        <v>43d6</v>
      </c>
      <c r="I2924" s="35">
        <f t="shared" si="245"/>
        <v>43745.506643518514</v>
      </c>
      <c r="J2924" s="39">
        <f t="shared" si="246"/>
        <v>1178.263944</v>
      </c>
      <c r="K2924" s="36" t="str">
        <f t="shared" si="247"/>
        <v>ffa608fa</v>
      </c>
    </row>
    <row r="2925" spans="1:11">
      <c r="A2925" s="48" t="s">
        <v>59</v>
      </c>
      <c r="B2925" s="48" t="s">
        <v>394</v>
      </c>
      <c r="C2925" s="48" t="s">
        <v>35100</v>
      </c>
      <c r="D2925" s="48" t="s">
        <v>35134</v>
      </c>
      <c r="E2925" s="48" t="s">
        <v>35135</v>
      </c>
      <c r="G2925" s="34">
        <f t="shared" si="243"/>
        <v>40262</v>
      </c>
      <c r="H2925" s="36" t="str">
        <f t="shared" si="244"/>
        <v>b000</v>
      </c>
      <c r="I2925" s="35">
        <f t="shared" si="245"/>
        <v>43745.506643518514</v>
      </c>
      <c r="J2925" s="39">
        <f t="shared" si="246"/>
        <v>1178.265815</v>
      </c>
      <c r="K2925" s="36" t="str">
        <f t="shared" si="247"/>
        <v>d8b52168</v>
      </c>
    </row>
    <row r="2926" spans="1:11">
      <c r="A2926" s="48" t="s">
        <v>15740</v>
      </c>
      <c r="B2926" s="48" t="s">
        <v>51154</v>
      </c>
      <c r="C2926" s="48" t="s">
        <v>35100</v>
      </c>
      <c r="D2926" s="48" t="s">
        <v>35136</v>
      </c>
      <c r="E2926" s="48" t="s">
        <v>35137</v>
      </c>
      <c r="G2926" s="34">
        <f t="shared" si="243"/>
        <v>40225</v>
      </c>
      <c r="H2926" s="36" t="str">
        <f t="shared" si="244"/>
        <v>0000</v>
      </c>
      <c r="I2926" s="35">
        <f t="shared" si="245"/>
        <v>43745.506643518514</v>
      </c>
      <c r="J2926" s="39">
        <f t="shared" si="246"/>
        <v>1178.4698350000001</v>
      </c>
      <c r="K2926" s="36" t="str">
        <f t="shared" si="247"/>
        <v>d1f7b9f5</v>
      </c>
    </row>
    <row r="2927" spans="1:11">
      <c r="A2927" s="48" t="s">
        <v>15743</v>
      </c>
      <c r="B2927" s="48" t="s">
        <v>51403</v>
      </c>
      <c r="C2927" s="48" t="s">
        <v>31017</v>
      </c>
      <c r="D2927" s="48" t="s">
        <v>35138</v>
      </c>
      <c r="E2927" s="48" t="s">
        <v>35139</v>
      </c>
      <c r="G2927" s="34">
        <f t="shared" si="243"/>
        <v>40234</v>
      </c>
      <c r="H2927" s="36" t="str">
        <f t="shared" si="244"/>
        <v>4399</v>
      </c>
      <c r="I2927" s="35">
        <f t="shared" si="245"/>
        <v>43745.421550925923</v>
      </c>
      <c r="J2927" s="39">
        <f t="shared" si="246"/>
        <v>1178.4719990000001</v>
      </c>
      <c r="K2927" s="36" t="str">
        <f t="shared" si="247"/>
        <v>4d0d6ae5</v>
      </c>
    </row>
    <row r="2928" spans="1:11">
      <c r="A2928" s="48" t="s">
        <v>15746</v>
      </c>
      <c r="B2928" s="48" t="s">
        <v>51165</v>
      </c>
      <c r="C2928" s="48" t="s">
        <v>35140</v>
      </c>
      <c r="D2928" s="48" t="s">
        <v>35141</v>
      </c>
      <c r="E2928" s="48" t="s">
        <v>35142</v>
      </c>
      <c r="G2928" s="34">
        <f t="shared" si="243"/>
        <v>40235</v>
      </c>
      <c r="H2928" s="36" t="str">
        <f t="shared" si="244"/>
        <v>8000</v>
      </c>
      <c r="I2928" s="35">
        <f t="shared" si="245"/>
        <v>37599.506643518522</v>
      </c>
      <c r="J2928" s="39">
        <f t="shared" si="246"/>
        <v>1178.4751659999999</v>
      </c>
      <c r="K2928" s="36" t="str">
        <f t="shared" si="247"/>
        <v>54080f73</v>
      </c>
    </row>
    <row r="2929" spans="1:11">
      <c r="A2929" s="48" t="s">
        <v>27</v>
      </c>
      <c r="B2929" s="48" t="s">
        <v>51154</v>
      </c>
      <c r="C2929" s="48" t="s">
        <v>35100</v>
      </c>
      <c r="D2929" s="48" t="s">
        <v>35143</v>
      </c>
      <c r="E2929" s="48" t="s">
        <v>35144</v>
      </c>
      <c r="G2929" s="34">
        <f t="shared" si="243"/>
        <v>40254</v>
      </c>
      <c r="H2929" s="36" t="str">
        <f t="shared" si="244"/>
        <v>0000</v>
      </c>
      <c r="I2929" s="35">
        <f t="shared" si="245"/>
        <v>43745.506643518514</v>
      </c>
      <c r="J2929" s="39">
        <f t="shared" si="246"/>
        <v>1178.47965</v>
      </c>
      <c r="K2929" s="36" t="str">
        <f t="shared" si="247"/>
        <v>5c8d2010</v>
      </c>
    </row>
    <row r="2930" spans="1:11">
      <c r="A2930" s="48" t="s">
        <v>30</v>
      </c>
      <c r="B2930" s="48" t="s">
        <v>29862</v>
      </c>
      <c r="C2930" s="48" t="s">
        <v>35100</v>
      </c>
      <c r="D2930" s="48" t="s">
        <v>35145</v>
      </c>
      <c r="E2930" s="48" t="s">
        <v>35146</v>
      </c>
      <c r="G2930" s="34">
        <f t="shared" si="243"/>
        <v>40263</v>
      </c>
      <c r="H2930" s="36" t="str">
        <f t="shared" si="244"/>
        <v>43b7</v>
      </c>
      <c r="I2930" s="35">
        <f t="shared" si="245"/>
        <v>43745.506643518514</v>
      </c>
      <c r="J2930" s="39">
        <f t="shared" si="246"/>
        <v>1178.4815530000001</v>
      </c>
      <c r="K2930" s="36" t="str">
        <f t="shared" si="247"/>
        <v>54291d31</v>
      </c>
    </row>
    <row r="2931" spans="1:11">
      <c r="A2931" s="48" t="s">
        <v>34</v>
      </c>
      <c r="B2931" s="48" t="s">
        <v>51161</v>
      </c>
      <c r="C2931" s="48" t="s">
        <v>35100</v>
      </c>
      <c r="D2931" s="48" t="s">
        <v>35147</v>
      </c>
      <c r="E2931" s="48" t="s">
        <v>35148</v>
      </c>
      <c r="G2931" s="34">
        <f t="shared" si="243"/>
        <v>40264</v>
      </c>
      <c r="H2931" s="36" t="str">
        <f t="shared" si="244"/>
        <v>6000</v>
      </c>
      <c r="I2931" s="35">
        <f t="shared" si="245"/>
        <v>43745.506643518514</v>
      </c>
      <c r="J2931" s="39">
        <f t="shared" si="246"/>
        <v>1178.4834410000001</v>
      </c>
      <c r="K2931" s="36" t="str">
        <f t="shared" si="247"/>
        <v>f7b497de</v>
      </c>
    </row>
    <row r="2932" spans="1:11">
      <c r="A2932" s="48" t="s">
        <v>51155</v>
      </c>
      <c r="B2932" s="48" t="s">
        <v>51156</v>
      </c>
      <c r="C2932" s="48" t="s">
        <v>35149</v>
      </c>
      <c r="D2932" s="48" t="s">
        <v>35150</v>
      </c>
      <c r="E2932" s="48" t="s">
        <v>35151</v>
      </c>
      <c r="G2932" s="34">
        <f t="shared" si="243"/>
        <v>10001</v>
      </c>
      <c r="H2932" s="36" t="str">
        <f t="shared" si="244"/>
        <v>0001</v>
      </c>
      <c r="I2932" s="35">
        <f t="shared" si="245"/>
        <v>43745.513587962967</v>
      </c>
      <c r="J2932" s="39">
        <f t="shared" si="246"/>
        <v>1778.486635</v>
      </c>
      <c r="K2932" s="36" t="str">
        <f t="shared" si="247"/>
        <v>c46feb97</v>
      </c>
    </row>
    <row r="2933" spans="1:11">
      <c r="A2933" s="48" t="s">
        <v>51157</v>
      </c>
      <c r="B2933" s="48" t="s">
        <v>51156</v>
      </c>
      <c r="C2933" s="48" t="s">
        <v>35149</v>
      </c>
      <c r="D2933" s="48" t="s">
        <v>35152</v>
      </c>
      <c r="E2933" s="48" t="s">
        <v>35153</v>
      </c>
      <c r="G2933" s="34">
        <f t="shared" si="243"/>
        <v>10002</v>
      </c>
      <c r="H2933" s="36" t="str">
        <f t="shared" si="244"/>
        <v>0001</v>
      </c>
      <c r="I2933" s="35">
        <f t="shared" si="245"/>
        <v>43745.513587962967</v>
      </c>
      <c r="J2933" s="39">
        <f t="shared" si="246"/>
        <v>1778.488529</v>
      </c>
      <c r="K2933" s="36" t="str">
        <f t="shared" si="247"/>
        <v>65a67264</v>
      </c>
    </row>
    <row r="2934" spans="1:11">
      <c r="A2934" s="48" t="s">
        <v>51158</v>
      </c>
      <c r="B2934" s="48" t="s">
        <v>51156</v>
      </c>
      <c r="C2934" s="48" t="s">
        <v>35149</v>
      </c>
      <c r="D2934" s="48" t="s">
        <v>35154</v>
      </c>
      <c r="E2934" s="48" t="s">
        <v>35155</v>
      </c>
      <c r="G2934" s="34">
        <f t="shared" si="243"/>
        <v>10003</v>
      </c>
      <c r="H2934" s="36" t="str">
        <f t="shared" si="244"/>
        <v>0001</v>
      </c>
      <c r="I2934" s="35">
        <f t="shared" si="245"/>
        <v>43745.513587962967</v>
      </c>
      <c r="J2934" s="39">
        <f t="shared" si="246"/>
        <v>1778.490425</v>
      </c>
      <c r="K2934" s="36" t="str">
        <f t="shared" si="247"/>
        <v>ba5549ce</v>
      </c>
    </row>
    <row r="2935" spans="1:11">
      <c r="A2935" s="48" t="s">
        <v>51159</v>
      </c>
      <c r="B2935" s="48" t="s">
        <v>51156</v>
      </c>
      <c r="C2935" s="48" t="s">
        <v>35149</v>
      </c>
      <c r="D2935" s="48" t="s">
        <v>35156</v>
      </c>
      <c r="E2935" s="48" t="s">
        <v>35157</v>
      </c>
      <c r="G2935" s="34">
        <f t="shared" si="243"/>
        <v>10004</v>
      </c>
      <c r="H2935" s="36" t="str">
        <f t="shared" si="244"/>
        <v>0001</v>
      </c>
      <c r="I2935" s="35">
        <f t="shared" si="245"/>
        <v>43745.513587962967</v>
      </c>
      <c r="J2935" s="39">
        <f t="shared" si="246"/>
        <v>1778.4922879999999</v>
      </c>
      <c r="K2935" s="36" t="str">
        <f t="shared" si="247"/>
        <v>cb3767c0</v>
      </c>
    </row>
    <row r="2936" spans="1:11">
      <c r="A2936" s="48" t="s">
        <v>15740</v>
      </c>
      <c r="B2936" s="48" t="s">
        <v>51154</v>
      </c>
      <c r="C2936" s="48" t="s">
        <v>35158</v>
      </c>
      <c r="D2936" s="48" t="s">
        <v>35159</v>
      </c>
      <c r="E2936" s="48" t="s">
        <v>35160</v>
      </c>
      <c r="G2936" s="34">
        <f t="shared" si="243"/>
        <v>40225</v>
      </c>
      <c r="H2936" s="36" t="str">
        <f t="shared" si="244"/>
        <v>0000</v>
      </c>
      <c r="I2936" s="35">
        <f t="shared" si="245"/>
        <v>43745.513599537036</v>
      </c>
      <c r="J2936" s="39">
        <f t="shared" si="246"/>
        <v>1778.696817</v>
      </c>
      <c r="K2936" s="36" t="str">
        <f t="shared" si="247"/>
        <v>173bfde0</v>
      </c>
    </row>
    <row r="2937" spans="1:11">
      <c r="A2937" s="48" t="s">
        <v>15771</v>
      </c>
      <c r="B2937" s="48" t="s">
        <v>51200</v>
      </c>
      <c r="C2937" s="48" t="s">
        <v>35158</v>
      </c>
      <c r="D2937" s="48" t="s">
        <v>35161</v>
      </c>
      <c r="E2937" s="48" t="s">
        <v>35162</v>
      </c>
      <c r="G2937" s="34">
        <f t="shared" si="243"/>
        <v>40230</v>
      </c>
      <c r="H2937" s="36" t="str">
        <f t="shared" si="244"/>
        <v>4459</v>
      </c>
      <c r="I2937" s="35">
        <f t="shared" si="245"/>
        <v>43745.513599537036</v>
      </c>
      <c r="J2937" s="39">
        <f t="shared" si="246"/>
        <v>1778.698719</v>
      </c>
      <c r="K2937" s="36" t="str">
        <f t="shared" si="247"/>
        <v>88aae0ad</v>
      </c>
    </row>
    <row r="2938" spans="1:11">
      <c r="A2938" s="48" t="s">
        <v>15774</v>
      </c>
      <c r="B2938" s="48" t="s">
        <v>8131</v>
      </c>
      <c r="C2938" s="48" t="s">
        <v>35158</v>
      </c>
      <c r="D2938" s="48" t="s">
        <v>35163</v>
      </c>
      <c r="E2938" s="48" t="s">
        <v>35164</v>
      </c>
      <c r="G2938" s="34">
        <f t="shared" si="243"/>
        <v>40231</v>
      </c>
      <c r="H2938" s="36" t="str">
        <f t="shared" si="244"/>
        <v>8c00</v>
      </c>
      <c r="I2938" s="35">
        <f t="shared" si="245"/>
        <v>43745.513599537036</v>
      </c>
      <c r="J2938" s="39">
        <f t="shared" si="246"/>
        <v>1778.9753639999999</v>
      </c>
      <c r="K2938" s="36" t="str">
        <f t="shared" si="247"/>
        <v>92b21553</v>
      </c>
    </row>
    <row r="2939" spans="1:11">
      <c r="A2939" s="48" t="s">
        <v>27</v>
      </c>
      <c r="B2939" s="48" t="s">
        <v>51154</v>
      </c>
      <c r="C2939" s="48" t="s">
        <v>35158</v>
      </c>
      <c r="D2939" s="48" t="s">
        <v>35165</v>
      </c>
      <c r="E2939" s="48" t="s">
        <v>35166</v>
      </c>
      <c r="G2939" s="34">
        <f t="shared" si="243"/>
        <v>40254</v>
      </c>
      <c r="H2939" s="36" t="str">
        <f t="shared" si="244"/>
        <v>0000</v>
      </c>
      <c r="I2939" s="35">
        <f t="shared" si="245"/>
        <v>43745.513599537036</v>
      </c>
      <c r="J2939" s="39">
        <f t="shared" si="246"/>
        <v>1778.9797860000001</v>
      </c>
      <c r="K2939" s="36" t="str">
        <f t="shared" si="247"/>
        <v>cb99ac3b</v>
      </c>
    </row>
    <row r="2940" spans="1:11">
      <c r="A2940" s="48" t="s">
        <v>48</v>
      </c>
      <c r="B2940" s="48" t="s">
        <v>51424</v>
      </c>
      <c r="C2940" s="48" t="s">
        <v>35158</v>
      </c>
      <c r="D2940" s="48" t="s">
        <v>35167</v>
      </c>
      <c r="E2940" s="48" t="s">
        <v>35168</v>
      </c>
      <c r="G2940" s="34">
        <f t="shared" si="243"/>
        <v>40259</v>
      </c>
      <c r="H2940" s="36" t="str">
        <f t="shared" si="244"/>
        <v>43e4</v>
      </c>
      <c r="I2940" s="35">
        <f t="shared" si="245"/>
        <v>43745.513599537036</v>
      </c>
      <c r="J2940" s="39">
        <f t="shared" si="246"/>
        <v>1778.981691</v>
      </c>
      <c r="K2940" s="36" t="str">
        <f t="shared" si="247"/>
        <v>60500bec</v>
      </c>
    </row>
    <row r="2941" spans="1:11">
      <c r="A2941" s="48" t="s">
        <v>51</v>
      </c>
      <c r="B2941" s="48" t="s">
        <v>51278</v>
      </c>
      <c r="C2941" s="48" t="s">
        <v>35158</v>
      </c>
      <c r="D2941" s="48" t="s">
        <v>35169</v>
      </c>
      <c r="E2941" s="48" t="s">
        <v>35170</v>
      </c>
      <c r="G2941" s="34">
        <f t="shared" si="243"/>
        <v>40260</v>
      </c>
      <c r="H2941" s="36" t="str">
        <f t="shared" si="244"/>
        <v>7000</v>
      </c>
      <c r="I2941" s="35">
        <f t="shared" si="245"/>
        <v>43745.513599537036</v>
      </c>
      <c r="J2941" s="39">
        <f t="shared" si="246"/>
        <v>1778.983583</v>
      </c>
      <c r="K2941" s="36" t="str">
        <f t="shared" si="247"/>
        <v>9df91a0d</v>
      </c>
    </row>
    <row r="2942" spans="1:11">
      <c r="A2942" s="48" t="s">
        <v>15740</v>
      </c>
      <c r="B2942" s="48" t="s">
        <v>51154</v>
      </c>
      <c r="C2942" s="48" t="s">
        <v>35158</v>
      </c>
      <c r="D2942" s="48" t="s">
        <v>35171</v>
      </c>
      <c r="E2942" s="48" t="s">
        <v>35172</v>
      </c>
      <c r="G2942" s="34">
        <f t="shared" ref="G2942:G3005" si="248">HEX2DEC(A2942)</f>
        <v>40225</v>
      </c>
      <c r="H2942" s="36" t="str">
        <f t="shared" ref="H2942:H3005" si="249">B2942</f>
        <v>0000</v>
      </c>
      <c r="I2942" s="35">
        <f t="shared" ref="I2942:I3005" si="250">(((HEX2DEC(C2942)/60)/60)/24)+DATE(1970,1,1)</f>
        <v>43745.513599537036</v>
      </c>
      <c r="J2942" s="39">
        <f t="shared" ref="J2942:J3005" si="251">HEX2DEC(IF(EXACT(MID(D2942,1,1),"0"),IF(EXACT(MID(D2942,2,1),"0"),IF(EXACT(MID(D2942,3,1),"0"),IF(EXACT(MID(D2942,4,1),"0"),IF(EXACT(MID(D2942,5,1),"0"),IF(EXACT(MID(D2942,6,1),"0"),IF(EXACT(MID(D2942,7,1),"0"),IF(EXACT(MID(D2942,8,1),"0"),IF(EXACT(MID(D2942,9,1),"0"),IF(EXACT(MID(D2942,10,1),"0"),IF(EXACT(MID(D2942,11,1),"0"),0,RIGHT(D2942,6)),RIGHT(D2942,7)),RIGHT(D2942,8)),RIGHT(D2942,9)),RIGHT(D2942,10)),RIGHT(D2942,11)),RIGHT(D2942,12)),RIGHT(D2942,13)),RIGHT(D2942,14)),RIGHT(D2942,15)),RIGHT(D2942,16)))/1000000</f>
        <v>1779.1878320000001</v>
      </c>
      <c r="K2942" s="36" t="str">
        <f t="shared" ref="K2942:K3005" si="252">E2942</f>
        <v>6941ee35</v>
      </c>
    </row>
    <row r="2943" spans="1:11">
      <c r="A2943" s="48" t="s">
        <v>15786</v>
      </c>
      <c r="B2943" s="48" t="s">
        <v>29345</v>
      </c>
      <c r="C2943" s="48" t="s">
        <v>35158</v>
      </c>
      <c r="D2943" s="48" t="s">
        <v>35173</v>
      </c>
      <c r="E2943" s="48" t="s">
        <v>35174</v>
      </c>
      <c r="G2943" s="34">
        <f t="shared" si="248"/>
        <v>40232</v>
      </c>
      <c r="H2943" s="36" t="str">
        <f t="shared" si="249"/>
        <v>44bf</v>
      </c>
      <c r="I2943" s="35">
        <f t="shared" si="250"/>
        <v>43745.513599537036</v>
      </c>
      <c r="J2943" s="39">
        <f t="shared" si="251"/>
        <v>1779.1897349999999</v>
      </c>
      <c r="K2943" s="36" t="str">
        <f t="shared" si="252"/>
        <v>e8b484af</v>
      </c>
    </row>
    <row r="2944" spans="1:11">
      <c r="A2944" s="48" t="s">
        <v>15789</v>
      </c>
      <c r="B2944" s="48" t="s">
        <v>51371</v>
      </c>
      <c r="C2944" s="48" t="s">
        <v>35158</v>
      </c>
      <c r="D2944" s="48" t="s">
        <v>35175</v>
      </c>
      <c r="E2944" s="48" t="s">
        <v>35176</v>
      </c>
      <c r="G2944" s="34">
        <f t="shared" si="248"/>
        <v>40233</v>
      </c>
      <c r="H2944" s="36" t="str">
        <f t="shared" si="249"/>
        <v>8200</v>
      </c>
      <c r="I2944" s="35">
        <f t="shared" si="250"/>
        <v>43745.513599537036</v>
      </c>
      <c r="J2944" s="39">
        <f t="shared" si="251"/>
        <v>1779.1916450000001</v>
      </c>
      <c r="K2944" s="36" t="str">
        <f t="shared" si="252"/>
        <v>0849c175</v>
      </c>
    </row>
    <row r="2945" spans="1:11">
      <c r="A2945" s="48" t="s">
        <v>27</v>
      </c>
      <c r="B2945" s="48" t="s">
        <v>51154</v>
      </c>
      <c r="C2945" s="48" t="s">
        <v>35158</v>
      </c>
      <c r="D2945" s="48" t="s">
        <v>35177</v>
      </c>
      <c r="E2945" s="48" t="s">
        <v>35178</v>
      </c>
      <c r="G2945" s="34">
        <f t="shared" si="248"/>
        <v>40254</v>
      </c>
      <c r="H2945" s="36" t="str">
        <f t="shared" si="249"/>
        <v>0000</v>
      </c>
      <c r="I2945" s="35">
        <f t="shared" si="250"/>
        <v>43745.513599537036</v>
      </c>
      <c r="J2945" s="39">
        <f t="shared" si="251"/>
        <v>1779.196068</v>
      </c>
      <c r="K2945" s="36" t="str">
        <f t="shared" si="252"/>
        <v>634a08ba</v>
      </c>
    </row>
    <row r="2946" spans="1:11">
      <c r="A2946" s="48" t="s">
        <v>56</v>
      </c>
      <c r="B2946" s="48" t="s">
        <v>35077</v>
      </c>
      <c r="C2946" s="48" t="s">
        <v>35158</v>
      </c>
      <c r="D2946" s="48" t="s">
        <v>35179</v>
      </c>
      <c r="E2946" s="48" t="s">
        <v>35180</v>
      </c>
      <c r="G2946" s="34">
        <f t="shared" si="248"/>
        <v>40261</v>
      </c>
      <c r="H2946" s="36" t="str">
        <f t="shared" si="249"/>
        <v>43dc</v>
      </c>
      <c r="I2946" s="35">
        <f t="shared" si="250"/>
        <v>43745.513599537036</v>
      </c>
      <c r="J2946" s="39">
        <f t="shared" si="251"/>
        <v>1779.1979719999999</v>
      </c>
      <c r="K2946" s="36" t="str">
        <f t="shared" si="252"/>
        <v>b6d834db</v>
      </c>
    </row>
    <row r="2947" spans="1:11">
      <c r="A2947" s="48" t="s">
        <v>59</v>
      </c>
      <c r="B2947" s="48" t="s">
        <v>51175</v>
      </c>
      <c r="C2947" s="48" t="s">
        <v>35158</v>
      </c>
      <c r="D2947" s="48" t="s">
        <v>35181</v>
      </c>
      <c r="E2947" s="48" t="s">
        <v>35182</v>
      </c>
      <c r="G2947" s="34">
        <f t="shared" si="248"/>
        <v>40262</v>
      </c>
      <c r="H2947" s="36" t="str">
        <f t="shared" si="249"/>
        <v>2000</v>
      </c>
      <c r="I2947" s="35">
        <f t="shared" si="250"/>
        <v>43745.513599537036</v>
      </c>
      <c r="J2947" s="39">
        <f t="shared" si="251"/>
        <v>1779.1998430000001</v>
      </c>
      <c r="K2947" s="36" t="str">
        <f t="shared" si="252"/>
        <v>e5632d95</v>
      </c>
    </row>
    <row r="2948" spans="1:11">
      <c r="A2948" s="48" t="s">
        <v>15740</v>
      </c>
      <c r="B2948" s="48" t="s">
        <v>51154</v>
      </c>
      <c r="C2948" s="48" t="s">
        <v>35158</v>
      </c>
      <c r="D2948" s="48" t="s">
        <v>35183</v>
      </c>
      <c r="E2948" s="48" t="s">
        <v>35184</v>
      </c>
      <c r="G2948" s="34">
        <f t="shared" si="248"/>
        <v>40225</v>
      </c>
      <c r="H2948" s="36" t="str">
        <f t="shared" si="249"/>
        <v>0000</v>
      </c>
      <c r="I2948" s="35">
        <f t="shared" si="250"/>
        <v>43745.513599537036</v>
      </c>
      <c r="J2948" s="39">
        <f t="shared" si="251"/>
        <v>1779.403818</v>
      </c>
      <c r="K2948" s="36" t="str">
        <f t="shared" si="252"/>
        <v>892df8f6</v>
      </c>
    </row>
    <row r="2949" spans="1:11">
      <c r="A2949" s="48" t="s">
        <v>15743</v>
      </c>
      <c r="B2949" s="48" t="s">
        <v>51403</v>
      </c>
      <c r="C2949" s="48" t="s">
        <v>35158</v>
      </c>
      <c r="D2949" s="48" t="s">
        <v>35185</v>
      </c>
      <c r="E2949" s="48" t="s">
        <v>35186</v>
      </c>
      <c r="G2949" s="34">
        <f t="shared" si="248"/>
        <v>40234</v>
      </c>
      <c r="H2949" s="36" t="str">
        <f t="shared" si="249"/>
        <v>4399</v>
      </c>
      <c r="I2949" s="35">
        <f t="shared" si="250"/>
        <v>43745.513599537036</v>
      </c>
      <c r="J2949" s="39">
        <f t="shared" si="251"/>
        <v>1779.40572</v>
      </c>
      <c r="K2949" s="36" t="str">
        <f t="shared" si="252"/>
        <v>11ccd939</v>
      </c>
    </row>
    <row r="2950" spans="1:11">
      <c r="A2950" s="48" t="s">
        <v>15746</v>
      </c>
      <c r="B2950" s="48" t="s">
        <v>51196</v>
      </c>
      <c r="C2950" s="48" t="s">
        <v>35158</v>
      </c>
      <c r="D2950" s="48" t="s">
        <v>35187</v>
      </c>
      <c r="E2950" s="48" t="s">
        <v>35188</v>
      </c>
      <c r="G2950" s="34">
        <f t="shared" si="248"/>
        <v>40235</v>
      </c>
      <c r="H2950" s="36" t="str">
        <f t="shared" si="249"/>
        <v>9800</v>
      </c>
      <c r="I2950" s="35">
        <f t="shared" si="250"/>
        <v>43745.513599537036</v>
      </c>
      <c r="J2950" s="39">
        <f t="shared" si="251"/>
        <v>1779.407631</v>
      </c>
      <c r="K2950" s="36" t="str">
        <f t="shared" si="252"/>
        <v>763d1889</v>
      </c>
    </row>
    <row r="2951" spans="1:11">
      <c r="A2951" s="48" t="s">
        <v>27</v>
      </c>
      <c r="B2951" s="48" t="s">
        <v>51154</v>
      </c>
      <c r="C2951" s="48" t="s">
        <v>35158</v>
      </c>
      <c r="D2951" s="48" t="s">
        <v>35189</v>
      </c>
      <c r="E2951" s="48" t="s">
        <v>35190</v>
      </c>
      <c r="G2951" s="34">
        <f t="shared" si="248"/>
        <v>40254</v>
      </c>
      <c r="H2951" s="36" t="str">
        <f t="shared" si="249"/>
        <v>0000</v>
      </c>
      <c r="I2951" s="35">
        <f t="shared" si="250"/>
        <v>43745.513599537036</v>
      </c>
      <c r="J2951" s="39">
        <f t="shared" si="251"/>
        <v>1779.412053</v>
      </c>
      <c r="K2951" s="36" t="str">
        <f t="shared" si="252"/>
        <v>ccf9ec2b</v>
      </c>
    </row>
    <row r="2952" spans="1:11">
      <c r="A2952" s="48" t="s">
        <v>30</v>
      </c>
      <c r="B2952" s="48" t="s">
        <v>29862</v>
      </c>
      <c r="C2952" s="48" t="s">
        <v>35158</v>
      </c>
      <c r="D2952" s="48" t="s">
        <v>35191</v>
      </c>
      <c r="E2952" s="48" t="s">
        <v>35192</v>
      </c>
      <c r="G2952" s="34">
        <f t="shared" si="248"/>
        <v>40263</v>
      </c>
      <c r="H2952" s="36" t="str">
        <f t="shared" si="249"/>
        <v>43b7</v>
      </c>
      <c r="I2952" s="35">
        <f t="shared" si="250"/>
        <v>43745.513599537036</v>
      </c>
      <c r="J2952" s="39">
        <f t="shared" si="251"/>
        <v>1779.413955</v>
      </c>
      <c r="K2952" s="36" t="str">
        <f t="shared" si="252"/>
        <v>8f59054d</v>
      </c>
    </row>
    <row r="2953" spans="1:11">
      <c r="A2953" s="48" t="s">
        <v>34</v>
      </c>
      <c r="B2953" s="48" t="s">
        <v>51278</v>
      </c>
      <c r="C2953" s="48" t="s">
        <v>35158</v>
      </c>
      <c r="D2953" s="48" t="s">
        <v>35193</v>
      </c>
      <c r="E2953" s="48" t="s">
        <v>35194</v>
      </c>
      <c r="G2953" s="34">
        <f t="shared" si="248"/>
        <v>40264</v>
      </c>
      <c r="H2953" s="36" t="str">
        <f t="shared" si="249"/>
        <v>7000</v>
      </c>
      <c r="I2953" s="35">
        <f t="shared" si="250"/>
        <v>43745.513599537036</v>
      </c>
      <c r="J2953" s="39">
        <f t="shared" si="251"/>
        <v>1779.415829</v>
      </c>
      <c r="K2953" s="36" t="str">
        <f t="shared" si="252"/>
        <v>716f9436</v>
      </c>
    </row>
    <row r="2954" spans="1:11">
      <c r="A2954" s="48" t="s">
        <v>15740</v>
      </c>
      <c r="B2954" s="48" t="s">
        <v>51154</v>
      </c>
      <c r="C2954" s="48" t="s">
        <v>35158</v>
      </c>
      <c r="D2954" s="48" t="s">
        <v>35195</v>
      </c>
      <c r="E2954" s="48" t="s">
        <v>35196</v>
      </c>
      <c r="G2954" s="34">
        <f t="shared" si="248"/>
        <v>40225</v>
      </c>
      <c r="H2954" s="36" t="str">
        <f t="shared" si="249"/>
        <v>0000</v>
      </c>
      <c r="I2954" s="35">
        <f t="shared" si="250"/>
        <v>43745.513599537036</v>
      </c>
      <c r="J2954" s="39">
        <f t="shared" si="251"/>
        <v>1779.619817</v>
      </c>
      <c r="K2954" s="36" t="str">
        <f t="shared" si="252"/>
        <v>c6f1df40</v>
      </c>
    </row>
    <row r="2955" spans="1:11">
      <c r="A2955" s="48" t="s">
        <v>15757</v>
      </c>
      <c r="B2955" s="48" t="s">
        <v>51386</v>
      </c>
      <c r="C2955" s="48" t="s">
        <v>35158</v>
      </c>
      <c r="D2955" s="48" t="s">
        <v>35197</v>
      </c>
      <c r="E2955" s="48" t="s">
        <v>35198</v>
      </c>
      <c r="G2955" s="34">
        <f t="shared" si="248"/>
        <v>40236</v>
      </c>
      <c r="H2955" s="36" t="str">
        <f t="shared" si="249"/>
        <v>4456</v>
      </c>
      <c r="I2955" s="35">
        <f t="shared" si="250"/>
        <v>43745.513599537036</v>
      </c>
      <c r="J2955" s="39">
        <f t="shared" si="251"/>
        <v>1779.6217180000001</v>
      </c>
      <c r="K2955" s="36" t="str">
        <f t="shared" si="252"/>
        <v>5882191f</v>
      </c>
    </row>
    <row r="2956" spans="1:11">
      <c r="A2956" s="48" t="s">
        <v>15760</v>
      </c>
      <c r="B2956" s="48" t="s">
        <v>2806</v>
      </c>
      <c r="C2956" s="48" t="s">
        <v>35158</v>
      </c>
      <c r="D2956" s="48" t="s">
        <v>35199</v>
      </c>
      <c r="E2956" s="48" t="s">
        <v>35200</v>
      </c>
      <c r="G2956" s="34">
        <f t="shared" si="248"/>
        <v>40237</v>
      </c>
      <c r="H2956" s="36" t="str">
        <f t="shared" si="249"/>
        <v>f400</v>
      </c>
      <c r="I2956" s="35">
        <f t="shared" si="250"/>
        <v>43745.513599537036</v>
      </c>
      <c r="J2956" s="39">
        <f t="shared" si="251"/>
        <v>1779.6236269999999</v>
      </c>
      <c r="K2956" s="36" t="str">
        <f t="shared" si="252"/>
        <v>e089e34e</v>
      </c>
    </row>
    <row r="2957" spans="1:11">
      <c r="A2957" s="48" t="s">
        <v>27</v>
      </c>
      <c r="B2957" s="48" t="s">
        <v>51154</v>
      </c>
      <c r="C2957" s="48" t="s">
        <v>35158</v>
      </c>
      <c r="D2957" s="48" t="s">
        <v>35201</v>
      </c>
      <c r="E2957" s="48" t="s">
        <v>35202</v>
      </c>
      <c r="G2957" s="34">
        <f t="shared" si="248"/>
        <v>40254</v>
      </c>
      <c r="H2957" s="36" t="str">
        <f t="shared" si="249"/>
        <v>0000</v>
      </c>
      <c r="I2957" s="35">
        <f t="shared" si="250"/>
        <v>43745.513599537036</v>
      </c>
      <c r="J2957" s="39">
        <f t="shared" si="251"/>
        <v>1779.6280469999999</v>
      </c>
      <c r="K2957" s="36" t="str">
        <f t="shared" si="252"/>
        <v>8d6efcb2</v>
      </c>
    </row>
    <row r="2958" spans="1:11">
      <c r="A2958" s="48" t="s">
        <v>39</v>
      </c>
      <c r="B2958" s="48" t="s">
        <v>35203</v>
      </c>
      <c r="C2958" s="48" t="s">
        <v>35158</v>
      </c>
      <c r="D2958" s="48" t="s">
        <v>35204</v>
      </c>
      <c r="E2958" s="48" t="s">
        <v>35205</v>
      </c>
      <c r="G2958" s="34">
        <f t="shared" si="248"/>
        <v>40265</v>
      </c>
      <c r="H2958" s="36" t="str">
        <f t="shared" si="249"/>
        <v>442d</v>
      </c>
      <c r="I2958" s="35">
        <f t="shared" si="250"/>
        <v>43745.513599537036</v>
      </c>
      <c r="J2958" s="39">
        <f t="shared" si="251"/>
        <v>1779.62995</v>
      </c>
      <c r="K2958" s="36" t="str">
        <f t="shared" si="252"/>
        <v>d437ad08</v>
      </c>
    </row>
    <row r="2959" spans="1:11">
      <c r="A2959" s="48" t="s">
        <v>43</v>
      </c>
      <c r="B2959" s="48" t="s">
        <v>51193</v>
      </c>
      <c r="C2959" s="48" t="s">
        <v>35158</v>
      </c>
      <c r="D2959" s="48" t="s">
        <v>35206</v>
      </c>
      <c r="E2959" s="48" t="s">
        <v>35207</v>
      </c>
      <c r="G2959" s="34">
        <f t="shared" si="248"/>
        <v>40266</v>
      </c>
      <c r="H2959" s="36" t="str">
        <f t="shared" si="249"/>
        <v>4800</v>
      </c>
      <c r="I2959" s="35">
        <f t="shared" si="250"/>
        <v>43745.513599537036</v>
      </c>
      <c r="J2959" s="39">
        <f t="shared" si="251"/>
        <v>1779.6318209999999</v>
      </c>
      <c r="K2959" s="36" t="str">
        <f t="shared" si="252"/>
        <v>8d39af22</v>
      </c>
    </row>
    <row r="2960" spans="1:11">
      <c r="A2960" s="48" t="s">
        <v>51155</v>
      </c>
      <c r="B2960" s="48" t="s">
        <v>51156</v>
      </c>
      <c r="C2960" s="48" t="s">
        <v>35208</v>
      </c>
      <c r="D2960" s="48" t="s">
        <v>35209</v>
      </c>
      <c r="E2960" s="48" t="s">
        <v>35210</v>
      </c>
      <c r="G2960" s="34">
        <f t="shared" si="248"/>
        <v>10001</v>
      </c>
      <c r="H2960" s="36" t="str">
        <f t="shared" si="249"/>
        <v>0001</v>
      </c>
      <c r="I2960" s="35">
        <f t="shared" si="250"/>
        <v>43745.520543981482</v>
      </c>
      <c r="J2960" s="39">
        <f t="shared" si="251"/>
        <v>2379.6346370000001</v>
      </c>
      <c r="K2960" s="36" t="str">
        <f t="shared" si="252"/>
        <v>7dc33f17</v>
      </c>
    </row>
    <row r="2961" spans="1:11">
      <c r="A2961" s="48" t="s">
        <v>51157</v>
      </c>
      <c r="B2961" s="48" t="s">
        <v>51156</v>
      </c>
      <c r="C2961" s="48" t="s">
        <v>35211</v>
      </c>
      <c r="D2961" s="48" t="s">
        <v>35212</v>
      </c>
      <c r="E2961" s="48" t="s">
        <v>35213</v>
      </c>
      <c r="G2961" s="34">
        <f t="shared" si="248"/>
        <v>10002</v>
      </c>
      <c r="H2961" s="36" t="str">
        <f t="shared" si="249"/>
        <v>0001</v>
      </c>
      <c r="I2961" s="35">
        <f t="shared" si="250"/>
        <v>43745.520555555559</v>
      </c>
      <c r="J2961" s="39">
        <f t="shared" si="251"/>
        <v>2379.8544310000002</v>
      </c>
      <c r="K2961" s="36" t="str">
        <f t="shared" si="252"/>
        <v>29936a32</v>
      </c>
    </row>
    <row r="2962" spans="1:11">
      <c r="A2962" s="48" t="s">
        <v>51158</v>
      </c>
      <c r="B2962" s="48" t="s">
        <v>51156</v>
      </c>
      <c r="C2962" s="48" t="s">
        <v>35211</v>
      </c>
      <c r="D2962" s="48" t="s">
        <v>35214</v>
      </c>
      <c r="E2962" s="48" t="s">
        <v>35215</v>
      </c>
      <c r="G2962" s="34">
        <f t="shared" si="248"/>
        <v>10003</v>
      </c>
      <c r="H2962" s="36" t="str">
        <f t="shared" si="249"/>
        <v>0001</v>
      </c>
      <c r="I2962" s="35">
        <f t="shared" si="250"/>
        <v>43745.520555555559</v>
      </c>
      <c r="J2962" s="39">
        <f t="shared" si="251"/>
        <v>2379.8562929999998</v>
      </c>
      <c r="K2962" s="36" t="str">
        <f t="shared" si="252"/>
        <v>2ef47313</v>
      </c>
    </row>
    <row r="2963" spans="1:11">
      <c r="A2963" s="48" t="s">
        <v>51159</v>
      </c>
      <c r="B2963" s="48" t="s">
        <v>51156</v>
      </c>
      <c r="C2963" s="48" t="s">
        <v>35211</v>
      </c>
      <c r="D2963" s="48" t="s">
        <v>35216</v>
      </c>
      <c r="E2963" s="48" t="s">
        <v>35217</v>
      </c>
      <c r="G2963" s="34">
        <f t="shared" si="248"/>
        <v>10004</v>
      </c>
      <c r="H2963" s="36" t="str">
        <f t="shared" si="249"/>
        <v>0001</v>
      </c>
      <c r="I2963" s="35">
        <f t="shared" si="250"/>
        <v>43745.520555555559</v>
      </c>
      <c r="J2963" s="39">
        <f t="shared" si="251"/>
        <v>2379.858154</v>
      </c>
      <c r="K2963" s="36" t="str">
        <f t="shared" si="252"/>
        <v>ad6be2b7</v>
      </c>
    </row>
    <row r="2964" spans="1:11">
      <c r="A2964" s="48" t="s">
        <v>15740</v>
      </c>
      <c r="B2964" s="48" t="s">
        <v>51154</v>
      </c>
      <c r="C2964" s="48" t="s">
        <v>35211</v>
      </c>
      <c r="D2964" s="48" t="s">
        <v>35218</v>
      </c>
      <c r="E2964" s="48" t="s">
        <v>35219</v>
      </c>
      <c r="G2964" s="34">
        <f t="shared" si="248"/>
        <v>40225</v>
      </c>
      <c r="H2964" s="36" t="str">
        <f t="shared" si="249"/>
        <v>0000</v>
      </c>
      <c r="I2964" s="35">
        <f t="shared" si="250"/>
        <v>43745.520555555559</v>
      </c>
      <c r="J2964" s="39">
        <f t="shared" si="251"/>
        <v>2380.0628430000002</v>
      </c>
      <c r="K2964" s="36" t="str">
        <f t="shared" si="252"/>
        <v>c2cc73c8</v>
      </c>
    </row>
    <row r="2965" spans="1:11">
      <c r="A2965" s="48" t="s">
        <v>15786</v>
      </c>
      <c r="B2965" s="48" t="s">
        <v>29345</v>
      </c>
      <c r="C2965" s="48" t="s">
        <v>35211</v>
      </c>
      <c r="D2965" s="48" t="s">
        <v>35220</v>
      </c>
      <c r="E2965" s="48" t="s">
        <v>35221</v>
      </c>
      <c r="G2965" s="34">
        <f t="shared" si="248"/>
        <v>40232</v>
      </c>
      <c r="H2965" s="36" t="str">
        <f t="shared" si="249"/>
        <v>44bf</v>
      </c>
      <c r="I2965" s="35">
        <f t="shared" si="250"/>
        <v>43745.520555555559</v>
      </c>
      <c r="J2965" s="39">
        <f t="shared" si="251"/>
        <v>2380.0647439999998</v>
      </c>
      <c r="K2965" s="36" t="str">
        <f t="shared" si="252"/>
        <v>4a8f5579</v>
      </c>
    </row>
    <row r="2966" spans="1:11">
      <c r="A2966" s="48" t="s">
        <v>15789</v>
      </c>
      <c r="B2966" s="48" t="s">
        <v>94</v>
      </c>
      <c r="C2966" s="48" t="s">
        <v>35211</v>
      </c>
      <c r="D2966" s="48" t="s">
        <v>35222</v>
      </c>
      <c r="E2966" s="48" t="s">
        <v>35223</v>
      </c>
      <c r="G2966" s="34">
        <f t="shared" si="248"/>
        <v>40233</v>
      </c>
      <c r="H2966" s="36" t="str">
        <f t="shared" si="249"/>
        <v>f000</v>
      </c>
      <c r="I2966" s="35">
        <f t="shared" si="250"/>
        <v>43745.520555555559</v>
      </c>
      <c r="J2966" s="39">
        <f t="shared" si="251"/>
        <v>2380.0666529999999</v>
      </c>
      <c r="K2966" s="36" t="str">
        <f t="shared" si="252"/>
        <v>31cc7ada</v>
      </c>
    </row>
    <row r="2967" spans="1:11">
      <c r="A2967" s="48" t="s">
        <v>27</v>
      </c>
      <c r="B2967" s="48" t="s">
        <v>51154</v>
      </c>
      <c r="C2967" s="48" t="s">
        <v>33020</v>
      </c>
      <c r="D2967" s="48" t="s">
        <v>35224</v>
      </c>
      <c r="E2967" s="48" t="s">
        <v>35225</v>
      </c>
      <c r="G2967" s="34">
        <f t="shared" si="248"/>
        <v>40254</v>
      </c>
      <c r="H2967" s="36" t="str">
        <f t="shared" si="249"/>
        <v>0000</v>
      </c>
      <c r="I2967" s="35">
        <f t="shared" si="250"/>
        <v>43745.798692129625</v>
      </c>
      <c r="J2967" s="39">
        <f t="shared" si="251"/>
        <v>2380.0718390000002</v>
      </c>
      <c r="K2967" s="36" t="str">
        <f t="shared" si="252"/>
        <v>5df5168c</v>
      </c>
    </row>
    <row r="2968" spans="1:11">
      <c r="A2968" s="48" t="s">
        <v>56</v>
      </c>
      <c r="B2968" s="48" t="s">
        <v>29494</v>
      </c>
      <c r="C2968" s="48" t="s">
        <v>35226</v>
      </c>
      <c r="D2968" s="48" t="s">
        <v>35227</v>
      </c>
      <c r="E2968" s="48" t="s">
        <v>35228</v>
      </c>
      <c r="G2968" s="34">
        <f t="shared" si="248"/>
        <v>40261</v>
      </c>
      <c r="H2968" s="36" t="str">
        <f t="shared" si="249"/>
        <v>43db</v>
      </c>
      <c r="I2968" s="35">
        <f t="shared" si="250"/>
        <v>36494.520555555559</v>
      </c>
      <c r="J2968" s="39">
        <f t="shared" si="251"/>
        <v>2380.0745240000001</v>
      </c>
      <c r="K2968" s="36" t="str">
        <f t="shared" si="252"/>
        <v>2570935f</v>
      </c>
    </row>
    <row r="2969" spans="1:11">
      <c r="A2969" s="48" t="s">
        <v>59</v>
      </c>
      <c r="B2969" s="48" t="s">
        <v>150</v>
      </c>
      <c r="C2969" s="48" t="s">
        <v>35211</v>
      </c>
      <c r="D2969" s="48" t="s">
        <v>35229</v>
      </c>
      <c r="E2969" s="48" t="s">
        <v>35230</v>
      </c>
      <c r="G2969" s="34">
        <f t="shared" si="248"/>
        <v>40262</v>
      </c>
      <c r="H2969" s="36" t="str">
        <f t="shared" si="249"/>
        <v>f800</v>
      </c>
      <c r="I2969" s="35">
        <f t="shared" si="250"/>
        <v>43745.520555555559</v>
      </c>
      <c r="J2969" s="39">
        <f t="shared" si="251"/>
        <v>2380.0764260000001</v>
      </c>
      <c r="K2969" s="36" t="str">
        <f t="shared" si="252"/>
        <v>e305c6e5</v>
      </c>
    </row>
    <row r="2970" spans="1:11">
      <c r="A2970" s="48" t="s">
        <v>15740</v>
      </c>
      <c r="B2970" s="48" t="s">
        <v>51154</v>
      </c>
      <c r="C2970" s="48" t="s">
        <v>35211</v>
      </c>
      <c r="D2970" s="48" t="s">
        <v>35231</v>
      </c>
      <c r="E2970" s="48" t="s">
        <v>35232</v>
      </c>
      <c r="G2970" s="34">
        <f t="shared" si="248"/>
        <v>40225</v>
      </c>
      <c r="H2970" s="36" t="str">
        <f t="shared" si="249"/>
        <v>0000</v>
      </c>
      <c r="I2970" s="35">
        <f t="shared" si="250"/>
        <v>43745.520555555559</v>
      </c>
      <c r="J2970" s="39">
        <f t="shared" si="251"/>
        <v>2380.280843</v>
      </c>
      <c r="K2970" s="36" t="str">
        <f t="shared" si="252"/>
        <v>5aec1e1b</v>
      </c>
    </row>
    <row r="2971" spans="1:11">
      <c r="A2971" s="48" t="s">
        <v>15743</v>
      </c>
      <c r="B2971" s="48" t="s">
        <v>51403</v>
      </c>
      <c r="C2971" s="48" t="s">
        <v>35211</v>
      </c>
      <c r="D2971" s="48" t="s">
        <v>35233</v>
      </c>
      <c r="E2971" s="48" t="s">
        <v>35234</v>
      </c>
      <c r="G2971" s="34">
        <f t="shared" si="248"/>
        <v>40234</v>
      </c>
      <c r="H2971" s="36" t="str">
        <f t="shared" si="249"/>
        <v>4399</v>
      </c>
      <c r="I2971" s="35">
        <f t="shared" si="250"/>
        <v>43745.520555555559</v>
      </c>
      <c r="J2971" s="39">
        <f t="shared" si="251"/>
        <v>2380.282745</v>
      </c>
      <c r="K2971" s="36" t="str">
        <f t="shared" si="252"/>
        <v>13abef35</v>
      </c>
    </row>
    <row r="2972" spans="1:11">
      <c r="A2972" s="48" t="s">
        <v>15746</v>
      </c>
      <c r="B2972" s="48" t="s">
        <v>506</v>
      </c>
      <c r="C2972" s="48" t="s">
        <v>35211</v>
      </c>
      <c r="D2972" s="48" t="s">
        <v>35235</v>
      </c>
      <c r="E2972" s="48" t="s">
        <v>35236</v>
      </c>
      <c r="G2972" s="34">
        <f t="shared" si="248"/>
        <v>40235</v>
      </c>
      <c r="H2972" s="36" t="str">
        <f t="shared" si="249"/>
        <v>e000</v>
      </c>
      <c r="I2972" s="35">
        <f t="shared" si="250"/>
        <v>43745.520555555559</v>
      </c>
      <c r="J2972" s="39">
        <f t="shared" si="251"/>
        <v>2380.284654</v>
      </c>
      <c r="K2972" s="36" t="str">
        <f t="shared" si="252"/>
        <v>9b48cb41</v>
      </c>
    </row>
    <row r="2973" spans="1:11">
      <c r="A2973" s="48" t="s">
        <v>27</v>
      </c>
      <c r="B2973" s="48" t="s">
        <v>51154</v>
      </c>
      <c r="C2973" s="48" t="s">
        <v>35211</v>
      </c>
      <c r="D2973" s="48" t="s">
        <v>35237</v>
      </c>
      <c r="E2973" s="48" t="s">
        <v>35238</v>
      </c>
      <c r="G2973" s="34">
        <f t="shared" si="248"/>
        <v>40254</v>
      </c>
      <c r="H2973" s="36" t="str">
        <f t="shared" si="249"/>
        <v>0000</v>
      </c>
      <c r="I2973" s="35">
        <f t="shared" si="250"/>
        <v>43745.520555555559</v>
      </c>
      <c r="J2973" s="39">
        <f t="shared" si="251"/>
        <v>2380.2890729999999</v>
      </c>
      <c r="K2973" s="36" t="str">
        <f t="shared" si="252"/>
        <v>e9f7f0dc</v>
      </c>
    </row>
    <row r="2974" spans="1:11">
      <c r="A2974" s="48" t="s">
        <v>30</v>
      </c>
      <c r="B2974" s="48" t="s">
        <v>29909</v>
      </c>
      <c r="C2974" s="48" t="s">
        <v>35211</v>
      </c>
      <c r="D2974" s="48" t="s">
        <v>35239</v>
      </c>
      <c r="E2974" s="48" t="s">
        <v>35240</v>
      </c>
      <c r="G2974" s="34">
        <f t="shared" si="248"/>
        <v>40263</v>
      </c>
      <c r="H2974" s="36" t="str">
        <f t="shared" si="249"/>
        <v>43bb</v>
      </c>
      <c r="I2974" s="35">
        <f t="shared" si="250"/>
        <v>43745.520555555559</v>
      </c>
      <c r="J2974" s="39">
        <f t="shared" si="251"/>
        <v>2380.290974</v>
      </c>
      <c r="K2974" s="36" t="str">
        <f t="shared" si="252"/>
        <v>252a3a18</v>
      </c>
    </row>
    <row r="2975" spans="1:11">
      <c r="A2975" s="48" t="s">
        <v>34</v>
      </c>
      <c r="B2975" s="48" t="s">
        <v>110</v>
      </c>
      <c r="C2975" s="48" t="s">
        <v>35211</v>
      </c>
      <c r="D2975" s="48" t="s">
        <v>35241</v>
      </c>
      <c r="E2975" s="48" t="s">
        <v>35242</v>
      </c>
      <c r="G2975" s="34">
        <f t="shared" si="248"/>
        <v>40264</v>
      </c>
      <c r="H2975" s="36" t="str">
        <f t="shared" si="249"/>
        <v>a000</v>
      </c>
      <c r="I2975" s="35">
        <f t="shared" si="250"/>
        <v>43745.520555555559</v>
      </c>
      <c r="J2975" s="39">
        <f t="shared" si="251"/>
        <v>2380.2928440000001</v>
      </c>
      <c r="K2975" s="36" t="str">
        <f t="shared" si="252"/>
        <v>f23856a4</v>
      </c>
    </row>
    <row r="2976" spans="1:11">
      <c r="A2976" s="48" t="s">
        <v>15740</v>
      </c>
      <c r="B2976" s="48" t="s">
        <v>51154</v>
      </c>
      <c r="C2976" s="48" t="s">
        <v>35211</v>
      </c>
      <c r="D2976" s="48" t="s">
        <v>35243</v>
      </c>
      <c r="E2976" s="48" t="s">
        <v>35244</v>
      </c>
      <c r="G2976" s="34">
        <f t="shared" si="248"/>
        <v>40225</v>
      </c>
      <c r="H2976" s="36" t="str">
        <f t="shared" si="249"/>
        <v>0000</v>
      </c>
      <c r="I2976" s="35">
        <f t="shared" si="250"/>
        <v>43745.520555555559</v>
      </c>
      <c r="J2976" s="39">
        <f t="shared" si="251"/>
        <v>2380.4968170000002</v>
      </c>
      <c r="K2976" s="36" t="str">
        <f t="shared" si="252"/>
        <v>60936c1e</v>
      </c>
    </row>
    <row r="2977" spans="1:11">
      <c r="A2977" s="48" t="s">
        <v>15757</v>
      </c>
      <c r="B2977" s="48" t="s">
        <v>51272</v>
      </c>
      <c r="C2977" s="48" t="s">
        <v>35211</v>
      </c>
      <c r="D2977" s="48" t="s">
        <v>35245</v>
      </c>
      <c r="E2977" s="48" t="s">
        <v>35246</v>
      </c>
      <c r="G2977" s="34">
        <f t="shared" si="248"/>
        <v>40236</v>
      </c>
      <c r="H2977" s="36" t="str">
        <f t="shared" si="249"/>
        <v>4457</v>
      </c>
      <c r="I2977" s="35">
        <f t="shared" si="250"/>
        <v>43745.520555555559</v>
      </c>
      <c r="J2977" s="39">
        <f t="shared" si="251"/>
        <v>2380.4987139999998</v>
      </c>
      <c r="K2977" s="36" t="str">
        <f t="shared" si="252"/>
        <v>2d104604</v>
      </c>
    </row>
    <row r="2978" spans="1:11">
      <c r="A2978" s="48" t="s">
        <v>15760</v>
      </c>
      <c r="B2978" s="48" t="s">
        <v>51160</v>
      </c>
      <c r="C2978" s="48" t="s">
        <v>35211</v>
      </c>
      <c r="D2978" s="48" t="s">
        <v>35247</v>
      </c>
      <c r="E2978" s="48" t="s">
        <v>35248</v>
      </c>
      <c r="G2978" s="34">
        <f t="shared" si="248"/>
        <v>40237</v>
      </c>
      <c r="H2978" s="36" t="str">
        <f t="shared" si="249"/>
        <v>0400</v>
      </c>
      <c r="I2978" s="35">
        <f t="shared" si="250"/>
        <v>43745.520555555559</v>
      </c>
      <c r="J2978" s="39">
        <f t="shared" si="251"/>
        <v>2380.5006250000001</v>
      </c>
      <c r="K2978" s="36" t="str">
        <f t="shared" si="252"/>
        <v>0a03bad5</v>
      </c>
    </row>
    <row r="2979" spans="1:11">
      <c r="A2979" s="48" t="s">
        <v>27</v>
      </c>
      <c r="B2979" s="48" t="s">
        <v>51154</v>
      </c>
      <c r="C2979" s="48" t="s">
        <v>35211</v>
      </c>
      <c r="D2979" s="48" t="s">
        <v>35249</v>
      </c>
      <c r="E2979" s="48" t="s">
        <v>35250</v>
      </c>
      <c r="G2979" s="34">
        <f t="shared" si="248"/>
        <v>40254</v>
      </c>
      <c r="H2979" s="36" t="str">
        <f t="shared" si="249"/>
        <v>0000</v>
      </c>
      <c r="I2979" s="35">
        <f t="shared" si="250"/>
        <v>43745.520555555559</v>
      </c>
      <c r="J2979" s="39">
        <f t="shared" si="251"/>
        <v>2380.5050500000002</v>
      </c>
      <c r="K2979" s="36" t="str">
        <f t="shared" si="252"/>
        <v>f4677bf0</v>
      </c>
    </row>
    <row r="2980" spans="1:11">
      <c r="A2980" s="48" t="s">
        <v>39</v>
      </c>
      <c r="B2980" s="48" t="s">
        <v>34558</v>
      </c>
      <c r="C2980" s="48" t="s">
        <v>35211</v>
      </c>
      <c r="D2980" s="48" t="s">
        <v>35251</v>
      </c>
      <c r="E2980" s="48" t="s">
        <v>35252</v>
      </c>
      <c r="G2980" s="34">
        <f t="shared" si="248"/>
        <v>40265</v>
      </c>
      <c r="H2980" s="36" t="str">
        <f t="shared" si="249"/>
        <v>442b</v>
      </c>
      <c r="I2980" s="35">
        <f t="shared" si="250"/>
        <v>43745.520555555559</v>
      </c>
      <c r="J2980" s="39">
        <f t="shared" si="251"/>
        <v>2380.5069509999998</v>
      </c>
      <c r="K2980" s="36" t="str">
        <f t="shared" si="252"/>
        <v>fcb971f8</v>
      </c>
    </row>
    <row r="2981" spans="1:11">
      <c r="A2981" s="48" t="s">
        <v>43</v>
      </c>
      <c r="B2981" s="48" t="s">
        <v>150</v>
      </c>
      <c r="C2981" s="48" t="s">
        <v>35211</v>
      </c>
      <c r="D2981" s="48" t="s">
        <v>35253</v>
      </c>
      <c r="E2981" s="48" t="s">
        <v>35254</v>
      </c>
      <c r="G2981" s="34">
        <f t="shared" si="248"/>
        <v>40266</v>
      </c>
      <c r="H2981" s="36" t="str">
        <f t="shared" si="249"/>
        <v>f800</v>
      </c>
      <c r="I2981" s="35">
        <f t="shared" si="250"/>
        <v>43745.520555555559</v>
      </c>
      <c r="J2981" s="39">
        <f t="shared" si="251"/>
        <v>2380.5088209999999</v>
      </c>
      <c r="K2981" s="36" t="str">
        <f t="shared" si="252"/>
        <v>023cdd1d</v>
      </c>
    </row>
    <row r="2982" spans="1:11">
      <c r="A2982" s="48" t="s">
        <v>15740</v>
      </c>
      <c r="B2982" s="48" t="s">
        <v>51154</v>
      </c>
      <c r="C2982" s="48" t="s">
        <v>35255</v>
      </c>
      <c r="D2982" s="48" t="s">
        <v>35256</v>
      </c>
      <c r="E2982" s="48" t="s">
        <v>35257</v>
      </c>
      <c r="G2982" s="34">
        <f t="shared" si="248"/>
        <v>40225</v>
      </c>
      <c r="H2982" s="36" t="str">
        <f t="shared" si="249"/>
        <v>0000</v>
      </c>
      <c r="I2982" s="35">
        <f t="shared" si="250"/>
        <v>43745.520567129628</v>
      </c>
      <c r="J2982" s="39">
        <f t="shared" si="251"/>
        <v>2380.7128170000001</v>
      </c>
      <c r="K2982" s="36" t="str">
        <f t="shared" si="252"/>
        <v>6aee13ba</v>
      </c>
    </row>
    <row r="2983" spans="1:11">
      <c r="A2983" s="48" t="s">
        <v>15771</v>
      </c>
      <c r="B2983" s="48" t="s">
        <v>31</v>
      </c>
      <c r="C2983" s="48" t="s">
        <v>35255</v>
      </c>
      <c r="D2983" s="48" t="s">
        <v>35258</v>
      </c>
      <c r="E2983" s="48" t="s">
        <v>35259</v>
      </c>
      <c r="G2983" s="34">
        <f t="shared" si="248"/>
        <v>40230</v>
      </c>
      <c r="H2983" s="36" t="str">
        <f t="shared" si="249"/>
        <v>445b</v>
      </c>
      <c r="I2983" s="35">
        <f t="shared" si="250"/>
        <v>43745.520567129628</v>
      </c>
      <c r="J2983" s="39">
        <f t="shared" si="251"/>
        <v>2380.8340360000002</v>
      </c>
      <c r="K2983" s="36" t="str">
        <f t="shared" si="252"/>
        <v>3290c155</v>
      </c>
    </row>
    <row r="2984" spans="1:11">
      <c r="A2984" s="48" t="s">
        <v>15774</v>
      </c>
      <c r="B2984" s="48" t="s">
        <v>51273</v>
      </c>
      <c r="C2984" s="48" t="s">
        <v>35255</v>
      </c>
      <c r="D2984" s="48" t="s">
        <v>35260</v>
      </c>
      <c r="E2984" s="48" t="s">
        <v>35261</v>
      </c>
      <c r="G2984" s="34">
        <f t="shared" si="248"/>
        <v>40231</v>
      </c>
      <c r="H2984" s="36" t="str">
        <f t="shared" si="249"/>
        <v>5400</v>
      </c>
      <c r="I2984" s="35">
        <f t="shared" si="250"/>
        <v>43745.520567129628</v>
      </c>
      <c r="J2984" s="39">
        <f t="shared" si="251"/>
        <v>2380.8359479999999</v>
      </c>
      <c r="K2984" s="36" t="str">
        <f t="shared" si="252"/>
        <v>35973f7d</v>
      </c>
    </row>
    <row r="2985" spans="1:11">
      <c r="A2985" s="48" t="s">
        <v>27</v>
      </c>
      <c r="B2985" s="48" t="s">
        <v>51154</v>
      </c>
      <c r="C2985" s="48" t="s">
        <v>35255</v>
      </c>
      <c r="D2985" s="48" t="s">
        <v>35262</v>
      </c>
      <c r="E2985" s="48" t="s">
        <v>35263</v>
      </c>
      <c r="G2985" s="34">
        <f t="shared" si="248"/>
        <v>40254</v>
      </c>
      <c r="H2985" s="36" t="str">
        <f t="shared" si="249"/>
        <v>0000</v>
      </c>
      <c r="I2985" s="35">
        <f t="shared" si="250"/>
        <v>43745.520567129628</v>
      </c>
      <c r="J2985" s="39">
        <f t="shared" si="251"/>
        <v>2380.840412</v>
      </c>
      <c r="K2985" s="36" t="str">
        <f t="shared" si="252"/>
        <v>a1986347</v>
      </c>
    </row>
    <row r="2986" spans="1:11">
      <c r="A2986" s="48" t="s">
        <v>48</v>
      </c>
      <c r="B2986" s="48" t="s">
        <v>51426</v>
      </c>
      <c r="C2986" s="48" t="s">
        <v>35255</v>
      </c>
      <c r="D2986" s="48" t="s">
        <v>35264</v>
      </c>
      <c r="E2986" s="48" t="s">
        <v>35265</v>
      </c>
      <c r="G2986" s="34">
        <f t="shared" si="248"/>
        <v>40259</v>
      </c>
      <c r="H2986" s="36" t="str">
        <f t="shared" si="249"/>
        <v>43e6</v>
      </c>
      <c r="I2986" s="35">
        <f t="shared" si="250"/>
        <v>43745.520567129628</v>
      </c>
      <c r="J2986" s="39">
        <f t="shared" si="251"/>
        <v>2380.8422820000001</v>
      </c>
      <c r="K2986" s="36" t="str">
        <f t="shared" si="252"/>
        <v>db569d8e</v>
      </c>
    </row>
    <row r="2987" spans="1:11">
      <c r="A2987" s="48" t="s">
        <v>51</v>
      </c>
      <c r="B2987" s="48" t="s">
        <v>94</v>
      </c>
      <c r="C2987" s="48" t="s">
        <v>35255</v>
      </c>
      <c r="D2987" s="48" t="s">
        <v>35266</v>
      </c>
      <c r="E2987" s="48" t="s">
        <v>35267</v>
      </c>
      <c r="G2987" s="34">
        <f t="shared" si="248"/>
        <v>40260</v>
      </c>
      <c r="H2987" s="36" t="str">
        <f t="shared" si="249"/>
        <v>f000</v>
      </c>
      <c r="I2987" s="35">
        <f t="shared" si="250"/>
        <v>43745.520567129628</v>
      </c>
      <c r="J2987" s="39">
        <f t="shared" si="251"/>
        <v>2380.8441459999999</v>
      </c>
      <c r="K2987" s="36" t="str">
        <f t="shared" si="252"/>
        <v>ae9d5e02</v>
      </c>
    </row>
    <row r="2988" spans="1:11">
      <c r="A2988" s="48" t="s">
        <v>51155</v>
      </c>
      <c r="B2988" s="48" t="s">
        <v>51156</v>
      </c>
      <c r="C2988" s="48" t="s">
        <v>35268</v>
      </c>
      <c r="D2988" s="48" t="s">
        <v>35269</v>
      </c>
      <c r="E2988" s="48" t="s">
        <v>35270</v>
      </c>
      <c r="G2988" s="34">
        <f t="shared" si="248"/>
        <v>10001</v>
      </c>
      <c r="H2988" s="36" t="str">
        <f t="shared" si="249"/>
        <v>0001</v>
      </c>
      <c r="I2988" s="35">
        <f t="shared" si="250"/>
        <v>43745.527511574073</v>
      </c>
      <c r="J2988" s="39">
        <f t="shared" si="251"/>
        <v>2980.8466349999999</v>
      </c>
      <c r="K2988" s="36" t="str">
        <f t="shared" si="252"/>
        <v>8152b535</v>
      </c>
    </row>
    <row r="2989" spans="1:11">
      <c r="A2989" s="48" t="s">
        <v>51157</v>
      </c>
      <c r="B2989" s="48" t="s">
        <v>51156</v>
      </c>
      <c r="C2989" s="48" t="s">
        <v>35268</v>
      </c>
      <c r="D2989" s="48" t="s">
        <v>35271</v>
      </c>
      <c r="E2989" s="48" t="s">
        <v>35272</v>
      </c>
      <c r="G2989" s="34">
        <f t="shared" si="248"/>
        <v>10002</v>
      </c>
      <c r="H2989" s="36" t="str">
        <f t="shared" si="249"/>
        <v>0001</v>
      </c>
      <c r="I2989" s="35">
        <f t="shared" si="250"/>
        <v>43745.527511574073</v>
      </c>
      <c r="J2989" s="39">
        <f t="shared" si="251"/>
        <v>2980.8485289999999</v>
      </c>
      <c r="K2989" s="36" t="str">
        <f t="shared" si="252"/>
        <v>e345afe2</v>
      </c>
    </row>
    <row r="2990" spans="1:11">
      <c r="A2990" s="48" t="s">
        <v>51158</v>
      </c>
      <c r="B2990" s="48" t="s">
        <v>51156</v>
      </c>
      <c r="C2990" s="48" t="s">
        <v>35268</v>
      </c>
      <c r="D2990" s="48" t="s">
        <v>35273</v>
      </c>
      <c r="E2990" s="48" t="s">
        <v>35274</v>
      </c>
      <c r="G2990" s="34">
        <f t="shared" si="248"/>
        <v>10003</v>
      </c>
      <c r="H2990" s="36" t="str">
        <f t="shared" si="249"/>
        <v>0001</v>
      </c>
      <c r="I2990" s="35">
        <f t="shared" si="250"/>
        <v>43745.527511574073</v>
      </c>
      <c r="J2990" s="39">
        <f t="shared" si="251"/>
        <v>2980.8504240000002</v>
      </c>
      <c r="K2990" s="36" t="str">
        <f t="shared" si="252"/>
        <v>bf1216bf</v>
      </c>
    </row>
    <row r="2991" spans="1:11">
      <c r="A2991" s="48" t="s">
        <v>51159</v>
      </c>
      <c r="B2991" s="48" t="s">
        <v>51156</v>
      </c>
      <c r="C2991" s="48" t="s">
        <v>35268</v>
      </c>
      <c r="D2991" s="48" t="s">
        <v>35275</v>
      </c>
      <c r="E2991" s="48" t="s">
        <v>35276</v>
      </c>
      <c r="G2991" s="34">
        <f t="shared" si="248"/>
        <v>10004</v>
      </c>
      <c r="H2991" s="36" t="str">
        <f t="shared" si="249"/>
        <v>0001</v>
      </c>
      <c r="I2991" s="35">
        <f t="shared" si="250"/>
        <v>43745.527511574073</v>
      </c>
      <c r="J2991" s="39">
        <f t="shared" si="251"/>
        <v>2980.8522870000002</v>
      </c>
      <c r="K2991" s="36" t="str">
        <f t="shared" si="252"/>
        <v>a308d6ef</v>
      </c>
    </row>
    <row r="2992" spans="1:11">
      <c r="A2992" s="48" t="s">
        <v>15740</v>
      </c>
      <c r="B2992" s="48" t="s">
        <v>51154</v>
      </c>
      <c r="C2992" s="48" t="s">
        <v>35268</v>
      </c>
      <c r="D2992" s="48" t="s">
        <v>35277</v>
      </c>
      <c r="E2992" s="48" t="s">
        <v>35278</v>
      </c>
      <c r="G2992" s="34">
        <f t="shared" si="248"/>
        <v>40225</v>
      </c>
      <c r="H2992" s="36" t="str">
        <f t="shared" si="249"/>
        <v>0000</v>
      </c>
      <c r="I2992" s="35">
        <f t="shared" si="250"/>
        <v>43745.527511574073</v>
      </c>
      <c r="J2992" s="39">
        <f t="shared" si="251"/>
        <v>2981.0568170000001</v>
      </c>
      <c r="K2992" s="36" t="str">
        <f t="shared" si="252"/>
        <v>73c6a931</v>
      </c>
    </row>
    <row r="2993" spans="1:11">
      <c r="A2993" s="48" t="s">
        <v>15743</v>
      </c>
      <c r="B2993" s="48" t="s">
        <v>34445</v>
      </c>
      <c r="C2993" s="48" t="s">
        <v>35268</v>
      </c>
      <c r="D2993" s="48" t="s">
        <v>35279</v>
      </c>
      <c r="E2993" s="48" t="s">
        <v>35280</v>
      </c>
      <c r="G2993" s="34">
        <f t="shared" si="248"/>
        <v>40234</v>
      </c>
      <c r="H2993" s="36" t="str">
        <f t="shared" si="249"/>
        <v>439a</v>
      </c>
      <c r="I2993" s="35">
        <f t="shared" si="250"/>
        <v>43745.527511574073</v>
      </c>
      <c r="J2993" s="39">
        <f t="shared" si="251"/>
        <v>2981.05872</v>
      </c>
      <c r="K2993" s="36" t="str">
        <f t="shared" si="252"/>
        <v>e8122095</v>
      </c>
    </row>
    <row r="2994" spans="1:11">
      <c r="A2994" s="48" t="s">
        <v>15746</v>
      </c>
      <c r="B2994" s="48" t="s">
        <v>51154</v>
      </c>
      <c r="C2994" s="48" t="s">
        <v>35268</v>
      </c>
      <c r="D2994" s="48" t="s">
        <v>35281</v>
      </c>
      <c r="E2994" s="48" t="s">
        <v>51427</v>
      </c>
      <c r="G2994" s="34">
        <f t="shared" si="248"/>
        <v>40235</v>
      </c>
      <c r="H2994" s="36" t="str">
        <f t="shared" si="249"/>
        <v>0000</v>
      </c>
      <c r="I2994" s="35">
        <f t="shared" si="250"/>
        <v>43745.527511574073</v>
      </c>
      <c r="J2994" s="39">
        <f t="shared" si="251"/>
        <v>2981.0606309999998</v>
      </c>
      <c r="K2994" s="36" t="str">
        <f t="shared" si="252"/>
        <v>00995668</v>
      </c>
    </row>
    <row r="2995" spans="1:11">
      <c r="A2995" s="48" t="s">
        <v>27</v>
      </c>
      <c r="B2995" s="48" t="s">
        <v>51154</v>
      </c>
      <c r="C2995" s="48" t="s">
        <v>35268</v>
      </c>
      <c r="D2995" s="48" t="s">
        <v>35282</v>
      </c>
      <c r="E2995" s="48" t="s">
        <v>35283</v>
      </c>
      <c r="G2995" s="34">
        <f t="shared" si="248"/>
        <v>40254</v>
      </c>
      <c r="H2995" s="36" t="str">
        <f t="shared" si="249"/>
        <v>0000</v>
      </c>
      <c r="I2995" s="35">
        <f t="shared" si="250"/>
        <v>43745.527511574073</v>
      </c>
      <c r="J2995" s="39">
        <f t="shared" si="251"/>
        <v>2981.065055</v>
      </c>
      <c r="K2995" s="36" t="str">
        <f t="shared" si="252"/>
        <v>5ca29d1e</v>
      </c>
    </row>
    <row r="2996" spans="1:11">
      <c r="A2996" s="48" t="s">
        <v>30</v>
      </c>
      <c r="B2996" s="48" t="s">
        <v>29768</v>
      </c>
      <c r="C2996" s="48" t="s">
        <v>35268</v>
      </c>
      <c r="D2996" s="48" t="s">
        <v>35284</v>
      </c>
      <c r="E2996" s="48" t="s">
        <v>35285</v>
      </c>
      <c r="G2996" s="34">
        <f t="shared" si="248"/>
        <v>40263</v>
      </c>
      <c r="H2996" s="36" t="str">
        <f t="shared" si="249"/>
        <v>43bc</v>
      </c>
      <c r="I2996" s="35">
        <f t="shared" si="250"/>
        <v>43745.527511574073</v>
      </c>
      <c r="J2996" s="39">
        <f t="shared" si="251"/>
        <v>2981.0669579999999</v>
      </c>
      <c r="K2996" s="36" t="str">
        <f t="shared" si="252"/>
        <v>7a37ebaf</v>
      </c>
    </row>
    <row r="2997" spans="1:11">
      <c r="A2997" s="48" t="s">
        <v>34</v>
      </c>
      <c r="B2997" s="48" t="s">
        <v>51182</v>
      </c>
      <c r="C2997" s="48" t="s">
        <v>35268</v>
      </c>
      <c r="D2997" s="48" t="s">
        <v>35286</v>
      </c>
      <c r="E2997" s="48" t="s">
        <v>35287</v>
      </c>
      <c r="G2997" s="34">
        <f t="shared" si="248"/>
        <v>40264</v>
      </c>
      <c r="H2997" s="36" t="str">
        <f t="shared" si="249"/>
        <v>5000</v>
      </c>
      <c r="I2997" s="35">
        <f t="shared" si="250"/>
        <v>43745.527511574073</v>
      </c>
      <c r="J2997" s="39">
        <f t="shared" si="251"/>
        <v>2981.0688289999998</v>
      </c>
      <c r="K2997" s="36" t="str">
        <f t="shared" si="252"/>
        <v>ca7aa89d</v>
      </c>
    </row>
    <row r="2998" spans="1:11">
      <c r="A2998" s="48" t="s">
        <v>15740</v>
      </c>
      <c r="B2998" s="48" t="s">
        <v>51154</v>
      </c>
      <c r="C2998" s="48" t="s">
        <v>35268</v>
      </c>
      <c r="D2998" s="48" t="s">
        <v>35288</v>
      </c>
      <c r="E2998" s="48" t="s">
        <v>35289</v>
      </c>
      <c r="G2998" s="34">
        <f t="shared" si="248"/>
        <v>40225</v>
      </c>
      <c r="H2998" s="36" t="str">
        <f t="shared" si="249"/>
        <v>0000</v>
      </c>
      <c r="I2998" s="35">
        <f t="shared" si="250"/>
        <v>43745.527511574073</v>
      </c>
      <c r="J2998" s="39">
        <f t="shared" si="251"/>
        <v>2981.272817</v>
      </c>
      <c r="K2998" s="36" t="str">
        <f t="shared" si="252"/>
        <v>8208f2a1</v>
      </c>
    </row>
    <row r="2999" spans="1:11">
      <c r="A2999" s="48" t="s">
        <v>15757</v>
      </c>
      <c r="B2999" s="48" t="s">
        <v>51272</v>
      </c>
      <c r="C2999" s="48" t="s">
        <v>35268</v>
      </c>
      <c r="D2999" s="48" t="s">
        <v>35290</v>
      </c>
      <c r="E2999" s="48" t="s">
        <v>35291</v>
      </c>
      <c r="G2999" s="34">
        <f t="shared" si="248"/>
        <v>40236</v>
      </c>
      <c r="H2999" s="36" t="str">
        <f t="shared" si="249"/>
        <v>4457</v>
      </c>
      <c r="I2999" s="35">
        <f t="shared" si="250"/>
        <v>43745.527511574073</v>
      </c>
      <c r="J2999" s="39">
        <f t="shared" si="251"/>
        <v>2981.2747210000002</v>
      </c>
      <c r="K2999" s="36" t="str">
        <f t="shared" si="252"/>
        <v>b57ae6d1</v>
      </c>
    </row>
    <row r="3000" spans="1:11">
      <c r="A3000" s="48" t="s">
        <v>15760</v>
      </c>
      <c r="B3000" s="48" t="s">
        <v>51273</v>
      </c>
      <c r="C3000" s="48" t="s">
        <v>35268</v>
      </c>
      <c r="D3000" s="48" t="s">
        <v>35292</v>
      </c>
      <c r="E3000" s="48" t="s">
        <v>35293</v>
      </c>
      <c r="G3000" s="34">
        <f t="shared" si="248"/>
        <v>40237</v>
      </c>
      <c r="H3000" s="36" t="str">
        <f t="shared" si="249"/>
        <v>5400</v>
      </c>
      <c r="I3000" s="35">
        <f t="shared" si="250"/>
        <v>43745.527511574073</v>
      </c>
      <c r="J3000" s="39">
        <f t="shared" si="251"/>
        <v>2981.2766320000001</v>
      </c>
      <c r="K3000" s="36" t="str">
        <f t="shared" si="252"/>
        <v>2bef279b</v>
      </c>
    </row>
    <row r="3001" spans="1:11">
      <c r="A3001" s="48" t="s">
        <v>27</v>
      </c>
      <c r="B3001" s="48" t="s">
        <v>51154</v>
      </c>
      <c r="C3001" s="48" t="s">
        <v>35268</v>
      </c>
      <c r="D3001" s="48" t="s">
        <v>35294</v>
      </c>
      <c r="E3001" s="48" t="s">
        <v>35295</v>
      </c>
      <c r="G3001" s="34">
        <f t="shared" si="248"/>
        <v>40254</v>
      </c>
      <c r="H3001" s="36" t="str">
        <f t="shared" si="249"/>
        <v>0000</v>
      </c>
      <c r="I3001" s="35">
        <f t="shared" si="250"/>
        <v>43745.527511574073</v>
      </c>
      <c r="J3001" s="39">
        <f t="shared" si="251"/>
        <v>2981.281054</v>
      </c>
      <c r="K3001" s="36" t="str">
        <f t="shared" si="252"/>
        <v>2ec84479</v>
      </c>
    </row>
    <row r="3002" spans="1:11">
      <c r="A3002" s="48" t="s">
        <v>39</v>
      </c>
      <c r="B3002" s="48" t="s">
        <v>35203</v>
      </c>
      <c r="C3002" s="48" t="s">
        <v>35268</v>
      </c>
      <c r="D3002" s="48" t="s">
        <v>35296</v>
      </c>
      <c r="E3002" s="48" t="s">
        <v>35297</v>
      </c>
      <c r="G3002" s="34">
        <f t="shared" si="248"/>
        <v>40265</v>
      </c>
      <c r="H3002" s="36" t="str">
        <f t="shared" si="249"/>
        <v>442d</v>
      </c>
      <c r="I3002" s="35">
        <f t="shared" si="250"/>
        <v>43745.527511574073</v>
      </c>
      <c r="J3002" s="39">
        <f t="shared" si="251"/>
        <v>2981.282956</v>
      </c>
      <c r="K3002" s="36" t="str">
        <f t="shared" si="252"/>
        <v>ff2ef279</v>
      </c>
    </row>
    <row r="3003" spans="1:11">
      <c r="A3003" s="48" t="s">
        <v>43</v>
      </c>
      <c r="B3003" s="48" t="s">
        <v>424</v>
      </c>
      <c r="C3003" s="48" t="s">
        <v>35268</v>
      </c>
      <c r="D3003" s="48" t="s">
        <v>35298</v>
      </c>
      <c r="E3003" s="48" t="s">
        <v>35299</v>
      </c>
      <c r="G3003" s="34">
        <f t="shared" si="248"/>
        <v>40266</v>
      </c>
      <c r="H3003" s="36" t="str">
        <f t="shared" si="249"/>
        <v>a400</v>
      </c>
      <c r="I3003" s="35">
        <f t="shared" si="250"/>
        <v>43745.527511574073</v>
      </c>
      <c r="J3003" s="39">
        <f t="shared" si="251"/>
        <v>2981.2848279999998</v>
      </c>
      <c r="K3003" s="36" t="str">
        <f t="shared" si="252"/>
        <v>f95c9e7b</v>
      </c>
    </row>
    <row r="3004" spans="1:11">
      <c r="A3004" s="48" t="s">
        <v>15740</v>
      </c>
      <c r="B3004" s="48" t="s">
        <v>51154</v>
      </c>
      <c r="C3004" s="48" t="s">
        <v>35268</v>
      </c>
      <c r="D3004" s="48" t="s">
        <v>35300</v>
      </c>
      <c r="E3004" s="48" t="s">
        <v>35301</v>
      </c>
      <c r="G3004" s="34">
        <f t="shared" si="248"/>
        <v>40225</v>
      </c>
      <c r="H3004" s="36" t="str">
        <f t="shared" si="249"/>
        <v>0000</v>
      </c>
      <c r="I3004" s="35">
        <f t="shared" si="250"/>
        <v>43745.527511574073</v>
      </c>
      <c r="J3004" s="39">
        <f t="shared" si="251"/>
        <v>2981.4888169999999</v>
      </c>
      <c r="K3004" s="36" t="str">
        <f t="shared" si="252"/>
        <v>bac81946</v>
      </c>
    </row>
    <row r="3005" spans="1:11">
      <c r="A3005" s="48" t="s">
        <v>15771</v>
      </c>
      <c r="B3005" s="48" t="s">
        <v>51265</v>
      </c>
      <c r="C3005" s="48" t="s">
        <v>35268</v>
      </c>
      <c r="D3005" s="48" t="s">
        <v>35302</v>
      </c>
      <c r="E3005" s="48" t="s">
        <v>35303</v>
      </c>
      <c r="G3005" s="34">
        <f t="shared" si="248"/>
        <v>40230</v>
      </c>
      <c r="H3005" s="36" t="str">
        <f t="shared" si="249"/>
        <v>4473</v>
      </c>
      <c r="I3005" s="35">
        <f t="shared" si="250"/>
        <v>43745.527511574073</v>
      </c>
      <c r="J3005" s="39">
        <f t="shared" si="251"/>
        <v>2981.4907199999998</v>
      </c>
      <c r="K3005" s="36" t="str">
        <f t="shared" si="252"/>
        <v>7bf14577</v>
      </c>
    </row>
    <row r="3006" spans="1:11">
      <c r="A3006" s="48" t="s">
        <v>15774</v>
      </c>
      <c r="B3006" s="48" t="s">
        <v>8131</v>
      </c>
      <c r="C3006" s="48" t="s">
        <v>35268</v>
      </c>
      <c r="D3006" s="48" t="s">
        <v>35304</v>
      </c>
      <c r="E3006" s="48" t="s">
        <v>35305</v>
      </c>
      <c r="G3006" s="34">
        <f t="shared" ref="G3006:G3069" si="253">HEX2DEC(A3006)</f>
        <v>40231</v>
      </c>
      <c r="H3006" s="36" t="str">
        <f t="shared" ref="H3006:H3069" si="254">B3006</f>
        <v>8c00</v>
      </c>
      <c r="I3006" s="35">
        <f t="shared" ref="I3006:I3069" si="255">(((HEX2DEC(C3006)/60)/60)/24)+DATE(1970,1,1)</f>
        <v>43745.527511574073</v>
      </c>
      <c r="J3006" s="39">
        <f t="shared" ref="J3006:J3069" si="256">HEX2DEC(IF(EXACT(MID(D3006,1,1),"0"),IF(EXACT(MID(D3006,2,1),"0"),IF(EXACT(MID(D3006,3,1),"0"),IF(EXACT(MID(D3006,4,1),"0"),IF(EXACT(MID(D3006,5,1),"0"),IF(EXACT(MID(D3006,6,1),"0"),IF(EXACT(MID(D3006,7,1),"0"),IF(EXACT(MID(D3006,8,1),"0"),IF(EXACT(MID(D3006,9,1),"0"),IF(EXACT(MID(D3006,10,1),"0"),IF(EXACT(MID(D3006,11,1),"0"),0,RIGHT(D3006,6)),RIGHT(D3006,7)),RIGHT(D3006,8)),RIGHT(D3006,9)),RIGHT(D3006,10)),RIGHT(D3006,11)),RIGHT(D3006,12)),RIGHT(D3006,13)),RIGHT(D3006,14)),RIGHT(D3006,15)),RIGHT(D3006,16)))/1000000</f>
        <v>2981.5218799999998</v>
      </c>
      <c r="K3006" s="36" t="str">
        <f t="shared" ref="K3006:K3069" si="257">E3006</f>
        <v>25047dd4</v>
      </c>
    </row>
    <row r="3007" spans="1:11">
      <c r="A3007" s="48" t="s">
        <v>27</v>
      </c>
      <c r="B3007" s="48" t="s">
        <v>51154</v>
      </c>
      <c r="C3007" s="48" t="s">
        <v>35268</v>
      </c>
      <c r="D3007" s="48" t="s">
        <v>35306</v>
      </c>
      <c r="E3007" s="48" t="s">
        <v>35307</v>
      </c>
      <c r="G3007" s="34">
        <f t="shared" si="253"/>
        <v>40254</v>
      </c>
      <c r="H3007" s="36" t="str">
        <f t="shared" si="254"/>
        <v>0000</v>
      </c>
      <c r="I3007" s="35">
        <f t="shared" si="255"/>
        <v>43745.527511574073</v>
      </c>
      <c r="J3007" s="39">
        <f t="shared" si="256"/>
        <v>2981.5263049999999</v>
      </c>
      <c r="K3007" s="36" t="str">
        <f t="shared" si="257"/>
        <v>0207b150</v>
      </c>
    </row>
    <row r="3008" spans="1:11">
      <c r="A3008" s="48" t="s">
        <v>48</v>
      </c>
      <c r="B3008" s="48" t="s">
        <v>29494</v>
      </c>
      <c r="C3008" s="48" t="s">
        <v>35268</v>
      </c>
      <c r="D3008" s="48" t="s">
        <v>35308</v>
      </c>
      <c r="E3008" s="48" t="s">
        <v>35309</v>
      </c>
      <c r="G3008" s="34">
        <f t="shared" si="253"/>
        <v>40259</v>
      </c>
      <c r="H3008" s="36" t="str">
        <f t="shared" si="254"/>
        <v>43db</v>
      </c>
      <c r="I3008" s="35">
        <f t="shared" si="255"/>
        <v>43745.527511574073</v>
      </c>
      <c r="J3008" s="39">
        <f t="shared" si="256"/>
        <v>2981.5281799999998</v>
      </c>
      <c r="K3008" s="36" t="str">
        <f t="shared" si="257"/>
        <v>55db9990</v>
      </c>
    </row>
    <row r="3009" spans="1:11">
      <c r="A3009" s="48" t="s">
        <v>51</v>
      </c>
      <c r="B3009" s="48" t="s">
        <v>394</v>
      </c>
      <c r="C3009" s="48" t="s">
        <v>35268</v>
      </c>
      <c r="D3009" s="48" t="s">
        <v>35310</v>
      </c>
      <c r="E3009" s="48" t="s">
        <v>35311</v>
      </c>
      <c r="G3009" s="34">
        <f t="shared" si="253"/>
        <v>40260</v>
      </c>
      <c r="H3009" s="36" t="str">
        <f t="shared" si="254"/>
        <v>b000</v>
      </c>
      <c r="I3009" s="35">
        <f t="shared" si="255"/>
        <v>43745.527511574073</v>
      </c>
      <c r="J3009" s="39">
        <f t="shared" si="256"/>
        <v>2981.5300360000001</v>
      </c>
      <c r="K3009" s="36" t="str">
        <f t="shared" si="257"/>
        <v>ed1e5948</v>
      </c>
    </row>
    <row r="3010" spans="1:11">
      <c r="A3010" s="48" t="s">
        <v>15740</v>
      </c>
      <c r="B3010" s="48" t="s">
        <v>51154</v>
      </c>
      <c r="C3010" s="48" t="s">
        <v>35312</v>
      </c>
      <c r="D3010" s="48" t="s">
        <v>35313</v>
      </c>
      <c r="E3010" s="48" t="s">
        <v>35314</v>
      </c>
      <c r="G3010" s="34">
        <f t="shared" si="253"/>
        <v>40225</v>
      </c>
      <c r="H3010" s="36" t="str">
        <f t="shared" si="254"/>
        <v>0000</v>
      </c>
      <c r="I3010" s="35">
        <f t="shared" si="255"/>
        <v>43745.52752314815</v>
      </c>
      <c r="J3010" s="39">
        <f t="shared" si="256"/>
        <v>2981.7338420000001</v>
      </c>
      <c r="K3010" s="36" t="str">
        <f t="shared" si="257"/>
        <v>1b33dd4d</v>
      </c>
    </row>
    <row r="3011" spans="1:11">
      <c r="A3011" s="48" t="s">
        <v>15786</v>
      </c>
      <c r="B3011" s="48" t="s">
        <v>29629</v>
      </c>
      <c r="C3011" s="48" t="s">
        <v>35312</v>
      </c>
      <c r="D3011" s="48" t="s">
        <v>35315</v>
      </c>
      <c r="E3011" s="48" t="s">
        <v>35316</v>
      </c>
      <c r="G3011" s="34">
        <f t="shared" si="253"/>
        <v>40232</v>
      </c>
      <c r="H3011" s="36" t="str">
        <f t="shared" si="254"/>
        <v>44be</v>
      </c>
      <c r="I3011" s="35">
        <f t="shared" si="255"/>
        <v>43745.52752314815</v>
      </c>
      <c r="J3011" s="39">
        <f t="shared" si="256"/>
        <v>2981.735745</v>
      </c>
      <c r="K3011" s="36" t="str">
        <f t="shared" si="257"/>
        <v>c97e3eb6</v>
      </c>
    </row>
    <row r="3012" spans="1:11">
      <c r="A3012" s="48" t="s">
        <v>15789</v>
      </c>
      <c r="B3012" s="48" t="s">
        <v>35317</v>
      </c>
      <c r="C3012" s="48" t="s">
        <v>35312</v>
      </c>
      <c r="D3012" s="48" t="s">
        <v>35318</v>
      </c>
      <c r="E3012" s="48" t="s">
        <v>35319</v>
      </c>
      <c r="G3012" s="34">
        <f t="shared" si="253"/>
        <v>40233</v>
      </c>
      <c r="H3012" s="36" t="str">
        <f t="shared" si="254"/>
        <v>ea00</v>
      </c>
      <c r="I3012" s="35">
        <f t="shared" si="255"/>
        <v>43745.52752314815</v>
      </c>
      <c r="J3012" s="39">
        <f t="shared" si="256"/>
        <v>2981.7376559999998</v>
      </c>
      <c r="K3012" s="36" t="str">
        <f t="shared" si="257"/>
        <v>f79d00cc</v>
      </c>
    </row>
    <row r="3013" spans="1:11">
      <c r="A3013" s="48" t="s">
        <v>27</v>
      </c>
      <c r="B3013" s="48" t="s">
        <v>51154</v>
      </c>
      <c r="C3013" s="48" t="s">
        <v>35312</v>
      </c>
      <c r="D3013" s="48" t="s">
        <v>35320</v>
      </c>
      <c r="E3013" s="48" t="s">
        <v>35321</v>
      </c>
      <c r="G3013" s="34">
        <f t="shared" si="253"/>
        <v>40254</v>
      </c>
      <c r="H3013" s="36" t="str">
        <f t="shared" si="254"/>
        <v>0000</v>
      </c>
      <c r="I3013" s="35">
        <f t="shared" si="255"/>
        <v>43745.52752314815</v>
      </c>
      <c r="J3013" s="39">
        <f t="shared" si="256"/>
        <v>2981.7420780000002</v>
      </c>
      <c r="K3013" s="36" t="str">
        <f t="shared" si="257"/>
        <v>5cfc86db</v>
      </c>
    </row>
    <row r="3014" spans="1:11">
      <c r="A3014" s="48" t="s">
        <v>56</v>
      </c>
      <c r="B3014" s="48" t="s">
        <v>29923</v>
      </c>
      <c r="C3014" s="48" t="s">
        <v>35312</v>
      </c>
      <c r="D3014" s="48" t="s">
        <v>35322</v>
      </c>
      <c r="E3014" s="48" t="s">
        <v>35323</v>
      </c>
      <c r="G3014" s="34">
        <f t="shared" si="253"/>
        <v>40261</v>
      </c>
      <c r="H3014" s="36" t="str">
        <f t="shared" si="254"/>
        <v>43d6</v>
      </c>
      <c r="I3014" s="35">
        <f t="shared" si="255"/>
        <v>43745.52752314815</v>
      </c>
      <c r="J3014" s="39">
        <f t="shared" si="256"/>
        <v>2981.7439810000001</v>
      </c>
      <c r="K3014" s="36" t="str">
        <f t="shared" si="257"/>
        <v>1156adee</v>
      </c>
    </row>
    <row r="3015" spans="1:11">
      <c r="A3015" s="48" t="s">
        <v>59</v>
      </c>
      <c r="B3015" s="48" t="s">
        <v>150</v>
      </c>
      <c r="C3015" s="48" t="s">
        <v>35312</v>
      </c>
      <c r="D3015" s="48" t="s">
        <v>35324</v>
      </c>
      <c r="E3015" s="48" t="s">
        <v>35325</v>
      </c>
      <c r="G3015" s="34">
        <f t="shared" si="253"/>
        <v>40262</v>
      </c>
      <c r="H3015" s="36" t="str">
        <f t="shared" si="254"/>
        <v>f800</v>
      </c>
      <c r="I3015" s="35">
        <f t="shared" si="255"/>
        <v>43745.52752314815</v>
      </c>
      <c r="J3015" s="39">
        <f t="shared" si="256"/>
        <v>2981.745852</v>
      </c>
      <c r="K3015" s="36" t="str">
        <f t="shared" si="257"/>
        <v>0467d1cd</v>
      </c>
    </row>
    <row r="3016" spans="1:11">
      <c r="A3016" s="48" t="s">
        <v>51155</v>
      </c>
      <c r="B3016" s="48" t="s">
        <v>51156</v>
      </c>
      <c r="C3016" s="48" t="s">
        <v>35326</v>
      </c>
      <c r="D3016" s="48" t="s">
        <v>35327</v>
      </c>
      <c r="E3016" s="48" t="s">
        <v>35328</v>
      </c>
      <c r="G3016" s="34">
        <f t="shared" si="253"/>
        <v>10001</v>
      </c>
      <c r="H3016" s="36" t="str">
        <f t="shared" si="254"/>
        <v>0001</v>
      </c>
      <c r="I3016" s="35">
        <f t="shared" si="255"/>
        <v>43745.534467592588</v>
      </c>
      <c r="J3016" s="39">
        <f t="shared" si="256"/>
        <v>3581.7486349999999</v>
      </c>
      <c r="K3016" s="36" t="str">
        <f t="shared" si="257"/>
        <v>af90db6e</v>
      </c>
    </row>
    <row r="3017" spans="1:11">
      <c r="A3017" s="48" t="s">
        <v>51157</v>
      </c>
      <c r="B3017" s="48" t="s">
        <v>51156</v>
      </c>
      <c r="C3017" s="48" t="s">
        <v>35326</v>
      </c>
      <c r="D3017" s="48" t="s">
        <v>35329</v>
      </c>
      <c r="E3017" s="48" t="s">
        <v>35330</v>
      </c>
      <c r="G3017" s="34">
        <f t="shared" si="253"/>
        <v>10002</v>
      </c>
      <c r="H3017" s="36" t="str">
        <f t="shared" si="254"/>
        <v>0001</v>
      </c>
      <c r="I3017" s="35">
        <f t="shared" si="255"/>
        <v>43745.534467592588</v>
      </c>
      <c r="J3017" s="39">
        <f t="shared" si="256"/>
        <v>3581.7505270000001</v>
      </c>
      <c r="K3017" s="36" t="str">
        <f t="shared" si="257"/>
        <v>25f0af1f</v>
      </c>
    </row>
    <row r="3018" spans="1:11">
      <c r="A3018" s="48" t="s">
        <v>51158</v>
      </c>
      <c r="B3018" s="48" t="s">
        <v>51156</v>
      </c>
      <c r="C3018" s="48" t="s">
        <v>35326</v>
      </c>
      <c r="D3018" s="48" t="s">
        <v>35331</v>
      </c>
      <c r="E3018" s="48" t="s">
        <v>35332</v>
      </c>
      <c r="G3018" s="34">
        <f t="shared" si="253"/>
        <v>10003</v>
      </c>
      <c r="H3018" s="36" t="str">
        <f t="shared" si="254"/>
        <v>0001</v>
      </c>
      <c r="I3018" s="35">
        <f t="shared" si="255"/>
        <v>43745.534467592588</v>
      </c>
      <c r="J3018" s="39">
        <f t="shared" si="256"/>
        <v>3581.7524320000002</v>
      </c>
      <c r="K3018" s="36" t="str">
        <f t="shared" si="257"/>
        <v>6317721f</v>
      </c>
    </row>
    <row r="3019" spans="1:11">
      <c r="A3019" s="48" t="s">
        <v>51159</v>
      </c>
      <c r="B3019" s="48" t="s">
        <v>51156</v>
      </c>
      <c r="C3019" s="48" t="s">
        <v>35326</v>
      </c>
      <c r="D3019" s="48" t="s">
        <v>35333</v>
      </c>
      <c r="E3019" s="48" t="s">
        <v>35334</v>
      </c>
      <c r="G3019" s="34">
        <f t="shared" si="253"/>
        <v>10004</v>
      </c>
      <c r="H3019" s="36" t="str">
        <f t="shared" si="254"/>
        <v>0001</v>
      </c>
      <c r="I3019" s="35">
        <f t="shared" si="255"/>
        <v>43745.534467592588</v>
      </c>
      <c r="J3019" s="39">
        <f t="shared" si="256"/>
        <v>3581.7542920000001</v>
      </c>
      <c r="K3019" s="36" t="str">
        <f t="shared" si="257"/>
        <v>e3876763</v>
      </c>
    </row>
    <row r="3020" spans="1:11">
      <c r="A3020" s="48" t="s">
        <v>15740</v>
      </c>
      <c r="B3020" s="48" t="s">
        <v>51154</v>
      </c>
      <c r="C3020" s="48" t="s">
        <v>35326</v>
      </c>
      <c r="D3020" s="48" t="s">
        <v>35335</v>
      </c>
      <c r="E3020" s="48" t="s">
        <v>35336</v>
      </c>
      <c r="G3020" s="34">
        <f t="shared" si="253"/>
        <v>40225</v>
      </c>
      <c r="H3020" s="36" t="str">
        <f t="shared" si="254"/>
        <v>0000</v>
      </c>
      <c r="I3020" s="35">
        <f t="shared" si="255"/>
        <v>43745.534467592588</v>
      </c>
      <c r="J3020" s="39">
        <f t="shared" si="256"/>
        <v>3581.958842</v>
      </c>
      <c r="K3020" s="36" t="str">
        <f t="shared" si="257"/>
        <v>be2524e5</v>
      </c>
    </row>
    <row r="3021" spans="1:11">
      <c r="A3021" s="48" t="s">
        <v>15757</v>
      </c>
      <c r="B3021" s="48" t="s">
        <v>51204</v>
      </c>
      <c r="C3021" s="48" t="s">
        <v>35326</v>
      </c>
      <c r="D3021" s="48" t="s">
        <v>35337</v>
      </c>
      <c r="E3021" s="48" t="s">
        <v>35338</v>
      </c>
      <c r="G3021" s="34">
        <f t="shared" si="253"/>
        <v>40236</v>
      </c>
      <c r="H3021" s="36" t="str">
        <f t="shared" si="254"/>
        <v>4458</v>
      </c>
      <c r="I3021" s="35">
        <f t="shared" si="255"/>
        <v>43745.534467592588</v>
      </c>
      <c r="J3021" s="39">
        <f t="shared" si="256"/>
        <v>3581.9607430000001</v>
      </c>
      <c r="K3021" s="36" t="str">
        <f t="shared" si="257"/>
        <v>d096991d</v>
      </c>
    </row>
    <row r="3022" spans="1:11">
      <c r="A3022" s="48" t="s">
        <v>15760</v>
      </c>
      <c r="B3022" s="48" t="s">
        <v>51179</v>
      </c>
      <c r="C3022" s="48" t="s">
        <v>35326</v>
      </c>
      <c r="D3022" s="48" t="s">
        <v>35339</v>
      </c>
      <c r="E3022" s="48" t="s">
        <v>35340</v>
      </c>
      <c r="G3022" s="34">
        <f t="shared" si="253"/>
        <v>40237</v>
      </c>
      <c r="H3022" s="36" t="str">
        <f t="shared" si="254"/>
        <v>6400</v>
      </c>
      <c r="I3022" s="35">
        <f t="shared" si="255"/>
        <v>43745.534467592588</v>
      </c>
      <c r="J3022" s="39">
        <f t="shared" si="256"/>
        <v>3581.9626520000002</v>
      </c>
      <c r="K3022" s="36" t="str">
        <f t="shared" si="257"/>
        <v>48c76dfe</v>
      </c>
    </row>
    <row r="3023" spans="1:11">
      <c r="A3023" s="48" t="s">
        <v>27</v>
      </c>
      <c r="B3023" s="48" t="s">
        <v>51154</v>
      </c>
      <c r="C3023" s="48" t="s">
        <v>33020</v>
      </c>
      <c r="D3023" s="48" t="s">
        <v>35341</v>
      </c>
      <c r="E3023" s="48" t="s">
        <v>35342</v>
      </c>
      <c r="G3023" s="34">
        <f t="shared" si="253"/>
        <v>40254</v>
      </c>
      <c r="H3023" s="36" t="str">
        <f t="shared" si="254"/>
        <v>0000</v>
      </c>
      <c r="I3023" s="35">
        <f t="shared" si="255"/>
        <v>43745.798692129625</v>
      </c>
      <c r="J3023" s="39">
        <f t="shared" si="256"/>
        <v>3581.9678399999998</v>
      </c>
      <c r="K3023" s="36" t="str">
        <f t="shared" si="257"/>
        <v>462eb4f7</v>
      </c>
    </row>
    <row r="3024" spans="1:11">
      <c r="A3024" s="48" t="s">
        <v>39</v>
      </c>
      <c r="B3024" s="48" t="s">
        <v>35343</v>
      </c>
      <c r="C3024" s="48" t="s">
        <v>35344</v>
      </c>
      <c r="D3024" s="48" t="s">
        <v>35345</v>
      </c>
      <c r="E3024" s="48" t="s">
        <v>35346</v>
      </c>
      <c r="G3024" s="34">
        <f t="shared" si="253"/>
        <v>40265</v>
      </c>
      <c r="H3024" s="36" t="str">
        <f t="shared" si="254"/>
        <v>442f</v>
      </c>
      <c r="I3024" s="35">
        <f t="shared" si="255"/>
        <v>36494.534467592595</v>
      </c>
      <c r="J3024" s="39">
        <f t="shared" si="256"/>
        <v>3581.9705239999998</v>
      </c>
      <c r="K3024" s="36" t="str">
        <f t="shared" si="257"/>
        <v>9dad8e48</v>
      </c>
    </row>
    <row r="3025" spans="1:11">
      <c r="A3025" s="48" t="s">
        <v>43</v>
      </c>
      <c r="B3025" s="48" t="s">
        <v>803</v>
      </c>
      <c r="C3025" s="48" t="s">
        <v>35326</v>
      </c>
      <c r="D3025" s="48" t="s">
        <v>35347</v>
      </c>
      <c r="E3025" s="48" t="s">
        <v>35348</v>
      </c>
      <c r="G3025" s="34">
        <f t="shared" si="253"/>
        <v>40266</v>
      </c>
      <c r="H3025" s="36" t="str">
        <f t="shared" si="254"/>
        <v>ac00</v>
      </c>
      <c r="I3025" s="35">
        <f t="shared" si="255"/>
        <v>43745.534467592588</v>
      </c>
      <c r="J3025" s="39">
        <f t="shared" si="256"/>
        <v>3581.9724230000002</v>
      </c>
      <c r="K3025" s="36" t="str">
        <f t="shared" si="257"/>
        <v>94f6fd34</v>
      </c>
    </row>
    <row r="3026" spans="1:11">
      <c r="A3026" s="48" t="s">
        <v>15740</v>
      </c>
      <c r="B3026" s="48" t="s">
        <v>51154</v>
      </c>
      <c r="C3026" s="48" t="s">
        <v>35326</v>
      </c>
      <c r="D3026" s="48" t="s">
        <v>35349</v>
      </c>
      <c r="E3026" s="48" t="s">
        <v>35350</v>
      </c>
      <c r="G3026" s="34">
        <f t="shared" si="253"/>
        <v>40225</v>
      </c>
      <c r="H3026" s="36" t="str">
        <f t="shared" si="254"/>
        <v>0000</v>
      </c>
      <c r="I3026" s="35">
        <f t="shared" si="255"/>
        <v>43745.534467592588</v>
      </c>
      <c r="J3026" s="39">
        <f t="shared" si="256"/>
        <v>3582.176833</v>
      </c>
      <c r="K3026" s="36" t="str">
        <f t="shared" si="257"/>
        <v>e6dc9591</v>
      </c>
    </row>
    <row r="3027" spans="1:11">
      <c r="A3027" s="48" t="s">
        <v>15771</v>
      </c>
      <c r="B3027" s="48" t="s">
        <v>51231</v>
      </c>
      <c r="C3027" s="48" t="s">
        <v>35326</v>
      </c>
      <c r="D3027" s="48" t="s">
        <v>35351</v>
      </c>
      <c r="E3027" s="48" t="s">
        <v>35352</v>
      </c>
      <c r="G3027" s="34">
        <f t="shared" si="253"/>
        <v>40230</v>
      </c>
      <c r="H3027" s="36" t="str">
        <f t="shared" si="254"/>
        <v>4472</v>
      </c>
      <c r="I3027" s="35">
        <f t="shared" si="255"/>
        <v>43745.534467592588</v>
      </c>
      <c r="J3027" s="39">
        <f t="shared" si="256"/>
        <v>3582.1787330000002</v>
      </c>
      <c r="K3027" s="36" t="str">
        <f t="shared" si="257"/>
        <v>ffea4e67</v>
      </c>
    </row>
    <row r="3028" spans="1:11">
      <c r="A3028" s="48" t="s">
        <v>15774</v>
      </c>
      <c r="B3028" s="48" t="s">
        <v>51202</v>
      </c>
      <c r="C3028" s="48" t="s">
        <v>35326</v>
      </c>
      <c r="D3028" s="48" t="s">
        <v>35353</v>
      </c>
      <c r="E3028" s="48" t="s">
        <v>35354</v>
      </c>
      <c r="G3028" s="34">
        <f t="shared" si="253"/>
        <v>40231</v>
      </c>
      <c r="H3028" s="36" t="str">
        <f t="shared" si="254"/>
        <v>3400</v>
      </c>
      <c r="I3028" s="35">
        <f t="shared" si="255"/>
        <v>43745.534467592588</v>
      </c>
      <c r="J3028" s="39">
        <f t="shared" si="256"/>
        <v>3582.1806419999998</v>
      </c>
      <c r="K3028" s="36" t="str">
        <f t="shared" si="257"/>
        <v>c308fbbc</v>
      </c>
    </row>
    <row r="3029" spans="1:11">
      <c r="A3029" s="48" t="s">
        <v>27</v>
      </c>
      <c r="B3029" s="48" t="s">
        <v>51154</v>
      </c>
      <c r="C3029" s="48" t="s">
        <v>35326</v>
      </c>
      <c r="D3029" s="48" t="s">
        <v>35355</v>
      </c>
      <c r="E3029" s="48" t="s">
        <v>35356</v>
      </c>
      <c r="G3029" s="34">
        <f t="shared" si="253"/>
        <v>40254</v>
      </c>
      <c r="H3029" s="36" t="str">
        <f t="shared" si="254"/>
        <v>0000</v>
      </c>
      <c r="I3029" s="35">
        <f t="shared" si="255"/>
        <v>43745.534467592588</v>
      </c>
      <c r="J3029" s="39">
        <f t="shared" si="256"/>
        <v>3582.3616440000001</v>
      </c>
      <c r="K3029" s="36" t="str">
        <f t="shared" si="257"/>
        <v>c8f91f61</v>
      </c>
    </row>
    <row r="3030" spans="1:11">
      <c r="A3030" s="48" t="s">
        <v>48</v>
      </c>
      <c r="B3030" s="48" t="s">
        <v>35357</v>
      </c>
      <c r="C3030" s="48" t="s">
        <v>35326</v>
      </c>
      <c r="D3030" s="48" t="s">
        <v>35358</v>
      </c>
      <c r="E3030" s="48" t="s">
        <v>35359</v>
      </c>
      <c r="G3030" s="34">
        <f t="shared" si="253"/>
        <v>40259</v>
      </c>
      <c r="H3030" s="36" t="str">
        <f t="shared" si="254"/>
        <v>441e</v>
      </c>
      <c r="I3030" s="35">
        <f t="shared" si="255"/>
        <v>43745.534467592588</v>
      </c>
      <c r="J3030" s="39">
        <f t="shared" si="256"/>
        <v>3582.3635450000002</v>
      </c>
      <c r="K3030" s="36" t="str">
        <f t="shared" si="257"/>
        <v>d015b485</v>
      </c>
    </row>
    <row r="3031" spans="1:11">
      <c r="A3031" s="48" t="s">
        <v>51</v>
      </c>
      <c r="B3031" s="48" t="s">
        <v>51193</v>
      </c>
      <c r="C3031" s="48" t="s">
        <v>35326</v>
      </c>
      <c r="D3031" s="48" t="s">
        <v>35360</v>
      </c>
      <c r="E3031" s="48" t="s">
        <v>35361</v>
      </c>
      <c r="G3031" s="34">
        <f t="shared" si="253"/>
        <v>40260</v>
      </c>
      <c r="H3031" s="36" t="str">
        <f t="shared" si="254"/>
        <v>4800</v>
      </c>
      <c r="I3031" s="35">
        <f t="shared" si="255"/>
        <v>43745.534467592588</v>
      </c>
      <c r="J3031" s="39">
        <f t="shared" si="256"/>
        <v>3582.3654350000002</v>
      </c>
      <c r="K3031" s="36" t="str">
        <f t="shared" si="257"/>
        <v>5d7e3be5</v>
      </c>
    </row>
    <row r="3032" spans="1:11">
      <c r="A3032" s="48" t="s">
        <v>15740</v>
      </c>
      <c r="B3032" s="48" t="s">
        <v>51154</v>
      </c>
      <c r="C3032" s="48" t="s">
        <v>35326</v>
      </c>
      <c r="D3032" s="48" t="s">
        <v>35362</v>
      </c>
      <c r="E3032" s="48" t="s">
        <v>35363</v>
      </c>
      <c r="G3032" s="34">
        <f t="shared" si="253"/>
        <v>40225</v>
      </c>
      <c r="H3032" s="36" t="str">
        <f t="shared" si="254"/>
        <v>0000</v>
      </c>
      <c r="I3032" s="35">
        <f t="shared" si="255"/>
        <v>43745.534467592588</v>
      </c>
      <c r="J3032" s="39">
        <f t="shared" si="256"/>
        <v>3582.5698309999998</v>
      </c>
      <c r="K3032" s="36" t="str">
        <f t="shared" si="257"/>
        <v>126bc679</v>
      </c>
    </row>
    <row r="3033" spans="1:11">
      <c r="A3033" s="48" t="s">
        <v>15786</v>
      </c>
      <c r="B3033" s="48" t="s">
        <v>29629</v>
      </c>
      <c r="C3033" s="48" t="s">
        <v>35326</v>
      </c>
      <c r="D3033" s="48" t="s">
        <v>35364</v>
      </c>
      <c r="E3033" s="48" t="s">
        <v>35365</v>
      </c>
      <c r="G3033" s="34">
        <f t="shared" si="253"/>
        <v>40232</v>
      </c>
      <c r="H3033" s="36" t="str">
        <f t="shared" si="254"/>
        <v>44be</v>
      </c>
      <c r="I3033" s="35">
        <f t="shared" si="255"/>
        <v>43745.534467592588</v>
      </c>
      <c r="J3033" s="39">
        <f t="shared" si="256"/>
        <v>3582.5717340000001</v>
      </c>
      <c r="K3033" s="36" t="str">
        <f t="shared" si="257"/>
        <v>469f4776</v>
      </c>
    </row>
    <row r="3034" spans="1:11">
      <c r="A3034" s="48" t="s">
        <v>15789</v>
      </c>
      <c r="B3034" s="48" t="s">
        <v>51428</v>
      </c>
      <c r="C3034" s="48" t="s">
        <v>35326</v>
      </c>
      <c r="D3034" s="48" t="s">
        <v>35366</v>
      </c>
      <c r="E3034" s="48" t="s">
        <v>35367</v>
      </c>
      <c r="G3034" s="34">
        <f t="shared" si="253"/>
        <v>40233</v>
      </c>
      <c r="H3034" s="36" t="str">
        <f t="shared" si="254"/>
        <v>0e00</v>
      </c>
      <c r="I3034" s="35">
        <f t="shared" si="255"/>
        <v>43745.534467592588</v>
      </c>
      <c r="J3034" s="39">
        <f t="shared" si="256"/>
        <v>3582.5736430000002</v>
      </c>
      <c r="K3034" s="36" t="str">
        <f t="shared" si="257"/>
        <v>7778108d</v>
      </c>
    </row>
    <row r="3035" spans="1:11">
      <c r="A3035" s="48" t="s">
        <v>27</v>
      </c>
      <c r="B3035" s="48" t="s">
        <v>51154</v>
      </c>
      <c r="C3035" s="48" t="s">
        <v>33020</v>
      </c>
      <c r="D3035" s="48" t="s">
        <v>35368</v>
      </c>
      <c r="E3035" s="48" t="s">
        <v>35369</v>
      </c>
      <c r="G3035" s="34">
        <f t="shared" si="253"/>
        <v>40254</v>
      </c>
      <c r="H3035" s="36" t="str">
        <f t="shared" si="254"/>
        <v>0000</v>
      </c>
      <c r="I3035" s="35">
        <f t="shared" si="255"/>
        <v>43745.798692129625</v>
      </c>
      <c r="J3035" s="39">
        <f t="shared" si="256"/>
        <v>3582.5788309999998</v>
      </c>
      <c r="K3035" s="36" t="str">
        <f t="shared" si="257"/>
        <v>8f5b3115</v>
      </c>
    </row>
    <row r="3036" spans="1:11">
      <c r="A3036" s="48" t="s">
        <v>56</v>
      </c>
      <c r="B3036" s="48" t="s">
        <v>29829</v>
      </c>
      <c r="C3036" s="48" t="s">
        <v>35344</v>
      </c>
      <c r="D3036" s="48" t="s">
        <v>35370</v>
      </c>
      <c r="E3036" s="48" t="s">
        <v>35371</v>
      </c>
      <c r="G3036" s="34">
        <f t="shared" si="253"/>
        <v>40261</v>
      </c>
      <c r="H3036" s="36" t="str">
        <f t="shared" si="254"/>
        <v>43d7</v>
      </c>
      <c r="I3036" s="35">
        <f t="shared" si="255"/>
        <v>36494.534467592595</v>
      </c>
      <c r="J3036" s="39">
        <f t="shared" si="256"/>
        <v>3582.5815149999999</v>
      </c>
      <c r="K3036" s="36" t="str">
        <f t="shared" si="257"/>
        <v>9640f6dd</v>
      </c>
    </row>
    <row r="3037" spans="1:11">
      <c r="A3037" s="48" t="s">
        <v>59</v>
      </c>
      <c r="B3037" s="48" t="s">
        <v>51242</v>
      </c>
      <c r="C3037" s="48" t="s">
        <v>35326</v>
      </c>
      <c r="D3037" s="48" t="s">
        <v>35372</v>
      </c>
      <c r="E3037" s="48" t="s">
        <v>35373</v>
      </c>
      <c r="G3037" s="34">
        <f t="shared" si="253"/>
        <v>40262</v>
      </c>
      <c r="H3037" s="36" t="str">
        <f t="shared" si="254"/>
        <v>3800</v>
      </c>
      <c r="I3037" s="35">
        <f t="shared" si="255"/>
        <v>43745.534467592588</v>
      </c>
      <c r="J3037" s="39">
        <f t="shared" si="256"/>
        <v>3582.583427</v>
      </c>
      <c r="K3037" s="36" t="str">
        <f t="shared" si="257"/>
        <v>835da3a9</v>
      </c>
    </row>
    <row r="3038" spans="1:11">
      <c r="A3038" s="48" t="s">
        <v>15740</v>
      </c>
      <c r="B3038" s="48" t="s">
        <v>51154</v>
      </c>
      <c r="C3038" s="48" t="s">
        <v>35374</v>
      </c>
      <c r="D3038" s="48" t="s">
        <v>35375</v>
      </c>
      <c r="E3038" s="48" t="s">
        <v>35376</v>
      </c>
      <c r="G3038" s="34">
        <f t="shared" si="253"/>
        <v>40225</v>
      </c>
      <c r="H3038" s="36" t="str">
        <f t="shared" si="254"/>
        <v>0000</v>
      </c>
      <c r="I3038" s="35">
        <f t="shared" si="255"/>
        <v>43745.534479166665</v>
      </c>
      <c r="J3038" s="39">
        <f t="shared" si="256"/>
        <v>3582.7878430000001</v>
      </c>
      <c r="K3038" s="36" t="str">
        <f t="shared" si="257"/>
        <v>4a742c42</v>
      </c>
    </row>
    <row r="3039" spans="1:11">
      <c r="A3039" s="48" t="s">
        <v>15743</v>
      </c>
      <c r="B3039" s="48" t="s">
        <v>29452</v>
      </c>
      <c r="C3039" s="48" t="s">
        <v>35374</v>
      </c>
      <c r="D3039" s="48" t="s">
        <v>35377</v>
      </c>
      <c r="E3039" s="48" t="s">
        <v>35378</v>
      </c>
      <c r="G3039" s="34">
        <f t="shared" si="253"/>
        <v>40234</v>
      </c>
      <c r="H3039" s="36" t="str">
        <f t="shared" si="254"/>
        <v>439b</v>
      </c>
      <c r="I3039" s="35">
        <f t="shared" si="255"/>
        <v>43745.534479166665</v>
      </c>
      <c r="J3039" s="39">
        <f t="shared" si="256"/>
        <v>3582.7897459999999</v>
      </c>
      <c r="K3039" s="36" t="str">
        <f t="shared" si="257"/>
        <v>ac3c9e1b</v>
      </c>
    </row>
    <row r="3040" spans="1:11">
      <c r="A3040" s="48" t="s">
        <v>15746</v>
      </c>
      <c r="B3040" s="48" t="s">
        <v>51165</v>
      </c>
      <c r="C3040" s="48" t="s">
        <v>35374</v>
      </c>
      <c r="D3040" s="48" t="s">
        <v>35379</v>
      </c>
      <c r="E3040" s="48" t="s">
        <v>35380</v>
      </c>
      <c r="G3040" s="34">
        <f t="shared" si="253"/>
        <v>40235</v>
      </c>
      <c r="H3040" s="36" t="str">
        <f t="shared" si="254"/>
        <v>8000</v>
      </c>
      <c r="I3040" s="35">
        <f t="shared" si="255"/>
        <v>43745.534479166665</v>
      </c>
      <c r="J3040" s="39">
        <f t="shared" si="256"/>
        <v>3582.7916570000002</v>
      </c>
      <c r="K3040" s="36" t="str">
        <f t="shared" si="257"/>
        <v>7054985e</v>
      </c>
    </row>
    <row r="3041" spans="1:11">
      <c r="A3041" s="48" t="s">
        <v>27</v>
      </c>
      <c r="B3041" s="48" t="s">
        <v>51154</v>
      </c>
      <c r="C3041" s="48" t="s">
        <v>35374</v>
      </c>
      <c r="D3041" s="48" t="s">
        <v>35381</v>
      </c>
      <c r="E3041" s="48" t="s">
        <v>35382</v>
      </c>
      <c r="G3041" s="34">
        <f t="shared" si="253"/>
        <v>40254</v>
      </c>
      <c r="H3041" s="36" t="str">
        <f t="shared" si="254"/>
        <v>0000</v>
      </c>
      <c r="I3041" s="35">
        <f t="shared" si="255"/>
        <v>43745.534479166665</v>
      </c>
      <c r="J3041" s="39">
        <f t="shared" si="256"/>
        <v>3582.7960779999999</v>
      </c>
      <c r="K3041" s="36" t="str">
        <f t="shared" si="257"/>
        <v>8ac50847</v>
      </c>
    </row>
    <row r="3042" spans="1:11">
      <c r="A3042" s="48" t="s">
        <v>30</v>
      </c>
      <c r="B3042" s="48" t="s">
        <v>30927</v>
      </c>
      <c r="C3042" s="48" t="s">
        <v>35374</v>
      </c>
      <c r="D3042" s="48" t="s">
        <v>35383</v>
      </c>
      <c r="E3042" s="48" t="s">
        <v>35384</v>
      </c>
      <c r="G3042" s="34">
        <f t="shared" si="253"/>
        <v>40263</v>
      </c>
      <c r="H3042" s="36" t="str">
        <f t="shared" si="254"/>
        <v>43bd</v>
      </c>
      <c r="I3042" s="35">
        <f t="shared" si="255"/>
        <v>43745.534479166665</v>
      </c>
      <c r="J3042" s="39">
        <f t="shared" si="256"/>
        <v>3582.7979810000002</v>
      </c>
      <c r="K3042" s="36" t="str">
        <f t="shared" si="257"/>
        <v>a4a6e697</v>
      </c>
    </row>
    <row r="3043" spans="1:11">
      <c r="A3043" s="48" t="s">
        <v>34</v>
      </c>
      <c r="B3043" s="48" t="s">
        <v>51175</v>
      </c>
      <c r="C3043" s="48" t="s">
        <v>35374</v>
      </c>
      <c r="D3043" s="48" t="s">
        <v>35385</v>
      </c>
      <c r="E3043" s="48" t="s">
        <v>35386</v>
      </c>
      <c r="G3043" s="34">
        <f t="shared" si="253"/>
        <v>40264</v>
      </c>
      <c r="H3043" s="36" t="str">
        <f t="shared" si="254"/>
        <v>2000</v>
      </c>
      <c r="I3043" s="35">
        <f t="shared" si="255"/>
        <v>43745.534479166665</v>
      </c>
      <c r="J3043" s="39">
        <f t="shared" si="256"/>
        <v>3582.7998499999999</v>
      </c>
      <c r="K3043" s="36" t="str">
        <f t="shared" si="257"/>
        <v>618d55e6</v>
      </c>
    </row>
    <row r="3044" spans="1:11">
      <c r="A3044" s="48" t="s">
        <v>51155</v>
      </c>
      <c r="B3044" s="48" t="s">
        <v>51156</v>
      </c>
      <c r="C3044" s="48" t="s">
        <v>35387</v>
      </c>
      <c r="D3044" s="48" t="s">
        <v>35388</v>
      </c>
      <c r="E3044" s="48" t="s">
        <v>35389</v>
      </c>
      <c r="G3044" s="34">
        <f t="shared" si="253"/>
        <v>10001</v>
      </c>
      <c r="H3044" s="36" t="str">
        <f t="shared" si="254"/>
        <v>0001</v>
      </c>
      <c r="I3044" s="35">
        <f t="shared" si="255"/>
        <v>43745.54142361111</v>
      </c>
      <c r="J3044" s="39">
        <f t="shared" si="256"/>
        <v>4182.8026339999997</v>
      </c>
      <c r="K3044" s="36" t="str">
        <f t="shared" si="257"/>
        <v>06ac10ca</v>
      </c>
    </row>
    <row r="3045" spans="1:11">
      <c r="A3045" s="48" t="s">
        <v>51157</v>
      </c>
      <c r="B3045" s="48" t="s">
        <v>51156</v>
      </c>
      <c r="C3045" s="48" t="s">
        <v>35387</v>
      </c>
      <c r="D3045" s="48" t="s">
        <v>35390</v>
      </c>
      <c r="E3045" s="48" t="s">
        <v>35391</v>
      </c>
      <c r="G3045" s="34">
        <f t="shared" si="253"/>
        <v>10002</v>
      </c>
      <c r="H3045" s="36" t="str">
        <f t="shared" si="254"/>
        <v>0001</v>
      </c>
      <c r="I3045" s="35">
        <f t="shared" si="255"/>
        <v>43745.54142361111</v>
      </c>
      <c r="J3045" s="39">
        <f t="shared" si="256"/>
        <v>4182.8045279999997</v>
      </c>
      <c r="K3045" s="36" t="str">
        <f t="shared" si="257"/>
        <v>8260ebb9</v>
      </c>
    </row>
    <row r="3046" spans="1:11">
      <c r="A3046" s="48" t="s">
        <v>51158</v>
      </c>
      <c r="B3046" s="48" t="s">
        <v>51156</v>
      </c>
      <c r="C3046" s="48" t="s">
        <v>35387</v>
      </c>
      <c r="D3046" s="48" t="s">
        <v>35392</v>
      </c>
      <c r="E3046" s="48" t="s">
        <v>35393</v>
      </c>
      <c r="G3046" s="34">
        <f t="shared" si="253"/>
        <v>10003</v>
      </c>
      <c r="H3046" s="36" t="str">
        <f t="shared" si="254"/>
        <v>0001</v>
      </c>
      <c r="I3046" s="35">
        <f t="shared" si="255"/>
        <v>43745.54142361111</v>
      </c>
      <c r="J3046" s="39">
        <f t="shared" si="256"/>
        <v>4182.8064219999997</v>
      </c>
      <c r="K3046" s="36" t="str">
        <f t="shared" si="257"/>
        <v>4b6fa04b</v>
      </c>
    </row>
    <row r="3047" spans="1:11">
      <c r="A3047" s="48" t="s">
        <v>51159</v>
      </c>
      <c r="B3047" s="48" t="s">
        <v>51156</v>
      </c>
      <c r="C3047" s="48" t="s">
        <v>35387</v>
      </c>
      <c r="D3047" s="48" t="s">
        <v>35394</v>
      </c>
      <c r="E3047" s="48" t="s">
        <v>35395</v>
      </c>
      <c r="G3047" s="34">
        <f t="shared" si="253"/>
        <v>10004</v>
      </c>
      <c r="H3047" s="36" t="str">
        <f t="shared" si="254"/>
        <v>0001</v>
      </c>
      <c r="I3047" s="35">
        <f t="shared" si="255"/>
        <v>43745.54142361111</v>
      </c>
      <c r="J3047" s="39">
        <f t="shared" si="256"/>
        <v>4182.8082830000003</v>
      </c>
      <c r="K3047" s="36" t="str">
        <f t="shared" si="257"/>
        <v>43033b64</v>
      </c>
    </row>
    <row r="3048" spans="1:11">
      <c r="A3048" s="48" t="s">
        <v>15740</v>
      </c>
      <c r="B3048" s="48" t="s">
        <v>51154</v>
      </c>
      <c r="C3048" s="48" t="s">
        <v>35387</v>
      </c>
      <c r="D3048" s="48" t="s">
        <v>35396</v>
      </c>
      <c r="E3048" s="48" t="s">
        <v>35397</v>
      </c>
      <c r="G3048" s="34">
        <f t="shared" si="253"/>
        <v>40225</v>
      </c>
      <c r="H3048" s="36" t="str">
        <f t="shared" si="254"/>
        <v>0000</v>
      </c>
      <c r="I3048" s="35">
        <f t="shared" si="255"/>
        <v>43745.54142361111</v>
      </c>
      <c r="J3048" s="39">
        <f t="shared" si="256"/>
        <v>4183.0128420000001</v>
      </c>
      <c r="K3048" s="36" t="str">
        <f t="shared" si="257"/>
        <v>d5d22682</v>
      </c>
    </row>
    <row r="3049" spans="1:11">
      <c r="A3049" s="48" t="s">
        <v>15771</v>
      </c>
      <c r="B3049" s="48" t="s">
        <v>51247</v>
      </c>
      <c r="C3049" s="48" t="s">
        <v>35387</v>
      </c>
      <c r="D3049" s="48" t="s">
        <v>35398</v>
      </c>
      <c r="E3049" s="48" t="s">
        <v>35399</v>
      </c>
      <c r="G3049" s="34">
        <f t="shared" si="253"/>
        <v>40230</v>
      </c>
      <c r="H3049" s="36" t="str">
        <f t="shared" si="254"/>
        <v>4470</v>
      </c>
      <c r="I3049" s="35">
        <f t="shared" si="255"/>
        <v>43745.54142361111</v>
      </c>
      <c r="J3049" s="39">
        <f t="shared" si="256"/>
        <v>4183.0147429999997</v>
      </c>
      <c r="K3049" s="36" t="str">
        <f t="shared" si="257"/>
        <v>d13b68cf</v>
      </c>
    </row>
    <row r="3050" spans="1:11">
      <c r="A3050" s="48" t="s">
        <v>15774</v>
      </c>
      <c r="B3050" s="48" t="s">
        <v>2806</v>
      </c>
      <c r="C3050" s="48" t="s">
        <v>35387</v>
      </c>
      <c r="D3050" s="48" t="s">
        <v>35400</v>
      </c>
      <c r="E3050" s="48" t="s">
        <v>35401</v>
      </c>
      <c r="G3050" s="34">
        <f t="shared" si="253"/>
        <v>40231</v>
      </c>
      <c r="H3050" s="36" t="str">
        <f t="shared" si="254"/>
        <v>f400</v>
      </c>
      <c r="I3050" s="35">
        <f t="shared" si="255"/>
        <v>43745.54142361111</v>
      </c>
      <c r="J3050" s="39">
        <f t="shared" si="256"/>
        <v>4183.0166520000002</v>
      </c>
      <c r="K3050" s="36" t="str">
        <f t="shared" si="257"/>
        <v>63b1ec86</v>
      </c>
    </row>
    <row r="3051" spans="1:11">
      <c r="A3051" s="48" t="s">
        <v>27</v>
      </c>
      <c r="B3051" s="48" t="s">
        <v>51154</v>
      </c>
      <c r="C3051" s="48" t="s">
        <v>35387</v>
      </c>
      <c r="D3051" s="48" t="s">
        <v>35402</v>
      </c>
      <c r="E3051" s="48" t="s">
        <v>35403</v>
      </c>
      <c r="G3051" s="34">
        <f t="shared" si="253"/>
        <v>40254</v>
      </c>
      <c r="H3051" s="36" t="str">
        <f t="shared" si="254"/>
        <v>0000</v>
      </c>
      <c r="I3051" s="35">
        <f t="shared" si="255"/>
        <v>43745.54142361111</v>
      </c>
      <c r="J3051" s="39">
        <f t="shared" si="256"/>
        <v>4183.0210710000001</v>
      </c>
      <c r="K3051" s="36" t="str">
        <f t="shared" si="257"/>
        <v>5b8854c3</v>
      </c>
    </row>
    <row r="3052" spans="1:11">
      <c r="A3052" s="48" t="s">
        <v>48</v>
      </c>
      <c r="B3052" s="48" t="s">
        <v>35404</v>
      </c>
      <c r="C3052" s="48" t="s">
        <v>35387</v>
      </c>
      <c r="D3052" s="48" t="s">
        <v>35405</v>
      </c>
      <c r="E3052" s="48" t="s">
        <v>35406</v>
      </c>
      <c r="G3052" s="34">
        <f t="shared" si="253"/>
        <v>40259</v>
      </c>
      <c r="H3052" s="36" t="str">
        <f t="shared" si="254"/>
        <v>441d</v>
      </c>
      <c r="I3052" s="35">
        <f t="shared" si="255"/>
        <v>43745.54142361111</v>
      </c>
      <c r="J3052" s="39">
        <f t="shared" si="256"/>
        <v>4183.143556</v>
      </c>
      <c r="K3052" s="36" t="str">
        <f t="shared" si="257"/>
        <v>23c86d12</v>
      </c>
    </row>
    <row r="3053" spans="1:11">
      <c r="A3053" s="48" t="s">
        <v>51</v>
      </c>
      <c r="B3053" s="48" t="s">
        <v>7285</v>
      </c>
      <c r="C3053" s="48" t="s">
        <v>35387</v>
      </c>
      <c r="D3053" s="48" t="s">
        <v>35407</v>
      </c>
      <c r="E3053" s="48" t="s">
        <v>35408</v>
      </c>
      <c r="G3053" s="34">
        <f t="shared" si="253"/>
        <v>40260</v>
      </c>
      <c r="H3053" s="36" t="str">
        <f t="shared" si="254"/>
        <v>fc00</v>
      </c>
      <c r="I3053" s="35">
        <f t="shared" si="255"/>
        <v>43745.54142361111</v>
      </c>
      <c r="J3053" s="39">
        <f t="shared" si="256"/>
        <v>4183.1454439999998</v>
      </c>
      <c r="K3053" s="36" t="str">
        <f t="shared" si="257"/>
        <v>9a346c5b</v>
      </c>
    </row>
    <row r="3054" spans="1:11">
      <c r="A3054" s="48" t="s">
        <v>15740</v>
      </c>
      <c r="B3054" s="48" t="s">
        <v>51154</v>
      </c>
      <c r="C3054" s="48" t="s">
        <v>35387</v>
      </c>
      <c r="D3054" s="48" t="s">
        <v>35409</v>
      </c>
      <c r="E3054" s="48" t="s">
        <v>35410</v>
      </c>
      <c r="G3054" s="34">
        <f t="shared" si="253"/>
        <v>40225</v>
      </c>
      <c r="H3054" s="36" t="str">
        <f t="shared" si="254"/>
        <v>0000</v>
      </c>
      <c r="I3054" s="35">
        <f t="shared" si="255"/>
        <v>43745.54142361111</v>
      </c>
      <c r="J3054" s="39">
        <f t="shared" si="256"/>
        <v>4183.349843</v>
      </c>
      <c r="K3054" s="36" t="str">
        <f t="shared" si="257"/>
        <v>895fb523</v>
      </c>
    </row>
    <row r="3055" spans="1:11">
      <c r="A3055" s="48" t="s">
        <v>15786</v>
      </c>
      <c r="B3055" s="48" t="s">
        <v>35411</v>
      </c>
      <c r="C3055" s="48" t="s">
        <v>35387</v>
      </c>
      <c r="D3055" s="48" t="s">
        <v>35412</v>
      </c>
      <c r="E3055" s="48" t="s">
        <v>35413</v>
      </c>
      <c r="G3055" s="34">
        <f t="shared" si="253"/>
        <v>40232</v>
      </c>
      <c r="H3055" s="36" t="str">
        <f t="shared" si="254"/>
        <v>44bd</v>
      </c>
      <c r="I3055" s="35">
        <f t="shared" si="255"/>
        <v>43745.54142361111</v>
      </c>
      <c r="J3055" s="39">
        <f t="shared" si="256"/>
        <v>4183.3517439999996</v>
      </c>
      <c r="K3055" s="36" t="str">
        <f t="shared" si="257"/>
        <v>12b35f26</v>
      </c>
    </row>
    <row r="3056" spans="1:11">
      <c r="A3056" s="48" t="s">
        <v>15789</v>
      </c>
      <c r="B3056" s="48" t="s">
        <v>219</v>
      </c>
      <c r="C3056" s="48" t="s">
        <v>35387</v>
      </c>
      <c r="D3056" s="48" t="s">
        <v>35414</v>
      </c>
      <c r="E3056" s="48" t="s">
        <v>35415</v>
      </c>
      <c r="G3056" s="34">
        <f t="shared" si="253"/>
        <v>40233</v>
      </c>
      <c r="H3056" s="36" t="str">
        <f t="shared" si="254"/>
        <v>c000</v>
      </c>
      <c r="I3056" s="35">
        <f t="shared" si="255"/>
        <v>43745.54142361111</v>
      </c>
      <c r="J3056" s="39">
        <f t="shared" si="256"/>
        <v>4183.3536530000001</v>
      </c>
      <c r="K3056" s="36" t="str">
        <f t="shared" si="257"/>
        <v>d4a6c0ea</v>
      </c>
    </row>
    <row r="3057" spans="1:11">
      <c r="A3057" s="48" t="s">
        <v>27</v>
      </c>
      <c r="B3057" s="48" t="s">
        <v>51154</v>
      </c>
      <c r="C3057" s="48" t="s">
        <v>35387</v>
      </c>
      <c r="D3057" s="48" t="s">
        <v>35416</v>
      </c>
      <c r="E3057" s="48" t="s">
        <v>35417</v>
      </c>
      <c r="G3057" s="34">
        <f t="shared" si="253"/>
        <v>40254</v>
      </c>
      <c r="H3057" s="36" t="str">
        <f t="shared" si="254"/>
        <v>0000</v>
      </c>
      <c r="I3057" s="35">
        <f t="shared" si="255"/>
        <v>43745.54142361111</v>
      </c>
      <c r="J3057" s="39">
        <f t="shared" si="256"/>
        <v>4183.358072</v>
      </c>
      <c r="K3057" s="36" t="str">
        <f t="shared" si="257"/>
        <v>a08d3413</v>
      </c>
    </row>
    <row r="3058" spans="1:11">
      <c r="A3058" s="48" t="s">
        <v>56</v>
      </c>
      <c r="B3058" s="48" t="s">
        <v>30618</v>
      </c>
      <c r="C3058" s="48" t="s">
        <v>35387</v>
      </c>
      <c r="D3058" s="48" t="s">
        <v>35418</v>
      </c>
      <c r="E3058" s="48" t="s">
        <v>35419</v>
      </c>
      <c r="G3058" s="34">
        <f t="shared" si="253"/>
        <v>40261</v>
      </c>
      <c r="H3058" s="36" t="str">
        <f t="shared" si="254"/>
        <v>43d8</v>
      </c>
      <c r="I3058" s="35">
        <f t="shared" si="255"/>
        <v>43745.54142361111</v>
      </c>
      <c r="J3058" s="39">
        <f t="shared" si="256"/>
        <v>4183.3599729999996</v>
      </c>
      <c r="K3058" s="36" t="str">
        <f t="shared" si="257"/>
        <v>ce2ae6d8</v>
      </c>
    </row>
    <row r="3059" spans="1:11">
      <c r="A3059" s="48" t="s">
        <v>59</v>
      </c>
      <c r="B3059" s="48" t="s">
        <v>150</v>
      </c>
      <c r="C3059" s="48" t="s">
        <v>35387</v>
      </c>
      <c r="D3059" s="48" t="s">
        <v>35420</v>
      </c>
      <c r="E3059" s="48" t="s">
        <v>35421</v>
      </c>
      <c r="G3059" s="34">
        <f t="shared" si="253"/>
        <v>40262</v>
      </c>
      <c r="H3059" s="36" t="str">
        <f t="shared" si="254"/>
        <v>f800</v>
      </c>
      <c r="I3059" s="35">
        <f t="shared" si="255"/>
        <v>43745.54142361111</v>
      </c>
      <c r="J3059" s="39">
        <f t="shared" si="256"/>
        <v>4183.3618459999998</v>
      </c>
      <c r="K3059" s="36" t="str">
        <f t="shared" si="257"/>
        <v>9c2ad477</v>
      </c>
    </row>
    <row r="3060" spans="1:11">
      <c r="A3060" s="48" t="s">
        <v>15740</v>
      </c>
      <c r="B3060" s="48" t="s">
        <v>51154</v>
      </c>
      <c r="C3060" s="48" t="s">
        <v>35387</v>
      </c>
      <c r="D3060" s="48" t="s">
        <v>35422</v>
      </c>
      <c r="E3060" s="48" t="s">
        <v>35423</v>
      </c>
      <c r="G3060" s="34">
        <f t="shared" si="253"/>
        <v>40225</v>
      </c>
      <c r="H3060" s="36" t="str">
        <f t="shared" si="254"/>
        <v>0000</v>
      </c>
      <c r="I3060" s="35">
        <f t="shared" si="255"/>
        <v>43745.54142361111</v>
      </c>
      <c r="J3060" s="39">
        <f t="shared" si="256"/>
        <v>4183.5658199999998</v>
      </c>
      <c r="K3060" s="36" t="str">
        <f t="shared" si="257"/>
        <v>5b1b5ef4</v>
      </c>
    </row>
    <row r="3061" spans="1:11">
      <c r="A3061" s="48" t="s">
        <v>15743</v>
      </c>
      <c r="B3061" s="48" t="s">
        <v>29452</v>
      </c>
      <c r="C3061" s="48" t="s">
        <v>35387</v>
      </c>
      <c r="D3061" s="48" t="s">
        <v>35424</v>
      </c>
      <c r="E3061" s="48" t="s">
        <v>35425</v>
      </c>
      <c r="G3061" s="34">
        <f t="shared" si="253"/>
        <v>40234</v>
      </c>
      <c r="H3061" s="36" t="str">
        <f t="shared" si="254"/>
        <v>439b</v>
      </c>
      <c r="I3061" s="35">
        <f t="shared" si="255"/>
        <v>43745.54142361111</v>
      </c>
      <c r="J3061" s="39">
        <f t="shared" si="256"/>
        <v>4183.5677139999998</v>
      </c>
      <c r="K3061" s="36" t="str">
        <f t="shared" si="257"/>
        <v>94fd2205</v>
      </c>
    </row>
    <row r="3062" spans="1:11">
      <c r="A3062" s="48" t="s">
        <v>15746</v>
      </c>
      <c r="B3062" s="48" t="s">
        <v>51154</v>
      </c>
      <c r="C3062" s="48" t="s">
        <v>35387</v>
      </c>
      <c r="D3062" s="48" t="s">
        <v>35426</v>
      </c>
      <c r="E3062" s="48" t="s">
        <v>35427</v>
      </c>
      <c r="G3062" s="34">
        <f t="shared" si="253"/>
        <v>40235</v>
      </c>
      <c r="H3062" s="36" t="str">
        <f t="shared" si="254"/>
        <v>0000</v>
      </c>
      <c r="I3062" s="35">
        <f t="shared" si="255"/>
        <v>43745.54142361111</v>
      </c>
      <c r="J3062" s="39">
        <f t="shared" si="256"/>
        <v>4183.5696250000001</v>
      </c>
      <c r="K3062" s="36" t="str">
        <f t="shared" si="257"/>
        <v>24c9d4b5</v>
      </c>
    </row>
    <row r="3063" spans="1:11">
      <c r="A3063" s="48" t="s">
        <v>27</v>
      </c>
      <c r="B3063" s="48" t="s">
        <v>51154</v>
      </c>
      <c r="C3063" s="48" t="s">
        <v>35387</v>
      </c>
      <c r="D3063" s="48" t="s">
        <v>35428</v>
      </c>
      <c r="E3063" s="48" t="s">
        <v>35429</v>
      </c>
      <c r="G3063" s="34">
        <f t="shared" si="253"/>
        <v>40254</v>
      </c>
      <c r="H3063" s="36" t="str">
        <f t="shared" si="254"/>
        <v>0000</v>
      </c>
      <c r="I3063" s="35">
        <f t="shared" si="255"/>
        <v>43745.54142361111</v>
      </c>
      <c r="J3063" s="39">
        <f t="shared" si="256"/>
        <v>4183.5740459999997</v>
      </c>
      <c r="K3063" s="36" t="str">
        <f t="shared" si="257"/>
        <v>4b25b916</v>
      </c>
    </row>
    <row r="3064" spans="1:11">
      <c r="A3064" s="48" t="s">
        <v>30</v>
      </c>
      <c r="B3064" s="48" t="s">
        <v>29816</v>
      </c>
      <c r="C3064" s="48" t="s">
        <v>35387</v>
      </c>
      <c r="D3064" s="48" t="s">
        <v>35430</v>
      </c>
      <c r="E3064" s="48" t="s">
        <v>35431</v>
      </c>
      <c r="G3064" s="34">
        <f t="shared" si="253"/>
        <v>40263</v>
      </c>
      <c r="H3064" s="36" t="str">
        <f t="shared" si="254"/>
        <v>43b8</v>
      </c>
      <c r="I3064" s="35">
        <f t="shared" si="255"/>
        <v>43745.54142361111</v>
      </c>
      <c r="J3064" s="39">
        <f t="shared" si="256"/>
        <v>4183.5759470000003</v>
      </c>
      <c r="K3064" s="36" t="str">
        <f t="shared" si="257"/>
        <v>985203aa</v>
      </c>
    </row>
    <row r="3065" spans="1:11">
      <c r="A3065" s="48" t="s">
        <v>34</v>
      </c>
      <c r="B3065" s="48" t="s">
        <v>51162</v>
      </c>
      <c r="C3065" s="48" t="s">
        <v>35387</v>
      </c>
      <c r="D3065" s="48" t="s">
        <v>35432</v>
      </c>
      <c r="E3065" s="48" t="s">
        <v>35433</v>
      </c>
      <c r="G3065" s="34">
        <f t="shared" si="253"/>
        <v>40264</v>
      </c>
      <c r="H3065" s="36" t="str">
        <f t="shared" si="254"/>
        <v>1800</v>
      </c>
      <c r="I3065" s="35">
        <f t="shared" si="255"/>
        <v>43745.54142361111</v>
      </c>
      <c r="J3065" s="39">
        <f t="shared" si="256"/>
        <v>4183.5778190000001</v>
      </c>
      <c r="K3065" s="36" t="str">
        <f t="shared" si="257"/>
        <v>a992d3fe</v>
      </c>
    </row>
    <row r="3066" spans="1:11">
      <c r="A3066" s="48" t="s">
        <v>15740</v>
      </c>
      <c r="B3066" s="48" t="s">
        <v>51154</v>
      </c>
      <c r="C3066" s="48" t="s">
        <v>35434</v>
      </c>
      <c r="D3066" s="48" t="s">
        <v>35435</v>
      </c>
      <c r="E3066" s="48" t="s">
        <v>35436</v>
      </c>
      <c r="G3066" s="34">
        <f t="shared" si="253"/>
        <v>40225</v>
      </c>
      <c r="H3066" s="36" t="str">
        <f t="shared" si="254"/>
        <v>0000</v>
      </c>
      <c r="I3066" s="35">
        <f t="shared" si="255"/>
        <v>43745.541435185187</v>
      </c>
      <c r="J3066" s="39">
        <f t="shared" si="256"/>
        <v>4183.781817</v>
      </c>
      <c r="K3066" s="36" t="str">
        <f t="shared" si="257"/>
        <v>e55da02b</v>
      </c>
    </row>
    <row r="3067" spans="1:11">
      <c r="A3067" s="48" t="s">
        <v>15757</v>
      </c>
      <c r="B3067" s="48" t="s">
        <v>51406</v>
      </c>
      <c r="C3067" s="48" t="s">
        <v>35434</v>
      </c>
      <c r="D3067" s="48" t="s">
        <v>35437</v>
      </c>
      <c r="E3067" s="48" t="s">
        <v>35438</v>
      </c>
      <c r="G3067" s="34">
        <f t="shared" si="253"/>
        <v>40236</v>
      </c>
      <c r="H3067" s="36" t="str">
        <f t="shared" si="254"/>
        <v>4455</v>
      </c>
      <c r="I3067" s="35">
        <f t="shared" si="255"/>
        <v>43745.541435185187</v>
      </c>
      <c r="J3067" s="39">
        <f t="shared" si="256"/>
        <v>4183.7837179999997</v>
      </c>
      <c r="K3067" s="36" t="str">
        <f t="shared" si="257"/>
        <v>fd8a2a72</v>
      </c>
    </row>
    <row r="3068" spans="1:11">
      <c r="A3068" s="48" t="s">
        <v>15760</v>
      </c>
      <c r="B3068" s="48" t="s">
        <v>51196</v>
      </c>
      <c r="C3068" s="48" t="s">
        <v>35434</v>
      </c>
      <c r="D3068" s="48" t="s">
        <v>35439</v>
      </c>
      <c r="E3068" s="48" t="s">
        <v>35440</v>
      </c>
      <c r="G3068" s="34">
        <f t="shared" si="253"/>
        <v>40237</v>
      </c>
      <c r="H3068" s="36" t="str">
        <f t="shared" si="254"/>
        <v>9800</v>
      </c>
      <c r="I3068" s="35">
        <f t="shared" si="255"/>
        <v>43745.541435185187</v>
      </c>
      <c r="J3068" s="39">
        <f t="shared" si="256"/>
        <v>4183.7856270000002</v>
      </c>
      <c r="K3068" s="36" t="str">
        <f t="shared" si="257"/>
        <v>aef7556f</v>
      </c>
    </row>
    <row r="3069" spans="1:11">
      <c r="A3069" s="48" t="s">
        <v>27</v>
      </c>
      <c r="B3069" s="48" t="s">
        <v>51154</v>
      </c>
      <c r="C3069" s="48" t="s">
        <v>35434</v>
      </c>
      <c r="D3069" s="48" t="s">
        <v>35441</v>
      </c>
      <c r="E3069" s="48" t="s">
        <v>35442</v>
      </c>
      <c r="G3069" s="34">
        <f t="shared" si="253"/>
        <v>40254</v>
      </c>
      <c r="H3069" s="36" t="str">
        <f t="shared" si="254"/>
        <v>0000</v>
      </c>
      <c r="I3069" s="35">
        <f t="shared" si="255"/>
        <v>43745.541435185187</v>
      </c>
      <c r="J3069" s="39">
        <f t="shared" si="256"/>
        <v>4183.7900470000004</v>
      </c>
      <c r="K3069" s="36" t="str">
        <f t="shared" si="257"/>
        <v>0f18cb78</v>
      </c>
    </row>
    <row r="3070" spans="1:11">
      <c r="A3070" s="48" t="s">
        <v>39</v>
      </c>
      <c r="B3070" s="48" t="s">
        <v>35343</v>
      </c>
      <c r="C3070" s="48" t="s">
        <v>35434</v>
      </c>
      <c r="D3070" s="48" t="s">
        <v>35443</v>
      </c>
      <c r="E3070" s="48" t="s">
        <v>35444</v>
      </c>
      <c r="G3070" s="34">
        <f t="shared" ref="G3070:G3133" si="258">HEX2DEC(A3070)</f>
        <v>40265</v>
      </c>
      <c r="H3070" s="36" t="str">
        <f t="shared" ref="H3070:H3133" si="259">B3070</f>
        <v>442f</v>
      </c>
      <c r="I3070" s="35">
        <f t="shared" ref="I3070:I3133" si="260">(((HEX2DEC(C3070)/60)/60)/24)+DATE(1970,1,1)</f>
        <v>43745.541435185187</v>
      </c>
      <c r="J3070" s="39">
        <f t="shared" ref="J3070:J3133" si="261">HEX2DEC(IF(EXACT(MID(D3070,1,1),"0"),IF(EXACT(MID(D3070,2,1),"0"),IF(EXACT(MID(D3070,3,1),"0"),IF(EXACT(MID(D3070,4,1),"0"),IF(EXACT(MID(D3070,5,1),"0"),IF(EXACT(MID(D3070,6,1),"0"),IF(EXACT(MID(D3070,7,1),"0"),IF(EXACT(MID(D3070,8,1),"0"),IF(EXACT(MID(D3070,9,1),"0"),IF(EXACT(MID(D3070,10,1),"0"),IF(EXACT(MID(D3070,11,1),"0"),0,RIGHT(D3070,6)),RIGHT(D3070,7)),RIGHT(D3070,8)),RIGHT(D3070,9)),RIGHT(D3070,10)),RIGHT(D3070,11)),RIGHT(D3070,12)),RIGHT(D3070,13)),RIGHT(D3070,14)),RIGHT(D3070,15)),RIGHT(D3070,16)))/1000000</f>
        <v>4183.7919499999998</v>
      </c>
      <c r="K3070" s="36" t="str">
        <f t="shared" ref="K3070:K3133" si="262">E3070</f>
        <v>118fd13e</v>
      </c>
    </row>
    <row r="3071" spans="1:11">
      <c r="A3071" s="48" t="s">
        <v>43</v>
      </c>
      <c r="B3071" s="48" t="s">
        <v>51278</v>
      </c>
      <c r="C3071" s="48" t="s">
        <v>35434</v>
      </c>
      <c r="D3071" s="48" t="s">
        <v>35445</v>
      </c>
      <c r="E3071" s="48" t="s">
        <v>35446</v>
      </c>
      <c r="G3071" s="34">
        <f t="shared" si="258"/>
        <v>40266</v>
      </c>
      <c r="H3071" s="36" t="str">
        <f t="shared" si="259"/>
        <v>7000</v>
      </c>
      <c r="I3071" s="35">
        <f t="shared" si="260"/>
        <v>43745.541435185187</v>
      </c>
      <c r="J3071" s="39">
        <f t="shared" si="261"/>
        <v>4183.7938199999999</v>
      </c>
      <c r="K3071" s="36" t="str">
        <f t="shared" si="262"/>
        <v>40dfd06a</v>
      </c>
    </row>
    <row r="3072" spans="1:11">
      <c r="A3072" s="48" t="s">
        <v>51155</v>
      </c>
      <c r="B3072" s="48" t="s">
        <v>51156</v>
      </c>
      <c r="C3072" s="48" t="s">
        <v>35447</v>
      </c>
      <c r="D3072" s="48" t="s">
        <v>35448</v>
      </c>
      <c r="E3072" s="48" t="s">
        <v>35449</v>
      </c>
      <c r="G3072" s="34">
        <f t="shared" si="258"/>
        <v>10001</v>
      </c>
      <c r="H3072" s="36" t="str">
        <f t="shared" si="259"/>
        <v>0001</v>
      </c>
      <c r="I3072" s="35">
        <f t="shared" si="260"/>
        <v>43745.548379629632</v>
      </c>
      <c r="J3072" s="39">
        <f t="shared" si="261"/>
        <v>488.82934</v>
      </c>
      <c r="K3072" s="36" t="str">
        <f t="shared" si="262"/>
        <v>76fed05d</v>
      </c>
    </row>
    <row r="3073" spans="1:11">
      <c r="A3073" s="48" t="s">
        <v>51157</v>
      </c>
      <c r="B3073" s="48" t="s">
        <v>51156</v>
      </c>
      <c r="C3073" s="48" t="s">
        <v>35447</v>
      </c>
      <c r="D3073" s="48" t="s">
        <v>35450</v>
      </c>
      <c r="E3073" s="48" t="s">
        <v>35451</v>
      </c>
      <c r="G3073" s="34">
        <f t="shared" si="258"/>
        <v>10002</v>
      </c>
      <c r="H3073" s="36" t="str">
        <f t="shared" si="259"/>
        <v>0001</v>
      </c>
      <c r="I3073" s="35">
        <f t="shared" si="260"/>
        <v>43745.548379629632</v>
      </c>
      <c r="J3073" s="39">
        <f t="shared" si="261"/>
        <v>488.831231</v>
      </c>
      <c r="K3073" s="36" t="str">
        <f t="shared" si="262"/>
        <v>62fa318f</v>
      </c>
    </row>
    <row r="3074" spans="1:11">
      <c r="A3074" s="48" t="s">
        <v>51158</v>
      </c>
      <c r="B3074" s="48" t="s">
        <v>51156</v>
      </c>
      <c r="C3074" s="48" t="s">
        <v>35447</v>
      </c>
      <c r="D3074" s="48" t="s">
        <v>35452</v>
      </c>
      <c r="E3074" s="48" t="s">
        <v>35453</v>
      </c>
      <c r="G3074" s="34">
        <f t="shared" si="258"/>
        <v>10003</v>
      </c>
      <c r="H3074" s="36" t="str">
        <f t="shared" si="259"/>
        <v>0001</v>
      </c>
      <c r="I3074" s="35">
        <f t="shared" si="260"/>
        <v>43745.548379629632</v>
      </c>
      <c r="J3074" s="39">
        <f t="shared" si="261"/>
        <v>488.862008</v>
      </c>
      <c r="K3074" s="36" t="str">
        <f t="shared" si="262"/>
        <v>3582f441</v>
      </c>
    </row>
    <row r="3075" spans="1:11">
      <c r="A3075" s="48" t="s">
        <v>51159</v>
      </c>
      <c r="B3075" s="48" t="s">
        <v>51156</v>
      </c>
      <c r="C3075" s="48" t="s">
        <v>35447</v>
      </c>
      <c r="D3075" s="48" t="s">
        <v>35454</v>
      </c>
      <c r="E3075" s="48" t="s">
        <v>35455</v>
      </c>
      <c r="G3075" s="34">
        <f t="shared" si="258"/>
        <v>10004</v>
      </c>
      <c r="H3075" s="36" t="str">
        <f t="shared" si="259"/>
        <v>0001</v>
      </c>
      <c r="I3075" s="35">
        <f t="shared" si="260"/>
        <v>43745.548379629632</v>
      </c>
      <c r="J3075" s="39">
        <f t="shared" si="261"/>
        <v>488.86387000000002</v>
      </c>
      <c r="K3075" s="36" t="str">
        <f t="shared" si="262"/>
        <v>e0fea4b7</v>
      </c>
    </row>
    <row r="3076" spans="1:11">
      <c r="A3076" s="48" t="s">
        <v>15740</v>
      </c>
      <c r="B3076" s="48" t="s">
        <v>51154</v>
      </c>
      <c r="C3076" s="48" t="s">
        <v>35447</v>
      </c>
      <c r="D3076" s="48" t="s">
        <v>35456</v>
      </c>
      <c r="E3076" s="48" t="s">
        <v>35457</v>
      </c>
      <c r="G3076" s="34">
        <f t="shared" si="258"/>
        <v>40225</v>
      </c>
      <c r="H3076" s="36" t="str">
        <f t="shared" si="259"/>
        <v>0000</v>
      </c>
      <c r="I3076" s="35">
        <f t="shared" si="260"/>
        <v>43745.548379629632</v>
      </c>
      <c r="J3076" s="39">
        <f t="shared" si="261"/>
        <v>489.06852099999998</v>
      </c>
      <c r="K3076" s="36" t="str">
        <f t="shared" si="262"/>
        <v>2a585b7c</v>
      </c>
    </row>
    <row r="3077" spans="1:11">
      <c r="A3077" s="48" t="s">
        <v>15786</v>
      </c>
      <c r="B3077" s="48" t="s">
        <v>29345</v>
      </c>
      <c r="C3077" s="48" t="s">
        <v>35447</v>
      </c>
      <c r="D3077" s="48" t="s">
        <v>35458</v>
      </c>
      <c r="E3077" s="48" t="s">
        <v>35459</v>
      </c>
      <c r="G3077" s="34">
        <f t="shared" si="258"/>
        <v>40232</v>
      </c>
      <c r="H3077" s="36" t="str">
        <f t="shared" si="259"/>
        <v>44bf</v>
      </c>
      <c r="I3077" s="35">
        <f t="shared" si="260"/>
        <v>43745.548379629632</v>
      </c>
      <c r="J3077" s="39">
        <f t="shared" si="261"/>
        <v>489.07042200000001</v>
      </c>
      <c r="K3077" s="36" t="str">
        <f t="shared" si="262"/>
        <v>175b0de1</v>
      </c>
    </row>
    <row r="3078" spans="1:11">
      <c r="A3078" s="48" t="s">
        <v>15789</v>
      </c>
      <c r="B3078" s="48" t="s">
        <v>51166</v>
      </c>
      <c r="C3078" s="48" t="s">
        <v>35447</v>
      </c>
      <c r="D3078" s="48" t="s">
        <v>35460</v>
      </c>
      <c r="E3078" s="48" t="s">
        <v>35461</v>
      </c>
      <c r="G3078" s="34">
        <f t="shared" si="258"/>
        <v>40233</v>
      </c>
      <c r="H3078" s="36" t="str">
        <f t="shared" si="259"/>
        <v>6800</v>
      </c>
      <c r="I3078" s="35">
        <f t="shared" si="260"/>
        <v>43745.548379629632</v>
      </c>
      <c r="J3078" s="39">
        <f t="shared" si="261"/>
        <v>489.07233200000002</v>
      </c>
      <c r="K3078" s="36" t="str">
        <f t="shared" si="262"/>
        <v>d70cd511</v>
      </c>
    </row>
    <row r="3079" spans="1:11">
      <c r="A3079" s="48" t="s">
        <v>27</v>
      </c>
      <c r="B3079" s="48" t="s">
        <v>51154</v>
      </c>
      <c r="C3079" s="48" t="s">
        <v>35447</v>
      </c>
      <c r="D3079" s="48" t="s">
        <v>35462</v>
      </c>
      <c r="E3079" s="48" t="s">
        <v>35463</v>
      </c>
      <c r="G3079" s="34">
        <f t="shared" si="258"/>
        <v>40254</v>
      </c>
      <c r="H3079" s="36" t="str">
        <f t="shared" si="259"/>
        <v>0000</v>
      </c>
      <c r="I3079" s="35">
        <f t="shared" si="260"/>
        <v>43745.548379629632</v>
      </c>
      <c r="J3079" s="39">
        <f t="shared" si="261"/>
        <v>489.076753</v>
      </c>
      <c r="K3079" s="36" t="str">
        <f t="shared" si="262"/>
        <v>9bc845ed</v>
      </c>
    </row>
    <row r="3080" spans="1:11">
      <c r="A3080" s="48" t="s">
        <v>56</v>
      </c>
      <c r="B3080" s="48" t="s">
        <v>35464</v>
      </c>
      <c r="C3080" s="48" t="s">
        <v>35447</v>
      </c>
      <c r="D3080" s="48" t="s">
        <v>35465</v>
      </c>
      <c r="E3080" s="48" t="s">
        <v>35466</v>
      </c>
      <c r="G3080" s="34">
        <f t="shared" si="258"/>
        <v>40261</v>
      </c>
      <c r="H3080" s="36" t="str">
        <f t="shared" si="259"/>
        <v>43de</v>
      </c>
      <c r="I3080" s="35">
        <f t="shared" si="260"/>
        <v>43745.548379629632</v>
      </c>
      <c r="J3080" s="39">
        <f t="shared" si="261"/>
        <v>489.07865399999997</v>
      </c>
      <c r="K3080" s="36" t="str">
        <f t="shared" si="262"/>
        <v>bff21f4d</v>
      </c>
    </row>
    <row r="3081" spans="1:11">
      <c r="A3081" s="48" t="s">
        <v>59</v>
      </c>
      <c r="B3081" s="48" t="s">
        <v>44</v>
      </c>
      <c r="C3081" s="48" t="s">
        <v>35447</v>
      </c>
      <c r="D3081" s="48" t="s">
        <v>35467</v>
      </c>
      <c r="E3081" s="48" t="s">
        <v>35468</v>
      </c>
      <c r="G3081" s="34">
        <f t="shared" si="258"/>
        <v>40262</v>
      </c>
      <c r="H3081" s="36" t="str">
        <f t="shared" si="259"/>
        <v>b800</v>
      </c>
      <c r="I3081" s="35">
        <f t="shared" si="260"/>
        <v>43745.548379629632</v>
      </c>
      <c r="J3081" s="39">
        <f t="shared" si="261"/>
        <v>489.08052400000003</v>
      </c>
      <c r="K3081" s="36" t="str">
        <f t="shared" si="262"/>
        <v>003f1cb7</v>
      </c>
    </row>
    <row r="3082" spans="1:11">
      <c r="A3082" s="48" t="s">
        <v>15740</v>
      </c>
      <c r="B3082" s="48" t="s">
        <v>51154</v>
      </c>
      <c r="C3082" s="48" t="s">
        <v>35447</v>
      </c>
      <c r="D3082" s="48" t="s">
        <v>35469</v>
      </c>
      <c r="E3082" s="48" t="s">
        <v>35470</v>
      </c>
      <c r="G3082" s="34">
        <f t="shared" si="258"/>
        <v>40225</v>
      </c>
      <c r="H3082" s="36" t="str">
        <f t="shared" si="259"/>
        <v>0000</v>
      </c>
      <c r="I3082" s="35">
        <f t="shared" si="260"/>
        <v>43745.548379629632</v>
      </c>
      <c r="J3082" s="39">
        <f t="shared" si="261"/>
        <v>489.28452199999998</v>
      </c>
      <c r="K3082" s="36" t="str">
        <f t="shared" si="262"/>
        <v>8582b099</v>
      </c>
    </row>
    <row r="3083" spans="1:11">
      <c r="A3083" s="48" t="s">
        <v>15743</v>
      </c>
      <c r="B3083" s="48" t="s">
        <v>51403</v>
      </c>
      <c r="C3083" s="48" t="s">
        <v>35447</v>
      </c>
      <c r="D3083" s="48" t="s">
        <v>35471</v>
      </c>
      <c r="E3083" s="48" t="s">
        <v>35472</v>
      </c>
      <c r="G3083" s="34">
        <f t="shared" si="258"/>
        <v>40234</v>
      </c>
      <c r="H3083" s="36" t="str">
        <f t="shared" si="259"/>
        <v>4399</v>
      </c>
      <c r="I3083" s="35">
        <f t="shared" si="260"/>
        <v>43745.548379629632</v>
      </c>
      <c r="J3083" s="39">
        <f t="shared" si="261"/>
        <v>489.28642200000002</v>
      </c>
      <c r="K3083" s="36" t="str">
        <f t="shared" si="262"/>
        <v>ff5838c7</v>
      </c>
    </row>
    <row r="3084" spans="1:11">
      <c r="A3084" s="48" t="s">
        <v>15746</v>
      </c>
      <c r="B3084" s="48" t="s">
        <v>94</v>
      </c>
      <c r="C3084" s="48" t="s">
        <v>35447</v>
      </c>
      <c r="D3084" s="48" t="s">
        <v>35473</v>
      </c>
      <c r="E3084" s="48" t="s">
        <v>35474</v>
      </c>
      <c r="G3084" s="34">
        <f t="shared" si="258"/>
        <v>40235</v>
      </c>
      <c r="H3084" s="36" t="str">
        <f t="shared" si="259"/>
        <v>f000</v>
      </c>
      <c r="I3084" s="35">
        <f t="shared" si="260"/>
        <v>43745.548379629632</v>
      </c>
      <c r="J3084" s="39">
        <f t="shared" si="261"/>
        <v>489.28833200000003</v>
      </c>
      <c r="K3084" s="36" t="str">
        <f t="shared" si="262"/>
        <v>0a4537c5</v>
      </c>
    </row>
    <row r="3085" spans="1:11">
      <c r="A3085" s="48" t="s">
        <v>27</v>
      </c>
      <c r="B3085" s="48" t="s">
        <v>51154</v>
      </c>
      <c r="C3085" s="48" t="s">
        <v>35447</v>
      </c>
      <c r="D3085" s="48" t="s">
        <v>35475</v>
      </c>
      <c r="E3085" s="48" t="s">
        <v>35476</v>
      </c>
      <c r="G3085" s="34">
        <f t="shared" si="258"/>
        <v>40254</v>
      </c>
      <c r="H3085" s="36" t="str">
        <f t="shared" si="259"/>
        <v>0000</v>
      </c>
      <c r="I3085" s="35">
        <f t="shared" si="260"/>
        <v>43745.548379629632</v>
      </c>
      <c r="J3085" s="39">
        <f t="shared" si="261"/>
        <v>489.29275200000001</v>
      </c>
      <c r="K3085" s="36" t="str">
        <f t="shared" si="262"/>
        <v>798039dc</v>
      </c>
    </row>
    <row r="3086" spans="1:11">
      <c r="A3086" s="48" t="s">
        <v>30</v>
      </c>
      <c r="B3086" s="48" t="s">
        <v>30927</v>
      </c>
      <c r="C3086" s="48" t="s">
        <v>35447</v>
      </c>
      <c r="D3086" s="48" t="s">
        <v>35477</v>
      </c>
      <c r="E3086" s="48" t="s">
        <v>35478</v>
      </c>
      <c r="G3086" s="34">
        <f t="shared" si="258"/>
        <v>40263</v>
      </c>
      <c r="H3086" s="36" t="str">
        <f t="shared" si="259"/>
        <v>43bd</v>
      </c>
      <c r="I3086" s="35">
        <f t="shared" si="260"/>
        <v>43745.548379629632</v>
      </c>
      <c r="J3086" s="39">
        <f t="shared" si="261"/>
        <v>489.29465499999998</v>
      </c>
      <c r="K3086" s="36" t="str">
        <f t="shared" si="262"/>
        <v>2c25fb92</v>
      </c>
    </row>
    <row r="3087" spans="1:11">
      <c r="A3087" s="48" t="s">
        <v>34</v>
      </c>
      <c r="B3087" s="48" t="s">
        <v>51163</v>
      </c>
      <c r="C3087" s="48" t="s">
        <v>35447</v>
      </c>
      <c r="D3087" s="48" t="s">
        <v>35479</v>
      </c>
      <c r="E3087" s="48" t="s">
        <v>35480</v>
      </c>
      <c r="G3087" s="34">
        <f t="shared" si="258"/>
        <v>40264</v>
      </c>
      <c r="H3087" s="36" t="str">
        <f t="shared" si="259"/>
        <v>5800</v>
      </c>
      <c r="I3087" s="35">
        <f t="shared" si="260"/>
        <v>43745.548379629632</v>
      </c>
      <c r="J3087" s="39">
        <f t="shared" si="261"/>
        <v>489.29652599999997</v>
      </c>
      <c r="K3087" s="36" t="str">
        <f t="shared" si="262"/>
        <v>967ebdca</v>
      </c>
    </row>
    <row r="3088" spans="1:11">
      <c r="A3088" s="48" t="s">
        <v>15740</v>
      </c>
      <c r="B3088" s="48" t="s">
        <v>51154</v>
      </c>
      <c r="C3088" s="48" t="s">
        <v>35447</v>
      </c>
      <c r="D3088" s="48" t="s">
        <v>35481</v>
      </c>
      <c r="E3088" s="48" t="s">
        <v>35482</v>
      </c>
      <c r="G3088" s="34">
        <f t="shared" si="258"/>
        <v>40225</v>
      </c>
      <c r="H3088" s="36" t="str">
        <f t="shared" si="259"/>
        <v>0000</v>
      </c>
      <c r="I3088" s="35">
        <f t="shared" si="260"/>
        <v>43745.548379629632</v>
      </c>
      <c r="J3088" s="39">
        <f t="shared" si="261"/>
        <v>489.50054699999998</v>
      </c>
      <c r="K3088" s="36" t="str">
        <f t="shared" si="262"/>
        <v>a776186b</v>
      </c>
    </row>
    <row r="3089" spans="1:11">
      <c r="A3089" s="48" t="s">
        <v>15757</v>
      </c>
      <c r="B3089" s="48" t="s">
        <v>51272</v>
      </c>
      <c r="C3089" s="48" t="s">
        <v>35447</v>
      </c>
      <c r="D3089" s="48" t="s">
        <v>35483</v>
      </c>
      <c r="E3089" s="48" t="s">
        <v>35484</v>
      </c>
      <c r="G3089" s="34">
        <f t="shared" si="258"/>
        <v>40236</v>
      </c>
      <c r="H3089" s="36" t="str">
        <f t="shared" si="259"/>
        <v>4457</v>
      </c>
      <c r="I3089" s="35">
        <f t="shared" si="260"/>
        <v>43745.548379629632</v>
      </c>
      <c r="J3089" s="39">
        <f t="shared" si="261"/>
        <v>489.50244800000002</v>
      </c>
      <c r="K3089" s="36" t="str">
        <f t="shared" si="262"/>
        <v>2598aa3a</v>
      </c>
    </row>
    <row r="3090" spans="1:11">
      <c r="A3090" s="48" t="s">
        <v>15760</v>
      </c>
      <c r="B3090" s="48" t="s">
        <v>150</v>
      </c>
      <c r="C3090" s="48" t="s">
        <v>35447</v>
      </c>
      <c r="D3090" s="48" t="s">
        <v>35485</v>
      </c>
      <c r="E3090" s="48" t="s">
        <v>35486</v>
      </c>
      <c r="G3090" s="34">
        <f t="shared" si="258"/>
        <v>40237</v>
      </c>
      <c r="H3090" s="36" t="str">
        <f t="shared" si="259"/>
        <v>f800</v>
      </c>
      <c r="I3090" s="35">
        <f t="shared" si="260"/>
        <v>43745.548379629632</v>
      </c>
      <c r="J3090" s="39">
        <f t="shared" si="261"/>
        <v>489.50435700000003</v>
      </c>
      <c r="K3090" s="36" t="str">
        <f t="shared" si="262"/>
        <v>a2769743</v>
      </c>
    </row>
    <row r="3091" spans="1:11">
      <c r="A3091" s="48" t="s">
        <v>27</v>
      </c>
      <c r="B3091" s="48" t="s">
        <v>51154</v>
      </c>
      <c r="C3091" s="48" t="s">
        <v>33020</v>
      </c>
      <c r="D3091" s="48" t="s">
        <v>35487</v>
      </c>
      <c r="E3091" s="48" t="s">
        <v>35488</v>
      </c>
      <c r="G3091" s="34">
        <f t="shared" si="258"/>
        <v>40254</v>
      </c>
      <c r="H3091" s="36" t="str">
        <f t="shared" si="259"/>
        <v>0000</v>
      </c>
      <c r="I3091" s="35">
        <f t="shared" si="260"/>
        <v>43745.798692129625</v>
      </c>
      <c r="J3091" s="39">
        <f t="shared" si="261"/>
        <v>489.509545</v>
      </c>
      <c r="K3091" s="36" t="str">
        <f t="shared" si="262"/>
        <v>396b7d74</v>
      </c>
    </row>
    <row r="3092" spans="1:11">
      <c r="A3092" s="48" t="s">
        <v>39</v>
      </c>
      <c r="B3092" s="48" t="s">
        <v>35203</v>
      </c>
      <c r="C3092" s="48" t="s">
        <v>35489</v>
      </c>
      <c r="D3092" s="48" t="s">
        <v>35490</v>
      </c>
      <c r="E3092" s="48" t="s">
        <v>35491</v>
      </c>
      <c r="G3092" s="34">
        <f t="shared" si="258"/>
        <v>40265</v>
      </c>
      <c r="H3092" s="36" t="str">
        <f t="shared" si="259"/>
        <v>442d</v>
      </c>
      <c r="I3092" s="35">
        <f t="shared" si="260"/>
        <v>36494.548379629632</v>
      </c>
      <c r="J3092" s="39">
        <f t="shared" si="261"/>
        <v>489.51221800000002</v>
      </c>
      <c r="K3092" s="36" t="str">
        <f t="shared" si="262"/>
        <v>8701a78e</v>
      </c>
    </row>
    <row r="3093" spans="1:11">
      <c r="A3093" s="48" t="s">
        <v>43</v>
      </c>
      <c r="B3093" s="48" t="s">
        <v>51251</v>
      </c>
      <c r="C3093" s="48" t="s">
        <v>35447</v>
      </c>
      <c r="D3093" s="48" t="s">
        <v>35492</v>
      </c>
      <c r="E3093" s="48" t="s">
        <v>35493</v>
      </c>
      <c r="G3093" s="34">
        <f t="shared" si="258"/>
        <v>40266</v>
      </c>
      <c r="H3093" s="36" t="str">
        <f t="shared" si="259"/>
        <v>4400</v>
      </c>
      <c r="I3093" s="35">
        <f t="shared" si="260"/>
        <v>43745.548379629632</v>
      </c>
      <c r="J3093" s="39">
        <f t="shared" si="261"/>
        <v>489.51413000000002</v>
      </c>
      <c r="K3093" s="36" t="str">
        <f t="shared" si="262"/>
        <v>1a9435a0</v>
      </c>
    </row>
    <row r="3094" spans="1:11">
      <c r="A3094" s="48" t="s">
        <v>15740</v>
      </c>
      <c r="B3094" s="48" t="s">
        <v>51154</v>
      </c>
      <c r="C3094" s="48" t="s">
        <v>35494</v>
      </c>
      <c r="D3094" s="48" t="s">
        <v>35495</v>
      </c>
      <c r="E3094" s="48" t="s">
        <v>35496</v>
      </c>
      <c r="G3094" s="34">
        <f t="shared" si="258"/>
        <v>40225</v>
      </c>
      <c r="H3094" s="36" t="str">
        <f t="shared" si="259"/>
        <v>0000</v>
      </c>
      <c r="I3094" s="35">
        <f t="shared" si="260"/>
        <v>43745.548391203702</v>
      </c>
      <c r="J3094" s="39">
        <f t="shared" si="261"/>
        <v>489.71853700000003</v>
      </c>
      <c r="K3094" s="36" t="str">
        <f t="shared" si="262"/>
        <v>ab2ca5d0</v>
      </c>
    </row>
    <row r="3095" spans="1:11">
      <c r="A3095" s="48" t="s">
        <v>15771</v>
      </c>
      <c r="B3095" s="48" t="s">
        <v>51429</v>
      </c>
      <c r="C3095" s="48" t="s">
        <v>35494</v>
      </c>
      <c r="D3095" s="48" t="s">
        <v>35497</v>
      </c>
      <c r="E3095" s="48" t="s">
        <v>35498</v>
      </c>
      <c r="G3095" s="34">
        <f t="shared" si="258"/>
        <v>40230</v>
      </c>
      <c r="H3095" s="36" t="str">
        <f t="shared" si="259"/>
        <v>4465</v>
      </c>
      <c r="I3095" s="35">
        <f t="shared" si="260"/>
        <v>43745.548391203702</v>
      </c>
      <c r="J3095" s="39">
        <f t="shared" si="261"/>
        <v>489.720439</v>
      </c>
      <c r="K3095" s="36" t="str">
        <f t="shared" si="262"/>
        <v>1d9b5c1f</v>
      </c>
    </row>
    <row r="3096" spans="1:11">
      <c r="A3096" s="48" t="s">
        <v>15774</v>
      </c>
      <c r="B3096" s="48" t="s">
        <v>51215</v>
      </c>
      <c r="C3096" s="48" t="s">
        <v>35494</v>
      </c>
      <c r="D3096" s="48" t="s">
        <v>35499</v>
      </c>
      <c r="E3096" s="48" t="s">
        <v>35500</v>
      </c>
      <c r="G3096" s="34">
        <f t="shared" si="258"/>
        <v>40231</v>
      </c>
      <c r="H3096" s="36" t="str">
        <f t="shared" si="259"/>
        <v>0800</v>
      </c>
      <c r="I3096" s="35">
        <f t="shared" si="260"/>
        <v>43745.548391203702</v>
      </c>
      <c r="J3096" s="39">
        <f t="shared" si="261"/>
        <v>489.72234800000001</v>
      </c>
      <c r="K3096" s="36" t="str">
        <f t="shared" si="262"/>
        <v>121b0930</v>
      </c>
    </row>
    <row r="3097" spans="1:11">
      <c r="A3097" s="48" t="s">
        <v>27</v>
      </c>
      <c r="B3097" s="48" t="s">
        <v>51154</v>
      </c>
      <c r="C3097" s="48" t="s">
        <v>35494</v>
      </c>
      <c r="D3097" s="48" t="s">
        <v>35501</v>
      </c>
      <c r="E3097" s="48" t="s">
        <v>35502</v>
      </c>
      <c r="G3097" s="34">
        <f t="shared" si="258"/>
        <v>40254</v>
      </c>
      <c r="H3097" s="36" t="str">
        <f t="shared" si="259"/>
        <v>0000</v>
      </c>
      <c r="I3097" s="35">
        <f t="shared" si="260"/>
        <v>43745.548391203702</v>
      </c>
      <c r="J3097" s="39">
        <f t="shared" si="261"/>
        <v>489.75573300000002</v>
      </c>
      <c r="K3097" s="36" t="str">
        <f t="shared" si="262"/>
        <v>e6d99237</v>
      </c>
    </row>
    <row r="3098" spans="1:11">
      <c r="A3098" s="48" t="s">
        <v>48</v>
      </c>
      <c r="B3098" s="48" t="s">
        <v>51330</v>
      </c>
      <c r="C3098" s="48" t="s">
        <v>35494</v>
      </c>
      <c r="D3098" s="48" t="s">
        <v>35503</v>
      </c>
      <c r="E3098" s="48" t="s">
        <v>35504</v>
      </c>
      <c r="G3098" s="34">
        <f t="shared" si="258"/>
        <v>40259</v>
      </c>
      <c r="H3098" s="36" t="str">
        <f t="shared" si="259"/>
        <v>4420</v>
      </c>
      <c r="I3098" s="35">
        <f t="shared" si="260"/>
        <v>43745.548391203702</v>
      </c>
      <c r="J3098" s="39">
        <f t="shared" si="261"/>
        <v>489.75765699999999</v>
      </c>
      <c r="K3098" s="36" t="str">
        <f t="shared" si="262"/>
        <v>9476da4c</v>
      </c>
    </row>
    <row r="3099" spans="1:11">
      <c r="A3099" s="48" t="s">
        <v>51</v>
      </c>
      <c r="B3099" s="48" t="s">
        <v>7285</v>
      </c>
      <c r="C3099" s="48" t="s">
        <v>35494</v>
      </c>
      <c r="D3099" s="48" t="s">
        <v>35505</v>
      </c>
      <c r="E3099" s="48" t="s">
        <v>35506</v>
      </c>
      <c r="G3099" s="34">
        <f t="shared" si="258"/>
        <v>40260</v>
      </c>
      <c r="H3099" s="36" t="str">
        <f t="shared" si="259"/>
        <v>fc00</v>
      </c>
      <c r="I3099" s="35">
        <f t="shared" si="260"/>
        <v>43745.548391203702</v>
      </c>
      <c r="J3099" s="39">
        <f t="shared" si="261"/>
        <v>489.75952699999999</v>
      </c>
      <c r="K3099" s="36" t="str">
        <f t="shared" si="262"/>
        <v>ea6f4823</v>
      </c>
    </row>
    <row r="3100" spans="1:11">
      <c r="A3100" s="48" t="s">
        <v>51155</v>
      </c>
      <c r="B3100" s="48" t="s">
        <v>51156</v>
      </c>
      <c r="C3100" s="48" t="s">
        <v>35507</v>
      </c>
      <c r="D3100" s="48" t="s">
        <v>35508</v>
      </c>
      <c r="E3100" s="48" t="s">
        <v>35509</v>
      </c>
      <c r="G3100" s="34">
        <f t="shared" si="258"/>
        <v>10001</v>
      </c>
      <c r="H3100" s="36" t="str">
        <f t="shared" si="259"/>
        <v>0001</v>
      </c>
      <c r="I3100" s="35">
        <f t="shared" si="260"/>
        <v>43745.555335648154</v>
      </c>
      <c r="J3100" s="39">
        <f t="shared" si="261"/>
        <v>1089.7623410000001</v>
      </c>
      <c r="K3100" s="36" t="str">
        <f t="shared" si="262"/>
        <v>6a218c35</v>
      </c>
    </row>
    <row r="3101" spans="1:11">
      <c r="A3101" s="48" t="s">
        <v>51157</v>
      </c>
      <c r="B3101" s="48" t="s">
        <v>51156</v>
      </c>
      <c r="C3101" s="48" t="s">
        <v>35507</v>
      </c>
      <c r="D3101" s="48" t="s">
        <v>35510</v>
      </c>
      <c r="E3101" s="48" t="s">
        <v>35511</v>
      </c>
      <c r="G3101" s="34">
        <f t="shared" si="258"/>
        <v>10002</v>
      </c>
      <c r="H3101" s="36" t="str">
        <f t="shared" si="259"/>
        <v>0001</v>
      </c>
      <c r="I3101" s="35">
        <f t="shared" si="260"/>
        <v>43745.555335648154</v>
      </c>
      <c r="J3101" s="39">
        <f t="shared" si="261"/>
        <v>1089.7642310000001</v>
      </c>
      <c r="K3101" s="36" t="str">
        <f t="shared" si="262"/>
        <v>c41c3847</v>
      </c>
    </row>
    <row r="3102" spans="1:11">
      <c r="A3102" s="48" t="s">
        <v>51158</v>
      </c>
      <c r="B3102" s="48" t="s">
        <v>51156</v>
      </c>
      <c r="C3102" s="48" t="s">
        <v>35507</v>
      </c>
      <c r="D3102" s="48" t="s">
        <v>35512</v>
      </c>
      <c r="E3102" s="48" t="s">
        <v>35513</v>
      </c>
      <c r="G3102" s="34">
        <f t="shared" si="258"/>
        <v>10003</v>
      </c>
      <c r="H3102" s="36" t="str">
        <f t="shared" si="259"/>
        <v>0001</v>
      </c>
      <c r="I3102" s="35">
        <f t="shared" si="260"/>
        <v>43745.555335648154</v>
      </c>
      <c r="J3102" s="39">
        <f t="shared" si="261"/>
        <v>1089.766136</v>
      </c>
      <c r="K3102" s="36" t="str">
        <f t="shared" si="262"/>
        <v>7823d5f6</v>
      </c>
    </row>
    <row r="3103" spans="1:11">
      <c r="A3103" s="48" t="s">
        <v>51159</v>
      </c>
      <c r="B3103" s="48" t="s">
        <v>51156</v>
      </c>
      <c r="C3103" s="48" t="s">
        <v>35507</v>
      </c>
      <c r="D3103" s="48" t="s">
        <v>35514</v>
      </c>
      <c r="E3103" s="48" t="s">
        <v>35515</v>
      </c>
      <c r="G3103" s="34">
        <f t="shared" si="258"/>
        <v>10004</v>
      </c>
      <c r="H3103" s="36" t="str">
        <f t="shared" si="259"/>
        <v>0001</v>
      </c>
      <c r="I3103" s="35">
        <f t="shared" si="260"/>
        <v>43745.555335648154</v>
      </c>
      <c r="J3103" s="39">
        <f t="shared" si="261"/>
        <v>1089.767996</v>
      </c>
      <c r="K3103" s="36" t="str">
        <f t="shared" si="262"/>
        <v>b7f2564d</v>
      </c>
    </row>
    <row r="3104" spans="1:11">
      <c r="A3104" s="48" t="s">
        <v>15740</v>
      </c>
      <c r="B3104" s="48" t="s">
        <v>51154</v>
      </c>
      <c r="C3104" s="48" t="s">
        <v>35507</v>
      </c>
      <c r="D3104" s="48" t="s">
        <v>35516</v>
      </c>
      <c r="E3104" s="48" t="s">
        <v>35517</v>
      </c>
      <c r="G3104" s="34">
        <f t="shared" si="258"/>
        <v>40225</v>
      </c>
      <c r="H3104" s="36" t="str">
        <f t="shared" si="259"/>
        <v>0000</v>
      </c>
      <c r="I3104" s="35">
        <f t="shared" si="260"/>
        <v>43745.555335648154</v>
      </c>
      <c r="J3104" s="39">
        <f t="shared" si="261"/>
        <v>1089.972546</v>
      </c>
      <c r="K3104" s="36" t="str">
        <f t="shared" si="262"/>
        <v>c74017aa</v>
      </c>
    </row>
    <row r="3105" spans="1:11">
      <c r="A3105" s="48" t="s">
        <v>15743</v>
      </c>
      <c r="B3105" s="48" t="s">
        <v>29689</v>
      </c>
      <c r="C3105" s="48" t="s">
        <v>35507</v>
      </c>
      <c r="D3105" s="48" t="s">
        <v>35518</v>
      </c>
      <c r="E3105" s="48" t="s">
        <v>35519</v>
      </c>
      <c r="G3105" s="34">
        <f t="shared" si="258"/>
        <v>40234</v>
      </c>
      <c r="H3105" s="36" t="str">
        <f t="shared" si="259"/>
        <v>439c</v>
      </c>
      <c r="I3105" s="35">
        <f t="shared" si="260"/>
        <v>43745.555335648154</v>
      </c>
      <c r="J3105" s="39">
        <f t="shared" si="261"/>
        <v>1089.9744470000001</v>
      </c>
      <c r="K3105" s="36" t="str">
        <f t="shared" si="262"/>
        <v>ef006e95</v>
      </c>
    </row>
    <row r="3106" spans="1:11">
      <c r="A3106" s="48" t="s">
        <v>15746</v>
      </c>
      <c r="B3106" s="48" t="s">
        <v>51242</v>
      </c>
      <c r="C3106" s="48" t="s">
        <v>35507</v>
      </c>
      <c r="D3106" s="48" t="s">
        <v>35520</v>
      </c>
      <c r="E3106" s="48" t="s">
        <v>35521</v>
      </c>
      <c r="G3106" s="34">
        <f t="shared" si="258"/>
        <v>40235</v>
      </c>
      <c r="H3106" s="36" t="str">
        <f t="shared" si="259"/>
        <v>3800</v>
      </c>
      <c r="I3106" s="35">
        <f t="shared" si="260"/>
        <v>43745.555335648154</v>
      </c>
      <c r="J3106" s="39">
        <f t="shared" si="261"/>
        <v>1089.9763579999999</v>
      </c>
      <c r="K3106" s="36" t="str">
        <f t="shared" si="262"/>
        <v>21c6b66f</v>
      </c>
    </row>
    <row r="3107" spans="1:11">
      <c r="A3107" s="48" t="s">
        <v>27</v>
      </c>
      <c r="B3107" s="48" t="s">
        <v>51154</v>
      </c>
      <c r="C3107" s="48" t="s">
        <v>35507</v>
      </c>
      <c r="D3107" s="48" t="s">
        <v>35522</v>
      </c>
      <c r="E3107" s="48" t="s">
        <v>35523</v>
      </c>
      <c r="G3107" s="34">
        <f t="shared" si="258"/>
        <v>40254</v>
      </c>
      <c r="H3107" s="36" t="str">
        <f t="shared" si="259"/>
        <v>0000</v>
      </c>
      <c r="I3107" s="35">
        <f t="shared" si="260"/>
        <v>43745.555335648154</v>
      </c>
      <c r="J3107" s="39">
        <f t="shared" si="261"/>
        <v>1089.980777</v>
      </c>
      <c r="K3107" s="36" t="str">
        <f t="shared" si="262"/>
        <v>1eebd99f</v>
      </c>
    </row>
    <row r="3108" spans="1:11">
      <c r="A3108" s="48" t="s">
        <v>30</v>
      </c>
      <c r="B3108" s="48" t="s">
        <v>29670</v>
      </c>
      <c r="C3108" s="48" t="s">
        <v>35507</v>
      </c>
      <c r="D3108" s="48" t="s">
        <v>35524</v>
      </c>
      <c r="E3108" s="48" t="s">
        <v>35525</v>
      </c>
      <c r="G3108" s="34">
        <f t="shared" si="258"/>
        <v>40263</v>
      </c>
      <c r="H3108" s="36" t="str">
        <f t="shared" si="259"/>
        <v>43b9</v>
      </c>
      <c r="I3108" s="35">
        <f t="shared" si="260"/>
        <v>43745.555335648154</v>
      </c>
      <c r="J3108" s="39">
        <f t="shared" si="261"/>
        <v>1089.9826780000001</v>
      </c>
      <c r="K3108" s="36" t="str">
        <f t="shared" si="262"/>
        <v>b34503a3</v>
      </c>
    </row>
    <row r="3109" spans="1:11">
      <c r="A3109" s="48" t="s">
        <v>34</v>
      </c>
      <c r="B3109" s="48" t="s">
        <v>51162</v>
      </c>
      <c r="C3109" s="48" t="s">
        <v>35507</v>
      </c>
      <c r="D3109" s="48" t="s">
        <v>35526</v>
      </c>
      <c r="E3109" s="48" t="s">
        <v>35527</v>
      </c>
      <c r="G3109" s="34">
        <f t="shared" si="258"/>
        <v>40264</v>
      </c>
      <c r="H3109" s="36" t="str">
        <f t="shared" si="259"/>
        <v>1800</v>
      </c>
      <c r="I3109" s="35">
        <f t="shared" si="260"/>
        <v>43745.555335648154</v>
      </c>
      <c r="J3109" s="39">
        <f t="shared" si="261"/>
        <v>1089.984549</v>
      </c>
      <c r="K3109" s="36" t="str">
        <f t="shared" si="262"/>
        <v>4315db30</v>
      </c>
    </row>
    <row r="3110" spans="1:11">
      <c r="A3110" s="48" t="s">
        <v>15740</v>
      </c>
      <c r="B3110" s="48" t="s">
        <v>51154</v>
      </c>
      <c r="C3110" s="48" t="s">
        <v>35507</v>
      </c>
      <c r="D3110" s="48" t="s">
        <v>35528</v>
      </c>
      <c r="E3110" s="48" t="s">
        <v>35529</v>
      </c>
      <c r="G3110" s="34">
        <f t="shared" si="258"/>
        <v>40225</v>
      </c>
      <c r="H3110" s="36" t="str">
        <f t="shared" si="259"/>
        <v>0000</v>
      </c>
      <c r="I3110" s="35">
        <f t="shared" si="260"/>
        <v>43745.555335648154</v>
      </c>
      <c r="J3110" s="39">
        <f t="shared" si="261"/>
        <v>1090.188521</v>
      </c>
      <c r="K3110" s="36" t="str">
        <f t="shared" si="262"/>
        <v>8189dd80</v>
      </c>
    </row>
    <row r="3111" spans="1:11">
      <c r="A3111" s="48" t="s">
        <v>15757</v>
      </c>
      <c r="B3111" s="48" t="s">
        <v>51406</v>
      </c>
      <c r="C3111" s="48" t="s">
        <v>35507</v>
      </c>
      <c r="D3111" s="48" t="s">
        <v>35530</v>
      </c>
      <c r="E3111" s="48" t="s">
        <v>35531</v>
      </c>
      <c r="G3111" s="34">
        <f t="shared" si="258"/>
        <v>40236</v>
      </c>
      <c r="H3111" s="36" t="str">
        <f t="shared" si="259"/>
        <v>4455</v>
      </c>
      <c r="I3111" s="35">
        <f t="shared" si="260"/>
        <v>43745.555335648154</v>
      </c>
      <c r="J3111" s="39">
        <f t="shared" si="261"/>
        <v>1090.1904219999999</v>
      </c>
      <c r="K3111" s="36" t="str">
        <f t="shared" si="262"/>
        <v>a2307711</v>
      </c>
    </row>
    <row r="3112" spans="1:11">
      <c r="A3112" s="48" t="s">
        <v>15760</v>
      </c>
      <c r="B3112" s="48" t="s">
        <v>51262</v>
      </c>
      <c r="C3112" s="48" t="s">
        <v>35507</v>
      </c>
      <c r="D3112" s="48" t="s">
        <v>35532</v>
      </c>
      <c r="E3112" s="48" t="s">
        <v>35533</v>
      </c>
      <c r="G3112" s="34">
        <f t="shared" si="258"/>
        <v>40237</v>
      </c>
      <c r="H3112" s="36" t="str">
        <f t="shared" si="259"/>
        <v>9400</v>
      </c>
      <c r="I3112" s="35">
        <f t="shared" si="260"/>
        <v>43745.555335648154</v>
      </c>
      <c r="J3112" s="39">
        <f t="shared" si="261"/>
        <v>1090.192331</v>
      </c>
      <c r="K3112" s="36" t="str">
        <f t="shared" si="262"/>
        <v>b74e7458</v>
      </c>
    </row>
    <row r="3113" spans="1:11">
      <c r="A3113" s="48" t="s">
        <v>27</v>
      </c>
      <c r="B3113" s="48" t="s">
        <v>51154</v>
      </c>
      <c r="C3113" s="48" t="s">
        <v>35507</v>
      </c>
      <c r="D3113" s="48" t="s">
        <v>35534</v>
      </c>
      <c r="E3113" s="48" t="s">
        <v>35535</v>
      </c>
      <c r="G3113" s="34">
        <f t="shared" si="258"/>
        <v>40254</v>
      </c>
      <c r="H3113" s="36" t="str">
        <f t="shared" si="259"/>
        <v>0000</v>
      </c>
      <c r="I3113" s="35">
        <f t="shared" si="260"/>
        <v>43745.555335648154</v>
      </c>
      <c r="J3113" s="39">
        <f t="shared" si="261"/>
        <v>1090.1967529999999</v>
      </c>
      <c r="K3113" s="36" t="str">
        <f t="shared" si="262"/>
        <v>64a253e6</v>
      </c>
    </row>
    <row r="3114" spans="1:11">
      <c r="A3114" s="48" t="s">
        <v>39</v>
      </c>
      <c r="B3114" s="48" t="s">
        <v>35536</v>
      </c>
      <c r="C3114" s="48" t="s">
        <v>35507</v>
      </c>
      <c r="D3114" s="48" t="s">
        <v>35537</v>
      </c>
      <c r="E3114" s="48" t="s">
        <v>35538</v>
      </c>
      <c r="G3114" s="34">
        <f t="shared" si="258"/>
        <v>40265</v>
      </c>
      <c r="H3114" s="36" t="str">
        <f t="shared" si="259"/>
        <v>442e</v>
      </c>
      <c r="I3114" s="35">
        <f t="shared" si="260"/>
        <v>43745.555335648154</v>
      </c>
      <c r="J3114" s="39">
        <f t="shared" si="261"/>
        <v>1090.198654</v>
      </c>
      <c r="K3114" s="36" t="str">
        <f t="shared" si="262"/>
        <v>e4bd7e7f</v>
      </c>
    </row>
    <row r="3115" spans="1:11">
      <c r="A3115" s="48" t="s">
        <v>43</v>
      </c>
      <c r="B3115" s="48" t="s">
        <v>1319</v>
      </c>
      <c r="C3115" s="48" t="s">
        <v>35507</v>
      </c>
      <c r="D3115" s="48" t="s">
        <v>35539</v>
      </c>
      <c r="E3115" s="48" t="s">
        <v>35540</v>
      </c>
      <c r="G3115" s="34">
        <f t="shared" si="258"/>
        <v>40266</v>
      </c>
      <c r="H3115" s="36" t="str">
        <f t="shared" si="259"/>
        <v>c400</v>
      </c>
      <c r="I3115" s="35">
        <f t="shared" si="260"/>
        <v>43745.555335648154</v>
      </c>
      <c r="J3115" s="39">
        <f t="shared" si="261"/>
        <v>1090.2005240000001</v>
      </c>
      <c r="K3115" s="36" t="str">
        <f t="shared" si="262"/>
        <v>429a443d</v>
      </c>
    </row>
    <row r="3116" spans="1:11">
      <c r="A3116" s="48" t="s">
        <v>15740</v>
      </c>
      <c r="B3116" s="48" t="s">
        <v>51154</v>
      </c>
      <c r="C3116" s="48" t="s">
        <v>35507</v>
      </c>
      <c r="D3116" s="48" t="s">
        <v>35541</v>
      </c>
      <c r="E3116" s="48" t="s">
        <v>35542</v>
      </c>
      <c r="G3116" s="34">
        <f t="shared" si="258"/>
        <v>40225</v>
      </c>
      <c r="H3116" s="36" t="str">
        <f t="shared" si="259"/>
        <v>0000</v>
      </c>
      <c r="I3116" s="35">
        <f t="shared" si="260"/>
        <v>43745.555335648154</v>
      </c>
      <c r="J3116" s="39">
        <f t="shared" si="261"/>
        <v>1090.4045209999999</v>
      </c>
      <c r="K3116" s="36" t="str">
        <f t="shared" si="262"/>
        <v>70f55f70</v>
      </c>
    </row>
    <row r="3117" spans="1:11">
      <c r="A3117" s="48" t="s">
        <v>15771</v>
      </c>
      <c r="B3117" s="48" t="s">
        <v>51231</v>
      </c>
      <c r="C3117" s="48" t="s">
        <v>35507</v>
      </c>
      <c r="D3117" s="48" t="s">
        <v>35543</v>
      </c>
      <c r="E3117" s="48" t="s">
        <v>35544</v>
      </c>
      <c r="G3117" s="34">
        <f t="shared" si="258"/>
        <v>40230</v>
      </c>
      <c r="H3117" s="36" t="str">
        <f t="shared" si="259"/>
        <v>4472</v>
      </c>
      <c r="I3117" s="35">
        <f t="shared" si="260"/>
        <v>43745.555335648154</v>
      </c>
      <c r="J3117" s="39">
        <f t="shared" si="261"/>
        <v>1090.406422</v>
      </c>
      <c r="K3117" s="36" t="str">
        <f t="shared" si="262"/>
        <v>fa4ec55a</v>
      </c>
    </row>
    <row r="3118" spans="1:11">
      <c r="A3118" s="48" t="s">
        <v>15774</v>
      </c>
      <c r="B3118" s="48" t="s">
        <v>1319</v>
      </c>
      <c r="C3118" s="48" t="s">
        <v>35507</v>
      </c>
      <c r="D3118" s="48" t="s">
        <v>35545</v>
      </c>
      <c r="E3118" s="48" t="s">
        <v>35546</v>
      </c>
      <c r="G3118" s="34">
        <f t="shared" si="258"/>
        <v>40231</v>
      </c>
      <c r="H3118" s="36" t="str">
        <f t="shared" si="259"/>
        <v>c400</v>
      </c>
      <c r="I3118" s="35">
        <f t="shared" si="260"/>
        <v>43745.555335648154</v>
      </c>
      <c r="J3118" s="39">
        <f t="shared" si="261"/>
        <v>1090.4083310000001</v>
      </c>
      <c r="K3118" s="36" t="str">
        <f t="shared" si="262"/>
        <v>db9141a1</v>
      </c>
    </row>
    <row r="3119" spans="1:11">
      <c r="A3119" s="48" t="s">
        <v>27</v>
      </c>
      <c r="B3119" s="48" t="s">
        <v>51154</v>
      </c>
      <c r="C3119" s="48" t="s">
        <v>35507</v>
      </c>
      <c r="D3119" s="48" t="s">
        <v>35547</v>
      </c>
      <c r="E3119" s="48" t="s">
        <v>35548</v>
      </c>
      <c r="G3119" s="34">
        <f t="shared" si="258"/>
        <v>40254</v>
      </c>
      <c r="H3119" s="36" t="str">
        <f t="shared" si="259"/>
        <v>0000</v>
      </c>
      <c r="I3119" s="35">
        <f t="shared" si="260"/>
        <v>43745.555335648154</v>
      </c>
      <c r="J3119" s="39">
        <f t="shared" si="261"/>
        <v>1090.41275</v>
      </c>
      <c r="K3119" s="36" t="str">
        <f t="shared" si="262"/>
        <v>264dd3fb</v>
      </c>
    </row>
    <row r="3120" spans="1:11">
      <c r="A3120" s="48" t="s">
        <v>48</v>
      </c>
      <c r="B3120" s="48" t="s">
        <v>35549</v>
      </c>
      <c r="C3120" s="48" t="s">
        <v>35550</v>
      </c>
      <c r="D3120" s="48" t="s">
        <v>51430</v>
      </c>
      <c r="E3120" s="48" t="s">
        <v>35551</v>
      </c>
      <c r="G3120" s="34">
        <f t="shared" si="258"/>
        <v>40259</v>
      </c>
      <c r="H3120" s="36" t="str">
        <f t="shared" si="259"/>
        <v>441f</v>
      </c>
      <c r="I3120" s="35">
        <f t="shared" si="260"/>
        <v>43745.555347222224</v>
      </c>
      <c r="J3120" s="39">
        <f t="shared" si="261"/>
        <v>1090.6883419999999</v>
      </c>
      <c r="K3120" s="36" t="str">
        <f t="shared" si="262"/>
        <v>bd8dafc4</v>
      </c>
    </row>
    <row r="3121" spans="1:11">
      <c r="A3121" s="48" t="s">
        <v>51</v>
      </c>
      <c r="B3121" s="48" t="s">
        <v>51162</v>
      </c>
      <c r="C3121" s="48" t="s">
        <v>35550</v>
      </c>
      <c r="D3121" s="48" t="s">
        <v>35552</v>
      </c>
      <c r="E3121" s="48" t="s">
        <v>35553</v>
      </c>
      <c r="G3121" s="34">
        <f t="shared" si="258"/>
        <v>40260</v>
      </c>
      <c r="H3121" s="36" t="str">
        <f t="shared" si="259"/>
        <v>1800</v>
      </c>
      <c r="I3121" s="35">
        <f t="shared" si="260"/>
        <v>43745.555347222224</v>
      </c>
      <c r="J3121" s="39">
        <f t="shared" si="261"/>
        <v>1090.690235</v>
      </c>
      <c r="K3121" s="36" t="str">
        <f t="shared" si="262"/>
        <v>b77cac0d</v>
      </c>
    </row>
    <row r="3122" spans="1:11">
      <c r="A3122" s="48" t="s">
        <v>15740</v>
      </c>
      <c r="B3122" s="48" t="s">
        <v>51154</v>
      </c>
      <c r="C3122" s="48" t="s">
        <v>35550</v>
      </c>
      <c r="D3122" s="48" t="s">
        <v>35554</v>
      </c>
      <c r="E3122" s="48" t="s">
        <v>35555</v>
      </c>
      <c r="G3122" s="34">
        <f t="shared" si="258"/>
        <v>40225</v>
      </c>
      <c r="H3122" s="36" t="str">
        <f t="shared" si="259"/>
        <v>0000</v>
      </c>
      <c r="I3122" s="35">
        <f t="shared" si="260"/>
        <v>43745.555347222224</v>
      </c>
      <c r="J3122" s="39">
        <f t="shared" si="261"/>
        <v>1090.894536</v>
      </c>
      <c r="K3122" s="36" t="str">
        <f t="shared" si="262"/>
        <v>9cb3c018</v>
      </c>
    </row>
    <row r="3123" spans="1:11">
      <c r="A3123" s="48" t="s">
        <v>15786</v>
      </c>
      <c r="B3123" s="48" t="s">
        <v>29629</v>
      </c>
      <c r="C3123" s="48" t="s">
        <v>35550</v>
      </c>
      <c r="D3123" s="48" t="s">
        <v>35556</v>
      </c>
      <c r="E3123" s="48" t="s">
        <v>35557</v>
      </c>
      <c r="G3123" s="34">
        <f t="shared" si="258"/>
        <v>40232</v>
      </c>
      <c r="H3123" s="36" t="str">
        <f t="shared" si="259"/>
        <v>44be</v>
      </c>
      <c r="I3123" s="35">
        <f t="shared" si="260"/>
        <v>43745.555347222224</v>
      </c>
      <c r="J3123" s="39">
        <f t="shared" si="261"/>
        <v>1090.8964390000001</v>
      </c>
      <c r="K3123" s="36" t="str">
        <f t="shared" si="262"/>
        <v>25c57766</v>
      </c>
    </row>
    <row r="3124" spans="1:11">
      <c r="A3124" s="48" t="s">
        <v>15789</v>
      </c>
      <c r="B3124" s="48" t="s">
        <v>51317</v>
      </c>
      <c r="C3124" s="48" t="s">
        <v>35550</v>
      </c>
      <c r="D3124" s="48" t="s">
        <v>35558</v>
      </c>
      <c r="E3124" s="48" t="s">
        <v>35559</v>
      </c>
      <c r="G3124" s="34">
        <f t="shared" si="258"/>
        <v>40233</v>
      </c>
      <c r="H3124" s="36" t="str">
        <f t="shared" si="259"/>
        <v>6600</v>
      </c>
      <c r="I3124" s="35">
        <f t="shared" si="260"/>
        <v>43745.555347222224</v>
      </c>
      <c r="J3124" s="39">
        <f t="shared" si="261"/>
        <v>1090.8983499999999</v>
      </c>
      <c r="K3124" s="36" t="str">
        <f t="shared" si="262"/>
        <v>87e62658</v>
      </c>
    </row>
    <row r="3125" spans="1:11">
      <c r="A3125" s="48" t="s">
        <v>27</v>
      </c>
      <c r="B3125" s="48" t="s">
        <v>51154</v>
      </c>
      <c r="C3125" s="48" t="s">
        <v>35550</v>
      </c>
      <c r="D3125" s="48" t="s">
        <v>35560</v>
      </c>
      <c r="E3125" s="48" t="s">
        <v>35561</v>
      </c>
      <c r="G3125" s="34">
        <f t="shared" si="258"/>
        <v>40254</v>
      </c>
      <c r="H3125" s="36" t="str">
        <f t="shared" si="259"/>
        <v>0000</v>
      </c>
      <c r="I3125" s="35">
        <f t="shared" si="260"/>
        <v>43745.555347222224</v>
      </c>
      <c r="J3125" s="39">
        <f t="shared" si="261"/>
        <v>1090.902771</v>
      </c>
      <c r="K3125" s="36" t="str">
        <f t="shared" si="262"/>
        <v>58af1e49</v>
      </c>
    </row>
    <row r="3126" spans="1:11">
      <c r="A3126" s="48" t="s">
        <v>56</v>
      </c>
      <c r="B3126" s="48" t="s">
        <v>35562</v>
      </c>
      <c r="C3126" s="48" t="s">
        <v>35550</v>
      </c>
      <c r="D3126" s="48" t="s">
        <v>51431</v>
      </c>
      <c r="E3126" s="48" t="s">
        <v>35563</v>
      </c>
      <c r="G3126" s="34">
        <f t="shared" si="258"/>
        <v>40261</v>
      </c>
      <c r="H3126" s="36" t="str">
        <f t="shared" si="259"/>
        <v>43df</v>
      </c>
      <c r="I3126" s="35">
        <f t="shared" si="260"/>
        <v>43745.555347222224</v>
      </c>
      <c r="J3126" s="39">
        <f t="shared" si="261"/>
        <v>1090.904673</v>
      </c>
      <c r="K3126" s="36" t="str">
        <f t="shared" si="262"/>
        <v>3ad139f1</v>
      </c>
    </row>
    <row r="3127" spans="1:11">
      <c r="A3127" s="48" t="s">
        <v>59</v>
      </c>
      <c r="B3127" s="48" t="s">
        <v>417</v>
      </c>
      <c r="C3127" s="48" t="s">
        <v>35550</v>
      </c>
      <c r="D3127" s="48" t="s">
        <v>35564</v>
      </c>
      <c r="E3127" s="48" t="s">
        <v>35565</v>
      </c>
      <c r="G3127" s="34">
        <f t="shared" si="258"/>
        <v>40262</v>
      </c>
      <c r="H3127" s="36" t="str">
        <f t="shared" si="259"/>
        <v>d800</v>
      </c>
      <c r="I3127" s="35">
        <f t="shared" si="260"/>
        <v>43745.555347222224</v>
      </c>
      <c r="J3127" s="39">
        <f t="shared" si="261"/>
        <v>1090.9065450000001</v>
      </c>
      <c r="K3127" s="36" t="str">
        <f t="shared" si="262"/>
        <v>6ae277a7</v>
      </c>
    </row>
    <row r="3128" spans="1:11">
      <c r="A3128" s="48" t="s">
        <v>51155</v>
      </c>
      <c r="B3128" s="48" t="s">
        <v>51156</v>
      </c>
      <c r="C3128" s="48" t="s">
        <v>35566</v>
      </c>
      <c r="D3128" s="48" t="s">
        <v>35567</v>
      </c>
      <c r="E3128" s="48" t="s">
        <v>35568</v>
      </c>
      <c r="G3128" s="34">
        <f t="shared" si="258"/>
        <v>10001</v>
      </c>
      <c r="H3128" s="36" t="str">
        <f t="shared" si="259"/>
        <v>0001</v>
      </c>
      <c r="I3128" s="35">
        <f t="shared" si="260"/>
        <v>43745.562291666662</v>
      </c>
      <c r="J3128" s="39">
        <f t="shared" si="261"/>
        <v>1690.909339</v>
      </c>
      <c r="K3128" s="36" t="str">
        <f t="shared" si="262"/>
        <v>400e52e9</v>
      </c>
    </row>
    <row r="3129" spans="1:11">
      <c r="A3129" s="48" t="s">
        <v>51157</v>
      </c>
      <c r="B3129" s="48" t="s">
        <v>51156</v>
      </c>
      <c r="C3129" s="48" t="s">
        <v>35566</v>
      </c>
      <c r="D3129" s="48" t="s">
        <v>35569</v>
      </c>
      <c r="E3129" s="48" t="s">
        <v>35570</v>
      </c>
      <c r="G3129" s="34">
        <f t="shared" si="258"/>
        <v>10002</v>
      </c>
      <c r="H3129" s="36" t="str">
        <f t="shared" si="259"/>
        <v>0001</v>
      </c>
      <c r="I3129" s="35">
        <f t="shared" si="260"/>
        <v>43745.562291666662</v>
      </c>
      <c r="J3129" s="39">
        <f t="shared" si="261"/>
        <v>1690.911233</v>
      </c>
      <c r="K3129" s="36" t="str">
        <f t="shared" si="262"/>
        <v>a64fb134</v>
      </c>
    </row>
    <row r="3130" spans="1:11">
      <c r="A3130" s="48" t="s">
        <v>51158</v>
      </c>
      <c r="B3130" s="48" t="s">
        <v>51156</v>
      </c>
      <c r="C3130" s="48" t="s">
        <v>35566</v>
      </c>
      <c r="D3130" s="48" t="s">
        <v>35571</v>
      </c>
      <c r="E3130" s="48" t="s">
        <v>35572</v>
      </c>
      <c r="G3130" s="34">
        <f t="shared" si="258"/>
        <v>10003</v>
      </c>
      <c r="H3130" s="36" t="str">
        <f t="shared" si="259"/>
        <v>0001</v>
      </c>
      <c r="I3130" s="35">
        <f t="shared" si="260"/>
        <v>43745.562291666662</v>
      </c>
      <c r="J3130" s="39">
        <f t="shared" si="261"/>
        <v>1690.913129</v>
      </c>
      <c r="K3130" s="36" t="str">
        <f t="shared" si="262"/>
        <v>bf295a7d</v>
      </c>
    </row>
    <row r="3131" spans="1:11">
      <c r="A3131" s="48" t="s">
        <v>51159</v>
      </c>
      <c r="B3131" s="48" t="s">
        <v>51156</v>
      </c>
      <c r="C3131" s="48" t="s">
        <v>35566</v>
      </c>
      <c r="D3131" s="48" t="s">
        <v>35573</v>
      </c>
      <c r="E3131" s="48" t="s">
        <v>35574</v>
      </c>
      <c r="G3131" s="34">
        <f t="shared" si="258"/>
        <v>10004</v>
      </c>
      <c r="H3131" s="36" t="str">
        <f t="shared" si="259"/>
        <v>0001</v>
      </c>
      <c r="I3131" s="35">
        <f t="shared" si="260"/>
        <v>43745.562291666662</v>
      </c>
      <c r="J3131" s="39">
        <f t="shared" si="261"/>
        <v>1690.91499</v>
      </c>
      <c r="K3131" s="36" t="str">
        <f t="shared" si="262"/>
        <v>ba28ab6c</v>
      </c>
    </row>
    <row r="3132" spans="1:11">
      <c r="A3132" s="48" t="s">
        <v>15740</v>
      </c>
      <c r="B3132" s="48" t="s">
        <v>51154</v>
      </c>
      <c r="C3132" s="48" t="s">
        <v>35566</v>
      </c>
      <c r="D3132" s="48" t="s">
        <v>35575</v>
      </c>
      <c r="E3132" s="48" t="s">
        <v>35576</v>
      </c>
      <c r="G3132" s="34">
        <f t="shared" si="258"/>
        <v>40225</v>
      </c>
      <c r="H3132" s="36" t="str">
        <f t="shared" si="259"/>
        <v>0000</v>
      </c>
      <c r="I3132" s="35">
        <f t="shared" si="260"/>
        <v>43745.562291666662</v>
      </c>
      <c r="J3132" s="39">
        <f t="shared" si="261"/>
        <v>1691.1195210000001</v>
      </c>
      <c r="K3132" s="36" t="str">
        <f t="shared" si="262"/>
        <v>0f628ace</v>
      </c>
    </row>
    <row r="3133" spans="1:11">
      <c r="A3133" s="48" t="s">
        <v>15757</v>
      </c>
      <c r="B3133" s="48" t="s">
        <v>51204</v>
      </c>
      <c r="C3133" s="48" t="s">
        <v>35566</v>
      </c>
      <c r="D3133" s="48" t="s">
        <v>35577</v>
      </c>
      <c r="E3133" s="48" t="s">
        <v>35578</v>
      </c>
      <c r="G3133" s="34">
        <f t="shared" si="258"/>
        <v>40236</v>
      </c>
      <c r="H3133" s="36" t="str">
        <f t="shared" si="259"/>
        <v>4458</v>
      </c>
      <c r="I3133" s="35">
        <f t="shared" si="260"/>
        <v>43745.562291666662</v>
      </c>
      <c r="J3133" s="39">
        <f t="shared" si="261"/>
        <v>1691.121423</v>
      </c>
      <c r="K3133" s="36" t="str">
        <f t="shared" si="262"/>
        <v>4b857282</v>
      </c>
    </row>
    <row r="3134" spans="1:11">
      <c r="A3134" s="48" t="s">
        <v>15760</v>
      </c>
      <c r="B3134" s="48" t="s">
        <v>260</v>
      </c>
      <c r="C3134" s="48" t="s">
        <v>35566</v>
      </c>
      <c r="D3134" s="48" t="s">
        <v>35579</v>
      </c>
      <c r="E3134" s="48" t="s">
        <v>35580</v>
      </c>
      <c r="G3134" s="34">
        <f t="shared" ref="G3134:G3197" si="263">HEX2DEC(A3134)</f>
        <v>40237</v>
      </c>
      <c r="H3134" s="36" t="str">
        <f t="shared" ref="H3134:H3197" si="264">B3134</f>
        <v>4c00</v>
      </c>
      <c r="I3134" s="35">
        <f t="shared" ref="I3134:I3197" si="265">(((HEX2DEC(C3134)/60)/60)/24)+DATE(1970,1,1)</f>
        <v>43745.562291666662</v>
      </c>
      <c r="J3134" s="39">
        <f t="shared" ref="J3134:J3197" si="266">HEX2DEC(IF(EXACT(MID(D3134,1,1),"0"),IF(EXACT(MID(D3134,2,1),"0"),IF(EXACT(MID(D3134,3,1),"0"),IF(EXACT(MID(D3134,4,1),"0"),IF(EXACT(MID(D3134,5,1),"0"),IF(EXACT(MID(D3134,6,1),"0"),IF(EXACT(MID(D3134,7,1),"0"),IF(EXACT(MID(D3134,8,1),"0"),IF(EXACT(MID(D3134,9,1),"0"),IF(EXACT(MID(D3134,10,1),"0"),IF(EXACT(MID(D3134,11,1),"0"),0,RIGHT(D3134,6)),RIGHT(D3134,7)),RIGHT(D3134,8)),RIGHT(D3134,9)),RIGHT(D3134,10)),RIGHT(D3134,11)),RIGHT(D3134,12)),RIGHT(D3134,13)),RIGHT(D3134,14)),RIGHT(D3134,15)),RIGHT(D3134,16)))/1000000</f>
        <v>1691.1233340000001</v>
      </c>
      <c r="K3134" s="36" t="str">
        <f t="shared" ref="K3134:K3197" si="267">E3134</f>
        <v>d708d38d</v>
      </c>
    </row>
    <row r="3135" spans="1:11">
      <c r="A3135" s="48" t="s">
        <v>27</v>
      </c>
      <c r="B3135" s="48" t="s">
        <v>51154</v>
      </c>
      <c r="C3135" s="48" t="s">
        <v>35566</v>
      </c>
      <c r="D3135" s="48" t="s">
        <v>35581</v>
      </c>
      <c r="E3135" s="48" t="s">
        <v>35582</v>
      </c>
      <c r="G3135" s="34">
        <f t="shared" si="263"/>
        <v>40254</v>
      </c>
      <c r="H3135" s="36" t="str">
        <f t="shared" si="264"/>
        <v>0000</v>
      </c>
      <c r="I3135" s="35">
        <f t="shared" si="265"/>
        <v>43745.562291666662</v>
      </c>
      <c r="J3135" s="39">
        <f t="shared" si="266"/>
        <v>1691.1277560000001</v>
      </c>
      <c r="K3135" s="36" t="str">
        <f t="shared" si="267"/>
        <v>72f53815</v>
      </c>
    </row>
    <row r="3136" spans="1:11">
      <c r="A3136" s="48" t="s">
        <v>39</v>
      </c>
      <c r="B3136" s="48" t="s">
        <v>35536</v>
      </c>
      <c r="C3136" s="48" t="s">
        <v>35566</v>
      </c>
      <c r="D3136" s="48" t="s">
        <v>35583</v>
      </c>
      <c r="E3136" s="48" t="s">
        <v>35584</v>
      </c>
      <c r="G3136" s="34">
        <f t="shared" si="263"/>
        <v>40265</v>
      </c>
      <c r="H3136" s="36" t="str">
        <f t="shared" si="264"/>
        <v>442e</v>
      </c>
      <c r="I3136" s="35">
        <f t="shared" si="265"/>
        <v>43745.562291666662</v>
      </c>
      <c r="J3136" s="39">
        <f t="shared" si="266"/>
        <v>1691.129657</v>
      </c>
      <c r="K3136" s="36" t="str">
        <f t="shared" si="267"/>
        <v>b1e94cc6</v>
      </c>
    </row>
    <row r="3137" spans="1:11">
      <c r="A3137" s="48" t="s">
        <v>43</v>
      </c>
      <c r="B3137" s="48" t="s">
        <v>51162</v>
      </c>
      <c r="C3137" s="48" t="s">
        <v>35566</v>
      </c>
      <c r="D3137" s="48" t="s">
        <v>35585</v>
      </c>
      <c r="E3137" s="48" t="s">
        <v>35586</v>
      </c>
      <c r="G3137" s="34">
        <f t="shared" si="263"/>
        <v>40266</v>
      </c>
      <c r="H3137" s="36" t="str">
        <f t="shared" si="264"/>
        <v>1800</v>
      </c>
      <c r="I3137" s="35">
        <f t="shared" si="265"/>
        <v>43745.562291666662</v>
      </c>
      <c r="J3137" s="39">
        <f t="shared" si="266"/>
        <v>1691.1315259999999</v>
      </c>
      <c r="K3137" s="36" t="str">
        <f t="shared" si="267"/>
        <v>6eee2e1e</v>
      </c>
    </row>
    <row r="3138" spans="1:11">
      <c r="A3138" s="48" t="s">
        <v>15740</v>
      </c>
      <c r="B3138" s="48" t="s">
        <v>51154</v>
      </c>
      <c r="C3138" s="48" t="s">
        <v>35566</v>
      </c>
      <c r="D3138" s="48" t="s">
        <v>35587</v>
      </c>
      <c r="E3138" s="48" t="s">
        <v>35588</v>
      </c>
      <c r="G3138" s="34">
        <f t="shared" si="263"/>
        <v>40225</v>
      </c>
      <c r="H3138" s="36" t="str">
        <f t="shared" si="264"/>
        <v>0000</v>
      </c>
      <c r="I3138" s="35">
        <f t="shared" si="265"/>
        <v>43745.562291666662</v>
      </c>
      <c r="J3138" s="39">
        <f t="shared" si="266"/>
        <v>1691.3355469999999</v>
      </c>
      <c r="K3138" s="36" t="str">
        <f t="shared" si="267"/>
        <v>8e760f46</v>
      </c>
    </row>
    <row r="3139" spans="1:11">
      <c r="A3139" s="48" t="s">
        <v>15771</v>
      </c>
      <c r="B3139" s="48" t="s">
        <v>51298</v>
      </c>
      <c r="C3139" s="48" t="s">
        <v>35566</v>
      </c>
      <c r="D3139" s="48" t="s">
        <v>35589</v>
      </c>
      <c r="E3139" s="48" t="s">
        <v>35590</v>
      </c>
      <c r="G3139" s="34">
        <f t="shared" si="263"/>
        <v>40230</v>
      </c>
      <c r="H3139" s="36" t="str">
        <f t="shared" si="264"/>
        <v>4467</v>
      </c>
      <c r="I3139" s="35">
        <f t="shared" si="265"/>
        <v>43745.562291666662</v>
      </c>
      <c r="J3139" s="39">
        <f t="shared" si="266"/>
        <v>1691.3374490000001</v>
      </c>
      <c r="K3139" s="36" t="str">
        <f t="shared" si="267"/>
        <v>de1e9467</v>
      </c>
    </row>
    <row r="3140" spans="1:11">
      <c r="A3140" s="48" t="s">
        <v>15774</v>
      </c>
      <c r="B3140" s="48" t="s">
        <v>1610</v>
      </c>
      <c r="C3140" s="48" t="s">
        <v>35566</v>
      </c>
      <c r="D3140" s="48" t="s">
        <v>35591</v>
      </c>
      <c r="E3140" s="48" t="s">
        <v>35592</v>
      </c>
      <c r="G3140" s="34">
        <f t="shared" si="263"/>
        <v>40231</v>
      </c>
      <c r="H3140" s="36" t="str">
        <f t="shared" si="264"/>
        <v>d400</v>
      </c>
      <c r="I3140" s="35">
        <f t="shared" si="265"/>
        <v>43745.562291666662</v>
      </c>
      <c r="J3140" s="39">
        <f t="shared" si="266"/>
        <v>1691.3393579999999</v>
      </c>
      <c r="K3140" s="36" t="str">
        <f t="shared" si="267"/>
        <v>6c78ec20</v>
      </c>
    </row>
    <row r="3141" spans="1:11">
      <c r="A3141" s="48" t="s">
        <v>27</v>
      </c>
      <c r="B3141" s="48" t="s">
        <v>51154</v>
      </c>
      <c r="C3141" s="48" t="s">
        <v>35566</v>
      </c>
      <c r="D3141" s="48" t="s">
        <v>35593</v>
      </c>
      <c r="E3141" s="48" t="s">
        <v>35594</v>
      </c>
      <c r="G3141" s="34">
        <f t="shared" si="263"/>
        <v>40254</v>
      </c>
      <c r="H3141" s="36" t="str">
        <f t="shared" si="264"/>
        <v>0000</v>
      </c>
      <c r="I3141" s="35">
        <f t="shared" si="265"/>
        <v>43745.562291666662</v>
      </c>
      <c r="J3141" s="39">
        <f t="shared" si="266"/>
        <v>1691.343777</v>
      </c>
      <c r="K3141" s="36" t="str">
        <f t="shared" si="267"/>
        <v>9d6703f9</v>
      </c>
    </row>
    <row r="3142" spans="1:11">
      <c r="A3142" s="48" t="s">
        <v>48</v>
      </c>
      <c r="B3142" s="48" t="s">
        <v>29534</v>
      </c>
      <c r="C3142" s="48" t="s">
        <v>35566</v>
      </c>
      <c r="D3142" s="48" t="s">
        <v>35595</v>
      </c>
      <c r="E3142" s="48" t="s">
        <v>35596</v>
      </c>
      <c r="G3142" s="34">
        <f t="shared" si="263"/>
        <v>40259</v>
      </c>
      <c r="H3142" s="36" t="str">
        <f t="shared" si="264"/>
        <v>441a</v>
      </c>
      <c r="I3142" s="35">
        <f t="shared" si="265"/>
        <v>43745.562291666662</v>
      </c>
      <c r="J3142" s="39">
        <f t="shared" si="266"/>
        <v>1691.3456799999999</v>
      </c>
      <c r="K3142" s="36" t="str">
        <f t="shared" si="267"/>
        <v>1a812cae</v>
      </c>
    </row>
    <row r="3143" spans="1:11">
      <c r="A3143" s="48" t="s">
        <v>51</v>
      </c>
      <c r="B3143" s="48" t="s">
        <v>774</v>
      </c>
      <c r="C3143" s="48" t="s">
        <v>35566</v>
      </c>
      <c r="D3143" s="48" t="s">
        <v>35597</v>
      </c>
      <c r="E3143" s="48" t="s">
        <v>51432</v>
      </c>
      <c r="G3143" s="34">
        <f t="shared" si="263"/>
        <v>40260</v>
      </c>
      <c r="H3143" s="36" t="str">
        <f t="shared" si="264"/>
        <v>2c00</v>
      </c>
      <c r="I3143" s="35">
        <f t="shared" si="265"/>
        <v>43745.562291666662</v>
      </c>
      <c r="J3143" s="39">
        <f t="shared" si="266"/>
        <v>1691.5657200000001</v>
      </c>
      <c r="K3143" s="36" t="str">
        <f t="shared" si="267"/>
        <v>72959803</v>
      </c>
    </row>
    <row r="3144" spans="1:11">
      <c r="A3144" s="48" t="s">
        <v>15740</v>
      </c>
      <c r="B3144" s="48" t="s">
        <v>51154</v>
      </c>
      <c r="C3144" s="48" t="s">
        <v>35598</v>
      </c>
      <c r="D3144" s="48" t="s">
        <v>35599</v>
      </c>
      <c r="E3144" s="48" t="s">
        <v>35600</v>
      </c>
      <c r="G3144" s="34">
        <f t="shared" si="263"/>
        <v>40225</v>
      </c>
      <c r="H3144" s="36" t="str">
        <f t="shared" si="264"/>
        <v>0000</v>
      </c>
      <c r="I3144" s="35">
        <f t="shared" si="265"/>
        <v>43745.562303240738</v>
      </c>
      <c r="J3144" s="39">
        <f t="shared" si="266"/>
        <v>1691.7695220000001</v>
      </c>
      <c r="K3144" s="36" t="str">
        <f t="shared" si="267"/>
        <v>2f273b43</v>
      </c>
    </row>
    <row r="3145" spans="1:11">
      <c r="A3145" s="48" t="s">
        <v>15786</v>
      </c>
      <c r="B3145" s="48" t="s">
        <v>35411</v>
      </c>
      <c r="C3145" s="48" t="s">
        <v>35598</v>
      </c>
      <c r="D3145" s="48" t="s">
        <v>35601</v>
      </c>
      <c r="E3145" s="48" t="s">
        <v>35602</v>
      </c>
      <c r="G3145" s="34">
        <f t="shared" si="263"/>
        <v>40232</v>
      </c>
      <c r="H3145" s="36" t="str">
        <f t="shared" si="264"/>
        <v>44bd</v>
      </c>
      <c r="I3145" s="35">
        <f t="shared" si="265"/>
        <v>43745.562303240738</v>
      </c>
      <c r="J3145" s="39">
        <f t="shared" si="266"/>
        <v>1691.771422</v>
      </c>
      <c r="K3145" s="36" t="str">
        <f t="shared" si="267"/>
        <v>2980afb8</v>
      </c>
    </row>
    <row r="3146" spans="1:11">
      <c r="A3146" s="48" t="s">
        <v>15789</v>
      </c>
      <c r="B3146" s="48" t="s">
        <v>51433</v>
      </c>
      <c r="C3146" s="48" t="s">
        <v>35598</v>
      </c>
      <c r="D3146" s="48" t="s">
        <v>35603</v>
      </c>
      <c r="E3146" s="48" t="s">
        <v>35604</v>
      </c>
      <c r="G3146" s="34">
        <f t="shared" si="263"/>
        <v>40233</v>
      </c>
      <c r="H3146" s="36" t="str">
        <f t="shared" si="264"/>
        <v>4e00</v>
      </c>
      <c r="I3146" s="35">
        <f t="shared" si="265"/>
        <v>43745.562303240738</v>
      </c>
      <c r="J3146" s="39">
        <f t="shared" si="266"/>
        <v>1691.7733310000001</v>
      </c>
      <c r="K3146" s="36" t="str">
        <f t="shared" si="267"/>
        <v>d28e20db</v>
      </c>
    </row>
    <row r="3147" spans="1:11">
      <c r="A3147" s="48" t="s">
        <v>27</v>
      </c>
      <c r="B3147" s="48" t="s">
        <v>51154</v>
      </c>
      <c r="C3147" s="48" t="s">
        <v>35598</v>
      </c>
      <c r="D3147" s="48" t="s">
        <v>35605</v>
      </c>
      <c r="E3147" s="48" t="s">
        <v>35606</v>
      </c>
      <c r="G3147" s="34">
        <f t="shared" si="263"/>
        <v>40254</v>
      </c>
      <c r="H3147" s="36" t="str">
        <f t="shared" si="264"/>
        <v>0000</v>
      </c>
      <c r="I3147" s="35">
        <f t="shared" si="265"/>
        <v>43745.562303240738</v>
      </c>
      <c r="J3147" s="39">
        <f t="shared" si="266"/>
        <v>1691.77775</v>
      </c>
      <c r="K3147" s="36" t="str">
        <f t="shared" si="267"/>
        <v>e096e672</v>
      </c>
    </row>
    <row r="3148" spans="1:11">
      <c r="A3148" s="48" t="s">
        <v>56</v>
      </c>
      <c r="B3148" s="48" t="s">
        <v>29829</v>
      </c>
      <c r="C3148" s="48" t="s">
        <v>35598</v>
      </c>
      <c r="D3148" s="48" t="s">
        <v>35607</v>
      </c>
      <c r="E3148" s="48" t="s">
        <v>35608</v>
      </c>
      <c r="G3148" s="34">
        <f t="shared" si="263"/>
        <v>40261</v>
      </c>
      <c r="H3148" s="36" t="str">
        <f t="shared" si="264"/>
        <v>43d7</v>
      </c>
      <c r="I3148" s="35">
        <f t="shared" si="265"/>
        <v>43745.562303240738</v>
      </c>
      <c r="J3148" s="39">
        <f t="shared" si="266"/>
        <v>1691.7796510000001</v>
      </c>
      <c r="K3148" s="36" t="str">
        <f t="shared" si="267"/>
        <v>8d75504a</v>
      </c>
    </row>
    <row r="3149" spans="1:11">
      <c r="A3149" s="48" t="s">
        <v>59</v>
      </c>
      <c r="B3149" s="48" t="s">
        <v>94</v>
      </c>
      <c r="C3149" s="48" t="s">
        <v>35598</v>
      </c>
      <c r="D3149" s="48" t="s">
        <v>35609</v>
      </c>
      <c r="E3149" s="48" t="s">
        <v>35610</v>
      </c>
      <c r="G3149" s="34">
        <f t="shared" si="263"/>
        <v>40262</v>
      </c>
      <c r="H3149" s="36" t="str">
        <f t="shared" si="264"/>
        <v>f000</v>
      </c>
      <c r="I3149" s="35">
        <f t="shared" si="265"/>
        <v>43745.562303240738</v>
      </c>
      <c r="J3149" s="39">
        <f t="shared" si="266"/>
        <v>1691.7815210000001</v>
      </c>
      <c r="K3149" s="36" t="str">
        <f t="shared" si="267"/>
        <v>9776cab3</v>
      </c>
    </row>
    <row r="3150" spans="1:11">
      <c r="A3150" s="48" t="s">
        <v>15740</v>
      </c>
      <c r="B3150" s="48" t="s">
        <v>51154</v>
      </c>
      <c r="C3150" s="48" t="s">
        <v>35598</v>
      </c>
      <c r="D3150" s="48" t="s">
        <v>35611</v>
      </c>
      <c r="E3150" s="48" t="s">
        <v>35612</v>
      </c>
      <c r="G3150" s="34">
        <f t="shared" si="263"/>
        <v>40225</v>
      </c>
      <c r="H3150" s="36" t="str">
        <f t="shared" si="264"/>
        <v>0000</v>
      </c>
      <c r="I3150" s="35">
        <f t="shared" si="265"/>
        <v>43745.562303240738</v>
      </c>
      <c r="J3150" s="39">
        <f t="shared" si="266"/>
        <v>1691.985547</v>
      </c>
      <c r="K3150" s="36" t="str">
        <f t="shared" si="267"/>
        <v>c3775ac7</v>
      </c>
    </row>
    <row r="3151" spans="1:11">
      <c r="A3151" s="48" t="s">
        <v>15743</v>
      </c>
      <c r="B3151" s="48" t="s">
        <v>29452</v>
      </c>
      <c r="C3151" s="48" t="s">
        <v>35598</v>
      </c>
      <c r="D3151" s="48" t="s">
        <v>35613</v>
      </c>
      <c r="E3151" s="48" t="s">
        <v>35614</v>
      </c>
      <c r="G3151" s="34">
        <f t="shared" si="263"/>
        <v>40234</v>
      </c>
      <c r="H3151" s="36" t="str">
        <f t="shared" si="264"/>
        <v>439b</v>
      </c>
      <c r="I3151" s="35">
        <f t="shared" si="265"/>
        <v>43745.562303240738</v>
      </c>
      <c r="J3151" s="39">
        <f t="shared" si="266"/>
        <v>1691.987447</v>
      </c>
      <c r="K3151" s="36" t="str">
        <f t="shared" si="267"/>
        <v>69b8f6a1</v>
      </c>
    </row>
    <row r="3152" spans="1:11">
      <c r="A3152" s="48" t="s">
        <v>15746</v>
      </c>
      <c r="B3152" s="48" t="s">
        <v>219</v>
      </c>
      <c r="C3152" s="48" t="s">
        <v>35598</v>
      </c>
      <c r="D3152" s="48" t="s">
        <v>35615</v>
      </c>
      <c r="E3152" s="48" t="s">
        <v>35616</v>
      </c>
      <c r="G3152" s="34">
        <f t="shared" si="263"/>
        <v>40235</v>
      </c>
      <c r="H3152" s="36" t="str">
        <f t="shared" si="264"/>
        <v>c000</v>
      </c>
      <c r="I3152" s="35">
        <f t="shared" si="265"/>
        <v>43745.562303240738</v>
      </c>
      <c r="J3152" s="39">
        <f t="shared" si="266"/>
        <v>1691.989356</v>
      </c>
      <c r="K3152" s="36" t="str">
        <f t="shared" si="267"/>
        <v>3933098b</v>
      </c>
    </row>
    <row r="3153" spans="1:11">
      <c r="A3153" s="48" t="s">
        <v>27</v>
      </c>
      <c r="B3153" s="48" t="s">
        <v>51154</v>
      </c>
      <c r="C3153" s="48" t="s">
        <v>35598</v>
      </c>
      <c r="D3153" s="48" t="s">
        <v>35617</v>
      </c>
      <c r="E3153" s="48" t="s">
        <v>35618</v>
      </c>
      <c r="G3153" s="34">
        <f t="shared" si="263"/>
        <v>40254</v>
      </c>
      <c r="H3153" s="36" t="str">
        <f t="shared" si="264"/>
        <v>0000</v>
      </c>
      <c r="I3153" s="35">
        <f t="shared" si="265"/>
        <v>43745.562303240738</v>
      </c>
      <c r="J3153" s="39">
        <f t="shared" si="266"/>
        <v>1691.993778</v>
      </c>
      <c r="K3153" s="36" t="str">
        <f t="shared" si="267"/>
        <v>e965e5ba</v>
      </c>
    </row>
    <row r="3154" spans="1:11">
      <c r="A3154" s="48" t="s">
        <v>30</v>
      </c>
      <c r="B3154" s="48" t="s">
        <v>32789</v>
      </c>
      <c r="C3154" s="48" t="s">
        <v>35598</v>
      </c>
      <c r="D3154" s="48" t="s">
        <v>35619</v>
      </c>
      <c r="E3154" s="48" t="s">
        <v>35620</v>
      </c>
      <c r="G3154" s="34">
        <f t="shared" si="263"/>
        <v>40263</v>
      </c>
      <c r="H3154" s="36" t="str">
        <f t="shared" si="264"/>
        <v>43be</v>
      </c>
      <c r="I3154" s="35">
        <f t="shared" si="265"/>
        <v>43745.562303240738</v>
      </c>
      <c r="J3154" s="39">
        <f t="shared" si="266"/>
        <v>1691.995678</v>
      </c>
      <c r="K3154" s="36" t="str">
        <f t="shared" si="267"/>
        <v>eedf5b10</v>
      </c>
    </row>
    <row r="3155" spans="1:11">
      <c r="A3155" s="48" t="s">
        <v>34</v>
      </c>
      <c r="B3155" s="48" t="s">
        <v>51203</v>
      </c>
      <c r="C3155" s="48" t="s">
        <v>35598</v>
      </c>
      <c r="D3155" s="48" t="s">
        <v>35621</v>
      </c>
      <c r="E3155" s="48" t="s">
        <v>51434</v>
      </c>
      <c r="G3155" s="34">
        <f t="shared" si="263"/>
        <v>40264</v>
      </c>
      <c r="H3155" s="36" t="str">
        <f t="shared" si="264"/>
        <v>3000</v>
      </c>
      <c r="I3155" s="35">
        <f t="shared" si="265"/>
        <v>43745.562303240738</v>
      </c>
      <c r="J3155" s="39">
        <f t="shared" si="266"/>
        <v>1691.9975480000001</v>
      </c>
      <c r="K3155" s="36" t="str">
        <f t="shared" si="267"/>
        <v>66911111</v>
      </c>
    </row>
    <row r="3156" spans="1:11">
      <c r="A3156" s="48" t="s">
        <v>51155</v>
      </c>
      <c r="B3156" s="48" t="s">
        <v>51156</v>
      </c>
      <c r="C3156" s="48" t="s">
        <v>35622</v>
      </c>
      <c r="D3156" s="48" t="s">
        <v>35623</v>
      </c>
      <c r="E3156" s="48" t="s">
        <v>35624</v>
      </c>
      <c r="G3156" s="34">
        <f t="shared" si="263"/>
        <v>10001</v>
      </c>
      <c r="H3156" s="36" t="str">
        <f t="shared" si="264"/>
        <v>0001</v>
      </c>
      <c r="I3156" s="35">
        <f t="shared" si="265"/>
        <v>43745.569247685184</v>
      </c>
      <c r="J3156" s="39">
        <f t="shared" si="266"/>
        <v>2292.0003400000001</v>
      </c>
      <c r="K3156" s="36" t="str">
        <f t="shared" si="267"/>
        <v>e1ad5133</v>
      </c>
    </row>
    <row r="3157" spans="1:11">
      <c r="A3157" s="48" t="s">
        <v>51157</v>
      </c>
      <c r="B3157" s="48" t="s">
        <v>51156</v>
      </c>
      <c r="C3157" s="48" t="s">
        <v>35622</v>
      </c>
      <c r="D3157" s="48" t="s">
        <v>35625</v>
      </c>
      <c r="E3157" s="48" t="s">
        <v>35626</v>
      </c>
      <c r="G3157" s="34">
        <f t="shared" si="263"/>
        <v>10002</v>
      </c>
      <c r="H3157" s="36" t="str">
        <f t="shared" si="264"/>
        <v>0001</v>
      </c>
      <c r="I3157" s="35">
        <f t="shared" si="265"/>
        <v>43745.569247685184</v>
      </c>
      <c r="J3157" s="39">
        <f t="shared" si="266"/>
        <v>2292.0022309999999</v>
      </c>
      <c r="K3157" s="36" t="str">
        <f t="shared" si="267"/>
        <v>2a275143</v>
      </c>
    </row>
    <row r="3158" spans="1:11">
      <c r="A3158" s="48" t="s">
        <v>51158</v>
      </c>
      <c r="B3158" s="48" t="s">
        <v>51156</v>
      </c>
      <c r="C3158" s="48" t="s">
        <v>35622</v>
      </c>
      <c r="D3158" s="48" t="s">
        <v>35627</v>
      </c>
      <c r="E3158" s="48" t="s">
        <v>35628</v>
      </c>
      <c r="G3158" s="34">
        <f t="shared" si="263"/>
        <v>10003</v>
      </c>
      <c r="H3158" s="36" t="str">
        <f t="shared" si="264"/>
        <v>0001</v>
      </c>
      <c r="I3158" s="35">
        <f t="shared" si="265"/>
        <v>43745.569247685184</v>
      </c>
      <c r="J3158" s="39">
        <f t="shared" si="266"/>
        <v>2292.0041350000001</v>
      </c>
      <c r="K3158" s="36" t="str">
        <f t="shared" si="267"/>
        <v>e1c881b6</v>
      </c>
    </row>
    <row r="3159" spans="1:11">
      <c r="A3159" s="48" t="s">
        <v>51159</v>
      </c>
      <c r="B3159" s="48" t="s">
        <v>51156</v>
      </c>
      <c r="C3159" s="48" t="s">
        <v>35622</v>
      </c>
      <c r="D3159" s="48" t="s">
        <v>35629</v>
      </c>
      <c r="E3159" s="48" t="s">
        <v>35630</v>
      </c>
      <c r="G3159" s="34">
        <f t="shared" si="263"/>
        <v>10004</v>
      </c>
      <c r="H3159" s="36" t="str">
        <f t="shared" si="264"/>
        <v>0001</v>
      </c>
      <c r="I3159" s="35">
        <f t="shared" si="265"/>
        <v>43745.569247685184</v>
      </c>
      <c r="J3159" s="39">
        <f t="shared" si="266"/>
        <v>2292.0059959999999</v>
      </c>
      <c r="K3159" s="36" t="str">
        <f t="shared" si="267"/>
        <v>4a05adfd</v>
      </c>
    </row>
    <row r="3160" spans="1:11">
      <c r="A3160" s="48" t="s">
        <v>15740</v>
      </c>
      <c r="B3160" s="48" t="s">
        <v>51154</v>
      </c>
      <c r="C3160" s="48" t="s">
        <v>35622</v>
      </c>
      <c r="D3160" s="48" t="s">
        <v>35631</v>
      </c>
      <c r="E3160" s="48" t="s">
        <v>51435</v>
      </c>
      <c r="G3160" s="34">
        <f t="shared" si="263"/>
        <v>40225</v>
      </c>
      <c r="H3160" s="36" t="str">
        <f t="shared" si="264"/>
        <v>0000</v>
      </c>
      <c r="I3160" s="35">
        <f t="shared" si="265"/>
        <v>43745.569247685184</v>
      </c>
      <c r="J3160" s="39">
        <f t="shared" si="266"/>
        <v>2292.210521</v>
      </c>
      <c r="K3160" s="36" t="str">
        <f t="shared" si="267"/>
        <v>61593699</v>
      </c>
    </row>
    <row r="3161" spans="1:11">
      <c r="A3161" s="48" t="s">
        <v>15771</v>
      </c>
      <c r="B3161" s="48" t="s">
        <v>21105</v>
      </c>
      <c r="C3161" s="48" t="s">
        <v>35622</v>
      </c>
      <c r="D3161" s="48" t="s">
        <v>35632</v>
      </c>
      <c r="E3161" s="48" t="s">
        <v>35633</v>
      </c>
      <c r="G3161" s="34">
        <f t="shared" si="263"/>
        <v>40230</v>
      </c>
      <c r="H3161" s="36" t="str">
        <f t="shared" si="264"/>
        <v>446d</v>
      </c>
      <c r="I3161" s="35">
        <f t="shared" si="265"/>
        <v>43745.569247685184</v>
      </c>
      <c r="J3161" s="39">
        <f t="shared" si="266"/>
        <v>2292.2124220000001</v>
      </c>
      <c r="K3161" s="36" t="str">
        <f t="shared" si="267"/>
        <v>85a6f826</v>
      </c>
    </row>
    <row r="3162" spans="1:11">
      <c r="A3162" s="48" t="s">
        <v>15774</v>
      </c>
      <c r="B3162" s="48" t="s">
        <v>51190</v>
      </c>
      <c r="C3162" s="48" t="s">
        <v>35622</v>
      </c>
      <c r="D3162" s="48" t="s">
        <v>35634</v>
      </c>
      <c r="E3162" s="48" t="s">
        <v>35635</v>
      </c>
      <c r="G3162" s="34">
        <f t="shared" si="263"/>
        <v>40231</v>
      </c>
      <c r="H3162" s="36" t="str">
        <f t="shared" si="264"/>
        <v>2800</v>
      </c>
      <c r="I3162" s="35">
        <f t="shared" si="265"/>
        <v>43745.569247685184</v>
      </c>
      <c r="J3162" s="39">
        <f t="shared" si="266"/>
        <v>2292.2143310000001</v>
      </c>
      <c r="K3162" s="36" t="str">
        <f t="shared" si="267"/>
        <v>d87f8343</v>
      </c>
    </row>
    <row r="3163" spans="1:11">
      <c r="A3163" s="48" t="s">
        <v>27</v>
      </c>
      <c r="B3163" s="48" t="s">
        <v>51154</v>
      </c>
      <c r="C3163" s="48" t="s">
        <v>35622</v>
      </c>
      <c r="D3163" s="48" t="s">
        <v>35636</v>
      </c>
      <c r="E3163" s="48" t="s">
        <v>35637</v>
      </c>
      <c r="G3163" s="34">
        <f t="shared" si="263"/>
        <v>40254</v>
      </c>
      <c r="H3163" s="36" t="str">
        <f t="shared" si="264"/>
        <v>0000</v>
      </c>
      <c r="I3163" s="35">
        <f t="shared" si="265"/>
        <v>43745.569247685184</v>
      </c>
      <c r="J3163" s="39">
        <f t="shared" si="266"/>
        <v>2292.21875</v>
      </c>
      <c r="K3163" s="36" t="str">
        <f t="shared" si="267"/>
        <v>413dfb82</v>
      </c>
    </row>
    <row r="3164" spans="1:11">
      <c r="A3164" s="48" t="s">
        <v>48</v>
      </c>
      <c r="B3164" s="48" t="s">
        <v>34619</v>
      </c>
      <c r="C3164" s="48" t="s">
        <v>35622</v>
      </c>
      <c r="D3164" s="48" t="s">
        <v>35638</v>
      </c>
      <c r="E3164" s="48" t="s">
        <v>35639</v>
      </c>
      <c r="G3164" s="34">
        <f t="shared" si="263"/>
        <v>40259</v>
      </c>
      <c r="H3164" s="36" t="str">
        <f t="shared" si="264"/>
        <v>441b</v>
      </c>
      <c r="I3164" s="35">
        <f t="shared" si="265"/>
        <v>43745.569247685184</v>
      </c>
      <c r="J3164" s="39">
        <f t="shared" si="266"/>
        <v>2292.2206510000001</v>
      </c>
      <c r="K3164" s="36" t="str">
        <f t="shared" si="267"/>
        <v>f5af0f8e</v>
      </c>
    </row>
    <row r="3165" spans="1:11">
      <c r="A3165" s="48" t="s">
        <v>51</v>
      </c>
      <c r="B3165" s="48" t="s">
        <v>290</v>
      </c>
      <c r="C3165" s="48" t="s">
        <v>35622</v>
      </c>
      <c r="D3165" s="48" t="s">
        <v>35640</v>
      </c>
      <c r="E3165" s="48" t="s">
        <v>35641</v>
      </c>
      <c r="G3165" s="34">
        <f t="shared" si="263"/>
        <v>40260</v>
      </c>
      <c r="H3165" s="36" t="str">
        <f t="shared" si="264"/>
        <v>ec00</v>
      </c>
      <c r="I3165" s="35">
        <f t="shared" si="265"/>
        <v>43745.569247685184</v>
      </c>
      <c r="J3165" s="39">
        <f t="shared" si="266"/>
        <v>2292.222522</v>
      </c>
      <c r="K3165" s="36" t="str">
        <f t="shared" si="267"/>
        <v>7923f8ab</v>
      </c>
    </row>
    <row r="3166" spans="1:11">
      <c r="A3166" s="48" t="s">
        <v>15740</v>
      </c>
      <c r="B3166" s="48" t="s">
        <v>51154</v>
      </c>
      <c r="C3166" s="48" t="s">
        <v>35622</v>
      </c>
      <c r="D3166" s="48" t="s">
        <v>35642</v>
      </c>
      <c r="E3166" s="48" t="s">
        <v>35643</v>
      </c>
      <c r="G3166" s="34">
        <f t="shared" si="263"/>
        <v>40225</v>
      </c>
      <c r="H3166" s="36" t="str">
        <f t="shared" si="264"/>
        <v>0000</v>
      </c>
      <c r="I3166" s="35">
        <f t="shared" si="265"/>
        <v>43745.569247685184</v>
      </c>
      <c r="J3166" s="39">
        <f t="shared" si="266"/>
        <v>2292.5465210000002</v>
      </c>
      <c r="K3166" s="36" t="str">
        <f t="shared" si="267"/>
        <v>1fae53f0</v>
      </c>
    </row>
    <row r="3167" spans="1:11">
      <c r="A3167" s="48" t="s">
        <v>15786</v>
      </c>
      <c r="B3167" s="48" t="s">
        <v>29629</v>
      </c>
      <c r="C3167" s="48" t="s">
        <v>35622</v>
      </c>
      <c r="D3167" s="48" t="s">
        <v>35644</v>
      </c>
      <c r="E3167" s="48" t="s">
        <v>35645</v>
      </c>
      <c r="G3167" s="34">
        <f t="shared" si="263"/>
        <v>40232</v>
      </c>
      <c r="H3167" s="36" t="str">
        <f t="shared" si="264"/>
        <v>44be</v>
      </c>
      <c r="I3167" s="35">
        <f t="shared" si="265"/>
        <v>43745.569247685184</v>
      </c>
      <c r="J3167" s="39">
        <f t="shared" si="266"/>
        <v>2292.5484219999998</v>
      </c>
      <c r="K3167" s="36" t="str">
        <f t="shared" si="267"/>
        <v>d0e91d9d</v>
      </c>
    </row>
    <row r="3168" spans="1:11">
      <c r="A3168" s="48" t="s">
        <v>15789</v>
      </c>
      <c r="B3168" s="48" t="s">
        <v>30292</v>
      </c>
      <c r="C3168" s="48" t="s">
        <v>35622</v>
      </c>
      <c r="D3168" s="48" t="s">
        <v>35646</v>
      </c>
      <c r="E3168" s="48" t="s">
        <v>35647</v>
      </c>
      <c r="G3168" s="34">
        <f t="shared" si="263"/>
        <v>40233</v>
      </c>
      <c r="H3168" s="36" t="str">
        <f t="shared" si="264"/>
        <v>8a00</v>
      </c>
      <c r="I3168" s="35">
        <f t="shared" si="265"/>
        <v>43745.569247685184</v>
      </c>
      <c r="J3168" s="39">
        <f t="shared" si="266"/>
        <v>2292.5503309999999</v>
      </c>
      <c r="K3168" s="36" t="str">
        <f t="shared" si="267"/>
        <v>2f787a86</v>
      </c>
    </row>
    <row r="3169" spans="1:11">
      <c r="A3169" s="48" t="s">
        <v>27</v>
      </c>
      <c r="B3169" s="48" t="s">
        <v>51154</v>
      </c>
      <c r="C3169" s="48" t="s">
        <v>35622</v>
      </c>
      <c r="D3169" s="48" t="s">
        <v>35648</v>
      </c>
      <c r="E3169" s="48" t="s">
        <v>35649</v>
      </c>
      <c r="G3169" s="34">
        <f t="shared" si="263"/>
        <v>40254</v>
      </c>
      <c r="H3169" s="36" t="str">
        <f t="shared" si="264"/>
        <v>0000</v>
      </c>
      <c r="I3169" s="35">
        <f t="shared" si="265"/>
        <v>43745.569247685184</v>
      </c>
      <c r="J3169" s="39">
        <f t="shared" si="266"/>
        <v>2292.5547499999998</v>
      </c>
      <c r="K3169" s="36" t="str">
        <f t="shared" si="267"/>
        <v>f43049a5</v>
      </c>
    </row>
    <row r="3170" spans="1:11">
      <c r="A3170" s="48" t="s">
        <v>56</v>
      </c>
      <c r="B3170" s="48" t="s">
        <v>51219</v>
      </c>
      <c r="C3170" s="48" t="s">
        <v>35622</v>
      </c>
      <c r="D3170" s="48" t="s">
        <v>35650</v>
      </c>
      <c r="E3170" s="48" t="s">
        <v>35651</v>
      </c>
      <c r="G3170" s="34">
        <f t="shared" si="263"/>
        <v>40261</v>
      </c>
      <c r="H3170" s="36" t="str">
        <f t="shared" si="264"/>
        <v>43e0</v>
      </c>
      <c r="I3170" s="35">
        <f t="shared" si="265"/>
        <v>43745.569247685184</v>
      </c>
      <c r="J3170" s="39">
        <f t="shared" si="266"/>
        <v>2292.5566509999999</v>
      </c>
      <c r="K3170" s="36" t="str">
        <f t="shared" si="267"/>
        <v>2823c3a4</v>
      </c>
    </row>
    <row r="3171" spans="1:11">
      <c r="A3171" s="48" t="s">
        <v>59</v>
      </c>
      <c r="B3171" s="48" t="s">
        <v>825</v>
      </c>
      <c r="C3171" s="48" t="s">
        <v>35622</v>
      </c>
      <c r="D3171" s="48" t="s">
        <v>35652</v>
      </c>
      <c r="E3171" s="48" t="s">
        <v>35653</v>
      </c>
      <c r="G3171" s="34">
        <f t="shared" si="263"/>
        <v>40262</v>
      </c>
      <c r="H3171" s="36" t="str">
        <f t="shared" si="264"/>
        <v>c800</v>
      </c>
      <c r="I3171" s="35">
        <f t="shared" si="265"/>
        <v>43745.569247685184</v>
      </c>
      <c r="J3171" s="39">
        <f t="shared" si="266"/>
        <v>2292.5585209999999</v>
      </c>
      <c r="K3171" s="36" t="str">
        <f t="shared" si="267"/>
        <v>e2938a2a</v>
      </c>
    </row>
    <row r="3172" spans="1:11">
      <c r="A3172" s="48" t="s">
        <v>15740</v>
      </c>
      <c r="B3172" s="48" t="s">
        <v>51154</v>
      </c>
      <c r="C3172" s="48" t="s">
        <v>35654</v>
      </c>
      <c r="D3172" s="48" t="s">
        <v>35655</v>
      </c>
      <c r="E3172" s="48" t="s">
        <v>35656</v>
      </c>
      <c r="G3172" s="34">
        <f t="shared" si="263"/>
        <v>40225</v>
      </c>
      <c r="H3172" s="36" t="str">
        <f t="shared" si="264"/>
        <v>0000</v>
      </c>
      <c r="I3172" s="35">
        <f t="shared" si="265"/>
        <v>43745.56925925926</v>
      </c>
      <c r="J3172" s="39">
        <f t="shared" si="266"/>
        <v>2292.7625469999998</v>
      </c>
      <c r="K3172" s="36" t="str">
        <f t="shared" si="267"/>
        <v>03e9a652</v>
      </c>
    </row>
    <row r="3173" spans="1:11">
      <c r="A3173" s="48" t="s">
        <v>15743</v>
      </c>
      <c r="B3173" s="48" t="s">
        <v>29689</v>
      </c>
      <c r="C3173" s="48" t="s">
        <v>35654</v>
      </c>
      <c r="D3173" s="48" t="s">
        <v>35657</v>
      </c>
      <c r="E3173" s="48" t="s">
        <v>35658</v>
      </c>
      <c r="G3173" s="34">
        <f t="shared" si="263"/>
        <v>40234</v>
      </c>
      <c r="H3173" s="36" t="str">
        <f t="shared" si="264"/>
        <v>439c</v>
      </c>
      <c r="I3173" s="35">
        <f t="shared" si="265"/>
        <v>43745.56925925926</v>
      </c>
      <c r="J3173" s="39">
        <f t="shared" si="266"/>
        <v>2292.7644489999998</v>
      </c>
      <c r="K3173" s="36" t="str">
        <f t="shared" si="267"/>
        <v>b8ca90d0</v>
      </c>
    </row>
    <row r="3174" spans="1:11">
      <c r="A3174" s="48" t="s">
        <v>15746</v>
      </c>
      <c r="B3174" s="48" t="s">
        <v>51203</v>
      </c>
      <c r="C3174" s="48" t="s">
        <v>35654</v>
      </c>
      <c r="D3174" s="48" t="s">
        <v>35659</v>
      </c>
      <c r="E3174" s="48" t="s">
        <v>35660</v>
      </c>
      <c r="G3174" s="34">
        <f t="shared" si="263"/>
        <v>40235</v>
      </c>
      <c r="H3174" s="36" t="str">
        <f t="shared" si="264"/>
        <v>3000</v>
      </c>
      <c r="I3174" s="35">
        <f t="shared" si="265"/>
        <v>43745.56925925926</v>
      </c>
      <c r="J3174" s="39">
        <f t="shared" si="266"/>
        <v>2292.7663579999999</v>
      </c>
      <c r="K3174" s="36" t="str">
        <f t="shared" si="267"/>
        <v>d7ed68a7</v>
      </c>
    </row>
    <row r="3175" spans="1:11">
      <c r="A3175" s="48" t="s">
        <v>27</v>
      </c>
      <c r="B3175" s="48" t="s">
        <v>51154</v>
      </c>
      <c r="C3175" s="48" t="s">
        <v>35654</v>
      </c>
      <c r="D3175" s="48" t="s">
        <v>35661</v>
      </c>
      <c r="E3175" s="48" t="s">
        <v>35662</v>
      </c>
      <c r="G3175" s="34">
        <f t="shared" si="263"/>
        <v>40254</v>
      </c>
      <c r="H3175" s="36" t="str">
        <f t="shared" si="264"/>
        <v>0000</v>
      </c>
      <c r="I3175" s="35">
        <f t="shared" si="265"/>
        <v>43745.56925925926</v>
      </c>
      <c r="J3175" s="39">
        <f t="shared" si="266"/>
        <v>2292.7707780000001</v>
      </c>
      <c r="K3175" s="36" t="str">
        <f t="shared" si="267"/>
        <v>b2e907de</v>
      </c>
    </row>
    <row r="3176" spans="1:11">
      <c r="A3176" s="48" t="s">
        <v>30</v>
      </c>
      <c r="B3176" s="48" t="s">
        <v>29670</v>
      </c>
      <c r="C3176" s="48" t="s">
        <v>35654</v>
      </c>
      <c r="D3176" s="48" t="s">
        <v>35663</v>
      </c>
      <c r="E3176" s="48" t="s">
        <v>35664</v>
      </c>
      <c r="G3176" s="34">
        <f t="shared" si="263"/>
        <v>40263</v>
      </c>
      <c r="H3176" s="36" t="str">
        <f t="shared" si="264"/>
        <v>43b9</v>
      </c>
      <c r="I3176" s="35">
        <f t="shared" si="265"/>
        <v>43745.56925925926</v>
      </c>
      <c r="J3176" s="39">
        <f t="shared" si="266"/>
        <v>2292.77268</v>
      </c>
      <c r="K3176" s="36" t="str">
        <f t="shared" si="267"/>
        <v>0941a287</v>
      </c>
    </row>
    <row r="3177" spans="1:11">
      <c r="A3177" s="48" t="s">
        <v>34</v>
      </c>
      <c r="B3177" s="48" t="s">
        <v>394</v>
      </c>
      <c r="C3177" s="48" t="s">
        <v>35654</v>
      </c>
      <c r="D3177" s="48" t="s">
        <v>35665</v>
      </c>
      <c r="E3177" s="48" t="s">
        <v>35666</v>
      </c>
      <c r="G3177" s="34">
        <f t="shared" si="263"/>
        <v>40264</v>
      </c>
      <c r="H3177" s="36" t="str">
        <f t="shared" si="264"/>
        <v>b000</v>
      </c>
      <c r="I3177" s="35">
        <f t="shared" si="265"/>
        <v>43745.56925925926</v>
      </c>
      <c r="J3177" s="39">
        <f t="shared" si="266"/>
        <v>2292.774551</v>
      </c>
      <c r="K3177" s="36" t="str">
        <f t="shared" si="267"/>
        <v>e55ebceb</v>
      </c>
    </row>
    <row r="3178" spans="1:11">
      <c r="A3178" s="48" t="s">
        <v>15740</v>
      </c>
      <c r="B3178" s="48" t="s">
        <v>51154</v>
      </c>
      <c r="C3178" s="48" t="s">
        <v>35654</v>
      </c>
      <c r="D3178" s="48" t="s">
        <v>35667</v>
      </c>
      <c r="E3178" s="48" t="s">
        <v>35668</v>
      </c>
      <c r="G3178" s="34">
        <f t="shared" si="263"/>
        <v>40225</v>
      </c>
      <c r="H3178" s="36" t="str">
        <f t="shared" si="264"/>
        <v>0000</v>
      </c>
      <c r="I3178" s="35">
        <f t="shared" si="265"/>
        <v>43745.56925925926</v>
      </c>
      <c r="J3178" s="39">
        <f t="shared" si="266"/>
        <v>2292.978521</v>
      </c>
      <c r="K3178" s="36" t="str">
        <f t="shared" si="267"/>
        <v>a16b05f3</v>
      </c>
    </row>
    <row r="3179" spans="1:11">
      <c r="A3179" s="48" t="s">
        <v>15757</v>
      </c>
      <c r="B3179" s="48" t="s">
        <v>51406</v>
      </c>
      <c r="C3179" s="48" t="s">
        <v>35654</v>
      </c>
      <c r="D3179" s="48" t="s">
        <v>35669</v>
      </c>
      <c r="E3179" s="48" t="s">
        <v>35670</v>
      </c>
      <c r="G3179" s="34">
        <f t="shared" si="263"/>
        <v>40236</v>
      </c>
      <c r="H3179" s="36" t="str">
        <f t="shared" si="264"/>
        <v>4455</v>
      </c>
      <c r="I3179" s="35">
        <f t="shared" si="265"/>
        <v>43745.56925925926</v>
      </c>
      <c r="J3179" s="39">
        <f t="shared" si="266"/>
        <v>2292.9804239999999</v>
      </c>
      <c r="K3179" s="36" t="str">
        <f t="shared" si="267"/>
        <v>471f93ec</v>
      </c>
    </row>
    <row r="3180" spans="1:11">
      <c r="A3180" s="48" t="s">
        <v>15760</v>
      </c>
      <c r="B3180" s="48" t="s">
        <v>1319</v>
      </c>
      <c r="C3180" s="48" t="s">
        <v>35654</v>
      </c>
      <c r="D3180" s="48" t="s">
        <v>35671</v>
      </c>
      <c r="E3180" s="48" t="s">
        <v>35672</v>
      </c>
      <c r="G3180" s="34">
        <f t="shared" si="263"/>
        <v>40237</v>
      </c>
      <c r="H3180" s="36" t="str">
        <f t="shared" si="264"/>
        <v>c400</v>
      </c>
      <c r="I3180" s="35">
        <f t="shared" si="265"/>
        <v>43745.56925925926</v>
      </c>
      <c r="J3180" s="39">
        <f t="shared" si="266"/>
        <v>2292.9823329999999</v>
      </c>
      <c r="K3180" s="36" t="str">
        <f t="shared" si="267"/>
        <v>b37a99ec</v>
      </c>
    </row>
    <row r="3181" spans="1:11">
      <c r="A3181" s="48" t="s">
        <v>27</v>
      </c>
      <c r="B3181" s="48" t="s">
        <v>51154</v>
      </c>
      <c r="C3181" s="48" t="s">
        <v>35654</v>
      </c>
      <c r="D3181" s="48" t="s">
        <v>35673</v>
      </c>
      <c r="E3181" s="48" t="s">
        <v>35674</v>
      </c>
      <c r="G3181" s="34">
        <f t="shared" si="263"/>
        <v>40254</v>
      </c>
      <c r="H3181" s="36" t="str">
        <f t="shared" si="264"/>
        <v>0000</v>
      </c>
      <c r="I3181" s="35">
        <f t="shared" si="265"/>
        <v>43745.56925925926</v>
      </c>
      <c r="J3181" s="39">
        <f t="shared" si="266"/>
        <v>2292.9867530000001</v>
      </c>
      <c r="K3181" s="36" t="str">
        <f t="shared" si="267"/>
        <v>ac0d2765</v>
      </c>
    </row>
    <row r="3182" spans="1:11">
      <c r="A3182" s="48" t="s">
        <v>39</v>
      </c>
      <c r="B3182" s="48" t="s">
        <v>51436</v>
      </c>
      <c r="C3182" s="48" t="s">
        <v>35654</v>
      </c>
      <c r="D3182" s="48" t="s">
        <v>35675</v>
      </c>
      <c r="E3182" s="48" t="s">
        <v>35676</v>
      </c>
      <c r="G3182" s="34">
        <f t="shared" si="263"/>
        <v>40265</v>
      </c>
      <c r="H3182" s="36" t="str">
        <f t="shared" si="264"/>
        <v>4432</v>
      </c>
      <c r="I3182" s="35">
        <f t="shared" si="265"/>
        <v>43745.56925925926</v>
      </c>
      <c r="J3182" s="39">
        <f t="shared" si="266"/>
        <v>2292.988656</v>
      </c>
      <c r="K3182" s="36" t="str">
        <f t="shared" si="267"/>
        <v>f8a028be</v>
      </c>
    </row>
    <row r="3183" spans="1:11">
      <c r="A3183" s="48" t="s">
        <v>43</v>
      </c>
      <c r="B3183" s="48" t="s">
        <v>51202</v>
      </c>
      <c r="C3183" s="48" t="s">
        <v>35654</v>
      </c>
      <c r="D3183" s="48" t="s">
        <v>35677</v>
      </c>
      <c r="E3183" s="48" t="s">
        <v>35678</v>
      </c>
      <c r="G3183" s="34">
        <f t="shared" si="263"/>
        <v>40266</v>
      </c>
      <c r="H3183" s="36" t="str">
        <f t="shared" si="264"/>
        <v>3400</v>
      </c>
      <c r="I3183" s="35">
        <f t="shared" si="265"/>
        <v>43745.56925925926</v>
      </c>
      <c r="J3183" s="39">
        <f t="shared" si="266"/>
        <v>2292.9905250000002</v>
      </c>
      <c r="K3183" s="36" t="str">
        <f t="shared" si="267"/>
        <v>66a4e415</v>
      </c>
    </row>
    <row r="3184" spans="1:11">
      <c r="A3184" s="48" t="s">
        <v>51155</v>
      </c>
      <c r="B3184" s="48" t="s">
        <v>51156</v>
      </c>
      <c r="C3184" s="48" t="s">
        <v>35679</v>
      </c>
      <c r="D3184" s="48" t="s">
        <v>35680</v>
      </c>
      <c r="E3184" s="48" t="s">
        <v>35681</v>
      </c>
      <c r="G3184" s="34">
        <f t="shared" si="263"/>
        <v>10001</v>
      </c>
      <c r="H3184" s="36" t="str">
        <f t="shared" si="264"/>
        <v>0001</v>
      </c>
      <c r="I3184" s="35">
        <f t="shared" si="265"/>
        <v>43745.576203703706</v>
      </c>
      <c r="J3184" s="39">
        <f t="shared" si="266"/>
        <v>2892.99334</v>
      </c>
      <c r="K3184" s="36" t="str">
        <f t="shared" si="267"/>
        <v>9e914123</v>
      </c>
    </row>
    <row r="3185" spans="1:11">
      <c r="A3185" s="48" t="s">
        <v>51157</v>
      </c>
      <c r="B3185" s="48" t="s">
        <v>51156</v>
      </c>
      <c r="C3185" s="48" t="s">
        <v>35679</v>
      </c>
      <c r="D3185" s="48" t="s">
        <v>35682</v>
      </c>
      <c r="E3185" s="48" t="s">
        <v>35683</v>
      </c>
      <c r="G3185" s="34">
        <f t="shared" si="263"/>
        <v>10002</v>
      </c>
      <c r="H3185" s="36" t="str">
        <f t="shared" si="264"/>
        <v>0001</v>
      </c>
      <c r="I3185" s="35">
        <f t="shared" si="265"/>
        <v>43745.576203703706</v>
      </c>
      <c r="J3185" s="39">
        <f t="shared" si="266"/>
        <v>2892.9952309999999</v>
      </c>
      <c r="K3185" s="36" t="str">
        <f t="shared" si="267"/>
        <v>11f16241</v>
      </c>
    </row>
    <row r="3186" spans="1:11">
      <c r="A3186" s="48" t="s">
        <v>51158</v>
      </c>
      <c r="B3186" s="48" t="s">
        <v>51156</v>
      </c>
      <c r="C3186" s="48" t="s">
        <v>35679</v>
      </c>
      <c r="D3186" s="48" t="s">
        <v>35684</v>
      </c>
      <c r="E3186" s="48" t="s">
        <v>35685</v>
      </c>
      <c r="G3186" s="34">
        <f t="shared" si="263"/>
        <v>10003</v>
      </c>
      <c r="H3186" s="36" t="str">
        <f t="shared" si="264"/>
        <v>0001</v>
      </c>
      <c r="I3186" s="35">
        <f t="shared" si="265"/>
        <v>43745.576203703706</v>
      </c>
      <c r="J3186" s="39">
        <f t="shared" si="266"/>
        <v>2892.9971350000001</v>
      </c>
      <c r="K3186" s="36" t="str">
        <f t="shared" si="267"/>
        <v>4f9a9616</v>
      </c>
    </row>
    <row r="3187" spans="1:11">
      <c r="A3187" s="48" t="s">
        <v>51159</v>
      </c>
      <c r="B3187" s="48" t="s">
        <v>51156</v>
      </c>
      <c r="C3187" s="48" t="s">
        <v>35679</v>
      </c>
      <c r="D3187" s="48" t="s">
        <v>35686</v>
      </c>
      <c r="E3187" s="48" t="s">
        <v>35687</v>
      </c>
      <c r="G3187" s="34">
        <f t="shared" si="263"/>
        <v>10004</v>
      </c>
      <c r="H3187" s="36" t="str">
        <f t="shared" si="264"/>
        <v>0001</v>
      </c>
      <c r="I3187" s="35">
        <f t="shared" si="265"/>
        <v>43745.576203703706</v>
      </c>
      <c r="J3187" s="39">
        <f t="shared" si="266"/>
        <v>2892.998998</v>
      </c>
      <c r="K3187" s="36" t="str">
        <f t="shared" si="267"/>
        <v>25d8a997</v>
      </c>
    </row>
    <row r="3188" spans="1:11">
      <c r="A3188" s="48" t="s">
        <v>15740</v>
      </c>
      <c r="B3188" s="48" t="s">
        <v>51154</v>
      </c>
      <c r="C3188" s="48" t="s">
        <v>35679</v>
      </c>
      <c r="D3188" s="48" t="s">
        <v>35688</v>
      </c>
      <c r="E3188" s="48" t="s">
        <v>35689</v>
      </c>
      <c r="G3188" s="34">
        <f t="shared" si="263"/>
        <v>40225</v>
      </c>
      <c r="H3188" s="36" t="str">
        <f t="shared" si="264"/>
        <v>0000</v>
      </c>
      <c r="I3188" s="35">
        <f t="shared" si="265"/>
        <v>43745.576203703706</v>
      </c>
      <c r="J3188" s="39">
        <f t="shared" si="266"/>
        <v>2893.2345460000001</v>
      </c>
      <c r="K3188" s="36" t="str">
        <f t="shared" si="267"/>
        <v>e1a0ba52</v>
      </c>
    </row>
    <row r="3189" spans="1:11">
      <c r="A3189" s="48" t="s">
        <v>15786</v>
      </c>
      <c r="B3189" s="48" t="s">
        <v>29345</v>
      </c>
      <c r="C3189" s="48" t="s">
        <v>35679</v>
      </c>
      <c r="D3189" s="48" t="s">
        <v>35690</v>
      </c>
      <c r="E3189" s="48" t="s">
        <v>35691</v>
      </c>
      <c r="G3189" s="34">
        <f t="shared" si="263"/>
        <v>40232</v>
      </c>
      <c r="H3189" s="36" t="str">
        <f t="shared" si="264"/>
        <v>44bf</v>
      </c>
      <c r="I3189" s="35">
        <f t="shared" si="265"/>
        <v>43745.576203703706</v>
      </c>
      <c r="J3189" s="39">
        <f t="shared" si="266"/>
        <v>2893.2364470000002</v>
      </c>
      <c r="K3189" s="36" t="str">
        <f t="shared" si="267"/>
        <v>3601acc6</v>
      </c>
    </row>
    <row r="3190" spans="1:11">
      <c r="A3190" s="48" t="s">
        <v>15789</v>
      </c>
      <c r="B3190" s="48" t="s">
        <v>219</v>
      </c>
      <c r="C3190" s="48" t="s">
        <v>35679</v>
      </c>
      <c r="D3190" s="48" t="s">
        <v>35692</v>
      </c>
      <c r="E3190" s="48" t="s">
        <v>35693</v>
      </c>
      <c r="G3190" s="34">
        <f t="shared" si="263"/>
        <v>40233</v>
      </c>
      <c r="H3190" s="36" t="str">
        <f t="shared" si="264"/>
        <v>c000</v>
      </c>
      <c r="I3190" s="35">
        <f t="shared" si="265"/>
        <v>43745.576203703706</v>
      </c>
      <c r="J3190" s="39">
        <f t="shared" si="266"/>
        <v>2893.2383570000002</v>
      </c>
      <c r="K3190" s="36" t="str">
        <f t="shared" si="267"/>
        <v>1a30f8bd</v>
      </c>
    </row>
    <row r="3191" spans="1:11">
      <c r="A3191" s="48" t="s">
        <v>27</v>
      </c>
      <c r="B3191" s="48" t="s">
        <v>51154</v>
      </c>
      <c r="C3191" s="48" t="s">
        <v>35679</v>
      </c>
      <c r="D3191" s="48" t="s">
        <v>35694</v>
      </c>
      <c r="E3191" s="48" t="s">
        <v>35695</v>
      </c>
      <c r="G3191" s="34">
        <f t="shared" si="263"/>
        <v>40254</v>
      </c>
      <c r="H3191" s="36" t="str">
        <f t="shared" si="264"/>
        <v>0000</v>
      </c>
      <c r="I3191" s="35">
        <f t="shared" si="265"/>
        <v>43745.576203703706</v>
      </c>
      <c r="J3191" s="39">
        <f t="shared" si="266"/>
        <v>2893.242776</v>
      </c>
      <c r="K3191" s="36" t="str">
        <f t="shared" si="267"/>
        <v>2411c944</v>
      </c>
    </row>
    <row r="3192" spans="1:11">
      <c r="A3192" s="48" t="s">
        <v>56</v>
      </c>
      <c r="B3192" s="48" t="s">
        <v>35562</v>
      </c>
      <c r="C3192" s="48" t="s">
        <v>35679</v>
      </c>
      <c r="D3192" s="48" t="s">
        <v>35696</v>
      </c>
      <c r="E3192" s="48" t="s">
        <v>35697</v>
      </c>
      <c r="G3192" s="34">
        <f t="shared" si="263"/>
        <v>40261</v>
      </c>
      <c r="H3192" s="36" t="str">
        <f t="shared" si="264"/>
        <v>43df</v>
      </c>
      <c r="I3192" s="35">
        <f t="shared" si="265"/>
        <v>43745.576203703706</v>
      </c>
      <c r="J3192" s="39">
        <f t="shared" si="266"/>
        <v>2893.2446770000001</v>
      </c>
      <c r="K3192" s="36" t="str">
        <f t="shared" si="267"/>
        <v>0996c59e</v>
      </c>
    </row>
    <row r="3193" spans="1:11">
      <c r="A3193" s="48" t="s">
        <v>59</v>
      </c>
      <c r="B3193" s="48" t="s">
        <v>219</v>
      </c>
      <c r="C3193" s="48" t="s">
        <v>35679</v>
      </c>
      <c r="D3193" s="48" t="s">
        <v>35698</v>
      </c>
      <c r="E3193" s="48" t="s">
        <v>35699</v>
      </c>
      <c r="G3193" s="34">
        <f t="shared" si="263"/>
        <v>40262</v>
      </c>
      <c r="H3193" s="36" t="str">
        <f t="shared" si="264"/>
        <v>c000</v>
      </c>
      <c r="I3193" s="35">
        <f t="shared" si="265"/>
        <v>43745.576203703706</v>
      </c>
      <c r="J3193" s="39">
        <f t="shared" si="266"/>
        <v>2893.2465499999998</v>
      </c>
      <c r="K3193" s="36" t="str">
        <f t="shared" si="267"/>
        <v>000b0bdb</v>
      </c>
    </row>
    <row r="3194" spans="1:11">
      <c r="A3194" s="48" t="s">
        <v>15740</v>
      </c>
      <c r="B3194" s="48" t="s">
        <v>51154</v>
      </c>
      <c r="C3194" s="48" t="s">
        <v>35679</v>
      </c>
      <c r="D3194" s="48" t="s">
        <v>35700</v>
      </c>
      <c r="E3194" s="48" t="s">
        <v>35701</v>
      </c>
      <c r="G3194" s="34">
        <f t="shared" si="263"/>
        <v>40225</v>
      </c>
      <c r="H3194" s="36" t="str">
        <f t="shared" si="264"/>
        <v>0000</v>
      </c>
      <c r="I3194" s="35">
        <f t="shared" si="265"/>
        <v>43745.576203703706</v>
      </c>
      <c r="J3194" s="39">
        <f t="shared" si="266"/>
        <v>2893.4505210000002</v>
      </c>
      <c r="K3194" s="36" t="str">
        <f t="shared" si="267"/>
        <v>5a44582b</v>
      </c>
    </row>
    <row r="3195" spans="1:11">
      <c r="A3195" s="48" t="s">
        <v>15743</v>
      </c>
      <c r="B3195" s="48" t="s">
        <v>51403</v>
      </c>
      <c r="C3195" s="48" t="s">
        <v>35679</v>
      </c>
      <c r="D3195" s="48" t="s">
        <v>35702</v>
      </c>
      <c r="E3195" s="48" t="s">
        <v>35703</v>
      </c>
      <c r="G3195" s="34">
        <f t="shared" si="263"/>
        <v>40234</v>
      </c>
      <c r="H3195" s="36" t="str">
        <f t="shared" si="264"/>
        <v>4399</v>
      </c>
      <c r="I3195" s="35">
        <f t="shared" si="265"/>
        <v>43745.576203703706</v>
      </c>
      <c r="J3195" s="39">
        <f t="shared" si="266"/>
        <v>2893.4524219999998</v>
      </c>
      <c r="K3195" s="36" t="str">
        <f t="shared" si="267"/>
        <v>d1208217</v>
      </c>
    </row>
    <row r="3196" spans="1:11">
      <c r="A3196" s="48" t="s">
        <v>15746</v>
      </c>
      <c r="B3196" s="48" t="s">
        <v>417</v>
      </c>
      <c r="C3196" s="48" t="s">
        <v>35679</v>
      </c>
      <c r="D3196" s="48" t="s">
        <v>35704</v>
      </c>
      <c r="E3196" s="48" t="s">
        <v>35705</v>
      </c>
      <c r="G3196" s="34">
        <f t="shared" si="263"/>
        <v>40235</v>
      </c>
      <c r="H3196" s="36" t="str">
        <f t="shared" si="264"/>
        <v>d800</v>
      </c>
      <c r="I3196" s="35">
        <f t="shared" si="265"/>
        <v>43745.576203703706</v>
      </c>
      <c r="J3196" s="39">
        <f t="shared" si="266"/>
        <v>2893.4543309999999</v>
      </c>
      <c r="K3196" s="36" t="str">
        <f t="shared" si="267"/>
        <v>f8f629f7</v>
      </c>
    </row>
    <row r="3197" spans="1:11">
      <c r="A3197" s="48" t="s">
        <v>27</v>
      </c>
      <c r="B3197" s="48" t="s">
        <v>51154</v>
      </c>
      <c r="C3197" s="48" t="s">
        <v>35679</v>
      </c>
      <c r="D3197" s="48" t="s">
        <v>35706</v>
      </c>
      <c r="E3197" s="48" t="s">
        <v>35707</v>
      </c>
      <c r="G3197" s="34">
        <f t="shared" si="263"/>
        <v>40254</v>
      </c>
      <c r="H3197" s="36" t="str">
        <f t="shared" si="264"/>
        <v>0000</v>
      </c>
      <c r="I3197" s="35">
        <f t="shared" si="265"/>
        <v>43745.576203703706</v>
      </c>
      <c r="J3197" s="39">
        <f t="shared" si="266"/>
        <v>2893.4587499999998</v>
      </c>
      <c r="K3197" s="36" t="str">
        <f t="shared" si="267"/>
        <v>7a209530</v>
      </c>
    </row>
    <row r="3198" spans="1:11">
      <c r="A3198" s="48" t="s">
        <v>30</v>
      </c>
      <c r="B3198" s="48" t="s">
        <v>35708</v>
      </c>
      <c r="C3198" s="48" t="s">
        <v>35679</v>
      </c>
      <c r="D3198" s="48" t="s">
        <v>35709</v>
      </c>
      <c r="E3198" s="48" t="s">
        <v>35710</v>
      </c>
      <c r="G3198" s="34">
        <f t="shared" ref="G3198:G3261" si="268">HEX2DEC(A3198)</f>
        <v>40263</v>
      </c>
      <c r="H3198" s="36" t="str">
        <f t="shared" ref="H3198:H3261" si="269">B3198</f>
        <v>43c0</v>
      </c>
      <c r="I3198" s="35">
        <f t="shared" ref="I3198:I3261" si="270">(((HEX2DEC(C3198)/60)/60)/24)+DATE(1970,1,1)</f>
        <v>43745.576203703706</v>
      </c>
      <c r="J3198" s="39">
        <f t="shared" ref="J3198:J3261" si="271">HEX2DEC(IF(EXACT(MID(D3198,1,1),"0"),IF(EXACT(MID(D3198,2,1),"0"),IF(EXACT(MID(D3198,3,1),"0"),IF(EXACT(MID(D3198,4,1),"0"),IF(EXACT(MID(D3198,5,1),"0"),IF(EXACT(MID(D3198,6,1),"0"),IF(EXACT(MID(D3198,7,1),"0"),IF(EXACT(MID(D3198,8,1),"0"),IF(EXACT(MID(D3198,9,1),"0"),IF(EXACT(MID(D3198,10,1),"0"),IF(EXACT(MID(D3198,11,1),"0"),0,RIGHT(D3198,6)),RIGHT(D3198,7)),RIGHT(D3198,8)),RIGHT(D3198,9)),RIGHT(D3198,10)),RIGHT(D3198,11)),RIGHT(D3198,12)),RIGHT(D3198,13)),RIGHT(D3198,14)),RIGHT(D3198,15)),RIGHT(D3198,16)))/1000000</f>
        <v>2893.4606509999999</v>
      </c>
      <c r="K3198" s="36" t="str">
        <f t="shared" ref="K3198:K3261" si="272">E3198</f>
        <v>3154f0b6</v>
      </c>
    </row>
    <row r="3199" spans="1:11">
      <c r="A3199" s="48" t="s">
        <v>34</v>
      </c>
      <c r="B3199" s="48" t="s">
        <v>51161</v>
      </c>
      <c r="C3199" s="48" t="s">
        <v>35679</v>
      </c>
      <c r="D3199" s="48" t="s">
        <v>35711</v>
      </c>
      <c r="E3199" s="48" t="s">
        <v>35712</v>
      </c>
      <c r="G3199" s="34">
        <f t="shared" si="268"/>
        <v>40264</v>
      </c>
      <c r="H3199" s="36" t="str">
        <f t="shared" si="269"/>
        <v>6000</v>
      </c>
      <c r="I3199" s="35">
        <f t="shared" si="270"/>
        <v>43745.576203703706</v>
      </c>
      <c r="J3199" s="39">
        <f t="shared" si="271"/>
        <v>2893.4625209999999</v>
      </c>
      <c r="K3199" s="36" t="str">
        <f t="shared" si="272"/>
        <v>cbc3f683</v>
      </c>
    </row>
    <row r="3200" spans="1:11">
      <c r="A3200" s="48" t="s">
        <v>15740</v>
      </c>
      <c r="B3200" s="48" t="s">
        <v>51154</v>
      </c>
      <c r="C3200" s="48" t="s">
        <v>35713</v>
      </c>
      <c r="D3200" s="48" t="s">
        <v>35714</v>
      </c>
      <c r="E3200" s="48" t="s">
        <v>35715</v>
      </c>
      <c r="G3200" s="34">
        <f t="shared" si="268"/>
        <v>40225</v>
      </c>
      <c r="H3200" s="36" t="str">
        <f t="shared" si="269"/>
        <v>0000</v>
      </c>
      <c r="I3200" s="35">
        <f t="shared" si="270"/>
        <v>43745.576215277775</v>
      </c>
      <c r="J3200" s="39">
        <f t="shared" si="271"/>
        <v>2893.666522</v>
      </c>
      <c r="K3200" s="36" t="str">
        <f t="shared" si="272"/>
        <v>83c2314e</v>
      </c>
    </row>
    <row r="3201" spans="1:11">
      <c r="A3201" s="48" t="s">
        <v>15757</v>
      </c>
      <c r="B3201" s="48" t="s">
        <v>51204</v>
      </c>
      <c r="C3201" s="48" t="s">
        <v>35713</v>
      </c>
      <c r="D3201" s="48" t="s">
        <v>35716</v>
      </c>
      <c r="E3201" s="48" t="s">
        <v>35717</v>
      </c>
      <c r="G3201" s="34">
        <f t="shared" si="268"/>
        <v>40236</v>
      </c>
      <c r="H3201" s="36" t="str">
        <f t="shared" si="269"/>
        <v>4458</v>
      </c>
      <c r="I3201" s="35">
        <f t="shared" si="270"/>
        <v>43745.576215277775</v>
      </c>
      <c r="J3201" s="39">
        <f t="shared" si="271"/>
        <v>2893.6684220000002</v>
      </c>
      <c r="K3201" s="36" t="str">
        <f t="shared" si="272"/>
        <v>9a76bc20</v>
      </c>
    </row>
    <row r="3202" spans="1:11">
      <c r="A3202" s="48" t="s">
        <v>15760</v>
      </c>
      <c r="B3202" s="48" t="s">
        <v>51160</v>
      </c>
      <c r="C3202" s="48" t="s">
        <v>35713</v>
      </c>
      <c r="D3202" s="48" t="s">
        <v>35718</v>
      </c>
      <c r="E3202" s="48" t="s">
        <v>35719</v>
      </c>
      <c r="G3202" s="34">
        <f t="shared" si="268"/>
        <v>40237</v>
      </c>
      <c r="H3202" s="36" t="str">
        <f t="shared" si="269"/>
        <v>0400</v>
      </c>
      <c r="I3202" s="35">
        <f t="shared" si="270"/>
        <v>43745.576215277775</v>
      </c>
      <c r="J3202" s="39">
        <f t="shared" si="271"/>
        <v>2893.6703309999998</v>
      </c>
      <c r="K3202" s="36" t="str">
        <f t="shared" si="272"/>
        <v>bdf06c43</v>
      </c>
    </row>
    <row r="3203" spans="1:11">
      <c r="A3203" s="48" t="s">
        <v>27</v>
      </c>
      <c r="B3203" s="48" t="s">
        <v>51154</v>
      </c>
      <c r="C3203" s="48" t="s">
        <v>35713</v>
      </c>
      <c r="D3203" s="48" t="s">
        <v>35720</v>
      </c>
      <c r="E3203" s="48" t="s">
        <v>35721</v>
      </c>
      <c r="G3203" s="34">
        <f t="shared" si="268"/>
        <v>40254</v>
      </c>
      <c r="H3203" s="36" t="str">
        <f t="shared" si="269"/>
        <v>0000</v>
      </c>
      <c r="I3203" s="35">
        <f t="shared" si="270"/>
        <v>43745.576215277775</v>
      </c>
      <c r="J3203" s="39">
        <f t="shared" si="271"/>
        <v>2893.6747529999998</v>
      </c>
      <c r="K3203" s="36" t="str">
        <f t="shared" si="272"/>
        <v>0eb67323</v>
      </c>
    </row>
    <row r="3204" spans="1:11">
      <c r="A3204" s="48" t="s">
        <v>39</v>
      </c>
      <c r="B3204" s="48" t="s">
        <v>51437</v>
      </c>
      <c r="C3204" s="48" t="s">
        <v>35713</v>
      </c>
      <c r="D3204" s="48" t="s">
        <v>35722</v>
      </c>
      <c r="E3204" s="48" t="s">
        <v>35723</v>
      </c>
      <c r="G3204" s="34">
        <f t="shared" si="268"/>
        <v>40265</v>
      </c>
      <c r="H3204" s="36" t="str">
        <f t="shared" si="269"/>
        <v>4430</v>
      </c>
      <c r="I3204" s="35">
        <f t="shared" si="270"/>
        <v>43745.576215277775</v>
      </c>
      <c r="J3204" s="39">
        <f t="shared" si="271"/>
        <v>2893.676657</v>
      </c>
      <c r="K3204" s="36" t="str">
        <f t="shared" si="272"/>
        <v>5bbaa6c1</v>
      </c>
    </row>
    <row r="3205" spans="1:11">
      <c r="A3205" s="48" t="s">
        <v>43</v>
      </c>
      <c r="B3205" s="48" t="s">
        <v>51194</v>
      </c>
      <c r="C3205" s="48" t="s">
        <v>35713</v>
      </c>
      <c r="D3205" s="48" t="s">
        <v>35724</v>
      </c>
      <c r="E3205" s="48" t="s">
        <v>35725</v>
      </c>
      <c r="G3205" s="34">
        <f t="shared" si="268"/>
        <v>40266</v>
      </c>
      <c r="H3205" s="36" t="str">
        <f t="shared" si="269"/>
        <v>7800</v>
      </c>
      <c r="I3205" s="35">
        <f t="shared" si="270"/>
        <v>43745.576215277775</v>
      </c>
      <c r="J3205" s="39">
        <f t="shared" si="271"/>
        <v>2893.6785279999999</v>
      </c>
      <c r="K3205" s="36" t="str">
        <f t="shared" si="272"/>
        <v>3fbae1d3</v>
      </c>
    </row>
    <row r="3206" spans="1:11">
      <c r="A3206" s="48" t="s">
        <v>15740</v>
      </c>
      <c r="B3206" s="48" t="s">
        <v>51154</v>
      </c>
      <c r="C3206" s="48" t="s">
        <v>35713</v>
      </c>
      <c r="D3206" s="48" t="s">
        <v>35726</v>
      </c>
      <c r="E3206" s="48" t="s">
        <v>35727</v>
      </c>
      <c r="G3206" s="34">
        <f t="shared" si="268"/>
        <v>40225</v>
      </c>
      <c r="H3206" s="36" t="str">
        <f t="shared" si="269"/>
        <v>0000</v>
      </c>
      <c r="I3206" s="35">
        <f t="shared" si="270"/>
        <v>43745.576215277775</v>
      </c>
      <c r="J3206" s="39">
        <f t="shared" si="271"/>
        <v>2893.8825470000002</v>
      </c>
      <c r="K3206" s="36" t="str">
        <f t="shared" si="272"/>
        <v>08aceedf</v>
      </c>
    </row>
    <row r="3207" spans="1:11">
      <c r="A3207" s="48" t="s">
        <v>15771</v>
      </c>
      <c r="B3207" s="48" t="s">
        <v>51298</v>
      </c>
      <c r="C3207" s="48" t="s">
        <v>35713</v>
      </c>
      <c r="D3207" s="48" t="s">
        <v>35728</v>
      </c>
      <c r="E3207" s="48" t="s">
        <v>35729</v>
      </c>
      <c r="G3207" s="34">
        <f t="shared" si="268"/>
        <v>40230</v>
      </c>
      <c r="H3207" s="36" t="str">
        <f t="shared" si="269"/>
        <v>4467</v>
      </c>
      <c r="I3207" s="35">
        <f t="shared" si="270"/>
        <v>43745.576215277775</v>
      </c>
      <c r="J3207" s="39">
        <f t="shared" si="271"/>
        <v>2893.8844490000001</v>
      </c>
      <c r="K3207" s="36" t="str">
        <f t="shared" si="272"/>
        <v>6ee03d49</v>
      </c>
    </row>
    <row r="3208" spans="1:11">
      <c r="A3208" s="48" t="s">
        <v>15774</v>
      </c>
      <c r="B3208" s="48" t="s">
        <v>51202</v>
      </c>
      <c r="C3208" s="48" t="s">
        <v>35713</v>
      </c>
      <c r="D3208" s="48" t="s">
        <v>35730</v>
      </c>
      <c r="E3208" s="48" t="s">
        <v>35731</v>
      </c>
      <c r="G3208" s="34">
        <f t="shared" si="268"/>
        <v>40231</v>
      </c>
      <c r="H3208" s="36" t="str">
        <f t="shared" si="269"/>
        <v>3400</v>
      </c>
      <c r="I3208" s="35">
        <f t="shared" si="270"/>
        <v>43745.576215277775</v>
      </c>
      <c r="J3208" s="39">
        <f t="shared" si="271"/>
        <v>2893.8863580000002</v>
      </c>
      <c r="K3208" s="36" t="str">
        <f t="shared" si="272"/>
        <v>d6aba153</v>
      </c>
    </row>
    <row r="3209" spans="1:11">
      <c r="A3209" s="48" t="s">
        <v>27</v>
      </c>
      <c r="B3209" s="48" t="s">
        <v>51154</v>
      </c>
      <c r="C3209" s="48" t="s">
        <v>35713</v>
      </c>
      <c r="D3209" s="48" t="s">
        <v>35732</v>
      </c>
      <c r="E3209" s="48" t="s">
        <v>35733</v>
      </c>
      <c r="G3209" s="34">
        <f t="shared" si="268"/>
        <v>40254</v>
      </c>
      <c r="H3209" s="36" t="str">
        <f t="shared" si="269"/>
        <v>0000</v>
      </c>
      <c r="I3209" s="35">
        <f t="shared" si="270"/>
        <v>43745.576215277775</v>
      </c>
      <c r="J3209" s="39">
        <f t="shared" si="271"/>
        <v>2893.8907770000001</v>
      </c>
      <c r="K3209" s="36" t="str">
        <f t="shared" si="272"/>
        <v>d0dc51ec</v>
      </c>
    </row>
    <row r="3210" spans="1:11">
      <c r="A3210" s="48" t="s">
        <v>48</v>
      </c>
      <c r="B3210" s="48" t="s">
        <v>35357</v>
      </c>
      <c r="C3210" s="48" t="s">
        <v>35713</v>
      </c>
      <c r="D3210" s="48" t="s">
        <v>35734</v>
      </c>
      <c r="E3210" s="48" t="s">
        <v>35735</v>
      </c>
      <c r="G3210" s="34">
        <f t="shared" si="268"/>
        <v>40259</v>
      </c>
      <c r="H3210" s="36" t="str">
        <f t="shared" si="269"/>
        <v>441e</v>
      </c>
      <c r="I3210" s="35">
        <f t="shared" si="270"/>
        <v>43745.576215277775</v>
      </c>
      <c r="J3210" s="39">
        <f t="shared" si="271"/>
        <v>2893.8926780000002</v>
      </c>
      <c r="K3210" s="36" t="str">
        <f t="shared" si="272"/>
        <v>94132f11</v>
      </c>
    </row>
    <row r="3211" spans="1:11">
      <c r="A3211" s="48" t="s">
        <v>51</v>
      </c>
      <c r="B3211" s="48" t="s">
        <v>123</v>
      </c>
      <c r="C3211" s="48" t="s">
        <v>35713</v>
      </c>
      <c r="D3211" s="48" t="s">
        <v>35736</v>
      </c>
      <c r="E3211" s="48" t="s">
        <v>35737</v>
      </c>
      <c r="G3211" s="34">
        <f t="shared" si="268"/>
        <v>40260</v>
      </c>
      <c r="H3211" s="36" t="str">
        <f t="shared" si="269"/>
        <v>5c00</v>
      </c>
      <c r="I3211" s="35">
        <f t="shared" si="270"/>
        <v>43745.576215277775</v>
      </c>
      <c r="J3211" s="39">
        <f t="shared" si="271"/>
        <v>2894.0732229999999</v>
      </c>
      <c r="K3211" s="36" t="str">
        <f t="shared" si="272"/>
        <v>ac05c4da</v>
      </c>
    </row>
    <row r="3212" spans="1:11">
      <c r="A3212" s="48" t="s">
        <v>51155</v>
      </c>
      <c r="B3212" s="48" t="s">
        <v>51156</v>
      </c>
      <c r="C3212" s="48" t="s">
        <v>35738</v>
      </c>
      <c r="D3212" s="48" t="s">
        <v>35739</v>
      </c>
      <c r="E3212" s="48" t="s">
        <v>35740</v>
      </c>
      <c r="G3212" s="34">
        <f t="shared" si="268"/>
        <v>10001</v>
      </c>
      <c r="H3212" s="36" t="str">
        <f t="shared" si="269"/>
        <v>0001</v>
      </c>
      <c r="I3212" s="35">
        <f t="shared" si="270"/>
        <v>43745.583159722228</v>
      </c>
      <c r="J3212" s="39">
        <f t="shared" si="271"/>
        <v>3494.0763379999999</v>
      </c>
      <c r="K3212" s="36" t="str">
        <f t="shared" si="272"/>
        <v>a6799316</v>
      </c>
    </row>
    <row r="3213" spans="1:11">
      <c r="A3213" s="48" t="s">
        <v>51157</v>
      </c>
      <c r="B3213" s="48" t="s">
        <v>51156</v>
      </c>
      <c r="C3213" s="48" t="s">
        <v>35738</v>
      </c>
      <c r="D3213" s="48" t="s">
        <v>35741</v>
      </c>
      <c r="E3213" s="48" t="s">
        <v>51438</v>
      </c>
      <c r="G3213" s="34">
        <f t="shared" si="268"/>
        <v>10002</v>
      </c>
      <c r="H3213" s="36" t="str">
        <f t="shared" si="269"/>
        <v>0001</v>
      </c>
      <c r="I3213" s="35">
        <f t="shared" si="270"/>
        <v>43745.583159722228</v>
      </c>
      <c r="J3213" s="39">
        <f t="shared" si="271"/>
        <v>3494.0782300000001</v>
      </c>
      <c r="K3213" s="36" t="str">
        <f t="shared" si="272"/>
        <v>71202265</v>
      </c>
    </row>
    <row r="3214" spans="1:11">
      <c r="A3214" s="48" t="s">
        <v>51158</v>
      </c>
      <c r="B3214" s="48" t="s">
        <v>51156</v>
      </c>
      <c r="C3214" s="48" t="s">
        <v>35738</v>
      </c>
      <c r="D3214" s="48" t="s">
        <v>35742</v>
      </c>
      <c r="E3214" s="48" t="s">
        <v>35743</v>
      </c>
      <c r="G3214" s="34">
        <f t="shared" si="268"/>
        <v>10003</v>
      </c>
      <c r="H3214" s="36" t="str">
        <f t="shared" si="269"/>
        <v>0001</v>
      </c>
      <c r="I3214" s="35">
        <f t="shared" si="270"/>
        <v>43745.583159722228</v>
      </c>
      <c r="J3214" s="39">
        <f t="shared" si="271"/>
        <v>3494.0801350000002</v>
      </c>
      <c r="K3214" s="36" t="str">
        <f t="shared" si="272"/>
        <v>9e11e116</v>
      </c>
    </row>
    <row r="3215" spans="1:11">
      <c r="A3215" s="48" t="s">
        <v>51159</v>
      </c>
      <c r="B3215" s="48" t="s">
        <v>51156</v>
      </c>
      <c r="C3215" s="48" t="s">
        <v>35738</v>
      </c>
      <c r="D3215" s="48" t="s">
        <v>35744</v>
      </c>
      <c r="E3215" s="48" t="s">
        <v>35745</v>
      </c>
      <c r="G3215" s="34">
        <f t="shared" si="268"/>
        <v>10004</v>
      </c>
      <c r="H3215" s="36" t="str">
        <f t="shared" si="269"/>
        <v>0001</v>
      </c>
      <c r="I3215" s="35">
        <f t="shared" si="270"/>
        <v>43745.583159722228</v>
      </c>
      <c r="J3215" s="39">
        <f t="shared" si="271"/>
        <v>3494.0819959999999</v>
      </c>
      <c r="K3215" s="36" t="str">
        <f t="shared" si="272"/>
        <v>4d28bd8e</v>
      </c>
    </row>
    <row r="3216" spans="1:11">
      <c r="A3216" s="48" t="s">
        <v>15740</v>
      </c>
      <c r="B3216" s="48" t="s">
        <v>51154</v>
      </c>
      <c r="C3216" s="48" t="s">
        <v>35738</v>
      </c>
      <c r="D3216" s="48" t="s">
        <v>35746</v>
      </c>
      <c r="E3216" s="48" t="s">
        <v>35747</v>
      </c>
      <c r="G3216" s="34">
        <f t="shared" si="268"/>
        <v>40225</v>
      </c>
      <c r="H3216" s="36" t="str">
        <f t="shared" si="269"/>
        <v>0000</v>
      </c>
      <c r="I3216" s="35">
        <f t="shared" si="270"/>
        <v>43745.583159722228</v>
      </c>
      <c r="J3216" s="39">
        <f t="shared" si="271"/>
        <v>3494.286521</v>
      </c>
      <c r="K3216" s="36" t="str">
        <f t="shared" si="272"/>
        <v>5709ec9f</v>
      </c>
    </row>
    <row r="3217" spans="1:11">
      <c r="A3217" s="48" t="s">
        <v>15743</v>
      </c>
      <c r="B3217" s="48" t="s">
        <v>34445</v>
      </c>
      <c r="C3217" s="48" t="s">
        <v>35738</v>
      </c>
      <c r="D3217" s="48" t="s">
        <v>35748</v>
      </c>
      <c r="E3217" s="48" t="s">
        <v>35749</v>
      </c>
      <c r="G3217" s="34">
        <f t="shared" si="268"/>
        <v>40234</v>
      </c>
      <c r="H3217" s="36" t="str">
        <f t="shared" si="269"/>
        <v>439a</v>
      </c>
      <c r="I3217" s="35">
        <f t="shared" si="270"/>
        <v>43745.583159722228</v>
      </c>
      <c r="J3217" s="39">
        <f t="shared" si="271"/>
        <v>3494.2884239999998</v>
      </c>
      <c r="K3217" s="36" t="str">
        <f t="shared" si="272"/>
        <v>d5c6547a</v>
      </c>
    </row>
    <row r="3218" spans="1:11">
      <c r="A3218" s="48" t="s">
        <v>15746</v>
      </c>
      <c r="B3218" s="48" t="s">
        <v>417</v>
      </c>
      <c r="C3218" s="48" t="s">
        <v>35738</v>
      </c>
      <c r="D3218" s="48" t="s">
        <v>35750</v>
      </c>
      <c r="E3218" s="48" t="s">
        <v>35751</v>
      </c>
      <c r="G3218" s="34">
        <f t="shared" si="268"/>
        <v>40235</v>
      </c>
      <c r="H3218" s="36" t="str">
        <f t="shared" si="269"/>
        <v>d800</v>
      </c>
      <c r="I3218" s="35">
        <f t="shared" si="270"/>
        <v>43745.583159722228</v>
      </c>
      <c r="J3218" s="39">
        <f t="shared" si="271"/>
        <v>3494.2903329999999</v>
      </c>
      <c r="K3218" s="36" t="str">
        <f t="shared" si="272"/>
        <v>0b23ef25</v>
      </c>
    </row>
    <row r="3219" spans="1:11">
      <c r="A3219" s="48" t="s">
        <v>27</v>
      </c>
      <c r="B3219" s="48" t="s">
        <v>51154</v>
      </c>
      <c r="C3219" s="48" t="s">
        <v>35738</v>
      </c>
      <c r="D3219" s="48" t="s">
        <v>35752</v>
      </c>
      <c r="E3219" s="48" t="s">
        <v>35753</v>
      </c>
      <c r="G3219" s="34">
        <f t="shared" si="268"/>
        <v>40254</v>
      </c>
      <c r="H3219" s="36" t="str">
        <f t="shared" si="269"/>
        <v>0000</v>
      </c>
      <c r="I3219" s="35">
        <f t="shared" si="270"/>
        <v>43745.583159722228</v>
      </c>
      <c r="J3219" s="39">
        <f t="shared" si="271"/>
        <v>3494.2947530000001</v>
      </c>
      <c r="K3219" s="36" t="str">
        <f t="shared" si="272"/>
        <v>b7d74d29</v>
      </c>
    </row>
    <row r="3220" spans="1:11">
      <c r="A3220" s="48" t="s">
        <v>30</v>
      </c>
      <c r="B3220" s="48" t="s">
        <v>35754</v>
      </c>
      <c r="C3220" s="48" t="s">
        <v>35738</v>
      </c>
      <c r="D3220" s="48" t="s">
        <v>35755</v>
      </c>
      <c r="E3220" s="48" t="s">
        <v>35756</v>
      </c>
      <c r="G3220" s="34">
        <f t="shared" si="268"/>
        <v>40263</v>
      </c>
      <c r="H3220" s="36" t="str">
        <f t="shared" si="269"/>
        <v>43bf</v>
      </c>
      <c r="I3220" s="35">
        <f t="shared" si="270"/>
        <v>43745.583159722228</v>
      </c>
      <c r="J3220" s="39">
        <f t="shared" si="271"/>
        <v>3494.2966540000002</v>
      </c>
      <c r="K3220" s="36" t="str">
        <f t="shared" si="272"/>
        <v>f4f27bbc</v>
      </c>
    </row>
    <row r="3221" spans="1:11">
      <c r="A3221" s="48" t="s">
        <v>34</v>
      </c>
      <c r="B3221" s="48" t="s">
        <v>51199</v>
      </c>
      <c r="C3221" s="48" t="s">
        <v>35738</v>
      </c>
      <c r="D3221" s="48" t="s">
        <v>35757</v>
      </c>
      <c r="E3221" s="48" t="s">
        <v>35758</v>
      </c>
      <c r="G3221" s="34">
        <f t="shared" si="268"/>
        <v>40264</v>
      </c>
      <c r="H3221" s="36" t="str">
        <f t="shared" si="269"/>
        <v>8800</v>
      </c>
      <c r="I3221" s="35">
        <f t="shared" si="270"/>
        <v>43745.583159722228</v>
      </c>
      <c r="J3221" s="39">
        <f t="shared" si="271"/>
        <v>3494.2985239999998</v>
      </c>
      <c r="K3221" s="36" t="str">
        <f t="shared" si="272"/>
        <v>6d915013</v>
      </c>
    </row>
    <row r="3222" spans="1:11">
      <c r="A3222" s="48" t="s">
        <v>15740</v>
      </c>
      <c r="B3222" s="48" t="s">
        <v>51154</v>
      </c>
      <c r="C3222" s="48" t="s">
        <v>35738</v>
      </c>
      <c r="D3222" s="48" t="s">
        <v>35759</v>
      </c>
      <c r="E3222" s="48" t="s">
        <v>35760</v>
      </c>
      <c r="G3222" s="34">
        <f t="shared" si="268"/>
        <v>40225</v>
      </c>
      <c r="H3222" s="36" t="str">
        <f t="shared" si="269"/>
        <v>0000</v>
      </c>
      <c r="I3222" s="35">
        <f t="shared" si="270"/>
        <v>43745.583159722228</v>
      </c>
      <c r="J3222" s="39">
        <f t="shared" si="271"/>
        <v>3494.5025220000002</v>
      </c>
      <c r="K3222" s="36" t="str">
        <f t="shared" si="272"/>
        <v>156b845a</v>
      </c>
    </row>
    <row r="3223" spans="1:11">
      <c r="A3223" s="48" t="s">
        <v>15757</v>
      </c>
      <c r="B3223" s="48" t="s">
        <v>51272</v>
      </c>
      <c r="C3223" s="48" t="s">
        <v>35738</v>
      </c>
      <c r="D3223" s="48" t="s">
        <v>35761</v>
      </c>
      <c r="E3223" s="48" t="s">
        <v>35762</v>
      </c>
      <c r="G3223" s="34">
        <f t="shared" si="268"/>
        <v>40236</v>
      </c>
      <c r="H3223" s="36" t="str">
        <f t="shared" si="269"/>
        <v>4457</v>
      </c>
      <c r="I3223" s="35">
        <f t="shared" si="270"/>
        <v>43745.583159722228</v>
      </c>
      <c r="J3223" s="39">
        <f t="shared" si="271"/>
        <v>3494.504422</v>
      </c>
      <c r="K3223" s="36" t="str">
        <f t="shared" si="272"/>
        <v>7371f63d</v>
      </c>
    </row>
    <row r="3224" spans="1:11">
      <c r="A3224" s="48" t="s">
        <v>15760</v>
      </c>
      <c r="B3224" s="48" t="s">
        <v>825</v>
      </c>
      <c r="C3224" s="48" t="s">
        <v>35738</v>
      </c>
      <c r="D3224" s="48" t="s">
        <v>35763</v>
      </c>
      <c r="E3224" s="48" t="s">
        <v>35764</v>
      </c>
      <c r="G3224" s="34">
        <f t="shared" si="268"/>
        <v>40237</v>
      </c>
      <c r="H3224" s="36" t="str">
        <f t="shared" si="269"/>
        <v>c800</v>
      </c>
      <c r="I3224" s="35">
        <f t="shared" si="270"/>
        <v>43745.583159722228</v>
      </c>
      <c r="J3224" s="39">
        <f t="shared" si="271"/>
        <v>3494.506331</v>
      </c>
      <c r="K3224" s="36" t="str">
        <f t="shared" si="272"/>
        <v>6afc270a</v>
      </c>
    </row>
    <row r="3225" spans="1:11">
      <c r="A3225" s="48" t="s">
        <v>27</v>
      </c>
      <c r="B3225" s="48" t="s">
        <v>51154</v>
      </c>
      <c r="C3225" s="48" t="s">
        <v>35738</v>
      </c>
      <c r="D3225" s="48" t="s">
        <v>35765</v>
      </c>
      <c r="E3225" s="48" t="s">
        <v>35766</v>
      </c>
      <c r="G3225" s="34">
        <f t="shared" si="268"/>
        <v>40254</v>
      </c>
      <c r="H3225" s="36" t="str">
        <f t="shared" si="269"/>
        <v>0000</v>
      </c>
      <c r="I3225" s="35">
        <f t="shared" si="270"/>
        <v>43745.583159722228</v>
      </c>
      <c r="J3225" s="39">
        <f t="shared" si="271"/>
        <v>3494.510753</v>
      </c>
      <c r="K3225" s="36" t="str">
        <f t="shared" si="272"/>
        <v>48b89e61</v>
      </c>
    </row>
    <row r="3226" spans="1:11">
      <c r="A3226" s="48" t="s">
        <v>39</v>
      </c>
      <c r="B3226" s="48" t="s">
        <v>51437</v>
      </c>
      <c r="C3226" s="48" t="s">
        <v>35738</v>
      </c>
      <c r="D3226" s="48" t="s">
        <v>35767</v>
      </c>
      <c r="E3226" s="48" t="s">
        <v>35768</v>
      </c>
      <c r="G3226" s="34">
        <f t="shared" si="268"/>
        <v>40265</v>
      </c>
      <c r="H3226" s="36" t="str">
        <f t="shared" si="269"/>
        <v>4430</v>
      </c>
      <c r="I3226" s="35">
        <f t="shared" si="270"/>
        <v>43745.583159722228</v>
      </c>
      <c r="J3226" s="39">
        <f t="shared" si="271"/>
        <v>3494.512655</v>
      </c>
      <c r="K3226" s="36" t="str">
        <f t="shared" si="272"/>
        <v>733edaf5</v>
      </c>
    </row>
    <row r="3227" spans="1:11">
      <c r="A3227" s="48" t="s">
        <v>43</v>
      </c>
      <c r="B3227" s="48" t="s">
        <v>452</v>
      </c>
      <c r="C3227" s="48" t="s">
        <v>35738</v>
      </c>
      <c r="D3227" s="48" t="s">
        <v>35769</v>
      </c>
      <c r="E3227" s="48" t="s">
        <v>35770</v>
      </c>
      <c r="G3227" s="34">
        <f t="shared" si="268"/>
        <v>40266</v>
      </c>
      <c r="H3227" s="36" t="str">
        <f t="shared" si="269"/>
        <v>e800</v>
      </c>
      <c r="I3227" s="35">
        <f t="shared" si="270"/>
        <v>43745.583159722228</v>
      </c>
      <c r="J3227" s="39">
        <f t="shared" si="271"/>
        <v>3494.5145280000002</v>
      </c>
      <c r="K3227" s="36" t="str">
        <f t="shared" si="272"/>
        <v>9394b1ba</v>
      </c>
    </row>
    <row r="3228" spans="1:11">
      <c r="A3228" s="48" t="s">
        <v>15740</v>
      </c>
      <c r="B3228" s="48" t="s">
        <v>51154</v>
      </c>
      <c r="C3228" s="48" t="s">
        <v>35771</v>
      </c>
      <c r="D3228" s="48" t="s">
        <v>35772</v>
      </c>
      <c r="E3228" s="48" t="s">
        <v>35773</v>
      </c>
      <c r="G3228" s="34">
        <f t="shared" si="268"/>
        <v>40225</v>
      </c>
      <c r="H3228" s="36" t="str">
        <f t="shared" si="269"/>
        <v>0000</v>
      </c>
      <c r="I3228" s="35">
        <f t="shared" si="270"/>
        <v>43745.583171296297</v>
      </c>
      <c r="J3228" s="39">
        <f t="shared" si="271"/>
        <v>3494.7185220000001</v>
      </c>
      <c r="K3228" s="36" t="str">
        <f t="shared" si="272"/>
        <v>3a7cc991</v>
      </c>
    </row>
    <row r="3229" spans="1:11">
      <c r="A3229" s="48" t="s">
        <v>15771</v>
      </c>
      <c r="B3229" s="48" t="s">
        <v>51247</v>
      </c>
      <c r="C3229" s="48" t="s">
        <v>35771</v>
      </c>
      <c r="D3229" s="48" t="s">
        <v>35774</v>
      </c>
      <c r="E3229" s="48" t="s">
        <v>35775</v>
      </c>
      <c r="G3229" s="34">
        <f t="shared" si="268"/>
        <v>40230</v>
      </c>
      <c r="H3229" s="36" t="str">
        <f t="shared" si="269"/>
        <v>4470</v>
      </c>
      <c r="I3229" s="35">
        <f t="shared" si="270"/>
        <v>43745.583171296297</v>
      </c>
      <c r="J3229" s="39">
        <f t="shared" si="271"/>
        <v>3494.7204219999999</v>
      </c>
      <c r="K3229" s="36" t="str">
        <f t="shared" si="272"/>
        <v>777f1314</v>
      </c>
    </row>
    <row r="3230" spans="1:11">
      <c r="A3230" s="48" t="s">
        <v>15774</v>
      </c>
      <c r="B3230" s="48" t="s">
        <v>803</v>
      </c>
      <c r="C3230" s="48" t="s">
        <v>35771</v>
      </c>
      <c r="D3230" s="48" t="s">
        <v>35776</v>
      </c>
      <c r="E3230" s="48" t="s">
        <v>35777</v>
      </c>
      <c r="G3230" s="34">
        <f t="shared" si="268"/>
        <v>40231</v>
      </c>
      <c r="H3230" s="36" t="str">
        <f t="shared" si="269"/>
        <v>ac00</v>
      </c>
      <c r="I3230" s="35">
        <f t="shared" si="270"/>
        <v>43745.583171296297</v>
      </c>
      <c r="J3230" s="39">
        <f t="shared" si="271"/>
        <v>3494.7223309999999</v>
      </c>
      <c r="K3230" s="36" t="str">
        <f t="shared" si="272"/>
        <v>358e8fbc</v>
      </c>
    </row>
    <row r="3231" spans="1:11">
      <c r="A3231" s="48" t="s">
        <v>27</v>
      </c>
      <c r="B3231" s="48" t="s">
        <v>51154</v>
      </c>
      <c r="C3231" s="48" t="s">
        <v>35771</v>
      </c>
      <c r="D3231" s="48" t="s">
        <v>35778</v>
      </c>
      <c r="E3231" s="48" t="s">
        <v>35779</v>
      </c>
      <c r="G3231" s="34">
        <f t="shared" si="268"/>
        <v>40254</v>
      </c>
      <c r="H3231" s="36" t="str">
        <f t="shared" si="269"/>
        <v>0000</v>
      </c>
      <c r="I3231" s="35">
        <f t="shared" si="270"/>
        <v>43745.583171296297</v>
      </c>
      <c r="J3231" s="39">
        <f t="shared" si="271"/>
        <v>3494.7267510000001</v>
      </c>
      <c r="K3231" s="36" t="str">
        <f t="shared" si="272"/>
        <v>72b36b33</v>
      </c>
    </row>
    <row r="3232" spans="1:11">
      <c r="A3232" s="48" t="s">
        <v>48</v>
      </c>
      <c r="B3232" s="48" t="s">
        <v>35780</v>
      </c>
      <c r="C3232" s="48" t="s">
        <v>35771</v>
      </c>
      <c r="D3232" s="48" t="s">
        <v>35781</v>
      </c>
      <c r="E3232" s="48" t="s">
        <v>35782</v>
      </c>
      <c r="G3232" s="34">
        <f t="shared" si="268"/>
        <v>40259</v>
      </c>
      <c r="H3232" s="36" t="str">
        <f t="shared" si="269"/>
        <v>441c</v>
      </c>
      <c r="I3232" s="35">
        <f t="shared" si="270"/>
        <v>43745.583171296297</v>
      </c>
      <c r="J3232" s="39">
        <f t="shared" si="271"/>
        <v>3494.7286239999999</v>
      </c>
      <c r="K3232" s="36" t="str">
        <f t="shared" si="272"/>
        <v>03a6552f</v>
      </c>
    </row>
    <row r="3233" spans="1:11">
      <c r="A3233" s="48" t="s">
        <v>51</v>
      </c>
      <c r="B3233" s="48" t="s">
        <v>8131</v>
      </c>
      <c r="C3233" s="48" t="s">
        <v>35771</v>
      </c>
      <c r="D3233" s="48" t="s">
        <v>35783</v>
      </c>
      <c r="E3233" s="48" t="s">
        <v>35784</v>
      </c>
      <c r="G3233" s="34">
        <f t="shared" si="268"/>
        <v>40260</v>
      </c>
      <c r="H3233" s="36" t="str">
        <f t="shared" si="269"/>
        <v>8c00</v>
      </c>
      <c r="I3233" s="35">
        <f t="shared" si="270"/>
        <v>43745.583171296297</v>
      </c>
      <c r="J3233" s="39">
        <f t="shared" si="271"/>
        <v>3494.7305139999999</v>
      </c>
      <c r="K3233" s="36" t="str">
        <f t="shared" si="272"/>
        <v>b7880bfd</v>
      </c>
    </row>
    <row r="3234" spans="1:11">
      <c r="A3234" s="48" t="s">
        <v>15740</v>
      </c>
      <c r="B3234" s="48" t="s">
        <v>51154</v>
      </c>
      <c r="C3234" s="48" t="s">
        <v>35771</v>
      </c>
      <c r="D3234" s="48" t="s">
        <v>35785</v>
      </c>
      <c r="E3234" s="48" t="s">
        <v>51439</v>
      </c>
      <c r="G3234" s="34">
        <f t="shared" si="268"/>
        <v>40225</v>
      </c>
      <c r="H3234" s="36" t="str">
        <f t="shared" si="269"/>
        <v>0000</v>
      </c>
      <c r="I3234" s="35">
        <f t="shared" si="270"/>
        <v>43745.583171296297</v>
      </c>
      <c r="J3234" s="39">
        <f t="shared" si="271"/>
        <v>3495.0555220000001</v>
      </c>
      <c r="K3234" s="36" t="str">
        <f t="shared" si="272"/>
        <v>50580050</v>
      </c>
    </row>
    <row r="3235" spans="1:11">
      <c r="A3235" s="48" t="s">
        <v>15786</v>
      </c>
      <c r="B3235" s="48" t="s">
        <v>29629</v>
      </c>
      <c r="C3235" s="48" t="s">
        <v>35771</v>
      </c>
      <c r="D3235" s="48" t="s">
        <v>35786</v>
      </c>
      <c r="E3235" s="48" t="s">
        <v>35787</v>
      </c>
      <c r="G3235" s="34">
        <f t="shared" si="268"/>
        <v>40232</v>
      </c>
      <c r="H3235" s="36" t="str">
        <f t="shared" si="269"/>
        <v>44be</v>
      </c>
      <c r="I3235" s="35">
        <f t="shared" si="270"/>
        <v>43745.583171296297</v>
      </c>
      <c r="J3235" s="39">
        <f t="shared" si="271"/>
        <v>3495.0574240000001</v>
      </c>
      <c r="K3235" s="36" t="str">
        <f t="shared" si="272"/>
        <v>ce7cf3f5</v>
      </c>
    </row>
    <row r="3236" spans="1:11">
      <c r="A3236" s="48" t="s">
        <v>15789</v>
      </c>
      <c r="B3236" s="48" t="s">
        <v>1185</v>
      </c>
      <c r="C3236" s="48" t="s">
        <v>35771</v>
      </c>
      <c r="D3236" s="48" t="s">
        <v>35788</v>
      </c>
      <c r="E3236" s="48" t="s">
        <v>35789</v>
      </c>
      <c r="G3236" s="34">
        <f t="shared" si="268"/>
        <v>40233</v>
      </c>
      <c r="H3236" s="36" t="str">
        <f t="shared" si="269"/>
        <v>bc00</v>
      </c>
      <c r="I3236" s="35">
        <f t="shared" si="270"/>
        <v>43745.583171296297</v>
      </c>
      <c r="J3236" s="39">
        <f t="shared" si="271"/>
        <v>3495.0593330000002</v>
      </c>
      <c r="K3236" s="36" t="str">
        <f t="shared" si="272"/>
        <v>bf135f08</v>
      </c>
    </row>
    <row r="3237" spans="1:11">
      <c r="A3237" s="48" t="s">
        <v>27</v>
      </c>
      <c r="B3237" s="48" t="s">
        <v>51154</v>
      </c>
      <c r="C3237" s="48" t="s">
        <v>35771</v>
      </c>
      <c r="D3237" s="48" t="s">
        <v>35790</v>
      </c>
      <c r="E3237" s="48" t="s">
        <v>35791</v>
      </c>
      <c r="G3237" s="34">
        <f t="shared" si="268"/>
        <v>40254</v>
      </c>
      <c r="H3237" s="36" t="str">
        <f t="shared" si="269"/>
        <v>0000</v>
      </c>
      <c r="I3237" s="35">
        <f t="shared" si="270"/>
        <v>43745.583171296297</v>
      </c>
      <c r="J3237" s="39">
        <f t="shared" si="271"/>
        <v>3495.0637539999998</v>
      </c>
      <c r="K3237" s="36" t="str">
        <f t="shared" si="272"/>
        <v>965f914a</v>
      </c>
    </row>
    <row r="3238" spans="1:11">
      <c r="A3238" s="48" t="s">
        <v>56</v>
      </c>
      <c r="B3238" s="48" t="s">
        <v>51440</v>
      </c>
      <c r="C3238" s="48" t="s">
        <v>35771</v>
      </c>
      <c r="D3238" s="48" t="s">
        <v>35792</v>
      </c>
      <c r="E3238" s="48" t="s">
        <v>35793</v>
      </c>
      <c r="G3238" s="34">
        <f t="shared" si="268"/>
        <v>40261</v>
      </c>
      <c r="H3238" s="36" t="str">
        <f t="shared" si="269"/>
        <v>43e1</v>
      </c>
      <c r="I3238" s="35">
        <f t="shared" si="270"/>
        <v>43745.583171296297</v>
      </c>
      <c r="J3238" s="39">
        <f t="shared" si="271"/>
        <v>3495.0656549999999</v>
      </c>
      <c r="K3238" s="36" t="str">
        <f t="shared" si="272"/>
        <v>0bf51d57</v>
      </c>
    </row>
    <row r="3239" spans="1:11">
      <c r="A3239" s="48" t="s">
        <v>59</v>
      </c>
      <c r="B3239" s="48" t="s">
        <v>51175</v>
      </c>
      <c r="C3239" s="48" t="s">
        <v>35771</v>
      </c>
      <c r="D3239" s="48" t="s">
        <v>35794</v>
      </c>
      <c r="E3239" s="48" t="s">
        <v>35795</v>
      </c>
      <c r="G3239" s="34">
        <f t="shared" si="268"/>
        <v>40262</v>
      </c>
      <c r="H3239" s="36" t="str">
        <f t="shared" si="269"/>
        <v>2000</v>
      </c>
      <c r="I3239" s="35">
        <f t="shared" si="270"/>
        <v>43745.583171296297</v>
      </c>
      <c r="J3239" s="39">
        <f t="shared" si="271"/>
        <v>3495.0675259999998</v>
      </c>
      <c r="K3239" s="36" t="str">
        <f t="shared" si="272"/>
        <v>6a1ceecd</v>
      </c>
    </row>
    <row r="3240" spans="1:11">
      <c r="A3240" s="48" t="s">
        <v>51155</v>
      </c>
      <c r="B3240" s="48" t="s">
        <v>51156</v>
      </c>
      <c r="C3240" s="48" t="s">
        <v>35796</v>
      </c>
      <c r="D3240" s="48" t="s">
        <v>35797</v>
      </c>
      <c r="E3240" s="48" t="s">
        <v>35798</v>
      </c>
      <c r="G3240" s="34">
        <f t="shared" si="268"/>
        <v>10001</v>
      </c>
      <c r="H3240" s="36" t="str">
        <f t="shared" si="269"/>
        <v>0001</v>
      </c>
      <c r="I3240" s="35">
        <f t="shared" si="270"/>
        <v>43745.590115740735</v>
      </c>
      <c r="J3240" s="39">
        <f t="shared" si="271"/>
        <v>4095.0703400000002</v>
      </c>
      <c r="K3240" s="36" t="str">
        <f t="shared" si="272"/>
        <v>6d2d0e24</v>
      </c>
    </row>
    <row r="3241" spans="1:11">
      <c r="A3241" s="48" t="s">
        <v>51157</v>
      </c>
      <c r="B3241" s="48" t="s">
        <v>51156</v>
      </c>
      <c r="C3241" s="48" t="s">
        <v>35796</v>
      </c>
      <c r="D3241" s="48" t="s">
        <v>35799</v>
      </c>
      <c r="E3241" s="48" t="s">
        <v>35800</v>
      </c>
      <c r="G3241" s="34">
        <f t="shared" si="268"/>
        <v>10002</v>
      </c>
      <c r="H3241" s="36" t="str">
        <f t="shared" si="269"/>
        <v>0001</v>
      </c>
      <c r="I3241" s="35">
        <f t="shared" si="270"/>
        <v>43745.590115740735</v>
      </c>
      <c r="J3241" s="39">
        <f t="shared" si="271"/>
        <v>4095.0722329999999</v>
      </c>
      <c r="K3241" s="36" t="str">
        <f t="shared" si="272"/>
        <v>0012ef7f</v>
      </c>
    </row>
    <row r="3242" spans="1:11">
      <c r="A3242" s="48" t="s">
        <v>51158</v>
      </c>
      <c r="B3242" s="48" t="s">
        <v>51156</v>
      </c>
      <c r="C3242" s="48" t="s">
        <v>35796</v>
      </c>
      <c r="D3242" s="48" t="s">
        <v>35801</v>
      </c>
      <c r="E3242" s="48" t="s">
        <v>35802</v>
      </c>
      <c r="G3242" s="34">
        <f t="shared" si="268"/>
        <v>10003</v>
      </c>
      <c r="H3242" s="36" t="str">
        <f t="shared" si="269"/>
        <v>0001</v>
      </c>
      <c r="I3242" s="35">
        <f t="shared" si="270"/>
        <v>43745.590115740735</v>
      </c>
      <c r="J3242" s="39">
        <f t="shared" si="271"/>
        <v>4095.0741290000001</v>
      </c>
      <c r="K3242" s="36" t="str">
        <f t="shared" si="272"/>
        <v>b48a8521</v>
      </c>
    </row>
    <row r="3243" spans="1:11">
      <c r="A3243" s="48" t="s">
        <v>51159</v>
      </c>
      <c r="B3243" s="48" t="s">
        <v>51156</v>
      </c>
      <c r="C3243" s="48" t="s">
        <v>35796</v>
      </c>
      <c r="D3243" s="48" t="s">
        <v>35803</v>
      </c>
      <c r="E3243" s="48" t="s">
        <v>35804</v>
      </c>
      <c r="G3243" s="34">
        <f t="shared" si="268"/>
        <v>10004</v>
      </c>
      <c r="H3243" s="36" t="str">
        <f t="shared" si="269"/>
        <v>0001</v>
      </c>
      <c r="I3243" s="35">
        <f t="shared" si="270"/>
        <v>43745.590115740735</v>
      </c>
      <c r="J3243" s="39">
        <f t="shared" si="271"/>
        <v>4095.0759899999998</v>
      </c>
      <c r="K3243" s="36" t="str">
        <f t="shared" si="272"/>
        <v>240f5092</v>
      </c>
    </row>
    <row r="3244" spans="1:11">
      <c r="A3244" s="48" t="s">
        <v>15740</v>
      </c>
      <c r="B3244" s="48" t="s">
        <v>51154</v>
      </c>
      <c r="C3244" s="48" t="s">
        <v>35796</v>
      </c>
      <c r="D3244" s="48" t="s">
        <v>35805</v>
      </c>
      <c r="E3244" s="48" t="s">
        <v>35806</v>
      </c>
      <c r="G3244" s="34">
        <f t="shared" si="268"/>
        <v>40225</v>
      </c>
      <c r="H3244" s="36" t="str">
        <f t="shared" si="269"/>
        <v>0000</v>
      </c>
      <c r="I3244" s="35">
        <f t="shared" si="270"/>
        <v>43745.590115740735</v>
      </c>
      <c r="J3244" s="39">
        <f t="shared" si="271"/>
        <v>4095.2805210000001</v>
      </c>
      <c r="K3244" s="36" t="str">
        <f t="shared" si="272"/>
        <v>aeaed0c8</v>
      </c>
    </row>
    <row r="3245" spans="1:11">
      <c r="A3245" s="48" t="s">
        <v>15757</v>
      </c>
      <c r="B3245" s="48" t="s">
        <v>51204</v>
      </c>
      <c r="C3245" s="48" t="s">
        <v>35796</v>
      </c>
      <c r="D3245" s="48" t="s">
        <v>35807</v>
      </c>
      <c r="E3245" s="48" t="s">
        <v>35808</v>
      </c>
      <c r="G3245" s="34">
        <f t="shared" si="268"/>
        <v>40236</v>
      </c>
      <c r="H3245" s="36" t="str">
        <f t="shared" si="269"/>
        <v>4458</v>
      </c>
      <c r="I3245" s="35">
        <f t="shared" si="270"/>
        <v>43745.590115740735</v>
      </c>
      <c r="J3245" s="39">
        <f t="shared" si="271"/>
        <v>4095.2824230000001</v>
      </c>
      <c r="K3245" s="36" t="str">
        <f t="shared" si="272"/>
        <v>3f43d940</v>
      </c>
    </row>
    <row r="3246" spans="1:11">
      <c r="A3246" s="48" t="s">
        <v>15760</v>
      </c>
      <c r="B3246" s="48" t="s">
        <v>564</v>
      </c>
      <c r="C3246" s="48" t="s">
        <v>35796</v>
      </c>
      <c r="D3246" s="48" t="s">
        <v>35809</v>
      </c>
      <c r="E3246" s="48" t="s">
        <v>35810</v>
      </c>
      <c r="G3246" s="34">
        <f t="shared" si="268"/>
        <v>40237</v>
      </c>
      <c r="H3246" s="36" t="str">
        <f t="shared" si="269"/>
        <v>6c00</v>
      </c>
      <c r="I3246" s="35">
        <f t="shared" si="270"/>
        <v>43745.590115740735</v>
      </c>
      <c r="J3246" s="39">
        <f t="shared" si="271"/>
        <v>4095.2843339999999</v>
      </c>
      <c r="K3246" s="36" t="str">
        <f t="shared" si="272"/>
        <v>20c433e3</v>
      </c>
    </row>
    <row r="3247" spans="1:11">
      <c r="A3247" s="48" t="s">
        <v>27</v>
      </c>
      <c r="B3247" s="48" t="s">
        <v>51154</v>
      </c>
      <c r="C3247" s="48" t="s">
        <v>35796</v>
      </c>
      <c r="D3247" s="48" t="s">
        <v>35811</v>
      </c>
      <c r="E3247" s="48" t="s">
        <v>35812</v>
      </c>
      <c r="G3247" s="34">
        <f t="shared" si="268"/>
        <v>40254</v>
      </c>
      <c r="H3247" s="36" t="str">
        <f t="shared" si="269"/>
        <v>0000</v>
      </c>
      <c r="I3247" s="35">
        <f t="shared" si="270"/>
        <v>43745.590115740735</v>
      </c>
      <c r="J3247" s="39">
        <f t="shared" si="271"/>
        <v>4095.2887540000002</v>
      </c>
      <c r="K3247" s="36" t="str">
        <f t="shared" si="272"/>
        <v>9acb419c</v>
      </c>
    </row>
    <row r="3248" spans="1:11">
      <c r="A3248" s="48" t="s">
        <v>39</v>
      </c>
      <c r="B3248" s="48" t="s">
        <v>35536</v>
      </c>
      <c r="C3248" s="48" t="s">
        <v>35796</v>
      </c>
      <c r="D3248" s="48" t="s">
        <v>35813</v>
      </c>
      <c r="E3248" s="48" t="s">
        <v>35814</v>
      </c>
      <c r="G3248" s="34">
        <f t="shared" si="268"/>
        <v>40265</v>
      </c>
      <c r="H3248" s="36" t="str">
        <f t="shared" si="269"/>
        <v>442e</v>
      </c>
      <c r="I3248" s="35">
        <f t="shared" si="270"/>
        <v>43745.590115740735</v>
      </c>
      <c r="J3248" s="39">
        <f t="shared" si="271"/>
        <v>4095.2906549999998</v>
      </c>
      <c r="K3248" s="36" t="str">
        <f t="shared" si="272"/>
        <v>76a5fed8</v>
      </c>
    </row>
    <row r="3249" spans="1:11">
      <c r="A3249" s="48" t="s">
        <v>43</v>
      </c>
      <c r="B3249" s="48" t="s">
        <v>7285</v>
      </c>
      <c r="C3249" s="48" t="s">
        <v>35796</v>
      </c>
      <c r="D3249" s="48" t="s">
        <v>35815</v>
      </c>
      <c r="E3249" s="48" t="s">
        <v>35816</v>
      </c>
      <c r="G3249" s="34">
        <f t="shared" si="268"/>
        <v>40266</v>
      </c>
      <c r="H3249" s="36" t="str">
        <f t="shared" si="269"/>
        <v>fc00</v>
      </c>
      <c r="I3249" s="35">
        <f t="shared" si="270"/>
        <v>43745.590115740735</v>
      </c>
      <c r="J3249" s="39">
        <f t="shared" si="271"/>
        <v>4095.2925249999998</v>
      </c>
      <c r="K3249" s="36" t="str">
        <f t="shared" si="272"/>
        <v>10b7df8c</v>
      </c>
    </row>
    <row r="3250" spans="1:11">
      <c r="A3250" s="48" t="s">
        <v>15740</v>
      </c>
      <c r="B3250" s="48" t="s">
        <v>51154</v>
      </c>
      <c r="C3250" s="48" t="s">
        <v>35796</v>
      </c>
      <c r="D3250" s="48" t="s">
        <v>35817</v>
      </c>
      <c r="E3250" s="48" t="s">
        <v>35818</v>
      </c>
      <c r="G3250" s="34">
        <f t="shared" si="268"/>
        <v>40225</v>
      </c>
      <c r="H3250" s="36" t="str">
        <f t="shared" si="269"/>
        <v>0000</v>
      </c>
      <c r="I3250" s="35">
        <f t="shared" si="270"/>
        <v>43745.590115740735</v>
      </c>
      <c r="J3250" s="39">
        <f t="shared" si="271"/>
        <v>4095.4965470000002</v>
      </c>
      <c r="K3250" s="36" t="str">
        <f t="shared" si="272"/>
        <v>366d8115</v>
      </c>
    </row>
    <row r="3251" spans="1:11">
      <c r="A3251" s="48" t="s">
        <v>15771</v>
      </c>
      <c r="B3251" s="48" t="s">
        <v>51279</v>
      </c>
      <c r="C3251" s="48" t="s">
        <v>35796</v>
      </c>
      <c r="D3251" s="48" t="s">
        <v>35819</v>
      </c>
      <c r="E3251" s="48" t="s">
        <v>35820</v>
      </c>
      <c r="G3251" s="34">
        <f t="shared" si="268"/>
        <v>40230</v>
      </c>
      <c r="H3251" s="36" t="str">
        <f t="shared" si="269"/>
        <v>4466</v>
      </c>
      <c r="I3251" s="35">
        <f t="shared" si="270"/>
        <v>43745.590115740735</v>
      </c>
      <c r="J3251" s="39">
        <f t="shared" si="271"/>
        <v>4095.4984479999998</v>
      </c>
      <c r="K3251" s="36" t="str">
        <f t="shared" si="272"/>
        <v>d8c5aa19</v>
      </c>
    </row>
    <row r="3252" spans="1:11">
      <c r="A3252" s="48" t="s">
        <v>15774</v>
      </c>
      <c r="B3252" s="48" t="s">
        <v>51199</v>
      </c>
      <c r="C3252" s="48" t="s">
        <v>35796</v>
      </c>
      <c r="D3252" s="48" t="s">
        <v>35821</v>
      </c>
      <c r="E3252" s="48" t="s">
        <v>35822</v>
      </c>
      <c r="G3252" s="34">
        <f t="shared" si="268"/>
        <v>40231</v>
      </c>
      <c r="H3252" s="36" t="str">
        <f t="shared" si="269"/>
        <v>8800</v>
      </c>
      <c r="I3252" s="35">
        <f t="shared" si="270"/>
        <v>43745.590115740735</v>
      </c>
      <c r="J3252" s="39">
        <f t="shared" si="271"/>
        <v>4095.5003590000001</v>
      </c>
      <c r="K3252" s="36" t="str">
        <f t="shared" si="272"/>
        <v>5ee34750</v>
      </c>
    </row>
    <row r="3253" spans="1:11">
      <c r="A3253" s="48" t="s">
        <v>27</v>
      </c>
      <c r="B3253" s="48" t="s">
        <v>51154</v>
      </c>
      <c r="C3253" s="48" t="s">
        <v>33020</v>
      </c>
      <c r="D3253" s="48" t="s">
        <v>35823</v>
      </c>
      <c r="E3253" s="48" t="s">
        <v>35824</v>
      </c>
      <c r="G3253" s="34">
        <f t="shared" si="268"/>
        <v>40254</v>
      </c>
      <c r="H3253" s="36" t="str">
        <f t="shared" si="269"/>
        <v>0000</v>
      </c>
      <c r="I3253" s="35">
        <f t="shared" si="270"/>
        <v>43745.798692129625</v>
      </c>
      <c r="J3253" s="39">
        <f t="shared" si="271"/>
        <v>4095.5055440000001</v>
      </c>
      <c r="K3253" s="36" t="str">
        <f t="shared" si="272"/>
        <v>38026f1b</v>
      </c>
    </row>
    <row r="3254" spans="1:11">
      <c r="A3254" s="48" t="s">
        <v>48</v>
      </c>
      <c r="B3254" s="48" t="s">
        <v>35404</v>
      </c>
      <c r="C3254" s="48" t="s">
        <v>35825</v>
      </c>
      <c r="D3254" s="48" t="s">
        <v>35826</v>
      </c>
      <c r="E3254" s="48" t="s">
        <v>35827</v>
      </c>
      <c r="G3254" s="34">
        <f t="shared" si="268"/>
        <v>40259</v>
      </c>
      <c r="H3254" s="36" t="str">
        <f t="shared" si="269"/>
        <v>441d</v>
      </c>
      <c r="I3254" s="35">
        <f t="shared" si="270"/>
        <v>36494.590115740742</v>
      </c>
      <c r="J3254" s="39">
        <f t="shared" si="271"/>
        <v>4095.5082189999998</v>
      </c>
      <c r="K3254" s="36" t="str">
        <f t="shared" si="272"/>
        <v>cc4ef9c2</v>
      </c>
    </row>
    <row r="3255" spans="1:11">
      <c r="A3255" s="48" t="s">
        <v>51</v>
      </c>
      <c r="B3255" s="48" t="s">
        <v>51278</v>
      </c>
      <c r="C3255" s="48" t="s">
        <v>35796</v>
      </c>
      <c r="D3255" s="48" t="s">
        <v>35828</v>
      </c>
      <c r="E3255" s="48" t="s">
        <v>35829</v>
      </c>
      <c r="G3255" s="34">
        <f t="shared" si="268"/>
        <v>40260</v>
      </c>
      <c r="H3255" s="36" t="str">
        <f t="shared" si="269"/>
        <v>7000</v>
      </c>
      <c r="I3255" s="35">
        <f t="shared" si="270"/>
        <v>43745.590115740735</v>
      </c>
      <c r="J3255" s="39">
        <f t="shared" si="271"/>
        <v>4095.5101279999999</v>
      </c>
      <c r="K3255" s="36" t="str">
        <f t="shared" si="272"/>
        <v>e77cdb3e</v>
      </c>
    </row>
    <row r="3256" spans="1:11">
      <c r="A3256" s="48" t="s">
        <v>15740</v>
      </c>
      <c r="B3256" s="48" t="s">
        <v>51154</v>
      </c>
      <c r="C3256" s="48" t="s">
        <v>35830</v>
      </c>
      <c r="D3256" s="48" t="s">
        <v>35831</v>
      </c>
      <c r="E3256" s="48" t="s">
        <v>35832</v>
      </c>
      <c r="G3256" s="34">
        <f t="shared" si="268"/>
        <v>40225</v>
      </c>
      <c r="H3256" s="36" t="str">
        <f t="shared" si="269"/>
        <v>0000</v>
      </c>
      <c r="I3256" s="35">
        <f t="shared" si="270"/>
        <v>43745.590127314819</v>
      </c>
      <c r="J3256" s="39">
        <f t="shared" si="271"/>
        <v>4095.7145369999998</v>
      </c>
      <c r="K3256" s="36" t="str">
        <f t="shared" si="272"/>
        <v>47f654c9</v>
      </c>
    </row>
    <row r="3257" spans="1:11">
      <c r="A3257" s="48" t="s">
        <v>15786</v>
      </c>
      <c r="B3257" s="48" t="s">
        <v>29345</v>
      </c>
      <c r="C3257" s="48" t="s">
        <v>35830</v>
      </c>
      <c r="D3257" s="48" t="s">
        <v>35833</v>
      </c>
      <c r="E3257" s="48" t="s">
        <v>35834</v>
      </c>
      <c r="G3257" s="34">
        <f t="shared" si="268"/>
        <v>40232</v>
      </c>
      <c r="H3257" s="36" t="str">
        <f t="shared" si="269"/>
        <v>44bf</v>
      </c>
      <c r="I3257" s="35">
        <f t="shared" si="270"/>
        <v>43745.590127314819</v>
      </c>
      <c r="J3257" s="39">
        <f t="shared" si="271"/>
        <v>4095.7453700000001</v>
      </c>
      <c r="K3257" s="36" t="str">
        <f t="shared" si="272"/>
        <v>a1aa732b</v>
      </c>
    </row>
    <row r="3258" spans="1:11">
      <c r="A3258" s="48" t="s">
        <v>15789</v>
      </c>
      <c r="B3258" s="48" t="s">
        <v>51273</v>
      </c>
      <c r="C3258" s="48" t="s">
        <v>35830</v>
      </c>
      <c r="D3258" s="48" t="s">
        <v>35835</v>
      </c>
      <c r="E3258" s="48" t="s">
        <v>35836</v>
      </c>
      <c r="G3258" s="34">
        <f t="shared" si="268"/>
        <v>40233</v>
      </c>
      <c r="H3258" s="36" t="str">
        <f t="shared" si="269"/>
        <v>5400</v>
      </c>
      <c r="I3258" s="35">
        <f t="shared" si="270"/>
        <v>43745.590127314819</v>
      </c>
      <c r="J3258" s="39">
        <f t="shared" si="271"/>
        <v>4095.747261</v>
      </c>
      <c r="K3258" s="36" t="str">
        <f t="shared" si="272"/>
        <v>ce6a73c3</v>
      </c>
    </row>
    <row r="3259" spans="1:11">
      <c r="A3259" s="48" t="s">
        <v>27</v>
      </c>
      <c r="B3259" s="48" t="s">
        <v>51154</v>
      </c>
      <c r="C3259" s="48" t="s">
        <v>35830</v>
      </c>
      <c r="D3259" s="48" t="s">
        <v>35837</v>
      </c>
      <c r="E3259" s="48" t="s">
        <v>35838</v>
      </c>
      <c r="G3259" s="34">
        <f t="shared" si="268"/>
        <v>40254</v>
      </c>
      <c r="H3259" s="36" t="str">
        <f t="shared" si="269"/>
        <v>0000</v>
      </c>
      <c r="I3259" s="35">
        <f t="shared" si="270"/>
        <v>43745.590127314819</v>
      </c>
      <c r="J3259" s="39">
        <f t="shared" si="271"/>
        <v>4095.751698</v>
      </c>
      <c r="K3259" s="36" t="str">
        <f t="shared" si="272"/>
        <v>113369ba</v>
      </c>
    </row>
    <row r="3260" spans="1:11">
      <c r="A3260" s="48" t="s">
        <v>56</v>
      </c>
      <c r="B3260" s="48" t="s">
        <v>30618</v>
      </c>
      <c r="C3260" s="48" t="s">
        <v>35830</v>
      </c>
      <c r="D3260" s="48" t="s">
        <v>35839</v>
      </c>
      <c r="E3260" s="48" t="s">
        <v>35840</v>
      </c>
      <c r="G3260" s="34">
        <f t="shared" si="268"/>
        <v>40261</v>
      </c>
      <c r="H3260" s="36" t="str">
        <f t="shared" si="269"/>
        <v>43d8</v>
      </c>
      <c r="I3260" s="35">
        <f t="shared" si="270"/>
        <v>43745.590127314819</v>
      </c>
      <c r="J3260" s="39">
        <f t="shared" si="271"/>
        <v>4095.7536490000002</v>
      </c>
      <c r="K3260" s="36" t="str">
        <f t="shared" si="272"/>
        <v>ab8b2d50</v>
      </c>
    </row>
    <row r="3261" spans="1:11">
      <c r="A3261" s="48" t="s">
        <v>59</v>
      </c>
      <c r="B3261" s="48" t="s">
        <v>452</v>
      </c>
      <c r="C3261" s="48" t="s">
        <v>35830</v>
      </c>
      <c r="D3261" s="48" t="s">
        <v>35841</v>
      </c>
      <c r="E3261" s="48" t="s">
        <v>35842</v>
      </c>
      <c r="G3261" s="34">
        <f t="shared" si="268"/>
        <v>40262</v>
      </c>
      <c r="H3261" s="36" t="str">
        <f t="shared" si="269"/>
        <v>e800</v>
      </c>
      <c r="I3261" s="35">
        <f t="shared" si="270"/>
        <v>43745.590127314819</v>
      </c>
      <c r="J3261" s="39">
        <f t="shared" si="271"/>
        <v>4095.7555189999998</v>
      </c>
      <c r="K3261" s="36" t="str">
        <f t="shared" si="272"/>
        <v>27a384dd</v>
      </c>
    </row>
    <row r="3262" spans="1:11">
      <c r="A3262" s="48" t="s">
        <v>15740</v>
      </c>
      <c r="B3262" s="48" t="s">
        <v>51154</v>
      </c>
      <c r="C3262" s="48" t="s">
        <v>35830</v>
      </c>
      <c r="D3262" s="48" t="s">
        <v>35843</v>
      </c>
      <c r="E3262" s="48" t="s">
        <v>35844</v>
      </c>
      <c r="G3262" s="34">
        <f t="shared" ref="G3262:G3325" si="273">HEX2DEC(A3262)</f>
        <v>40225</v>
      </c>
      <c r="H3262" s="36" t="str">
        <f t="shared" ref="H3262:H3325" si="274">B3262</f>
        <v>0000</v>
      </c>
      <c r="I3262" s="35">
        <f t="shared" ref="I3262:I3325" si="275">(((HEX2DEC(C3262)/60)/60)/24)+DATE(1970,1,1)</f>
        <v>43745.590127314819</v>
      </c>
      <c r="J3262" s="39">
        <f t="shared" ref="J3262:J3325" si="276">HEX2DEC(IF(EXACT(MID(D3262,1,1),"0"),IF(EXACT(MID(D3262,2,1),"0"),IF(EXACT(MID(D3262,3,1),"0"),IF(EXACT(MID(D3262,4,1),"0"),IF(EXACT(MID(D3262,5,1),"0"),IF(EXACT(MID(D3262,6,1),"0"),IF(EXACT(MID(D3262,7,1),"0"),IF(EXACT(MID(D3262,8,1),"0"),IF(EXACT(MID(D3262,9,1),"0"),IF(EXACT(MID(D3262,10,1),"0"),IF(EXACT(MID(D3262,11,1),"0"),0,RIGHT(D3262,6)),RIGHT(D3262,7)),RIGHT(D3262,8)),RIGHT(D3262,9)),RIGHT(D3262,10)),RIGHT(D3262,11)),RIGHT(D3262,12)),RIGHT(D3262,13)),RIGHT(D3262,14)),RIGHT(D3262,15)),RIGHT(D3262,16)))/1000000</f>
        <v>4095.9595210000002</v>
      </c>
      <c r="K3262" s="36" t="str">
        <f t="shared" ref="K3262:K3325" si="277">E3262</f>
        <v>d2d1e304</v>
      </c>
    </row>
    <row r="3263" spans="1:11">
      <c r="A3263" s="48" t="s">
        <v>15743</v>
      </c>
      <c r="B3263" s="48" t="s">
        <v>29452</v>
      </c>
      <c r="C3263" s="48" t="s">
        <v>35830</v>
      </c>
      <c r="D3263" s="48" t="s">
        <v>35845</v>
      </c>
      <c r="E3263" s="48" t="s">
        <v>35846</v>
      </c>
      <c r="G3263" s="34">
        <f t="shared" si="273"/>
        <v>40234</v>
      </c>
      <c r="H3263" s="36" t="str">
        <f t="shared" si="274"/>
        <v>439b</v>
      </c>
      <c r="I3263" s="35">
        <f t="shared" si="275"/>
        <v>43745.590127314819</v>
      </c>
      <c r="J3263" s="39">
        <f t="shared" si="276"/>
        <v>4095.9614240000001</v>
      </c>
      <c r="K3263" s="36" t="str">
        <f t="shared" si="277"/>
        <v>b6e6a2ac</v>
      </c>
    </row>
    <row r="3264" spans="1:11">
      <c r="A3264" s="48" t="s">
        <v>15746</v>
      </c>
      <c r="B3264" s="48" t="s">
        <v>51203</v>
      </c>
      <c r="C3264" s="48" t="s">
        <v>35830</v>
      </c>
      <c r="D3264" s="48" t="s">
        <v>35847</v>
      </c>
      <c r="E3264" s="48" t="s">
        <v>35848</v>
      </c>
      <c r="G3264" s="34">
        <f t="shared" si="273"/>
        <v>40235</v>
      </c>
      <c r="H3264" s="36" t="str">
        <f t="shared" si="274"/>
        <v>3000</v>
      </c>
      <c r="I3264" s="35">
        <f t="shared" si="275"/>
        <v>43745.590127314819</v>
      </c>
      <c r="J3264" s="39">
        <f t="shared" si="276"/>
        <v>4095.9633330000001</v>
      </c>
      <c r="K3264" s="36" t="str">
        <f t="shared" si="277"/>
        <v>71d21d67</v>
      </c>
    </row>
    <row r="3265" spans="1:11">
      <c r="A3265" s="48" t="s">
        <v>27</v>
      </c>
      <c r="B3265" s="48" t="s">
        <v>51154</v>
      </c>
      <c r="C3265" s="48" t="s">
        <v>35830</v>
      </c>
      <c r="D3265" s="48" t="s">
        <v>35849</v>
      </c>
      <c r="E3265" s="48" t="s">
        <v>35850</v>
      </c>
      <c r="G3265" s="34">
        <f t="shared" si="273"/>
        <v>40254</v>
      </c>
      <c r="H3265" s="36" t="str">
        <f t="shared" si="274"/>
        <v>0000</v>
      </c>
      <c r="I3265" s="35">
        <f t="shared" si="275"/>
        <v>43745.590127314819</v>
      </c>
      <c r="J3265" s="39">
        <f t="shared" si="276"/>
        <v>4095.967752</v>
      </c>
      <c r="K3265" s="36" t="str">
        <f t="shared" si="277"/>
        <v>6ebe4525</v>
      </c>
    </row>
    <row r="3266" spans="1:11">
      <c r="A3266" s="48" t="s">
        <v>30</v>
      </c>
      <c r="B3266" s="48" t="s">
        <v>29670</v>
      </c>
      <c r="C3266" s="48" t="s">
        <v>35830</v>
      </c>
      <c r="D3266" s="48" t="s">
        <v>35851</v>
      </c>
      <c r="E3266" s="48" t="s">
        <v>35852</v>
      </c>
      <c r="G3266" s="34">
        <f t="shared" si="273"/>
        <v>40263</v>
      </c>
      <c r="H3266" s="36" t="str">
        <f t="shared" si="274"/>
        <v>43b9</v>
      </c>
      <c r="I3266" s="35">
        <f t="shared" si="275"/>
        <v>43745.590127314819</v>
      </c>
      <c r="J3266" s="39">
        <f t="shared" si="276"/>
        <v>4095.969654</v>
      </c>
      <c r="K3266" s="36" t="str">
        <f t="shared" si="277"/>
        <v>57871dec</v>
      </c>
    </row>
    <row r="3267" spans="1:11">
      <c r="A3267" s="48" t="s">
        <v>34</v>
      </c>
      <c r="B3267" s="48" t="s">
        <v>51215</v>
      </c>
      <c r="C3267" s="48" t="s">
        <v>35830</v>
      </c>
      <c r="D3267" s="48" t="s">
        <v>35853</v>
      </c>
      <c r="E3267" s="48" t="s">
        <v>35854</v>
      </c>
      <c r="G3267" s="34">
        <f t="shared" si="273"/>
        <v>40264</v>
      </c>
      <c r="H3267" s="36" t="str">
        <f t="shared" si="274"/>
        <v>0800</v>
      </c>
      <c r="I3267" s="35">
        <f t="shared" si="275"/>
        <v>43745.590127314819</v>
      </c>
      <c r="J3267" s="39">
        <f t="shared" si="276"/>
        <v>4095.971524</v>
      </c>
      <c r="K3267" s="36" t="str">
        <f t="shared" si="277"/>
        <v>9367ab05</v>
      </c>
    </row>
    <row r="3268" spans="1:11">
      <c r="A3268" s="48" t="s">
        <v>51155</v>
      </c>
      <c r="B3268" s="48" t="s">
        <v>51156</v>
      </c>
      <c r="C3268" s="48" t="s">
        <v>35855</v>
      </c>
      <c r="D3268" s="48" t="s">
        <v>35856</v>
      </c>
      <c r="E3268" s="48" t="s">
        <v>35857</v>
      </c>
      <c r="G3268" s="34">
        <f t="shared" si="273"/>
        <v>10001</v>
      </c>
      <c r="H3268" s="36" t="str">
        <f t="shared" si="274"/>
        <v>0001</v>
      </c>
      <c r="I3268" s="35">
        <f t="shared" si="275"/>
        <v>43745.597071759257</v>
      </c>
      <c r="J3268" s="39">
        <f t="shared" si="276"/>
        <v>401.00704500000001</v>
      </c>
      <c r="K3268" s="36" t="str">
        <f t="shared" si="277"/>
        <v>8f2d5fcb</v>
      </c>
    </row>
    <row r="3269" spans="1:11">
      <c r="A3269" s="48" t="s">
        <v>51157</v>
      </c>
      <c r="B3269" s="48" t="s">
        <v>51156</v>
      </c>
      <c r="C3269" s="48" t="s">
        <v>35855</v>
      </c>
      <c r="D3269" s="48" t="s">
        <v>35858</v>
      </c>
      <c r="E3269" s="48" t="s">
        <v>35859</v>
      </c>
      <c r="G3269" s="34">
        <f t="shared" si="273"/>
        <v>10002</v>
      </c>
      <c r="H3269" s="36" t="str">
        <f t="shared" si="274"/>
        <v>0001</v>
      </c>
      <c r="I3269" s="35">
        <f t="shared" si="275"/>
        <v>43745.597071759257</v>
      </c>
      <c r="J3269" s="39">
        <f t="shared" si="276"/>
        <v>401.008937</v>
      </c>
      <c r="K3269" s="36" t="str">
        <f t="shared" si="277"/>
        <v>ff3511e9</v>
      </c>
    </row>
    <row r="3270" spans="1:11">
      <c r="A3270" s="48" t="s">
        <v>51158</v>
      </c>
      <c r="B3270" s="48" t="s">
        <v>51156</v>
      </c>
      <c r="C3270" s="48" t="s">
        <v>35855</v>
      </c>
      <c r="D3270" s="48" t="s">
        <v>35860</v>
      </c>
      <c r="E3270" s="48" t="s">
        <v>35861</v>
      </c>
      <c r="G3270" s="34">
        <f t="shared" si="273"/>
        <v>10003</v>
      </c>
      <c r="H3270" s="36" t="str">
        <f t="shared" si="274"/>
        <v>0001</v>
      </c>
      <c r="I3270" s="35">
        <f t="shared" si="275"/>
        <v>43745.597071759257</v>
      </c>
      <c r="J3270" s="39">
        <f t="shared" si="276"/>
        <v>401.01083599999998</v>
      </c>
      <c r="K3270" s="36" t="str">
        <f t="shared" si="277"/>
        <v>681eac28</v>
      </c>
    </row>
    <row r="3271" spans="1:11">
      <c r="A3271" s="48" t="s">
        <v>51159</v>
      </c>
      <c r="B3271" s="48" t="s">
        <v>51156</v>
      </c>
      <c r="C3271" s="48" t="s">
        <v>35855</v>
      </c>
      <c r="D3271" s="48" t="s">
        <v>35862</v>
      </c>
      <c r="E3271" s="48" t="s">
        <v>35863</v>
      </c>
      <c r="G3271" s="34">
        <f t="shared" si="273"/>
        <v>10004</v>
      </c>
      <c r="H3271" s="36" t="str">
        <f t="shared" si="274"/>
        <v>0001</v>
      </c>
      <c r="I3271" s="35">
        <f t="shared" si="275"/>
        <v>43745.597071759257</v>
      </c>
      <c r="J3271" s="39">
        <f t="shared" si="276"/>
        <v>401.012697</v>
      </c>
      <c r="K3271" s="36" t="str">
        <f t="shared" si="277"/>
        <v>b43308d8</v>
      </c>
    </row>
    <row r="3272" spans="1:11">
      <c r="A3272" s="48" t="s">
        <v>15740</v>
      </c>
      <c r="B3272" s="48" t="s">
        <v>51154</v>
      </c>
      <c r="C3272" s="48" t="s">
        <v>35855</v>
      </c>
      <c r="D3272" s="48" t="s">
        <v>35864</v>
      </c>
      <c r="E3272" s="48" t="s">
        <v>35865</v>
      </c>
      <c r="G3272" s="34">
        <f t="shared" si="273"/>
        <v>40225</v>
      </c>
      <c r="H3272" s="36" t="str">
        <f t="shared" si="274"/>
        <v>0000</v>
      </c>
      <c r="I3272" s="35">
        <f t="shared" si="275"/>
        <v>43745.597071759257</v>
      </c>
      <c r="J3272" s="39">
        <f t="shared" si="276"/>
        <v>401.21722499999998</v>
      </c>
      <c r="K3272" s="36" t="str">
        <f t="shared" si="277"/>
        <v>9c1bf791</v>
      </c>
    </row>
    <row r="3273" spans="1:11">
      <c r="A3273" s="48" t="s">
        <v>15771</v>
      </c>
      <c r="B3273" s="48" t="s">
        <v>51279</v>
      </c>
      <c r="C3273" s="48" t="s">
        <v>35855</v>
      </c>
      <c r="D3273" s="48" t="s">
        <v>35866</v>
      </c>
      <c r="E3273" s="48" t="s">
        <v>35867</v>
      </c>
      <c r="G3273" s="34">
        <f t="shared" si="273"/>
        <v>40230</v>
      </c>
      <c r="H3273" s="36" t="str">
        <f t="shared" si="274"/>
        <v>4466</v>
      </c>
      <c r="I3273" s="35">
        <f t="shared" si="275"/>
        <v>43745.597071759257</v>
      </c>
      <c r="J3273" s="39">
        <f t="shared" si="276"/>
        <v>401.21912600000002</v>
      </c>
      <c r="K3273" s="36" t="str">
        <f t="shared" si="277"/>
        <v>14c2e067</v>
      </c>
    </row>
    <row r="3274" spans="1:11">
      <c r="A3274" s="48" t="s">
        <v>15774</v>
      </c>
      <c r="B3274" s="48" t="s">
        <v>3258</v>
      </c>
      <c r="C3274" s="48" t="s">
        <v>35855</v>
      </c>
      <c r="D3274" s="48" t="s">
        <v>35868</v>
      </c>
      <c r="E3274" s="48" t="s">
        <v>35869</v>
      </c>
      <c r="G3274" s="34">
        <f t="shared" si="273"/>
        <v>40231</v>
      </c>
      <c r="H3274" s="36" t="str">
        <f t="shared" si="274"/>
        <v>0c00</v>
      </c>
      <c r="I3274" s="35">
        <f t="shared" si="275"/>
        <v>43745.597071759257</v>
      </c>
      <c r="J3274" s="39">
        <f t="shared" si="276"/>
        <v>401.22103499999997</v>
      </c>
      <c r="K3274" s="36" t="str">
        <f t="shared" si="277"/>
        <v>c3c3d70a</v>
      </c>
    </row>
    <row r="3275" spans="1:11">
      <c r="A3275" s="48" t="s">
        <v>27</v>
      </c>
      <c r="B3275" s="48" t="s">
        <v>51154</v>
      </c>
      <c r="C3275" s="48" t="s">
        <v>35855</v>
      </c>
      <c r="D3275" s="48" t="s">
        <v>35870</v>
      </c>
      <c r="E3275" s="48" t="s">
        <v>35871</v>
      </c>
      <c r="G3275" s="34">
        <f t="shared" si="273"/>
        <v>40254</v>
      </c>
      <c r="H3275" s="36" t="str">
        <f t="shared" si="274"/>
        <v>0000</v>
      </c>
      <c r="I3275" s="35">
        <f t="shared" si="275"/>
        <v>43745.597071759257</v>
      </c>
      <c r="J3275" s="39">
        <f t="shared" si="276"/>
        <v>401.225458</v>
      </c>
      <c r="K3275" s="36" t="str">
        <f t="shared" si="277"/>
        <v>a87e66c5</v>
      </c>
    </row>
    <row r="3276" spans="1:11">
      <c r="A3276" s="48" t="s">
        <v>48</v>
      </c>
      <c r="B3276" s="48" t="s">
        <v>29534</v>
      </c>
      <c r="C3276" s="48" t="s">
        <v>35855</v>
      </c>
      <c r="D3276" s="48" t="s">
        <v>35872</v>
      </c>
      <c r="E3276" s="48" t="s">
        <v>35873</v>
      </c>
      <c r="G3276" s="34">
        <f t="shared" si="273"/>
        <v>40259</v>
      </c>
      <c r="H3276" s="36" t="str">
        <f t="shared" si="274"/>
        <v>441a</v>
      </c>
      <c r="I3276" s="35">
        <f t="shared" si="275"/>
        <v>43745.597071759257</v>
      </c>
      <c r="J3276" s="39">
        <f t="shared" si="276"/>
        <v>401.22735799999998</v>
      </c>
      <c r="K3276" s="36" t="str">
        <f t="shared" si="277"/>
        <v>93d813b8</v>
      </c>
    </row>
    <row r="3277" spans="1:11">
      <c r="A3277" s="48" t="s">
        <v>51</v>
      </c>
      <c r="B3277" s="48" t="s">
        <v>51199</v>
      </c>
      <c r="C3277" s="48" t="s">
        <v>35855</v>
      </c>
      <c r="D3277" s="48" t="s">
        <v>35874</v>
      </c>
      <c r="E3277" s="48" t="s">
        <v>35875</v>
      </c>
      <c r="G3277" s="34">
        <f t="shared" si="273"/>
        <v>40260</v>
      </c>
      <c r="H3277" s="36" t="str">
        <f t="shared" si="274"/>
        <v>8800</v>
      </c>
      <c r="I3277" s="35">
        <f t="shared" si="275"/>
        <v>43745.597071759257</v>
      </c>
      <c r="J3277" s="39">
        <f t="shared" si="276"/>
        <v>401.22922799999998</v>
      </c>
      <c r="K3277" s="36" t="str">
        <f t="shared" si="277"/>
        <v>f1c6666d</v>
      </c>
    </row>
    <row r="3278" spans="1:11">
      <c r="A3278" s="48" t="s">
        <v>15740</v>
      </c>
      <c r="B3278" s="48" t="s">
        <v>51154</v>
      </c>
      <c r="C3278" s="48" t="s">
        <v>35855</v>
      </c>
      <c r="D3278" s="48" t="s">
        <v>35876</v>
      </c>
      <c r="E3278" s="48" t="s">
        <v>35877</v>
      </c>
      <c r="G3278" s="34">
        <f t="shared" si="273"/>
        <v>40225</v>
      </c>
      <c r="H3278" s="36" t="str">
        <f t="shared" si="274"/>
        <v>0000</v>
      </c>
      <c r="I3278" s="35">
        <f t="shared" si="275"/>
        <v>43745.597071759257</v>
      </c>
      <c r="J3278" s="39">
        <f t="shared" si="276"/>
        <v>401.43322499999999</v>
      </c>
      <c r="K3278" s="36" t="str">
        <f t="shared" si="277"/>
        <v>a4db1c76</v>
      </c>
    </row>
    <row r="3279" spans="1:11">
      <c r="A3279" s="48" t="s">
        <v>15786</v>
      </c>
      <c r="B3279" s="48" t="s">
        <v>29629</v>
      </c>
      <c r="C3279" s="48" t="s">
        <v>35855</v>
      </c>
      <c r="D3279" s="48" t="s">
        <v>35878</v>
      </c>
      <c r="E3279" s="48" t="s">
        <v>35879</v>
      </c>
      <c r="G3279" s="34">
        <f t="shared" si="273"/>
        <v>40232</v>
      </c>
      <c r="H3279" s="36" t="str">
        <f t="shared" si="274"/>
        <v>44be</v>
      </c>
      <c r="I3279" s="35">
        <f t="shared" si="275"/>
        <v>43745.597071759257</v>
      </c>
      <c r="J3279" s="39">
        <f t="shared" si="276"/>
        <v>401.46408600000001</v>
      </c>
      <c r="K3279" s="36" t="str">
        <f t="shared" si="277"/>
        <v>82fe2c5f</v>
      </c>
    </row>
    <row r="3280" spans="1:11">
      <c r="A3280" s="48" t="s">
        <v>15789</v>
      </c>
      <c r="B3280" s="48" t="s">
        <v>51194</v>
      </c>
      <c r="C3280" s="48" t="s">
        <v>35855</v>
      </c>
      <c r="D3280" s="48" t="s">
        <v>35880</v>
      </c>
      <c r="E3280" s="48" t="s">
        <v>35881</v>
      </c>
      <c r="G3280" s="34">
        <f t="shared" si="273"/>
        <v>40233</v>
      </c>
      <c r="H3280" s="36" t="str">
        <f t="shared" si="274"/>
        <v>7800</v>
      </c>
      <c r="I3280" s="35">
        <f t="shared" si="275"/>
        <v>43745.597071759257</v>
      </c>
      <c r="J3280" s="39">
        <f t="shared" si="276"/>
        <v>401.46600799999999</v>
      </c>
      <c r="K3280" s="36" t="str">
        <f t="shared" si="277"/>
        <v>e357c53b</v>
      </c>
    </row>
    <row r="3281" spans="1:11">
      <c r="A3281" s="48" t="s">
        <v>27</v>
      </c>
      <c r="B3281" s="48" t="s">
        <v>51154</v>
      </c>
      <c r="C3281" s="48" t="s">
        <v>35855</v>
      </c>
      <c r="D3281" s="48" t="s">
        <v>35882</v>
      </c>
      <c r="E3281" s="48" t="s">
        <v>35883</v>
      </c>
      <c r="G3281" s="34">
        <f t="shared" si="273"/>
        <v>40254</v>
      </c>
      <c r="H3281" s="36" t="str">
        <f t="shared" si="274"/>
        <v>0000</v>
      </c>
      <c r="I3281" s="35">
        <f t="shared" si="275"/>
        <v>43745.597071759257</v>
      </c>
      <c r="J3281" s="39">
        <f t="shared" si="276"/>
        <v>401.47043500000001</v>
      </c>
      <c r="K3281" s="36" t="str">
        <f t="shared" si="277"/>
        <v>710c73b9</v>
      </c>
    </row>
    <row r="3282" spans="1:11">
      <c r="A3282" s="48" t="s">
        <v>56</v>
      </c>
      <c r="B3282" s="48" t="s">
        <v>35884</v>
      </c>
      <c r="C3282" s="48" t="s">
        <v>35855</v>
      </c>
      <c r="D3282" s="48" t="s">
        <v>35885</v>
      </c>
      <c r="E3282" s="48" t="s">
        <v>35886</v>
      </c>
      <c r="G3282" s="34">
        <f t="shared" si="273"/>
        <v>40261</v>
      </c>
      <c r="H3282" s="36" t="str">
        <f t="shared" si="274"/>
        <v>43da</v>
      </c>
      <c r="I3282" s="35">
        <f t="shared" si="275"/>
        <v>43745.597071759257</v>
      </c>
      <c r="J3282" s="39">
        <f t="shared" si="276"/>
        <v>401.47235999999998</v>
      </c>
      <c r="K3282" s="36" t="str">
        <f t="shared" si="277"/>
        <v>b5707921</v>
      </c>
    </row>
    <row r="3283" spans="1:11">
      <c r="A3283" s="48" t="s">
        <v>59</v>
      </c>
      <c r="B3283" s="48" t="s">
        <v>394</v>
      </c>
      <c r="C3283" s="48" t="s">
        <v>35855</v>
      </c>
      <c r="D3283" s="48" t="s">
        <v>35887</v>
      </c>
      <c r="E3283" s="48" t="s">
        <v>35888</v>
      </c>
      <c r="G3283" s="34">
        <f t="shared" si="273"/>
        <v>40262</v>
      </c>
      <c r="H3283" s="36" t="str">
        <f t="shared" si="274"/>
        <v>b000</v>
      </c>
      <c r="I3283" s="35">
        <f t="shared" si="275"/>
        <v>43745.597071759257</v>
      </c>
      <c r="J3283" s="39">
        <f t="shared" si="276"/>
        <v>401.47422899999998</v>
      </c>
      <c r="K3283" s="36" t="str">
        <f t="shared" si="277"/>
        <v>1d9554a0</v>
      </c>
    </row>
    <row r="3284" spans="1:11">
      <c r="A3284" s="48" t="s">
        <v>15740</v>
      </c>
      <c r="B3284" s="48" t="s">
        <v>51154</v>
      </c>
      <c r="C3284" s="48" t="s">
        <v>35889</v>
      </c>
      <c r="D3284" s="48" t="s">
        <v>35890</v>
      </c>
      <c r="E3284" s="48" t="s">
        <v>35891</v>
      </c>
      <c r="G3284" s="34">
        <f t="shared" si="273"/>
        <v>40225</v>
      </c>
      <c r="H3284" s="36" t="str">
        <f t="shared" si="274"/>
        <v>0000</v>
      </c>
      <c r="I3284" s="35">
        <f t="shared" si="275"/>
        <v>43745.597083333334</v>
      </c>
      <c r="J3284" s="39">
        <f t="shared" si="276"/>
        <v>401.678225</v>
      </c>
      <c r="K3284" s="36" t="str">
        <f t="shared" si="277"/>
        <v>5c7bb446</v>
      </c>
    </row>
    <row r="3285" spans="1:11">
      <c r="A3285" s="48" t="s">
        <v>15743</v>
      </c>
      <c r="B3285" s="48" t="s">
        <v>51403</v>
      </c>
      <c r="C3285" s="48" t="s">
        <v>35889</v>
      </c>
      <c r="D3285" s="48" t="s">
        <v>35892</v>
      </c>
      <c r="E3285" s="48" t="s">
        <v>35893</v>
      </c>
      <c r="G3285" s="34">
        <f t="shared" si="273"/>
        <v>40234</v>
      </c>
      <c r="H3285" s="36" t="str">
        <f t="shared" si="274"/>
        <v>4399</v>
      </c>
      <c r="I3285" s="35">
        <f t="shared" si="275"/>
        <v>43745.597083333334</v>
      </c>
      <c r="J3285" s="39">
        <f t="shared" si="276"/>
        <v>401.68012599999997</v>
      </c>
      <c r="K3285" s="36" t="str">
        <f t="shared" si="277"/>
        <v>ff26b8c4</v>
      </c>
    </row>
    <row r="3286" spans="1:11">
      <c r="A3286" s="48" t="s">
        <v>15746</v>
      </c>
      <c r="B3286" s="48" t="s">
        <v>417</v>
      </c>
      <c r="C3286" s="48" t="s">
        <v>35889</v>
      </c>
      <c r="D3286" s="48" t="s">
        <v>35894</v>
      </c>
      <c r="E3286" s="48" t="s">
        <v>35895</v>
      </c>
      <c r="G3286" s="34">
        <f t="shared" si="273"/>
        <v>40235</v>
      </c>
      <c r="H3286" s="36" t="str">
        <f t="shared" si="274"/>
        <v>d800</v>
      </c>
      <c r="I3286" s="35">
        <f t="shared" si="275"/>
        <v>43745.597083333334</v>
      </c>
      <c r="J3286" s="39">
        <f t="shared" si="276"/>
        <v>401.68203599999998</v>
      </c>
      <c r="K3286" s="36" t="str">
        <f t="shared" si="277"/>
        <v>ba68e25c</v>
      </c>
    </row>
    <row r="3287" spans="1:11">
      <c r="A3287" s="48" t="s">
        <v>27</v>
      </c>
      <c r="B3287" s="48" t="s">
        <v>51154</v>
      </c>
      <c r="C3287" s="48" t="s">
        <v>35889</v>
      </c>
      <c r="D3287" s="48" t="s">
        <v>35896</v>
      </c>
      <c r="E3287" s="48" t="s">
        <v>35897</v>
      </c>
      <c r="G3287" s="34">
        <f t="shared" si="273"/>
        <v>40254</v>
      </c>
      <c r="H3287" s="36" t="str">
        <f t="shared" si="274"/>
        <v>0000</v>
      </c>
      <c r="I3287" s="35">
        <f t="shared" si="275"/>
        <v>43745.597083333334</v>
      </c>
      <c r="J3287" s="39">
        <f t="shared" si="276"/>
        <v>401.68645500000002</v>
      </c>
      <c r="K3287" s="36" t="str">
        <f t="shared" si="277"/>
        <v>0b1849cb</v>
      </c>
    </row>
    <row r="3288" spans="1:11">
      <c r="A3288" s="48" t="s">
        <v>30</v>
      </c>
      <c r="B3288" s="48" t="s">
        <v>32789</v>
      </c>
      <c r="C3288" s="48" t="s">
        <v>35889</v>
      </c>
      <c r="D3288" s="48" t="s">
        <v>35898</v>
      </c>
      <c r="E3288" s="48" t="s">
        <v>35899</v>
      </c>
      <c r="G3288" s="34">
        <f t="shared" si="273"/>
        <v>40263</v>
      </c>
      <c r="H3288" s="36" t="str">
        <f t="shared" si="274"/>
        <v>43be</v>
      </c>
      <c r="I3288" s="35">
        <f t="shared" si="275"/>
        <v>43745.597083333334</v>
      </c>
      <c r="J3288" s="39">
        <f t="shared" si="276"/>
        <v>401.688357</v>
      </c>
      <c r="K3288" s="36" t="str">
        <f t="shared" si="277"/>
        <v>e2fc933c</v>
      </c>
    </row>
    <row r="3289" spans="1:11">
      <c r="A3289" s="48" t="s">
        <v>34</v>
      </c>
      <c r="B3289" s="48" t="s">
        <v>51166</v>
      </c>
      <c r="C3289" s="48" t="s">
        <v>35889</v>
      </c>
      <c r="D3289" s="48" t="s">
        <v>35900</v>
      </c>
      <c r="E3289" s="48" t="s">
        <v>35901</v>
      </c>
      <c r="G3289" s="34">
        <f t="shared" si="273"/>
        <v>40264</v>
      </c>
      <c r="H3289" s="36" t="str">
        <f t="shared" si="274"/>
        <v>6800</v>
      </c>
      <c r="I3289" s="35">
        <f t="shared" si="275"/>
        <v>43745.597083333334</v>
      </c>
      <c r="J3289" s="39">
        <f t="shared" si="276"/>
        <v>401.69022699999999</v>
      </c>
      <c r="K3289" s="36" t="str">
        <f t="shared" si="277"/>
        <v>3a179894</v>
      </c>
    </row>
    <row r="3290" spans="1:11">
      <c r="A3290" s="48" t="s">
        <v>15740</v>
      </c>
      <c r="B3290" s="48" t="s">
        <v>51154</v>
      </c>
      <c r="C3290" s="48" t="s">
        <v>35889</v>
      </c>
      <c r="D3290" s="48" t="s">
        <v>35902</v>
      </c>
      <c r="E3290" s="48" t="s">
        <v>35903</v>
      </c>
      <c r="G3290" s="34">
        <f t="shared" si="273"/>
        <v>40225</v>
      </c>
      <c r="H3290" s="36" t="str">
        <f t="shared" si="274"/>
        <v>0000</v>
      </c>
      <c r="I3290" s="35">
        <f t="shared" si="275"/>
        <v>43745.597083333334</v>
      </c>
      <c r="J3290" s="39">
        <f t="shared" si="276"/>
        <v>401.894251</v>
      </c>
      <c r="K3290" s="36" t="str">
        <f t="shared" si="277"/>
        <v>4c8bd15d</v>
      </c>
    </row>
    <row r="3291" spans="1:11">
      <c r="A3291" s="48" t="s">
        <v>15757</v>
      </c>
      <c r="B3291" s="48" t="s">
        <v>51272</v>
      </c>
      <c r="C3291" s="48" t="s">
        <v>35889</v>
      </c>
      <c r="D3291" s="48" t="s">
        <v>35904</v>
      </c>
      <c r="E3291" s="48" t="s">
        <v>35905</v>
      </c>
      <c r="G3291" s="34">
        <f t="shared" si="273"/>
        <v>40236</v>
      </c>
      <c r="H3291" s="36" t="str">
        <f t="shared" si="274"/>
        <v>4457</v>
      </c>
      <c r="I3291" s="35">
        <f t="shared" si="275"/>
        <v>43745.597083333334</v>
      </c>
      <c r="J3291" s="39">
        <f t="shared" si="276"/>
        <v>401.89615099999997</v>
      </c>
      <c r="K3291" s="36" t="str">
        <f t="shared" si="277"/>
        <v>c5bebc2d</v>
      </c>
    </row>
    <row r="3292" spans="1:11">
      <c r="A3292" s="48" t="s">
        <v>15760</v>
      </c>
      <c r="B3292" s="48" t="s">
        <v>316</v>
      </c>
      <c r="C3292" s="48" t="s">
        <v>35889</v>
      </c>
      <c r="D3292" s="48" t="s">
        <v>35906</v>
      </c>
      <c r="E3292" s="48" t="s">
        <v>35907</v>
      </c>
      <c r="G3292" s="34">
        <f t="shared" si="273"/>
        <v>40237</v>
      </c>
      <c r="H3292" s="36" t="str">
        <f t="shared" si="274"/>
        <v>dc00</v>
      </c>
      <c r="I3292" s="35">
        <f t="shared" si="275"/>
        <v>43745.597083333334</v>
      </c>
      <c r="J3292" s="39">
        <f t="shared" si="276"/>
        <v>401.89806099999998</v>
      </c>
      <c r="K3292" s="36" t="str">
        <f t="shared" si="277"/>
        <v>06276b06</v>
      </c>
    </row>
    <row r="3293" spans="1:11">
      <c r="A3293" s="48" t="s">
        <v>27</v>
      </c>
      <c r="B3293" s="48" t="s">
        <v>51154</v>
      </c>
      <c r="C3293" s="48" t="s">
        <v>35889</v>
      </c>
      <c r="D3293" s="48" t="s">
        <v>35908</v>
      </c>
      <c r="E3293" s="48" t="s">
        <v>35909</v>
      </c>
      <c r="G3293" s="34">
        <f t="shared" si="273"/>
        <v>40254</v>
      </c>
      <c r="H3293" s="36" t="str">
        <f t="shared" si="274"/>
        <v>0000</v>
      </c>
      <c r="I3293" s="35">
        <f t="shared" si="275"/>
        <v>43745.597083333334</v>
      </c>
      <c r="J3293" s="39">
        <f t="shared" si="276"/>
        <v>401.90248400000002</v>
      </c>
      <c r="K3293" s="36" t="str">
        <f t="shared" si="277"/>
        <v>2f1d91ee</v>
      </c>
    </row>
    <row r="3294" spans="1:11">
      <c r="A3294" s="48" t="s">
        <v>39</v>
      </c>
      <c r="B3294" s="48" t="s">
        <v>51441</v>
      </c>
      <c r="C3294" s="48" t="s">
        <v>35889</v>
      </c>
      <c r="D3294" s="48" t="s">
        <v>35910</v>
      </c>
      <c r="E3294" s="48" t="s">
        <v>35911</v>
      </c>
      <c r="G3294" s="34">
        <f t="shared" si="273"/>
        <v>40265</v>
      </c>
      <c r="H3294" s="36" t="str">
        <f t="shared" si="274"/>
        <v>4431</v>
      </c>
      <c r="I3294" s="35">
        <f t="shared" si="275"/>
        <v>43745.597083333334</v>
      </c>
      <c r="J3294" s="39">
        <f t="shared" si="276"/>
        <v>401.90438499999999</v>
      </c>
      <c r="K3294" s="36" t="str">
        <f t="shared" si="277"/>
        <v>32c4f78a</v>
      </c>
    </row>
    <row r="3295" spans="1:11">
      <c r="A3295" s="48" t="s">
        <v>43</v>
      </c>
      <c r="B3295" s="48" t="s">
        <v>123</v>
      </c>
      <c r="C3295" s="48" t="s">
        <v>35889</v>
      </c>
      <c r="D3295" s="48" t="s">
        <v>35912</v>
      </c>
      <c r="E3295" s="48" t="s">
        <v>51442</v>
      </c>
      <c r="G3295" s="34">
        <f t="shared" si="273"/>
        <v>40266</v>
      </c>
      <c r="H3295" s="36" t="str">
        <f t="shared" si="274"/>
        <v>5c00</v>
      </c>
      <c r="I3295" s="35">
        <f t="shared" si="275"/>
        <v>43745.597083333334</v>
      </c>
      <c r="J3295" s="39">
        <f t="shared" si="276"/>
        <v>401.90625599999998</v>
      </c>
      <c r="K3295" s="36" t="str">
        <f t="shared" si="277"/>
        <v>61135128</v>
      </c>
    </row>
    <row r="3296" spans="1:11">
      <c r="A3296" s="48" t="s">
        <v>51155</v>
      </c>
      <c r="B3296" s="48" t="s">
        <v>51156</v>
      </c>
      <c r="C3296" s="48" t="s">
        <v>35913</v>
      </c>
      <c r="D3296" s="48" t="s">
        <v>35914</v>
      </c>
      <c r="E3296" s="48" t="s">
        <v>35915</v>
      </c>
      <c r="G3296" s="34">
        <f t="shared" si="273"/>
        <v>10001</v>
      </c>
      <c r="H3296" s="36" t="str">
        <f t="shared" si="274"/>
        <v>0001</v>
      </c>
      <c r="I3296" s="35">
        <f t="shared" si="275"/>
        <v>43745.604027777779</v>
      </c>
      <c r="J3296" s="39">
        <f t="shared" si="276"/>
        <v>1001.909043</v>
      </c>
      <c r="K3296" s="36" t="str">
        <f t="shared" si="277"/>
        <v>0f98eaf3</v>
      </c>
    </row>
    <row r="3297" spans="1:11">
      <c r="A3297" s="48" t="s">
        <v>51157</v>
      </c>
      <c r="B3297" s="48" t="s">
        <v>51156</v>
      </c>
      <c r="C3297" s="48" t="s">
        <v>35913</v>
      </c>
      <c r="D3297" s="48" t="s">
        <v>35916</v>
      </c>
      <c r="E3297" s="48" t="s">
        <v>35917</v>
      </c>
      <c r="G3297" s="34">
        <f t="shared" si="273"/>
        <v>10002</v>
      </c>
      <c r="H3297" s="36" t="str">
        <f t="shared" si="274"/>
        <v>0001</v>
      </c>
      <c r="I3297" s="35">
        <f t="shared" si="275"/>
        <v>43745.604027777779</v>
      </c>
      <c r="J3297" s="39">
        <f t="shared" si="276"/>
        <v>1001.910937</v>
      </c>
      <c r="K3297" s="36" t="str">
        <f t="shared" si="277"/>
        <v>b3e66364</v>
      </c>
    </row>
    <row r="3298" spans="1:11">
      <c r="A3298" s="48" t="s">
        <v>51158</v>
      </c>
      <c r="B3298" s="48" t="s">
        <v>51156</v>
      </c>
      <c r="C3298" s="48" t="s">
        <v>35913</v>
      </c>
      <c r="D3298" s="48" t="s">
        <v>35918</v>
      </c>
      <c r="E3298" s="48" t="s">
        <v>35919</v>
      </c>
      <c r="G3298" s="34">
        <f t="shared" si="273"/>
        <v>10003</v>
      </c>
      <c r="H3298" s="36" t="str">
        <f t="shared" si="274"/>
        <v>0001</v>
      </c>
      <c r="I3298" s="35">
        <f t="shared" si="275"/>
        <v>43745.604027777779</v>
      </c>
      <c r="J3298" s="39">
        <f t="shared" si="276"/>
        <v>1001.912831</v>
      </c>
      <c r="K3298" s="36" t="str">
        <f t="shared" si="277"/>
        <v>4d38a52a</v>
      </c>
    </row>
    <row r="3299" spans="1:11">
      <c r="A3299" s="48" t="s">
        <v>51159</v>
      </c>
      <c r="B3299" s="48" t="s">
        <v>51156</v>
      </c>
      <c r="C3299" s="48" t="s">
        <v>35913</v>
      </c>
      <c r="D3299" s="48" t="s">
        <v>35920</v>
      </c>
      <c r="E3299" s="48" t="s">
        <v>35921</v>
      </c>
      <c r="G3299" s="34">
        <f t="shared" si="273"/>
        <v>10004</v>
      </c>
      <c r="H3299" s="36" t="str">
        <f t="shared" si="274"/>
        <v>0001</v>
      </c>
      <c r="I3299" s="35">
        <f t="shared" si="275"/>
        <v>43745.604027777779</v>
      </c>
      <c r="J3299" s="39">
        <f t="shared" si="276"/>
        <v>1001.9146930000001</v>
      </c>
      <c r="K3299" s="36" t="str">
        <f t="shared" si="277"/>
        <v>2ab4dc2a</v>
      </c>
    </row>
    <row r="3300" spans="1:11">
      <c r="A3300" s="48" t="s">
        <v>15740</v>
      </c>
      <c r="B3300" s="48" t="s">
        <v>51154</v>
      </c>
      <c r="C3300" s="48" t="s">
        <v>35913</v>
      </c>
      <c r="D3300" s="48" t="s">
        <v>35922</v>
      </c>
      <c r="E3300" s="48" t="s">
        <v>35923</v>
      </c>
      <c r="G3300" s="34">
        <f t="shared" si="273"/>
        <v>40225</v>
      </c>
      <c r="H3300" s="36" t="str">
        <f t="shared" si="274"/>
        <v>0000</v>
      </c>
      <c r="I3300" s="35">
        <f t="shared" si="275"/>
        <v>43745.604027777779</v>
      </c>
      <c r="J3300" s="39">
        <f t="shared" si="276"/>
        <v>1002.11925</v>
      </c>
      <c r="K3300" s="36" t="str">
        <f t="shared" si="277"/>
        <v>5c5e26b3</v>
      </c>
    </row>
    <row r="3301" spans="1:11">
      <c r="A3301" s="48" t="s">
        <v>15786</v>
      </c>
      <c r="B3301" s="48" t="s">
        <v>29345</v>
      </c>
      <c r="C3301" s="48" t="s">
        <v>35913</v>
      </c>
      <c r="D3301" s="48" t="s">
        <v>35924</v>
      </c>
      <c r="E3301" s="48" t="s">
        <v>35925</v>
      </c>
      <c r="G3301" s="34">
        <f t="shared" si="273"/>
        <v>40232</v>
      </c>
      <c r="H3301" s="36" t="str">
        <f t="shared" si="274"/>
        <v>44bf</v>
      </c>
      <c r="I3301" s="35">
        <f t="shared" si="275"/>
        <v>43745.604027777779</v>
      </c>
      <c r="J3301" s="39">
        <f t="shared" si="276"/>
        <v>1002.1211510000001</v>
      </c>
      <c r="K3301" s="36" t="str">
        <f t="shared" si="277"/>
        <v>63a05c39</v>
      </c>
    </row>
    <row r="3302" spans="1:11">
      <c r="A3302" s="48" t="s">
        <v>15789</v>
      </c>
      <c r="B3302" s="48" t="s">
        <v>260</v>
      </c>
      <c r="C3302" s="48" t="s">
        <v>35913</v>
      </c>
      <c r="D3302" s="48" t="s">
        <v>35926</v>
      </c>
      <c r="E3302" s="48" t="s">
        <v>35927</v>
      </c>
      <c r="G3302" s="34">
        <f t="shared" si="273"/>
        <v>40233</v>
      </c>
      <c r="H3302" s="36" t="str">
        <f t="shared" si="274"/>
        <v>4c00</v>
      </c>
      <c r="I3302" s="35">
        <f t="shared" si="275"/>
        <v>43745.604027777779</v>
      </c>
      <c r="J3302" s="39">
        <f t="shared" si="276"/>
        <v>1002.396936</v>
      </c>
      <c r="K3302" s="36" t="str">
        <f t="shared" si="277"/>
        <v>eebd9b65</v>
      </c>
    </row>
    <row r="3303" spans="1:11">
      <c r="A3303" s="48" t="s">
        <v>27</v>
      </c>
      <c r="B3303" s="48" t="s">
        <v>51154</v>
      </c>
      <c r="C3303" s="48" t="s">
        <v>35913</v>
      </c>
      <c r="D3303" s="48" t="s">
        <v>35928</v>
      </c>
      <c r="E3303" s="48" t="s">
        <v>35929</v>
      </c>
      <c r="G3303" s="34">
        <f t="shared" si="273"/>
        <v>40254</v>
      </c>
      <c r="H3303" s="36" t="str">
        <f t="shared" si="274"/>
        <v>0000</v>
      </c>
      <c r="I3303" s="35">
        <f t="shared" si="275"/>
        <v>43745.604027777779</v>
      </c>
      <c r="J3303" s="39">
        <f t="shared" si="276"/>
        <v>1002.401358</v>
      </c>
      <c r="K3303" s="36" t="str">
        <f t="shared" si="277"/>
        <v>3146ec79</v>
      </c>
    </row>
    <row r="3304" spans="1:11">
      <c r="A3304" s="48" t="s">
        <v>56</v>
      </c>
      <c r="B3304" s="48" t="s">
        <v>35562</v>
      </c>
      <c r="C3304" s="48" t="s">
        <v>35913</v>
      </c>
      <c r="D3304" s="48" t="s">
        <v>35930</v>
      </c>
      <c r="E3304" s="48" t="s">
        <v>35931</v>
      </c>
      <c r="G3304" s="34">
        <f t="shared" si="273"/>
        <v>40261</v>
      </c>
      <c r="H3304" s="36" t="str">
        <f t="shared" si="274"/>
        <v>43df</v>
      </c>
      <c r="I3304" s="35">
        <f t="shared" si="275"/>
        <v>43745.604027777779</v>
      </c>
      <c r="J3304" s="39">
        <f t="shared" si="276"/>
        <v>1002.40324</v>
      </c>
      <c r="K3304" s="36" t="str">
        <f t="shared" si="277"/>
        <v>baf90985</v>
      </c>
    </row>
    <row r="3305" spans="1:11">
      <c r="A3305" s="48" t="s">
        <v>59</v>
      </c>
      <c r="B3305" s="48" t="s">
        <v>51182</v>
      </c>
      <c r="C3305" s="48" t="s">
        <v>35913</v>
      </c>
      <c r="D3305" s="48" t="s">
        <v>35932</v>
      </c>
      <c r="E3305" s="48" t="s">
        <v>35933</v>
      </c>
      <c r="G3305" s="34">
        <f t="shared" si="273"/>
        <v>40262</v>
      </c>
      <c r="H3305" s="36" t="str">
        <f t="shared" si="274"/>
        <v>5000</v>
      </c>
      <c r="I3305" s="35">
        <f t="shared" si="275"/>
        <v>43745.604027777779</v>
      </c>
      <c r="J3305" s="39">
        <f t="shared" si="276"/>
        <v>1002.405163</v>
      </c>
      <c r="K3305" s="36" t="str">
        <f t="shared" si="277"/>
        <v>83afe58a</v>
      </c>
    </row>
    <row r="3306" spans="1:11">
      <c r="A3306" s="48" t="s">
        <v>15740</v>
      </c>
      <c r="B3306" s="48" t="s">
        <v>51154</v>
      </c>
      <c r="C3306" s="48" t="s">
        <v>35913</v>
      </c>
      <c r="D3306" s="48" t="s">
        <v>35934</v>
      </c>
      <c r="E3306" s="48" t="s">
        <v>35935</v>
      </c>
      <c r="G3306" s="34">
        <f t="shared" si="273"/>
        <v>40225</v>
      </c>
      <c r="H3306" s="36" t="str">
        <f t="shared" si="274"/>
        <v>0000</v>
      </c>
      <c r="I3306" s="35">
        <f t="shared" si="275"/>
        <v>43745.604027777779</v>
      </c>
      <c r="J3306" s="39">
        <f t="shared" si="276"/>
        <v>1002.609224</v>
      </c>
      <c r="K3306" s="36" t="str">
        <f t="shared" si="277"/>
        <v>e436ca24</v>
      </c>
    </row>
    <row r="3307" spans="1:11">
      <c r="A3307" s="48" t="s">
        <v>15743</v>
      </c>
      <c r="B3307" s="48" t="s">
        <v>51403</v>
      </c>
      <c r="C3307" s="48" t="s">
        <v>35913</v>
      </c>
      <c r="D3307" s="48" t="s">
        <v>35936</v>
      </c>
      <c r="E3307" s="48" t="s">
        <v>35937</v>
      </c>
      <c r="G3307" s="34">
        <f t="shared" si="273"/>
        <v>40234</v>
      </c>
      <c r="H3307" s="36" t="str">
        <f t="shared" si="274"/>
        <v>4399</v>
      </c>
      <c r="I3307" s="35">
        <f t="shared" si="275"/>
        <v>43745.604027777779</v>
      </c>
      <c r="J3307" s="39">
        <f t="shared" si="276"/>
        <v>1002.611126</v>
      </c>
      <c r="K3307" s="36" t="str">
        <f t="shared" si="277"/>
        <v>f25507f6</v>
      </c>
    </row>
    <row r="3308" spans="1:11">
      <c r="A3308" s="48" t="s">
        <v>15746</v>
      </c>
      <c r="B3308" s="48" t="s">
        <v>452</v>
      </c>
      <c r="C3308" s="48" t="s">
        <v>35913</v>
      </c>
      <c r="D3308" s="48" t="s">
        <v>35938</v>
      </c>
      <c r="E3308" s="48" t="s">
        <v>35939</v>
      </c>
      <c r="G3308" s="34">
        <f t="shared" si="273"/>
        <v>40235</v>
      </c>
      <c r="H3308" s="36" t="str">
        <f t="shared" si="274"/>
        <v>e800</v>
      </c>
      <c r="I3308" s="35">
        <f t="shared" si="275"/>
        <v>43745.604027777779</v>
      </c>
      <c r="J3308" s="39">
        <f t="shared" si="276"/>
        <v>1002.613037</v>
      </c>
      <c r="K3308" s="36" t="str">
        <f t="shared" si="277"/>
        <v>767d3928</v>
      </c>
    </row>
    <row r="3309" spans="1:11">
      <c r="A3309" s="48" t="s">
        <v>27</v>
      </c>
      <c r="B3309" s="48" t="s">
        <v>51154</v>
      </c>
      <c r="C3309" s="48" t="s">
        <v>35913</v>
      </c>
      <c r="D3309" s="48" t="s">
        <v>35940</v>
      </c>
      <c r="E3309" s="48" t="s">
        <v>35941</v>
      </c>
      <c r="G3309" s="34">
        <f t="shared" si="273"/>
        <v>40254</v>
      </c>
      <c r="H3309" s="36" t="str">
        <f t="shared" si="274"/>
        <v>0000</v>
      </c>
      <c r="I3309" s="35">
        <f t="shared" si="275"/>
        <v>43745.604027777779</v>
      </c>
      <c r="J3309" s="39">
        <f t="shared" si="276"/>
        <v>1002.6174559999999</v>
      </c>
      <c r="K3309" s="36" t="str">
        <f t="shared" si="277"/>
        <v>495a0aca</v>
      </c>
    </row>
    <row r="3310" spans="1:11">
      <c r="A3310" s="48" t="s">
        <v>30</v>
      </c>
      <c r="B3310" s="48" t="s">
        <v>32789</v>
      </c>
      <c r="C3310" s="48" t="s">
        <v>35913</v>
      </c>
      <c r="D3310" s="48" t="s">
        <v>35942</v>
      </c>
      <c r="E3310" s="48" t="s">
        <v>35943</v>
      </c>
      <c r="G3310" s="34">
        <f t="shared" si="273"/>
        <v>40263</v>
      </c>
      <c r="H3310" s="36" t="str">
        <f t="shared" si="274"/>
        <v>43be</v>
      </c>
      <c r="I3310" s="35">
        <f t="shared" si="275"/>
        <v>43745.604027777779</v>
      </c>
      <c r="J3310" s="39">
        <f t="shared" si="276"/>
        <v>1002.619358</v>
      </c>
      <c r="K3310" s="36" t="str">
        <f t="shared" si="277"/>
        <v>a4fcff79</v>
      </c>
    </row>
    <row r="3311" spans="1:11">
      <c r="A3311" s="48" t="s">
        <v>34</v>
      </c>
      <c r="B3311" s="48" t="s">
        <v>51154</v>
      </c>
      <c r="C3311" s="48" t="s">
        <v>35913</v>
      </c>
      <c r="D3311" s="48" t="s">
        <v>35944</v>
      </c>
      <c r="E3311" s="48" t="s">
        <v>35945</v>
      </c>
      <c r="G3311" s="34">
        <f t="shared" si="273"/>
        <v>40264</v>
      </c>
      <c r="H3311" s="36" t="str">
        <f t="shared" si="274"/>
        <v>0000</v>
      </c>
      <c r="I3311" s="35">
        <f t="shared" si="275"/>
        <v>43745.604027777779</v>
      </c>
      <c r="J3311" s="39">
        <f t="shared" si="276"/>
        <v>1002.621228</v>
      </c>
      <c r="K3311" s="36" t="str">
        <f t="shared" si="277"/>
        <v>0b33337e</v>
      </c>
    </row>
    <row r="3312" spans="1:11">
      <c r="A3312" s="48" t="s">
        <v>15740</v>
      </c>
      <c r="B3312" s="48" t="s">
        <v>51154</v>
      </c>
      <c r="C3312" s="48" t="s">
        <v>35946</v>
      </c>
      <c r="D3312" s="48" t="s">
        <v>35947</v>
      </c>
      <c r="E3312" s="48" t="s">
        <v>35948</v>
      </c>
      <c r="G3312" s="34">
        <f t="shared" si="273"/>
        <v>40225</v>
      </c>
      <c r="H3312" s="36" t="str">
        <f t="shared" si="274"/>
        <v>0000</v>
      </c>
      <c r="I3312" s="35">
        <f t="shared" si="275"/>
        <v>43745.604039351849</v>
      </c>
      <c r="J3312" s="39">
        <f t="shared" si="276"/>
        <v>1002.825226</v>
      </c>
      <c r="K3312" s="36" t="str">
        <f t="shared" si="277"/>
        <v>ed5adea4</v>
      </c>
    </row>
    <row r="3313" spans="1:11">
      <c r="A3313" s="48" t="s">
        <v>15757</v>
      </c>
      <c r="B3313" s="48" t="s">
        <v>51272</v>
      </c>
      <c r="C3313" s="48" t="s">
        <v>35946</v>
      </c>
      <c r="D3313" s="48" t="s">
        <v>35949</v>
      </c>
      <c r="E3313" s="48" t="s">
        <v>35950</v>
      </c>
      <c r="G3313" s="34">
        <f t="shared" si="273"/>
        <v>40236</v>
      </c>
      <c r="H3313" s="36" t="str">
        <f t="shared" si="274"/>
        <v>4457</v>
      </c>
      <c r="I3313" s="35">
        <f t="shared" si="275"/>
        <v>43745.604039351849</v>
      </c>
      <c r="J3313" s="39">
        <f t="shared" si="276"/>
        <v>1002.827128</v>
      </c>
      <c r="K3313" s="36" t="str">
        <f t="shared" si="277"/>
        <v>60472cb0</v>
      </c>
    </row>
    <row r="3314" spans="1:11">
      <c r="A3314" s="48" t="s">
        <v>15760</v>
      </c>
      <c r="B3314" s="48" t="s">
        <v>1610</v>
      </c>
      <c r="C3314" s="48" t="s">
        <v>35946</v>
      </c>
      <c r="D3314" s="48" t="s">
        <v>35951</v>
      </c>
      <c r="E3314" s="48" t="s">
        <v>35952</v>
      </c>
      <c r="G3314" s="34">
        <f t="shared" si="273"/>
        <v>40237</v>
      </c>
      <c r="H3314" s="36" t="str">
        <f t="shared" si="274"/>
        <v>d400</v>
      </c>
      <c r="I3314" s="35">
        <f t="shared" si="275"/>
        <v>43745.604039351849</v>
      </c>
      <c r="J3314" s="39">
        <f t="shared" si="276"/>
        <v>1002.829037</v>
      </c>
      <c r="K3314" s="36" t="str">
        <f t="shared" si="277"/>
        <v>53e1db2c</v>
      </c>
    </row>
    <row r="3315" spans="1:11">
      <c r="A3315" s="48" t="s">
        <v>27</v>
      </c>
      <c r="B3315" s="48" t="s">
        <v>51154</v>
      </c>
      <c r="C3315" s="48" t="s">
        <v>35946</v>
      </c>
      <c r="D3315" s="48" t="s">
        <v>35953</v>
      </c>
      <c r="E3315" s="48" t="s">
        <v>35954</v>
      </c>
      <c r="G3315" s="34">
        <f t="shared" si="273"/>
        <v>40254</v>
      </c>
      <c r="H3315" s="36" t="str">
        <f t="shared" si="274"/>
        <v>0000</v>
      </c>
      <c r="I3315" s="35">
        <f t="shared" si="275"/>
        <v>43745.604039351849</v>
      </c>
      <c r="J3315" s="39">
        <f t="shared" si="276"/>
        <v>1002.8334630000001</v>
      </c>
      <c r="K3315" s="36" t="str">
        <f t="shared" si="277"/>
        <v>f9e083d2</v>
      </c>
    </row>
    <row r="3316" spans="1:11">
      <c r="A3316" s="48" t="s">
        <v>39</v>
      </c>
      <c r="B3316" s="48" t="s">
        <v>51437</v>
      </c>
      <c r="C3316" s="48" t="s">
        <v>35946</v>
      </c>
      <c r="D3316" s="48" t="s">
        <v>35955</v>
      </c>
      <c r="E3316" s="48" t="s">
        <v>35956</v>
      </c>
      <c r="G3316" s="34">
        <f t="shared" si="273"/>
        <v>40265</v>
      </c>
      <c r="H3316" s="36" t="str">
        <f t="shared" si="274"/>
        <v>4430</v>
      </c>
      <c r="I3316" s="35">
        <f t="shared" si="275"/>
        <v>43745.604039351849</v>
      </c>
      <c r="J3316" s="39">
        <f t="shared" si="276"/>
        <v>1002.835366</v>
      </c>
      <c r="K3316" s="36" t="str">
        <f t="shared" si="277"/>
        <v>5f2db9b8</v>
      </c>
    </row>
    <row r="3317" spans="1:11">
      <c r="A3317" s="48" t="s">
        <v>43</v>
      </c>
      <c r="B3317" s="48" t="s">
        <v>51166</v>
      </c>
      <c r="C3317" s="48" t="s">
        <v>35946</v>
      </c>
      <c r="D3317" s="48" t="s">
        <v>35957</v>
      </c>
      <c r="E3317" s="48" t="s">
        <v>35958</v>
      </c>
      <c r="G3317" s="34">
        <f t="shared" si="273"/>
        <v>40266</v>
      </c>
      <c r="H3317" s="36" t="str">
        <f t="shared" si="274"/>
        <v>6800</v>
      </c>
      <c r="I3317" s="35">
        <f t="shared" si="275"/>
        <v>43745.604039351849</v>
      </c>
      <c r="J3317" s="39">
        <f t="shared" si="276"/>
        <v>1002.837237</v>
      </c>
      <c r="K3317" s="36" t="str">
        <f t="shared" si="277"/>
        <v>c7da7e4d</v>
      </c>
    </row>
    <row r="3318" spans="1:11">
      <c r="A3318" s="48" t="s">
        <v>15740</v>
      </c>
      <c r="B3318" s="48" t="s">
        <v>51154</v>
      </c>
      <c r="C3318" s="48" t="s">
        <v>35946</v>
      </c>
      <c r="D3318" s="48" t="s">
        <v>35959</v>
      </c>
      <c r="E3318" s="48" t="s">
        <v>35960</v>
      </c>
      <c r="G3318" s="34">
        <f t="shared" si="273"/>
        <v>40225</v>
      </c>
      <c r="H3318" s="36" t="str">
        <f t="shared" si="274"/>
        <v>0000</v>
      </c>
      <c r="I3318" s="35">
        <f t="shared" si="275"/>
        <v>43745.604039351849</v>
      </c>
      <c r="J3318" s="39">
        <f t="shared" si="276"/>
        <v>1003.0412250000001</v>
      </c>
      <c r="K3318" s="36" t="str">
        <f t="shared" si="277"/>
        <v>2854e712</v>
      </c>
    </row>
    <row r="3319" spans="1:11">
      <c r="A3319" s="48" t="s">
        <v>15771</v>
      </c>
      <c r="B3319" s="48" t="s">
        <v>51443</v>
      </c>
      <c r="C3319" s="48" t="s">
        <v>35946</v>
      </c>
      <c r="D3319" s="48" t="s">
        <v>35961</v>
      </c>
      <c r="E3319" s="48" t="s">
        <v>35962</v>
      </c>
      <c r="G3319" s="34">
        <f t="shared" si="273"/>
        <v>40230</v>
      </c>
      <c r="H3319" s="36" t="str">
        <f t="shared" si="274"/>
        <v>4450</v>
      </c>
      <c r="I3319" s="35">
        <f t="shared" si="275"/>
        <v>43745.604039351849</v>
      </c>
      <c r="J3319" s="39">
        <f t="shared" si="276"/>
        <v>1003.043126</v>
      </c>
      <c r="K3319" s="36" t="str">
        <f t="shared" si="277"/>
        <v>0711c216</v>
      </c>
    </row>
    <row r="3320" spans="1:11">
      <c r="A3320" s="48" t="s">
        <v>15774</v>
      </c>
      <c r="B3320" s="48" t="s">
        <v>51154</v>
      </c>
      <c r="C3320" s="48" t="s">
        <v>35946</v>
      </c>
      <c r="D3320" s="48" t="s">
        <v>35963</v>
      </c>
      <c r="E3320" s="48" t="s">
        <v>35964</v>
      </c>
      <c r="G3320" s="34">
        <f t="shared" si="273"/>
        <v>40231</v>
      </c>
      <c r="H3320" s="36" t="str">
        <f t="shared" si="274"/>
        <v>0000</v>
      </c>
      <c r="I3320" s="35">
        <f t="shared" si="275"/>
        <v>43745.604039351849</v>
      </c>
      <c r="J3320" s="39">
        <f t="shared" si="276"/>
        <v>1003.045036</v>
      </c>
      <c r="K3320" s="36" t="str">
        <f t="shared" si="277"/>
        <v>0152ee80</v>
      </c>
    </row>
    <row r="3321" spans="1:11">
      <c r="A3321" s="48" t="s">
        <v>27</v>
      </c>
      <c r="B3321" s="48" t="s">
        <v>51154</v>
      </c>
      <c r="C3321" s="48" t="s">
        <v>35946</v>
      </c>
      <c r="D3321" s="48" t="s">
        <v>35965</v>
      </c>
      <c r="E3321" s="48" t="s">
        <v>35966</v>
      </c>
      <c r="G3321" s="34">
        <f t="shared" si="273"/>
        <v>40254</v>
      </c>
      <c r="H3321" s="36" t="str">
        <f t="shared" si="274"/>
        <v>0000</v>
      </c>
      <c r="I3321" s="35">
        <f t="shared" si="275"/>
        <v>43745.604039351849</v>
      </c>
      <c r="J3321" s="39">
        <f t="shared" si="276"/>
        <v>1003.049459</v>
      </c>
      <c r="K3321" s="36" t="str">
        <f t="shared" si="277"/>
        <v>9b4f09d5</v>
      </c>
    </row>
    <row r="3322" spans="1:11">
      <c r="A3322" s="48" t="s">
        <v>48</v>
      </c>
      <c r="B3322" s="48" t="s">
        <v>51440</v>
      </c>
      <c r="C3322" s="48" t="s">
        <v>35946</v>
      </c>
      <c r="D3322" s="48" t="s">
        <v>35967</v>
      </c>
      <c r="E3322" s="48" t="s">
        <v>35968</v>
      </c>
      <c r="G3322" s="34">
        <f t="shared" si="273"/>
        <v>40259</v>
      </c>
      <c r="H3322" s="36" t="str">
        <f t="shared" si="274"/>
        <v>43e1</v>
      </c>
      <c r="I3322" s="35">
        <f t="shared" si="275"/>
        <v>43745.604039351849</v>
      </c>
      <c r="J3322" s="39">
        <f t="shared" si="276"/>
        <v>1003.051361</v>
      </c>
      <c r="K3322" s="36" t="str">
        <f t="shared" si="277"/>
        <v>f9122df3</v>
      </c>
    </row>
    <row r="3323" spans="1:11">
      <c r="A3323" s="48" t="s">
        <v>51</v>
      </c>
      <c r="B3323" s="48" t="s">
        <v>51278</v>
      </c>
      <c r="C3323" s="48" t="s">
        <v>35946</v>
      </c>
      <c r="D3323" s="48" t="s">
        <v>35969</v>
      </c>
      <c r="E3323" s="48" t="s">
        <v>35970</v>
      </c>
      <c r="G3323" s="34">
        <f t="shared" si="273"/>
        <v>40260</v>
      </c>
      <c r="H3323" s="36" t="str">
        <f t="shared" si="274"/>
        <v>7000</v>
      </c>
      <c r="I3323" s="35">
        <f t="shared" si="275"/>
        <v>43745.604039351849</v>
      </c>
      <c r="J3323" s="39">
        <f t="shared" si="276"/>
        <v>1003.053231</v>
      </c>
      <c r="K3323" s="36" t="str">
        <f t="shared" si="277"/>
        <v>b4f30747</v>
      </c>
    </row>
    <row r="3324" spans="1:11">
      <c r="A3324" s="48" t="s">
        <v>51155</v>
      </c>
      <c r="B3324" s="48" t="s">
        <v>51156</v>
      </c>
      <c r="C3324" s="48" t="s">
        <v>35971</v>
      </c>
      <c r="D3324" s="48" t="s">
        <v>35972</v>
      </c>
      <c r="E3324" s="48" t="s">
        <v>35973</v>
      </c>
      <c r="G3324" s="34">
        <f t="shared" si="273"/>
        <v>10001</v>
      </c>
      <c r="H3324" s="36" t="str">
        <f t="shared" si="274"/>
        <v>0001</v>
      </c>
      <c r="I3324" s="35">
        <f t="shared" si="275"/>
        <v>43745.610983796301</v>
      </c>
      <c r="J3324" s="39">
        <f t="shared" si="276"/>
        <v>1603.0560439999999</v>
      </c>
      <c r="K3324" s="36" t="str">
        <f t="shared" si="277"/>
        <v>c3ba4729</v>
      </c>
    </row>
    <row r="3325" spans="1:11">
      <c r="A3325" s="48" t="s">
        <v>51157</v>
      </c>
      <c r="B3325" s="48" t="s">
        <v>51156</v>
      </c>
      <c r="C3325" s="48" t="s">
        <v>35971</v>
      </c>
      <c r="D3325" s="48" t="s">
        <v>35974</v>
      </c>
      <c r="E3325" s="48" t="s">
        <v>35975</v>
      </c>
      <c r="G3325" s="34">
        <f t="shared" si="273"/>
        <v>10002</v>
      </c>
      <c r="H3325" s="36" t="str">
        <f t="shared" si="274"/>
        <v>0001</v>
      </c>
      <c r="I3325" s="35">
        <f t="shared" si="275"/>
        <v>43745.610983796301</v>
      </c>
      <c r="J3325" s="39">
        <f t="shared" si="276"/>
        <v>1603.2766770000001</v>
      </c>
      <c r="K3325" s="36" t="str">
        <f t="shared" si="277"/>
        <v>ff0f6c1e</v>
      </c>
    </row>
    <row r="3326" spans="1:11">
      <c r="A3326" s="48" t="s">
        <v>51158</v>
      </c>
      <c r="B3326" s="48" t="s">
        <v>51156</v>
      </c>
      <c r="C3326" s="48" t="s">
        <v>35971</v>
      </c>
      <c r="D3326" s="48" t="s">
        <v>35976</v>
      </c>
      <c r="E3326" s="48" t="s">
        <v>35977</v>
      </c>
      <c r="G3326" s="34">
        <f t="shared" ref="G3326:G3389" si="278">HEX2DEC(A3326)</f>
        <v>10003</v>
      </c>
      <c r="H3326" s="36" t="str">
        <f t="shared" ref="H3326:H3389" si="279">B3326</f>
        <v>0001</v>
      </c>
      <c r="I3326" s="35">
        <f t="shared" ref="I3326:I3389" si="280">(((HEX2DEC(C3326)/60)/60)/24)+DATE(1970,1,1)</f>
        <v>43745.610983796301</v>
      </c>
      <c r="J3326" s="39">
        <f t="shared" ref="J3326:J3389" si="281">HEX2DEC(IF(EXACT(MID(D3326,1,1),"0"),IF(EXACT(MID(D3326,2,1),"0"),IF(EXACT(MID(D3326,3,1),"0"),IF(EXACT(MID(D3326,4,1),"0"),IF(EXACT(MID(D3326,5,1),"0"),IF(EXACT(MID(D3326,6,1),"0"),IF(EXACT(MID(D3326,7,1),"0"),IF(EXACT(MID(D3326,8,1),"0"),IF(EXACT(MID(D3326,9,1),"0"),IF(EXACT(MID(D3326,10,1),"0"),IF(EXACT(MID(D3326,11,1),"0"),0,RIGHT(D3326,6)),RIGHT(D3326,7)),RIGHT(D3326,8)),RIGHT(D3326,9)),RIGHT(D3326,10)),RIGHT(D3326,11)),RIGHT(D3326,12)),RIGHT(D3326,13)),RIGHT(D3326,14)),RIGHT(D3326,15)),RIGHT(D3326,16)))/1000000</f>
        <v>1603.2785469999999</v>
      </c>
      <c r="K3326" s="36" t="str">
        <f t="shared" ref="K3326:K3389" si="282">E3326</f>
        <v>5ffcea2f</v>
      </c>
    </row>
    <row r="3327" spans="1:11">
      <c r="A3327" s="48" t="s">
        <v>51159</v>
      </c>
      <c r="B3327" s="48" t="s">
        <v>51156</v>
      </c>
      <c r="C3327" s="48" t="s">
        <v>35971</v>
      </c>
      <c r="D3327" s="48" t="s">
        <v>35978</v>
      </c>
      <c r="E3327" s="48" t="s">
        <v>35979</v>
      </c>
      <c r="G3327" s="34">
        <f t="shared" si="278"/>
        <v>10004</v>
      </c>
      <c r="H3327" s="36" t="str">
        <f t="shared" si="279"/>
        <v>0001</v>
      </c>
      <c r="I3327" s="35">
        <f t="shared" si="280"/>
        <v>43745.610983796301</v>
      </c>
      <c r="J3327" s="39">
        <f t="shared" si="281"/>
        <v>1603.280428</v>
      </c>
      <c r="K3327" s="36" t="str">
        <f t="shared" si="282"/>
        <v>212680b0</v>
      </c>
    </row>
    <row r="3328" spans="1:11">
      <c r="A3328" s="48" t="s">
        <v>15740</v>
      </c>
      <c r="B3328" s="48" t="s">
        <v>51154</v>
      </c>
      <c r="C3328" s="48" t="s">
        <v>35971</v>
      </c>
      <c r="D3328" s="48" t="s">
        <v>35980</v>
      </c>
      <c r="E3328" s="48" t="s">
        <v>35981</v>
      </c>
      <c r="G3328" s="34">
        <f t="shared" si="278"/>
        <v>40225</v>
      </c>
      <c r="H3328" s="36" t="str">
        <f t="shared" si="279"/>
        <v>0000</v>
      </c>
      <c r="I3328" s="35">
        <f t="shared" si="280"/>
        <v>43745.610983796301</v>
      </c>
      <c r="J3328" s="39">
        <f t="shared" si="281"/>
        <v>1603.4852510000001</v>
      </c>
      <c r="K3328" s="36" t="str">
        <f t="shared" si="282"/>
        <v>1009b266</v>
      </c>
    </row>
    <row r="3329" spans="1:11">
      <c r="A3329" s="48" t="s">
        <v>15743</v>
      </c>
      <c r="B3329" s="48" t="s">
        <v>29689</v>
      </c>
      <c r="C3329" s="48" t="s">
        <v>35971</v>
      </c>
      <c r="D3329" s="48" t="s">
        <v>35982</v>
      </c>
      <c r="E3329" s="48" t="s">
        <v>35983</v>
      </c>
      <c r="G3329" s="34">
        <f t="shared" si="278"/>
        <v>40234</v>
      </c>
      <c r="H3329" s="36" t="str">
        <f t="shared" si="279"/>
        <v>439c</v>
      </c>
      <c r="I3329" s="35">
        <f t="shared" si="280"/>
        <v>43745.610983796301</v>
      </c>
      <c r="J3329" s="39">
        <f t="shared" si="281"/>
        <v>1603.487153</v>
      </c>
      <c r="K3329" s="36" t="str">
        <f t="shared" si="282"/>
        <v>e28acf89</v>
      </c>
    </row>
    <row r="3330" spans="1:11">
      <c r="A3330" s="48" t="s">
        <v>15746</v>
      </c>
      <c r="B3330" s="48" t="s">
        <v>51163</v>
      </c>
      <c r="C3330" s="48" t="s">
        <v>35971</v>
      </c>
      <c r="D3330" s="48" t="s">
        <v>35984</v>
      </c>
      <c r="E3330" s="48" t="s">
        <v>35985</v>
      </c>
      <c r="G3330" s="34">
        <f t="shared" si="278"/>
        <v>40235</v>
      </c>
      <c r="H3330" s="36" t="str">
        <f t="shared" si="279"/>
        <v>5800</v>
      </c>
      <c r="I3330" s="35">
        <f t="shared" si="280"/>
        <v>43745.610983796301</v>
      </c>
      <c r="J3330" s="39">
        <f t="shared" si="281"/>
        <v>1603.4890620000001</v>
      </c>
      <c r="K3330" s="36" t="str">
        <f t="shared" si="282"/>
        <v>5a9ea539</v>
      </c>
    </row>
    <row r="3331" spans="1:11">
      <c r="A3331" s="48" t="s">
        <v>27</v>
      </c>
      <c r="B3331" s="48" t="s">
        <v>51154</v>
      </c>
      <c r="C3331" s="48" t="s">
        <v>35971</v>
      </c>
      <c r="D3331" s="48" t="s">
        <v>35986</v>
      </c>
      <c r="E3331" s="48" t="s">
        <v>35987</v>
      </c>
      <c r="G3331" s="34">
        <f t="shared" si="278"/>
        <v>40254</v>
      </c>
      <c r="H3331" s="36" t="str">
        <f t="shared" si="279"/>
        <v>0000</v>
      </c>
      <c r="I3331" s="35">
        <f t="shared" si="280"/>
        <v>43745.610983796301</v>
      </c>
      <c r="J3331" s="39">
        <f t="shared" si="281"/>
        <v>1603.493481</v>
      </c>
      <c r="K3331" s="36" t="str">
        <f t="shared" si="282"/>
        <v>bea54cc5</v>
      </c>
    </row>
    <row r="3332" spans="1:11">
      <c r="A3332" s="48" t="s">
        <v>30</v>
      </c>
      <c r="B3332" s="48" t="s">
        <v>29670</v>
      </c>
      <c r="C3332" s="48" t="s">
        <v>35971</v>
      </c>
      <c r="D3332" s="48" t="s">
        <v>35988</v>
      </c>
      <c r="E3332" s="48" t="s">
        <v>35989</v>
      </c>
      <c r="G3332" s="34">
        <f t="shared" si="278"/>
        <v>40263</v>
      </c>
      <c r="H3332" s="36" t="str">
        <f t="shared" si="279"/>
        <v>43b9</v>
      </c>
      <c r="I3332" s="35">
        <f t="shared" si="280"/>
        <v>43745.610983796301</v>
      </c>
      <c r="J3332" s="39">
        <f t="shared" si="281"/>
        <v>1603.4953820000001</v>
      </c>
      <c r="K3332" s="36" t="str">
        <f t="shared" si="282"/>
        <v>b4b9d0d9</v>
      </c>
    </row>
    <row r="3333" spans="1:11">
      <c r="A3333" s="48" t="s">
        <v>34</v>
      </c>
      <c r="B3333" s="48" t="s">
        <v>51194</v>
      </c>
      <c r="C3333" s="48" t="s">
        <v>35971</v>
      </c>
      <c r="D3333" s="48" t="s">
        <v>35990</v>
      </c>
      <c r="E3333" s="48" t="s">
        <v>35991</v>
      </c>
      <c r="G3333" s="34">
        <f t="shared" si="278"/>
        <v>40264</v>
      </c>
      <c r="H3333" s="36" t="str">
        <f t="shared" si="279"/>
        <v>7800</v>
      </c>
      <c r="I3333" s="35">
        <f t="shared" si="280"/>
        <v>43745.610983796301</v>
      </c>
      <c r="J3333" s="39">
        <f t="shared" si="281"/>
        <v>1603.4972519999999</v>
      </c>
      <c r="K3333" s="36" t="str">
        <f t="shared" si="282"/>
        <v>bf33b7f5</v>
      </c>
    </row>
    <row r="3334" spans="1:11">
      <c r="A3334" s="48" t="s">
        <v>15740</v>
      </c>
      <c r="B3334" s="48" t="s">
        <v>51154</v>
      </c>
      <c r="C3334" s="48" t="s">
        <v>35992</v>
      </c>
      <c r="D3334" s="48" t="s">
        <v>35993</v>
      </c>
      <c r="E3334" s="48" t="s">
        <v>35994</v>
      </c>
      <c r="G3334" s="34">
        <f t="shared" si="278"/>
        <v>40225</v>
      </c>
      <c r="H3334" s="36" t="str">
        <f t="shared" si="279"/>
        <v>0000</v>
      </c>
      <c r="I3334" s="35">
        <f t="shared" si="280"/>
        <v>43745.610995370371</v>
      </c>
      <c r="J3334" s="39">
        <f t="shared" si="281"/>
        <v>1603.7012259999999</v>
      </c>
      <c r="K3334" s="36" t="str">
        <f t="shared" si="282"/>
        <v>2bc16f7b</v>
      </c>
    </row>
    <row r="3335" spans="1:11">
      <c r="A3335" s="48" t="s">
        <v>15757</v>
      </c>
      <c r="B3335" s="48" t="s">
        <v>51406</v>
      </c>
      <c r="C3335" s="48" t="s">
        <v>35992</v>
      </c>
      <c r="D3335" s="48" t="s">
        <v>35995</v>
      </c>
      <c r="E3335" s="48" t="s">
        <v>35996</v>
      </c>
      <c r="G3335" s="34">
        <f t="shared" si="278"/>
        <v>40236</v>
      </c>
      <c r="H3335" s="36" t="str">
        <f t="shared" si="279"/>
        <v>4455</v>
      </c>
      <c r="I3335" s="35">
        <f t="shared" si="280"/>
        <v>43745.610995370371</v>
      </c>
      <c r="J3335" s="39">
        <f t="shared" si="281"/>
        <v>1603.7031260000001</v>
      </c>
      <c r="K3335" s="36" t="str">
        <f t="shared" si="282"/>
        <v>dbb38601</v>
      </c>
    </row>
    <row r="3336" spans="1:11">
      <c r="A3336" s="48" t="s">
        <v>15760</v>
      </c>
      <c r="B3336" s="48" t="s">
        <v>219</v>
      </c>
      <c r="C3336" s="48" t="s">
        <v>35992</v>
      </c>
      <c r="D3336" s="48" t="s">
        <v>35997</v>
      </c>
      <c r="E3336" s="48" t="s">
        <v>35998</v>
      </c>
      <c r="G3336" s="34">
        <f t="shared" si="278"/>
        <v>40237</v>
      </c>
      <c r="H3336" s="36" t="str">
        <f t="shared" si="279"/>
        <v>c000</v>
      </c>
      <c r="I3336" s="35">
        <f t="shared" si="280"/>
        <v>43745.610995370371</v>
      </c>
      <c r="J3336" s="39">
        <f t="shared" si="281"/>
        <v>1603.7050369999999</v>
      </c>
      <c r="K3336" s="36" t="str">
        <f t="shared" si="282"/>
        <v>5a2d48f7</v>
      </c>
    </row>
    <row r="3337" spans="1:11">
      <c r="A3337" s="48" t="s">
        <v>27</v>
      </c>
      <c r="B3337" s="48" t="s">
        <v>51154</v>
      </c>
      <c r="C3337" s="48" t="s">
        <v>35992</v>
      </c>
      <c r="D3337" s="48" t="s">
        <v>35999</v>
      </c>
      <c r="E3337" s="48" t="s">
        <v>36000</v>
      </c>
      <c r="G3337" s="34">
        <f t="shared" si="278"/>
        <v>40254</v>
      </c>
      <c r="H3337" s="36" t="str">
        <f t="shared" si="279"/>
        <v>0000</v>
      </c>
      <c r="I3337" s="35">
        <f t="shared" si="280"/>
        <v>43745.610995370371</v>
      </c>
      <c r="J3337" s="39">
        <f t="shared" si="281"/>
        <v>1603.7094569999999</v>
      </c>
      <c r="K3337" s="36" t="str">
        <f t="shared" si="282"/>
        <v>afed6f5c</v>
      </c>
    </row>
    <row r="3338" spans="1:11">
      <c r="A3338" s="48" t="s">
        <v>39</v>
      </c>
      <c r="B3338" s="48" t="s">
        <v>51437</v>
      </c>
      <c r="C3338" s="48" t="s">
        <v>35992</v>
      </c>
      <c r="D3338" s="48" t="s">
        <v>36001</v>
      </c>
      <c r="E3338" s="48" t="s">
        <v>36002</v>
      </c>
      <c r="G3338" s="34">
        <f t="shared" si="278"/>
        <v>40265</v>
      </c>
      <c r="H3338" s="36" t="str">
        <f t="shared" si="279"/>
        <v>4430</v>
      </c>
      <c r="I3338" s="35">
        <f t="shared" si="280"/>
        <v>43745.610995370371</v>
      </c>
      <c r="J3338" s="39">
        <f t="shared" si="281"/>
        <v>1603.711358</v>
      </c>
      <c r="K3338" s="36" t="str">
        <f t="shared" si="282"/>
        <v>19e7987c</v>
      </c>
    </row>
    <row r="3339" spans="1:11">
      <c r="A3339" s="48" t="s">
        <v>43</v>
      </c>
      <c r="B3339" s="48" t="s">
        <v>394</v>
      </c>
      <c r="C3339" s="48" t="s">
        <v>35992</v>
      </c>
      <c r="D3339" s="48" t="s">
        <v>36003</v>
      </c>
      <c r="E3339" s="48" t="s">
        <v>36004</v>
      </c>
      <c r="G3339" s="34">
        <f t="shared" si="278"/>
        <v>40266</v>
      </c>
      <c r="H3339" s="36" t="str">
        <f t="shared" si="279"/>
        <v>b000</v>
      </c>
      <c r="I3339" s="35">
        <f t="shared" si="280"/>
        <v>43745.610995370371</v>
      </c>
      <c r="J3339" s="39">
        <f t="shared" si="281"/>
        <v>1603.7132280000001</v>
      </c>
      <c r="K3339" s="36" t="str">
        <f t="shared" si="282"/>
        <v>8bfea57f</v>
      </c>
    </row>
    <row r="3340" spans="1:11">
      <c r="A3340" s="48" t="s">
        <v>15740</v>
      </c>
      <c r="B3340" s="48" t="s">
        <v>51154</v>
      </c>
      <c r="C3340" s="48" t="s">
        <v>35992</v>
      </c>
      <c r="D3340" s="48" t="s">
        <v>36005</v>
      </c>
      <c r="E3340" s="48" t="s">
        <v>36006</v>
      </c>
      <c r="G3340" s="34">
        <f t="shared" si="278"/>
        <v>40225</v>
      </c>
      <c r="H3340" s="36" t="str">
        <f t="shared" si="279"/>
        <v>0000</v>
      </c>
      <c r="I3340" s="35">
        <f t="shared" si="280"/>
        <v>43745.610995370371</v>
      </c>
      <c r="J3340" s="39">
        <f t="shared" si="281"/>
        <v>1603.9172249999999</v>
      </c>
      <c r="K3340" s="36" t="str">
        <f t="shared" si="282"/>
        <v>d9462a34</v>
      </c>
    </row>
    <row r="3341" spans="1:11">
      <c r="A3341" s="48" t="s">
        <v>15771</v>
      </c>
      <c r="B3341" s="48" t="s">
        <v>51444</v>
      </c>
      <c r="C3341" s="48" t="s">
        <v>35992</v>
      </c>
      <c r="D3341" s="48" t="s">
        <v>36007</v>
      </c>
      <c r="E3341" s="48" t="s">
        <v>36008</v>
      </c>
      <c r="G3341" s="34">
        <f t="shared" si="278"/>
        <v>40230</v>
      </c>
      <c r="H3341" s="36" t="str">
        <f t="shared" si="279"/>
        <v>4462</v>
      </c>
      <c r="I3341" s="35">
        <f t="shared" si="280"/>
        <v>43745.610995370371</v>
      </c>
      <c r="J3341" s="39">
        <f t="shared" si="281"/>
        <v>1603.919126</v>
      </c>
      <c r="K3341" s="36" t="str">
        <f t="shared" si="282"/>
        <v>e7fa16c4</v>
      </c>
    </row>
    <row r="3342" spans="1:11">
      <c r="A3342" s="48" t="s">
        <v>15774</v>
      </c>
      <c r="B3342" s="48" t="s">
        <v>51160</v>
      </c>
      <c r="C3342" s="48" t="s">
        <v>35992</v>
      </c>
      <c r="D3342" s="48" t="s">
        <v>36009</v>
      </c>
      <c r="E3342" s="48" t="s">
        <v>36010</v>
      </c>
      <c r="G3342" s="34">
        <f t="shared" si="278"/>
        <v>40231</v>
      </c>
      <c r="H3342" s="36" t="str">
        <f t="shared" si="279"/>
        <v>0400</v>
      </c>
      <c r="I3342" s="35">
        <f t="shared" si="280"/>
        <v>43745.610995370371</v>
      </c>
      <c r="J3342" s="39">
        <f t="shared" si="281"/>
        <v>1603.9210350000001</v>
      </c>
      <c r="K3342" s="36" t="str">
        <f t="shared" si="282"/>
        <v>f12d378b</v>
      </c>
    </row>
    <row r="3343" spans="1:11">
      <c r="A3343" s="48" t="s">
        <v>27</v>
      </c>
      <c r="B3343" s="48" t="s">
        <v>51154</v>
      </c>
      <c r="C3343" s="48" t="s">
        <v>35992</v>
      </c>
      <c r="D3343" s="48" t="s">
        <v>36011</v>
      </c>
      <c r="E3343" s="48" t="s">
        <v>36012</v>
      </c>
      <c r="G3343" s="34">
        <f t="shared" si="278"/>
        <v>40254</v>
      </c>
      <c r="H3343" s="36" t="str">
        <f t="shared" si="279"/>
        <v>0000</v>
      </c>
      <c r="I3343" s="35">
        <f t="shared" si="280"/>
        <v>43745.610995370371</v>
      </c>
      <c r="J3343" s="39">
        <f t="shared" si="281"/>
        <v>1603.9254550000001</v>
      </c>
      <c r="K3343" s="36" t="str">
        <f t="shared" si="282"/>
        <v>f8f99629</v>
      </c>
    </row>
    <row r="3344" spans="1:11">
      <c r="A3344" s="48" t="s">
        <v>48</v>
      </c>
      <c r="B3344" s="48" t="s">
        <v>35562</v>
      </c>
      <c r="C3344" s="48" t="s">
        <v>35992</v>
      </c>
      <c r="D3344" s="48" t="s">
        <v>36013</v>
      </c>
      <c r="E3344" s="48" t="s">
        <v>36014</v>
      </c>
      <c r="G3344" s="34">
        <f t="shared" si="278"/>
        <v>40259</v>
      </c>
      <c r="H3344" s="36" t="str">
        <f t="shared" si="279"/>
        <v>43df</v>
      </c>
      <c r="I3344" s="35">
        <f t="shared" si="280"/>
        <v>43745.610995370371</v>
      </c>
      <c r="J3344" s="39">
        <f t="shared" si="281"/>
        <v>1603.9273559999999</v>
      </c>
      <c r="K3344" s="36" t="str">
        <f t="shared" si="282"/>
        <v>5d8e025e</v>
      </c>
    </row>
    <row r="3345" spans="1:11">
      <c r="A3345" s="48" t="s">
        <v>51</v>
      </c>
      <c r="B3345" s="48" t="s">
        <v>44</v>
      </c>
      <c r="C3345" s="48" t="s">
        <v>35992</v>
      </c>
      <c r="D3345" s="48" t="s">
        <v>36015</v>
      </c>
      <c r="E3345" s="48" t="s">
        <v>36016</v>
      </c>
      <c r="G3345" s="34">
        <f t="shared" si="278"/>
        <v>40260</v>
      </c>
      <c r="H3345" s="36" t="str">
        <f t="shared" si="279"/>
        <v>b800</v>
      </c>
      <c r="I3345" s="35">
        <f t="shared" si="280"/>
        <v>43745.610995370371</v>
      </c>
      <c r="J3345" s="39">
        <f t="shared" si="281"/>
        <v>1603.9292270000001</v>
      </c>
      <c r="K3345" s="36" t="str">
        <f t="shared" si="282"/>
        <v>fc066fdf</v>
      </c>
    </row>
    <row r="3346" spans="1:11">
      <c r="A3346" s="48" t="s">
        <v>15740</v>
      </c>
      <c r="B3346" s="48" t="s">
        <v>51154</v>
      </c>
      <c r="C3346" s="48" t="s">
        <v>35992</v>
      </c>
      <c r="D3346" s="48" t="s">
        <v>36017</v>
      </c>
      <c r="E3346" s="48" t="s">
        <v>36018</v>
      </c>
      <c r="G3346" s="34">
        <f t="shared" si="278"/>
        <v>40225</v>
      </c>
      <c r="H3346" s="36" t="str">
        <f t="shared" si="279"/>
        <v>0000</v>
      </c>
      <c r="I3346" s="35">
        <f t="shared" si="280"/>
        <v>43745.610995370371</v>
      </c>
      <c r="J3346" s="39">
        <f t="shared" si="281"/>
        <v>1604.133241</v>
      </c>
      <c r="K3346" s="36" t="str">
        <f t="shared" si="282"/>
        <v>284c7485</v>
      </c>
    </row>
    <row r="3347" spans="1:11">
      <c r="A3347" s="48" t="s">
        <v>15786</v>
      </c>
      <c r="B3347" s="48" t="s">
        <v>29629</v>
      </c>
      <c r="C3347" s="48" t="s">
        <v>35992</v>
      </c>
      <c r="D3347" s="48" t="s">
        <v>36019</v>
      </c>
      <c r="E3347" s="48" t="s">
        <v>36020</v>
      </c>
      <c r="G3347" s="34">
        <f t="shared" si="278"/>
        <v>40232</v>
      </c>
      <c r="H3347" s="36" t="str">
        <f t="shared" si="279"/>
        <v>44be</v>
      </c>
      <c r="I3347" s="35">
        <f t="shared" si="280"/>
        <v>43745.610995370371</v>
      </c>
      <c r="J3347" s="39">
        <f t="shared" si="281"/>
        <v>1604.1351420000001</v>
      </c>
      <c r="K3347" s="36" t="str">
        <f t="shared" si="282"/>
        <v>eaacea14</v>
      </c>
    </row>
    <row r="3348" spans="1:11">
      <c r="A3348" s="48" t="s">
        <v>15789</v>
      </c>
      <c r="B3348" s="48" t="s">
        <v>30292</v>
      </c>
      <c r="C3348" s="48" t="s">
        <v>35992</v>
      </c>
      <c r="D3348" s="48" t="s">
        <v>36021</v>
      </c>
      <c r="E3348" s="48" t="s">
        <v>36022</v>
      </c>
      <c r="G3348" s="34">
        <f t="shared" si="278"/>
        <v>40233</v>
      </c>
      <c r="H3348" s="36" t="str">
        <f t="shared" si="279"/>
        <v>8a00</v>
      </c>
      <c r="I3348" s="35">
        <f t="shared" si="280"/>
        <v>43745.610995370371</v>
      </c>
      <c r="J3348" s="39">
        <f t="shared" si="281"/>
        <v>1604.2613200000001</v>
      </c>
      <c r="K3348" s="36" t="str">
        <f t="shared" si="282"/>
        <v>b24929f8</v>
      </c>
    </row>
    <row r="3349" spans="1:11">
      <c r="A3349" s="48" t="s">
        <v>27</v>
      </c>
      <c r="B3349" s="48" t="s">
        <v>51154</v>
      </c>
      <c r="C3349" s="48" t="s">
        <v>35992</v>
      </c>
      <c r="D3349" s="48" t="s">
        <v>36023</v>
      </c>
      <c r="E3349" s="48" t="s">
        <v>36024</v>
      </c>
      <c r="G3349" s="34">
        <f t="shared" si="278"/>
        <v>40254</v>
      </c>
      <c r="H3349" s="36" t="str">
        <f t="shared" si="279"/>
        <v>0000</v>
      </c>
      <c r="I3349" s="35">
        <f t="shared" si="280"/>
        <v>43745.610995370371</v>
      </c>
      <c r="J3349" s="39">
        <f t="shared" si="281"/>
        <v>1604.2658240000001</v>
      </c>
      <c r="K3349" s="36" t="str">
        <f t="shared" si="282"/>
        <v>0913f37f</v>
      </c>
    </row>
    <row r="3350" spans="1:11">
      <c r="A3350" s="48" t="s">
        <v>56</v>
      </c>
      <c r="B3350" s="48" t="s">
        <v>35077</v>
      </c>
      <c r="C3350" s="48" t="s">
        <v>35992</v>
      </c>
      <c r="D3350" s="48" t="s">
        <v>36025</v>
      </c>
      <c r="E3350" s="48" t="s">
        <v>36026</v>
      </c>
      <c r="G3350" s="34">
        <f t="shared" si="278"/>
        <v>40261</v>
      </c>
      <c r="H3350" s="36" t="str">
        <f t="shared" si="279"/>
        <v>43dc</v>
      </c>
      <c r="I3350" s="35">
        <f t="shared" si="280"/>
        <v>43745.610995370371</v>
      </c>
      <c r="J3350" s="39">
        <f t="shared" si="281"/>
        <v>1604.2676980000001</v>
      </c>
      <c r="K3350" s="36" t="str">
        <f t="shared" si="282"/>
        <v>6626fe2b</v>
      </c>
    </row>
    <row r="3351" spans="1:11">
      <c r="A3351" s="48" t="s">
        <v>59</v>
      </c>
      <c r="B3351" s="48" t="s">
        <v>51182</v>
      </c>
      <c r="C3351" s="48" t="s">
        <v>35992</v>
      </c>
      <c r="D3351" s="48" t="s">
        <v>36027</v>
      </c>
      <c r="E3351" s="48" t="s">
        <v>36028</v>
      </c>
      <c r="G3351" s="34">
        <f t="shared" si="278"/>
        <v>40262</v>
      </c>
      <c r="H3351" s="36" t="str">
        <f t="shared" si="279"/>
        <v>5000</v>
      </c>
      <c r="I3351" s="35">
        <f t="shared" si="280"/>
        <v>43745.610995370371</v>
      </c>
      <c r="J3351" s="39">
        <f t="shared" si="281"/>
        <v>1604.2695530000001</v>
      </c>
      <c r="K3351" s="36" t="str">
        <f t="shared" si="282"/>
        <v>1831fdc8</v>
      </c>
    </row>
    <row r="3352" spans="1:11">
      <c r="A3352" s="48" t="s">
        <v>51155</v>
      </c>
      <c r="B3352" s="48" t="s">
        <v>51156</v>
      </c>
      <c r="C3352" s="48" t="s">
        <v>36029</v>
      </c>
      <c r="D3352" s="48" t="s">
        <v>36030</v>
      </c>
      <c r="E3352" s="48" t="s">
        <v>36031</v>
      </c>
      <c r="G3352" s="34">
        <f t="shared" si="278"/>
        <v>10001</v>
      </c>
      <c r="H3352" s="36" t="str">
        <f t="shared" si="279"/>
        <v>0001</v>
      </c>
      <c r="I3352" s="35">
        <f t="shared" si="280"/>
        <v>43745.617939814809</v>
      </c>
      <c r="J3352" s="39">
        <f t="shared" si="281"/>
        <v>2204.2720439999998</v>
      </c>
      <c r="K3352" s="36" t="str">
        <f t="shared" si="282"/>
        <v>4438a04e</v>
      </c>
    </row>
    <row r="3353" spans="1:11">
      <c r="A3353" s="48" t="s">
        <v>51157</v>
      </c>
      <c r="B3353" s="48" t="s">
        <v>51156</v>
      </c>
      <c r="C3353" s="48" t="s">
        <v>36029</v>
      </c>
      <c r="D3353" s="48" t="s">
        <v>36032</v>
      </c>
      <c r="E3353" s="48" t="s">
        <v>36033</v>
      </c>
      <c r="G3353" s="34">
        <f t="shared" si="278"/>
        <v>10002</v>
      </c>
      <c r="H3353" s="36" t="str">
        <f t="shared" si="279"/>
        <v>0001</v>
      </c>
      <c r="I3353" s="35">
        <f t="shared" si="280"/>
        <v>43745.617939814809</v>
      </c>
      <c r="J3353" s="39">
        <f t="shared" si="281"/>
        <v>2204.2739350000002</v>
      </c>
      <c r="K3353" s="36" t="str">
        <f t="shared" si="282"/>
        <v>d243b26d</v>
      </c>
    </row>
    <row r="3354" spans="1:11">
      <c r="A3354" s="48" t="s">
        <v>51158</v>
      </c>
      <c r="B3354" s="48" t="s">
        <v>51156</v>
      </c>
      <c r="C3354" s="48" t="s">
        <v>36029</v>
      </c>
      <c r="D3354" s="48" t="s">
        <v>36034</v>
      </c>
      <c r="E3354" s="48" t="s">
        <v>36035</v>
      </c>
      <c r="G3354" s="34">
        <f t="shared" si="278"/>
        <v>10003</v>
      </c>
      <c r="H3354" s="36" t="str">
        <f t="shared" si="279"/>
        <v>0001</v>
      </c>
      <c r="I3354" s="35">
        <f t="shared" si="280"/>
        <v>43745.617939814809</v>
      </c>
      <c r="J3354" s="39">
        <f t="shared" si="281"/>
        <v>2204.2758229999999</v>
      </c>
      <c r="K3354" s="36" t="str">
        <f t="shared" si="282"/>
        <v>bd0aa1c5</v>
      </c>
    </row>
    <row r="3355" spans="1:11">
      <c r="A3355" s="48" t="s">
        <v>51159</v>
      </c>
      <c r="B3355" s="48" t="s">
        <v>51156</v>
      </c>
      <c r="C3355" s="48" t="s">
        <v>36029</v>
      </c>
      <c r="D3355" s="48" t="s">
        <v>36036</v>
      </c>
      <c r="E3355" s="48" t="s">
        <v>36037</v>
      </c>
      <c r="G3355" s="34">
        <f t="shared" si="278"/>
        <v>10004</v>
      </c>
      <c r="H3355" s="36" t="str">
        <f t="shared" si="279"/>
        <v>0001</v>
      </c>
      <c r="I3355" s="35">
        <f t="shared" si="280"/>
        <v>43745.617939814809</v>
      </c>
      <c r="J3355" s="39">
        <f t="shared" si="281"/>
        <v>2204.277685</v>
      </c>
      <c r="K3355" s="36" t="str">
        <f t="shared" si="282"/>
        <v>c79589da</v>
      </c>
    </row>
    <row r="3356" spans="1:11">
      <c r="A3356" s="48" t="s">
        <v>15740</v>
      </c>
      <c r="B3356" s="48" t="s">
        <v>51154</v>
      </c>
      <c r="C3356" s="48" t="s">
        <v>36029</v>
      </c>
      <c r="D3356" s="48" t="s">
        <v>36038</v>
      </c>
      <c r="E3356" s="48" t="s">
        <v>36039</v>
      </c>
      <c r="G3356" s="34">
        <f t="shared" si="278"/>
        <v>40225</v>
      </c>
      <c r="H3356" s="36" t="str">
        <f t="shared" si="279"/>
        <v>0000</v>
      </c>
      <c r="I3356" s="35">
        <f t="shared" si="280"/>
        <v>43745.617939814809</v>
      </c>
      <c r="J3356" s="39">
        <f t="shared" si="281"/>
        <v>2204.482227</v>
      </c>
      <c r="K3356" s="36" t="str">
        <f t="shared" si="282"/>
        <v>dcc6fb6d</v>
      </c>
    </row>
    <row r="3357" spans="1:11">
      <c r="A3357" s="48" t="s">
        <v>15757</v>
      </c>
      <c r="B3357" s="48" t="s">
        <v>51386</v>
      </c>
      <c r="C3357" s="48" t="s">
        <v>36029</v>
      </c>
      <c r="D3357" s="48" t="s">
        <v>36040</v>
      </c>
      <c r="E3357" s="48" t="s">
        <v>36041</v>
      </c>
      <c r="G3357" s="34">
        <f t="shared" si="278"/>
        <v>40236</v>
      </c>
      <c r="H3357" s="36" t="str">
        <f t="shared" si="279"/>
        <v>4456</v>
      </c>
      <c r="I3357" s="35">
        <f t="shared" si="280"/>
        <v>43745.617939814809</v>
      </c>
      <c r="J3357" s="39">
        <f t="shared" si="281"/>
        <v>2204.4841219999998</v>
      </c>
      <c r="K3357" s="36" t="str">
        <f t="shared" si="282"/>
        <v>995ef195</v>
      </c>
    </row>
    <row r="3358" spans="1:11">
      <c r="A3358" s="48" t="s">
        <v>15760</v>
      </c>
      <c r="B3358" s="48" t="s">
        <v>51278</v>
      </c>
      <c r="C3358" s="48" t="s">
        <v>36029</v>
      </c>
      <c r="D3358" s="48" t="s">
        <v>36042</v>
      </c>
      <c r="E3358" s="48" t="s">
        <v>36043</v>
      </c>
      <c r="G3358" s="34">
        <f t="shared" si="278"/>
        <v>40237</v>
      </c>
      <c r="H3358" s="36" t="str">
        <f t="shared" si="279"/>
        <v>7000</v>
      </c>
      <c r="I3358" s="35">
        <f t="shared" si="280"/>
        <v>43745.617939814809</v>
      </c>
      <c r="J3358" s="39">
        <f t="shared" si="281"/>
        <v>2204.4860309999999</v>
      </c>
      <c r="K3358" s="36" t="str">
        <f t="shared" si="282"/>
        <v>5821b77e</v>
      </c>
    </row>
    <row r="3359" spans="1:11">
      <c r="A3359" s="48" t="s">
        <v>27</v>
      </c>
      <c r="B3359" s="48" t="s">
        <v>51154</v>
      </c>
      <c r="C3359" s="48" t="s">
        <v>36029</v>
      </c>
      <c r="D3359" s="48" t="s">
        <v>36044</v>
      </c>
      <c r="E3359" s="48" t="s">
        <v>36045</v>
      </c>
      <c r="G3359" s="34">
        <f t="shared" si="278"/>
        <v>40254</v>
      </c>
      <c r="H3359" s="36" t="str">
        <f t="shared" si="279"/>
        <v>0000</v>
      </c>
      <c r="I3359" s="35">
        <f t="shared" si="280"/>
        <v>43745.617939814809</v>
      </c>
      <c r="J3359" s="39">
        <f t="shared" si="281"/>
        <v>2204.490452</v>
      </c>
      <c r="K3359" s="36" t="str">
        <f t="shared" si="282"/>
        <v>7a0738e3</v>
      </c>
    </row>
    <row r="3360" spans="1:11">
      <c r="A3360" s="48" t="s">
        <v>39</v>
      </c>
      <c r="B3360" s="48" t="s">
        <v>35343</v>
      </c>
      <c r="C3360" s="48" t="s">
        <v>36029</v>
      </c>
      <c r="D3360" s="48" t="s">
        <v>51445</v>
      </c>
      <c r="E3360" s="48" t="s">
        <v>36046</v>
      </c>
      <c r="G3360" s="34">
        <f t="shared" si="278"/>
        <v>40265</v>
      </c>
      <c r="H3360" s="36" t="str">
        <f t="shared" si="279"/>
        <v>442f</v>
      </c>
      <c r="I3360" s="35">
        <f t="shared" si="280"/>
        <v>43745.617939814809</v>
      </c>
      <c r="J3360" s="39">
        <f t="shared" si="281"/>
        <v>2204.492354</v>
      </c>
      <c r="K3360" s="36" t="str">
        <f t="shared" si="282"/>
        <v>25b281f5</v>
      </c>
    </row>
    <row r="3361" spans="1:11">
      <c r="A3361" s="48" t="s">
        <v>43</v>
      </c>
      <c r="B3361" s="48" t="s">
        <v>51161</v>
      </c>
      <c r="C3361" s="48" t="s">
        <v>36029</v>
      </c>
      <c r="D3361" s="48" t="s">
        <v>36047</v>
      </c>
      <c r="E3361" s="48" t="s">
        <v>36048</v>
      </c>
      <c r="G3361" s="34">
        <f t="shared" si="278"/>
        <v>40266</v>
      </c>
      <c r="H3361" s="36" t="str">
        <f t="shared" si="279"/>
        <v>6000</v>
      </c>
      <c r="I3361" s="35">
        <f t="shared" si="280"/>
        <v>43745.617939814809</v>
      </c>
      <c r="J3361" s="39">
        <f t="shared" si="281"/>
        <v>2204.494224</v>
      </c>
      <c r="K3361" s="36" t="str">
        <f t="shared" si="282"/>
        <v>ff20e8bc</v>
      </c>
    </row>
    <row r="3362" spans="1:11">
      <c r="A3362" s="48" t="s">
        <v>15740</v>
      </c>
      <c r="B3362" s="48" t="s">
        <v>51154</v>
      </c>
      <c r="C3362" s="48" t="s">
        <v>36049</v>
      </c>
      <c r="D3362" s="48" t="s">
        <v>51446</v>
      </c>
      <c r="E3362" s="48" t="s">
        <v>36050</v>
      </c>
      <c r="G3362" s="34">
        <f t="shared" si="278"/>
        <v>40225</v>
      </c>
      <c r="H3362" s="36" t="str">
        <f t="shared" si="279"/>
        <v>0000</v>
      </c>
      <c r="I3362" s="35">
        <f t="shared" si="280"/>
        <v>43745.617951388893</v>
      </c>
      <c r="J3362" s="39">
        <f t="shared" si="281"/>
        <v>2204.698226</v>
      </c>
      <c r="K3362" s="36" t="str">
        <f t="shared" si="282"/>
        <v>66b405d8</v>
      </c>
    </row>
    <row r="3363" spans="1:11">
      <c r="A3363" s="48" t="s">
        <v>15771</v>
      </c>
      <c r="B3363" s="48" t="s">
        <v>51279</v>
      </c>
      <c r="C3363" s="48" t="s">
        <v>36049</v>
      </c>
      <c r="D3363" s="48" t="s">
        <v>36051</v>
      </c>
      <c r="E3363" s="48" t="s">
        <v>36052</v>
      </c>
      <c r="G3363" s="34">
        <f t="shared" si="278"/>
        <v>40230</v>
      </c>
      <c r="H3363" s="36" t="str">
        <f t="shared" si="279"/>
        <v>4466</v>
      </c>
      <c r="I3363" s="35">
        <f t="shared" si="280"/>
        <v>43745.617951388893</v>
      </c>
      <c r="J3363" s="39">
        <f t="shared" si="281"/>
        <v>2204.7001289999998</v>
      </c>
      <c r="K3363" s="36" t="str">
        <f t="shared" si="282"/>
        <v>81446c9e</v>
      </c>
    </row>
    <row r="3364" spans="1:11">
      <c r="A3364" s="48" t="s">
        <v>15774</v>
      </c>
      <c r="B3364" s="48" t="s">
        <v>51182</v>
      </c>
      <c r="C3364" s="48" t="s">
        <v>36049</v>
      </c>
      <c r="D3364" s="48" t="s">
        <v>51447</v>
      </c>
      <c r="E3364" s="48" t="s">
        <v>36053</v>
      </c>
      <c r="G3364" s="34">
        <f t="shared" si="278"/>
        <v>40231</v>
      </c>
      <c r="H3364" s="36" t="str">
        <f t="shared" si="279"/>
        <v>5000</v>
      </c>
      <c r="I3364" s="35">
        <f t="shared" si="280"/>
        <v>43745.617951388893</v>
      </c>
      <c r="J3364" s="39">
        <f t="shared" si="281"/>
        <v>2204.7020400000001</v>
      </c>
      <c r="K3364" s="36" t="str">
        <f t="shared" si="282"/>
        <v>d91192f3</v>
      </c>
    </row>
    <row r="3365" spans="1:11">
      <c r="A3365" s="48" t="s">
        <v>27</v>
      </c>
      <c r="B3365" s="48" t="s">
        <v>51154</v>
      </c>
      <c r="C3365" s="48" t="s">
        <v>36049</v>
      </c>
      <c r="D3365" s="48" t="s">
        <v>36054</v>
      </c>
      <c r="E3365" s="48" t="s">
        <v>36055</v>
      </c>
      <c r="G3365" s="34">
        <f t="shared" si="278"/>
        <v>40254</v>
      </c>
      <c r="H3365" s="36" t="str">
        <f t="shared" si="279"/>
        <v>0000</v>
      </c>
      <c r="I3365" s="35">
        <f t="shared" si="280"/>
        <v>43745.617951388893</v>
      </c>
      <c r="J3365" s="39">
        <f t="shared" si="281"/>
        <v>2204.706459</v>
      </c>
      <c r="K3365" s="36" t="str">
        <f t="shared" si="282"/>
        <v>3a0c2774</v>
      </c>
    </row>
    <row r="3366" spans="1:11">
      <c r="A3366" s="48" t="s">
        <v>48</v>
      </c>
      <c r="B3366" s="48" t="s">
        <v>35464</v>
      </c>
      <c r="C3366" s="48" t="s">
        <v>36049</v>
      </c>
      <c r="D3366" s="48" t="s">
        <v>51448</v>
      </c>
      <c r="E3366" s="48" t="s">
        <v>36056</v>
      </c>
      <c r="G3366" s="34">
        <f t="shared" si="278"/>
        <v>40259</v>
      </c>
      <c r="H3366" s="36" t="str">
        <f t="shared" si="279"/>
        <v>43de</v>
      </c>
      <c r="I3366" s="35">
        <f t="shared" si="280"/>
        <v>43745.617951388893</v>
      </c>
      <c r="J3366" s="39">
        <f t="shared" si="281"/>
        <v>2204.708361</v>
      </c>
      <c r="K3366" s="36" t="str">
        <f t="shared" si="282"/>
        <v>78583b48</v>
      </c>
    </row>
    <row r="3367" spans="1:11">
      <c r="A3367" s="48" t="s">
        <v>51</v>
      </c>
      <c r="B3367" s="48" t="s">
        <v>825</v>
      </c>
      <c r="C3367" s="48" t="s">
        <v>36049</v>
      </c>
      <c r="D3367" s="48" t="s">
        <v>51449</v>
      </c>
      <c r="E3367" s="48" t="s">
        <v>36057</v>
      </c>
      <c r="G3367" s="34">
        <f t="shared" si="278"/>
        <v>40260</v>
      </c>
      <c r="H3367" s="36" t="str">
        <f t="shared" si="279"/>
        <v>c800</v>
      </c>
      <c r="I3367" s="35">
        <f t="shared" si="280"/>
        <v>43745.617951388893</v>
      </c>
      <c r="J3367" s="39">
        <f t="shared" si="281"/>
        <v>2204.7102329999998</v>
      </c>
      <c r="K3367" s="36" t="str">
        <f t="shared" si="282"/>
        <v>be4964e5</v>
      </c>
    </row>
    <row r="3368" spans="1:11">
      <c r="A3368" s="48" t="s">
        <v>15740</v>
      </c>
      <c r="B3368" s="48" t="s">
        <v>51154</v>
      </c>
      <c r="C3368" s="48" t="s">
        <v>36049</v>
      </c>
      <c r="D3368" s="48" t="s">
        <v>36058</v>
      </c>
      <c r="E3368" s="48" t="s">
        <v>51450</v>
      </c>
      <c r="G3368" s="34">
        <f t="shared" si="278"/>
        <v>40225</v>
      </c>
      <c r="H3368" s="36" t="str">
        <f t="shared" si="279"/>
        <v>0000</v>
      </c>
      <c r="I3368" s="35">
        <f t="shared" si="280"/>
        <v>43745.617951388893</v>
      </c>
      <c r="J3368" s="39">
        <f t="shared" si="281"/>
        <v>2204.9142409999999</v>
      </c>
      <c r="K3368" s="36" t="str">
        <f t="shared" si="282"/>
        <v>01783e75</v>
      </c>
    </row>
    <row r="3369" spans="1:11">
      <c r="A3369" s="48" t="s">
        <v>15786</v>
      </c>
      <c r="B3369" s="48" t="s">
        <v>29345</v>
      </c>
      <c r="C3369" s="48" t="s">
        <v>36049</v>
      </c>
      <c r="D3369" s="48" t="s">
        <v>36059</v>
      </c>
      <c r="E3369" s="48" t="s">
        <v>36060</v>
      </c>
      <c r="G3369" s="34">
        <f t="shared" si="278"/>
        <v>40232</v>
      </c>
      <c r="H3369" s="36" t="str">
        <f t="shared" si="279"/>
        <v>44bf</v>
      </c>
      <c r="I3369" s="35">
        <f t="shared" si="280"/>
        <v>43745.617951388893</v>
      </c>
      <c r="J3369" s="39">
        <f t="shared" si="281"/>
        <v>2204.916142</v>
      </c>
      <c r="K3369" s="36" t="str">
        <f t="shared" si="282"/>
        <v>7c3d6adf</v>
      </c>
    </row>
    <row r="3370" spans="1:11">
      <c r="A3370" s="48" t="s">
        <v>15789</v>
      </c>
      <c r="B3370" s="48" t="s">
        <v>51225</v>
      </c>
      <c r="C3370" s="48" t="s">
        <v>36049</v>
      </c>
      <c r="D3370" s="48" t="s">
        <v>36061</v>
      </c>
      <c r="E3370" s="48" t="s">
        <v>36062</v>
      </c>
      <c r="G3370" s="34">
        <f t="shared" si="278"/>
        <v>40233</v>
      </c>
      <c r="H3370" s="36" t="str">
        <f t="shared" si="279"/>
        <v>1000</v>
      </c>
      <c r="I3370" s="35">
        <f t="shared" si="280"/>
        <v>43745.617951388893</v>
      </c>
      <c r="J3370" s="39">
        <f t="shared" si="281"/>
        <v>2204.9486529999999</v>
      </c>
      <c r="K3370" s="36" t="str">
        <f t="shared" si="282"/>
        <v>c093100c</v>
      </c>
    </row>
    <row r="3371" spans="1:11">
      <c r="A3371" s="48" t="s">
        <v>27</v>
      </c>
      <c r="B3371" s="48" t="s">
        <v>51154</v>
      </c>
      <c r="C3371" s="48" t="s">
        <v>36049</v>
      </c>
      <c r="D3371" s="48" t="s">
        <v>36063</v>
      </c>
      <c r="E3371" s="48" t="s">
        <v>36064</v>
      </c>
      <c r="G3371" s="34">
        <f t="shared" si="278"/>
        <v>40254</v>
      </c>
      <c r="H3371" s="36" t="str">
        <f t="shared" si="279"/>
        <v>0000</v>
      </c>
      <c r="I3371" s="35">
        <f t="shared" si="280"/>
        <v>43745.617951388893</v>
      </c>
      <c r="J3371" s="39">
        <f t="shared" si="281"/>
        <v>2204.9530759999998</v>
      </c>
      <c r="K3371" s="36" t="str">
        <f t="shared" si="282"/>
        <v>ada852d7</v>
      </c>
    </row>
    <row r="3372" spans="1:11">
      <c r="A3372" s="48" t="s">
        <v>56</v>
      </c>
      <c r="B3372" s="48" t="s">
        <v>35464</v>
      </c>
      <c r="C3372" s="48" t="s">
        <v>36049</v>
      </c>
      <c r="D3372" s="48" t="s">
        <v>36065</v>
      </c>
      <c r="E3372" s="48" t="s">
        <v>36066</v>
      </c>
      <c r="G3372" s="34">
        <f t="shared" si="278"/>
        <v>40261</v>
      </c>
      <c r="H3372" s="36" t="str">
        <f t="shared" si="279"/>
        <v>43de</v>
      </c>
      <c r="I3372" s="35">
        <f t="shared" si="280"/>
        <v>43745.617951388893</v>
      </c>
      <c r="J3372" s="39">
        <f t="shared" si="281"/>
        <v>2204.9549769999999</v>
      </c>
      <c r="K3372" s="36" t="str">
        <f t="shared" si="282"/>
        <v>19a01deb</v>
      </c>
    </row>
    <row r="3373" spans="1:11">
      <c r="A3373" s="48" t="s">
        <v>59</v>
      </c>
      <c r="B3373" s="48" t="s">
        <v>51203</v>
      </c>
      <c r="C3373" s="48" t="s">
        <v>36049</v>
      </c>
      <c r="D3373" s="48" t="s">
        <v>36067</v>
      </c>
      <c r="E3373" s="48" t="s">
        <v>36068</v>
      </c>
      <c r="G3373" s="34">
        <f t="shared" si="278"/>
        <v>40262</v>
      </c>
      <c r="H3373" s="36" t="str">
        <f t="shared" si="279"/>
        <v>3000</v>
      </c>
      <c r="I3373" s="35">
        <f t="shared" si="280"/>
        <v>43745.617951388893</v>
      </c>
      <c r="J3373" s="39">
        <f t="shared" si="281"/>
        <v>2204.9568650000001</v>
      </c>
      <c r="K3373" s="36" t="str">
        <f t="shared" si="282"/>
        <v>cac1e77b</v>
      </c>
    </row>
    <row r="3374" spans="1:11">
      <c r="A3374" s="48" t="s">
        <v>15740</v>
      </c>
      <c r="B3374" s="48" t="s">
        <v>51154</v>
      </c>
      <c r="C3374" s="48" t="s">
        <v>36049</v>
      </c>
      <c r="D3374" s="48" t="s">
        <v>51451</v>
      </c>
      <c r="E3374" s="48" t="s">
        <v>36069</v>
      </c>
      <c r="G3374" s="34">
        <f t="shared" si="278"/>
        <v>40225</v>
      </c>
      <c r="H3374" s="36" t="str">
        <f t="shared" si="279"/>
        <v>0000</v>
      </c>
      <c r="I3374" s="35">
        <f t="shared" si="280"/>
        <v>43745.617951388893</v>
      </c>
      <c r="J3374" s="39">
        <f t="shared" si="281"/>
        <v>2205.161251</v>
      </c>
      <c r="K3374" s="36" t="str">
        <f t="shared" si="282"/>
        <v>3af6df55</v>
      </c>
    </row>
    <row r="3375" spans="1:11">
      <c r="A3375" s="48" t="s">
        <v>15743</v>
      </c>
      <c r="B3375" s="48" t="s">
        <v>29452</v>
      </c>
      <c r="C3375" s="48" t="s">
        <v>36049</v>
      </c>
      <c r="D3375" s="48" t="s">
        <v>51452</v>
      </c>
      <c r="E3375" s="48" t="s">
        <v>36070</v>
      </c>
      <c r="G3375" s="34">
        <f t="shared" si="278"/>
        <v>40234</v>
      </c>
      <c r="H3375" s="36" t="str">
        <f t="shared" si="279"/>
        <v>439b</v>
      </c>
      <c r="I3375" s="35">
        <f t="shared" si="280"/>
        <v>43745.617951388893</v>
      </c>
      <c r="J3375" s="39">
        <f t="shared" si="281"/>
        <v>2205.1631520000001</v>
      </c>
      <c r="K3375" s="36" t="str">
        <f t="shared" si="282"/>
        <v>a9d4ce90</v>
      </c>
    </row>
    <row r="3376" spans="1:11">
      <c r="A3376" s="48" t="s">
        <v>15746</v>
      </c>
      <c r="B3376" s="48" t="s">
        <v>51194</v>
      </c>
      <c r="C3376" s="48" t="s">
        <v>36049</v>
      </c>
      <c r="D3376" s="48" t="s">
        <v>51453</v>
      </c>
      <c r="E3376" s="48" t="s">
        <v>36071</v>
      </c>
      <c r="G3376" s="34">
        <f t="shared" si="278"/>
        <v>40235</v>
      </c>
      <c r="H3376" s="36" t="str">
        <f t="shared" si="279"/>
        <v>7800</v>
      </c>
      <c r="I3376" s="35">
        <f t="shared" si="280"/>
        <v>43745.617951388893</v>
      </c>
      <c r="J3376" s="39">
        <f t="shared" si="281"/>
        <v>2205.1650610000002</v>
      </c>
      <c r="K3376" s="36" t="str">
        <f t="shared" si="282"/>
        <v>909f8d7f</v>
      </c>
    </row>
    <row r="3377" spans="1:11">
      <c r="A3377" s="48" t="s">
        <v>27</v>
      </c>
      <c r="B3377" s="48" t="s">
        <v>51154</v>
      </c>
      <c r="C3377" s="48" t="s">
        <v>36049</v>
      </c>
      <c r="D3377" s="48" t="s">
        <v>51454</v>
      </c>
      <c r="E3377" s="48" t="s">
        <v>36072</v>
      </c>
      <c r="G3377" s="34">
        <f t="shared" si="278"/>
        <v>40254</v>
      </c>
      <c r="H3377" s="36" t="str">
        <f t="shared" si="279"/>
        <v>0000</v>
      </c>
      <c r="I3377" s="35">
        <f t="shared" si="280"/>
        <v>43745.617951388893</v>
      </c>
      <c r="J3377" s="39">
        <f t="shared" si="281"/>
        <v>2205.1694809999999</v>
      </c>
      <c r="K3377" s="36" t="str">
        <f t="shared" si="282"/>
        <v>12ff2f63</v>
      </c>
    </row>
    <row r="3378" spans="1:11">
      <c r="A3378" s="48" t="s">
        <v>30</v>
      </c>
      <c r="B3378" s="48" t="s">
        <v>29816</v>
      </c>
      <c r="C3378" s="48" t="s">
        <v>36049</v>
      </c>
      <c r="D3378" s="48" t="s">
        <v>36073</v>
      </c>
      <c r="E3378" s="48" t="s">
        <v>36074</v>
      </c>
      <c r="G3378" s="34">
        <f t="shared" si="278"/>
        <v>40263</v>
      </c>
      <c r="H3378" s="36" t="str">
        <f t="shared" si="279"/>
        <v>43b8</v>
      </c>
      <c r="I3378" s="35">
        <f t="shared" si="280"/>
        <v>43745.617951388893</v>
      </c>
      <c r="J3378" s="39">
        <f t="shared" si="281"/>
        <v>2205.171382</v>
      </c>
      <c r="K3378" s="36" t="str">
        <f t="shared" si="282"/>
        <v>5ed97f1b</v>
      </c>
    </row>
    <row r="3379" spans="1:11">
      <c r="A3379" s="48" t="s">
        <v>34</v>
      </c>
      <c r="B3379" s="48" t="s">
        <v>51278</v>
      </c>
      <c r="C3379" s="48" t="s">
        <v>36049</v>
      </c>
      <c r="D3379" s="48" t="s">
        <v>51455</v>
      </c>
      <c r="E3379" s="48" t="s">
        <v>36075</v>
      </c>
      <c r="G3379" s="34">
        <f t="shared" si="278"/>
        <v>40264</v>
      </c>
      <c r="H3379" s="36" t="str">
        <f t="shared" si="279"/>
        <v>7000</v>
      </c>
      <c r="I3379" s="35">
        <f t="shared" si="280"/>
        <v>43745.617951388893</v>
      </c>
      <c r="J3379" s="39">
        <f t="shared" si="281"/>
        <v>2205.173252</v>
      </c>
      <c r="K3379" s="36" t="str">
        <f t="shared" si="282"/>
        <v>e27fe7e2</v>
      </c>
    </row>
    <row r="3380" spans="1:11">
      <c r="A3380" s="48" t="s">
        <v>51155</v>
      </c>
      <c r="B3380" s="48" t="s">
        <v>51156</v>
      </c>
      <c r="C3380" s="48" t="s">
        <v>36076</v>
      </c>
      <c r="D3380" s="48" t="s">
        <v>36077</v>
      </c>
      <c r="E3380" s="48" t="s">
        <v>36078</v>
      </c>
      <c r="G3380" s="34">
        <f t="shared" si="278"/>
        <v>10001</v>
      </c>
      <c r="H3380" s="36" t="str">
        <f t="shared" si="279"/>
        <v>0001</v>
      </c>
      <c r="I3380" s="35">
        <f t="shared" si="280"/>
        <v>43745.624895833331</v>
      </c>
      <c r="J3380" s="39">
        <f t="shared" si="281"/>
        <v>2805.1760439999998</v>
      </c>
      <c r="K3380" s="36" t="str">
        <f t="shared" si="282"/>
        <v>e5103b60</v>
      </c>
    </row>
    <row r="3381" spans="1:11">
      <c r="A3381" s="48" t="s">
        <v>51157</v>
      </c>
      <c r="B3381" s="48" t="s">
        <v>51156</v>
      </c>
      <c r="C3381" s="48" t="s">
        <v>36076</v>
      </c>
      <c r="D3381" s="48" t="s">
        <v>36079</v>
      </c>
      <c r="E3381" s="48" t="s">
        <v>36080</v>
      </c>
      <c r="G3381" s="34">
        <f t="shared" si="278"/>
        <v>10002</v>
      </c>
      <c r="H3381" s="36" t="str">
        <f t="shared" si="279"/>
        <v>0001</v>
      </c>
      <c r="I3381" s="35">
        <f t="shared" si="280"/>
        <v>43745.624895833331</v>
      </c>
      <c r="J3381" s="39">
        <f t="shared" si="281"/>
        <v>2805.1779350000002</v>
      </c>
      <c r="K3381" s="36" t="str">
        <f t="shared" si="282"/>
        <v>736b2943</v>
      </c>
    </row>
    <row r="3382" spans="1:11">
      <c r="A3382" s="48" t="s">
        <v>51158</v>
      </c>
      <c r="B3382" s="48" t="s">
        <v>51156</v>
      </c>
      <c r="C3382" s="48" t="s">
        <v>36076</v>
      </c>
      <c r="D3382" s="48" t="s">
        <v>36081</v>
      </c>
      <c r="E3382" s="48" t="s">
        <v>36082</v>
      </c>
      <c r="G3382" s="34">
        <f t="shared" si="278"/>
        <v>10003</v>
      </c>
      <c r="H3382" s="36" t="str">
        <f t="shared" si="279"/>
        <v>0001</v>
      </c>
      <c r="I3382" s="35">
        <f t="shared" si="280"/>
        <v>43745.624895833331</v>
      </c>
      <c r="J3382" s="39">
        <f t="shared" si="281"/>
        <v>2805.1798389999999</v>
      </c>
      <c r="K3382" s="36" t="str">
        <f t="shared" si="282"/>
        <v>4b9fef8f</v>
      </c>
    </row>
    <row r="3383" spans="1:11">
      <c r="A3383" s="48" t="s">
        <v>51159</v>
      </c>
      <c r="B3383" s="48" t="s">
        <v>51156</v>
      </c>
      <c r="C3383" s="48" t="s">
        <v>36076</v>
      </c>
      <c r="D3383" s="48" t="s">
        <v>36083</v>
      </c>
      <c r="E3383" s="48" t="s">
        <v>36084</v>
      </c>
      <c r="G3383" s="34">
        <f t="shared" si="278"/>
        <v>10004</v>
      </c>
      <c r="H3383" s="36" t="str">
        <f t="shared" si="279"/>
        <v>0001</v>
      </c>
      <c r="I3383" s="35">
        <f t="shared" si="280"/>
        <v>43745.624895833331</v>
      </c>
      <c r="J3383" s="39">
        <f t="shared" si="281"/>
        <v>2805.1817000000001</v>
      </c>
      <c r="K3383" s="36" t="str">
        <f t="shared" si="282"/>
        <v>44f40099</v>
      </c>
    </row>
    <row r="3384" spans="1:11">
      <c r="A3384" s="48" t="s">
        <v>15740</v>
      </c>
      <c r="B3384" s="48" t="s">
        <v>51154</v>
      </c>
      <c r="C3384" s="48" t="s">
        <v>36076</v>
      </c>
      <c r="D3384" s="48" t="s">
        <v>36085</v>
      </c>
      <c r="E3384" s="48" t="s">
        <v>36086</v>
      </c>
      <c r="G3384" s="34">
        <f t="shared" si="278"/>
        <v>40225</v>
      </c>
      <c r="H3384" s="36" t="str">
        <f t="shared" si="279"/>
        <v>0000</v>
      </c>
      <c r="I3384" s="35">
        <f t="shared" si="280"/>
        <v>43745.624895833331</v>
      </c>
      <c r="J3384" s="39">
        <f t="shared" si="281"/>
        <v>2805.38625</v>
      </c>
      <c r="K3384" s="36" t="str">
        <f t="shared" si="282"/>
        <v>a2816177</v>
      </c>
    </row>
    <row r="3385" spans="1:11">
      <c r="A3385" s="48" t="s">
        <v>15771</v>
      </c>
      <c r="B3385" s="48" t="s">
        <v>51232</v>
      </c>
      <c r="C3385" s="48" t="s">
        <v>36076</v>
      </c>
      <c r="D3385" s="48" t="s">
        <v>36087</v>
      </c>
      <c r="E3385" s="48" t="s">
        <v>36088</v>
      </c>
      <c r="G3385" s="34">
        <f t="shared" si="278"/>
        <v>40230</v>
      </c>
      <c r="H3385" s="36" t="str">
        <f t="shared" si="279"/>
        <v>4471</v>
      </c>
      <c r="I3385" s="35">
        <f t="shared" si="280"/>
        <v>43745.624895833331</v>
      </c>
      <c r="J3385" s="39">
        <f t="shared" si="281"/>
        <v>2805.3881529999999</v>
      </c>
      <c r="K3385" s="36" t="str">
        <f t="shared" si="282"/>
        <v>02a19d9e</v>
      </c>
    </row>
    <row r="3386" spans="1:11">
      <c r="A3386" s="48" t="s">
        <v>15774</v>
      </c>
      <c r="B3386" s="48" t="s">
        <v>51203</v>
      </c>
      <c r="C3386" s="48" t="s">
        <v>36076</v>
      </c>
      <c r="D3386" s="48" t="s">
        <v>36089</v>
      </c>
      <c r="E3386" s="48" t="s">
        <v>36090</v>
      </c>
      <c r="G3386" s="34">
        <f t="shared" si="278"/>
        <v>40231</v>
      </c>
      <c r="H3386" s="36" t="str">
        <f t="shared" si="279"/>
        <v>3000</v>
      </c>
      <c r="I3386" s="35">
        <f t="shared" si="280"/>
        <v>43745.624895833331</v>
      </c>
      <c r="J3386" s="39">
        <f t="shared" si="281"/>
        <v>2805.3900640000002</v>
      </c>
      <c r="K3386" s="36" t="str">
        <f t="shared" si="282"/>
        <v>6a5d5fe4</v>
      </c>
    </row>
    <row r="3387" spans="1:11">
      <c r="A3387" s="48" t="s">
        <v>27</v>
      </c>
      <c r="B3387" s="48" t="s">
        <v>51154</v>
      </c>
      <c r="C3387" s="48" t="s">
        <v>36076</v>
      </c>
      <c r="D3387" s="48" t="s">
        <v>36091</v>
      </c>
      <c r="E3387" s="48" t="s">
        <v>36092</v>
      </c>
      <c r="G3387" s="34">
        <f t="shared" si="278"/>
        <v>40254</v>
      </c>
      <c r="H3387" s="36" t="str">
        <f t="shared" si="279"/>
        <v>0000</v>
      </c>
      <c r="I3387" s="35">
        <f t="shared" si="280"/>
        <v>43745.624895833331</v>
      </c>
      <c r="J3387" s="39">
        <f t="shared" si="281"/>
        <v>2805.394483</v>
      </c>
      <c r="K3387" s="36" t="str">
        <f t="shared" si="282"/>
        <v>78ea910f</v>
      </c>
    </row>
    <row r="3388" spans="1:11">
      <c r="A3388" s="48" t="s">
        <v>48</v>
      </c>
      <c r="B3388" s="48" t="s">
        <v>29494</v>
      </c>
      <c r="C3388" s="48" t="s">
        <v>36076</v>
      </c>
      <c r="D3388" s="48" t="s">
        <v>36093</v>
      </c>
      <c r="E3388" s="48" t="s">
        <v>36094</v>
      </c>
      <c r="G3388" s="34">
        <f t="shared" si="278"/>
        <v>40259</v>
      </c>
      <c r="H3388" s="36" t="str">
        <f t="shared" si="279"/>
        <v>43db</v>
      </c>
      <c r="I3388" s="35">
        <f t="shared" si="280"/>
        <v>43745.624895833331</v>
      </c>
      <c r="J3388" s="39">
        <f t="shared" si="281"/>
        <v>2805.396385</v>
      </c>
      <c r="K3388" s="36" t="str">
        <f t="shared" si="282"/>
        <v>2212bab6</v>
      </c>
    </row>
    <row r="3389" spans="1:11">
      <c r="A3389" s="48" t="s">
        <v>51</v>
      </c>
      <c r="B3389" s="48" t="s">
        <v>51161</v>
      </c>
      <c r="C3389" s="48" t="s">
        <v>36076</v>
      </c>
      <c r="D3389" s="48" t="s">
        <v>36095</v>
      </c>
      <c r="E3389" s="48" t="s">
        <v>36096</v>
      </c>
      <c r="G3389" s="34">
        <f t="shared" si="278"/>
        <v>40260</v>
      </c>
      <c r="H3389" s="36" t="str">
        <f t="shared" si="279"/>
        <v>6000</v>
      </c>
      <c r="I3389" s="35">
        <f t="shared" si="280"/>
        <v>43745.624895833331</v>
      </c>
      <c r="J3389" s="39">
        <f t="shared" si="281"/>
        <v>2805.3982550000001</v>
      </c>
      <c r="K3389" s="36" t="str">
        <f t="shared" si="282"/>
        <v>069992b4</v>
      </c>
    </row>
    <row r="3390" spans="1:11">
      <c r="A3390" s="48" t="s">
        <v>15740</v>
      </c>
      <c r="B3390" s="48" t="s">
        <v>51154</v>
      </c>
      <c r="C3390" s="48" t="s">
        <v>36097</v>
      </c>
      <c r="D3390" s="48" t="s">
        <v>36098</v>
      </c>
      <c r="E3390" s="48" t="s">
        <v>36099</v>
      </c>
      <c r="G3390" s="34">
        <f t="shared" ref="G3390:G3453" si="283">HEX2DEC(A3390)</f>
        <v>40225</v>
      </c>
      <c r="H3390" s="36" t="str">
        <f t="shared" ref="H3390:H3453" si="284">B3390</f>
        <v>0000</v>
      </c>
      <c r="I3390" s="35">
        <f t="shared" ref="I3390:I3453" si="285">(((HEX2DEC(C3390)/60)/60)/24)+DATE(1970,1,1)</f>
        <v>43745.624907407408</v>
      </c>
      <c r="J3390" s="39">
        <f t="shared" ref="J3390:J3453" si="286">HEX2DEC(IF(EXACT(MID(D3390,1,1),"0"),IF(EXACT(MID(D3390,2,1),"0"),IF(EXACT(MID(D3390,3,1),"0"),IF(EXACT(MID(D3390,4,1),"0"),IF(EXACT(MID(D3390,5,1),"0"),IF(EXACT(MID(D3390,6,1),"0"),IF(EXACT(MID(D3390,7,1),"0"),IF(EXACT(MID(D3390,8,1),"0"),IF(EXACT(MID(D3390,9,1),"0"),IF(EXACT(MID(D3390,10,1),"0"),IF(EXACT(MID(D3390,11,1),"0"),0,RIGHT(D3390,6)),RIGHT(D3390,7)),RIGHT(D3390,8)),RIGHT(D3390,9)),RIGHT(D3390,10)),RIGHT(D3390,11)),RIGHT(D3390,12)),RIGHT(D3390,13)),RIGHT(D3390,14)),RIGHT(D3390,15)),RIGHT(D3390,16)))/1000000</f>
        <v>2805.602226</v>
      </c>
      <c r="K3390" s="36" t="str">
        <f t="shared" ref="K3390:K3453" si="287">E3390</f>
        <v>d35470a8</v>
      </c>
    </row>
    <row r="3391" spans="1:11">
      <c r="A3391" s="48" t="s">
        <v>15786</v>
      </c>
      <c r="B3391" s="48" t="s">
        <v>29629</v>
      </c>
      <c r="C3391" s="48" t="s">
        <v>36097</v>
      </c>
      <c r="D3391" s="48" t="s">
        <v>36100</v>
      </c>
      <c r="E3391" s="48" t="s">
        <v>36101</v>
      </c>
      <c r="G3391" s="34">
        <f t="shared" si="283"/>
        <v>40232</v>
      </c>
      <c r="H3391" s="36" t="str">
        <f t="shared" si="284"/>
        <v>44be</v>
      </c>
      <c r="I3391" s="35">
        <f t="shared" si="285"/>
        <v>43745.624907407408</v>
      </c>
      <c r="J3391" s="39">
        <f t="shared" si="286"/>
        <v>2805.6041260000002</v>
      </c>
      <c r="K3391" s="36" t="str">
        <f t="shared" si="287"/>
        <v>b77fbe6e</v>
      </c>
    </row>
    <row r="3392" spans="1:11">
      <c r="A3392" s="48" t="s">
        <v>15789</v>
      </c>
      <c r="B3392" s="48" t="s">
        <v>32654</v>
      </c>
      <c r="C3392" s="48" t="s">
        <v>36097</v>
      </c>
      <c r="D3392" s="48" t="s">
        <v>36102</v>
      </c>
      <c r="E3392" s="48" t="s">
        <v>36103</v>
      </c>
      <c r="G3392" s="34">
        <f t="shared" si="283"/>
        <v>40233</v>
      </c>
      <c r="H3392" s="36" t="str">
        <f t="shared" si="284"/>
        <v>fa00</v>
      </c>
      <c r="I3392" s="35">
        <f t="shared" si="285"/>
        <v>43745.624907407408</v>
      </c>
      <c r="J3392" s="39">
        <f t="shared" si="286"/>
        <v>2805.6060349999998</v>
      </c>
      <c r="K3392" s="36" t="str">
        <f t="shared" si="287"/>
        <v>2dc22dff</v>
      </c>
    </row>
    <row r="3393" spans="1:11">
      <c r="A3393" s="48" t="s">
        <v>27</v>
      </c>
      <c r="B3393" s="48" t="s">
        <v>51154</v>
      </c>
      <c r="C3393" s="48" t="s">
        <v>36097</v>
      </c>
      <c r="D3393" s="48" t="s">
        <v>36104</v>
      </c>
      <c r="E3393" s="48" t="s">
        <v>36105</v>
      </c>
      <c r="G3393" s="34">
        <f t="shared" si="283"/>
        <v>40254</v>
      </c>
      <c r="H3393" s="36" t="str">
        <f t="shared" si="284"/>
        <v>0000</v>
      </c>
      <c r="I3393" s="35">
        <f t="shared" si="285"/>
        <v>43745.624907407408</v>
      </c>
      <c r="J3393" s="39">
        <f t="shared" si="286"/>
        <v>2805.7875650000001</v>
      </c>
      <c r="K3393" s="36" t="str">
        <f t="shared" si="287"/>
        <v>f232f38c</v>
      </c>
    </row>
    <row r="3394" spans="1:11">
      <c r="A3394" s="48" t="s">
        <v>56</v>
      </c>
      <c r="B3394" s="48" t="s">
        <v>35884</v>
      </c>
      <c r="C3394" s="48" t="s">
        <v>36097</v>
      </c>
      <c r="D3394" s="48" t="s">
        <v>36106</v>
      </c>
      <c r="E3394" s="48" t="s">
        <v>36107</v>
      </c>
      <c r="G3394" s="34">
        <f t="shared" si="283"/>
        <v>40261</v>
      </c>
      <c r="H3394" s="36" t="str">
        <f t="shared" si="284"/>
        <v>43da</v>
      </c>
      <c r="I3394" s="35">
        <f t="shared" si="285"/>
        <v>43745.624907407408</v>
      </c>
      <c r="J3394" s="39">
        <f t="shared" si="286"/>
        <v>2805.78944</v>
      </c>
      <c r="K3394" s="36" t="str">
        <f t="shared" si="287"/>
        <v>ae816eb8</v>
      </c>
    </row>
    <row r="3395" spans="1:11">
      <c r="A3395" s="48" t="s">
        <v>59</v>
      </c>
      <c r="B3395" s="48" t="s">
        <v>94</v>
      </c>
      <c r="C3395" s="48" t="s">
        <v>36097</v>
      </c>
      <c r="D3395" s="48" t="s">
        <v>36108</v>
      </c>
      <c r="E3395" s="48" t="s">
        <v>36109</v>
      </c>
      <c r="G3395" s="34">
        <f t="shared" si="283"/>
        <v>40262</v>
      </c>
      <c r="H3395" s="36" t="str">
        <f t="shared" si="284"/>
        <v>f000</v>
      </c>
      <c r="I3395" s="35">
        <f t="shared" si="285"/>
        <v>43745.624907407408</v>
      </c>
      <c r="J3395" s="39">
        <f t="shared" si="286"/>
        <v>2805.791303</v>
      </c>
      <c r="K3395" s="36" t="str">
        <f t="shared" si="287"/>
        <v>41fd9176</v>
      </c>
    </row>
    <row r="3396" spans="1:11">
      <c r="A3396" s="48" t="s">
        <v>15740</v>
      </c>
      <c r="B3396" s="48" t="s">
        <v>51154</v>
      </c>
      <c r="C3396" s="48" t="s">
        <v>36097</v>
      </c>
      <c r="D3396" s="48" t="s">
        <v>36110</v>
      </c>
      <c r="E3396" s="48" t="s">
        <v>36111</v>
      </c>
      <c r="G3396" s="34">
        <f t="shared" si="283"/>
        <v>40225</v>
      </c>
      <c r="H3396" s="36" t="str">
        <f t="shared" si="284"/>
        <v>0000</v>
      </c>
      <c r="I3396" s="35">
        <f t="shared" si="285"/>
        <v>43745.624907407408</v>
      </c>
      <c r="J3396" s="39">
        <f t="shared" si="286"/>
        <v>2805.9952490000001</v>
      </c>
      <c r="K3396" s="36" t="str">
        <f t="shared" si="287"/>
        <v>7cfcbc45</v>
      </c>
    </row>
    <row r="3397" spans="1:11">
      <c r="A3397" s="48" t="s">
        <v>15743</v>
      </c>
      <c r="B3397" s="48" t="s">
        <v>29452</v>
      </c>
      <c r="C3397" s="48" t="s">
        <v>36097</v>
      </c>
      <c r="D3397" s="48" t="s">
        <v>36112</v>
      </c>
      <c r="E3397" s="48" t="s">
        <v>36113</v>
      </c>
      <c r="G3397" s="34">
        <f t="shared" si="283"/>
        <v>40234</v>
      </c>
      <c r="H3397" s="36" t="str">
        <f t="shared" si="284"/>
        <v>439b</v>
      </c>
      <c r="I3397" s="35">
        <f t="shared" si="285"/>
        <v>43745.624907407408</v>
      </c>
      <c r="J3397" s="39">
        <f t="shared" si="286"/>
        <v>2805.997151</v>
      </c>
      <c r="K3397" s="36" t="str">
        <f t="shared" si="287"/>
        <v>95c3f018</v>
      </c>
    </row>
    <row r="3398" spans="1:11">
      <c r="A3398" s="48" t="s">
        <v>15746</v>
      </c>
      <c r="B3398" s="48" t="s">
        <v>417</v>
      </c>
      <c r="C3398" s="48" t="s">
        <v>36097</v>
      </c>
      <c r="D3398" s="48" t="s">
        <v>36114</v>
      </c>
      <c r="E3398" s="48" t="s">
        <v>36115</v>
      </c>
      <c r="G3398" s="34">
        <f t="shared" si="283"/>
        <v>40235</v>
      </c>
      <c r="H3398" s="36" t="str">
        <f t="shared" si="284"/>
        <v>d800</v>
      </c>
      <c r="I3398" s="35">
        <f t="shared" si="285"/>
        <v>43745.624907407408</v>
      </c>
      <c r="J3398" s="39">
        <f t="shared" si="286"/>
        <v>2805.999061</v>
      </c>
      <c r="K3398" s="36" t="str">
        <f t="shared" si="287"/>
        <v>44ba7afb</v>
      </c>
    </row>
    <row r="3399" spans="1:11">
      <c r="A3399" s="48" t="s">
        <v>27</v>
      </c>
      <c r="B3399" s="48" t="s">
        <v>51154</v>
      </c>
      <c r="C3399" s="48" t="s">
        <v>36097</v>
      </c>
      <c r="D3399" s="48" t="s">
        <v>36116</v>
      </c>
      <c r="E3399" s="48" t="s">
        <v>36117</v>
      </c>
      <c r="G3399" s="34">
        <f t="shared" si="283"/>
        <v>40254</v>
      </c>
      <c r="H3399" s="36" t="str">
        <f t="shared" si="284"/>
        <v>0000</v>
      </c>
      <c r="I3399" s="35">
        <f t="shared" si="285"/>
        <v>43745.624907407408</v>
      </c>
      <c r="J3399" s="39">
        <f t="shared" si="286"/>
        <v>2806.0034799999999</v>
      </c>
      <c r="K3399" s="36" t="str">
        <f t="shared" si="287"/>
        <v>395fafa8</v>
      </c>
    </row>
    <row r="3400" spans="1:11">
      <c r="A3400" s="48" t="s">
        <v>30</v>
      </c>
      <c r="B3400" s="48" t="s">
        <v>30927</v>
      </c>
      <c r="C3400" s="48" t="s">
        <v>36097</v>
      </c>
      <c r="D3400" s="48" t="s">
        <v>36118</v>
      </c>
      <c r="E3400" s="48" t="s">
        <v>36119</v>
      </c>
      <c r="G3400" s="34">
        <f t="shared" si="283"/>
        <v>40263</v>
      </c>
      <c r="H3400" s="36" t="str">
        <f t="shared" si="284"/>
        <v>43bd</v>
      </c>
      <c r="I3400" s="35">
        <f t="shared" si="285"/>
        <v>43745.624907407408</v>
      </c>
      <c r="J3400" s="39">
        <f t="shared" si="286"/>
        <v>2806.0053809999999</v>
      </c>
      <c r="K3400" s="36" t="str">
        <f t="shared" si="287"/>
        <v>cbea4cb7</v>
      </c>
    </row>
    <row r="3401" spans="1:11">
      <c r="A3401" s="48" t="s">
        <v>34</v>
      </c>
      <c r="B3401" s="48" t="s">
        <v>51196</v>
      </c>
      <c r="C3401" s="48" t="s">
        <v>36097</v>
      </c>
      <c r="D3401" s="48" t="s">
        <v>36120</v>
      </c>
      <c r="E3401" s="48" t="s">
        <v>36121</v>
      </c>
      <c r="G3401" s="34">
        <f t="shared" si="283"/>
        <v>40264</v>
      </c>
      <c r="H3401" s="36" t="str">
        <f t="shared" si="284"/>
        <v>9800</v>
      </c>
      <c r="I3401" s="35">
        <f t="shared" si="285"/>
        <v>43745.624907407408</v>
      </c>
      <c r="J3401" s="39">
        <f t="shared" si="286"/>
        <v>2806.0072500000001</v>
      </c>
      <c r="K3401" s="36" t="str">
        <f t="shared" si="287"/>
        <v>add95c94</v>
      </c>
    </row>
    <row r="3402" spans="1:11">
      <c r="A3402" s="48" t="s">
        <v>15740</v>
      </c>
      <c r="B3402" s="48" t="s">
        <v>51154</v>
      </c>
      <c r="C3402" s="48" t="s">
        <v>36097</v>
      </c>
      <c r="D3402" s="48" t="s">
        <v>36122</v>
      </c>
      <c r="E3402" s="48" t="s">
        <v>36123</v>
      </c>
      <c r="G3402" s="34">
        <f t="shared" si="283"/>
        <v>40225</v>
      </c>
      <c r="H3402" s="36" t="str">
        <f t="shared" si="284"/>
        <v>0000</v>
      </c>
      <c r="I3402" s="35">
        <f t="shared" si="285"/>
        <v>43745.624907407408</v>
      </c>
      <c r="J3402" s="39">
        <f t="shared" si="286"/>
        <v>2806.2112259999999</v>
      </c>
      <c r="K3402" s="36" t="str">
        <f t="shared" si="287"/>
        <v>ef89063e</v>
      </c>
    </row>
    <row r="3403" spans="1:11">
      <c r="A3403" s="48" t="s">
        <v>15757</v>
      </c>
      <c r="B3403" s="48" t="s">
        <v>51406</v>
      </c>
      <c r="C3403" s="48" t="s">
        <v>36097</v>
      </c>
      <c r="D3403" s="48" t="s">
        <v>36124</v>
      </c>
      <c r="E3403" s="48" t="s">
        <v>36125</v>
      </c>
      <c r="G3403" s="34">
        <f t="shared" si="283"/>
        <v>40236</v>
      </c>
      <c r="H3403" s="36" t="str">
        <f t="shared" si="284"/>
        <v>4455</v>
      </c>
      <c r="I3403" s="35">
        <f t="shared" si="285"/>
        <v>43745.624907407408</v>
      </c>
      <c r="J3403" s="39">
        <f t="shared" si="286"/>
        <v>2806.2131279999999</v>
      </c>
      <c r="K3403" s="36" t="str">
        <f t="shared" si="287"/>
        <v>89eff0da</v>
      </c>
    </row>
    <row r="3404" spans="1:11">
      <c r="A3404" s="48" t="s">
        <v>15760</v>
      </c>
      <c r="B3404" s="48" t="s">
        <v>44</v>
      </c>
      <c r="C3404" s="48" t="s">
        <v>36097</v>
      </c>
      <c r="D3404" s="48" t="s">
        <v>36126</v>
      </c>
      <c r="E3404" s="48" t="s">
        <v>36127</v>
      </c>
      <c r="G3404" s="34">
        <f t="shared" si="283"/>
        <v>40237</v>
      </c>
      <c r="H3404" s="36" t="str">
        <f t="shared" si="284"/>
        <v>b800</v>
      </c>
      <c r="I3404" s="35">
        <f t="shared" si="285"/>
        <v>43745.624907407408</v>
      </c>
      <c r="J3404" s="39">
        <f t="shared" si="286"/>
        <v>2806.2150390000002</v>
      </c>
      <c r="K3404" s="36" t="str">
        <f t="shared" si="287"/>
        <v>000f4ddf</v>
      </c>
    </row>
    <row r="3405" spans="1:11">
      <c r="A3405" s="48" t="s">
        <v>27</v>
      </c>
      <c r="B3405" s="48" t="s">
        <v>51154</v>
      </c>
      <c r="C3405" s="48" t="s">
        <v>36097</v>
      </c>
      <c r="D3405" s="48" t="s">
        <v>36128</v>
      </c>
      <c r="E3405" s="48" t="s">
        <v>36129</v>
      </c>
      <c r="G3405" s="34">
        <f t="shared" si="283"/>
        <v>40254</v>
      </c>
      <c r="H3405" s="36" t="str">
        <f t="shared" si="284"/>
        <v>0000</v>
      </c>
      <c r="I3405" s="35">
        <f t="shared" si="285"/>
        <v>43745.624907407408</v>
      </c>
      <c r="J3405" s="39">
        <f t="shared" si="286"/>
        <v>2806.2194629999999</v>
      </c>
      <c r="K3405" s="36" t="str">
        <f t="shared" si="287"/>
        <v>b4c78449</v>
      </c>
    </row>
    <row r="3406" spans="1:11">
      <c r="A3406" s="48" t="s">
        <v>39</v>
      </c>
      <c r="B3406" s="48" t="s">
        <v>35343</v>
      </c>
      <c r="C3406" s="48" t="s">
        <v>36097</v>
      </c>
      <c r="D3406" s="48" t="s">
        <v>36130</v>
      </c>
      <c r="E3406" s="48" t="s">
        <v>36131</v>
      </c>
      <c r="G3406" s="34">
        <f t="shared" si="283"/>
        <v>40265</v>
      </c>
      <c r="H3406" s="36" t="str">
        <f t="shared" si="284"/>
        <v>442f</v>
      </c>
      <c r="I3406" s="35">
        <f t="shared" si="285"/>
        <v>43745.624907407408</v>
      </c>
      <c r="J3406" s="39">
        <f t="shared" si="286"/>
        <v>2806.221364</v>
      </c>
      <c r="K3406" s="36" t="str">
        <f t="shared" si="287"/>
        <v>09ec9e7b</v>
      </c>
    </row>
    <row r="3407" spans="1:11">
      <c r="A3407" s="48" t="s">
        <v>43</v>
      </c>
      <c r="B3407" s="48" t="s">
        <v>1348</v>
      </c>
      <c r="C3407" s="48" t="s">
        <v>36097</v>
      </c>
      <c r="D3407" s="48" t="s">
        <v>36132</v>
      </c>
      <c r="E3407" s="48" t="s">
        <v>36133</v>
      </c>
      <c r="G3407" s="34">
        <f t="shared" si="283"/>
        <v>40266</v>
      </c>
      <c r="H3407" s="36" t="str">
        <f t="shared" si="284"/>
        <v>3c00</v>
      </c>
      <c r="I3407" s="35">
        <f t="shared" si="285"/>
        <v>43745.624907407408</v>
      </c>
      <c r="J3407" s="39">
        <f t="shared" si="286"/>
        <v>2806.2232349999999</v>
      </c>
      <c r="K3407" s="36" t="str">
        <f t="shared" si="287"/>
        <v>a99a2a04</v>
      </c>
    </row>
    <row r="3408" spans="1:11">
      <c r="A3408" s="48" t="s">
        <v>51155</v>
      </c>
      <c r="B3408" s="48" t="s">
        <v>51156</v>
      </c>
      <c r="C3408" s="48" t="s">
        <v>36134</v>
      </c>
      <c r="D3408" s="48" t="s">
        <v>36135</v>
      </c>
      <c r="E3408" s="48" t="s">
        <v>36136</v>
      </c>
      <c r="G3408" s="34">
        <f t="shared" si="283"/>
        <v>10001</v>
      </c>
      <c r="H3408" s="36" t="str">
        <f t="shared" si="284"/>
        <v>0001</v>
      </c>
      <c r="I3408" s="35">
        <f t="shared" si="285"/>
        <v>43745.631851851853</v>
      </c>
      <c r="J3408" s="39">
        <f t="shared" si="286"/>
        <v>3406.226044</v>
      </c>
      <c r="K3408" s="36" t="str">
        <f t="shared" si="287"/>
        <v>6f058f4a</v>
      </c>
    </row>
    <row r="3409" spans="1:11">
      <c r="A3409" s="48" t="s">
        <v>51157</v>
      </c>
      <c r="B3409" s="48" t="s">
        <v>51156</v>
      </c>
      <c r="C3409" s="48" t="s">
        <v>36134</v>
      </c>
      <c r="D3409" s="48" t="s">
        <v>36137</v>
      </c>
      <c r="E3409" s="48" t="s">
        <v>36138</v>
      </c>
      <c r="G3409" s="34">
        <f t="shared" si="283"/>
        <v>10002</v>
      </c>
      <c r="H3409" s="36" t="str">
        <f t="shared" si="284"/>
        <v>0001</v>
      </c>
      <c r="I3409" s="35">
        <f t="shared" si="285"/>
        <v>43745.631851851853</v>
      </c>
      <c r="J3409" s="39">
        <f t="shared" si="286"/>
        <v>3406.227938</v>
      </c>
      <c r="K3409" s="36" t="str">
        <f t="shared" si="287"/>
        <v>8a3b82bb</v>
      </c>
    </row>
    <row r="3410" spans="1:11">
      <c r="A3410" s="48" t="s">
        <v>51158</v>
      </c>
      <c r="B3410" s="48" t="s">
        <v>51156</v>
      </c>
      <c r="C3410" s="48" t="s">
        <v>36134</v>
      </c>
      <c r="D3410" s="48" t="s">
        <v>36139</v>
      </c>
      <c r="E3410" s="48" t="s">
        <v>36140</v>
      </c>
      <c r="G3410" s="34">
        <f t="shared" si="283"/>
        <v>10003</v>
      </c>
      <c r="H3410" s="36" t="str">
        <f t="shared" si="284"/>
        <v>0001</v>
      </c>
      <c r="I3410" s="35">
        <f t="shared" si="285"/>
        <v>43745.631851851853</v>
      </c>
      <c r="J3410" s="39">
        <f t="shared" si="286"/>
        <v>3406.2298350000001</v>
      </c>
      <c r="K3410" s="36" t="str">
        <f t="shared" si="287"/>
        <v>1ed1da46</v>
      </c>
    </row>
    <row r="3411" spans="1:11">
      <c r="A3411" s="48" t="s">
        <v>51159</v>
      </c>
      <c r="B3411" s="48" t="s">
        <v>51156</v>
      </c>
      <c r="C3411" s="48" t="s">
        <v>36134</v>
      </c>
      <c r="D3411" s="48" t="s">
        <v>36141</v>
      </c>
      <c r="E3411" s="48" t="s">
        <v>36142</v>
      </c>
      <c r="G3411" s="34">
        <f t="shared" si="283"/>
        <v>10004</v>
      </c>
      <c r="H3411" s="36" t="str">
        <f t="shared" si="284"/>
        <v>0001</v>
      </c>
      <c r="I3411" s="35">
        <f t="shared" si="285"/>
        <v>43745.631851851853</v>
      </c>
      <c r="J3411" s="39">
        <f t="shared" si="286"/>
        <v>3406.2316999999998</v>
      </c>
      <c r="K3411" s="36" t="str">
        <f t="shared" si="287"/>
        <v>427ea150</v>
      </c>
    </row>
    <row r="3412" spans="1:11">
      <c r="A3412" s="48" t="s">
        <v>15740</v>
      </c>
      <c r="B3412" s="48" t="s">
        <v>51154</v>
      </c>
      <c r="C3412" s="48" t="s">
        <v>36134</v>
      </c>
      <c r="D3412" s="48" t="s">
        <v>36143</v>
      </c>
      <c r="E3412" s="48" t="s">
        <v>36144</v>
      </c>
      <c r="G3412" s="34">
        <f t="shared" si="283"/>
        <v>40225</v>
      </c>
      <c r="H3412" s="36" t="str">
        <f t="shared" si="284"/>
        <v>0000</v>
      </c>
      <c r="I3412" s="35">
        <f t="shared" si="285"/>
        <v>43745.631851851853</v>
      </c>
      <c r="J3412" s="39">
        <f t="shared" si="286"/>
        <v>3406.4362249999999</v>
      </c>
      <c r="K3412" s="36" t="str">
        <f t="shared" si="287"/>
        <v>84bf8718</v>
      </c>
    </row>
    <row r="3413" spans="1:11">
      <c r="A3413" s="48" t="s">
        <v>15786</v>
      </c>
      <c r="B3413" s="48" t="s">
        <v>29345</v>
      </c>
      <c r="C3413" s="48" t="s">
        <v>36134</v>
      </c>
      <c r="D3413" s="48" t="s">
        <v>36145</v>
      </c>
      <c r="E3413" s="48" t="s">
        <v>51456</v>
      </c>
      <c r="G3413" s="34">
        <f t="shared" si="283"/>
        <v>40232</v>
      </c>
      <c r="H3413" s="36" t="str">
        <f t="shared" si="284"/>
        <v>44bf</v>
      </c>
      <c r="I3413" s="35">
        <f t="shared" si="285"/>
        <v>43745.631851851853</v>
      </c>
      <c r="J3413" s="39">
        <f t="shared" si="286"/>
        <v>3406.4381269999999</v>
      </c>
      <c r="K3413" s="36" t="str">
        <f t="shared" si="287"/>
        <v>51730286</v>
      </c>
    </row>
    <row r="3414" spans="1:11">
      <c r="A3414" s="48" t="s">
        <v>15789</v>
      </c>
      <c r="B3414" s="48" t="s">
        <v>30292</v>
      </c>
      <c r="C3414" s="48" t="s">
        <v>36134</v>
      </c>
      <c r="D3414" s="48" t="s">
        <v>36146</v>
      </c>
      <c r="E3414" s="48" t="s">
        <v>36147</v>
      </c>
      <c r="G3414" s="34">
        <f t="shared" si="283"/>
        <v>40233</v>
      </c>
      <c r="H3414" s="36" t="str">
        <f t="shared" si="284"/>
        <v>8a00</v>
      </c>
      <c r="I3414" s="35">
        <f t="shared" si="285"/>
        <v>43745.631851851853</v>
      </c>
      <c r="J3414" s="39">
        <f t="shared" si="286"/>
        <v>3406.44004</v>
      </c>
      <c r="K3414" s="36" t="str">
        <f t="shared" si="287"/>
        <v>05f92388</v>
      </c>
    </row>
    <row r="3415" spans="1:11">
      <c r="A3415" s="48" t="s">
        <v>27</v>
      </c>
      <c r="B3415" s="48" t="s">
        <v>51154</v>
      </c>
      <c r="C3415" s="48" t="s">
        <v>36134</v>
      </c>
      <c r="D3415" s="48" t="s">
        <v>36148</v>
      </c>
      <c r="E3415" s="48" t="s">
        <v>36149</v>
      </c>
      <c r="G3415" s="34">
        <f t="shared" si="283"/>
        <v>40254</v>
      </c>
      <c r="H3415" s="36" t="str">
        <f t="shared" si="284"/>
        <v>0000</v>
      </c>
      <c r="I3415" s="35">
        <f t="shared" si="285"/>
        <v>43745.631851851853</v>
      </c>
      <c r="J3415" s="39">
        <f t="shared" si="286"/>
        <v>3406.4444619999999</v>
      </c>
      <c r="K3415" s="36" t="str">
        <f t="shared" si="287"/>
        <v>aa00c231</v>
      </c>
    </row>
    <row r="3416" spans="1:11">
      <c r="A3416" s="48" t="s">
        <v>56</v>
      </c>
      <c r="B3416" s="48" t="s">
        <v>35562</v>
      </c>
      <c r="C3416" s="48" t="s">
        <v>36134</v>
      </c>
      <c r="D3416" s="48" t="s">
        <v>36150</v>
      </c>
      <c r="E3416" s="48" t="s">
        <v>36151</v>
      </c>
      <c r="G3416" s="34">
        <f t="shared" si="283"/>
        <v>40261</v>
      </c>
      <c r="H3416" s="36" t="str">
        <f t="shared" si="284"/>
        <v>43df</v>
      </c>
      <c r="I3416" s="35">
        <f t="shared" si="285"/>
        <v>43745.631851851853</v>
      </c>
      <c r="J3416" s="39">
        <f t="shared" si="286"/>
        <v>3406.5671539999998</v>
      </c>
      <c r="K3416" s="36" t="str">
        <f t="shared" si="287"/>
        <v>2b2fdf94</v>
      </c>
    </row>
    <row r="3417" spans="1:11">
      <c r="A3417" s="48" t="s">
        <v>59</v>
      </c>
      <c r="B3417" s="48" t="s">
        <v>417</v>
      </c>
      <c r="C3417" s="48" t="s">
        <v>36134</v>
      </c>
      <c r="D3417" s="48" t="s">
        <v>36152</v>
      </c>
      <c r="E3417" s="48" t="s">
        <v>36153</v>
      </c>
      <c r="G3417" s="34">
        <f t="shared" si="283"/>
        <v>40262</v>
      </c>
      <c r="H3417" s="36" t="str">
        <f t="shared" si="284"/>
        <v>d800</v>
      </c>
      <c r="I3417" s="35">
        <f t="shared" si="285"/>
        <v>43745.631851851853</v>
      </c>
      <c r="J3417" s="39">
        <f t="shared" si="286"/>
        <v>3406.5690650000001</v>
      </c>
      <c r="K3417" s="36" t="str">
        <f t="shared" si="287"/>
        <v>b13f5a19</v>
      </c>
    </row>
    <row r="3418" spans="1:11">
      <c r="A3418" s="48" t="s">
        <v>15740</v>
      </c>
      <c r="B3418" s="48" t="s">
        <v>51154</v>
      </c>
      <c r="C3418" s="48" t="s">
        <v>36154</v>
      </c>
      <c r="D3418" s="48" t="s">
        <v>36155</v>
      </c>
      <c r="E3418" s="48" t="s">
        <v>36156</v>
      </c>
      <c r="G3418" s="34">
        <f t="shared" si="283"/>
        <v>40225</v>
      </c>
      <c r="H3418" s="36" t="str">
        <f t="shared" si="284"/>
        <v>0000</v>
      </c>
      <c r="I3418" s="35">
        <f t="shared" si="285"/>
        <v>43745.631863425922</v>
      </c>
      <c r="J3418" s="39">
        <f t="shared" si="286"/>
        <v>3406.7732510000001</v>
      </c>
      <c r="K3418" s="36" t="str">
        <f t="shared" si="287"/>
        <v>e0c94ed5</v>
      </c>
    </row>
    <row r="3419" spans="1:11">
      <c r="A3419" s="48" t="s">
        <v>15743</v>
      </c>
      <c r="B3419" s="48" t="s">
        <v>34445</v>
      </c>
      <c r="C3419" s="48" t="s">
        <v>36154</v>
      </c>
      <c r="D3419" s="48" t="s">
        <v>36157</v>
      </c>
      <c r="E3419" s="48" t="s">
        <v>36158</v>
      </c>
      <c r="G3419" s="34">
        <f t="shared" si="283"/>
        <v>40234</v>
      </c>
      <c r="H3419" s="36" t="str">
        <f t="shared" si="284"/>
        <v>439a</v>
      </c>
      <c r="I3419" s="35">
        <f t="shared" si="285"/>
        <v>43745.631863425922</v>
      </c>
      <c r="J3419" s="39">
        <f t="shared" si="286"/>
        <v>3406.7751549999998</v>
      </c>
      <c r="K3419" s="36" t="str">
        <f t="shared" si="287"/>
        <v>d575cbef</v>
      </c>
    </row>
    <row r="3420" spans="1:11">
      <c r="A3420" s="48" t="s">
        <v>15746</v>
      </c>
      <c r="B3420" s="48" t="s">
        <v>51225</v>
      </c>
      <c r="C3420" s="48" t="s">
        <v>36154</v>
      </c>
      <c r="D3420" s="48" t="s">
        <v>36159</v>
      </c>
      <c r="E3420" s="48" t="s">
        <v>36160</v>
      </c>
      <c r="G3420" s="34">
        <f t="shared" si="283"/>
        <v>40235</v>
      </c>
      <c r="H3420" s="36" t="str">
        <f t="shared" si="284"/>
        <v>1000</v>
      </c>
      <c r="I3420" s="35">
        <f t="shared" si="285"/>
        <v>43745.631863425922</v>
      </c>
      <c r="J3420" s="39">
        <f t="shared" si="286"/>
        <v>3406.7770660000001</v>
      </c>
      <c r="K3420" s="36" t="str">
        <f t="shared" si="287"/>
        <v>41c78b03</v>
      </c>
    </row>
    <row r="3421" spans="1:11">
      <c r="A3421" s="48" t="s">
        <v>27</v>
      </c>
      <c r="B3421" s="48" t="s">
        <v>51154</v>
      </c>
      <c r="C3421" s="48" t="s">
        <v>36154</v>
      </c>
      <c r="D3421" s="48" t="s">
        <v>36161</v>
      </c>
      <c r="E3421" s="48" t="s">
        <v>36162</v>
      </c>
      <c r="G3421" s="34">
        <f t="shared" si="283"/>
        <v>40254</v>
      </c>
      <c r="H3421" s="36" t="str">
        <f t="shared" si="284"/>
        <v>0000</v>
      </c>
      <c r="I3421" s="35">
        <f t="shared" si="285"/>
        <v>43745.631863425922</v>
      </c>
      <c r="J3421" s="39">
        <f t="shared" si="286"/>
        <v>3406.7814880000001</v>
      </c>
      <c r="K3421" s="36" t="str">
        <f t="shared" si="287"/>
        <v>2a0e18b6</v>
      </c>
    </row>
    <row r="3422" spans="1:11">
      <c r="A3422" s="48" t="s">
        <v>30</v>
      </c>
      <c r="B3422" s="48" t="s">
        <v>30975</v>
      </c>
      <c r="C3422" s="48" t="s">
        <v>36154</v>
      </c>
      <c r="D3422" s="48" t="s">
        <v>36163</v>
      </c>
      <c r="E3422" s="48" t="s">
        <v>51457</v>
      </c>
      <c r="G3422" s="34">
        <f t="shared" si="283"/>
        <v>40263</v>
      </c>
      <c r="H3422" s="36" t="str">
        <f t="shared" si="284"/>
        <v>43ba</v>
      </c>
      <c r="I3422" s="35">
        <f t="shared" si="285"/>
        <v>43745.631863425922</v>
      </c>
      <c r="J3422" s="39">
        <f t="shared" si="286"/>
        <v>3406.7833919999998</v>
      </c>
      <c r="K3422" s="36" t="str">
        <f t="shared" si="287"/>
        <v>52651039</v>
      </c>
    </row>
    <row r="3423" spans="1:11">
      <c r="A3423" s="48" t="s">
        <v>34</v>
      </c>
      <c r="B3423" s="48" t="s">
        <v>51278</v>
      </c>
      <c r="C3423" s="48" t="s">
        <v>36154</v>
      </c>
      <c r="D3423" s="48" t="s">
        <v>36164</v>
      </c>
      <c r="E3423" s="48" t="s">
        <v>36165</v>
      </c>
      <c r="G3423" s="34">
        <f t="shared" si="283"/>
        <v>40264</v>
      </c>
      <c r="H3423" s="36" t="str">
        <f t="shared" si="284"/>
        <v>7000</v>
      </c>
      <c r="I3423" s="35">
        <f t="shared" si="285"/>
        <v>43745.631863425922</v>
      </c>
      <c r="J3423" s="39">
        <f t="shared" si="286"/>
        <v>3406.7852640000001</v>
      </c>
      <c r="K3423" s="36" t="str">
        <f t="shared" si="287"/>
        <v>f6bff668</v>
      </c>
    </row>
    <row r="3424" spans="1:11">
      <c r="A3424" s="48" t="s">
        <v>15740</v>
      </c>
      <c r="B3424" s="48" t="s">
        <v>51154</v>
      </c>
      <c r="C3424" s="48" t="s">
        <v>36154</v>
      </c>
      <c r="D3424" s="48" t="s">
        <v>36166</v>
      </c>
      <c r="E3424" s="48" t="s">
        <v>36167</v>
      </c>
      <c r="G3424" s="34">
        <f t="shared" si="283"/>
        <v>40225</v>
      </c>
      <c r="H3424" s="36" t="str">
        <f t="shared" si="284"/>
        <v>0000</v>
      </c>
      <c r="I3424" s="35">
        <f t="shared" si="285"/>
        <v>43745.631863425922</v>
      </c>
      <c r="J3424" s="39">
        <f t="shared" si="286"/>
        <v>3406.9892260000001</v>
      </c>
      <c r="K3424" s="36" t="str">
        <f t="shared" si="287"/>
        <v>5c0c12c9</v>
      </c>
    </row>
    <row r="3425" spans="1:11">
      <c r="A3425" s="48" t="s">
        <v>15757</v>
      </c>
      <c r="B3425" s="48" t="s">
        <v>51386</v>
      </c>
      <c r="C3425" s="48" t="s">
        <v>36154</v>
      </c>
      <c r="D3425" s="48" t="s">
        <v>36168</v>
      </c>
      <c r="E3425" s="48" t="s">
        <v>36169</v>
      </c>
      <c r="G3425" s="34">
        <f t="shared" si="283"/>
        <v>40236</v>
      </c>
      <c r="H3425" s="36" t="str">
        <f t="shared" si="284"/>
        <v>4456</v>
      </c>
      <c r="I3425" s="35">
        <f t="shared" si="285"/>
        <v>43745.631863425922</v>
      </c>
      <c r="J3425" s="39">
        <f t="shared" si="286"/>
        <v>3406.9911280000001</v>
      </c>
      <c r="K3425" s="36" t="str">
        <f t="shared" si="287"/>
        <v>bccea82b</v>
      </c>
    </row>
    <row r="3426" spans="1:11">
      <c r="A3426" s="48" t="s">
        <v>15760</v>
      </c>
      <c r="B3426" s="48" t="s">
        <v>51190</v>
      </c>
      <c r="C3426" s="48" t="s">
        <v>36154</v>
      </c>
      <c r="D3426" s="48" t="s">
        <v>36170</v>
      </c>
      <c r="E3426" s="48" t="s">
        <v>36171</v>
      </c>
      <c r="G3426" s="34">
        <f t="shared" si="283"/>
        <v>40237</v>
      </c>
      <c r="H3426" s="36" t="str">
        <f t="shared" si="284"/>
        <v>2800</v>
      </c>
      <c r="I3426" s="35">
        <f t="shared" si="285"/>
        <v>43745.631863425922</v>
      </c>
      <c r="J3426" s="39">
        <f t="shared" si="286"/>
        <v>3406.9930370000002</v>
      </c>
      <c r="K3426" s="36" t="str">
        <f t="shared" si="287"/>
        <v>11174bb8</v>
      </c>
    </row>
    <row r="3427" spans="1:11">
      <c r="A3427" s="48" t="s">
        <v>27</v>
      </c>
      <c r="B3427" s="48" t="s">
        <v>51154</v>
      </c>
      <c r="C3427" s="48" t="s">
        <v>36154</v>
      </c>
      <c r="D3427" s="48" t="s">
        <v>36172</v>
      </c>
      <c r="E3427" s="48" t="s">
        <v>36173</v>
      </c>
      <c r="G3427" s="34">
        <f t="shared" si="283"/>
        <v>40254</v>
      </c>
      <c r="H3427" s="36" t="str">
        <f t="shared" si="284"/>
        <v>0000</v>
      </c>
      <c r="I3427" s="35">
        <f t="shared" si="285"/>
        <v>43745.631863425922</v>
      </c>
      <c r="J3427" s="39">
        <f t="shared" si="286"/>
        <v>3406.9974569999999</v>
      </c>
      <c r="K3427" s="36" t="str">
        <f t="shared" si="287"/>
        <v>1eb5c20d</v>
      </c>
    </row>
    <row r="3428" spans="1:11">
      <c r="A3428" s="48" t="s">
        <v>39</v>
      </c>
      <c r="B3428" s="48" t="s">
        <v>29519</v>
      </c>
      <c r="C3428" s="48" t="s">
        <v>36154</v>
      </c>
      <c r="D3428" s="48" t="s">
        <v>36174</v>
      </c>
      <c r="E3428" s="48" t="s">
        <v>36175</v>
      </c>
      <c r="G3428" s="34">
        <f t="shared" si="283"/>
        <v>40265</v>
      </c>
      <c r="H3428" s="36" t="str">
        <f t="shared" si="284"/>
        <v>442c</v>
      </c>
      <c r="I3428" s="35">
        <f t="shared" si="285"/>
        <v>43745.631863425922</v>
      </c>
      <c r="J3428" s="39">
        <f t="shared" si="286"/>
        <v>3406.9993599999998</v>
      </c>
      <c r="K3428" s="36" t="str">
        <f t="shared" si="287"/>
        <v>bde8b485</v>
      </c>
    </row>
    <row r="3429" spans="1:11">
      <c r="A3429" s="48" t="s">
        <v>43</v>
      </c>
      <c r="B3429" s="48" t="s">
        <v>51177</v>
      </c>
      <c r="C3429" s="48" t="s">
        <v>36154</v>
      </c>
      <c r="D3429" s="48" t="s">
        <v>36176</v>
      </c>
      <c r="E3429" s="48" t="s">
        <v>36177</v>
      </c>
      <c r="G3429" s="34">
        <f t="shared" si="283"/>
        <v>40266</v>
      </c>
      <c r="H3429" s="36" t="str">
        <f t="shared" si="284"/>
        <v>4000</v>
      </c>
      <c r="I3429" s="35">
        <f t="shared" si="285"/>
        <v>43745.631863425922</v>
      </c>
      <c r="J3429" s="39">
        <f t="shared" si="286"/>
        <v>3407.001229</v>
      </c>
      <c r="K3429" s="36" t="str">
        <f t="shared" si="287"/>
        <v>e228b4fc</v>
      </c>
    </row>
    <row r="3430" spans="1:11">
      <c r="A3430" s="48" t="s">
        <v>15740</v>
      </c>
      <c r="B3430" s="48" t="s">
        <v>51154</v>
      </c>
      <c r="C3430" s="48" t="s">
        <v>36154</v>
      </c>
      <c r="D3430" s="48" t="s">
        <v>36178</v>
      </c>
      <c r="E3430" s="48" t="s">
        <v>36179</v>
      </c>
      <c r="G3430" s="34">
        <f t="shared" si="283"/>
        <v>40225</v>
      </c>
      <c r="H3430" s="36" t="str">
        <f t="shared" si="284"/>
        <v>0000</v>
      </c>
      <c r="I3430" s="35">
        <f t="shared" si="285"/>
        <v>43745.631863425922</v>
      </c>
      <c r="J3430" s="39">
        <f t="shared" si="286"/>
        <v>3407.205226</v>
      </c>
      <c r="K3430" s="36" t="str">
        <f t="shared" si="287"/>
        <v>1cf05eac</v>
      </c>
    </row>
    <row r="3431" spans="1:11">
      <c r="A3431" s="48" t="s">
        <v>15771</v>
      </c>
      <c r="B3431" s="48" t="s">
        <v>51247</v>
      </c>
      <c r="C3431" s="48" t="s">
        <v>36154</v>
      </c>
      <c r="D3431" s="48" t="s">
        <v>36180</v>
      </c>
      <c r="E3431" s="48" t="s">
        <v>51458</v>
      </c>
      <c r="G3431" s="34">
        <f t="shared" si="283"/>
        <v>40230</v>
      </c>
      <c r="H3431" s="36" t="str">
        <f t="shared" si="284"/>
        <v>4470</v>
      </c>
      <c r="I3431" s="35">
        <f t="shared" si="285"/>
        <v>43745.631863425922</v>
      </c>
      <c r="J3431" s="39">
        <f t="shared" si="286"/>
        <v>3407.2071259999998</v>
      </c>
      <c r="K3431" s="36" t="str">
        <f t="shared" si="287"/>
        <v>76051136</v>
      </c>
    </row>
    <row r="3432" spans="1:11">
      <c r="A3432" s="48" t="s">
        <v>15774</v>
      </c>
      <c r="B3432" s="48" t="s">
        <v>8131</v>
      </c>
      <c r="C3432" s="48" t="s">
        <v>36154</v>
      </c>
      <c r="D3432" s="48" t="s">
        <v>36181</v>
      </c>
      <c r="E3432" s="48" t="s">
        <v>36182</v>
      </c>
      <c r="G3432" s="34">
        <f t="shared" si="283"/>
        <v>40231</v>
      </c>
      <c r="H3432" s="36" t="str">
        <f t="shared" si="284"/>
        <v>8c00</v>
      </c>
      <c r="I3432" s="35">
        <f t="shared" si="285"/>
        <v>43745.631863425922</v>
      </c>
      <c r="J3432" s="39">
        <f t="shared" si="286"/>
        <v>3407.2090360000002</v>
      </c>
      <c r="K3432" s="36" t="str">
        <f t="shared" si="287"/>
        <v>83dc76de</v>
      </c>
    </row>
    <row r="3433" spans="1:11">
      <c r="A3433" s="48" t="s">
        <v>27</v>
      </c>
      <c r="B3433" s="48" t="s">
        <v>51154</v>
      </c>
      <c r="C3433" s="48" t="s">
        <v>36154</v>
      </c>
      <c r="D3433" s="48" t="s">
        <v>36183</v>
      </c>
      <c r="E3433" s="48" t="s">
        <v>36184</v>
      </c>
      <c r="G3433" s="34">
        <f t="shared" si="283"/>
        <v>40254</v>
      </c>
      <c r="H3433" s="36" t="str">
        <f t="shared" si="284"/>
        <v>0000</v>
      </c>
      <c r="I3433" s="35">
        <f t="shared" si="285"/>
        <v>43745.631863425922</v>
      </c>
      <c r="J3433" s="39">
        <f t="shared" si="286"/>
        <v>3407.2134550000001</v>
      </c>
      <c r="K3433" s="36" t="str">
        <f t="shared" si="287"/>
        <v>49fe302b</v>
      </c>
    </row>
    <row r="3434" spans="1:11">
      <c r="A3434" s="48" t="s">
        <v>48</v>
      </c>
      <c r="B3434" s="48" t="s">
        <v>29682</v>
      </c>
      <c r="C3434" s="48" t="s">
        <v>36154</v>
      </c>
      <c r="D3434" s="48" t="s">
        <v>36185</v>
      </c>
      <c r="E3434" s="48" t="s">
        <v>36186</v>
      </c>
      <c r="G3434" s="34">
        <f t="shared" si="283"/>
        <v>40259</v>
      </c>
      <c r="H3434" s="36" t="str">
        <f t="shared" si="284"/>
        <v>43dd</v>
      </c>
      <c r="I3434" s="35">
        <f t="shared" si="285"/>
        <v>43745.631863425922</v>
      </c>
      <c r="J3434" s="39">
        <f t="shared" si="286"/>
        <v>3407.2153560000002</v>
      </c>
      <c r="K3434" s="36" t="str">
        <f t="shared" si="287"/>
        <v>7876a376</v>
      </c>
    </row>
    <row r="3435" spans="1:11">
      <c r="A3435" s="48" t="s">
        <v>51</v>
      </c>
      <c r="B3435" s="48" t="s">
        <v>51154</v>
      </c>
      <c r="C3435" s="48" t="s">
        <v>36154</v>
      </c>
      <c r="D3435" s="48" t="s">
        <v>36187</v>
      </c>
      <c r="E3435" s="48" t="s">
        <v>36188</v>
      </c>
      <c r="G3435" s="34">
        <f t="shared" si="283"/>
        <v>40260</v>
      </c>
      <c r="H3435" s="36" t="str">
        <f t="shared" si="284"/>
        <v>0000</v>
      </c>
      <c r="I3435" s="35">
        <f t="shared" si="285"/>
        <v>43745.631863425922</v>
      </c>
      <c r="J3435" s="39">
        <f t="shared" si="286"/>
        <v>3407.2172260000002</v>
      </c>
      <c r="K3435" s="36" t="str">
        <f t="shared" si="287"/>
        <v>cc42cf0b</v>
      </c>
    </row>
    <row r="3436" spans="1:11">
      <c r="A3436" s="48" t="s">
        <v>51155</v>
      </c>
      <c r="B3436" s="48" t="s">
        <v>51156</v>
      </c>
      <c r="C3436" s="48" t="s">
        <v>36189</v>
      </c>
      <c r="D3436" s="48" t="s">
        <v>36190</v>
      </c>
      <c r="E3436" s="48" t="s">
        <v>36191</v>
      </c>
      <c r="G3436" s="34">
        <f t="shared" si="283"/>
        <v>10001</v>
      </c>
      <c r="H3436" s="36" t="str">
        <f t="shared" si="284"/>
        <v>0001</v>
      </c>
      <c r="I3436" s="35">
        <f t="shared" si="285"/>
        <v>43745.638807870375</v>
      </c>
      <c r="J3436" s="39">
        <f t="shared" si="286"/>
        <v>4007.2200440000001</v>
      </c>
      <c r="K3436" s="36" t="str">
        <f t="shared" si="287"/>
        <v>196a2a41</v>
      </c>
    </row>
    <row r="3437" spans="1:11">
      <c r="A3437" s="48" t="s">
        <v>51157</v>
      </c>
      <c r="B3437" s="48" t="s">
        <v>51156</v>
      </c>
      <c r="C3437" s="48" t="s">
        <v>36189</v>
      </c>
      <c r="D3437" s="48" t="s">
        <v>36192</v>
      </c>
      <c r="E3437" s="48" t="s">
        <v>36193</v>
      </c>
      <c r="G3437" s="34">
        <f t="shared" si="283"/>
        <v>10002</v>
      </c>
      <c r="H3437" s="36" t="str">
        <f t="shared" si="284"/>
        <v>0001</v>
      </c>
      <c r="I3437" s="35">
        <f t="shared" si="285"/>
        <v>43745.638807870375</v>
      </c>
      <c r="J3437" s="39">
        <f t="shared" si="286"/>
        <v>4007.221935</v>
      </c>
      <c r="K3437" s="36" t="str">
        <f t="shared" si="287"/>
        <v>e0d648b3</v>
      </c>
    </row>
    <row r="3438" spans="1:11">
      <c r="A3438" s="48" t="s">
        <v>51158</v>
      </c>
      <c r="B3438" s="48" t="s">
        <v>51156</v>
      </c>
      <c r="C3438" s="48" t="s">
        <v>36189</v>
      </c>
      <c r="D3438" s="48" t="s">
        <v>36194</v>
      </c>
      <c r="E3438" s="48" t="s">
        <v>36195</v>
      </c>
      <c r="G3438" s="34">
        <f t="shared" si="283"/>
        <v>10003</v>
      </c>
      <c r="H3438" s="36" t="str">
        <f t="shared" si="284"/>
        <v>0001</v>
      </c>
      <c r="I3438" s="35">
        <f t="shared" si="285"/>
        <v>43745.638807870375</v>
      </c>
      <c r="J3438" s="39">
        <f t="shared" si="286"/>
        <v>4007.2238400000001</v>
      </c>
      <c r="K3438" s="36" t="str">
        <f t="shared" si="287"/>
        <v>33b5b111</v>
      </c>
    </row>
    <row r="3439" spans="1:11">
      <c r="A3439" s="48" t="s">
        <v>51159</v>
      </c>
      <c r="B3439" s="48" t="s">
        <v>51156</v>
      </c>
      <c r="C3439" s="48" t="s">
        <v>36189</v>
      </c>
      <c r="D3439" s="48" t="s">
        <v>36196</v>
      </c>
      <c r="E3439" s="48" t="s">
        <v>36197</v>
      </c>
      <c r="G3439" s="34">
        <f t="shared" si="283"/>
        <v>10004</v>
      </c>
      <c r="H3439" s="36" t="str">
        <f t="shared" si="284"/>
        <v>0001</v>
      </c>
      <c r="I3439" s="35">
        <f t="shared" si="285"/>
        <v>43745.638807870375</v>
      </c>
      <c r="J3439" s="39">
        <f t="shared" si="286"/>
        <v>4007.254598</v>
      </c>
      <c r="K3439" s="36" t="str">
        <f t="shared" si="287"/>
        <v>20795ed6</v>
      </c>
    </row>
    <row r="3440" spans="1:11">
      <c r="A3440" s="48" t="s">
        <v>15740</v>
      </c>
      <c r="B3440" s="48" t="s">
        <v>51154</v>
      </c>
      <c r="C3440" s="48" t="s">
        <v>36189</v>
      </c>
      <c r="D3440" s="48" t="s">
        <v>36198</v>
      </c>
      <c r="E3440" s="48" t="s">
        <v>36199</v>
      </c>
      <c r="G3440" s="34">
        <f t="shared" si="283"/>
        <v>40225</v>
      </c>
      <c r="H3440" s="36" t="str">
        <f t="shared" si="284"/>
        <v>0000</v>
      </c>
      <c r="I3440" s="35">
        <f t="shared" si="285"/>
        <v>43745.638807870375</v>
      </c>
      <c r="J3440" s="39">
        <f t="shared" si="286"/>
        <v>4007.4592250000001</v>
      </c>
      <c r="K3440" s="36" t="str">
        <f t="shared" si="287"/>
        <v>f597f0fd</v>
      </c>
    </row>
    <row r="3441" spans="1:11">
      <c r="A3441" s="48" t="s">
        <v>15743</v>
      </c>
      <c r="B3441" s="48" t="s">
        <v>29452</v>
      </c>
      <c r="C3441" s="48" t="s">
        <v>36189</v>
      </c>
      <c r="D3441" s="48" t="s">
        <v>36200</v>
      </c>
      <c r="E3441" s="48" t="s">
        <v>51459</v>
      </c>
      <c r="G3441" s="34">
        <f t="shared" si="283"/>
        <v>40234</v>
      </c>
      <c r="H3441" s="36" t="str">
        <f t="shared" si="284"/>
        <v>439b</v>
      </c>
      <c r="I3441" s="35">
        <f t="shared" si="285"/>
        <v>43745.638807870375</v>
      </c>
      <c r="J3441" s="39">
        <f t="shared" si="286"/>
        <v>4007.4611260000001</v>
      </c>
      <c r="K3441" s="36" t="str">
        <f t="shared" si="287"/>
        <v>58083710</v>
      </c>
    </row>
    <row r="3442" spans="1:11">
      <c r="A3442" s="48" t="s">
        <v>15746</v>
      </c>
      <c r="B3442" s="48" t="s">
        <v>51215</v>
      </c>
      <c r="C3442" s="48" t="s">
        <v>36189</v>
      </c>
      <c r="D3442" s="48" t="s">
        <v>36201</v>
      </c>
      <c r="E3442" s="48" t="s">
        <v>36202</v>
      </c>
      <c r="G3442" s="34">
        <f t="shared" si="283"/>
        <v>40235</v>
      </c>
      <c r="H3442" s="36" t="str">
        <f t="shared" si="284"/>
        <v>0800</v>
      </c>
      <c r="I3442" s="35">
        <f t="shared" si="285"/>
        <v>43745.638807870375</v>
      </c>
      <c r="J3442" s="39">
        <f t="shared" si="286"/>
        <v>4007.463041</v>
      </c>
      <c r="K3442" s="36" t="str">
        <f t="shared" si="287"/>
        <v>bec8b140</v>
      </c>
    </row>
    <row r="3443" spans="1:11">
      <c r="A3443" s="48" t="s">
        <v>27</v>
      </c>
      <c r="B3443" s="48" t="s">
        <v>51154</v>
      </c>
      <c r="C3443" s="48" t="s">
        <v>36189</v>
      </c>
      <c r="D3443" s="48" t="s">
        <v>36203</v>
      </c>
      <c r="E3443" s="48" t="s">
        <v>51460</v>
      </c>
      <c r="G3443" s="34">
        <f t="shared" si="283"/>
        <v>40254</v>
      </c>
      <c r="H3443" s="36" t="str">
        <f t="shared" si="284"/>
        <v>0000</v>
      </c>
      <c r="I3443" s="35">
        <f t="shared" si="285"/>
        <v>43745.638807870375</v>
      </c>
      <c r="J3443" s="39">
        <f t="shared" si="286"/>
        <v>4007.467463</v>
      </c>
      <c r="K3443" s="36" t="str">
        <f t="shared" si="287"/>
        <v>36124907</v>
      </c>
    </row>
    <row r="3444" spans="1:11">
      <c r="A3444" s="48" t="s">
        <v>30</v>
      </c>
      <c r="B3444" s="48" t="s">
        <v>29768</v>
      </c>
      <c r="C3444" s="48" t="s">
        <v>36189</v>
      </c>
      <c r="D3444" s="48" t="s">
        <v>36204</v>
      </c>
      <c r="E3444" s="48" t="s">
        <v>51461</v>
      </c>
      <c r="G3444" s="34">
        <f t="shared" si="283"/>
        <v>40263</v>
      </c>
      <c r="H3444" s="36" t="str">
        <f t="shared" si="284"/>
        <v>43bc</v>
      </c>
      <c r="I3444" s="35">
        <f t="shared" si="285"/>
        <v>43745.638807870375</v>
      </c>
      <c r="J3444" s="39">
        <f t="shared" si="286"/>
        <v>4007.4693649999999</v>
      </c>
      <c r="K3444" s="36" t="str">
        <f t="shared" si="287"/>
        <v>026108e6</v>
      </c>
    </row>
    <row r="3445" spans="1:11">
      <c r="A3445" s="48" t="s">
        <v>34</v>
      </c>
      <c r="B3445" s="48" t="s">
        <v>94</v>
      </c>
      <c r="C3445" s="48" t="s">
        <v>36189</v>
      </c>
      <c r="D3445" s="48" t="s">
        <v>36205</v>
      </c>
      <c r="E3445" s="48" t="s">
        <v>36206</v>
      </c>
      <c r="G3445" s="34">
        <f t="shared" si="283"/>
        <v>40264</v>
      </c>
      <c r="H3445" s="36" t="str">
        <f t="shared" si="284"/>
        <v>f000</v>
      </c>
      <c r="I3445" s="35">
        <f t="shared" si="285"/>
        <v>43745.638807870375</v>
      </c>
      <c r="J3445" s="39">
        <f t="shared" si="286"/>
        <v>4007.4712380000001</v>
      </c>
      <c r="K3445" s="36" t="str">
        <f t="shared" si="287"/>
        <v>bc2e6d4a</v>
      </c>
    </row>
    <row r="3446" spans="1:11">
      <c r="A3446" s="48" t="s">
        <v>15740</v>
      </c>
      <c r="B3446" s="48" t="s">
        <v>51154</v>
      </c>
      <c r="C3446" s="48" t="s">
        <v>36207</v>
      </c>
      <c r="D3446" s="48" t="s">
        <v>36208</v>
      </c>
      <c r="E3446" s="48" t="s">
        <v>36209</v>
      </c>
      <c r="G3446" s="34">
        <f t="shared" si="283"/>
        <v>40225</v>
      </c>
      <c r="H3446" s="36" t="str">
        <f t="shared" si="284"/>
        <v>0000</v>
      </c>
      <c r="I3446" s="35">
        <f t="shared" si="285"/>
        <v>43745.638819444444</v>
      </c>
      <c r="J3446" s="39">
        <f t="shared" si="286"/>
        <v>4007.6752259999998</v>
      </c>
      <c r="K3446" s="36" t="str">
        <f t="shared" si="287"/>
        <v>ab76a272</v>
      </c>
    </row>
    <row r="3447" spans="1:11">
      <c r="A3447" s="48" t="s">
        <v>15757</v>
      </c>
      <c r="B3447" s="48" t="s">
        <v>51204</v>
      </c>
      <c r="C3447" s="48" t="s">
        <v>36207</v>
      </c>
      <c r="D3447" s="48" t="s">
        <v>36210</v>
      </c>
      <c r="E3447" s="48" t="s">
        <v>36211</v>
      </c>
      <c r="G3447" s="34">
        <f t="shared" si="283"/>
        <v>40236</v>
      </c>
      <c r="H3447" s="36" t="str">
        <f t="shared" si="284"/>
        <v>4458</v>
      </c>
      <c r="I3447" s="35">
        <f t="shared" si="285"/>
        <v>43745.638819444444</v>
      </c>
      <c r="J3447" s="39">
        <f t="shared" si="286"/>
        <v>4007.677126</v>
      </c>
      <c r="K3447" s="36" t="str">
        <f t="shared" si="287"/>
        <v>749f28ae</v>
      </c>
    </row>
    <row r="3448" spans="1:11">
      <c r="A3448" s="48" t="s">
        <v>15760</v>
      </c>
      <c r="B3448" s="48" t="s">
        <v>1348</v>
      </c>
      <c r="C3448" s="48" t="s">
        <v>36207</v>
      </c>
      <c r="D3448" s="48" t="s">
        <v>36212</v>
      </c>
      <c r="E3448" s="48" t="s">
        <v>36213</v>
      </c>
      <c r="G3448" s="34">
        <f t="shared" si="283"/>
        <v>40237</v>
      </c>
      <c r="H3448" s="36" t="str">
        <f t="shared" si="284"/>
        <v>3c00</v>
      </c>
      <c r="I3448" s="35">
        <f t="shared" si="285"/>
        <v>43745.638819444444</v>
      </c>
      <c r="J3448" s="39">
        <f t="shared" si="286"/>
        <v>4007.6790350000001</v>
      </c>
      <c r="K3448" s="36" t="str">
        <f t="shared" si="287"/>
        <v>06ccacd1</v>
      </c>
    </row>
    <row r="3449" spans="1:11">
      <c r="A3449" s="48" t="s">
        <v>27</v>
      </c>
      <c r="B3449" s="48" t="s">
        <v>51154</v>
      </c>
      <c r="C3449" s="48" t="s">
        <v>36207</v>
      </c>
      <c r="D3449" s="48" t="s">
        <v>36214</v>
      </c>
      <c r="E3449" s="48" t="s">
        <v>36215</v>
      </c>
      <c r="G3449" s="34">
        <f t="shared" si="283"/>
        <v>40254</v>
      </c>
      <c r="H3449" s="36" t="str">
        <f t="shared" si="284"/>
        <v>0000</v>
      </c>
      <c r="I3449" s="35">
        <f t="shared" si="285"/>
        <v>43745.638819444444</v>
      </c>
      <c r="J3449" s="39">
        <f t="shared" si="286"/>
        <v>4007.6834570000001</v>
      </c>
      <c r="K3449" s="36" t="str">
        <f t="shared" si="287"/>
        <v>3f19d15e</v>
      </c>
    </row>
    <row r="3450" spans="1:11">
      <c r="A3450" s="48" t="s">
        <v>39</v>
      </c>
      <c r="B3450" s="48" t="s">
        <v>51437</v>
      </c>
      <c r="C3450" s="48" t="s">
        <v>36207</v>
      </c>
      <c r="D3450" s="48" t="s">
        <v>36216</v>
      </c>
      <c r="E3450" s="48" t="s">
        <v>36217</v>
      </c>
      <c r="G3450" s="34">
        <f t="shared" si="283"/>
        <v>40265</v>
      </c>
      <c r="H3450" s="36" t="str">
        <f t="shared" si="284"/>
        <v>4430</v>
      </c>
      <c r="I3450" s="35">
        <f t="shared" si="285"/>
        <v>43745.638819444444</v>
      </c>
      <c r="J3450" s="39">
        <f t="shared" si="286"/>
        <v>4007.6853580000002</v>
      </c>
      <c r="K3450" s="36" t="str">
        <f t="shared" si="287"/>
        <v>f1e756ad</v>
      </c>
    </row>
    <row r="3451" spans="1:11">
      <c r="A3451" s="48" t="s">
        <v>43</v>
      </c>
      <c r="B3451" s="48" t="s">
        <v>51202</v>
      </c>
      <c r="C3451" s="48" t="s">
        <v>36207</v>
      </c>
      <c r="D3451" s="48" t="s">
        <v>36218</v>
      </c>
      <c r="E3451" s="48" t="s">
        <v>36219</v>
      </c>
      <c r="G3451" s="34">
        <f t="shared" si="283"/>
        <v>40266</v>
      </c>
      <c r="H3451" s="36" t="str">
        <f t="shared" si="284"/>
        <v>3400</v>
      </c>
      <c r="I3451" s="35">
        <f t="shared" si="285"/>
        <v>43745.638819444444</v>
      </c>
      <c r="J3451" s="39">
        <f t="shared" si="286"/>
        <v>4007.6872279999998</v>
      </c>
      <c r="K3451" s="36" t="str">
        <f t="shared" si="287"/>
        <v>e74a491f</v>
      </c>
    </row>
    <row r="3452" spans="1:11">
      <c r="A3452" s="48" t="s">
        <v>15740</v>
      </c>
      <c r="B3452" s="48" t="s">
        <v>51154</v>
      </c>
      <c r="C3452" s="48" t="s">
        <v>36207</v>
      </c>
      <c r="D3452" s="48" t="s">
        <v>36220</v>
      </c>
      <c r="E3452" s="48" t="s">
        <v>36221</v>
      </c>
      <c r="G3452" s="34">
        <f t="shared" si="283"/>
        <v>40225</v>
      </c>
      <c r="H3452" s="36" t="str">
        <f t="shared" si="284"/>
        <v>0000</v>
      </c>
      <c r="I3452" s="35">
        <f t="shared" si="285"/>
        <v>43745.638819444444</v>
      </c>
      <c r="J3452" s="39">
        <f t="shared" si="286"/>
        <v>4007.891251</v>
      </c>
      <c r="K3452" s="36" t="str">
        <f t="shared" si="287"/>
        <v>780ac5cc</v>
      </c>
    </row>
    <row r="3453" spans="1:11">
      <c r="A3453" s="48" t="s">
        <v>15771</v>
      </c>
      <c r="B3453" s="48" t="s">
        <v>51231</v>
      </c>
      <c r="C3453" s="48" t="s">
        <v>36207</v>
      </c>
      <c r="D3453" s="48" t="s">
        <v>36222</v>
      </c>
      <c r="E3453" s="48" t="s">
        <v>36223</v>
      </c>
      <c r="G3453" s="34">
        <f t="shared" si="283"/>
        <v>40230</v>
      </c>
      <c r="H3453" s="36" t="str">
        <f t="shared" si="284"/>
        <v>4472</v>
      </c>
      <c r="I3453" s="35">
        <f t="shared" si="285"/>
        <v>43745.638819444444</v>
      </c>
      <c r="J3453" s="39">
        <f t="shared" si="286"/>
        <v>4007.893153</v>
      </c>
      <c r="K3453" s="36" t="str">
        <f t="shared" si="287"/>
        <v>ae7532d2</v>
      </c>
    </row>
    <row r="3454" spans="1:11">
      <c r="A3454" s="48" t="s">
        <v>15774</v>
      </c>
      <c r="B3454" s="48" t="s">
        <v>417</v>
      </c>
      <c r="C3454" s="48" t="s">
        <v>36207</v>
      </c>
      <c r="D3454" s="48" t="s">
        <v>36224</v>
      </c>
      <c r="E3454" s="48" t="s">
        <v>36225</v>
      </c>
      <c r="G3454" s="34">
        <f t="shared" ref="G3454:G3517" si="288">HEX2DEC(A3454)</f>
        <v>40231</v>
      </c>
      <c r="H3454" s="36" t="str">
        <f t="shared" ref="H3454:H3517" si="289">B3454</f>
        <v>d800</v>
      </c>
      <c r="I3454" s="35">
        <f t="shared" ref="I3454:I3517" si="290">(((HEX2DEC(C3454)/60)/60)/24)+DATE(1970,1,1)</f>
        <v>43745.638819444444</v>
      </c>
      <c r="J3454" s="39">
        <f t="shared" ref="J3454:J3517" si="291">HEX2DEC(IF(EXACT(MID(D3454,1,1),"0"),IF(EXACT(MID(D3454,2,1),"0"),IF(EXACT(MID(D3454,3,1),"0"),IF(EXACT(MID(D3454,4,1),"0"),IF(EXACT(MID(D3454,5,1),"0"),IF(EXACT(MID(D3454,6,1),"0"),IF(EXACT(MID(D3454,7,1),"0"),IF(EXACT(MID(D3454,8,1),"0"),IF(EXACT(MID(D3454,9,1),"0"),IF(EXACT(MID(D3454,10,1),"0"),IF(EXACT(MID(D3454,11,1),"0"),0,RIGHT(D3454,6)),RIGHT(D3454,7)),RIGHT(D3454,8)),RIGHT(D3454,9)),RIGHT(D3454,10)),RIGHT(D3454,11)),RIGHT(D3454,12)),RIGHT(D3454,13)),RIGHT(D3454,14)),RIGHT(D3454,15)),RIGHT(D3454,16)))/1000000</f>
        <v>4007.8950620000001</v>
      </c>
      <c r="K3454" s="36" t="str">
        <f t="shared" ref="K3454:K3517" si="292">E3454</f>
        <v>4088f882</v>
      </c>
    </row>
    <row r="3455" spans="1:11">
      <c r="A3455" s="48" t="s">
        <v>27</v>
      </c>
      <c r="B3455" s="48" t="s">
        <v>51154</v>
      </c>
      <c r="C3455" s="48" t="s">
        <v>36207</v>
      </c>
      <c r="D3455" s="48" t="s">
        <v>36226</v>
      </c>
      <c r="E3455" s="48" t="s">
        <v>36227</v>
      </c>
      <c r="G3455" s="34">
        <f t="shared" si="288"/>
        <v>40254</v>
      </c>
      <c r="H3455" s="36" t="str">
        <f t="shared" si="289"/>
        <v>0000</v>
      </c>
      <c r="I3455" s="35">
        <f t="shared" si="290"/>
        <v>43745.638819444444</v>
      </c>
      <c r="J3455" s="39">
        <f t="shared" si="291"/>
        <v>4007.8994809999999</v>
      </c>
      <c r="K3455" s="36" t="str">
        <f t="shared" si="292"/>
        <v>500335fa</v>
      </c>
    </row>
    <row r="3456" spans="1:11">
      <c r="A3456" s="48" t="s">
        <v>48</v>
      </c>
      <c r="B3456" s="48" t="s">
        <v>29682</v>
      </c>
      <c r="C3456" s="48" t="s">
        <v>36207</v>
      </c>
      <c r="D3456" s="48" t="s">
        <v>36228</v>
      </c>
      <c r="E3456" s="48" t="s">
        <v>36229</v>
      </c>
      <c r="G3456" s="34">
        <f t="shared" si="288"/>
        <v>40259</v>
      </c>
      <c r="H3456" s="36" t="str">
        <f t="shared" si="289"/>
        <v>43dd</v>
      </c>
      <c r="I3456" s="35">
        <f t="shared" si="290"/>
        <v>43745.638819444444</v>
      </c>
      <c r="J3456" s="39">
        <f t="shared" si="291"/>
        <v>4007.9013839999998</v>
      </c>
      <c r="K3456" s="36" t="str">
        <f t="shared" si="292"/>
        <v>2f8f25f3</v>
      </c>
    </row>
    <row r="3457" spans="1:11">
      <c r="A3457" s="48" t="s">
        <v>51</v>
      </c>
      <c r="B3457" s="48" t="s">
        <v>394</v>
      </c>
      <c r="C3457" s="48" t="s">
        <v>36207</v>
      </c>
      <c r="D3457" s="48" t="s">
        <v>36230</v>
      </c>
      <c r="E3457" s="48" t="s">
        <v>36231</v>
      </c>
      <c r="G3457" s="34">
        <f t="shared" si="288"/>
        <v>40260</v>
      </c>
      <c r="H3457" s="36" t="str">
        <f t="shared" si="289"/>
        <v>b000</v>
      </c>
      <c r="I3457" s="35">
        <f t="shared" si="290"/>
        <v>43745.638819444444</v>
      </c>
      <c r="J3457" s="39">
        <f t="shared" si="291"/>
        <v>4007.9032529999999</v>
      </c>
      <c r="K3457" s="36" t="str">
        <f t="shared" si="292"/>
        <v>50bb7c1a</v>
      </c>
    </row>
    <row r="3458" spans="1:11">
      <c r="A3458" s="48" t="s">
        <v>15740</v>
      </c>
      <c r="B3458" s="48" t="s">
        <v>51154</v>
      </c>
      <c r="C3458" s="48" t="s">
        <v>36207</v>
      </c>
      <c r="D3458" s="48" t="s">
        <v>36232</v>
      </c>
      <c r="E3458" s="48" t="s">
        <v>36233</v>
      </c>
      <c r="G3458" s="34">
        <f t="shared" si="288"/>
        <v>40225</v>
      </c>
      <c r="H3458" s="36" t="str">
        <f t="shared" si="289"/>
        <v>0000</v>
      </c>
      <c r="I3458" s="35">
        <f t="shared" si="290"/>
        <v>43745.638819444444</v>
      </c>
      <c r="J3458" s="39">
        <f t="shared" si="291"/>
        <v>4008.1072250000002</v>
      </c>
      <c r="K3458" s="36" t="str">
        <f t="shared" si="292"/>
        <v>7bc93d09</v>
      </c>
    </row>
    <row r="3459" spans="1:11">
      <c r="A3459" s="48" t="s">
        <v>15786</v>
      </c>
      <c r="B3459" s="48" t="s">
        <v>29345</v>
      </c>
      <c r="C3459" s="48" t="s">
        <v>36207</v>
      </c>
      <c r="D3459" s="48" t="s">
        <v>36234</v>
      </c>
      <c r="E3459" s="48" t="s">
        <v>36235</v>
      </c>
      <c r="G3459" s="34">
        <f t="shared" si="288"/>
        <v>40232</v>
      </c>
      <c r="H3459" s="36" t="str">
        <f t="shared" si="289"/>
        <v>44bf</v>
      </c>
      <c r="I3459" s="35">
        <f t="shared" si="290"/>
        <v>43745.638819444444</v>
      </c>
      <c r="J3459" s="39">
        <f t="shared" si="291"/>
        <v>4008.1091270000002</v>
      </c>
      <c r="K3459" s="36" t="str">
        <f t="shared" si="292"/>
        <v>d5e54d39</v>
      </c>
    </row>
    <row r="3460" spans="1:11">
      <c r="A3460" s="48" t="s">
        <v>15789</v>
      </c>
      <c r="B3460" s="48" t="s">
        <v>51234</v>
      </c>
      <c r="C3460" s="48" t="s">
        <v>36207</v>
      </c>
      <c r="D3460" s="48" t="s">
        <v>36236</v>
      </c>
      <c r="E3460" s="48" t="s">
        <v>36237</v>
      </c>
      <c r="G3460" s="34">
        <f t="shared" si="288"/>
        <v>40233</v>
      </c>
      <c r="H3460" s="36" t="str">
        <f t="shared" si="289"/>
        <v>7600</v>
      </c>
      <c r="I3460" s="35">
        <f t="shared" si="290"/>
        <v>43745.638819444444</v>
      </c>
      <c r="J3460" s="39">
        <f t="shared" si="291"/>
        <v>4008.1110359999998</v>
      </c>
      <c r="K3460" s="36" t="str">
        <f t="shared" si="292"/>
        <v>0b323c9e</v>
      </c>
    </row>
    <row r="3461" spans="1:11">
      <c r="A3461" s="48" t="s">
        <v>27</v>
      </c>
      <c r="B3461" s="48" t="s">
        <v>51154</v>
      </c>
      <c r="C3461" s="48" t="s">
        <v>36207</v>
      </c>
      <c r="D3461" s="48" t="s">
        <v>36238</v>
      </c>
      <c r="E3461" s="48" t="s">
        <v>36239</v>
      </c>
      <c r="G3461" s="34">
        <f t="shared" si="288"/>
        <v>40254</v>
      </c>
      <c r="H3461" s="36" t="str">
        <f t="shared" si="289"/>
        <v>0000</v>
      </c>
      <c r="I3461" s="35">
        <f t="shared" si="290"/>
        <v>43745.638819444444</v>
      </c>
      <c r="J3461" s="39">
        <f t="shared" si="291"/>
        <v>4008.1444329999999</v>
      </c>
      <c r="K3461" s="36" t="str">
        <f t="shared" si="292"/>
        <v>12c3ad9c</v>
      </c>
    </row>
    <row r="3462" spans="1:11">
      <c r="A3462" s="48" t="s">
        <v>56</v>
      </c>
      <c r="B3462" s="48" t="s">
        <v>29682</v>
      </c>
      <c r="C3462" s="48" t="s">
        <v>36207</v>
      </c>
      <c r="D3462" s="48" t="s">
        <v>36240</v>
      </c>
      <c r="E3462" s="48" t="s">
        <v>36241</v>
      </c>
      <c r="G3462" s="34">
        <f t="shared" si="288"/>
        <v>40261</v>
      </c>
      <c r="H3462" s="36" t="str">
        <f t="shared" si="289"/>
        <v>43dd</v>
      </c>
      <c r="I3462" s="35">
        <f t="shared" si="290"/>
        <v>43745.638819444444</v>
      </c>
      <c r="J3462" s="39">
        <f t="shared" si="291"/>
        <v>4008.1463589999998</v>
      </c>
      <c r="K3462" s="36" t="str">
        <f t="shared" si="292"/>
        <v>b4929c73</v>
      </c>
    </row>
    <row r="3463" spans="1:11">
      <c r="A3463" s="48" t="s">
        <v>59</v>
      </c>
      <c r="B3463" s="48" t="s">
        <v>51190</v>
      </c>
      <c r="C3463" s="48" t="s">
        <v>36207</v>
      </c>
      <c r="D3463" s="48" t="s">
        <v>36242</v>
      </c>
      <c r="E3463" s="48" t="s">
        <v>36243</v>
      </c>
      <c r="G3463" s="34">
        <f t="shared" si="288"/>
        <v>40262</v>
      </c>
      <c r="H3463" s="36" t="str">
        <f t="shared" si="289"/>
        <v>2800</v>
      </c>
      <c r="I3463" s="35">
        <f t="shared" si="290"/>
        <v>43745.638819444444</v>
      </c>
      <c r="J3463" s="39">
        <f t="shared" si="291"/>
        <v>4008.1482289999999</v>
      </c>
      <c r="K3463" s="36" t="str">
        <f t="shared" si="292"/>
        <v>6570687e</v>
      </c>
    </row>
    <row r="3464" spans="1:11">
      <c r="A3464" s="48" t="s">
        <v>51155</v>
      </c>
      <c r="B3464" s="48" t="s">
        <v>51156</v>
      </c>
      <c r="C3464" s="48" t="s">
        <v>36244</v>
      </c>
      <c r="D3464" s="48" t="s">
        <v>36245</v>
      </c>
      <c r="E3464" s="48" t="s">
        <v>36246</v>
      </c>
      <c r="G3464" s="34">
        <f t="shared" si="288"/>
        <v>10001</v>
      </c>
      <c r="H3464" s="36" t="str">
        <f t="shared" si="289"/>
        <v>0001</v>
      </c>
      <c r="I3464" s="35">
        <f t="shared" si="290"/>
        <v>43745.645763888882</v>
      </c>
      <c r="J3464" s="39">
        <f t="shared" si="291"/>
        <v>313.18374599999999</v>
      </c>
      <c r="K3464" s="36" t="str">
        <f t="shared" si="292"/>
        <v>1619e25d</v>
      </c>
    </row>
    <row r="3465" spans="1:11">
      <c r="A3465" s="48" t="s">
        <v>51157</v>
      </c>
      <c r="B3465" s="48" t="s">
        <v>51156</v>
      </c>
      <c r="C3465" s="48" t="s">
        <v>36244</v>
      </c>
      <c r="D3465" s="48" t="s">
        <v>36247</v>
      </c>
      <c r="E3465" s="48" t="s">
        <v>36248</v>
      </c>
      <c r="G3465" s="34">
        <f t="shared" si="288"/>
        <v>10002</v>
      </c>
      <c r="H3465" s="36" t="str">
        <f t="shared" si="289"/>
        <v>0001</v>
      </c>
      <c r="I3465" s="35">
        <f t="shared" si="290"/>
        <v>43745.645763888882</v>
      </c>
      <c r="J3465" s="39">
        <f t="shared" si="291"/>
        <v>313.18563999999998</v>
      </c>
      <c r="K3465" s="36" t="str">
        <f t="shared" si="292"/>
        <v>0335cbf8</v>
      </c>
    </row>
    <row r="3466" spans="1:11">
      <c r="A3466" s="48" t="s">
        <v>51158</v>
      </c>
      <c r="B3466" s="48" t="s">
        <v>51156</v>
      </c>
      <c r="C3466" s="48" t="s">
        <v>36244</v>
      </c>
      <c r="D3466" s="48" t="s">
        <v>36249</v>
      </c>
      <c r="E3466" s="48" t="s">
        <v>36250</v>
      </c>
      <c r="G3466" s="34">
        <f t="shared" si="288"/>
        <v>10003</v>
      </c>
      <c r="H3466" s="36" t="str">
        <f t="shared" si="289"/>
        <v>0001</v>
      </c>
      <c r="I3466" s="35">
        <f t="shared" si="290"/>
        <v>43745.645763888882</v>
      </c>
      <c r="J3466" s="39">
        <f t="shared" si="291"/>
        <v>313.18753700000002</v>
      </c>
      <c r="K3466" s="36" t="str">
        <f t="shared" si="292"/>
        <v>d9b1a071</v>
      </c>
    </row>
    <row r="3467" spans="1:11">
      <c r="A3467" s="48" t="s">
        <v>51159</v>
      </c>
      <c r="B3467" s="48" t="s">
        <v>51156</v>
      </c>
      <c r="C3467" s="48" t="s">
        <v>36244</v>
      </c>
      <c r="D3467" s="48" t="s">
        <v>36251</v>
      </c>
      <c r="E3467" s="48" t="s">
        <v>36252</v>
      </c>
      <c r="G3467" s="34">
        <f t="shared" si="288"/>
        <v>10004</v>
      </c>
      <c r="H3467" s="36" t="str">
        <f t="shared" si="289"/>
        <v>0001</v>
      </c>
      <c r="I3467" s="35">
        <f t="shared" si="290"/>
        <v>43745.645763888882</v>
      </c>
      <c r="J3467" s="39">
        <f t="shared" si="291"/>
        <v>313.18939799999998</v>
      </c>
      <c r="K3467" s="36" t="str">
        <f t="shared" si="292"/>
        <v>502f4483</v>
      </c>
    </row>
    <row r="3468" spans="1:11">
      <c r="A3468" s="48" t="s">
        <v>15740</v>
      </c>
      <c r="B3468" s="48" t="s">
        <v>51154</v>
      </c>
      <c r="C3468" s="48" t="s">
        <v>36244</v>
      </c>
      <c r="D3468" s="48" t="s">
        <v>36253</v>
      </c>
      <c r="E3468" s="48" t="s">
        <v>36254</v>
      </c>
      <c r="G3468" s="34">
        <f t="shared" si="288"/>
        <v>40225</v>
      </c>
      <c r="H3468" s="36" t="str">
        <f t="shared" si="289"/>
        <v>0000</v>
      </c>
      <c r="I3468" s="35">
        <f t="shared" si="290"/>
        <v>43745.645763888882</v>
      </c>
      <c r="J3468" s="39">
        <f t="shared" si="291"/>
        <v>313.39395400000001</v>
      </c>
      <c r="K3468" s="36" t="str">
        <f t="shared" si="292"/>
        <v>1c4da925</v>
      </c>
    </row>
    <row r="3469" spans="1:11">
      <c r="A3469" s="48" t="s">
        <v>15757</v>
      </c>
      <c r="B3469" s="48" t="s">
        <v>51272</v>
      </c>
      <c r="C3469" s="48" t="s">
        <v>36244</v>
      </c>
      <c r="D3469" s="48" t="s">
        <v>36255</v>
      </c>
      <c r="E3469" s="48" t="s">
        <v>36256</v>
      </c>
      <c r="G3469" s="34">
        <f t="shared" si="288"/>
        <v>40236</v>
      </c>
      <c r="H3469" s="36" t="str">
        <f t="shared" si="289"/>
        <v>4457</v>
      </c>
      <c r="I3469" s="35">
        <f t="shared" si="290"/>
        <v>43745.645763888882</v>
      </c>
      <c r="J3469" s="39">
        <f t="shared" si="291"/>
        <v>313.39585699999998</v>
      </c>
      <c r="K3469" s="36" t="str">
        <f t="shared" si="292"/>
        <v>4f05cb95</v>
      </c>
    </row>
    <row r="3470" spans="1:11">
      <c r="A3470" s="48" t="s">
        <v>15760</v>
      </c>
      <c r="B3470" s="48" t="s">
        <v>51163</v>
      </c>
      <c r="C3470" s="48" t="s">
        <v>36244</v>
      </c>
      <c r="D3470" s="48" t="s">
        <v>36257</v>
      </c>
      <c r="E3470" s="48" t="s">
        <v>36258</v>
      </c>
      <c r="G3470" s="34">
        <f t="shared" si="288"/>
        <v>40237</v>
      </c>
      <c r="H3470" s="36" t="str">
        <f t="shared" si="289"/>
        <v>5800</v>
      </c>
      <c r="I3470" s="35">
        <f t="shared" si="290"/>
        <v>43745.645763888882</v>
      </c>
      <c r="J3470" s="39">
        <f t="shared" si="291"/>
        <v>313.39776999999998</v>
      </c>
      <c r="K3470" s="36" t="str">
        <f t="shared" si="292"/>
        <v>2b865e80</v>
      </c>
    </row>
    <row r="3471" spans="1:11">
      <c r="A3471" s="48" t="s">
        <v>27</v>
      </c>
      <c r="B3471" s="48" t="s">
        <v>51154</v>
      </c>
      <c r="C3471" s="48" t="s">
        <v>36244</v>
      </c>
      <c r="D3471" s="48" t="s">
        <v>36259</v>
      </c>
      <c r="E3471" s="48" t="s">
        <v>36260</v>
      </c>
      <c r="G3471" s="34">
        <f t="shared" si="288"/>
        <v>40254</v>
      </c>
      <c r="H3471" s="36" t="str">
        <f t="shared" si="289"/>
        <v>0000</v>
      </c>
      <c r="I3471" s="35">
        <f t="shared" si="290"/>
        <v>43745.645763888882</v>
      </c>
      <c r="J3471" s="39">
        <f t="shared" si="291"/>
        <v>313.402199</v>
      </c>
      <c r="K3471" s="36" t="str">
        <f t="shared" si="292"/>
        <v>b94c54e6</v>
      </c>
    </row>
    <row r="3472" spans="1:11">
      <c r="A3472" s="48" t="s">
        <v>39</v>
      </c>
      <c r="B3472" s="48" t="s">
        <v>35203</v>
      </c>
      <c r="C3472" s="48" t="s">
        <v>36244</v>
      </c>
      <c r="D3472" s="48" t="s">
        <v>36261</v>
      </c>
      <c r="E3472" s="48" t="s">
        <v>36262</v>
      </c>
      <c r="G3472" s="34">
        <f t="shared" si="288"/>
        <v>40265</v>
      </c>
      <c r="H3472" s="36" t="str">
        <f t="shared" si="289"/>
        <v>442d</v>
      </c>
      <c r="I3472" s="35">
        <f t="shared" si="290"/>
        <v>43745.645763888882</v>
      </c>
      <c r="J3472" s="39">
        <f t="shared" si="291"/>
        <v>313.40409899999997</v>
      </c>
      <c r="K3472" s="36" t="str">
        <f t="shared" si="292"/>
        <v>aef63e25</v>
      </c>
    </row>
    <row r="3473" spans="1:11">
      <c r="A3473" s="48" t="s">
        <v>43</v>
      </c>
      <c r="B3473" s="48" t="s">
        <v>51179</v>
      </c>
      <c r="C3473" s="48" t="s">
        <v>36244</v>
      </c>
      <c r="D3473" s="48" t="s">
        <v>36263</v>
      </c>
      <c r="E3473" s="48" t="s">
        <v>36264</v>
      </c>
      <c r="G3473" s="34">
        <f t="shared" si="288"/>
        <v>40266</v>
      </c>
      <c r="H3473" s="36" t="str">
        <f t="shared" si="289"/>
        <v>6400</v>
      </c>
      <c r="I3473" s="35">
        <f t="shared" si="290"/>
        <v>43745.645763888882</v>
      </c>
      <c r="J3473" s="39">
        <f t="shared" si="291"/>
        <v>313.40596900000003</v>
      </c>
      <c r="K3473" s="36" t="str">
        <f t="shared" si="292"/>
        <v>6c7b2cae</v>
      </c>
    </row>
    <row r="3474" spans="1:11">
      <c r="A3474" s="48" t="s">
        <v>15740</v>
      </c>
      <c r="B3474" s="48" t="s">
        <v>51154</v>
      </c>
      <c r="C3474" s="48" t="s">
        <v>36265</v>
      </c>
      <c r="D3474" s="48" t="s">
        <v>36266</v>
      </c>
      <c r="E3474" s="48" t="s">
        <v>36267</v>
      </c>
      <c r="G3474" s="34">
        <f t="shared" si="288"/>
        <v>40225</v>
      </c>
      <c r="H3474" s="36" t="str">
        <f t="shared" si="289"/>
        <v>0000</v>
      </c>
      <c r="I3474" s="35">
        <f t="shared" si="290"/>
        <v>43745.645775462966</v>
      </c>
      <c r="J3474" s="39">
        <f t="shared" si="291"/>
        <v>313.60992900000002</v>
      </c>
      <c r="K3474" s="36" t="str">
        <f t="shared" si="292"/>
        <v>6e435393</v>
      </c>
    </row>
    <row r="3475" spans="1:11">
      <c r="A3475" s="48" t="s">
        <v>15771</v>
      </c>
      <c r="B3475" s="48" t="s">
        <v>36268</v>
      </c>
      <c r="C3475" s="48" t="s">
        <v>36265</v>
      </c>
      <c r="D3475" s="48" t="s">
        <v>36269</v>
      </c>
      <c r="E3475" s="48" t="s">
        <v>36270</v>
      </c>
      <c r="G3475" s="34">
        <f t="shared" si="288"/>
        <v>40230</v>
      </c>
      <c r="H3475" s="36" t="str">
        <f t="shared" si="289"/>
        <v>448d</v>
      </c>
      <c r="I3475" s="35">
        <f t="shared" si="290"/>
        <v>43745.645775462966</v>
      </c>
      <c r="J3475" s="39">
        <f t="shared" si="291"/>
        <v>313.61183</v>
      </c>
      <c r="K3475" s="36" t="str">
        <f t="shared" si="292"/>
        <v>e50816de</v>
      </c>
    </row>
    <row r="3476" spans="1:11">
      <c r="A3476" s="48" t="s">
        <v>15774</v>
      </c>
      <c r="B3476" s="48" t="s">
        <v>30657</v>
      </c>
      <c r="C3476" s="48" t="s">
        <v>36265</v>
      </c>
      <c r="D3476" s="48" t="s">
        <v>36271</v>
      </c>
      <c r="E3476" s="48" t="s">
        <v>36272</v>
      </c>
      <c r="G3476" s="34">
        <f t="shared" si="288"/>
        <v>40231</v>
      </c>
      <c r="H3476" s="36" t="str">
        <f t="shared" si="289"/>
        <v>d600</v>
      </c>
      <c r="I3476" s="35">
        <f t="shared" si="290"/>
        <v>43745.645775462966</v>
      </c>
      <c r="J3476" s="39">
        <f t="shared" si="291"/>
        <v>313.61374000000001</v>
      </c>
      <c r="K3476" s="36" t="str">
        <f t="shared" si="292"/>
        <v>4c343ced</v>
      </c>
    </row>
    <row r="3477" spans="1:11">
      <c r="A3477" s="48" t="s">
        <v>27</v>
      </c>
      <c r="B3477" s="48" t="s">
        <v>51154</v>
      </c>
      <c r="C3477" s="48" t="s">
        <v>36265</v>
      </c>
      <c r="D3477" s="48" t="s">
        <v>36273</v>
      </c>
      <c r="E3477" s="48" t="s">
        <v>36274</v>
      </c>
      <c r="G3477" s="34">
        <f t="shared" si="288"/>
        <v>40254</v>
      </c>
      <c r="H3477" s="36" t="str">
        <f t="shared" si="289"/>
        <v>0000</v>
      </c>
      <c r="I3477" s="35">
        <f t="shared" si="290"/>
        <v>43745.645775462966</v>
      </c>
      <c r="J3477" s="39">
        <f t="shared" si="291"/>
        <v>313.61815899999999</v>
      </c>
      <c r="K3477" s="36" t="str">
        <f t="shared" si="292"/>
        <v>3920ae1e</v>
      </c>
    </row>
    <row r="3478" spans="1:11">
      <c r="A3478" s="48" t="s">
        <v>48</v>
      </c>
      <c r="B3478" s="48" t="s">
        <v>51440</v>
      </c>
      <c r="C3478" s="48" t="s">
        <v>36265</v>
      </c>
      <c r="D3478" s="48" t="s">
        <v>36275</v>
      </c>
      <c r="E3478" s="48" t="s">
        <v>36276</v>
      </c>
      <c r="G3478" s="34">
        <f t="shared" si="288"/>
        <v>40259</v>
      </c>
      <c r="H3478" s="36" t="str">
        <f t="shared" si="289"/>
        <v>43e1</v>
      </c>
      <c r="I3478" s="35">
        <f t="shared" si="290"/>
        <v>43745.645775462966</v>
      </c>
      <c r="J3478" s="39">
        <f t="shared" si="291"/>
        <v>313.62006000000002</v>
      </c>
      <c r="K3478" s="36" t="str">
        <f t="shared" si="292"/>
        <v>5dd68837</v>
      </c>
    </row>
    <row r="3479" spans="1:11">
      <c r="A3479" s="48" t="s">
        <v>51</v>
      </c>
      <c r="B3479" s="48" t="s">
        <v>51278</v>
      </c>
      <c r="C3479" s="48" t="s">
        <v>36265</v>
      </c>
      <c r="D3479" s="48" t="s">
        <v>36277</v>
      </c>
      <c r="E3479" s="48" t="s">
        <v>36278</v>
      </c>
      <c r="G3479" s="34">
        <f t="shared" si="288"/>
        <v>40260</v>
      </c>
      <c r="H3479" s="36" t="str">
        <f t="shared" si="289"/>
        <v>7000</v>
      </c>
      <c r="I3479" s="35">
        <f t="shared" si="290"/>
        <v>43745.645775462966</v>
      </c>
      <c r="J3479" s="39">
        <f t="shared" si="291"/>
        <v>313.62193000000002</v>
      </c>
      <c r="K3479" s="36" t="str">
        <f t="shared" si="292"/>
        <v>d5454e6c</v>
      </c>
    </row>
    <row r="3480" spans="1:11">
      <c r="A3480" s="48" t="s">
        <v>15740</v>
      </c>
      <c r="B3480" s="48" t="s">
        <v>51154</v>
      </c>
      <c r="C3480" s="48" t="s">
        <v>36265</v>
      </c>
      <c r="D3480" s="48" t="s">
        <v>36279</v>
      </c>
      <c r="E3480" s="48" t="s">
        <v>51462</v>
      </c>
      <c r="G3480" s="34">
        <f t="shared" si="288"/>
        <v>40225</v>
      </c>
      <c r="H3480" s="36" t="str">
        <f t="shared" si="289"/>
        <v>0000</v>
      </c>
      <c r="I3480" s="35">
        <f t="shared" si="290"/>
        <v>43745.645775462966</v>
      </c>
      <c r="J3480" s="39">
        <f t="shared" si="291"/>
        <v>313.82593000000003</v>
      </c>
      <c r="K3480" s="36" t="str">
        <f t="shared" si="292"/>
        <v>62098149</v>
      </c>
    </row>
    <row r="3481" spans="1:11">
      <c r="A3481" s="48" t="s">
        <v>15786</v>
      </c>
      <c r="B3481" s="48" t="s">
        <v>29437</v>
      </c>
      <c r="C3481" s="48" t="s">
        <v>36265</v>
      </c>
      <c r="D3481" s="48" t="s">
        <v>36280</v>
      </c>
      <c r="E3481" s="48" t="s">
        <v>36281</v>
      </c>
      <c r="G3481" s="34">
        <f t="shared" si="288"/>
        <v>40232</v>
      </c>
      <c r="H3481" s="36" t="str">
        <f t="shared" si="289"/>
        <v>44c0</v>
      </c>
      <c r="I3481" s="35">
        <f t="shared" si="290"/>
        <v>43745.645775462966</v>
      </c>
      <c r="J3481" s="39">
        <f t="shared" si="291"/>
        <v>313.827832</v>
      </c>
      <c r="K3481" s="36" t="str">
        <f t="shared" si="292"/>
        <v>d330a558</v>
      </c>
    </row>
    <row r="3482" spans="1:11">
      <c r="A3482" s="48" t="s">
        <v>15789</v>
      </c>
      <c r="B3482" s="48" t="s">
        <v>51463</v>
      </c>
      <c r="C3482" s="48" t="s">
        <v>36265</v>
      </c>
      <c r="D3482" s="48" t="s">
        <v>36282</v>
      </c>
      <c r="E3482" s="48" t="s">
        <v>36283</v>
      </c>
      <c r="G3482" s="34">
        <f t="shared" si="288"/>
        <v>40233</v>
      </c>
      <c r="H3482" s="36" t="str">
        <f t="shared" si="289"/>
        <v>2e00</v>
      </c>
      <c r="I3482" s="35">
        <f t="shared" si="290"/>
        <v>43745.645775462966</v>
      </c>
      <c r="J3482" s="39">
        <f t="shared" si="291"/>
        <v>313.82974000000002</v>
      </c>
      <c r="K3482" s="36" t="str">
        <f t="shared" si="292"/>
        <v>167d42eb</v>
      </c>
    </row>
    <row r="3483" spans="1:11">
      <c r="A3483" s="48" t="s">
        <v>27</v>
      </c>
      <c r="B3483" s="48" t="s">
        <v>51154</v>
      </c>
      <c r="C3483" s="48" t="s">
        <v>36265</v>
      </c>
      <c r="D3483" s="48" t="s">
        <v>36284</v>
      </c>
      <c r="E3483" s="48" t="s">
        <v>36285</v>
      </c>
      <c r="G3483" s="34">
        <f t="shared" si="288"/>
        <v>40254</v>
      </c>
      <c r="H3483" s="36" t="str">
        <f t="shared" si="289"/>
        <v>0000</v>
      </c>
      <c r="I3483" s="35">
        <f t="shared" si="290"/>
        <v>43745.645775462966</v>
      </c>
      <c r="J3483" s="39">
        <f t="shared" si="291"/>
        <v>313.834159</v>
      </c>
      <c r="K3483" s="36" t="str">
        <f t="shared" si="292"/>
        <v>ac632d7e</v>
      </c>
    </row>
    <row r="3484" spans="1:11">
      <c r="A3484" s="48" t="s">
        <v>56</v>
      </c>
      <c r="B3484" s="48" t="s">
        <v>29494</v>
      </c>
      <c r="C3484" s="48" t="s">
        <v>36265</v>
      </c>
      <c r="D3484" s="48" t="s">
        <v>36286</v>
      </c>
      <c r="E3484" s="48" t="s">
        <v>36287</v>
      </c>
      <c r="G3484" s="34">
        <f t="shared" si="288"/>
        <v>40261</v>
      </c>
      <c r="H3484" s="36" t="str">
        <f t="shared" si="289"/>
        <v>43db</v>
      </c>
      <c r="I3484" s="35">
        <f t="shared" si="290"/>
        <v>43745.645775462966</v>
      </c>
      <c r="J3484" s="39">
        <f t="shared" si="291"/>
        <v>314.11086299999999</v>
      </c>
      <c r="K3484" s="36" t="str">
        <f t="shared" si="292"/>
        <v>14f50323</v>
      </c>
    </row>
    <row r="3485" spans="1:11">
      <c r="A3485" s="48" t="s">
        <v>59</v>
      </c>
      <c r="B3485" s="48" t="s">
        <v>51196</v>
      </c>
      <c r="C3485" s="48" t="s">
        <v>36265</v>
      </c>
      <c r="D3485" s="48" t="s">
        <v>36288</v>
      </c>
      <c r="E3485" s="48" t="s">
        <v>36289</v>
      </c>
      <c r="G3485" s="34">
        <f t="shared" si="288"/>
        <v>40262</v>
      </c>
      <c r="H3485" s="36" t="str">
        <f t="shared" si="289"/>
        <v>9800</v>
      </c>
      <c r="I3485" s="35">
        <f t="shared" si="290"/>
        <v>43745.645775462966</v>
      </c>
      <c r="J3485" s="39">
        <f t="shared" si="291"/>
        <v>314.11276400000003</v>
      </c>
      <c r="K3485" s="36" t="str">
        <f t="shared" si="292"/>
        <v>b82f40c2</v>
      </c>
    </row>
    <row r="3486" spans="1:11">
      <c r="A3486" s="48" t="s">
        <v>15740</v>
      </c>
      <c r="B3486" s="48" t="s">
        <v>51154</v>
      </c>
      <c r="C3486" s="48" t="s">
        <v>36265</v>
      </c>
      <c r="D3486" s="48" t="s">
        <v>36290</v>
      </c>
      <c r="E3486" s="48" t="s">
        <v>36291</v>
      </c>
      <c r="G3486" s="34">
        <f t="shared" si="288"/>
        <v>40225</v>
      </c>
      <c r="H3486" s="36" t="str">
        <f t="shared" si="289"/>
        <v>0000</v>
      </c>
      <c r="I3486" s="35">
        <f t="shared" si="290"/>
        <v>43745.645775462966</v>
      </c>
      <c r="J3486" s="39">
        <f t="shared" si="291"/>
        <v>314.31694399999998</v>
      </c>
      <c r="K3486" s="36" t="str">
        <f t="shared" si="292"/>
        <v>98cdd342</v>
      </c>
    </row>
    <row r="3487" spans="1:11">
      <c r="A3487" s="48" t="s">
        <v>15743</v>
      </c>
      <c r="B3487" s="48" t="s">
        <v>34445</v>
      </c>
      <c r="C3487" s="48" t="s">
        <v>36265</v>
      </c>
      <c r="D3487" s="48" t="s">
        <v>36292</v>
      </c>
      <c r="E3487" s="48" t="s">
        <v>36293</v>
      </c>
      <c r="G3487" s="34">
        <f t="shared" si="288"/>
        <v>40234</v>
      </c>
      <c r="H3487" s="36" t="str">
        <f t="shared" si="289"/>
        <v>439a</v>
      </c>
      <c r="I3487" s="35">
        <f t="shared" si="290"/>
        <v>43745.645775462966</v>
      </c>
      <c r="J3487" s="39">
        <f t="shared" si="291"/>
        <v>314.31884500000001</v>
      </c>
      <c r="K3487" s="36" t="str">
        <f t="shared" si="292"/>
        <v>2991c95f</v>
      </c>
    </row>
    <row r="3488" spans="1:11">
      <c r="A3488" s="48" t="s">
        <v>15746</v>
      </c>
      <c r="B3488" s="48" t="s">
        <v>51278</v>
      </c>
      <c r="C3488" s="48" t="s">
        <v>36265</v>
      </c>
      <c r="D3488" s="48" t="s">
        <v>36294</v>
      </c>
      <c r="E3488" s="48" t="s">
        <v>36295</v>
      </c>
      <c r="G3488" s="34">
        <f t="shared" si="288"/>
        <v>40235</v>
      </c>
      <c r="H3488" s="36" t="str">
        <f t="shared" si="289"/>
        <v>7000</v>
      </c>
      <c r="I3488" s="35">
        <f t="shared" si="290"/>
        <v>43745.645775462966</v>
      </c>
      <c r="J3488" s="39">
        <f t="shared" si="291"/>
        <v>314.32075400000002</v>
      </c>
      <c r="K3488" s="36" t="str">
        <f t="shared" si="292"/>
        <v>0377b479</v>
      </c>
    </row>
    <row r="3489" spans="1:11">
      <c r="A3489" s="48" t="s">
        <v>27</v>
      </c>
      <c r="B3489" s="48" t="s">
        <v>51154</v>
      </c>
      <c r="C3489" s="48" t="s">
        <v>36265</v>
      </c>
      <c r="D3489" s="48" t="s">
        <v>36296</v>
      </c>
      <c r="E3489" s="48" t="s">
        <v>36297</v>
      </c>
      <c r="G3489" s="34">
        <f t="shared" si="288"/>
        <v>40254</v>
      </c>
      <c r="H3489" s="36" t="str">
        <f t="shared" si="289"/>
        <v>0000</v>
      </c>
      <c r="I3489" s="35">
        <f t="shared" si="290"/>
        <v>43745.645775462966</v>
      </c>
      <c r="J3489" s="39">
        <f t="shared" si="291"/>
        <v>314.325175</v>
      </c>
      <c r="K3489" s="36" t="str">
        <f t="shared" si="292"/>
        <v>b8a91e59</v>
      </c>
    </row>
    <row r="3490" spans="1:11">
      <c r="A3490" s="48" t="s">
        <v>30</v>
      </c>
      <c r="B3490" s="48" t="s">
        <v>29909</v>
      </c>
      <c r="C3490" s="48" t="s">
        <v>36265</v>
      </c>
      <c r="D3490" s="48" t="s">
        <v>36298</v>
      </c>
      <c r="E3490" s="48" t="s">
        <v>36299</v>
      </c>
      <c r="G3490" s="34">
        <f t="shared" si="288"/>
        <v>40263</v>
      </c>
      <c r="H3490" s="36" t="str">
        <f t="shared" si="289"/>
        <v>43bb</v>
      </c>
      <c r="I3490" s="35">
        <f t="shared" si="290"/>
        <v>43745.645775462966</v>
      </c>
      <c r="J3490" s="39">
        <f t="shared" si="291"/>
        <v>314.32707599999998</v>
      </c>
      <c r="K3490" s="36" t="str">
        <f t="shared" si="292"/>
        <v>3b65472b</v>
      </c>
    </row>
    <row r="3491" spans="1:11">
      <c r="A3491" s="48" t="s">
        <v>34</v>
      </c>
      <c r="B3491" s="48" t="s">
        <v>219</v>
      </c>
      <c r="C3491" s="48" t="s">
        <v>36265</v>
      </c>
      <c r="D3491" s="48" t="s">
        <v>36300</v>
      </c>
      <c r="E3491" s="48" t="s">
        <v>36301</v>
      </c>
      <c r="G3491" s="34">
        <f t="shared" si="288"/>
        <v>40264</v>
      </c>
      <c r="H3491" s="36" t="str">
        <f t="shared" si="289"/>
        <v>c000</v>
      </c>
      <c r="I3491" s="35">
        <f t="shared" si="290"/>
        <v>43745.645775462966</v>
      </c>
      <c r="J3491" s="39">
        <f t="shared" si="291"/>
        <v>314.32894599999997</v>
      </c>
      <c r="K3491" s="36" t="str">
        <f t="shared" si="292"/>
        <v>1d6c5b12</v>
      </c>
    </row>
    <row r="3492" spans="1:11">
      <c r="A3492" s="48" t="s">
        <v>51155</v>
      </c>
      <c r="B3492" s="48" t="s">
        <v>51156</v>
      </c>
      <c r="C3492" s="48" t="s">
        <v>36302</v>
      </c>
      <c r="D3492" s="48" t="s">
        <v>36303</v>
      </c>
      <c r="E3492" s="48" t="s">
        <v>36304</v>
      </c>
      <c r="G3492" s="34">
        <f t="shared" si="288"/>
        <v>10001</v>
      </c>
      <c r="H3492" s="36" t="str">
        <f t="shared" si="289"/>
        <v>0001</v>
      </c>
      <c r="I3492" s="35">
        <f t="shared" si="290"/>
        <v>43745.652719907404</v>
      </c>
      <c r="J3492" s="39">
        <f t="shared" si="291"/>
        <v>914.33174799999995</v>
      </c>
      <c r="K3492" s="36" t="str">
        <f t="shared" si="292"/>
        <v>f8d5aed2</v>
      </c>
    </row>
    <row r="3493" spans="1:11">
      <c r="A3493" s="48" t="s">
        <v>51157</v>
      </c>
      <c r="B3493" s="48" t="s">
        <v>51156</v>
      </c>
      <c r="C3493" s="48" t="s">
        <v>36302</v>
      </c>
      <c r="D3493" s="48" t="s">
        <v>36305</v>
      </c>
      <c r="E3493" s="48" t="s">
        <v>36306</v>
      </c>
      <c r="G3493" s="34">
        <f t="shared" si="288"/>
        <v>10002</v>
      </c>
      <c r="H3493" s="36" t="str">
        <f t="shared" si="289"/>
        <v>0001</v>
      </c>
      <c r="I3493" s="35">
        <f t="shared" si="290"/>
        <v>43745.652719907404</v>
      </c>
      <c r="J3493" s="39">
        <f t="shared" si="291"/>
        <v>914.33363799999995</v>
      </c>
      <c r="K3493" s="36" t="str">
        <f t="shared" si="292"/>
        <v>9e3190a8</v>
      </c>
    </row>
    <row r="3494" spans="1:11">
      <c r="A3494" s="48" t="s">
        <v>51158</v>
      </c>
      <c r="B3494" s="48" t="s">
        <v>51156</v>
      </c>
      <c r="C3494" s="48" t="s">
        <v>36302</v>
      </c>
      <c r="D3494" s="48" t="s">
        <v>36307</v>
      </c>
      <c r="E3494" s="48" t="s">
        <v>36308</v>
      </c>
      <c r="G3494" s="34">
        <f t="shared" si="288"/>
        <v>10003</v>
      </c>
      <c r="H3494" s="36" t="str">
        <f t="shared" si="289"/>
        <v>0001</v>
      </c>
      <c r="I3494" s="35">
        <f t="shared" si="290"/>
        <v>43745.652719907404</v>
      </c>
      <c r="J3494" s="39">
        <f t="shared" si="291"/>
        <v>914.33554300000003</v>
      </c>
      <c r="K3494" s="36" t="str">
        <f t="shared" si="292"/>
        <v>faef3531</v>
      </c>
    </row>
    <row r="3495" spans="1:11">
      <c r="A3495" s="48" t="s">
        <v>51159</v>
      </c>
      <c r="B3495" s="48" t="s">
        <v>51156</v>
      </c>
      <c r="C3495" s="48" t="s">
        <v>36302</v>
      </c>
      <c r="D3495" s="48" t="s">
        <v>36309</v>
      </c>
      <c r="E3495" s="48" t="s">
        <v>36310</v>
      </c>
      <c r="G3495" s="34">
        <f t="shared" si="288"/>
        <v>10004</v>
      </c>
      <c r="H3495" s="36" t="str">
        <f t="shared" si="289"/>
        <v>0001</v>
      </c>
      <c r="I3495" s="35">
        <f t="shared" si="290"/>
        <v>43745.652719907404</v>
      </c>
      <c r="J3495" s="39">
        <f t="shared" si="291"/>
        <v>914.33740399999999</v>
      </c>
      <c r="K3495" s="36" t="str">
        <f t="shared" si="292"/>
        <v>5122197a</v>
      </c>
    </row>
    <row r="3496" spans="1:11">
      <c r="A3496" s="48" t="s">
        <v>15740</v>
      </c>
      <c r="B3496" s="48" t="s">
        <v>51154</v>
      </c>
      <c r="C3496" s="48" t="s">
        <v>36302</v>
      </c>
      <c r="D3496" s="48" t="s">
        <v>36311</v>
      </c>
      <c r="E3496" s="48" t="s">
        <v>36312</v>
      </c>
      <c r="G3496" s="34">
        <f t="shared" si="288"/>
        <v>40225</v>
      </c>
      <c r="H3496" s="36" t="str">
        <f t="shared" si="289"/>
        <v>0000</v>
      </c>
      <c r="I3496" s="35">
        <f t="shared" si="290"/>
        <v>43745.652719907404</v>
      </c>
      <c r="J3496" s="39">
        <f t="shared" si="291"/>
        <v>914.54195400000003</v>
      </c>
      <c r="K3496" s="36" t="str">
        <f t="shared" si="292"/>
        <v>830bca62</v>
      </c>
    </row>
    <row r="3497" spans="1:11">
      <c r="A3497" s="48" t="s">
        <v>15771</v>
      </c>
      <c r="B3497" s="48" t="s">
        <v>16884</v>
      </c>
      <c r="C3497" s="48" t="s">
        <v>36302</v>
      </c>
      <c r="D3497" s="48" t="s">
        <v>36313</v>
      </c>
      <c r="E3497" s="48" t="s">
        <v>36314</v>
      </c>
      <c r="G3497" s="34">
        <f t="shared" si="288"/>
        <v>40230</v>
      </c>
      <c r="H3497" s="36" t="str">
        <f t="shared" si="289"/>
        <v>446c</v>
      </c>
      <c r="I3497" s="35">
        <f t="shared" si="290"/>
        <v>43745.652719907404</v>
      </c>
      <c r="J3497" s="39">
        <f t="shared" si="291"/>
        <v>914.543857</v>
      </c>
      <c r="K3497" s="36" t="str">
        <f t="shared" si="292"/>
        <v>865a57a9</v>
      </c>
    </row>
    <row r="3498" spans="1:11">
      <c r="A3498" s="48" t="s">
        <v>15774</v>
      </c>
      <c r="B3498" s="48" t="s">
        <v>44</v>
      </c>
      <c r="C3498" s="48" t="s">
        <v>36302</v>
      </c>
      <c r="D3498" s="48" t="s">
        <v>36315</v>
      </c>
      <c r="E3498" s="48" t="s">
        <v>36316</v>
      </c>
      <c r="G3498" s="34">
        <f t="shared" si="288"/>
        <v>40231</v>
      </c>
      <c r="H3498" s="36" t="str">
        <f t="shared" si="289"/>
        <v>b800</v>
      </c>
      <c r="I3498" s="35">
        <f t="shared" si="290"/>
        <v>43745.652719907404</v>
      </c>
      <c r="J3498" s="39">
        <f t="shared" si="291"/>
        <v>914.54576599999996</v>
      </c>
      <c r="K3498" s="36" t="str">
        <f t="shared" si="292"/>
        <v>4eb3ae81</v>
      </c>
    </row>
    <row r="3499" spans="1:11">
      <c r="A3499" s="48" t="s">
        <v>27</v>
      </c>
      <c r="B3499" s="48" t="s">
        <v>51154</v>
      </c>
      <c r="C3499" s="48" t="s">
        <v>36302</v>
      </c>
      <c r="D3499" s="48" t="s">
        <v>36317</v>
      </c>
      <c r="E3499" s="48" t="s">
        <v>36318</v>
      </c>
      <c r="G3499" s="34">
        <f t="shared" si="288"/>
        <v>40254</v>
      </c>
      <c r="H3499" s="36" t="str">
        <f t="shared" si="289"/>
        <v>0000</v>
      </c>
      <c r="I3499" s="35">
        <f t="shared" si="290"/>
        <v>43745.652719907404</v>
      </c>
      <c r="J3499" s="39">
        <f t="shared" si="291"/>
        <v>914.55018399999994</v>
      </c>
      <c r="K3499" s="36" t="str">
        <f t="shared" si="292"/>
        <v>ddde7bc4</v>
      </c>
    </row>
    <row r="3500" spans="1:11">
      <c r="A3500" s="48" t="s">
        <v>48</v>
      </c>
      <c r="B3500" s="48" t="s">
        <v>51209</v>
      </c>
      <c r="C3500" s="48" t="s">
        <v>36302</v>
      </c>
      <c r="D3500" s="48" t="s">
        <v>36319</v>
      </c>
      <c r="E3500" s="48" t="s">
        <v>36320</v>
      </c>
      <c r="G3500" s="34">
        <f t="shared" si="288"/>
        <v>40259</v>
      </c>
      <c r="H3500" s="36" t="str">
        <f t="shared" si="289"/>
        <v>43e2</v>
      </c>
      <c r="I3500" s="35">
        <f t="shared" si="290"/>
        <v>43745.652719907404</v>
      </c>
      <c r="J3500" s="39">
        <f t="shared" si="291"/>
        <v>914.55208500000003</v>
      </c>
      <c r="K3500" s="36" t="str">
        <f t="shared" si="292"/>
        <v>e35a1c24</v>
      </c>
    </row>
    <row r="3501" spans="1:11">
      <c r="A3501" s="48" t="s">
        <v>51</v>
      </c>
      <c r="B3501" s="48" t="s">
        <v>51193</v>
      </c>
      <c r="C3501" s="48" t="s">
        <v>36302</v>
      </c>
      <c r="D3501" s="48" t="s">
        <v>36321</v>
      </c>
      <c r="E3501" s="48" t="s">
        <v>36322</v>
      </c>
      <c r="G3501" s="34">
        <f t="shared" si="288"/>
        <v>40260</v>
      </c>
      <c r="H3501" s="36" t="str">
        <f t="shared" si="289"/>
        <v>4800</v>
      </c>
      <c r="I3501" s="35">
        <f t="shared" si="290"/>
        <v>43745.652719907404</v>
      </c>
      <c r="J3501" s="39">
        <f t="shared" si="291"/>
        <v>914.55395499999997</v>
      </c>
      <c r="K3501" s="36" t="str">
        <f t="shared" si="292"/>
        <v>91020d91</v>
      </c>
    </row>
    <row r="3502" spans="1:11">
      <c r="A3502" s="48" t="s">
        <v>15740</v>
      </c>
      <c r="B3502" s="48" t="s">
        <v>51154</v>
      </c>
      <c r="C3502" s="48" t="s">
        <v>36323</v>
      </c>
      <c r="D3502" s="48" t="s">
        <v>51464</v>
      </c>
      <c r="E3502" s="48" t="s">
        <v>36324</v>
      </c>
      <c r="G3502" s="34">
        <f t="shared" si="288"/>
        <v>40225</v>
      </c>
      <c r="H3502" s="36" t="str">
        <f t="shared" si="289"/>
        <v>0000</v>
      </c>
      <c r="I3502" s="35">
        <f t="shared" si="290"/>
        <v>43745.652731481481</v>
      </c>
      <c r="J3502" s="39">
        <f t="shared" si="291"/>
        <v>914.75792899999999</v>
      </c>
      <c r="K3502" s="36" t="str">
        <f t="shared" si="292"/>
        <v>4433750c</v>
      </c>
    </row>
    <row r="3503" spans="1:11">
      <c r="A3503" s="48" t="s">
        <v>15786</v>
      </c>
      <c r="B3503" s="48" t="s">
        <v>29345</v>
      </c>
      <c r="C3503" s="48" t="s">
        <v>36323</v>
      </c>
      <c r="D3503" s="48" t="s">
        <v>51465</v>
      </c>
      <c r="E3503" s="48" t="s">
        <v>36325</v>
      </c>
      <c r="G3503" s="34">
        <f t="shared" si="288"/>
        <v>40232</v>
      </c>
      <c r="H3503" s="36" t="str">
        <f t="shared" si="289"/>
        <v>44bf</v>
      </c>
      <c r="I3503" s="35">
        <f t="shared" si="290"/>
        <v>43745.652731481481</v>
      </c>
      <c r="J3503" s="39">
        <f t="shared" si="291"/>
        <v>914.75983099999996</v>
      </c>
      <c r="K3503" s="36" t="str">
        <f t="shared" si="292"/>
        <v>c86a14b5</v>
      </c>
    </row>
    <row r="3504" spans="1:11">
      <c r="A3504" s="48" t="s">
        <v>15789</v>
      </c>
      <c r="B3504" s="48" t="s">
        <v>36326</v>
      </c>
      <c r="C3504" s="48" t="s">
        <v>36323</v>
      </c>
      <c r="D3504" s="48" t="s">
        <v>36327</v>
      </c>
      <c r="E3504" s="48" t="s">
        <v>36328</v>
      </c>
      <c r="G3504" s="34">
        <f t="shared" si="288"/>
        <v>40233</v>
      </c>
      <c r="H3504" s="36" t="str">
        <f t="shared" si="289"/>
        <v>c600</v>
      </c>
      <c r="I3504" s="35">
        <f t="shared" si="290"/>
        <v>43745.652731481481</v>
      </c>
      <c r="J3504" s="39">
        <f t="shared" si="291"/>
        <v>914.76174000000003</v>
      </c>
      <c r="K3504" s="36" t="str">
        <f t="shared" si="292"/>
        <v>3ceb39db</v>
      </c>
    </row>
    <row r="3505" spans="1:11">
      <c r="A3505" s="48" t="s">
        <v>27</v>
      </c>
      <c r="B3505" s="48" t="s">
        <v>51154</v>
      </c>
      <c r="C3505" s="48" t="s">
        <v>36323</v>
      </c>
      <c r="D3505" s="48" t="s">
        <v>51466</v>
      </c>
      <c r="E3505" s="48" t="s">
        <v>36329</v>
      </c>
      <c r="G3505" s="34">
        <f t="shared" si="288"/>
        <v>40254</v>
      </c>
      <c r="H3505" s="36" t="str">
        <f t="shared" si="289"/>
        <v>0000</v>
      </c>
      <c r="I3505" s="35">
        <f t="shared" si="290"/>
        <v>43745.652731481481</v>
      </c>
      <c r="J3505" s="39">
        <f t="shared" si="291"/>
        <v>914.76616100000001</v>
      </c>
      <c r="K3505" s="36" t="str">
        <f t="shared" si="292"/>
        <v>9f83f472</v>
      </c>
    </row>
    <row r="3506" spans="1:11">
      <c r="A3506" s="48" t="s">
        <v>56</v>
      </c>
      <c r="B3506" s="48" t="s">
        <v>51219</v>
      </c>
      <c r="C3506" s="48" t="s">
        <v>36323</v>
      </c>
      <c r="D3506" s="48" t="s">
        <v>36330</v>
      </c>
      <c r="E3506" s="48" t="s">
        <v>36331</v>
      </c>
      <c r="G3506" s="34">
        <f t="shared" si="288"/>
        <v>40261</v>
      </c>
      <c r="H3506" s="36" t="str">
        <f t="shared" si="289"/>
        <v>43e0</v>
      </c>
      <c r="I3506" s="35">
        <f t="shared" si="290"/>
        <v>43745.652731481481</v>
      </c>
      <c r="J3506" s="39">
        <f t="shared" si="291"/>
        <v>914.76806199999999</v>
      </c>
      <c r="K3506" s="36" t="str">
        <f t="shared" si="292"/>
        <v>1a229815</v>
      </c>
    </row>
    <row r="3507" spans="1:11">
      <c r="A3507" s="48" t="s">
        <v>59</v>
      </c>
      <c r="B3507" s="48" t="s">
        <v>51161</v>
      </c>
      <c r="C3507" s="48" t="s">
        <v>36323</v>
      </c>
      <c r="D3507" s="48" t="s">
        <v>36332</v>
      </c>
      <c r="E3507" s="48" t="s">
        <v>36333</v>
      </c>
      <c r="G3507" s="34">
        <f t="shared" si="288"/>
        <v>40262</v>
      </c>
      <c r="H3507" s="36" t="str">
        <f t="shared" si="289"/>
        <v>6000</v>
      </c>
      <c r="I3507" s="35">
        <f t="shared" si="290"/>
        <v>43745.652731481481</v>
      </c>
      <c r="J3507" s="39">
        <f t="shared" si="291"/>
        <v>914.98829699999999</v>
      </c>
      <c r="K3507" s="36" t="str">
        <f t="shared" si="292"/>
        <v>7e0c8a66</v>
      </c>
    </row>
    <row r="3508" spans="1:11">
      <c r="A3508" s="48" t="s">
        <v>15740</v>
      </c>
      <c r="B3508" s="48" t="s">
        <v>51154</v>
      </c>
      <c r="C3508" s="48" t="s">
        <v>36323</v>
      </c>
      <c r="D3508" s="48" t="s">
        <v>36334</v>
      </c>
      <c r="E3508" s="48" t="s">
        <v>36335</v>
      </c>
      <c r="G3508" s="34">
        <f t="shared" si="288"/>
        <v>40225</v>
      </c>
      <c r="H3508" s="36" t="str">
        <f t="shared" si="289"/>
        <v>0000</v>
      </c>
      <c r="I3508" s="35">
        <f t="shared" si="290"/>
        <v>43745.652731481481</v>
      </c>
      <c r="J3508" s="39">
        <f t="shared" si="291"/>
        <v>915.19192899999996</v>
      </c>
      <c r="K3508" s="36" t="str">
        <f t="shared" si="292"/>
        <v>95d32c86</v>
      </c>
    </row>
    <row r="3509" spans="1:11">
      <c r="A3509" s="48" t="s">
        <v>15743</v>
      </c>
      <c r="B3509" s="48" t="s">
        <v>34445</v>
      </c>
      <c r="C3509" s="48" t="s">
        <v>36323</v>
      </c>
      <c r="D3509" s="48" t="s">
        <v>36336</v>
      </c>
      <c r="E3509" s="48" t="s">
        <v>36337</v>
      </c>
      <c r="G3509" s="34">
        <f t="shared" si="288"/>
        <v>40234</v>
      </c>
      <c r="H3509" s="36" t="str">
        <f t="shared" si="289"/>
        <v>439a</v>
      </c>
      <c r="I3509" s="35">
        <f t="shared" si="290"/>
        <v>43745.652731481481</v>
      </c>
      <c r="J3509" s="39">
        <f t="shared" si="291"/>
        <v>915.19383000000005</v>
      </c>
      <c r="K3509" s="36" t="str">
        <f t="shared" si="292"/>
        <v>773ca5ab</v>
      </c>
    </row>
    <row r="3510" spans="1:11">
      <c r="A3510" s="48" t="s">
        <v>15746</v>
      </c>
      <c r="B3510" s="48" t="s">
        <v>51161</v>
      </c>
      <c r="C3510" s="48" t="s">
        <v>36323</v>
      </c>
      <c r="D3510" s="48" t="s">
        <v>36338</v>
      </c>
      <c r="E3510" s="48" t="s">
        <v>36339</v>
      </c>
      <c r="G3510" s="34">
        <f t="shared" si="288"/>
        <v>40235</v>
      </c>
      <c r="H3510" s="36" t="str">
        <f t="shared" si="289"/>
        <v>6000</v>
      </c>
      <c r="I3510" s="35">
        <f t="shared" si="290"/>
        <v>43745.652731481481</v>
      </c>
      <c r="J3510" s="39">
        <f t="shared" si="291"/>
        <v>915.195739</v>
      </c>
      <c r="K3510" s="36" t="str">
        <f t="shared" si="292"/>
        <v>03c6fa64</v>
      </c>
    </row>
    <row r="3511" spans="1:11">
      <c r="A3511" s="48" t="s">
        <v>27</v>
      </c>
      <c r="B3511" s="48" t="s">
        <v>51154</v>
      </c>
      <c r="C3511" s="48" t="s">
        <v>36323</v>
      </c>
      <c r="D3511" s="48" t="s">
        <v>36340</v>
      </c>
      <c r="E3511" s="48" t="s">
        <v>36341</v>
      </c>
      <c r="G3511" s="34">
        <f t="shared" si="288"/>
        <v>40254</v>
      </c>
      <c r="H3511" s="36" t="str">
        <f t="shared" si="289"/>
        <v>0000</v>
      </c>
      <c r="I3511" s="35">
        <f t="shared" si="290"/>
        <v>43745.652731481481</v>
      </c>
      <c r="J3511" s="39">
        <f t="shared" si="291"/>
        <v>915.20015899999999</v>
      </c>
      <c r="K3511" s="36" t="str">
        <f t="shared" si="292"/>
        <v>a9ad5cbe</v>
      </c>
    </row>
    <row r="3512" spans="1:11">
      <c r="A3512" s="48" t="s">
        <v>30</v>
      </c>
      <c r="B3512" s="48" t="s">
        <v>32976</v>
      </c>
      <c r="C3512" s="48" t="s">
        <v>36323</v>
      </c>
      <c r="D3512" s="48" t="s">
        <v>36342</v>
      </c>
      <c r="E3512" s="48" t="s">
        <v>36343</v>
      </c>
      <c r="G3512" s="34">
        <f t="shared" si="288"/>
        <v>40263</v>
      </c>
      <c r="H3512" s="36" t="str">
        <f t="shared" si="289"/>
        <v>43c1</v>
      </c>
      <c r="I3512" s="35">
        <f t="shared" si="290"/>
        <v>43745.652731481481</v>
      </c>
      <c r="J3512" s="39">
        <f t="shared" si="291"/>
        <v>915.20205999999996</v>
      </c>
      <c r="K3512" s="36" t="str">
        <f t="shared" si="292"/>
        <v>5ab3506b</v>
      </c>
    </row>
    <row r="3513" spans="1:11">
      <c r="A3513" s="48" t="s">
        <v>34</v>
      </c>
      <c r="B3513" s="48" t="s">
        <v>51190</v>
      </c>
      <c r="C3513" s="48" t="s">
        <v>36323</v>
      </c>
      <c r="D3513" s="48" t="s">
        <v>36344</v>
      </c>
      <c r="E3513" s="48" t="s">
        <v>36345</v>
      </c>
      <c r="G3513" s="34">
        <f t="shared" si="288"/>
        <v>40264</v>
      </c>
      <c r="H3513" s="36" t="str">
        <f t="shared" si="289"/>
        <v>2800</v>
      </c>
      <c r="I3513" s="35">
        <f t="shared" si="290"/>
        <v>43745.652731481481</v>
      </c>
      <c r="J3513" s="39">
        <f t="shared" si="291"/>
        <v>915.20393200000001</v>
      </c>
      <c r="K3513" s="36" t="str">
        <f t="shared" si="292"/>
        <v>29858d38</v>
      </c>
    </row>
    <row r="3514" spans="1:11">
      <c r="A3514" s="48" t="s">
        <v>15740</v>
      </c>
      <c r="B3514" s="48" t="s">
        <v>51154</v>
      </c>
      <c r="C3514" s="48" t="s">
        <v>36323</v>
      </c>
      <c r="D3514" s="48" t="s">
        <v>51467</v>
      </c>
      <c r="E3514" s="48" t="s">
        <v>36346</v>
      </c>
      <c r="G3514" s="34">
        <f t="shared" si="288"/>
        <v>40225</v>
      </c>
      <c r="H3514" s="36" t="str">
        <f t="shared" si="289"/>
        <v>0000</v>
      </c>
      <c r="I3514" s="35">
        <f t="shared" si="290"/>
        <v>43745.652731481481</v>
      </c>
      <c r="J3514" s="39">
        <f t="shared" si="291"/>
        <v>915.40795500000002</v>
      </c>
      <c r="K3514" s="36" t="str">
        <f t="shared" si="292"/>
        <v>13245ef0</v>
      </c>
    </row>
    <row r="3515" spans="1:11">
      <c r="A3515" s="48" t="s">
        <v>15757</v>
      </c>
      <c r="B3515" s="48" t="s">
        <v>51386</v>
      </c>
      <c r="C3515" s="48" t="s">
        <v>36323</v>
      </c>
      <c r="D3515" s="48" t="s">
        <v>36347</v>
      </c>
      <c r="E3515" s="48" t="s">
        <v>36348</v>
      </c>
      <c r="G3515" s="34">
        <f t="shared" si="288"/>
        <v>40236</v>
      </c>
      <c r="H3515" s="36" t="str">
        <f t="shared" si="289"/>
        <v>4456</v>
      </c>
      <c r="I3515" s="35">
        <f t="shared" si="290"/>
        <v>43745.652731481481</v>
      </c>
      <c r="J3515" s="39">
        <f t="shared" si="291"/>
        <v>915.40985699999999</v>
      </c>
      <c r="K3515" s="36" t="str">
        <f t="shared" si="292"/>
        <v>87c9521d</v>
      </c>
    </row>
    <row r="3516" spans="1:11">
      <c r="A3516" s="48" t="s">
        <v>15760</v>
      </c>
      <c r="B3516" s="48" t="s">
        <v>51278</v>
      </c>
      <c r="C3516" s="48" t="s">
        <v>36323</v>
      </c>
      <c r="D3516" s="48" t="s">
        <v>51468</v>
      </c>
      <c r="E3516" s="48" t="s">
        <v>36349</v>
      </c>
      <c r="G3516" s="34">
        <f t="shared" si="288"/>
        <v>40237</v>
      </c>
      <c r="H3516" s="36" t="str">
        <f t="shared" si="289"/>
        <v>7000</v>
      </c>
      <c r="I3516" s="35">
        <f t="shared" si="290"/>
        <v>43745.652731481481</v>
      </c>
      <c r="J3516" s="39">
        <f t="shared" si="291"/>
        <v>915.41176800000005</v>
      </c>
      <c r="K3516" s="36" t="str">
        <f t="shared" si="292"/>
        <v>635d7817</v>
      </c>
    </row>
    <row r="3517" spans="1:11">
      <c r="A3517" s="48" t="s">
        <v>27</v>
      </c>
      <c r="B3517" s="48" t="s">
        <v>51154</v>
      </c>
      <c r="C3517" s="48" t="s">
        <v>36323</v>
      </c>
      <c r="D3517" s="48" t="s">
        <v>36350</v>
      </c>
      <c r="E3517" s="48" t="s">
        <v>36351</v>
      </c>
      <c r="G3517" s="34">
        <f t="shared" si="288"/>
        <v>40254</v>
      </c>
      <c r="H3517" s="36" t="str">
        <f t="shared" si="289"/>
        <v>0000</v>
      </c>
      <c r="I3517" s="35">
        <f t="shared" si="290"/>
        <v>43745.652731481481</v>
      </c>
      <c r="J3517" s="39">
        <f t="shared" si="291"/>
        <v>915.41618800000003</v>
      </c>
      <c r="K3517" s="36" t="str">
        <f t="shared" si="292"/>
        <v>3d9b1bd9</v>
      </c>
    </row>
    <row r="3518" spans="1:11">
      <c r="A3518" s="48" t="s">
        <v>39</v>
      </c>
      <c r="B3518" s="48" t="s">
        <v>35203</v>
      </c>
      <c r="C3518" s="48" t="s">
        <v>36323</v>
      </c>
      <c r="D3518" s="48" t="s">
        <v>36352</v>
      </c>
      <c r="E3518" s="48" t="s">
        <v>36353</v>
      </c>
      <c r="G3518" s="34">
        <f t="shared" ref="G3518:G3581" si="293">HEX2DEC(A3518)</f>
        <v>40265</v>
      </c>
      <c r="H3518" s="36" t="str">
        <f t="shared" ref="H3518:H3581" si="294">B3518</f>
        <v>442d</v>
      </c>
      <c r="I3518" s="35">
        <f t="shared" ref="I3518:I3581" si="295">(((HEX2DEC(C3518)/60)/60)/24)+DATE(1970,1,1)</f>
        <v>43745.652731481481</v>
      </c>
      <c r="J3518" s="39">
        <f t="shared" ref="J3518:J3581" si="296">HEX2DEC(IF(EXACT(MID(D3518,1,1),"0"),IF(EXACT(MID(D3518,2,1),"0"),IF(EXACT(MID(D3518,3,1),"0"),IF(EXACT(MID(D3518,4,1),"0"),IF(EXACT(MID(D3518,5,1),"0"),IF(EXACT(MID(D3518,6,1),"0"),IF(EXACT(MID(D3518,7,1),"0"),IF(EXACT(MID(D3518,8,1),"0"),IF(EXACT(MID(D3518,9,1),"0"),IF(EXACT(MID(D3518,10,1),"0"),IF(EXACT(MID(D3518,11,1),"0"),0,RIGHT(D3518,6)),RIGHT(D3518,7)),RIGHT(D3518,8)),RIGHT(D3518,9)),RIGHT(D3518,10)),RIGHT(D3518,11)),RIGHT(D3518,12)),RIGHT(D3518,13)),RIGHT(D3518,14)),RIGHT(D3518,15)),RIGHT(D3518,16)))/1000000</f>
        <v>915.41808900000001</v>
      </c>
      <c r="K3518" s="36" t="str">
        <f t="shared" ref="K3518:K3581" si="297">E3518</f>
        <v>0b7ce60a</v>
      </c>
    </row>
    <row r="3519" spans="1:11">
      <c r="A3519" s="48" t="s">
        <v>43</v>
      </c>
      <c r="B3519" s="48" t="s">
        <v>51203</v>
      </c>
      <c r="C3519" s="48" t="s">
        <v>36323</v>
      </c>
      <c r="D3519" s="48" t="s">
        <v>36354</v>
      </c>
      <c r="E3519" s="48" t="s">
        <v>51469</v>
      </c>
      <c r="G3519" s="34">
        <f t="shared" si="293"/>
        <v>40266</v>
      </c>
      <c r="H3519" s="36" t="str">
        <f t="shared" si="294"/>
        <v>3000</v>
      </c>
      <c r="I3519" s="35">
        <f t="shared" si="295"/>
        <v>43745.652731481481</v>
      </c>
      <c r="J3519" s="39">
        <f t="shared" si="296"/>
        <v>915.41996200000006</v>
      </c>
      <c r="K3519" s="36" t="str">
        <f t="shared" si="297"/>
        <v>80518091</v>
      </c>
    </row>
    <row r="3520" spans="1:11">
      <c r="A3520" s="48" t="s">
        <v>51155</v>
      </c>
      <c r="B3520" s="48" t="s">
        <v>51156</v>
      </c>
      <c r="C3520" s="48" t="s">
        <v>36355</v>
      </c>
      <c r="D3520" s="48" t="s">
        <v>36356</v>
      </c>
      <c r="E3520" s="48" t="s">
        <v>36357</v>
      </c>
      <c r="G3520" s="34">
        <f t="shared" si="293"/>
        <v>10001</v>
      </c>
      <c r="H3520" s="36" t="str">
        <f t="shared" si="294"/>
        <v>0001</v>
      </c>
      <c r="I3520" s="35">
        <f t="shared" si="295"/>
        <v>43745.659675925926</v>
      </c>
      <c r="J3520" s="39">
        <f t="shared" si="296"/>
        <v>1515.422748</v>
      </c>
      <c r="K3520" s="36" t="str">
        <f t="shared" si="297"/>
        <v>e1a163b9</v>
      </c>
    </row>
    <row r="3521" spans="1:11">
      <c r="A3521" s="48" t="s">
        <v>51157</v>
      </c>
      <c r="B3521" s="48" t="s">
        <v>51156</v>
      </c>
      <c r="C3521" s="48" t="s">
        <v>36355</v>
      </c>
      <c r="D3521" s="48" t="s">
        <v>36358</v>
      </c>
      <c r="E3521" s="48" t="s">
        <v>36359</v>
      </c>
      <c r="G3521" s="34">
        <f t="shared" si="293"/>
        <v>10002</v>
      </c>
      <c r="H3521" s="36" t="str">
        <f t="shared" si="294"/>
        <v>0001</v>
      </c>
      <c r="I3521" s="35">
        <f t="shared" si="295"/>
        <v>43745.659675925926</v>
      </c>
      <c r="J3521" s="39">
        <f t="shared" si="296"/>
        <v>1515.4246390000001</v>
      </c>
      <c r="K3521" s="36" t="str">
        <f t="shared" si="297"/>
        <v>a3ff25ed</v>
      </c>
    </row>
    <row r="3522" spans="1:11">
      <c r="A3522" s="48" t="s">
        <v>51158</v>
      </c>
      <c r="B3522" s="48" t="s">
        <v>51156</v>
      </c>
      <c r="C3522" s="48" t="s">
        <v>36355</v>
      </c>
      <c r="D3522" s="48" t="s">
        <v>36360</v>
      </c>
      <c r="E3522" s="48" t="s">
        <v>36361</v>
      </c>
      <c r="G3522" s="34">
        <f t="shared" si="293"/>
        <v>10003</v>
      </c>
      <c r="H3522" s="36" t="str">
        <f t="shared" si="294"/>
        <v>0001</v>
      </c>
      <c r="I3522" s="35">
        <f t="shared" si="295"/>
        <v>43745.659675925926</v>
      </c>
      <c r="J3522" s="39">
        <f t="shared" si="296"/>
        <v>1515.426543</v>
      </c>
      <c r="K3522" s="36" t="str">
        <f t="shared" si="297"/>
        <v>710bc459</v>
      </c>
    </row>
    <row r="3523" spans="1:11">
      <c r="A3523" s="48" t="s">
        <v>51159</v>
      </c>
      <c r="B3523" s="48" t="s">
        <v>51156</v>
      </c>
      <c r="C3523" s="48" t="s">
        <v>36355</v>
      </c>
      <c r="D3523" s="48" t="s">
        <v>36362</v>
      </c>
      <c r="E3523" s="48" t="s">
        <v>36363</v>
      </c>
      <c r="G3523" s="34">
        <f t="shared" si="293"/>
        <v>10004</v>
      </c>
      <c r="H3523" s="36" t="str">
        <f t="shared" si="294"/>
        <v>0001</v>
      </c>
      <c r="I3523" s="35">
        <f t="shared" si="295"/>
        <v>43745.659675925926</v>
      </c>
      <c r="J3523" s="39">
        <f t="shared" si="296"/>
        <v>1515.428406</v>
      </c>
      <c r="K3523" s="36" t="str">
        <f t="shared" si="297"/>
        <v>dddc2b3b</v>
      </c>
    </row>
    <row r="3524" spans="1:11">
      <c r="A3524" s="48" t="s">
        <v>15740</v>
      </c>
      <c r="B3524" s="48" t="s">
        <v>51154</v>
      </c>
      <c r="C3524" s="48" t="s">
        <v>36364</v>
      </c>
      <c r="D3524" s="48" t="s">
        <v>36365</v>
      </c>
      <c r="E3524" s="48" t="s">
        <v>36366</v>
      </c>
      <c r="G3524" s="34">
        <f t="shared" si="293"/>
        <v>40225</v>
      </c>
      <c r="H3524" s="36" t="str">
        <f t="shared" si="294"/>
        <v>0000</v>
      </c>
      <c r="I3524" s="35">
        <f t="shared" si="295"/>
        <v>43745.659687499996</v>
      </c>
      <c r="J3524" s="39">
        <f t="shared" si="296"/>
        <v>1515.6329539999999</v>
      </c>
      <c r="K3524" s="36" t="str">
        <f t="shared" si="297"/>
        <v>0093123d</v>
      </c>
    </row>
    <row r="3525" spans="1:11">
      <c r="A3525" s="48" t="s">
        <v>15786</v>
      </c>
      <c r="B3525" s="48" t="s">
        <v>29437</v>
      </c>
      <c r="C3525" s="48" t="s">
        <v>36364</v>
      </c>
      <c r="D3525" s="48" t="s">
        <v>36367</v>
      </c>
      <c r="E3525" s="48" t="s">
        <v>36368</v>
      </c>
      <c r="G3525" s="34">
        <f t="shared" si="293"/>
        <v>40232</v>
      </c>
      <c r="H3525" s="36" t="str">
        <f t="shared" si="294"/>
        <v>44c0</v>
      </c>
      <c r="I3525" s="35">
        <f t="shared" si="295"/>
        <v>43745.659687499996</v>
      </c>
      <c r="J3525" s="39">
        <f t="shared" si="296"/>
        <v>1515.634857</v>
      </c>
      <c r="K3525" s="36" t="str">
        <f t="shared" si="297"/>
        <v>a4e8c945</v>
      </c>
    </row>
    <row r="3526" spans="1:11">
      <c r="A3526" s="48" t="s">
        <v>15789</v>
      </c>
      <c r="B3526" s="48" t="s">
        <v>36369</v>
      </c>
      <c r="C3526" s="48" t="s">
        <v>36364</v>
      </c>
      <c r="D3526" s="48" t="s">
        <v>36370</v>
      </c>
      <c r="E3526" s="48" t="s">
        <v>36371</v>
      </c>
      <c r="G3526" s="34">
        <f t="shared" si="293"/>
        <v>40233</v>
      </c>
      <c r="H3526" s="36" t="str">
        <f t="shared" si="294"/>
        <v>f600</v>
      </c>
      <c r="I3526" s="35">
        <f t="shared" si="295"/>
        <v>43745.659687499996</v>
      </c>
      <c r="J3526" s="39">
        <f t="shared" si="296"/>
        <v>1515.6367660000001</v>
      </c>
      <c r="K3526" s="36" t="str">
        <f t="shared" si="297"/>
        <v>54e365cd</v>
      </c>
    </row>
    <row r="3527" spans="1:11">
      <c r="A3527" s="48" t="s">
        <v>27</v>
      </c>
      <c r="B3527" s="48" t="s">
        <v>51154</v>
      </c>
      <c r="C3527" s="48" t="s">
        <v>36364</v>
      </c>
      <c r="D3527" s="48" t="s">
        <v>36372</v>
      </c>
      <c r="E3527" s="48" t="s">
        <v>36373</v>
      </c>
      <c r="G3527" s="34">
        <f t="shared" si="293"/>
        <v>40254</v>
      </c>
      <c r="H3527" s="36" t="str">
        <f t="shared" si="294"/>
        <v>0000</v>
      </c>
      <c r="I3527" s="35">
        <f t="shared" si="295"/>
        <v>43745.659687499996</v>
      </c>
      <c r="J3527" s="39">
        <f t="shared" si="296"/>
        <v>1515.641185</v>
      </c>
      <c r="K3527" s="36" t="str">
        <f t="shared" si="297"/>
        <v>893dad34</v>
      </c>
    </row>
    <row r="3528" spans="1:11">
      <c r="A3528" s="48" t="s">
        <v>56</v>
      </c>
      <c r="B3528" s="48" t="s">
        <v>35562</v>
      </c>
      <c r="C3528" s="48" t="s">
        <v>36364</v>
      </c>
      <c r="D3528" s="48" t="s">
        <v>36374</v>
      </c>
      <c r="E3528" s="48" t="s">
        <v>36375</v>
      </c>
      <c r="G3528" s="34">
        <f t="shared" si="293"/>
        <v>40261</v>
      </c>
      <c r="H3528" s="36" t="str">
        <f t="shared" si="294"/>
        <v>43df</v>
      </c>
      <c r="I3528" s="35">
        <f t="shared" si="295"/>
        <v>43745.659687499996</v>
      </c>
      <c r="J3528" s="39">
        <f t="shared" si="296"/>
        <v>1515.6430849999999</v>
      </c>
      <c r="K3528" s="36" t="str">
        <f t="shared" si="297"/>
        <v>3339a666</v>
      </c>
    </row>
    <row r="3529" spans="1:11">
      <c r="A3529" s="48" t="s">
        <v>59</v>
      </c>
      <c r="B3529" s="48" t="s">
        <v>51165</v>
      </c>
      <c r="C3529" s="48" t="s">
        <v>36364</v>
      </c>
      <c r="D3529" s="48" t="s">
        <v>36376</v>
      </c>
      <c r="E3529" s="48" t="s">
        <v>36377</v>
      </c>
      <c r="G3529" s="34">
        <f t="shared" si="293"/>
        <v>40262</v>
      </c>
      <c r="H3529" s="36" t="str">
        <f t="shared" si="294"/>
        <v>8000</v>
      </c>
      <c r="I3529" s="35">
        <f t="shared" si="295"/>
        <v>43745.659687499996</v>
      </c>
      <c r="J3529" s="39">
        <f t="shared" si="296"/>
        <v>1515.6449560000001</v>
      </c>
      <c r="K3529" s="36" t="str">
        <f t="shared" si="297"/>
        <v>2b725ece</v>
      </c>
    </row>
    <row r="3530" spans="1:11">
      <c r="A3530" s="48" t="s">
        <v>15740</v>
      </c>
      <c r="B3530" s="48" t="s">
        <v>51154</v>
      </c>
      <c r="C3530" s="48" t="s">
        <v>36364</v>
      </c>
      <c r="D3530" s="48" t="s">
        <v>36378</v>
      </c>
      <c r="E3530" s="48" t="s">
        <v>36379</v>
      </c>
      <c r="G3530" s="34">
        <f t="shared" si="293"/>
        <v>40225</v>
      </c>
      <c r="H3530" s="36" t="str">
        <f t="shared" si="294"/>
        <v>0000</v>
      </c>
      <c r="I3530" s="35">
        <f t="shared" si="295"/>
        <v>43745.659687499996</v>
      </c>
      <c r="J3530" s="39">
        <f t="shared" si="296"/>
        <v>1515.9689289999999</v>
      </c>
      <c r="K3530" s="36" t="str">
        <f t="shared" si="297"/>
        <v>0a6ba005</v>
      </c>
    </row>
    <row r="3531" spans="1:11">
      <c r="A3531" s="48" t="s">
        <v>15743</v>
      </c>
      <c r="B3531" s="48" t="s">
        <v>29452</v>
      </c>
      <c r="C3531" s="48" t="s">
        <v>36364</v>
      </c>
      <c r="D3531" s="48" t="s">
        <v>36380</v>
      </c>
      <c r="E3531" s="48" t="s">
        <v>36381</v>
      </c>
      <c r="G3531" s="34">
        <f t="shared" si="293"/>
        <v>40234</v>
      </c>
      <c r="H3531" s="36" t="str">
        <f t="shared" si="294"/>
        <v>439b</v>
      </c>
      <c r="I3531" s="35">
        <f t="shared" si="295"/>
        <v>43745.659687499996</v>
      </c>
      <c r="J3531" s="39">
        <f t="shared" si="296"/>
        <v>1515.9708330000001</v>
      </c>
      <c r="K3531" s="36" t="str">
        <f t="shared" si="297"/>
        <v>c61de7c8</v>
      </c>
    </row>
    <row r="3532" spans="1:11">
      <c r="A3532" s="48" t="s">
        <v>15746</v>
      </c>
      <c r="B3532" s="48" t="s">
        <v>51225</v>
      </c>
      <c r="C3532" s="48" t="s">
        <v>36364</v>
      </c>
      <c r="D3532" s="48" t="s">
        <v>36382</v>
      </c>
      <c r="E3532" s="48" t="s">
        <v>36383</v>
      </c>
      <c r="G3532" s="34">
        <f t="shared" si="293"/>
        <v>40235</v>
      </c>
      <c r="H3532" s="36" t="str">
        <f t="shared" si="294"/>
        <v>1000</v>
      </c>
      <c r="I3532" s="35">
        <f t="shared" si="295"/>
        <v>43745.659687499996</v>
      </c>
      <c r="J3532" s="39">
        <f t="shared" si="296"/>
        <v>1515.9727419999999</v>
      </c>
      <c r="K3532" s="36" t="str">
        <f t="shared" si="297"/>
        <v>688153a6</v>
      </c>
    </row>
    <row r="3533" spans="1:11">
      <c r="A3533" s="48" t="s">
        <v>27</v>
      </c>
      <c r="B3533" s="48" t="s">
        <v>51154</v>
      </c>
      <c r="C3533" s="48" t="s">
        <v>36364</v>
      </c>
      <c r="D3533" s="48" t="s">
        <v>36384</v>
      </c>
      <c r="E3533" s="48" t="s">
        <v>36385</v>
      </c>
      <c r="G3533" s="34">
        <f t="shared" si="293"/>
        <v>40254</v>
      </c>
      <c r="H3533" s="36" t="str">
        <f t="shared" si="294"/>
        <v>0000</v>
      </c>
      <c r="I3533" s="35">
        <f t="shared" si="295"/>
        <v>43745.659687499996</v>
      </c>
      <c r="J3533" s="39">
        <f t="shared" si="296"/>
        <v>1515.977161</v>
      </c>
      <c r="K3533" s="36" t="str">
        <f t="shared" si="297"/>
        <v>cc6c311f</v>
      </c>
    </row>
    <row r="3534" spans="1:11">
      <c r="A3534" s="48" t="s">
        <v>30</v>
      </c>
      <c r="B3534" s="48" t="s">
        <v>32789</v>
      </c>
      <c r="C3534" s="48" t="s">
        <v>36364</v>
      </c>
      <c r="D3534" s="48" t="s">
        <v>36386</v>
      </c>
      <c r="E3534" s="48" t="s">
        <v>36387</v>
      </c>
      <c r="G3534" s="34">
        <f t="shared" si="293"/>
        <v>40263</v>
      </c>
      <c r="H3534" s="36" t="str">
        <f t="shared" si="294"/>
        <v>43be</v>
      </c>
      <c r="I3534" s="35">
        <f t="shared" si="295"/>
        <v>43745.659687499996</v>
      </c>
      <c r="J3534" s="39">
        <f t="shared" si="296"/>
        <v>1515.9790620000001</v>
      </c>
      <c r="K3534" s="36" t="str">
        <f t="shared" si="297"/>
        <v>284778c3</v>
      </c>
    </row>
    <row r="3535" spans="1:11">
      <c r="A3535" s="48" t="s">
        <v>34</v>
      </c>
      <c r="B3535" s="48" t="s">
        <v>487</v>
      </c>
      <c r="C3535" s="48" t="s">
        <v>36364</v>
      </c>
      <c r="D3535" s="48" t="s">
        <v>36388</v>
      </c>
      <c r="E3535" s="48" t="s">
        <v>36389</v>
      </c>
      <c r="G3535" s="34">
        <f t="shared" si="293"/>
        <v>40264</v>
      </c>
      <c r="H3535" s="36" t="str">
        <f t="shared" si="294"/>
        <v>d000</v>
      </c>
      <c r="I3535" s="35">
        <f t="shared" si="295"/>
        <v>43745.659687499996</v>
      </c>
      <c r="J3535" s="39">
        <f t="shared" si="296"/>
        <v>1515.9809330000001</v>
      </c>
      <c r="K3535" s="36" t="str">
        <f t="shared" si="297"/>
        <v>3b30d0fc</v>
      </c>
    </row>
    <row r="3536" spans="1:11">
      <c r="A3536" s="48" t="s">
        <v>15740</v>
      </c>
      <c r="B3536" s="48" t="s">
        <v>51154</v>
      </c>
      <c r="C3536" s="48" t="s">
        <v>36364</v>
      </c>
      <c r="D3536" s="48" t="s">
        <v>36390</v>
      </c>
      <c r="E3536" s="48" t="s">
        <v>36391</v>
      </c>
      <c r="G3536" s="34">
        <f t="shared" si="293"/>
        <v>40225</v>
      </c>
      <c r="H3536" s="36" t="str">
        <f t="shared" si="294"/>
        <v>0000</v>
      </c>
      <c r="I3536" s="35">
        <f t="shared" si="295"/>
        <v>43745.659687499996</v>
      </c>
      <c r="J3536" s="39">
        <f t="shared" si="296"/>
        <v>1516.184945</v>
      </c>
      <c r="K3536" s="36" t="str">
        <f t="shared" si="297"/>
        <v>33b874bc</v>
      </c>
    </row>
    <row r="3537" spans="1:11">
      <c r="A3537" s="48" t="s">
        <v>15757</v>
      </c>
      <c r="B3537" s="48" t="s">
        <v>51386</v>
      </c>
      <c r="C3537" s="48" t="s">
        <v>36364</v>
      </c>
      <c r="D3537" s="48" t="s">
        <v>36392</v>
      </c>
      <c r="E3537" s="48" t="s">
        <v>36393</v>
      </c>
      <c r="G3537" s="34">
        <f t="shared" si="293"/>
        <v>40236</v>
      </c>
      <c r="H3537" s="36" t="str">
        <f t="shared" si="294"/>
        <v>4456</v>
      </c>
      <c r="I3537" s="35">
        <f t="shared" si="295"/>
        <v>43745.659687499996</v>
      </c>
      <c r="J3537" s="39">
        <f t="shared" si="296"/>
        <v>1516.1868449999999</v>
      </c>
      <c r="K3537" s="36" t="str">
        <f t="shared" si="297"/>
        <v>306ec27c</v>
      </c>
    </row>
    <row r="3538" spans="1:11">
      <c r="A3538" s="48" t="s">
        <v>15760</v>
      </c>
      <c r="B3538" s="48" t="s">
        <v>51160</v>
      </c>
      <c r="C3538" s="48" t="s">
        <v>36364</v>
      </c>
      <c r="D3538" s="48" t="s">
        <v>36394</v>
      </c>
      <c r="E3538" s="48" t="s">
        <v>36395</v>
      </c>
      <c r="G3538" s="34">
        <f t="shared" si="293"/>
        <v>40237</v>
      </c>
      <c r="H3538" s="36" t="str">
        <f t="shared" si="294"/>
        <v>0400</v>
      </c>
      <c r="I3538" s="35">
        <f t="shared" si="295"/>
        <v>43745.659687499996</v>
      </c>
      <c r="J3538" s="39">
        <f t="shared" si="296"/>
        <v>1516.188754</v>
      </c>
      <c r="K3538" s="36" t="str">
        <f t="shared" si="297"/>
        <v>9e5f0021</v>
      </c>
    </row>
    <row r="3539" spans="1:11">
      <c r="A3539" s="48" t="s">
        <v>27</v>
      </c>
      <c r="B3539" s="48" t="s">
        <v>51154</v>
      </c>
      <c r="C3539" s="48" t="s">
        <v>36364</v>
      </c>
      <c r="D3539" s="48" t="s">
        <v>36396</v>
      </c>
      <c r="E3539" s="48" t="s">
        <v>51470</v>
      </c>
      <c r="G3539" s="34">
        <f t="shared" si="293"/>
        <v>40254</v>
      </c>
      <c r="H3539" s="36" t="str">
        <f t="shared" si="294"/>
        <v>0000</v>
      </c>
      <c r="I3539" s="35">
        <f t="shared" si="295"/>
        <v>43745.659687499996</v>
      </c>
      <c r="J3539" s="39">
        <f t="shared" si="296"/>
        <v>1516.193178</v>
      </c>
      <c r="K3539" s="36" t="str">
        <f t="shared" si="297"/>
        <v>71777839</v>
      </c>
    </row>
    <row r="3540" spans="1:11">
      <c r="A3540" s="48" t="s">
        <v>39</v>
      </c>
      <c r="B3540" s="48" t="s">
        <v>51437</v>
      </c>
      <c r="C3540" s="48" t="s">
        <v>36364</v>
      </c>
      <c r="D3540" s="48" t="s">
        <v>36397</v>
      </c>
      <c r="E3540" s="48" t="s">
        <v>36398</v>
      </c>
      <c r="G3540" s="34">
        <f t="shared" si="293"/>
        <v>40265</v>
      </c>
      <c r="H3540" s="36" t="str">
        <f t="shared" si="294"/>
        <v>4430</v>
      </c>
      <c r="I3540" s="35">
        <f t="shared" si="295"/>
        <v>43745.659687499996</v>
      </c>
      <c r="J3540" s="39">
        <f t="shared" si="296"/>
        <v>1516.195078</v>
      </c>
      <c r="K3540" s="36" t="str">
        <f t="shared" si="297"/>
        <v>82266d2d</v>
      </c>
    </row>
    <row r="3541" spans="1:11">
      <c r="A3541" s="48" t="s">
        <v>43</v>
      </c>
      <c r="B3541" s="48" t="s">
        <v>51273</v>
      </c>
      <c r="C3541" s="48" t="s">
        <v>36364</v>
      </c>
      <c r="D3541" s="48" t="s">
        <v>36399</v>
      </c>
      <c r="E3541" s="48" t="s">
        <v>36400</v>
      </c>
      <c r="G3541" s="34">
        <f t="shared" si="293"/>
        <v>40266</v>
      </c>
      <c r="H3541" s="36" t="str">
        <f t="shared" si="294"/>
        <v>5400</v>
      </c>
      <c r="I3541" s="35">
        <f t="shared" si="295"/>
        <v>43745.659687499996</v>
      </c>
      <c r="J3541" s="39">
        <f t="shared" si="296"/>
        <v>1516.1969489999999</v>
      </c>
      <c r="K3541" s="36" t="str">
        <f t="shared" si="297"/>
        <v>9bf27f41</v>
      </c>
    </row>
    <row r="3542" spans="1:11">
      <c r="A3542" s="48" t="s">
        <v>15740</v>
      </c>
      <c r="B3542" s="48" t="s">
        <v>51154</v>
      </c>
      <c r="C3542" s="48" t="s">
        <v>36364</v>
      </c>
      <c r="D3542" s="48" t="s">
        <v>36401</v>
      </c>
      <c r="E3542" s="48" t="s">
        <v>36402</v>
      </c>
      <c r="G3542" s="34">
        <f t="shared" si="293"/>
        <v>40225</v>
      </c>
      <c r="H3542" s="36" t="str">
        <f t="shared" si="294"/>
        <v>0000</v>
      </c>
      <c r="I3542" s="35">
        <f t="shared" si="295"/>
        <v>43745.659687499996</v>
      </c>
      <c r="J3542" s="39">
        <f t="shared" si="296"/>
        <v>1516.40093</v>
      </c>
      <c r="K3542" s="36" t="str">
        <f t="shared" si="297"/>
        <v>33be9a61</v>
      </c>
    </row>
    <row r="3543" spans="1:11">
      <c r="A3543" s="48" t="s">
        <v>15771</v>
      </c>
      <c r="B3543" s="48" t="s">
        <v>51347</v>
      </c>
      <c r="C3543" s="48" t="s">
        <v>36364</v>
      </c>
      <c r="D3543" s="48" t="s">
        <v>36403</v>
      </c>
      <c r="E3543" s="48" t="s">
        <v>36404</v>
      </c>
      <c r="G3543" s="34">
        <f t="shared" si="293"/>
        <v>40230</v>
      </c>
      <c r="H3543" s="36" t="str">
        <f t="shared" si="294"/>
        <v>4478</v>
      </c>
      <c r="I3543" s="35">
        <f t="shared" si="295"/>
        <v>43745.659687499996</v>
      </c>
      <c r="J3543" s="39">
        <f t="shared" si="296"/>
        <v>1516.40283</v>
      </c>
      <c r="K3543" s="36" t="str">
        <f t="shared" si="297"/>
        <v>1eff16f2</v>
      </c>
    </row>
    <row r="3544" spans="1:11">
      <c r="A3544" s="48" t="s">
        <v>15774</v>
      </c>
      <c r="B3544" s="48" t="s">
        <v>1610</v>
      </c>
      <c r="C3544" s="48" t="s">
        <v>36364</v>
      </c>
      <c r="D3544" s="48" t="s">
        <v>36405</v>
      </c>
      <c r="E3544" s="48" t="s">
        <v>36406</v>
      </c>
      <c r="G3544" s="34">
        <f t="shared" si="293"/>
        <v>40231</v>
      </c>
      <c r="H3544" s="36" t="str">
        <f t="shared" si="294"/>
        <v>d400</v>
      </c>
      <c r="I3544" s="35">
        <f t="shared" si="295"/>
        <v>43745.659687499996</v>
      </c>
      <c r="J3544" s="39">
        <f t="shared" si="296"/>
        <v>1516.4047390000001</v>
      </c>
      <c r="K3544" s="36" t="str">
        <f t="shared" si="297"/>
        <v>ed5e2555</v>
      </c>
    </row>
    <row r="3545" spans="1:11">
      <c r="A3545" s="48" t="s">
        <v>27</v>
      </c>
      <c r="B3545" s="48" t="s">
        <v>51154</v>
      </c>
      <c r="C3545" s="48" t="s">
        <v>36364</v>
      </c>
      <c r="D3545" s="48" t="s">
        <v>36407</v>
      </c>
      <c r="E3545" s="48" t="s">
        <v>36408</v>
      </c>
      <c r="G3545" s="34">
        <f t="shared" si="293"/>
        <v>40254</v>
      </c>
      <c r="H3545" s="36" t="str">
        <f t="shared" si="294"/>
        <v>0000</v>
      </c>
      <c r="I3545" s="35">
        <f t="shared" si="295"/>
        <v>43745.659687499996</v>
      </c>
      <c r="J3545" s="39">
        <f t="shared" si="296"/>
        <v>1516.409159</v>
      </c>
      <c r="K3545" s="36" t="str">
        <f t="shared" si="297"/>
        <v>40f2a088</v>
      </c>
    </row>
    <row r="3546" spans="1:11">
      <c r="A3546" s="48" t="s">
        <v>48</v>
      </c>
      <c r="B3546" s="48" t="s">
        <v>35077</v>
      </c>
      <c r="C3546" s="48" t="s">
        <v>36364</v>
      </c>
      <c r="D3546" s="48" t="s">
        <v>36409</v>
      </c>
      <c r="E3546" s="48" t="s">
        <v>51471</v>
      </c>
      <c r="G3546" s="34">
        <f t="shared" si="293"/>
        <v>40259</v>
      </c>
      <c r="H3546" s="36" t="str">
        <f t="shared" si="294"/>
        <v>43dc</v>
      </c>
      <c r="I3546" s="35">
        <f t="shared" si="295"/>
        <v>43745.659687499996</v>
      </c>
      <c r="J3546" s="39">
        <f t="shared" si="296"/>
        <v>1516.4110599999999</v>
      </c>
      <c r="K3546" s="36" t="str">
        <f t="shared" si="297"/>
        <v>41546970</v>
      </c>
    </row>
    <row r="3547" spans="1:11">
      <c r="A3547" s="48" t="s">
        <v>51</v>
      </c>
      <c r="B3547" s="48" t="s">
        <v>394</v>
      </c>
      <c r="C3547" s="48" t="s">
        <v>36364</v>
      </c>
      <c r="D3547" s="48" t="s">
        <v>36410</v>
      </c>
      <c r="E3547" s="48" t="s">
        <v>36411</v>
      </c>
      <c r="G3547" s="34">
        <f t="shared" si="293"/>
        <v>40260</v>
      </c>
      <c r="H3547" s="36" t="str">
        <f t="shared" si="294"/>
        <v>b000</v>
      </c>
      <c r="I3547" s="35">
        <f t="shared" si="295"/>
        <v>43745.659687499996</v>
      </c>
      <c r="J3547" s="39">
        <f t="shared" si="296"/>
        <v>1516.41293</v>
      </c>
      <c r="K3547" s="36" t="str">
        <f t="shared" si="297"/>
        <v>c9ef1ec9</v>
      </c>
    </row>
    <row r="3548" spans="1:11">
      <c r="A3548" s="48" t="s">
        <v>51155</v>
      </c>
      <c r="B3548" s="48" t="s">
        <v>51156</v>
      </c>
      <c r="C3548" s="48" t="s">
        <v>36412</v>
      </c>
      <c r="D3548" s="48" t="s">
        <v>36413</v>
      </c>
      <c r="E3548" s="48" t="s">
        <v>36414</v>
      </c>
      <c r="G3548" s="34">
        <f t="shared" si="293"/>
        <v>10001</v>
      </c>
      <c r="H3548" s="36" t="str">
        <f t="shared" si="294"/>
        <v>0001</v>
      </c>
      <c r="I3548" s="35">
        <f t="shared" si="295"/>
        <v>43745.666631944448</v>
      </c>
      <c r="J3548" s="39">
        <f t="shared" si="296"/>
        <v>2116.4157479999999</v>
      </c>
      <c r="K3548" s="36" t="str">
        <f t="shared" si="297"/>
        <v>77621f71</v>
      </c>
    </row>
    <row r="3549" spans="1:11">
      <c r="A3549" s="48" t="s">
        <v>51157</v>
      </c>
      <c r="B3549" s="48" t="s">
        <v>51156</v>
      </c>
      <c r="C3549" s="48" t="s">
        <v>36412</v>
      </c>
      <c r="D3549" s="48" t="s">
        <v>36415</v>
      </c>
      <c r="E3549" s="48" t="s">
        <v>36416</v>
      </c>
      <c r="G3549" s="34">
        <f t="shared" si="293"/>
        <v>10002</v>
      </c>
      <c r="H3549" s="36" t="str">
        <f t="shared" si="294"/>
        <v>0001</v>
      </c>
      <c r="I3549" s="35">
        <f t="shared" si="295"/>
        <v>43745.666631944448</v>
      </c>
      <c r="J3549" s="39">
        <f t="shared" si="296"/>
        <v>2116.4176400000001</v>
      </c>
      <c r="K3549" s="36" t="str">
        <f t="shared" si="297"/>
        <v>f3d9e332</v>
      </c>
    </row>
    <row r="3550" spans="1:11">
      <c r="A3550" s="48" t="s">
        <v>51158</v>
      </c>
      <c r="B3550" s="48" t="s">
        <v>51156</v>
      </c>
      <c r="C3550" s="48" t="s">
        <v>36412</v>
      </c>
      <c r="D3550" s="48" t="s">
        <v>36417</v>
      </c>
      <c r="E3550" s="48" t="s">
        <v>36418</v>
      </c>
      <c r="G3550" s="34">
        <f t="shared" si="293"/>
        <v>10003</v>
      </c>
      <c r="H3550" s="36" t="str">
        <f t="shared" si="294"/>
        <v>0001</v>
      </c>
      <c r="I3550" s="35">
        <f t="shared" si="295"/>
        <v>43745.666631944448</v>
      </c>
      <c r="J3550" s="39">
        <f t="shared" si="296"/>
        <v>2116.4195340000001</v>
      </c>
      <c r="K3550" s="36" t="str">
        <f t="shared" si="297"/>
        <v>3ad6a8c0</v>
      </c>
    </row>
    <row r="3551" spans="1:11">
      <c r="A3551" s="48" t="s">
        <v>51159</v>
      </c>
      <c r="B3551" s="48" t="s">
        <v>51156</v>
      </c>
      <c r="C3551" s="48" t="s">
        <v>36412</v>
      </c>
      <c r="D3551" s="48" t="s">
        <v>36419</v>
      </c>
      <c r="E3551" s="48" t="s">
        <v>36420</v>
      </c>
      <c r="G3551" s="34">
        <f t="shared" si="293"/>
        <v>10004</v>
      </c>
      <c r="H3551" s="36" t="str">
        <f t="shared" si="294"/>
        <v>0001</v>
      </c>
      <c r="I3551" s="35">
        <f t="shared" si="295"/>
        <v>43745.666631944448</v>
      </c>
      <c r="J3551" s="39">
        <f t="shared" si="296"/>
        <v>2116.4213949999998</v>
      </c>
      <c r="K3551" s="36" t="str">
        <f t="shared" si="297"/>
        <v>8796dc5f</v>
      </c>
    </row>
    <row r="3552" spans="1:11">
      <c r="A3552" s="48" t="s">
        <v>15740</v>
      </c>
      <c r="B3552" s="48" t="s">
        <v>51154</v>
      </c>
      <c r="C3552" s="48" t="s">
        <v>36421</v>
      </c>
      <c r="D3552" s="48" t="s">
        <v>36422</v>
      </c>
      <c r="E3552" s="48" t="s">
        <v>36423</v>
      </c>
      <c r="G3552" s="34">
        <f t="shared" si="293"/>
        <v>40225</v>
      </c>
      <c r="H3552" s="36" t="str">
        <f t="shared" si="294"/>
        <v>0000</v>
      </c>
      <c r="I3552" s="35">
        <f t="shared" si="295"/>
        <v>43745.666643518518</v>
      </c>
      <c r="J3552" s="39">
        <f t="shared" si="296"/>
        <v>2116.6549289999998</v>
      </c>
      <c r="K3552" s="36" t="str">
        <f t="shared" si="297"/>
        <v>2734d9e5</v>
      </c>
    </row>
    <row r="3553" spans="1:11">
      <c r="A3553" s="48" t="s">
        <v>15743</v>
      </c>
      <c r="B3553" s="48" t="s">
        <v>29452</v>
      </c>
      <c r="C3553" s="48" t="s">
        <v>36421</v>
      </c>
      <c r="D3553" s="48" t="s">
        <v>36424</v>
      </c>
      <c r="E3553" s="48" t="s">
        <v>36425</v>
      </c>
      <c r="G3553" s="34">
        <f t="shared" si="293"/>
        <v>40234</v>
      </c>
      <c r="H3553" s="36" t="str">
        <f t="shared" si="294"/>
        <v>439b</v>
      </c>
      <c r="I3553" s="35">
        <f t="shared" si="295"/>
        <v>43745.666643518518</v>
      </c>
      <c r="J3553" s="39">
        <f t="shared" si="296"/>
        <v>2116.6568299999999</v>
      </c>
      <c r="K3553" s="36" t="str">
        <f t="shared" si="297"/>
        <v>d6cbd5ff</v>
      </c>
    </row>
    <row r="3554" spans="1:11">
      <c r="A3554" s="48" t="s">
        <v>15746</v>
      </c>
      <c r="B3554" s="48" t="s">
        <v>51203</v>
      </c>
      <c r="C3554" s="48" t="s">
        <v>36421</v>
      </c>
      <c r="D3554" s="48" t="s">
        <v>36426</v>
      </c>
      <c r="E3554" s="48" t="s">
        <v>36427</v>
      </c>
      <c r="G3554" s="34">
        <f t="shared" si="293"/>
        <v>40235</v>
      </c>
      <c r="H3554" s="36" t="str">
        <f t="shared" si="294"/>
        <v>3000</v>
      </c>
      <c r="I3554" s="35">
        <f t="shared" si="295"/>
        <v>43745.666643518518</v>
      </c>
      <c r="J3554" s="39">
        <f t="shared" si="296"/>
        <v>2116.658739</v>
      </c>
      <c r="K3554" s="36" t="str">
        <f t="shared" si="297"/>
        <v>8e0ce781</v>
      </c>
    </row>
    <row r="3555" spans="1:11">
      <c r="A3555" s="48" t="s">
        <v>27</v>
      </c>
      <c r="B3555" s="48" t="s">
        <v>51154</v>
      </c>
      <c r="C3555" s="48" t="s">
        <v>36421</v>
      </c>
      <c r="D3555" s="48" t="s">
        <v>36428</v>
      </c>
      <c r="E3555" s="48" t="s">
        <v>36429</v>
      </c>
      <c r="G3555" s="34">
        <f t="shared" si="293"/>
        <v>40254</v>
      </c>
      <c r="H3555" s="36" t="str">
        <f t="shared" si="294"/>
        <v>0000</v>
      </c>
      <c r="I3555" s="35">
        <f t="shared" si="295"/>
        <v>43745.666643518518</v>
      </c>
      <c r="J3555" s="39">
        <f t="shared" si="296"/>
        <v>2116.6631600000001</v>
      </c>
      <c r="K3555" s="36" t="str">
        <f t="shared" si="297"/>
        <v>e0e839f9</v>
      </c>
    </row>
    <row r="3556" spans="1:11">
      <c r="A3556" s="48" t="s">
        <v>30</v>
      </c>
      <c r="B3556" s="48" t="s">
        <v>35754</v>
      </c>
      <c r="C3556" s="48" t="s">
        <v>36421</v>
      </c>
      <c r="D3556" s="48" t="s">
        <v>36430</v>
      </c>
      <c r="E3556" s="48" t="s">
        <v>36431</v>
      </c>
      <c r="G3556" s="34">
        <f t="shared" si="293"/>
        <v>40263</v>
      </c>
      <c r="H3556" s="36" t="str">
        <f t="shared" si="294"/>
        <v>43bf</v>
      </c>
      <c r="I3556" s="35">
        <f t="shared" si="295"/>
        <v>43745.666643518518</v>
      </c>
      <c r="J3556" s="39">
        <f t="shared" si="296"/>
        <v>2116.6650519999998</v>
      </c>
      <c r="K3556" s="36" t="str">
        <f t="shared" si="297"/>
        <v>2d04e7a5</v>
      </c>
    </row>
    <row r="3557" spans="1:11">
      <c r="A3557" s="48" t="s">
        <v>34</v>
      </c>
      <c r="B3557" s="48" t="s">
        <v>51182</v>
      </c>
      <c r="C3557" s="48" t="s">
        <v>36421</v>
      </c>
      <c r="D3557" s="48" t="s">
        <v>36432</v>
      </c>
      <c r="E3557" s="48" t="s">
        <v>36433</v>
      </c>
      <c r="G3557" s="34">
        <f t="shared" si="293"/>
        <v>40264</v>
      </c>
      <c r="H3557" s="36" t="str">
        <f t="shared" si="294"/>
        <v>5000</v>
      </c>
      <c r="I3557" s="35">
        <f t="shared" si="295"/>
        <v>43745.666643518518</v>
      </c>
      <c r="J3557" s="39">
        <f t="shared" si="296"/>
        <v>2116.6669240000001</v>
      </c>
      <c r="K3557" s="36" t="str">
        <f t="shared" si="297"/>
        <v>b9672160</v>
      </c>
    </row>
    <row r="3558" spans="1:11">
      <c r="A3558" s="48" t="s">
        <v>15740</v>
      </c>
      <c r="B3558" s="48" t="s">
        <v>51154</v>
      </c>
      <c r="C3558" s="48" t="s">
        <v>36421</v>
      </c>
      <c r="D3558" s="48" t="s">
        <v>36434</v>
      </c>
      <c r="E3558" s="48" t="s">
        <v>36435</v>
      </c>
      <c r="G3558" s="34">
        <f t="shared" si="293"/>
        <v>40225</v>
      </c>
      <c r="H3558" s="36" t="str">
        <f t="shared" si="294"/>
        <v>0000</v>
      </c>
      <c r="I3558" s="35">
        <f t="shared" si="295"/>
        <v>43745.666643518518</v>
      </c>
      <c r="J3558" s="39">
        <f t="shared" si="296"/>
        <v>2116.8709319999998</v>
      </c>
      <c r="K3558" s="36" t="str">
        <f t="shared" si="297"/>
        <v>6c1a12e3</v>
      </c>
    </row>
    <row r="3559" spans="1:11">
      <c r="A3559" s="48" t="s">
        <v>15757</v>
      </c>
      <c r="B3559" s="48" t="s">
        <v>51272</v>
      </c>
      <c r="C3559" s="48" t="s">
        <v>36421</v>
      </c>
      <c r="D3559" s="48" t="s">
        <v>36436</v>
      </c>
      <c r="E3559" s="48" t="s">
        <v>36437</v>
      </c>
      <c r="G3559" s="34">
        <f t="shared" si="293"/>
        <v>40236</v>
      </c>
      <c r="H3559" s="36" t="str">
        <f t="shared" si="294"/>
        <v>4457</v>
      </c>
      <c r="I3559" s="35">
        <f t="shared" si="295"/>
        <v>43745.666643518518</v>
      </c>
      <c r="J3559" s="39">
        <f t="shared" si="296"/>
        <v>2116.8728259999998</v>
      </c>
      <c r="K3559" s="36" t="str">
        <f t="shared" si="297"/>
        <v>c730de3a</v>
      </c>
    </row>
    <row r="3560" spans="1:11">
      <c r="A3560" s="48" t="s">
        <v>15760</v>
      </c>
      <c r="B3560" s="48" t="s">
        <v>51242</v>
      </c>
      <c r="C3560" s="48" t="s">
        <v>36421</v>
      </c>
      <c r="D3560" s="48" t="s">
        <v>36438</v>
      </c>
      <c r="E3560" s="48" t="s">
        <v>36439</v>
      </c>
      <c r="G3560" s="34">
        <f t="shared" si="293"/>
        <v>40237</v>
      </c>
      <c r="H3560" s="36" t="str">
        <f t="shared" si="294"/>
        <v>3800</v>
      </c>
      <c r="I3560" s="35">
        <f t="shared" si="295"/>
        <v>43745.666643518518</v>
      </c>
      <c r="J3560" s="39">
        <f t="shared" si="296"/>
        <v>2116.8747349999999</v>
      </c>
      <c r="K3560" s="36" t="str">
        <f t="shared" si="297"/>
        <v>e3fbbac2</v>
      </c>
    </row>
    <row r="3561" spans="1:11">
      <c r="A3561" s="48" t="s">
        <v>27</v>
      </c>
      <c r="B3561" s="48" t="s">
        <v>51154</v>
      </c>
      <c r="C3561" s="48" t="s">
        <v>36421</v>
      </c>
      <c r="D3561" s="48" t="s">
        <v>36440</v>
      </c>
      <c r="E3561" s="48" t="s">
        <v>36441</v>
      </c>
      <c r="G3561" s="34">
        <f t="shared" si="293"/>
        <v>40254</v>
      </c>
      <c r="H3561" s="36" t="str">
        <f t="shared" si="294"/>
        <v>0000</v>
      </c>
      <c r="I3561" s="35">
        <f t="shared" si="295"/>
        <v>43745.666643518518</v>
      </c>
      <c r="J3561" s="39">
        <f t="shared" si="296"/>
        <v>2116.879156</v>
      </c>
      <c r="K3561" s="36" t="str">
        <f t="shared" si="297"/>
        <v>1822f722</v>
      </c>
    </row>
    <row r="3562" spans="1:11">
      <c r="A3562" s="48" t="s">
        <v>39</v>
      </c>
      <c r="B3562" s="48" t="s">
        <v>35536</v>
      </c>
      <c r="C3562" s="48" t="s">
        <v>36421</v>
      </c>
      <c r="D3562" s="48" t="s">
        <v>36442</v>
      </c>
      <c r="E3562" s="48" t="s">
        <v>36443</v>
      </c>
      <c r="G3562" s="34">
        <f t="shared" si="293"/>
        <v>40265</v>
      </c>
      <c r="H3562" s="36" t="str">
        <f t="shared" si="294"/>
        <v>442e</v>
      </c>
      <c r="I3562" s="35">
        <f t="shared" si="295"/>
        <v>43745.666643518518</v>
      </c>
      <c r="J3562" s="39">
        <f t="shared" si="296"/>
        <v>2116.8810579999999</v>
      </c>
      <c r="K3562" s="36" t="str">
        <f t="shared" si="297"/>
        <v>5c5c9003</v>
      </c>
    </row>
    <row r="3563" spans="1:11">
      <c r="A3563" s="48" t="s">
        <v>43</v>
      </c>
      <c r="B3563" s="48" t="s">
        <v>51179</v>
      </c>
      <c r="C3563" s="48" t="s">
        <v>36421</v>
      </c>
      <c r="D3563" s="48" t="s">
        <v>36444</v>
      </c>
      <c r="E3563" s="48" t="s">
        <v>36445</v>
      </c>
      <c r="G3563" s="34">
        <f t="shared" si="293"/>
        <v>40266</v>
      </c>
      <c r="H3563" s="36" t="str">
        <f t="shared" si="294"/>
        <v>6400</v>
      </c>
      <c r="I3563" s="35">
        <f t="shared" si="295"/>
        <v>43745.666643518518</v>
      </c>
      <c r="J3563" s="39">
        <f t="shared" si="296"/>
        <v>2116.882932</v>
      </c>
      <c r="K3563" s="36" t="str">
        <f t="shared" si="297"/>
        <v>e2e3fabc</v>
      </c>
    </row>
    <row r="3564" spans="1:11">
      <c r="A3564" s="48" t="s">
        <v>15740</v>
      </c>
      <c r="B3564" s="48" t="s">
        <v>51154</v>
      </c>
      <c r="C3564" s="48" t="s">
        <v>36421</v>
      </c>
      <c r="D3564" s="48" t="s">
        <v>36446</v>
      </c>
      <c r="E3564" s="48" t="s">
        <v>36447</v>
      </c>
      <c r="G3564" s="34">
        <f t="shared" si="293"/>
        <v>40225</v>
      </c>
      <c r="H3564" s="36" t="str">
        <f t="shared" si="294"/>
        <v>0000</v>
      </c>
      <c r="I3564" s="35">
        <f t="shared" si="295"/>
        <v>43745.666643518518</v>
      </c>
      <c r="J3564" s="39">
        <f t="shared" si="296"/>
        <v>2117.0869290000001</v>
      </c>
      <c r="K3564" s="36" t="str">
        <f t="shared" si="297"/>
        <v>ec7cd7cb</v>
      </c>
    </row>
    <row r="3565" spans="1:11">
      <c r="A3565" s="48" t="s">
        <v>15771</v>
      </c>
      <c r="B3565" s="48" t="s">
        <v>51429</v>
      </c>
      <c r="C3565" s="48" t="s">
        <v>36421</v>
      </c>
      <c r="D3565" s="48" t="s">
        <v>36448</v>
      </c>
      <c r="E3565" s="48" t="s">
        <v>36449</v>
      </c>
      <c r="G3565" s="34">
        <f t="shared" si="293"/>
        <v>40230</v>
      </c>
      <c r="H3565" s="36" t="str">
        <f t="shared" si="294"/>
        <v>4465</v>
      </c>
      <c r="I3565" s="35">
        <f t="shared" si="295"/>
        <v>43745.666643518518</v>
      </c>
      <c r="J3565" s="39">
        <f t="shared" si="296"/>
        <v>2117.0888300000001</v>
      </c>
      <c r="K3565" s="36" t="str">
        <f t="shared" si="297"/>
        <v>8e1aaec6</v>
      </c>
    </row>
    <row r="3566" spans="1:11">
      <c r="A3566" s="48" t="s">
        <v>15774</v>
      </c>
      <c r="B3566" s="48" t="s">
        <v>1319</v>
      </c>
      <c r="C3566" s="48" t="s">
        <v>36421</v>
      </c>
      <c r="D3566" s="48" t="s">
        <v>36450</v>
      </c>
      <c r="E3566" s="48" t="s">
        <v>36451</v>
      </c>
      <c r="G3566" s="34">
        <f t="shared" si="293"/>
        <v>40231</v>
      </c>
      <c r="H3566" s="36" t="str">
        <f t="shared" si="294"/>
        <v>c400</v>
      </c>
      <c r="I3566" s="35">
        <f t="shared" si="295"/>
        <v>43745.666643518518</v>
      </c>
      <c r="J3566" s="39">
        <f t="shared" si="296"/>
        <v>2117.0907390000002</v>
      </c>
      <c r="K3566" s="36" t="str">
        <f t="shared" si="297"/>
        <v>d7b3d5d7</v>
      </c>
    </row>
    <row r="3567" spans="1:11">
      <c r="A3567" s="48" t="s">
        <v>27</v>
      </c>
      <c r="B3567" s="48" t="s">
        <v>51154</v>
      </c>
      <c r="C3567" s="48" t="s">
        <v>36421</v>
      </c>
      <c r="D3567" s="48" t="s">
        <v>36452</v>
      </c>
      <c r="E3567" s="48" t="s">
        <v>36453</v>
      </c>
      <c r="G3567" s="34">
        <f t="shared" si="293"/>
        <v>40254</v>
      </c>
      <c r="H3567" s="36" t="str">
        <f t="shared" si="294"/>
        <v>0000</v>
      </c>
      <c r="I3567" s="35">
        <f t="shared" si="295"/>
        <v>43745.666643518518</v>
      </c>
      <c r="J3567" s="39">
        <f t="shared" si="296"/>
        <v>2117.0951580000001</v>
      </c>
      <c r="K3567" s="36" t="str">
        <f t="shared" si="297"/>
        <v>3c6155d5</v>
      </c>
    </row>
    <row r="3568" spans="1:11">
      <c r="A3568" s="48" t="s">
        <v>48</v>
      </c>
      <c r="B3568" s="48" t="s">
        <v>29829</v>
      </c>
      <c r="C3568" s="48" t="s">
        <v>36421</v>
      </c>
      <c r="D3568" s="48" t="s">
        <v>36454</v>
      </c>
      <c r="E3568" s="48" t="s">
        <v>36455</v>
      </c>
      <c r="G3568" s="34">
        <f t="shared" si="293"/>
        <v>40259</v>
      </c>
      <c r="H3568" s="36" t="str">
        <f t="shared" si="294"/>
        <v>43d7</v>
      </c>
      <c r="I3568" s="35">
        <f t="shared" si="295"/>
        <v>43745.666643518518</v>
      </c>
      <c r="J3568" s="39">
        <f t="shared" si="296"/>
        <v>2117.0970590000002</v>
      </c>
      <c r="K3568" s="36" t="str">
        <f t="shared" si="297"/>
        <v>2d06c4f3</v>
      </c>
    </row>
    <row r="3569" spans="1:11">
      <c r="A3569" s="48" t="s">
        <v>51</v>
      </c>
      <c r="B3569" s="48" t="s">
        <v>51278</v>
      </c>
      <c r="C3569" s="48" t="s">
        <v>36421</v>
      </c>
      <c r="D3569" s="48" t="s">
        <v>36456</v>
      </c>
      <c r="E3569" s="48" t="s">
        <v>36457</v>
      </c>
      <c r="G3569" s="34">
        <f t="shared" si="293"/>
        <v>40260</v>
      </c>
      <c r="H3569" s="36" t="str">
        <f t="shared" si="294"/>
        <v>7000</v>
      </c>
      <c r="I3569" s="35">
        <f t="shared" si="295"/>
        <v>43745.666643518518</v>
      </c>
      <c r="J3569" s="39">
        <f t="shared" si="296"/>
        <v>2117.0989300000001</v>
      </c>
      <c r="K3569" s="36" t="str">
        <f t="shared" si="297"/>
        <v>a7038531</v>
      </c>
    </row>
    <row r="3570" spans="1:11">
      <c r="A3570" s="48" t="s">
        <v>15740</v>
      </c>
      <c r="B3570" s="48" t="s">
        <v>51154</v>
      </c>
      <c r="C3570" s="48" t="s">
        <v>36421</v>
      </c>
      <c r="D3570" s="48" t="s">
        <v>36458</v>
      </c>
      <c r="E3570" s="48" t="s">
        <v>36459</v>
      </c>
      <c r="G3570" s="34">
        <f t="shared" si="293"/>
        <v>40225</v>
      </c>
      <c r="H3570" s="36" t="str">
        <f t="shared" si="294"/>
        <v>0000</v>
      </c>
      <c r="I3570" s="35">
        <f t="shared" si="295"/>
        <v>43745.666643518518</v>
      </c>
      <c r="J3570" s="39">
        <f t="shared" si="296"/>
        <v>2117.3029449999999</v>
      </c>
      <c r="K3570" s="36" t="str">
        <f t="shared" si="297"/>
        <v>60e880fe</v>
      </c>
    </row>
    <row r="3571" spans="1:11">
      <c r="A3571" s="48" t="s">
        <v>15786</v>
      </c>
      <c r="B3571" s="48" t="s">
        <v>29437</v>
      </c>
      <c r="C3571" s="48" t="s">
        <v>36421</v>
      </c>
      <c r="D3571" s="48" t="s">
        <v>36460</v>
      </c>
      <c r="E3571" s="48" t="s">
        <v>36461</v>
      </c>
      <c r="G3571" s="34">
        <f t="shared" si="293"/>
        <v>40232</v>
      </c>
      <c r="H3571" s="36" t="str">
        <f t="shared" si="294"/>
        <v>44c0</v>
      </c>
      <c r="I3571" s="35">
        <f t="shared" si="295"/>
        <v>43745.666643518518</v>
      </c>
      <c r="J3571" s="39">
        <f t="shared" si="296"/>
        <v>2117.3048450000001</v>
      </c>
      <c r="K3571" s="36" t="str">
        <f t="shared" si="297"/>
        <v>506ddfb1</v>
      </c>
    </row>
    <row r="3572" spans="1:11">
      <c r="A3572" s="48" t="s">
        <v>15789</v>
      </c>
      <c r="B3572" s="48" t="s">
        <v>32122</v>
      </c>
      <c r="C3572" s="48" t="s">
        <v>36421</v>
      </c>
      <c r="D3572" s="48" t="s">
        <v>36462</v>
      </c>
      <c r="E3572" s="48" t="s">
        <v>36463</v>
      </c>
      <c r="G3572" s="34">
        <f t="shared" si="293"/>
        <v>40233</v>
      </c>
      <c r="H3572" s="36" t="str">
        <f t="shared" si="294"/>
        <v>9a00</v>
      </c>
      <c r="I3572" s="35">
        <f t="shared" si="295"/>
        <v>43745.666643518518</v>
      </c>
      <c r="J3572" s="39">
        <f t="shared" si="296"/>
        <v>2117.306756</v>
      </c>
      <c r="K3572" s="36" t="str">
        <f t="shared" si="297"/>
        <v>ec022355</v>
      </c>
    </row>
    <row r="3573" spans="1:11">
      <c r="A3573" s="48" t="s">
        <v>27</v>
      </c>
      <c r="B3573" s="48" t="s">
        <v>51154</v>
      </c>
      <c r="C3573" s="48" t="s">
        <v>36421</v>
      </c>
      <c r="D3573" s="48" t="s">
        <v>36464</v>
      </c>
      <c r="E3573" s="48" t="s">
        <v>36465</v>
      </c>
      <c r="G3573" s="34">
        <f t="shared" si="293"/>
        <v>40254</v>
      </c>
      <c r="H3573" s="36" t="str">
        <f t="shared" si="294"/>
        <v>0000</v>
      </c>
      <c r="I3573" s="35">
        <f t="shared" si="295"/>
        <v>43745.666643518518</v>
      </c>
      <c r="J3573" s="39">
        <f t="shared" si="296"/>
        <v>2117.3111760000002</v>
      </c>
      <c r="K3573" s="36" t="str">
        <f t="shared" si="297"/>
        <v>1a12f63c</v>
      </c>
    </row>
    <row r="3574" spans="1:11">
      <c r="A3574" s="48" t="s">
        <v>56</v>
      </c>
      <c r="B3574" s="48" t="s">
        <v>51440</v>
      </c>
      <c r="C3574" s="48" t="s">
        <v>36421</v>
      </c>
      <c r="D3574" s="48" t="s">
        <v>36466</v>
      </c>
      <c r="E3574" s="48" t="s">
        <v>36467</v>
      </c>
      <c r="G3574" s="34">
        <f t="shared" si="293"/>
        <v>40261</v>
      </c>
      <c r="H3574" s="36" t="str">
        <f t="shared" si="294"/>
        <v>43e1</v>
      </c>
      <c r="I3574" s="35">
        <f t="shared" si="295"/>
        <v>43745.666643518518</v>
      </c>
      <c r="J3574" s="39">
        <f t="shared" si="296"/>
        <v>2117.3130769999998</v>
      </c>
      <c r="K3574" s="36" t="str">
        <f t="shared" si="297"/>
        <v>58fe4cd2</v>
      </c>
    </row>
    <row r="3575" spans="1:11">
      <c r="A3575" s="48" t="s">
        <v>59</v>
      </c>
      <c r="B3575" s="48" t="s">
        <v>51242</v>
      </c>
      <c r="C3575" s="48" t="s">
        <v>36421</v>
      </c>
      <c r="D3575" s="48" t="s">
        <v>36468</v>
      </c>
      <c r="E3575" s="48" t="s">
        <v>36469</v>
      </c>
      <c r="G3575" s="34">
        <f t="shared" si="293"/>
        <v>40262</v>
      </c>
      <c r="H3575" s="36" t="str">
        <f t="shared" si="294"/>
        <v>3800</v>
      </c>
      <c r="I3575" s="35">
        <f t="shared" si="295"/>
        <v>43745.666643518518</v>
      </c>
      <c r="J3575" s="39">
        <f t="shared" si="296"/>
        <v>2117.4941239999998</v>
      </c>
      <c r="K3575" s="36" t="str">
        <f t="shared" si="297"/>
        <v>0f1ce2fd</v>
      </c>
    </row>
    <row r="3576" spans="1:11">
      <c r="A3576" s="48" t="s">
        <v>51155</v>
      </c>
      <c r="B3576" s="48" t="s">
        <v>51156</v>
      </c>
      <c r="C3576" s="48" t="s">
        <v>36470</v>
      </c>
      <c r="D3576" s="48" t="s">
        <v>36471</v>
      </c>
      <c r="E3576" s="48" t="s">
        <v>36472</v>
      </c>
      <c r="G3576" s="34">
        <f t="shared" si="293"/>
        <v>10001</v>
      </c>
      <c r="H3576" s="36" t="str">
        <f t="shared" si="294"/>
        <v>0001</v>
      </c>
      <c r="I3576" s="35">
        <f t="shared" si="295"/>
        <v>43745.673587962956</v>
      </c>
      <c r="J3576" s="39">
        <f t="shared" si="296"/>
        <v>2717.4967470000001</v>
      </c>
      <c r="K3576" s="36" t="str">
        <f t="shared" si="297"/>
        <v>d27ce9a0</v>
      </c>
    </row>
    <row r="3577" spans="1:11">
      <c r="A3577" s="48" t="s">
        <v>51157</v>
      </c>
      <c r="B3577" s="48" t="s">
        <v>51156</v>
      </c>
      <c r="C3577" s="48" t="s">
        <v>36470</v>
      </c>
      <c r="D3577" s="48" t="s">
        <v>36473</v>
      </c>
      <c r="E3577" s="48" t="s">
        <v>36474</v>
      </c>
      <c r="G3577" s="34">
        <f t="shared" si="293"/>
        <v>10002</v>
      </c>
      <c r="H3577" s="36" t="str">
        <f t="shared" si="294"/>
        <v>0001</v>
      </c>
      <c r="I3577" s="35">
        <f t="shared" si="295"/>
        <v>43745.673587962956</v>
      </c>
      <c r="J3577" s="39">
        <f t="shared" si="296"/>
        <v>2717.4986389999999</v>
      </c>
      <c r="K3577" s="36" t="str">
        <f t="shared" si="297"/>
        <v>da636e20</v>
      </c>
    </row>
    <row r="3578" spans="1:11">
      <c r="A3578" s="48" t="s">
        <v>51158</v>
      </c>
      <c r="B3578" s="48" t="s">
        <v>51156</v>
      </c>
      <c r="C3578" s="48" t="s">
        <v>36470</v>
      </c>
      <c r="D3578" s="48" t="s">
        <v>36475</v>
      </c>
      <c r="E3578" s="48" t="s">
        <v>36476</v>
      </c>
      <c r="G3578" s="34">
        <f t="shared" si="293"/>
        <v>10003</v>
      </c>
      <c r="H3578" s="36" t="str">
        <f t="shared" si="294"/>
        <v>0001</v>
      </c>
      <c r="I3578" s="35">
        <f t="shared" si="295"/>
        <v>43745.673587962956</v>
      </c>
      <c r="J3578" s="39">
        <f t="shared" si="296"/>
        <v>2717.5005350000001</v>
      </c>
      <c r="K3578" s="36" t="str">
        <f t="shared" si="297"/>
        <v>c3bb8e79</v>
      </c>
    </row>
    <row r="3579" spans="1:11">
      <c r="A3579" s="48" t="s">
        <v>51159</v>
      </c>
      <c r="B3579" s="48" t="s">
        <v>51156</v>
      </c>
      <c r="C3579" s="48" t="s">
        <v>36470</v>
      </c>
      <c r="D3579" s="48" t="s">
        <v>36477</v>
      </c>
      <c r="E3579" s="48" t="s">
        <v>36478</v>
      </c>
      <c r="G3579" s="34">
        <f t="shared" si="293"/>
        <v>10004</v>
      </c>
      <c r="H3579" s="36" t="str">
        <f t="shared" si="294"/>
        <v>0001</v>
      </c>
      <c r="I3579" s="35">
        <f t="shared" si="295"/>
        <v>43745.673587962956</v>
      </c>
      <c r="J3579" s="39">
        <f t="shared" si="296"/>
        <v>2717.5023959999999</v>
      </c>
      <c r="K3579" s="36" t="str">
        <f t="shared" si="297"/>
        <v>d3948694</v>
      </c>
    </row>
    <row r="3580" spans="1:11">
      <c r="A3580" s="48" t="s">
        <v>15740</v>
      </c>
      <c r="B3580" s="48" t="s">
        <v>51154</v>
      </c>
      <c r="C3580" s="48" t="s">
        <v>36479</v>
      </c>
      <c r="D3580" s="48" t="s">
        <v>36480</v>
      </c>
      <c r="E3580" s="48" t="s">
        <v>36481</v>
      </c>
      <c r="G3580" s="34">
        <f t="shared" si="293"/>
        <v>40225</v>
      </c>
      <c r="H3580" s="36" t="str">
        <f t="shared" si="294"/>
        <v>0000</v>
      </c>
      <c r="I3580" s="35">
        <f t="shared" si="295"/>
        <v>43745.67359953704</v>
      </c>
      <c r="J3580" s="39">
        <f t="shared" si="296"/>
        <v>2717.7069289999999</v>
      </c>
      <c r="K3580" s="36" t="str">
        <f t="shared" si="297"/>
        <v>4beaed86</v>
      </c>
    </row>
    <row r="3581" spans="1:11">
      <c r="A3581" s="48" t="s">
        <v>15757</v>
      </c>
      <c r="B3581" s="48" t="s">
        <v>51386</v>
      </c>
      <c r="C3581" s="48" t="s">
        <v>36479</v>
      </c>
      <c r="D3581" s="48" t="s">
        <v>36482</v>
      </c>
      <c r="E3581" s="48" t="s">
        <v>36483</v>
      </c>
      <c r="G3581" s="34">
        <f t="shared" si="293"/>
        <v>40236</v>
      </c>
      <c r="H3581" s="36" t="str">
        <f t="shared" si="294"/>
        <v>4456</v>
      </c>
      <c r="I3581" s="35">
        <f t="shared" si="295"/>
        <v>43745.67359953704</v>
      </c>
      <c r="J3581" s="39">
        <f t="shared" si="296"/>
        <v>2717.70883</v>
      </c>
      <c r="K3581" s="36" t="str">
        <f t="shared" si="297"/>
        <v>82ec29ec</v>
      </c>
    </row>
    <row r="3582" spans="1:11">
      <c r="A3582" s="48" t="s">
        <v>15760</v>
      </c>
      <c r="B3582" s="48" t="s">
        <v>219</v>
      </c>
      <c r="C3582" s="48" t="s">
        <v>36479</v>
      </c>
      <c r="D3582" s="48" t="s">
        <v>36484</v>
      </c>
      <c r="E3582" s="48" t="s">
        <v>36485</v>
      </c>
      <c r="G3582" s="34">
        <f t="shared" ref="G3582:G3645" si="298">HEX2DEC(A3582)</f>
        <v>40237</v>
      </c>
      <c r="H3582" s="36" t="str">
        <f t="shared" ref="H3582:H3645" si="299">B3582</f>
        <v>c000</v>
      </c>
      <c r="I3582" s="35">
        <f t="shared" ref="I3582:I3645" si="300">(((HEX2DEC(C3582)/60)/60)/24)+DATE(1970,1,1)</f>
        <v>43745.67359953704</v>
      </c>
      <c r="J3582" s="39">
        <f t="shared" ref="J3582:J3645" si="301">HEX2DEC(IF(EXACT(MID(D3582,1,1),"0"),IF(EXACT(MID(D3582,2,1),"0"),IF(EXACT(MID(D3582,3,1),"0"),IF(EXACT(MID(D3582,4,1),"0"),IF(EXACT(MID(D3582,5,1),"0"),IF(EXACT(MID(D3582,6,1),"0"),IF(EXACT(MID(D3582,7,1),"0"),IF(EXACT(MID(D3582,8,1),"0"),IF(EXACT(MID(D3582,9,1),"0"),IF(EXACT(MID(D3582,10,1),"0"),IF(EXACT(MID(D3582,11,1),"0"),0,RIGHT(D3582,6)),RIGHT(D3582,7)),RIGHT(D3582,8)),RIGHT(D3582,9)),RIGHT(D3582,10)),RIGHT(D3582,11)),RIGHT(D3582,12)),RIGHT(D3582,13)),RIGHT(D3582,14)),RIGHT(D3582,15)),RIGHT(D3582,16)))/1000000</f>
        <v>2717.7107390000001</v>
      </c>
      <c r="K3582" s="36" t="str">
        <f t="shared" ref="K3582:K3645" si="302">E3582</f>
        <v>785a5c07</v>
      </c>
    </row>
    <row r="3583" spans="1:11">
      <c r="A3583" s="48" t="s">
        <v>27</v>
      </c>
      <c r="B3583" s="48" t="s">
        <v>51154</v>
      </c>
      <c r="C3583" s="48" t="s">
        <v>36479</v>
      </c>
      <c r="D3583" s="48" t="s">
        <v>36486</v>
      </c>
      <c r="E3583" s="48" t="s">
        <v>36487</v>
      </c>
      <c r="G3583" s="34">
        <f t="shared" si="298"/>
        <v>40254</v>
      </c>
      <c r="H3583" s="36" t="str">
        <f t="shared" si="299"/>
        <v>0000</v>
      </c>
      <c r="I3583" s="35">
        <f t="shared" si="300"/>
        <v>43745.67359953704</v>
      </c>
      <c r="J3583" s="39">
        <f t="shared" si="301"/>
        <v>2717.7151610000001</v>
      </c>
      <c r="K3583" s="36" t="str">
        <f t="shared" si="302"/>
        <v>47d5c1e5</v>
      </c>
    </row>
    <row r="3584" spans="1:11">
      <c r="A3584" s="48" t="s">
        <v>39</v>
      </c>
      <c r="B3584" s="48" t="s">
        <v>51437</v>
      </c>
      <c r="C3584" s="48" t="s">
        <v>36479</v>
      </c>
      <c r="D3584" s="48" t="s">
        <v>36488</v>
      </c>
      <c r="E3584" s="48" t="s">
        <v>36489</v>
      </c>
      <c r="G3584" s="34">
        <f t="shared" si="298"/>
        <v>40265</v>
      </c>
      <c r="H3584" s="36" t="str">
        <f t="shared" si="299"/>
        <v>4430</v>
      </c>
      <c r="I3584" s="35">
        <f t="shared" si="300"/>
        <v>43745.67359953704</v>
      </c>
      <c r="J3584" s="39">
        <f t="shared" si="301"/>
        <v>2717.7170639999999</v>
      </c>
      <c r="K3584" s="36" t="str">
        <f t="shared" si="302"/>
        <v>80f7ba1d</v>
      </c>
    </row>
    <row r="3585" spans="1:11">
      <c r="A3585" s="48" t="s">
        <v>43</v>
      </c>
      <c r="B3585" s="48" t="s">
        <v>51175</v>
      </c>
      <c r="C3585" s="48" t="s">
        <v>36479</v>
      </c>
      <c r="D3585" s="48" t="s">
        <v>36490</v>
      </c>
      <c r="E3585" s="48" t="s">
        <v>36491</v>
      </c>
      <c r="G3585" s="34">
        <f t="shared" si="298"/>
        <v>40266</v>
      </c>
      <c r="H3585" s="36" t="str">
        <f t="shared" si="299"/>
        <v>2000</v>
      </c>
      <c r="I3585" s="35">
        <f t="shared" si="300"/>
        <v>43745.67359953704</v>
      </c>
      <c r="J3585" s="39">
        <f t="shared" si="301"/>
        <v>2717.718934</v>
      </c>
      <c r="K3585" s="36" t="str">
        <f t="shared" si="302"/>
        <v>811d1b61</v>
      </c>
    </row>
    <row r="3586" spans="1:11">
      <c r="A3586" s="48" t="s">
        <v>15740</v>
      </c>
      <c r="B3586" s="48" t="s">
        <v>51154</v>
      </c>
      <c r="C3586" s="48" t="s">
        <v>36479</v>
      </c>
      <c r="D3586" s="48" t="s">
        <v>36492</v>
      </c>
      <c r="E3586" s="48" t="s">
        <v>36493</v>
      </c>
      <c r="G3586" s="34">
        <f t="shared" si="298"/>
        <v>40225</v>
      </c>
      <c r="H3586" s="36" t="str">
        <f t="shared" si="299"/>
        <v>0000</v>
      </c>
      <c r="I3586" s="35">
        <f t="shared" si="300"/>
        <v>43745.67359953704</v>
      </c>
      <c r="J3586" s="39">
        <f t="shared" si="301"/>
        <v>2717.9229289999998</v>
      </c>
      <c r="K3586" s="36" t="str">
        <f t="shared" si="302"/>
        <v>5368807f</v>
      </c>
    </row>
    <row r="3587" spans="1:11">
      <c r="A3587" s="48" t="s">
        <v>15771</v>
      </c>
      <c r="B3587" s="48" t="s">
        <v>51409</v>
      </c>
      <c r="C3587" s="48" t="s">
        <v>36479</v>
      </c>
      <c r="D3587" s="48" t="s">
        <v>36494</v>
      </c>
      <c r="E3587" s="48" t="s">
        <v>36495</v>
      </c>
      <c r="G3587" s="34">
        <f t="shared" si="298"/>
        <v>40230</v>
      </c>
      <c r="H3587" s="36" t="str">
        <f t="shared" si="299"/>
        <v>4463</v>
      </c>
      <c r="I3587" s="35">
        <f t="shared" si="300"/>
        <v>43745.67359953704</v>
      </c>
      <c r="J3587" s="39">
        <f t="shared" si="301"/>
        <v>2717.9248309999998</v>
      </c>
      <c r="K3587" s="36" t="str">
        <f t="shared" si="302"/>
        <v>f1df163b</v>
      </c>
    </row>
    <row r="3588" spans="1:11">
      <c r="A3588" s="48" t="s">
        <v>15774</v>
      </c>
      <c r="B3588" s="48" t="s">
        <v>51175</v>
      </c>
      <c r="C3588" s="48" t="s">
        <v>36479</v>
      </c>
      <c r="D3588" s="48" t="s">
        <v>36496</v>
      </c>
      <c r="E3588" s="48" t="s">
        <v>36497</v>
      </c>
      <c r="G3588" s="34">
        <f t="shared" si="298"/>
        <v>40231</v>
      </c>
      <c r="H3588" s="36" t="str">
        <f t="shared" si="299"/>
        <v>2000</v>
      </c>
      <c r="I3588" s="35">
        <f t="shared" si="300"/>
        <v>43745.67359953704</v>
      </c>
      <c r="J3588" s="39">
        <f t="shared" si="301"/>
        <v>2717.9267420000001</v>
      </c>
      <c r="K3588" s="36" t="str">
        <f t="shared" si="302"/>
        <v>1deeb30b</v>
      </c>
    </row>
    <row r="3589" spans="1:11">
      <c r="A3589" s="48" t="s">
        <v>27</v>
      </c>
      <c r="B3589" s="48" t="s">
        <v>51154</v>
      </c>
      <c r="C3589" s="48" t="s">
        <v>36479</v>
      </c>
      <c r="D3589" s="48" t="s">
        <v>36498</v>
      </c>
      <c r="E3589" s="48" t="s">
        <v>36499</v>
      </c>
      <c r="G3589" s="34">
        <f t="shared" si="298"/>
        <v>40254</v>
      </c>
      <c r="H3589" s="36" t="str">
        <f t="shared" si="299"/>
        <v>0000</v>
      </c>
      <c r="I3589" s="35">
        <f t="shared" si="300"/>
        <v>43745.67359953704</v>
      </c>
      <c r="J3589" s="39">
        <f t="shared" si="301"/>
        <v>2717.9311640000001</v>
      </c>
      <c r="K3589" s="36" t="str">
        <f t="shared" si="302"/>
        <v>f8c429cf</v>
      </c>
    </row>
    <row r="3590" spans="1:11">
      <c r="A3590" s="48" t="s">
        <v>48</v>
      </c>
      <c r="B3590" s="48" t="s">
        <v>29969</v>
      </c>
      <c r="C3590" s="48" t="s">
        <v>36479</v>
      </c>
      <c r="D3590" s="48" t="s">
        <v>36500</v>
      </c>
      <c r="E3590" s="48" t="s">
        <v>36501</v>
      </c>
      <c r="G3590" s="34">
        <f t="shared" si="298"/>
        <v>40259</v>
      </c>
      <c r="H3590" s="36" t="str">
        <f t="shared" si="299"/>
        <v>43d5</v>
      </c>
      <c r="I3590" s="35">
        <f t="shared" si="300"/>
        <v>43745.67359953704</v>
      </c>
      <c r="J3590" s="39">
        <f t="shared" si="301"/>
        <v>2717.9330669999999</v>
      </c>
      <c r="K3590" s="36" t="str">
        <f t="shared" si="302"/>
        <v>2d337edf</v>
      </c>
    </row>
    <row r="3591" spans="1:11">
      <c r="A3591" s="48" t="s">
        <v>51</v>
      </c>
      <c r="B3591" s="48" t="s">
        <v>452</v>
      </c>
      <c r="C3591" s="48" t="s">
        <v>36479</v>
      </c>
      <c r="D3591" s="48" t="s">
        <v>36502</v>
      </c>
      <c r="E3591" s="48" t="s">
        <v>36503</v>
      </c>
      <c r="G3591" s="34">
        <f t="shared" si="298"/>
        <v>40260</v>
      </c>
      <c r="H3591" s="36" t="str">
        <f t="shared" si="299"/>
        <v>e800</v>
      </c>
      <c r="I3591" s="35">
        <f t="shared" si="300"/>
        <v>43745.67359953704</v>
      </c>
      <c r="J3591" s="39">
        <f t="shared" si="301"/>
        <v>2717.9349400000001</v>
      </c>
      <c r="K3591" s="36" t="str">
        <f t="shared" si="302"/>
        <v>ca6f5708</v>
      </c>
    </row>
    <row r="3592" spans="1:11">
      <c r="A3592" s="48" t="s">
        <v>15740</v>
      </c>
      <c r="B3592" s="48" t="s">
        <v>51154</v>
      </c>
      <c r="C3592" s="48" t="s">
        <v>36479</v>
      </c>
      <c r="D3592" s="48" t="s">
        <v>36504</v>
      </c>
      <c r="E3592" s="48" t="s">
        <v>36505</v>
      </c>
      <c r="G3592" s="34">
        <f t="shared" si="298"/>
        <v>40225</v>
      </c>
      <c r="H3592" s="36" t="str">
        <f t="shared" si="299"/>
        <v>0000</v>
      </c>
      <c r="I3592" s="35">
        <f t="shared" si="300"/>
        <v>43745.67359953704</v>
      </c>
      <c r="J3592" s="39">
        <f t="shared" si="301"/>
        <v>2718.1389450000001</v>
      </c>
      <c r="K3592" s="36" t="str">
        <f t="shared" si="302"/>
        <v>f75e6536</v>
      </c>
    </row>
    <row r="3593" spans="1:11">
      <c r="A3593" s="48" t="s">
        <v>15786</v>
      </c>
      <c r="B3593" s="48" t="s">
        <v>29437</v>
      </c>
      <c r="C3593" s="48" t="s">
        <v>36479</v>
      </c>
      <c r="D3593" s="48" t="s">
        <v>36506</v>
      </c>
      <c r="E3593" s="48" t="s">
        <v>36507</v>
      </c>
      <c r="G3593" s="34">
        <f t="shared" si="298"/>
        <v>40232</v>
      </c>
      <c r="H3593" s="36" t="str">
        <f t="shared" si="299"/>
        <v>44c0</v>
      </c>
      <c r="I3593" s="35">
        <f t="shared" si="300"/>
        <v>43745.67359953704</v>
      </c>
      <c r="J3593" s="39">
        <f t="shared" si="301"/>
        <v>2718.1408470000001</v>
      </c>
      <c r="K3593" s="36" t="str">
        <f t="shared" si="302"/>
        <v>6098a8bb</v>
      </c>
    </row>
    <row r="3594" spans="1:11">
      <c r="A3594" s="48" t="s">
        <v>15789</v>
      </c>
      <c r="B3594" s="48" t="s">
        <v>51225</v>
      </c>
      <c r="C3594" s="48" t="s">
        <v>36479</v>
      </c>
      <c r="D3594" s="48" t="s">
        <v>36508</v>
      </c>
      <c r="E3594" s="48" t="s">
        <v>36509</v>
      </c>
      <c r="G3594" s="34">
        <f t="shared" si="298"/>
        <v>40233</v>
      </c>
      <c r="H3594" s="36" t="str">
        <f t="shared" si="299"/>
        <v>1000</v>
      </c>
      <c r="I3594" s="35">
        <f t="shared" si="300"/>
        <v>43745.67359953704</v>
      </c>
      <c r="J3594" s="39">
        <f t="shared" si="301"/>
        <v>2718.142758</v>
      </c>
      <c r="K3594" s="36" t="str">
        <f t="shared" si="302"/>
        <v>ec5c20b4</v>
      </c>
    </row>
    <row r="3595" spans="1:11">
      <c r="A3595" s="48" t="s">
        <v>27</v>
      </c>
      <c r="B3595" s="48" t="s">
        <v>51154</v>
      </c>
      <c r="C3595" s="48" t="s">
        <v>36479</v>
      </c>
      <c r="D3595" s="48" t="s">
        <v>36510</v>
      </c>
      <c r="E3595" s="48" t="s">
        <v>36511</v>
      </c>
      <c r="G3595" s="34">
        <f t="shared" si="298"/>
        <v>40254</v>
      </c>
      <c r="H3595" s="36" t="str">
        <f t="shared" si="299"/>
        <v>0000</v>
      </c>
      <c r="I3595" s="35">
        <f t="shared" si="300"/>
        <v>43745.67359953704</v>
      </c>
      <c r="J3595" s="39">
        <f t="shared" si="301"/>
        <v>2718.1471780000002</v>
      </c>
      <c r="K3595" s="36" t="str">
        <f t="shared" si="302"/>
        <v>de8ce406</v>
      </c>
    </row>
    <row r="3596" spans="1:11">
      <c r="A3596" s="48" t="s">
        <v>56</v>
      </c>
      <c r="B3596" s="48" t="s">
        <v>35464</v>
      </c>
      <c r="C3596" s="48" t="s">
        <v>36479</v>
      </c>
      <c r="D3596" s="48" t="s">
        <v>36512</v>
      </c>
      <c r="E3596" s="48" t="s">
        <v>51472</v>
      </c>
      <c r="G3596" s="34">
        <f t="shared" si="298"/>
        <v>40261</v>
      </c>
      <c r="H3596" s="36" t="str">
        <f t="shared" si="299"/>
        <v>43de</v>
      </c>
      <c r="I3596" s="35">
        <f t="shared" si="300"/>
        <v>43745.67359953704</v>
      </c>
      <c r="J3596" s="39">
        <f t="shared" si="301"/>
        <v>2718.1490829999998</v>
      </c>
      <c r="K3596" s="36" t="str">
        <f t="shared" si="302"/>
        <v>37680e79</v>
      </c>
    </row>
    <row r="3597" spans="1:11">
      <c r="A3597" s="48" t="s">
        <v>59</v>
      </c>
      <c r="B3597" s="48" t="s">
        <v>51193</v>
      </c>
      <c r="C3597" s="48" t="s">
        <v>36479</v>
      </c>
      <c r="D3597" s="48" t="s">
        <v>36513</v>
      </c>
      <c r="E3597" s="48" t="s">
        <v>36514</v>
      </c>
      <c r="G3597" s="34">
        <f t="shared" si="298"/>
        <v>40262</v>
      </c>
      <c r="H3597" s="36" t="str">
        <f t="shared" si="299"/>
        <v>4800</v>
      </c>
      <c r="I3597" s="35">
        <f t="shared" si="300"/>
        <v>43745.67359953704</v>
      </c>
      <c r="J3597" s="39">
        <f t="shared" si="301"/>
        <v>2718.1509550000001</v>
      </c>
      <c r="K3597" s="36" t="str">
        <f t="shared" si="302"/>
        <v>058d2b7e</v>
      </c>
    </row>
    <row r="3598" spans="1:11">
      <c r="A3598" s="48" t="s">
        <v>15740</v>
      </c>
      <c r="B3598" s="48" t="s">
        <v>51154</v>
      </c>
      <c r="C3598" s="48" t="s">
        <v>36479</v>
      </c>
      <c r="D3598" s="48" t="s">
        <v>36515</v>
      </c>
      <c r="E3598" s="48" t="s">
        <v>36516</v>
      </c>
      <c r="G3598" s="34">
        <f t="shared" si="298"/>
        <v>40225</v>
      </c>
      <c r="H3598" s="36" t="str">
        <f t="shared" si="299"/>
        <v>0000</v>
      </c>
      <c r="I3598" s="35">
        <f t="shared" si="300"/>
        <v>43745.67359953704</v>
      </c>
      <c r="J3598" s="39">
        <f t="shared" si="301"/>
        <v>2718.4809289999998</v>
      </c>
      <c r="K3598" s="36" t="str">
        <f t="shared" si="302"/>
        <v>a1265774</v>
      </c>
    </row>
    <row r="3599" spans="1:11">
      <c r="A3599" s="48" t="s">
        <v>15743</v>
      </c>
      <c r="B3599" s="48" t="s">
        <v>29689</v>
      </c>
      <c r="C3599" s="48" t="s">
        <v>36479</v>
      </c>
      <c r="D3599" s="48" t="s">
        <v>36517</v>
      </c>
      <c r="E3599" s="48" t="s">
        <v>51473</v>
      </c>
      <c r="G3599" s="34">
        <f t="shared" si="298"/>
        <v>40234</v>
      </c>
      <c r="H3599" s="36" t="str">
        <f t="shared" si="299"/>
        <v>439c</v>
      </c>
      <c r="I3599" s="35">
        <f t="shared" si="300"/>
        <v>43745.67359953704</v>
      </c>
      <c r="J3599" s="39">
        <f t="shared" si="301"/>
        <v>2718.4828309999998</v>
      </c>
      <c r="K3599" s="36" t="str">
        <f t="shared" si="302"/>
        <v>31783744</v>
      </c>
    </row>
    <row r="3600" spans="1:11">
      <c r="A3600" s="48" t="s">
        <v>15746</v>
      </c>
      <c r="B3600" s="48" t="s">
        <v>51175</v>
      </c>
      <c r="C3600" s="48" t="s">
        <v>36479</v>
      </c>
      <c r="D3600" s="48" t="s">
        <v>36518</v>
      </c>
      <c r="E3600" s="48" t="s">
        <v>36519</v>
      </c>
      <c r="G3600" s="34">
        <f t="shared" si="298"/>
        <v>40235</v>
      </c>
      <c r="H3600" s="36" t="str">
        <f t="shared" si="299"/>
        <v>2000</v>
      </c>
      <c r="I3600" s="35">
        <f t="shared" si="300"/>
        <v>43745.67359953704</v>
      </c>
      <c r="J3600" s="39">
        <f t="shared" si="301"/>
        <v>2718.4847420000001</v>
      </c>
      <c r="K3600" s="36" t="str">
        <f t="shared" si="302"/>
        <v>aa55cde4</v>
      </c>
    </row>
    <row r="3601" spans="1:11">
      <c r="A3601" s="48" t="s">
        <v>27</v>
      </c>
      <c r="B3601" s="48" t="s">
        <v>51154</v>
      </c>
      <c r="C3601" s="48" t="s">
        <v>36479</v>
      </c>
      <c r="D3601" s="48" t="s">
        <v>36520</v>
      </c>
      <c r="E3601" s="48" t="s">
        <v>36521</v>
      </c>
      <c r="G3601" s="34">
        <f t="shared" si="298"/>
        <v>40254</v>
      </c>
      <c r="H3601" s="36" t="str">
        <f t="shared" si="299"/>
        <v>0000</v>
      </c>
      <c r="I3601" s="35">
        <f t="shared" si="300"/>
        <v>43745.67359953704</v>
      </c>
      <c r="J3601" s="39">
        <f t="shared" si="301"/>
        <v>2718.4891640000001</v>
      </c>
      <c r="K3601" s="36" t="str">
        <f t="shared" si="302"/>
        <v>e7327de4</v>
      </c>
    </row>
    <row r="3602" spans="1:11">
      <c r="A3602" s="48" t="s">
        <v>30</v>
      </c>
      <c r="B3602" s="48" t="s">
        <v>35708</v>
      </c>
      <c r="C3602" s="48" t="s">
        <v>36479</v>
      </c>
      <c r="D3602" s="48" t="s">
        <v>36522</v>
      </c>
      <c r="E3602" s="48" t="s">
        <v>36523</v>
      </c>
      <c r="G3602" s="34">
        <f t="shared" si="298"/>
        <v>40263</v>
      </c>
      <c r="H3602" s="36" t="str">
        <f t="shared" si="299"/>
        <v>43c0</v>
      </c>
      <c r="I3602" s="35">
        <f t="shared" si="300"/>
        <v>43745.67359953704</v>
      </c>
      <c r="J3602" s="39">
        <f t="shared" si="301"/>
        <v>2718.4910669999999</v>
      </c>
      <c r="K3602" s="36" t="str">
        <f t="shared" si="302"/>
        <v>a8485e36</v>
      </c>
    </row>
    <row r="3603" spans="1:11">
      <c r="A3603" s="48" t="s">
        <v>34</v>
      </c>
      <c r="B3603" s="48" t="s">
        <v>506</v>
      </c>
      <c r="C3603" s="48" t="s">
        <v>36479</v>
      </c>
      <c r="D3603" s="48" t="s">
        <v>36524</v>
      </c>
      <c r="E3603" s="48" t="s">
        <v>36525</v>
      </c>
      <c r="G3603" s="34">
        <f t="shared" si="298"/>
        <v>40264</v>
      </c>
      <c r="H3603" s="36" t="str">
        <f t="shared" si="299"/>
        <v>e000</v>
      </c>
      <c r="I3603" s="35">
        <f t="shared" si="300"/>
        <v>43745.67359953704</v>
      </c>
      <c r="J3603" s="39">
        <f t="shared" si="301"/>
        <v>2718.4929379999999</v>
      </c>
      <c r="K3603" s="36" t="str">
        <f t="shared" si="302"/>
        <v>a7ee92e4</v>
      </c>
    </row>
    <row r="3604" spans="1:11">
      <c r="A3604" s="48" t="s">
        <v>51155</v>
      </c>
      <c r="B3604" s="48" t="s">
        <v>51156</v>
      </c>
      <c r="C3604" s="48" t="s">
        <v>36526</v>
      </c>
      <c r="D3604" s="48" t="s">
        <v>36527</v>
      </c>
      <c r="E3604" s="48" t="s">
        <v>36528</v>
      </c>
      <c r="G3604" s="34">
        <f t="shared" si="298"/>
        <v>10001</v>
      </c>
      <c r="H3604" s="36" t="str">
        <f t="shared" si="299"/>
        <v>0001</v>
      </c>
      <c r="I3604" s="35">
        <f t="shared" si="300"/>
        <v>43745.680543981478</v>
      </c>
      <c r="J3604" s="39">
        <f t="shared" si="301"/>
        <v>3318.4957490000002</v>
      </c>
      <c r="K3604" s="36" t="str">
        <f t="shared" si="302"/>
        <v>fea6a162</v>
      </c>
    </row>
    <row r="3605" spans="1:11">
      <c r="A3605" s="48" t="s">
        <v>51157</v>
      </c>
      <c r="B3605" s="48" t="s">
        <v>51156</v>
      </c>
      <c r="C3605" s="48" t="s">
        <v>36526</v>
      </c>
      <c r="D3605" s="48" t="s">
        <v>36529</v>
      </c>
      <c r="E3605" s="48" t="s">
        <v>51474</v>
      </c>
      <c r="G3605" s="34">
        <f t="shared" si="298"/>
        <v>10002</v>
      </c>
      <c r="H3605" s="36" t="str">
        <f t="shared" si="299"/>
        <v>0001</v>
      </c>
      <c r="I3605" s="35">
        <f t="shared" si="300"/>
        <v>43745.680543981478</v>
      </c>
      <c r="J3605" s="39">
        <f t="shared" si="301"/>
        <v>3318.4976409999999</v>
      </c>
      <c r="K3605" s="36" t="str">
        <f t="shared" si="302"/>
        <v>67144655</v>
      </c>
    </row>
    <row r="3606" spans="1:11">
      <c r="A3606" s="48" t="s">
        <v>51158</v>
      </c>
      <c r="B3606" s="48" t="s">
        <v>51156</v>
      </c>
      <c r="C3606" s="48" t="s">
        <v>36526</v>
      </c>
      <c r="D3606" s="48" t="s">
        <v>36530</v>
      </c>
      <c r="E3606" s="48" t="s">
        <v>51475</v>
      </c>
      <c r="G3606" s="34">
        <f t="shared" si="298"/>
        <v>10003</v>
      </c>
      <c r="H3606" s="36" t="str">
        <f t="shared" si="299"/>
        <v>0001</v>
      </c>
      <c r="I3606" s="35">
        <f t="shared" si="300"/>
        <v>43745.680543981478</v>
      </c>
      <c r="J3606" s="39">
        <f t="shared" si="301"/>
        <v>3318.4995349999999</v>
      </c>
      <c r="K3606" s="36" t="str">
        <f t="shared" si="302"/>
        <v>30982029</v>
      </c>
    </row>
    <row r="3607" spans="1:11">
      <c r="A3607" s="48" t="s">
        <v>51159</v>
      </c>
      <c r="B3607" s="48" t="s">
        <v>51156</v>
      </c>
      <c r="C3607" s="48" t="s">
        <v>36526</v>
      </c>
      <c r="D3607" s="48" t="s">
        <v>36531</v>
      </c>
      <c r="E3607" s="48" t="s">
        <v>36532</v>
      </c>
      <c r="G3607" s="34">
        <f t="shared" si="298"/>
        <v>10004</v>
      </c>
      <c r="H3607" s="36" t="str">
        <f t="shared" si="299"/>
        <v>0001</v>
      </c>
      <c r="I3607" s="35">
        <f t="shared" si="300"/>
        <v>43745.680543981478</v>
      </c>
      <c r="J3607" s="39">
        <f t="shared" si="301"/>
        <v>3318.5013960000001</v>
      </c>
      <c r="K3607" s="36" t="str">
        <f t="shared" si="302"/>
        <v>3883bc36</v>
      </c>
    </row>
    <row r="3608" spans="1:11">
      <c r="A3608" s="48" t="s">
        <v>15740</v>
      </c>
      <c r="B3608" s="48" t="s">
        <v>51154</v>
      </c>
      <c r="C3608" s="48" t="s">
        <v>36533</v>
      </c>
      <c r="D3608" s="48" t="s">
        <v>36534</v>
      </c>
      <c r="E3608" s="48" t="s">
        <v>36535</v>
      </c>
      <c r="G3608" s="34">
        <f t="shared" si="298"/>
        <v>40225</v>
      </c>
      <c r="H3608" s="36" t="str">
        <f t="shared" si="299"/>
        <v>0000</v>
      </c>
      <c r="I3608" s="35">
        <f t="shared" si="300"/>
        <v>43745.680555555555</v>
      </c>
      <c r="J3608" s="39">
        <f t="shared" si="301"/>
        <v>3318.7059290000002</v>
      </c>
      <c r="K3608" s="36" t="str">
        <f t="shared" si="302"/>
        <v>09841dce</v>
      </c>
    </row>
    <row r="3609" spans="1:11">
      <c r="A3609" s="48" t="s">
        <v>15771</v>
      </c>
      <c r="B3609" s="48" t="s">
        <v>51476</v>
      </c>
      <c r="C3609" s="48" t="s">
        <v>36533</v>
      </c>
      <c r="D3609" s="48" t="s">
        <v>36536</v>
      </c>
      <c r="E3609" s="48" t="s">
        <v>36537</v>
      </c>
      <c r="G3609" s="34">
        <f t="shared" si="298"/>
        <v>40230</v>
      </c>
      <c r="H3609" s="36" t="str">
        <f t="shared" si="299"/>
        <v>4487</v>
      </c>
      <c r="I3609" s="35">
        <f t="shared" si="300"/>
        <v>43745.680555555555</v>
      </c>
      <c r="J3609" s="39">
        <f t="shared" si="301"/>
        <v>3318.7078329999999</v>
      </c>
      <c r="K3609" s="36" t="str">
        <f t="shared" si="302"/>
        <v>dc8c9155</v>
      </c>
    </row>
    <row r="3610" spans="1:11">
      <c r="A3610" s="48" t="s">
        <v>15774</v>
      </c>
      <c r="B3610" s="48" t="s">
        <v>487</v>
      </c>
      <c r="C3610" s="48" t="s">
        <v>36533</v>
      </c>
      <c r="D3610" s="48" t="s">
        <v>36538</v>
      </c>
      <c r="E3610" s="48" t="s">
        <v>36539</v>
      </c>
      <c r="G3610" s="34">
        <f t="shared" si="298"/>
        <v>40231</v>
      </c>
      <c r="H3610" s="36" t="str">
        <f t="shared" si="299"/>
        <v>d000</v>
      </c>
      <c r="I3610" s="35">
        <f t="shared" si="300"/>
        <v>43745.680555555555</v>
      </c>
      <c r="J3610" s="39">
        <f t="shared" si="301"/>
        <v>3318.709742</v>
      </c>
      <c r="K3610" s="36" t="str">
        <f t="shared" si="302"/>
        <v>c99cea4b</v>
      </c>
    </row>
    <row r="3611" spans="1:11">
      <c r="A3611" s="48" t="s">
        <v>27</v>
      </c>
      <c r="B3611" s="48" t="s">
        <v>51154</v>
      </c>
      <c r="C3611" s="48" t="s">
        <v>36533</v>
      </c>
      <c r="D3611" s="48" t="s">
        <v>36540</v>
      </c>
      <c r="E3611" s="48" t="s">
        <v>36541</v>
      </c>
      <c r="G3611" s="34">
        <f t="shared" si="298"/>
        <v>40254</v>
      </c>
      <c r="H3611" s="36" t="str">
        <f t="shared" si="299"/>
        <v>0000</v>
      </c>
      <c r="I3611" s="35">
        <f t="shared" si="300"/>
        <v>43745.680555555555</v>
      </c>
      <c r="J3611" s="39">
        <f t="shared" si="301"/>
        <v>3318.714168</v>
      </c>
      <c r="K3611" s="36" t="str">
        <f t="shared" si="302"/>
        <v>16ceb2ca</v>
      </c>
    </row>
    <row r="3612" spans="1:11">
      <c r="A3612" s="48" t="s">
        <v>48</v>
      </c>
      <c r="B3612" s="48" t="s">
        <v>29351</v>
      </c>
      <c r="C3612" s="48" t="s">
        <v>36533</v>
      </c>
      <c r="D3612" s="48" t="s">
        <v>36542</v>
      </c>
      <c r="E3612" s="48" t="s">
        <v>36543</v>
      </c>
      <c r="G3612" s="34">
        <f t="shared" si="298"/>
        <v>40259</v>
      </c>
      <c r="H3612" s="36" t="str">
        <f t="shared" si="299"/>
        <v>43d0</v>
      </c>
      <c r="I3612" s="35">
        <f t="shared" si="300"/>
        <v>43745.680555555555</v>
      </c>
      <c r="J3612" s="39">
        <f t="shared" si="301"/>
        <v>3318.7160690000001</v>
      </c>
      <c r="K3612" s="36" t="str">
        <f t="shared" si="302"/>
        <v>6d1a9cc7</v>
      </c>
    </row>
    <row r="3613" spans="1:11">
      <c r="A3613" s="48" t="s">
        <v>51</v>
      </c>
      <c r="B3613" s="48" t="s">
        <v>150</v>
      </c>
      <c r="C3613" s="48" t="s">
        <v>36533</v>
      </c>
      <c r="D3613" s="48" t="s">
        <v>36544</v>
      </c>
      <c r="E3613" s="48" t="s">
        <v>36545</v>
      </c>
      <c r="G3613" s="34">
        <f t="shared" si="298"/>
        <v>40260</v>
      </c>
      <c r="H3613" s="36" t="str">
        <f t="shared" si="299"/>
        <v>f800</v>
      </c>
      <c r="I3613" s="35">
        <f t="shared" si="300"/>
        <v>43745.680555555555</v>
      </c>
      <c r="J3613" s="39">
        <f t="shared" si="301"/>
        <v>3318.7179379999998</v>
      </c>
      <c r="K3613" s="36" t="str">
        <f t="shared" si="302"/>
        <v>2e9d0c9c</v>
      </c>
    </row>
    <row r="3614" spans="1:11">
      <c r="A3614" s="48" t="s">
        <v>15740</v>
      </c>
      <c r="B3614" s="48" t="s">
        <v>51154</v>
      </c>
      <c r="C3614" s="48" t="s">
        <v>36533</v>
      </c>
      <c r="D3614" s="48" t="s">
        <v>36546</v>
      </c>
      <c r="E3614" s="48" t="s">
        <v>36547</v>
      </c>
      <c r="G3614" s="34">
        <f t="shared" si="298"/>
        <v>40225</v>
      </c>
      <c r="H3614" s="36" t="str">
        <f t="shared" si="299"/>
        <v>0000</v>
      </c>
      <c r="I3614" s="35">
        <f t="shared" si="300"/>
        <v>43745.680555555555</v>
      </c>
      <c r="J3614" s="39">
        <f t="shared" si="301"/>
        <v>3318.9219450000001</v>
      </c>
      <c r="K3614" s="36" t="str">
        <f t="shared" si="302"/>
        <v>67e6ce63</v>
      </c>
    </row>
    <row r="3615" spans="1:11">
      <c r="A3615" s="48" t="s">
        <v>15786</v>
      </c>
      <c r="B3615" s="48" t="s">
        <v>29345</v>
      </c>
      <c r="C3615" s="48" t="s">
        <v>36533</v>
      </c>
      <c r="D3615" s="48" t="s">
        <v>36548</v>
      </c>
      <c r="E3615" s="48" t="s">
        <v>36549</v>
      </c>
      <c r="G3615" s="34">
        <f t="shared" si="298"/>
        <v>40232</v>
      </c>
      <c r="H3615" s="36" t="str">
        <f t="shared" si="299"/>
        <v>44bf</v>
      </c>
      <c r="I3615" s="35">
        <f t="shared" si="300"/>
        <v>43745.680555555555</v>
      </c>
      <c r="J3615" s="39">
        <f t="shared" si="301"/>
        <v>3318.9238449999998</v>
      </c>
      <c r="K3615" s="36" t="str">
        <f t="shared" si="302"/>
        <v>d7bd907a</v>
      </c>
    </row>
    <row r="3616" spans="1:11">
      <c r="A3616" s="48" t="s">
        <v>15789</v>
      </c>
      <c r="B3616" s="48" t="s">
        <v>51477</v>
      </c>
      <c r="C3616" s="48" t="s">
        <v>36533</v>
      </c>
      <c r="D3616" s="48" t="s">
        <v>36550</v>
      </c>
      <c r="E3616" s="48" t="s">
        <v>36551</v>
      </c>
      <c r="G3616" s="34">
        <f t="shared" si="298"/>
        <v>40233</v>
      </c>
      <c r="H3616" s="36" t="str">
        <f t="shared" si="299"/>
        <v>5600</v>
      </c>
      <c r="I3616" s="35">
        <f t="shared" si="300"/>
        <v>43745.680555555555</v>
      </c>
      <c r="J3616" s="39">
        <f t="shared" si="301"/>
        <v>3318.9257539999999</v>
      </c>
      <c r="K3616" s="36" t="str">
        <f t="shared" si="302"/>
        <v>a70f9818</v>
      </c>
    </row>
    <row r="3617" spans="1:11">
      <c r="A3617" s="48" t="s">
        <v>27</v>
      </c>
      <c r="B3617" s="48" t="s">
        <v>51154</v>
      </c>
      <c r="C3617" s="48" t="s">
        <v>36533</v>
      </c>
      <c r="D3617" s="48" t="s">
        <v>36552</v>
      </c>
      <c r="E3617" s="48" t="s">
        <v>36553</v>
      </c>
      <c r="G3617" s="34">
        <f t="shared" si="298"/>
        <v>40254</v>
      </c>
      <c r="H3617" s="36" t="str">
        <f t="shared" si="299"/>
        <v>0000</v>
      </c>
      <c r="I3617" s="35">
        <f t="shared" si="300"/>
        <v>43745.680555555555</v>
      </c>
      <c r="J3617" s="39">
        <f t="shared" si="301"/>
        <v>3318.930175</v>
      </c>
      <c r="K3617" s="36" t="str">
        <f t="shared" si="302"/>
        <v>c0fc7ceb</v>
      </c>
    </row>
    <row r="3618" spans="1:11">
      <c r="A3618" s="48" t="s">
        <v>56</v>
      </c>
      <c r="B3618" s="48" t="s">
        <v>29494</v>
      </c>
      <c r="C3618" s="48" t="s">
        <v>36533</v>
      </c>
      <c r="D3618" s="48" t="s">
        <v>36554</v>
      </c>
      <c r="E3618" s="48" t="s">
        <v>36555</v>
      </c>
      <c r="G3618" s="34">
        <f t="shared" si="298"/>
        <v>40261</v>
      </c>
      <c r="H3618" s="36" t="str">
        <f t="shared" si="299"/>
        <v>43db</v>
      </c>
      <c r="I3618" s="35">
        <f t="shared" si="300"/>
        <v>43745.680555555555</v>
      </c>
      <c r="J3618" s="39">
        <f t="shared" si="301"/>
        <v>3318.9320750000002</v>
      </c>
      <c r="K3618" s="36" t="str">
        <f t="shared" si="302"/>
        <v>8b5894f0</v>
      </c>
    </row>
    <row r="3619" spans="1:11">
      <c r="A3619" s="48" t="s">
        <v>59</v>
      </c>
      <c r="B3619" s="48" t="s">
        <v>51194</v>
      </c>
      <c r="C3619" s="48" t="s">
        <v>36533</v>
      </c>
      <c r="D3619" s="48" t="s">
        <v>36556</v>
      </c>
      <c r="E3619" s="48" t="s">
        <v>36557</v>
      </c>
      <c r="G3619" s="34">
        <f t="shared" si="298"/>
        <v>40262</v>
      </c>
      <c r="H3619" s="36" t="str">
        <f t="shared" si="299"/>
        <v>7800</v>
      </c>
      <c r="I3619" s="35">
        <f t="shared" si="300"/>
        <v>43745.680555555555</v>
      </c>
      <c r="J3619" s="39">
        <f t="shared" si="301"/>
        <v>3318.9339450000002</v>
      </c>
      <c r="K3619" s="36" t="str">
        <f t="shared" si="302"/>
        <v>bbcb4626</v>
      </c>
    </row>
    <row r="3620" spans="1:11">
      <c r="A3620" s="48" t="s">
        <v>15740</v>
      </c>
      <c r="B3620" s="48" t="s">
        <v>51154</v>
      </c>
      <c r="C3620" s="48" t="s">
        <v>36533</v>
      </c>
      <c r="D3620" s="48" t="s">
        <v>36558</v>
      </c>
      <c r="E3620" s="48" t="s">
        <v>36559</v>
      </c>
      <c r="G3620" s="34">
        <f t="shared" si="298"/>
        <v>40225</v>
      </c>
      <c r="H3620" s="36" t="str">
        <f t="shared" si="299"/>
        <v>0000</v>
      </c>
      <c r="I3620" s="35">
        <f t="shared" si="300"/>
        <v>43745.680555555555</v>
      </c>
      <c r="J3620" s="39">
        <f t="shared" si="301"/>
        <v>3319.137929</v>
      </c>
      <c r="K3620" s="36" t="str">
        <f t="shared" si="302"/>
        <v>43f4d6ff</v>
      </c>
    </row>
    <row r="3621" spans="1:11">
      <c r="A3621" s="48" t="s">
        <v>15743</v>
      </c>
      <c r="B3621" s="48" t="s">
        <v>29689</v>
      </c>
      <c r="C3621" s="48" t="s">
        <v>36533</v>
      </c>
      <c r="D3621" s="48" t="s">
        <v>36560</v>
      </c>
      <c r="E3621" s="48" t="s">
        <v>36561</v>
      </c>
      <c r="G3621" s="34">
        <f t="shared" si="298"/>
        <v>40234</v>
      </c>
      <c r="H3621" s="36" t="str">
        <f t="shared" si="299"/>
        <v>439c</v>
      </c>
      <c r="I3621" s="35">
        <f t="shared" si="300"/>
        <v>43745.680555555555</v>
      </c>
      <c r="J3621" s="39">
        <f t="shared" si="301"/>
        <v>3319.1687700000002</v>
      </c>
      <c r="K3621" s="36" t="str">
        <f t="shared" si="302"/>
        <v>aa98000a</v>
      </c>
    </row>
    <row r="3622" spans="1:11">
      <c r="A3622" s="48" t="s">
        <v>15746</v>
      </c>
      <c r="B3622" s="48" t="s">
        <v>51225</v>
      </c>
      <c r="C3622" s="48" t="s">
        <v>36533</v>
      </c>
      <c r="D3622" s="48" t="s">
        <v>36562</v>
      </c>
      <c r="E3622" s="48" t="s">
        <v>36563</v>
      </c>
      <c r="G3622" s="34">
        <f t="shared" si="298"/>
        <v>40235</v>
      </c>
      <c r="H3622" s="36" t="str">
        <f t="shared" si="299"/>
        <v>1000</v>
      </c>
      <c r="I3622" s="35">
        <f t="shared" si="300"/>
        <v>43745.680555555555</v>
      </c>
      <c r="J3622" s="39">
        <f t="shared" si="301"/>
        <v>3319.170666</v>
      </c>
      <c r="K3622" s="36" t="str">
        <f t="shared" si="302"/>
        <v>40c9bc0c</v>
      </c>
    </row>
    <row r="3623" spans="1:11">
      <c r="A3623" s="48" t="s">
        <v>27</v>
      </c>
      <c r="B3623" s="48" t="s">
        <v>51154</v>
      </c>
      <c r="C3623" s="48" t="s">
        <v>36533</v>
      </c>
      <c r="D3623" s="48" t="s">
        <v>36564</v>
      </c>
      <c r="E3623" s="48" t="s">
        <v>36565</v>
      </c>
      <c r="G3623" s="34">
        <f t="shared" si="298"/>
        <v>40254</v>
      </c>
      <c r="H3623" s="36" t="str">
        <f t="shared" si="299"/>
        <v>0000</v>
      </c>
      <c r="I3623" s="35">
        <f t="shared" si="300"/>
        <v>43745.680555555555</v>
      </c>
      <c r="J3623" s="39">
        <f t="shared" si="301"/>
        <v>3319.1751060000001</v>
      </c>
      <c r="K3623" s="36" t="str">
        <f t="shared" si="302"/>
        <v>da4aa96e</v>
      </c>
    </row>
    <row r="3624" spans="1:11">
      <c r="A3624" s="48" t="s">
        <v>30</v>
      </c>
      <c r="B3624" s="48" t="s">
        <v>35708</v>
      </c>
      <c r="C3624" s="48" t="s">
        <v>36533</v>
      </c>
      <c r="D3624" s="48" t="s">
        <v>36566</v>
      </c>
      <c r="E3624" s="48" t="s">
        <v>36567</v>
      </c>
      <c r="G3624" s="34">
        <f t="shared" si="298"/>
        <v>40263</v>
      </c>
      <c r="H3624" s="36" t="str">
        <f t="shared" si="299"/>
        <v>43c0</v>
      </c>
      <c r="I3624" s="35">
        <f t="shared" si="300"/>
        <v>43745.680555555555</v>
      </c>
      <c r="J3624" s="39">
        <f t="shared" si="301"/>
        <v>3319.1770110000002</v>
      </c>
      <c r="K3624" s="36" t="str">
        <f t="shared" si="302"/>
        <v>88384ab9</v>
      </c>
    </row>
    <row r="3625" spans="1:11">
      <c r="A3625" s="48" t="s">
        <v>34</v>
      </c>
      <c r="B3625" s="48" t="s">
        <v>487</v>
      </c>
      <c r="C3625" s="48" t="s">
        <v>36533</v>
      </c>
      <c r="D3625" s="48" t="s">
        <v>36568</v>
      </c>
      <c r="E3625" s="48" t="s">
        <v>36569</v>
      </c>
      <c r="G3625" s="34">
        <f t="shared" si="298"/>
        <v>40264</v>
      </c>
      <c r="H3625" s="36" t="str">
        <f t="shared" si="299"/>
        <v>d000</v>
      </c>
      <c r="I3625" s="35">
        <f t="shared" si="300"/>
        <v>43745.680555555555</v>
      </c>
      <c r="J3625" s="39">
        <f t="shared" si="301"/>
        <v>3319.178899</v>
      </c>
      <c r="K3625" s="36" t="str">
        <f t="shared" si="302"/>
        <v>80a5e59f</v>
      </c>
    </row>
    <row r="3626" spans="1:11">
      <c r="A3626" s="48" t="s">
        <v>15740</v>
      </c>
      <c r="B3626" s="48" t="s">
        <v>51154</v>
      </c>
      <c r="C3626" s="48" t="s">
        <v>36533</v>
      </c>
      <c r="D3626" s="48" t="s">
        <v>36570</v>
      </c>
      <c r="E3626" s="48" t="s">
        <v>36571</v>
      </c>
      <c r="G3626" s="34">
        <f t="shared" si="298"/>
        <v>40225</v>
      </c>
      <c r="H3626" s="36" t="str">
        <f t="shared" si="299"/>
        <v>0000</v>
      </c>
      <c r="I3626" s="35">
        <f t="shared" si="300"/>
        <v>43745.680555555555</v>
      </c>
      <c r="J3626" s="39">
        <f t="shared" si="301"/>
        <v>3319.3829289999999</v>
      </c>
      <c r="K3626" s="36" t="str">
        <f t="shared" si="302"/>
        <v>ed492a9f</v>
      </c>
    </row>
    <row r="3627" spans="1:11">
      <c r="A3627" s="48" t="s">
        <v>15757</v>
      </c>
      <c r="B3627" s="48" t="s">
        <v>51386</v>
      </c>
      <c r="C3627" s="48" t="s">
        <v>36533</v>
      </c>
      <c r="D3627" s="48" t="s">
        <v>36572</v>
      </c>
      <c r="E3627" s="48" t="s">
        <v>36573</v>
      </c>
      <c r="G3627" s="34">
        <f t="shared" si="298"/>
        <v>40236</v>
      </c>
      <c r="H3627" s="36" t="str">
        <f t="shared" si="299"/>
        <v>4456</v>
      </c>
      <c r="I3627" s="35">
        <f t="shared" si="300"/>
        <v>43745.680555555555</v>
      </c>
      <c r="J3627" s="39">
        <f t="shared" si="301"/>
        <v>3319.38483</v>
      </c>
      <c r="K3627" s="36" t="str">
        <f t="shared" si="302"/>
        <v>ecf20f55</v>
      </c>
    </row>
    <row r="3628" spans="1:11">
      <c r="A3628" s="48" t="s">
        <v>15760</v>
      </c>
      <c r="B3628" s="48" t="s">
        <v>51166</v>
      </c>
      <c r="C3628" s="48" t="s">
        <v>36533</v>
      </c>
      <c r="D3628" s="48" t="s">
        <v>36574</v>
      </c>
      <c r="E3628" s="48" t="s">
        <v>36575</v>
      </c>
      <c r="G3628" s="34">
        <f t="shared" si="298"/>
        <v>40237</v>
      </c>
      <c r="H3628" s="36" t="str">
        <f t="shared" si="299"/>
        <v>6800</v>
      </c>
      <c r="I3628" s="35">
        <f t="shared" si="300"/>
        <v>43745.680555555555</v>
      </c>
      <c r="J3628" s="39">
        <f t="shared" si="301"/>
        <v>3319.3867409999998</v>
      </c>
      <c r="K3628" s="36" t="str">
        <f t="shared" si="302"/>
        <v>e3861715</v>
      </c>
    </row>
    <row r="3629" spans="1:11">
      <c r="A3629" s="48" t="s">
        <v>27</v>
      </c>
      <c r="B3629" s="48" t="s">
        <v>51154</v>
      </c>
      <c r="C3629" s="48" t="s">
        <v>36533</v>
      </c>
      <c r="D3629" s="48" t="s">
        <v>36576</v>
      </c>
      <c r="E3629" s="48" t="s">
        <v>36577</v>
      </c>
      <c r="G3629" s="34">
        <f t="shared" si="298"/>
        <v>40254</v>
      </c>
      <c r="H3629" s="36" t="str">
        <f t="shared" si="299"/>
        <v>0000</v>
      </c>
      <c r="I3629" s="35">
        <f t="shared" si="300"/>
        <v>43745.680555555555</v>
      </c>
      <c r="J3629" s="39">
        <f t="shared" si="301"/>
        <v>3319.391161</v>
      </c>
      <c r="K3629" s="36" t="str">
        <f t="shared" si="302"/>
        <v>5d92fa15</v>
      </c>
    </row>
    <row r="3630" spans="1:11">
      <c r="A3630" s="48" t="s">
        <v>39</v>
      </c>
      <c r="B3630" s="48" t="s">
        <v>35203</v>
      </c>
      <c r="C3630" s="48" t="s">
        <v>36533</v>
      </c>
      <c r="D3630" s="48" t="s">
        <v>36578</v>
      </c>
      <c r="E3630" s="48" t="s">
        <v>36579</v>
      </c>
      <c r="G3630" s="34">
        <f t="shared" si="298"/>
        <v>40265</v>
      </c>
      <c r="H3630" s="36" t="str">
        <f t="shared" si="299"/>
        <v>442d</v>
      </c>
      <c r="I3630" s="35">
        <f t="shared" si="300"/>
        <v>43745.680555555555</v>
      </c>
      <c r="J3630" s="39">
        <f t="shared" si="301"/>
        <v>3319.3930620000001</v>
      </c>
      <c r="K3630" s="36" t="str">
        <f t="shared" si="302"/>
        <v>c4e1781f</v>
      </c>
    </row>
    <row r="3631" spans="1:11">
      <c r="A3631" s="48" t="s">
        <v>43</v>
      </c>
      <c r="B3631" s="48" t="s">
        <v>3258</v>
      </c>
      <c r="C3631" s="48" t="s">
        <v>36533</v>
      </c>
      <c r="D3631" s="48" t="s">
        <v>36580</v>
      </c>
      <c r="E3631" s="48" t="s">
        <v>36581</v>
      </c>
      <c r="G3631" s="34">
        <f t="shared" si="298"/>
        <v>40266</v>
      </c>
      <c r="H3631" s="36" t="str">
        <f t="shared" si="299"/>
        <v>0c00</v>
      </c>
      <c r="I3631" s="35">
        <f t="shared" si="300"/>
        <v>43745.680555555555</v>
      </c>
      <c r="J3631" s="39">
        <f t="shared" si="301"/>
        <v>3319.3949320000002</v>
      </c>
      <c r="K3631" s="36" t="str">
        <f t="shared" si="302"/>
        <v>4d4b49ea</v>
      </c>
    </row>
    <row r="3632" spans="1:11">
      <c r="A3632" s="48" t="s">
        <v>51155</v>
      </c>
      <c r="B3632" s="48" t="s">
        <v>51156</v>
      </c>
      <c r="C3632" s="48" t="s">
        <v>36582</v>
      </c>
      <c r="D3632" s="48" t="s">
        <v>36583</v>
      </c>
      <c r="E3632" s="48" t="s">
        <v>36584</v>
      </c>
      <c r="G3632" s="34">
        <f t="shared" si="298"/>
        <v>10001</v>
      </c>
      <c r="H3632" s="36" t="str">
        <f t="shared" si="299"/>
        <v>0001</v>
      </c>
      <c r="I3632" s="35">
        <f t="shared" si="300"/>
        <v>43745.6875</v>
      </c>
      <c r="J3632" s="39">
        <f t="shared" si="301"/>
        <v>3919.397747</v>
      </c>
      <c r="K3632" s="36" t="str">
        <f t="shared" si="302"/>
        <v>4b9c8740</v>
      </c>
    </row>
    <row r="3633" spans="1:11">
      <c r="A3633" s="48" t="s">
        <v>51157</v>
      </c>
      <c r="B3633" s="48" t="s">
        <v>51156</v>
      </c>
      <c r="C3633" s="48" t="s">
        <v>36582</v>
      </c>
      <c r="D3633" s="48" t="s">
        <v>36585</v>
      </c>
      <c r="E3633" s="48" t="s">
        <v>36586</v>
      </c>
      <c r="G3633" s="34">
        <f t="shared" si="298"/>
        <v>10002</v>
      </c>
      <c r="H3633" s="36" t="str">
        <f t="shared" si="299"/>
        <v>0001</v>
      </c>
      <c r="I3633" s="35">
        <f t="shared" si="300"/>
        <v>43745.6875</v>
      </c>
      <c r="J3633" s="39">
        <f t="shared" si="301"/>
        <v>3919.399641</v>
      </c>
      <c r="K3633" s="36" t="str">
        <f t="shared" si="302"/>
        <v>bd201c86</v>
      </c>
    </row>
    <row r="3634" spans="1:11">
      <c r="A3634" s="48" t="s">
        <v>51158</v>
      </c>
      <c r="B3634" s="48" t="s">
        <v>51156</v>
      </c>
      <c r="C3634" s="48" t="s">
        <v>36582</v>
      </c>
      <c r="D3634" s="48" t="s">
        <v>36587</v>
      </c>
      <c r="E3634" s="48" t="s">
        <v>51478</v>
      </c>
      <c r="G3634" s="34">
        <f t="shared" si="298"/>
        <v>10003</v>
      </c>
      <c r="H3634" s="36" t="str">
        <f t="shared" si="299"/>
        <v>0001</v>
      </c>
      <c r="I3634" s="35">
        <f t="shared" si="300"/>
        <v>43745.6875</v>
      </c>
      <c r="J3634" s="39">
        <f t="shared" si="301"/>
        <v>3919.4015370000002</v>
      </c>
      <c r="K3634" s="36" t="str">
        <f t="shared" si="302"/>
        <v>78144441</v>
      </c>
    </row>
    <row r="3635" spans="1:11">
      <c r="A3635" s="48" t="s">
        <v>51159</v>
      </c>
      <c r="B3635" s="48" t="s">
        <v>51156</v>
      </c>
      <c r="C3635" s="48" t="s">
        <v>36582</v>
      </c>
      <c r="D3635" s="48" t="s">
        <v>36588</v>
      </c>
      <c r="E3635" s="48" t="s">
        <v>36589</v>
      </c>
      <c r="G3635" s="34">
        <f t="shared" si="298"/>
        <v>10004</v>
      </c>
      <c r="H3635" s="36" t="str">
        <f t="shared" si="299"/>
        <v>0001</v>
      </c>
      <c r="I3635" s="35">
        <f t="shared" si="300"/>
        <v>43745.6875</v>
      </c>
      <c r="J3635" s="39">
        <f t="shared" si="301"/>
        <v>3919.4034000000001</v>
      </c>
      <c r="K3635" s="36" t="str">
        <f t="shared" si="302"/>
        <v>e259e884</v>
      </c>
    </row>
    <row r="3636" spans="1:11">
      <c r="A3636" s="48" t="s">
        <v>15740</v>
      </c>
      <c r="B3636" s="48" t="s">
        <v>51154</v>
      </c>
      <c r="C3636" s="48" t="s">
        <v>36590</v>
      </c>
      <c r="D3636" s="48" t="s">
        <v>36591</v>
      </c>
      <c r="E3636" s="48" t="s">
        <v>36592</v>
      </c>
      <c r="G3636" s="34">
        <f t="shared" si="298"/>
        <v>40225</v>
      </c>
      <c r="H3636" s="36" t="str">
        <f t="shared" si="299"/>
        <v>0000</v>
      </c>
      <c r="I3636" s="35">
        <f t="shared" si="300"/>
        <v>43745.68751157407</v>
      </c>
      <c r="J3636" s="39">
        <f t="shared" si="301"/>
        <v>3919.6079289999998</v>
      </c>
      <c r="K3636" s="36" t="str">
        <f t="shared" si="302"/>
        <v>e4548989</v>
      </c>
    </row>
    <row r="3637" spans="1:11">
      <c r="A3637" s="48" t="s">
        <v>15786</v>
      </c>
      <c r="B3637" s="48" t="s">
        <v>29345</v>
      </c>
      <c r="C3637" s="48" t="s">
        <v>36590</v>
      </c>
      <c r="D3637" s="48" t="s">
        <v>36593</v>
      </c>
      <c r="E3637" s="48" t="s">
        <v>36594</v>
      </c>
      <c r="G3637" s="34">
        <f t="shared" si="298"/>
        <v>40232</v>
      </c>
      <c r="H3637" s="36" t="str">
        <f t="shared" si="299"/>
        <v>44bf</v>
      </c>
      <c r="I3637" s="35">
        <f t="shared" si="300"/>
        <v>43745.68751157407</v>
      </c>
      <c r="J3637" s="39">
        <f t="shared" si="301"/>
        <v>3919.6098310000002</v>
      </c>
      <c r="K3637" s="36" t="str">
        <f t="shared" si="302"/>
        <v>12a6d385</v>
      </c>
    </row>
    <row r="3638" spans="1:11">
      <c r="A3638" s="48" t="s">
        <v>15789</v>
      </c>
      <c r="B3638" s="48" t="s">
        <v>33941</v>
      </c>
      <c r="C3638" s="48" t="s">
        <v>36590</v>
      </c>
      <c r="D3638" s="48" t="s">
        <v>36595</v>
      </c>
      <c r="E3638" s="48" t="s">
        <v>36596</v>
      </c>
      <c r="G3638" s="34">
        <f t="shared" si="298"/>
        <v>40233</v>
      </c>
      <c r="H3638" s="36" t="str">
        <f t="shared" si="299"/>
        <v>aa00</v>
      </c>
      <c r="I3638" s="35">
        <f t="shared" si="300"/>
        <v>43745.68751157407</v>
      </c>
      <c r="J3638" s="39">
        <f t="shared" si="301"/>
        <v>3919.611742</v>
      </c>
      <c r="K3638" s="36" t="str">
        <f t="shared" si="302"/>
        <v>81d340b6</v>
      </c>
    </row>
    <row r="3639" spans="1:11">
      <c r="A3639" s="48" t="s">
        <v>27</v>
      </c>
      <c r="B3639" s="48" t="s">
        <v>51154</v>
      </c>
      <c r="C3639" s="48" t="s">
        <v>36590</v>
      </c>
      <c r="D3639" s="48" t="s">
        <v>36597</v>
      </c>
      <c r="E3639" s="48" t="s">
        <v>36598</v>
      </c>
      <c r="G3639" s="34">
        <f t="shared" si="298"/>
        <v>40254</v>
      </c>
      <c r="H3639" s="36" t="str">
        <f t="shared" si="299"/>
        <v>0000</v>
      </c>
      <c r="I3639" s="35">
        <f t="shared" si="300"/>
        <v>43745.68751157407</v>
      </c>
      <c r="J3639" s="39">
        <f t="shared" si="301"/>
        <v>3919.6161619999998</v>
      </c>
      <c r="K3639" s="36" t="str">
        <f t="shared" si="302"/>
        <v>bbc12deb</v>
      </c>
    </row>
    <row r="3640" spans="1:11">
      <c r="A3640" s="48" t="s">
        <v>56</v>
      </c>
      <c r="B3640" s="48" t="s">
        <v>51440</v>
      </c>
      <c r="C3640" s="48" t="s">
        <v>36590</v>
      </c>
      <c r="D3640" s="48" t="s">
        <v>36599</v>
      </c>
      <c r="E3640" s="48" t="s">
        <v>36600</v>
      </c>
      <c r="G3640" s="34">
        <f t="shared" si="298"/>
        <v>40261</v>
      </c>
      <c r="H3640" s="36" t="str">
        <f t="shared" si="299"/>
        <v>43e1</v>
      </c>
      <c r="I3640" s="35">
        <f t="shared" si="300"/>
        <v>43745.68751157407</v>
      </c>
      <c r="J3640" s="39">
        <f t="shared" si="301"/>
        <v>3919.6180639999998</v>
      </c>
      <c r="K3640" s="36" t="str">
        <f t="shared" si="302"/>
        <v>1f4ecb04</v>
      </c>
    </row>
    <row r="3641" spans="1:11">
      <c r="A3641" s="48" t="s">
        <v>59</v>
      </c>
      <c r="B3641" s="48" t="s">
        <v>51278</v>
      </c>
      <c r="C3641" s="48" t="s">
        <v>36590</v>
      </c>
      <c r="D3641" s="48" t="s">
        <v>36601</v>
      </c>
      <c r="E3641" s="48" t="s">
        <v>36602</v>
      </c>
      <c r="G3641" s="34">
        <f t="shared" si="298"/>
        <v>40262</v>
      </c>
      <c r="H3641" s="36" t="str">
        <f t="shared" si="299"/>
        <v>7000</v>
      </c>
      <c r="I3641" s="35">
        <f t="shared" si="300"/>
        <v>43745.68751157407</v>
      </c>
      <c r="J3641" s="39">
        <f t="shared" si="301"/>
        <v>3919.6199369999999</v>
      </c>
      <c r="K3641" s="36" t="str">
        <f t="shared" si="302"/>
        <v>c2c831b3</v>
      </c>
    </row>
    <row r="3642" spans="1:11">
      <c r="A3642" s="48" t="s">
        <v>15740</v>
      </c>
      <c r="B3642" s="48" t="s">
        <v>51154</v>
      </c>
      <c r="C3642" s="48" t="s">
        <v>36590</v>
      </c>
      <c r="D3642" s="48" t="s">
        <v>36603</v>
      </c>
      <c r="E3642" s="48" t="s">
        <v>36604</v>
      </c>
      <c r="G3642" s="34">
        <f t="shared" si="298"/>
        <v>40225</v>
      </c>
      <c r="H3642" s="36" t="str">
        <f t="shared" si="299"/>
        <v>0000</v>
      </c>
      <c r="I3642" s="35">
        <f t="shared" si="300"/>
        <v>43745.68751157407</v>
      </c>
      <c r="J3642" s="39">
        <f t="shared" si="301"/>
        <v>3919.8239290000001</v>
      </c>
      <c r="K3642" s="36" t="str">
        <f t="shared" si="302"/>
        <v>d8be97f4</v>
      </c>
    </row>
    <row r="3643" spans="1:11">
      <c r="A3643" s="48" t="s">
        <v>15743</v>
      </c>
      <c r="B3643" s="48" t="s">
        <v>51479</v>
      </c>
      <c r="C3643" s="48" t="s">
        <v>36590</v>
      </c>
      <c r="D3643" s="48" t="s">
        <v>36605</v>
      </c>
      <c r="E3643" s="48" t="s">
        <v>36606</v>
      </c>
      <c r="G3643" s="34">
        <f t="shared" si="298"/>
        <v>40234</v>
      </c>
      <c r="H3643" s="36" t="str">
        <f t="shared" si="299"/>
        <v>4396</v>
      </c>
      <c r="I3643" s="35">
        <f t="shared" si="300"/>
        <v>43745.68751157407</v>
      </c>
      <c r="J3643" s="39">
        <f t="shared" si="301"/>
        <v>3919.8548209999999</v>
      </c>
      <c r="K3643" s="36" t="str">
        <f t="shared" si="302"/>
        <v>d9555cff</v>
      </c>
    </row>
    <row r="3644" spans="1:11">
      <c r="A3644" s="48" t="s">
        <v>15746</v>
      </c>
      <c r="B3644" s="48" t="s">
        <v>825</v>
      </c>
      <c r="C3644" s="48" t="s">
        <v>36590</v>
      </c>
      <c r="D3644" s="48" t="s">
        <v>36607</v>
      </c>
      <c r="E3644" s="48" t="s">
        <v>36608</v>
      </c>
      <c r="G3644" s="34">
        <f t="shared" si="298"/>
        <v>40235</v>
      </c>
      <c r="H3644" s="36" t="str">
        <f t="shared" si="299"/>
        <v>c800</v>
      </c>
      <c r="I3644" s="35">
        <f t="shared" si="300"/>
        <v>43745.68751157407</v>
      </c>
      <c r="J3644" s="39">
        <f t="shared" si="301"/>
        <v>3919.856765</v>
      </c>
      <c r="K3644" s="36" t="str">
        <f t="shared" si="302"/>
        <v>015fe780</v>
      </c>
    </row>
    <row r="3645" spans="1:11">
      <c r="A3645" s="48" t="s">
        <v>27</v>
      </c>
      <c r="B3645" s="48" t="s">
        <v>51154</v>
      </c>
      <c r="C3645" s="48" t="s">
        <v>36590</v>
      </c>
      <c r="D3645" s="48" t="s">
        <v>36609</v>
      </c>
      <c r="E3645" s="48" t="s">
        <v>36610</v>
      </c>
      <c r="G3645" s="34">
        <f t="shared" si="298"/>
        <v>40254</v>
      </c>
      <c r="H3645" s="36" t="str">
        <f t="shared" si="299"/>
        <v>0000</v>
      </c>
      <c r="I3645" s="35">
        <f t="shared" si="300"/>
        <v>43745.68751157407</v>
      </c>
      <c r="J3645" s="39">
        <f t="shared" si="301"/>
        <v>3919.861175</v>
      </c>
      <c r="K3645" s="36" t="str">
        <f t="shared" si="302"/>
        <v>af41c8df</v>
      </c>
    </row>
    <row r="3646" spans="1:11">
      <c r="A3646" s="48" t="s">
        <v>30</v>
      </c>
      <c r="B3646" s="48" t="s">
        <v>35754</v>
      </c>
      <c r="C3646" s="48" t="s">
        <v>36590</v>
      </c>
      <c r="D3646" s="48" t="s">
        <v>36611</v>
      </c>
      <c r="E3646" s="48" t="s">
        <v>36612</v>
      </c>
      <c r="G3646" s="34">
        <f t="shared" ref="G3646:G3709" si="303">HEX2DEC(A3646)</f>
        <v>40263</v>
      </c>
      <c r="H3646" s="36" t="str">
        <f t="shared" ref="H3646:H3709" si="304">B3646</f>
        <v>43bf</v>
      </c>
      <c r="I3646" s="35">
        <f t="shared" ref="I3646:I3709" si="305">(((HEX2DEC(C3646)/60)/60)/24)+DATE(1970,1,1)</f>
        <v>43745.68751157407</v>
      </c>
      <c r="J3646" s="39">
        <f t="shared" ref="J3646:J3709" si="306">HEX2DEC(IF(EXACT(MID(D3646,1,1),"0"),IF(EXACT(MID(D3646,2,1),"0"),IF(EXACT(MID(D3646,3,1),"0"),IF(EXACT(MID(D3646,4,1),"0"),IF(EXACT(MID(D3646,5,1),"0"),IF(EXACT(MID(D3646,6,1),"0"),IF(EXACT(MID(D3646,7,1),"0"),IF(EXACT(MID(D3646,8,1),"0"),IF(EXACT(MID(D3646,9,1),"0"),IF(EXACT(MID(D3646,10,1),"0"),IF(EXACT(MID(D3646,11,1),"0"),0,RIGHT(D3646,6)),RIGHT(D3646,7)),RIGHT(D3646,8)),RIGHT(D3646,9)),RIGHT(D3646,10)),RIGHT(D3646,11)),RIGHT(D3646,12)),RIGHT(D3646,13)),RIGHT(D3646,14)),RIGHT(D3646,15)),RIGHT(D3646,16)))/1000000</f>
        <v>3919.8631</v>
      </c>
      <c r="K3646" s="36" t="str">
        <f t="shared" ref="K3646:K3709" si="307">E3646</f>
        <v>d0671a9b</v>
      </c>
    </row>
    <row r="3647" spans="1:11">
      <c r="A3647" s="48" t="s">
        <v>34</v>
      </c>
      <c r="B3647" s="48" t="s">
        <v>487</v>
      </c>
      <c r="C3647" s="48" t="s">
        <v>36590</v>
      </c>
      <c r="D3647" s="48" t="s">
        <v>36613</v>
      </c>
      <c r="E3647" s="48" t="s">
        <v>36614</v>
      </c>
      <c r="G3647" s="34">
        <f t="shared" si="303"/>
        <v>40264</v>
      </c>
      <c r="H3647" s="36" t="str">
        <f t="shared" si="304"/>
        <v>d000</v>
      </c>
      <c r="I3647" s="35">
        <f t="shared" si="305"/>
        <v>43745.68751157407</v>
      </c>
      <c r="J3647" s="39">
        <f t="shared" si="306"/>
        <v>3919.864971</v>
      </c>
      <c r="K3647" s="36" t="str">
        <f t="shared" si="307"/>
        <v>c6ad99cb</v>
      </c>
    </row>
    <row r="3648" spans="1:11">
      <c r="A3648" s="48" t="s">
        <v>15740</v>
      </c>
      <c r="B3648" s="48" t="s">
        <v>51154</v>
      </c>
      <c r="C3648" s="48" t="s">
        <v>36590</v>
      </c>
      <c r="D3648" s="48" t="s">
        <v>36615</v>
      </c>
      <c r="E3648" s="48" t="s">
        <v>36616</v>
      </c>
      <c r="G3648" s="34">
        <f t="shared" si="303"/>
        <v>40225</v>
      </c>
      <c r="H3648" s="36" t="str">
        <f t="shared" si="304"/>
        <v>0000</v>
      </c>
      <c r="I3648" s="35">
        <f t="shared" si="305"/>
        <v>43745.68751157407</v>
      </c>
      <c r="J3648" s="39">
        <f t="shared" si="306"/>
        <v>3920.068929</v>
      </c>
      <c r="K3648" s="36" t="str">
        <f t="shared" si="307"/>
        <v>0c677d66</v>
      </c>
    </row>
    <row r="3649" spans="1:11">
      <c r="A3649" s="48" t="s">
        <v>15757</v>
      </c>
      <c r="B3649" s="48" t="s">
        <v>51480</v>
      </c>
      <c r="C3649" s="48" t="s">
        <v>36590</v>
      </c>
      <c r="D3649" s="48" t="s">
        <v>36617</v>
      </c>
      <c r="E3649" s="48" t="s">
        <v>36618</v>
      </c>
      <c r="G3649" s="34">
        <f t="shared" si="303"/>
        <v>40236</v>
      </c>
      <c r="H3649" s="36" t="str">
        <f t="shared" si="304"/>
        <v>4452</v>
      </c>
      <c r="I3649" s="35">
        <f t="shared" si="305"/>
        <v>43745.68751157407</v>
      </c>
      <c r="J3649" s="39">
        <f t="shared" si="306"/>
        <v>3920.0708330000002</v>
      </c>
      <c r="K3649" s="36" t="str">
        <f t="shared" si="307"/>
        <v>add5bcef</v>
      </c>
    </row>
    <row r="3650" spans="1:11">
      <c r="A3650" s="48" t="s">
        <v>15760</v>
      </c>
      <c r="B3650" s="48" t="s">
        <v>51262</v>
      </c>
      <c r="C3650" s="48" t="s">
        <v>36590</v>
      </c>
      <c r="D3650" s="48" t="s">
        <v>36619</v>
      </c>
      <c r="E3650" s="48" t="s">
        <v>36620</v>
      </c>
      <c r="G3650" s="34">
        <f t="shared" si="303"/>
        <v>40237</v>
      </c>
      <c r="H3650" s="36" t="str">
        <f t="shared" si="304"/>
        <v>9400</v>
      </c>
      <c r="I3650" s="35">
        <f t="shared" si="305"/>
        <v>43745.68751157407</v>
      </c>
      <c r="J3650" s="39">
        <f t="shared" si="306"/>
        <v>3920.0727440000001</v>
      </c>
      <c r="K3650" s="36" t="str">
        <f t="shared" si="307"/>
        <v>d24872fb</v>
      </c>
    </row>
    <row r="3651" spans="1:11">
      <c r="A3651" s="48" t="s">
        <v>27</v>
      </c>
      <c r="B3651" s="48" t="s">
        <v>51154</v>
      </c>
      <c r="C3651" s="48" t="s">
        <v>36590</v>
      </c>
      <c r="D3651" s="48" t="s">
        <v>36621</v>
      </c>
      <c r="E3651" s="48" t="s">
        <v>36622</v>
      </c>
      <c r="G3651" s="34">
        <f t="shared" si="303"/>
        <v>40254</v>
      </c>
      <c r="H3651" s="36" t="str">
        <f t="shared" si="304"/>
        <v>0000</v>
      </c>
      <c r="I3651" s="35">
        <f t="shared" si="305"/>
        <v>43745.68751157407</v>
      </c>
      <c r="J3651" s="39">
        <f t="shared" si="306"/>
        <v>3920.077166</v>
      </c>
      <c r="K3651" s="36" t="str">
        <f t="shared" si="307"/>
        <v>22d8384f</v>
      </c>
    </row>
    <row r="3652" spans="1:11">
      <c r="A3652" s="48" t="s">
        <v>39</v>
      </c>
      <c r="B3652" s="48" t="s">
        <v>35536</v>
      </c>
      <c r="C3652" s="48" t="s">
        <v>36590</v>
      </c>
      <c r="D3652" s="48" t="s">
        <v>36623</v>
      </c>
      <c r="E3652" s="48" t="s">
        <v>36624</v>
      </c>
      <c r="G3652" s="34">
        <f t="shared" si="303"/>
        <v>40265</v>
      </c>
      <c r="H3652" s="36" t="str">
        <f t="shared" si="304"/>
        <v>442e</v>
      </c>
      <c r="I3652" s="35">
        <f t="shared" si="305"/>
        <v>43745.68751157407</v>
      </c>
      <c r="J3652" s="39">
        <f t="shared" si="306"/>
        <v>3920.079068</v>
      </c>
      <c r="K3652" s="36" t="str">
        <f t="shared" si="307"/>
        <v>5aa5bbbf</v>
      </c>
    </row>
    <row r="3653" spans="1:11">
      <c r="A3653" s="48" t="s">
        <v>43</v>
      </c>
      <c r="B3653" s="48" t="s">
        <v>44</v>
      </c>
      <c r="C3653" s="48" t="s">
        <v>36590</v>
      </c>
      <c r="D3653" s="48" t="s">
        <v>36625</v>
      </c>
      <c r="E3653" s="48" t="s">
        <v>36626</v>
      </c>
      <c r="G3653" s="34">
        <f t="shared" si="303"/>
        <v>40266</v>
      </c>
      <c r="H3653" s="36" t="str">
        <f t="shared" si="304"/>
        <v>b800</v>
      </c>
      <c r="I3653" s="35">
        <f t="shared" si="305"/>
        <v>43745.68751157407</v>
      </c>
      <c r="J3653" s="39">
        <f t="shared" si="306"/>
        <v>3920.0809399999998</v>
      </c>
      <c r="K3653" s="36" t="str">
        <f t="shared" si="307"/>
        <v>7e0f314c</v>
      </c>
    </row>
    <row r="3654" spans="1:11">
      <c r="A3654" s="48" t="s">
        <v>15740</v>
      </c>
      <c r="B3654" s="48" t="s">
        <v>51154</v>
      </c>
      <c r="C3654" s="48" t="s">
        <v>36590</v>
      </c>
      <c r="D3654" s="48" t="s">
        <v>36627</v>
      </c>
      <c r="E3654" s="48" t="s">
        <v>36628</v>
      </c>
      <c r="G3654" s="34">
        <f t="shared" si="303"/>
        <v>40225</v>
      </c>
      <c r="H3654" s="36" t="str">
        <f t="shared" si="304"/>
        <v>0000</v>
      </c>
      <c r="I3654" s="35">
        <f t="shared" si="305"/>
        <v>43745.68751157407</v>
      </c>
      <c r="J3654" s="39">
        <f t="shared" si="306"/>
        <v>3920.2849550000001</v>
      </c>
      <c r="K3654" s="36" t="str">
        <f t="shared" si="307"/>
        <v>d3cd56d6</v>
      </c>
    </row>
    <row r="3655" spans="1:11">
      <c r="A3655" s="48" t="s">
        <v>15771</v>
      </c>
      <c r="B3655" s="48" t="s">
        <v>51481</v>
      </c>
      <c r="C3655" s="48" t="s">
        <v>36590</v>
      </c>
      <c r="D3655" s="48" t="s">
        <v>36629</v>
      </c>
      <c r="E3655" s="48" t="s">
        <v>36630</v>
      </c>
      <c r="G3655" s="34">
        <f t="shared" si="303"/>
        <v>40230</v>
      </c>
      <c r="H3655" s="36" t="str">
        <f t="shared" si="304"/>
        <v>4490</v>
      </c>
      <c r="I3655" s="35">
        <f t="shared" si="305"/>
        <v>43745.68751157407</v>
      </c>
      <c r="J3655" s="39">
        <f t="shared" si="306"/>
        <v>3920.2868570000001</v>
      </c>
      <c r="K3655" s="36" t="str">
        <f t="shared" si="307"/>
        <v>81b5f99b</v>
      </c>
    </row>
    <row r="3656" spans="1:11">
      <c r="A3656" s="48" t="s">
        <v>15774</v>
      </c>
      <c r="B3656" s="48" t="s">
        <v>803</v>
      </c>
      <c r="C3656" s="48" t="s">
        <v>36590</v>
      </c>
      <c r="D3656" s="48" t="s">
        <v>36631</v>
      </c>
      <c r="E3656" s="48" t="s">
        <v>36632</v>
      </c>
      <c r="G3656" s="34">
        <f t="shared" si="303"/>
        <v>40231</v>
      </c>
      <c r="H3656" s="36" t="str">
        <f t="shared" si="304"/>
        <v>ac00</v>
      </c>
      <c r="I3656" s="35">
        <f t="shared" si="305"/>
        <v>43745.68751157407</v>
      </c>
      <c r="J3656" s="39">
        <f t="shared" si="306"/>
        <v>3920.2887679999999</v>
      </c>
      <c r="K3656" s="36" t="str">
        <f t="shared" si="307"/>
        <v>4c696ecf</v>
      </c>
    </row>
    <row r="3657" spans="1:11">
      <c r="A3657" s="48" t="s">
        <v>27</v>
      </c>
      <c r="B3657" s="48" t="s">
        <v>51154</v>
      </c>
      <c r="C3657" s="48" t="s">
        <v>36590</v>
      </c>
      <c r="D3657" s="48" t="s">
        <v>36633</v>
      </c>
      <c r="E3657" s="48" t="s">
        <v>36634</v>
      </c>
      <c r="G3657" s="34">
        <f t="shared" si="303"/>
        <v>40254</v>
      </c>
      <c r="H3657" s="36" t="str">
        <f t="shared" si="304"/>
        <v>0000</v>
      </c>
      <c r="I3657" s="35">
        <f t="shared" si="305"/>
        <v>43745.68751157407</v>
      </c>
      <c r="J3657" s="39">
        <f t="shared" si="306"/>
        <v>3920.2931899999999</v>
      </c>
      <c r="K3657" s="36" t="str">
        <f t="shared" si="307"/>
        <v>437903ef</v>
      </c>
    </row>
    <row r="3658" spans="1:11">
      <c r="A3658" s="48" t="s">
        <v>48</v>
      </c>
      <c r="B3658" s="48" t="s">
        <v>30112</v>
      </c>
      <c r="C3658" s="48" t="s">
        <v>36590</v>
      </c>
      <c r="D3658" s="48" t="s">
        <v>36635</v>
      </c>
      <c r="E3658" s="48" t="s">
        <v>36636</v>
      </c>
      <c r="G3658" s="34">
        <f t="shared" si="303"/>
        <v>40259</v>
      </c>
      <c r="H3658" s="36" t="str">
        <f t="shared" si="304"/>
        <v>43d3</v>
      </c>
      <c r="I3658" s="35">
        <f t="shared" si="305"/>
        <v>43745.68751157407</v>
      </c>
      <c r="J3658" s="39">
        <f t="shared" si="306"/>
        <v>3920.2950940000001</v>
      </c>
      <c r="K3658" s="36" t="str">
        <f t="shared" si="307"/>
        <v>b6645cc9</v>
      </c>
    </row>
    <row r="3659" spans="1:11">
      <c r="A3659" s="48" t="s">
        <v>51</v>
      </c>
      <c r="B3659" s="48" t="s">
        <v>452</v>
      </c>
      <c r="C3659" s="48" t="s">
        <v>36590</v>
      </c>
      <c r="D3659" s="48" t="s">
        <v>36637</v>
      </c>
      <c r="E3659" s="48" t="s">
        <v>36638</v>
      </c>
      <c r="G3659" s="34">
        <f t="shared" si="303"/>
        <v>40260</v>
      </c>
      <c r="H3659" s="36" t="str">
        <f t="shared" si="304"/>
        <v>e800</v>
      </c>
      <c r="I3659" s="35">
        <f t="shared" si="305"/>
        <v>43745.68751157407</v>
      </c>
      <c r="J3659" s="39">
        <f t="shared" si="306"/>
        <v>3920.296965</v>
      </c>
      <c r="K3659" s="36" t="str">
        <f t="shared" si="307"/>
        <v>a2d1e992</v>
      </c>
    </row>
    <row r="3660" spans="1:11">
      <c r="A3660" s="48" t="s">
        <v>51155</v>
      </c>
      <c r="B3660" s="48" t="s">
        <v>51156</v>
      </c>
      <c r="C3660" s="48" t="s">
        <v>36639</v>
      </c>
      <c r="D3660" s="48" t="s">
        <v>36640</v>
      </c>
      <c r="E3660" s="48" t="s">
        <v>36641</v>
      </c>
      <c r="G3660" s="34">
        <f t="shared" si="303"/>
        <v>10001</v>
      </c>
      <c r="H3660" s="36" t="str">
        <f t="shared" si="304"/>
        <v>0001</v>
      </c>
      <c r="I3660" s="35">
        <f t="shared" si="305"/>
        <v>43745.694456018522</v>
      </c>
      <c r="J3660" s="39">
        <f t="shared" si="306"/>
        <v>225.33245099999999</v>
      </c>
      <c r="K3660" s="36" t="str">
        <f t="shared" si="307"/>
        <v>26a1f4ef</v>
      </c>
    </row>
    <row r="3661" spans="1:11">
      <c r="A3661" s="48" t="s">
        <v>51157</v>
      </c>
      <c r="B3661" s="48" t="s">
        <v>51156</v>
      </c>
      <c r="C3661" s="48" t="s">
        <v>36639</v>
      </c>
      <c r="D3661" s="48" t="s">
        <v>36642</v>
      </c>
      <c r="E3661" s="48" t="s">
        <v>36643</v>
      </c>
      <c r="G3661" s="34">
        <f t="shared" si="303"/>
        <v>10002</v>
      </c>
      <c r="H3661" s="36" t="str">
        <f t="shared" si="304"/>
        <v>0001</v>
      </c>
      <c r="I3661" s="35">
        <f t="shared" si="305"/>
        <v>43745.694456018522</v>
      </c>
      <c r="J3661" s="39">
        <f t="shared" si="306"/>
        <v>225.33434399999999</v>
      </c>
      <c r="K3661" s="36" t="str">
        <f t="shared" si="307"/>
        <v>f4c37caf</v>
      </c>
    </row>
    <row r="3662" spans="1:11">
      <c r="A3662" s="48" t="s">
        <v>51158</v>
      </c>
      <c r="B3662" s="48" t="s">
        <v>51156</v>
      </c>
      <c r="C3662" s="48" t="s">
        <v>36639</v>
      </c>
      <c r="D3662" s="48" t="s">
        <v>36644</v>
      </c>
      <c r="E3662" s="48" t="s">
        <v>36645</v>
      </c>
      <c r="G3662" s="34">
        <f t="shared" si="303"/>
        <v>10003</v>
      </c>
      <c r="H3662" s="36" t="str">
        <f t="shared" si="304"/>
        <v>0001</v>
      </c>
      <c r="I3662" s="35">
        <f t="shared" si="305"/>
        <v>43745.694456018522</v>
      </c>
      <c r="J3662" s="39">
        <f t="shared" si="306"/>
        <v>225.33624</v>
      </c>
      <c r="K3662" s="36" t="str">
        <f t="shared" si="307"/>
        <v>79c6c1a6</v>
      </c>
    </row>
    <row r="3663" spans="1:11">
      <c r="A3663" s="48" t="s">
        <v>51159</v>
      </c>
      <c r="B3663" s="48" t="s">
        <v>51156</v>
      </c>
      <c r="C3663" s="48" t="s">
        <v>36639</v>
      </c>
      <c r="D3663" s="48" t="s">
        <v>36646</v>
      </c>
      <c r="E3663" s="48" t="s">
        <v>36647</v>
      </c>
      <c r="G3663" s="34">
        <f t="shared" si="303"/>
        <v>10004</v>
      </c>
      <c r="H3663" s="36" t="str">
        <f t="shared" si="304"/>
        <v>0001</v>
      </c>
      <c r="I3663" s="35">
        <f t="shared" si="305"/>
        <v>43745.694456018522</v>
      </c>
      <c r="J3663" s="39">
        <f t="shared" si="306"/>
        <v>225.33810299999999</v>
      </c>
      <c r="K3663" s="36" t="str">
        <f t="shared" si="307"/>
        <v>04fb9735</v>
      </c>
    </row>
    <row r="3664" spans="1:11">
      <c r="A3664" s="48" t="s">
        <v>15740</v>
      </c>
      <c r="B3664" s="48" t="s">
        <v>51154</v>
      </c>
      <c r="C3664" s="48" t="s">
        <v>36639</v>
      </c>
      <c r="D3664" s="48" t="s">
        <v>36648</v>
      </c>
      <c r="E3664" s="48" t="s">
        <v>36649</v>
      </c>
      <c r="G3664" s="34">
        <f t="shared" si="303"/>
        <v>40225</v>
      </c>
      <c r="H3664" s="36" t="str">
        <f t="shared" si="304"/>
        <v>0000</v>
      </c>
      <c r="I3664" s="35">
        <f t="shared" si="305"/>
        <v>43745.694456018522</v>
      </c>
      <c r="J3664" s="39">
        <f t="shared" si="306"/>
        <v>225.54265799999999</v>
      </c>
      <c r="K3664" s="36" t="str">
        <f t="shared" si="307"/>
        <v>fbc852e3</v>
      </c>
    </row>
    <row r="3665" spans="1:11">
      <c r="A3665" s="48" t="s">
        <v>15743</v>
      </c>
      <c r="B3665" s="48" t="s">
        <v>34445</v>
      </c>
      <c r="C3665" s="48" t="s">
        <v>36639</v>
      </c>
      <c r="D3665" s="48" t="s">
        <v>36650</v>
      </c>
      <c r="E3665" s="48" t="s">
        <v>36651</v>
      </c>
      <c r="G3665" s="34">
        <f t="shared" si="303"/>
        <v>40234</v>
      </c>
      <c r="H3665" s="36" t="str">
        <f t="shared" si="304"/>
        <v>439a</v>
      </c>
      <c r="I3665" s="35">
        <f t="shared" si="305"/>
        <v>43745.694456018522</v>
      </c>
      <c r="J3665" s="39">
        <f t="shared" si="306"/>
        <v>225.54456200000001</v>
      </c>
      <c r="K3665" s="36" t="str">
        <f t="shared" si="307"/>
        <v>85276b2b</v>
      </c>
    </row>
    <row r="3666" spans="1:11">
      <c r="A3666" s="48" t="s">
        <v>15746</v>
      </c>
      <c r="B3666" s="48" t="s">
        <v>51154</v>
      </c>
      <c r="C3666" s="48" t="s">
        <v>36652</v>
      </c>
      <c r="D3666" s="48" t="s">
        <v>36653</v>
      </c>
      <c r="E3666" s="48" t="s">
        <v>36654</v>
      </c>
      <c r="G3666" s="34">
        <f t="shared" si="303"/>
        <v>40235</v>
      </c>
      <c r="H3666" s="36" t="str">
        <f t="shared" si="304"/>
        <v>0000</v>
      </c>
      <c r="I3666" s="35">
        <f t="shared" si="305"/>
        <v>43745.694467592592</v>
      </c>
      <c r="J3666" s="39">
        <f t="shared" si="306"/>
        <v>225.85830100000001</v>
      </c>
      <c r="K3666" s="36" t="str">
        <f t="shared" si="307"/>
        <v>0c3f2f27</v>
      </c>
    </row>
    <row r="3667" spans="1:11">
      <c r="A3667" s="48" t="s">
        <v>27</v>
      </c>
      <c r="B3667" s="48" t="s">
        <v>51154</v>
      </c>
      <c r="C3667" s="48" t="s">
        <v>36652</v>
      </c>
      <c r="D3667" s="48" t="s">
        <v>36655</v>
      </c>
      <c r="E3667" s="48" t="s">
        <v>36656</v>
      </c>
      <c r="G3667" s="34">
        <f t="shared" si="303"/>
        <v>40254</v>
      </c>
      <c r="H3667" s="36" t="str">
        <f t="shared" si="304"/>
        <v>0000</v>
      </c>
      <c r="I3667" s="35">
        <f t="shared" si="305"/>
        <v>43745.694467592592</v>
      </c>
      <c r="J3667" s="39">
        <f t="shared" si="306"/>
        <v>225.86272500000001</v>
      </c>
      <c r="K3667" s="36" t="str">
        <f t="shared" si="307"/>
        <v>377ca428</v>
      </c>
    </row>
    <row r="3668" spans="1:11">
      <c r="A3668" s="48" t="s">
        <v>30</v>
      </c>
      <c r="B3668" s="48" t="s">
        <v>35754</v>
      </c>
      <c r="C3668" s="48" t="s">
        <v>36652</v>
      </c>
      <c r="D3668" s="48" t="s">
        <v>36657</v>
      </c>
      <c r="E3668" s="48" t="s">
        <v>36658</v>
      </c>
      <c r="G3668" s="34">
        <f t="shared" si="303"/>
        <v>40263</v>
      </c>
      <c r="H3668" s="36" t="str">
        <f t="shared" si="304"/>
        <v>43bf</v>
      </c>
      <c r="I3668" s="35">
        <f t="shared" si="305"/>
        <v>43745.694467592592</v>
      </c>
      <c r="J3668" s="39">
        <f t="shared" si="306"/>
        <v>225.86466100000001</v>
      </c>
      <c r="K3668" s="36" t="str">
        <f t="shared" si="307"/>
        <v>8d7e2947</v>
      </c>
    </row>
    <row r="3669" spans="1:11">
      <c r="A3669" s="48" t="s">
        <v>34</v>
      </c>
      <c r="B3669" s="48" t="s">
        <v>51198</v>
      </c>
      <c r="C3669" s="48" t="s">
        <v>36652</v>
      </c>
      <c r="D3669" s="48" t="s">
        <v>36659</v>
      </c>
      <c r="E3669" s="48" t="s">
        <v>36660</v>
      </c>
      <c r="G3669" s="34">
        <f t="shared" si="303"/>
        <v>40264</v>
      </c>
      <c r="H3669" s="36" t="str">
        <f t="shared" si="304"/>
        <v>9000</v>
      </c>
      <c r="I3669" s="35">
        <f t="shared" si="305"/>
        <v>43745.694467592592</v>
      </c>
      <c r="J3669" s="39">
        <f t="shared" si="306"/>
        <v>225.86654999999999</v>
      </c>
      <c r="K3669" s="36" t="str">
        <f t="shared" si="307"/>
        <v>3a94dde8</v>
      </c>
    </row>
    <row r="3670" spans="1:11">
      <c r="A3670" s="48" t="s">
        <v>15740</v>
      </c>
      <c r="B3670" s="48" t="s">
        <v>51154</v>
      </c>
      <c r="C3670" s="48" t="s">
        <v>36652</v>
      </c>
      <c r="D3670" s="48" t="s">
        <v>36661</v>
      </c>
      <c r="E3670" s="48" t="s">
        <v>36662</v>
      </c>
      <c r="G3670" s="34">
        <f t="shared" si="303"/>
        <v>40225</v>
      </c>
      <c r="H3670" s="36" t="str">
        <f t="shared" si="304"/>
        <v>0000</v>
      </c>
      <c r="I3670" s="35">
        <f t="shared" si="305"/>
        <v>43745.694467592592</v>
      </c>
      <c r="J3670" s="39">
        <f t="shared" si="306"/>
        <v>226.07063299999999</v>
      </c>
      <c r="K3670" s="36" t="str">
        <f t="shared" si="307"/>
        <v>6ec2f79d</v>
      </c>
    </row>
    <row r="3671" spans="1:11">
      <c r="A3671" s="48" t="s">
        <v>15757</v>
      </c>
      <c r="B3671" s="48" t="s">
        <v>51443</v>
      </c>
      <c r="C3671" s="48" t="s">
        <v>36652</v>
      </c>
      <c r="D3671" s="48" t="s">
        <v>36663</v>
      </c>
      <c r="E3671" s="48" t="s">
        <v>36664</v>
      </c>
      <c r="G3671" s="34">
        <f t="shared" si="303"/>
        <v>40236</v>
      </c>
      <c r="H3671" s="36" t="str">
        <f t="shared" si="304"/>
        <v>4450</v>
      </c>
      <c r="I3671" s="35">
        <f t="shared" si="305"/>
        <v>43745.694467592592</v>
      </c>
      <c r="J3671" s="39">
        <f t="shared" si="306"/>
        <v>226.07253499999999</v>
      </c>
      <c r="K3671" s="36" t="str">
        <f t="shared" si="307"/>
        <v>a0cbc246</v>
      </c>
    </row>
    <row r="3672" spans="1:11">
      <c r="A3672" s="48" t="s">
        <v>15760</v>
      </c>
      <c r="B3672" s="48" t="s">
        <v>51199</v>
      </c>
      <c r="C3672" s="48" t="s">
        <v>36652</v>
      </c>
      <c r="D3672" s="48" t="s">
        <v>36665</v>
      </c>
      <c r="E3672" s="48" t="s">
        <v>36666</v>
      </c>
      <c r="G3672" s="34">
        <f t="shared" si="303"/>
        <v>40237</v>
      </c>
      <c r="H3672" s="36" t="str">
        <f t="shared" si="304"/>
        <v>8800</v>
      </c>
      <c r="I3672" s="35">
        <f t="shared" si="305"/>
        <v>43745.694467592592</v>
      </c>
      <c r="J3672" s="39">
        <f t="shared" si="306"/>
        <v>226.07444599999999</v>
      </c>
      <c r="K3672" s="36" t="str">
        <f t="shared" si="307"/>
        <v>b98f0609</v>
      </c>
    </row>
    <row r="3673" spans="1:11">
      <c r="A3673" s="48" t="s">
        <v>27</v>
      </c>
      <c r="B3673" s="48" t="s">
        <v>51154</v>
      </c>
      <c r="C3673" s="48" t="s">
        <v>36652</v>
      </c>
      <c r="D3673" s="48" t="s">
        <v>36667</v>
      </c>
      <c r="E3673" s="48" t="s">
        <v>36668</v>
      </c>
      <c r="G3673" s="34">
        <f t="shared" si="303"/>
        <v>40254</v>
      </c>
      <c r="H3673" s="36" t="str">
        <f t="shared" si="304"/>
        <v>0000</v>
      </c>
      <c r="I3673" s="35">
        <f t="shared" si="305"/>
        <v>43745.694467592592</v>
      </c>
      <c r="J3673" s="39">
        <f t="shared" si="306"/>
        <v>226.07887199999999</v>
      </c>
      <c r="K3673" s="36" t="str">
        <f t="shared" si="307"/>
        <v>21164d67</v>
      </c>
    </row>
    <row r="3674" spans="1:11">
      <c r="A3674" s="48" t="s">
        <v>39</v>
      </c>
      <c r="B3674" s="48" t="s">
        <v>35203</v>
      </c>
      <c r="C3674" s="48" t="s">
        <v>36652</v>
      </c>
      <c r="D3674" s="48" t="s">
        <v>36669</v>
      </c>
      <c r="E3674" s="48" t="s">
        <v>36670</v>
      </c>
      <c r="G3674" s="34">
        <f t="shared" si="303"/>
        <v>40265</v>
      </c>
      <c r="H3674" s="36" t="str">
        <f t="shared" si="304"/>
        <v>442d</v>
      </c>
      <c r="I3674" s="35">
        <f t="shared" si="305"/>
        <v>43745.694467592592</v>
      </c>
      <c r="J3674" s="39">
        <f t="shared" si="306"/>
        <v>226.08077399999999</v>
      </c>
      <c r="K3674" s="36" t="str">
        <f t="shared" si="307"/>
        <v>cf62fffb</v>
      </c>
    </row>
    <row r="3675" spans="1:11">
      <c r="A3675" s="48" t="s">
        <v>43</v>
      </c>
      <c r="B3675" s="48" t="s">
        <v>1348</v>
      </c>
      <c r="C3675" s="48" t="s">
        <v>36652</v>
      </c>
      <c r="D3675" s="48" t="s">
        <v>36671</v>
      </c>
      <c r="E3675" s="48" t="s">
        <v>36672</v>
      </c>
      <c r="G3675" s="34">
        <f t="shared" si="303"/>
        <v>40266</v>
      </c>
      <c r="H3675" s="36" t="str">
        <f t="shared" si="304"/>
        <v>3c00</v>
      </c>
      <c r="I3675" s="35">
        <f t="shared" si="305"/>
        <v>43745.694467592592</v>
      </c>
      <c r="J3675" s="39">
        <f t="shared" si="306"/>
        <v>226.08264700000001</v>
      </c>
      <c r="K3675" s="36" t="str">
        <f t="shared" si="307"/>
        <v>a056e4df</v>
      </c>
    </row>
    <row r="3676" spans="1:11">
      <c r="A3676" s="48" t="s">
        <v>15740</v>
      </c>
      <c r="B3676" s="48" t="s">
        <v>51154</v>
      </c>
      <c r="C3676" s="48" t="s">
        <v>36652</v>
      </c>
      <c r="D3676" s="48" t="s">
        <v>36673</v>
      </c>
      <c r="E3676" s="48" t="s">
        <v>36674</v>
      </c>
      <c r="G3676" s="34">
        <f t="shared" si="303"/>
        <v>40225</v>
      </c>
      <c r="H3676" s="36" t="str">
        <f t="shared" si="304"/>
        <v>0000</v>
      </c>
      <c r="I3676" s="35">
        <f t="shared" si="305"/>
        <v>43745.694467592592</v>
      </c>
      <c r="J3676" s="39">
        <f t="shared" si="306"/>
        <v>226.28663299999999</v>
      </c>
      <c r="K3676" s="36" t="str">
        <f t="shared" si="307"/>
        <v>421974ef</v>
      </c>
    </row>
    <row r="3677" spans="1:11">
      <c r="A3677" s="48" t="s">
        <v>15771</v>
      </c>
      <c r="B3677" s="48" t="s">
        <v>51231</v>
      </c>
      <c r="C3677" s="48" t="s">
        <v>36652</v>
      </c>
      <c r="D3677" s="48" t="s">
        <v>36675</v>
      </c>
      <c r="E3677" s="48" t="s">
        <v>36676</v>
      </c>
      <c r="G3677" s="34">
        <f t="shared" si="303"/>
        <v>40230</v>
      </c>
      <c r="H3677" s="36" t="str">
        <f t="shared" si="304"/>
        <v>4472</v>
      </c>
      <c r="I3677" s="35">
        <f t="shared" si="305"/>
        <v>43745.694467592592</v>
      </c>
      <c r="J3677" s="39">
        <f t="shared" si="306"/>
        <v>226.288535</v>
      </c>
      <c r="K3677" s="36" t="str">
        <f t="shared" si="307"/>
        <v>2fa27e67</v>
      </c>
    </row>
    <row r="3678" spans="1:11">
      <c r="A3678" s="48" t="s">
        <v>15774</v>
      </c>
      <c r="B3678" s="48" t="s">
        <v>51202</v>
      </c>
      <c r="C3678" s="48" t="s">
        <v>36652</v>
      </c>
      <c r="D3678" s="48" t="s">
        <v>36677</v>
      </c>
      <c r="E3678" s="48" t="s">
        <v>36678</v>
      </c>
      <c r="G3678" s="34">
        <f t="shared" si="303"/>
        <v>40231</v>
      </c>
      <c r="H3678" s="36" t="str">
        <f t="shared" si="304"/>
        <v>3400</v>
      </c>
      <c r="I3678" s="35">
        <f t="shared" si="305"/>
        <v>43745.694467592592</v>
      </c>
      <c r="J3678" s="39">
        <f t="shared" si="306"/>
        <v>226.290446</v>
      </c>
      <c r="K3678" s="36" t="str">
        <f t="shared" si="307"/>
        <v>e7947eed</v>
      </c>
    </row>
    <row r="3679" spans="1:11">
      <c r="A3679" s="48" t="s">
        <v>27</v>
      </c>
      <c r="B3679" s="48" t="s">
        <v>51154</v>
      </c>
      <c r="C3679" s="48" t="s">
        <v>36652</v>
      </c>
      <c r="D3679" s="48" t="s">
        <v>36679</v>
      </c>
      <c r="E3679" s="48" t="s">
        <v>36680</v>
      </c>
      <c r="G3679" s="34">
        <f t="shared" si="303"/>
        <v>40254</v>
      </c>
      <c r="H3679" s="36" t="str">
        <f t="shared" si="304"/>
        <v>0000</v>
      </c>
      <c r="I3679" s="35">
        <f t="shared" si="305"/>
        <v>43745.694467592592</v>
      </c>
      <c r="J3679" s="39">
        <f t="shared" si="306"/>
        <v>226.29486800000001</v>
      </c>
      <c r="K3679" s="36" t="str">
        <f t="shared" si="307"/>
        <v>e9c3011e</v>
      </c>
    </row>
    <row r="3680" spans="1:11">
      <c r="A3680" s="48" t="s">
        <v>48</v>
      </c>
      <c r="B3680" s="48" t="s">
        <v>29351</v>
      </c>
      <c r="C3680" s="48" t="s">
        <v>36652</v>
      </c>
      <c r="D3680" s="48" t="s">
        <v>36681</v>
      </c>
      <c r="E3680" s="48" t="s">
        <v>36682</v>
      </c>
      <c r="G3680" s="34">
        <f t="shared" si="303"/>
        <v>40259</v>
      </c>
      <c r="H3680" s="36" t="str">
        <f t="shared" si="304"/>
        <v>43d0</v>
      </c>
      <c r="I3680" s="35">
        <f t="shared" si="305"/>
        <v>43745.694467592592</v>
      </c>
      <c r="J3680" s="39">
        <f t="shared" si="306"/>
        <v>226.296772</v>
      </c>
      <c r="K3680" s="36" t="str">
        <f t="shared" si="307"/>
        <v>e5406df3</v>
      </c>
    </row>
    <row r="3681" spans="1:11">
      <c r="A3681" s="48" t="s">
        <v>51</v>
      </c>
      <c r="B3681" s="48" t="s">
        <v>452</v>
      </c>
      <c r="C3681" s="48" t="s">
        <v>36652</v>
      </c>
      <c r="D3681" s="48" t="s">
        <v>36683</v>
      </c>
      <c r="E3681" s="48" t="s">
        <v>36684</v>
      </c>
      <c r="G3681" s="34">
        <f t="shared" si="303"/>
        <v>40260</v>
      </c>
      <c r="H3681" s="36" t="str">
        <f t="shared" si="304"/>
        <v>e800</v>
      </c>
      <c r="I3681" s="35">
        <f t="shared" si="305"/>
        <v>43745.694467592592</v>
      </c>
      <c r="J3681" s="39">
        <f t="shared" si="306"/>
        <v>226.29864499999999</v>
      </c>
      <c r="K3681" s="36" t="str">
        <f t="shared" si="307"/>
        <v>ef83b412</v>
      </c>
    </row>
    <row r="3682" spans="1:11">
      <c r="A3682" s="48" t="s">
        <v>15740</v>
      </c>
      <c r="B3682" s="48" t="s">
        <v>51154</v>
      </c>
      <c r="C3682" s="48" t="s">
        <v>36652</v>
      </c>
      <c r="D3682" s="48" t="s">
        <v>36685</v>
      </c>
      <c r="E3682" s="48" t="s">
        <v>36686</v>
      </c>
      <c r="G3682" s="34">
        <f t="shared" si="303"/>
        <v>40225</v>
      </c>
      <c r="H3682" s="36" t="str">
        <f t="shared" si="304"/>
        <v>0000</v>
      </c>
      <c r="I3682" s="35">
        <f t="shared" si="305"/>
        <v>43745.694467592592</v>
      </c>
      <c r="J3682" s="39">
        <f t="shared" si="306"/>
        <v>226.502633</v>
      </c>
      <c r="K3682" s="36" t="str">
        <f t="shared" si="307"/>
        <v>92eb049d</v>
      </c>
    </row>
    <row r="3683" spans="1:11">
      <c r="A3683" s="48" t="s">
        <v>15786</v>
      </c>
      <c r="B3683" s="48" t="s">
        <v>29437</v>
      </c>
      <c r="C3683" s="48" t="s">
        <v>36652</v>
      </c>
      <c r="D3683" s="48" t="s">
        <v>36687</v>
      </c>
      <c r="E3683" s="48" t="s">
        <v>36688</v>
      </c>
      <c r="G3683" s="34">
        <f t="shared" si="303"/>
        <v>40232</v>
      </c>
      <c r="H3683" s="36" t="str">
        <f t="shared" si="304"/>
        <v>44c0</v>
      </c>
      <c r="I3683" s="35">
        <f t="shared" si="305"/>
        <v>43745.694467592592</v>
      </c>
      <c r="J3683" s="39">
        <f t="shared" si="306"/>
        <v>226.504537</v>
      </c>
      <c r="K3683" s="36" t="str">
        <f t="shared" si="307"/>
        <v>a2d3e620</v>
      </c>
    </row>
    <row r="3684" spans="1:11">
      <c r="A3684" s="48" t="s">
        <v>15789</v>
      </c>
      <c r="B3684" s="48" t="s">
        <v>51193</v>
      </c>
      <c r="C3684" s="48" t="s">
        <v>36652</v>
      </c>
      <c r="D3684" s="48" t="s">
        <v>36689</v>
      </c>
      <c r="E3684" s="48" t="s">
        <v>36690</v>
      </c>
      <c r="G3684" s="34">
        <f t="shared" si="303"/>
        <v>40233</v>
      </c>
      <c r="H3684" s="36" t="str">
        <f t="shared" si="304"/>
        <v>4800</v>
      </c>
      <c r="I3684" s="35">
        <f t="shared" si="305"/>
        <v>43745.694467592592</v>
      </c>
      <c r="J3684" s="39">
        <f t="shared" si="306"/>
        <v>226.50644800000001</v>
      </c>
      <c r="K3684" s="36" t="str">
        <f t="shared" si="307"/>
        <v>235e8ac5</v>
      </c>
    </row>
    <row r="3685" spans="1:11">
      <c r="A3685" s="48" t="s">
        <v>27</v>
      </c>
      <c r="B3685" s="48" t="s">
        <v>51154</v>
      </c>
      <c r="C3685" s="48" t="s">
        <v>36652</v>
      </c>
      <c r="D3685" s="48" t="s">
        <v>36691</v>
      </c>
      <c r="E3685" s="48" t="s">
        <v>36692</v>
      </c>
      <c r="G3685" s="34">
        <f t="shared" si="303"/>
        <v>40254</v>
      </c>
      <c r="H3685" s="36" t="str">
        <f t="shared" si="304"/>
        <v>0000</v>
      </c>
      <c r="I3685" s="35">
        <f t="shared" si="305"/>
        <v>43745.694467592592</v>
      </c>
      <c r="J3685" s="39">
        <f t="shared" si="306"/>
        <v>226.51086900000001</v>
      </c>
      <c r="K3685" s="36" t="str">
        <f t="shared" si="307"/>
        <v>d46f9110</v>
      </c>
    </row>
    <row r="3686" spans="1:11">
      <c r="A3686" s="48" t="s">
        <v>56</v>
      </c>
      <c r="B3686" s="48" t="s">
        <v>35077</v>
      </c>
      <c r="C3686" s="48" t="s">
        <v>36652</v>
      </c>
      <c r="D3686" s="48" t="s">
        <v>36693</v>
      </c>
      <c r="E3686" s="48" t="s">
        <v>51482</v>
      </c>
      <c r="G3686" s="34">
        <f t="shared" si="303"/>
        <v>40261</v>
      </c>
      <c r="H3686" s="36" t="str">
        <f t="shared" si="304"/>
        <v>43dc</v>
      </c>
      <c r="I3686" s="35">
        <f t="shared" si="305"/>
        <v>43745.694467592592</v>
      </c>
      <c r="J3686" s="39">
        <f t="shared" si="306"/>
        <v>226.51277099999999</v>
      </c>
      <c r="K3686" s="36" t="str">
        <f t="shared" si="307"/>
        <v>54683443</v>
      </c>
    </row>
    <row r="3687" spans="1:11">
      <c r="A3687" s="48" t="s">
        <v>59</v>
      </c>
      <c r="B3687" s="48" t="s">
        <v>487</v>
      </c>
      <c r="C3687" s="48" t="s">
        <v>36652</v>
      </c>
      <c r="D3687" s="48" t="s">
        <v>36694</v>
      </c>
      <c r="E3687" s="48" t="s">
        <v>36695</v>
      </c>
      <c r="G3687" s="34">
        <f t="shared" si="303"/>
        <v>40262</v>
      </c>
      <c r="H3687" s="36" t="str">
        <f t="shared" si="304"/>
        <v>d000</v>
      </c>
      <c r="I3687" s="35">
        <f t="shared" si="305"/>
        <v>43745.694467592592</v>
      </c>
      <c r="J3687" s="39">
        <f t="shared" si="306"/>
        <v>226.51464200000001</v>
      </c>
      <c r="K3687" s="36" t="str">
        <f t="shared" si="307"/>
        <v>6883cb88</v>
      </c>
    </row>
    <row r="3688" spans="1:11">
      <c r="A3688" s="48" t="s">
        <v>51155</v>
      </c>
      <c r="B3688" s="48" t="s">
        <v>51156</v>
      </c>
      <c r="C3688" s="48" t="s">
        <v>36696</v>
      </c>
      <c r="D3688" s="48" t="s">
        <v>36697</v>
      </c>
      <c r="E3688" s="48" t="s">
        <v>36698</v>
      </c>
      <c r="G3688" s="34">
        <f t="shared" si="303"/>
        <v>10001</v>
      </c>
      <c r="H3688" s="36" t="str">
        <f t="shared" si="304"/>
        <v>0001</v>
      </c>
      <c r="I3688" s="35">
        <f t="shared" si="305"/>
        <v>43745.701412037044</v>
      </c>
      <c r="J3688" s="39">
        <f t="shared" si="306"/>
        <v>826.51745200000005</v>
      </c>
      <c r="K3688" s="36" t="str">
        <f t="shared" si="307"/>
        <v>21dede98</v>
      </c>
    </row>
    <row r="3689" spans="1:11">
      <c r="A3689" s="48" t="s">
        <v>51157</v>
      </c>
      <c r="B3689" s="48" t="s">
        <v>51156</v>
      </c>
      <c r="C3689" s="48" t="s">
        <v>36699</v>
      </c>
      <c r="D3689" s="48" t="s">
        <v>36700</v>
      </c>
      <c r="E3689" s="48" t="s">
        <v>36701</v>
      </c>
      <c r="G3689" s="34">
        <f t="shared" si="303"/>
        <v>10002</v>
      </c>
      <c r="H3689" s="36" t="str">
        <f t="shared" si="304"/>
        <v>0001</v>
      </c>
      <c r="I3689" s="35">
        <f t="shared" si="305"/>
        <v>43745.701423611114</v>
      </c>
      <c r="J3689" s="39">
        <f t="shared" si="306"/>
        <v>826.73827100000005</v>
      </c>
      <c r="K3689" s="36" t="str">
        <f t="shared" si="307"/>
        <v>fecb4728</v>
      </c>
    </row>
    <row r="3690" spans="1:11">
      <c r="A3690" s="48" t="s">
        <v>51158</v>
      </c>
      <c r="B3690" s="48" t="s">
        <v>51156</v>
      </c>
      <c r="C3690" s="48" t="s">
        <v>36699</v>
      </c>
      <c r="D3690" s="48" t="s">
        <v>36702</v>
      </c>
      <c r="E3690" s="48" t="s">
        <v>36703</v>
      </c>
      <c r="G3690" s="34">
        <f t="shared" si="303"/>
        <v>10003</v>
      </c>
      <c r="H3690" s="36" t="str">
        <f t="shared" si="304"/>
        <v>0001</v>
      </c>
      <c r="I3690" s="35">
        <f t="shared" si="305"/>
        <v>43745.701423611114</v>
      </c>
      <c r="J3690" s="39">
        <f t="shared" si="306"/>
        <v>826.74013400000001</v>
      </c>
      <c r="K3690" s="36" t="str">
        <f t="shared" si="307"/>
        <v>60a50fb3</v>
      </c>
    </row>
    <row r="3691" spans="1:11">
      <c r="A3691" s="48" t="s">
        <v>51159</v>
      </c>
      <c r="B3691" s="48" t="s">
        <v>51156</v>
      </c>
      <c r="C3691" s="48" t="s">
        <v>36699</v>
      </c>
      <c r="D3691" s="48" t="s">
        <v>36704</v>
      </c>
      <c r="E3691" s="48" t="s">
        <v>36705</v>
      </c>
      <c r="G3691" s="34">
        <f t="shared" si="303"/>
        <v>10004</v>
      </c>
      <c r="H3691" s="36" t="str">
        <f t="shared" si="304"/>
        <v>0001</v>
      </c>
      <c r="I3691" s="35">
        <f t="shared" si="305"/>
        <v>43745.701423611114</v>
      </c>
      <c r="J3691" s="39">
        <f t="shared" si="306"/>
        <v>826.74199899999996</v>
      </c>
      <c r="K3691" s="36" t="str">
        <f t="shared" si="307"/>
        <v>6fa45085</v>
      </c>
    </row>
    <row r="3692" spans="1:11">
      <c r="A3692" s="48" t="s">
        <v>15740</v>
      </c>
      <c r="B3692" s="48" t="s">
        <v>51154</v>
      </c>
      <c r="C3692" s="48" t="s">
        <v>36699</v>
      </c>
      <c r="D3692" s="48" t="s">
        <v>36706</v>
      </c>
      <c r="E3692" s="48" t="s">
        <v>36707</v>
      </c>
      <c r="G3692" s="34">
        <f t="shared" si="303"/>
        <v>40225</v>
      </c>
      <c r="H3692" s="36" t="str">
        <f t="shared" si="304"/>
        <v>0000</v>
      </c>
      <c r="I3692" s="35">
        <f t="shared" si="305"/>
        <v>43745.701423611114</v>
      </c>
      <c r="J3692" s="39">
        <f t="shared" si="306"/>
        <v>826.94665899999995</v>
      </c>
      <c r="K3692" s="36" t="str">
        <f t="shared" si="307"/>
        <v>6d16fc9b</v>
      </c>
    </row>
    <row r="3693" spans="1:11">
      <c r="A3693" s="48" t="s">
        <v>15757</v>
      </c>
      <c r="B3693" s="48" t="s">
        <v>51483</v>
      </c>
      <c r="C3693" s="48" t="s">
        <v>36699</v>
      </c>
      <c r="D3693" s="48" t="s">
        <v>36708</v>
      </c>
      <c r="E3693" s="48" t="s">
        <v>36709</v>
      </c>
      <c r="G3693" s="34">
        <f t="shared" si="303"/>
        <v>40236</v>
      </c>
      <c r="H3693" s="36" t="str">
        <f t="shared" si="304"/>
        <v>4451</v>
      </c>
      <c r="I3693" s="35">
        <f t="shared" si="305"/>
        <v>43745.701423611114</v>
      </c>
      <c r="J3693" s="39">
        <f t="shared" si="306"/>
        <v>826.94855900000005</v>
      </c>
      <c r="K3693" s="36" t="str">
        <f t="shared" si="307"/>
        <v>45e9eb85</v>
      </c>
    </row>
    <row r="3694" spans="1:11">
      <c r="A3694" s="48" t="s">
        <v>15760</v>
      </c>
      <c r="B3694" s="48" t="s">
        <v>774</v>
      </c>
      <c r="C3694" s="48" t="s">
        <v>36699</v>
      </c>
      <c r="D3694" s="48" t="s">
        <v>36710</v>
      </c>
      <c r="E3694" s="48" t="s">
        <v>36711</v>
      </c>
      <c r="G3694" s="34">
        <f t="shared" si="303"/>
        <v>40237</v>
      </c>
      <c r="H3694" s="36" t="str">
        <f t="shared" si="304"/>
        <v>2c00</v>
      </c>
      <c r="I3694" s="35">
        <f t="shared" si="305"/>
        <v>43745.701423611114</v>
      </c>
      <c r="J3694" s="39">
        <f t="shared" si="306"/>
        <v>826.950469</v>
      </c>
      <c r="K3694" s="36" t="str">
        <f t="shared" si="307"/>
        <v>7d01d646</v>
      </c>
    </row>
    <row r="3695" spans="1:11">
      <c r="A3695" s="48" t="s">
        <v>27</v>
      </c>
      <c r="B3695" s="48" t="s">
        <v>51154</v>
      </c>
      <c r="C3695" s="48" t="s">
        <v>36699</v>
      </c>
      <c r="D3695" s="48" t="s">
        <v>36712</v>
      </c>
      <c r="E3695" s="48" t="s">
        <v>36713</v>
      </c>
      <c r="G3695" s="34">
        <f t="shared" si="303"/>
        <v>40254</v>
      </c>
      <c r="H3695" s="36" t="str">
        <f t="shared" si="304"/>
        <v>0000</v>
      </c>
      <c r="I3695" s="35">
        <f t="shared" si="305"/>
        <v>43745.701423611114</v>
      </c>
      <c r="J3695" s="39">
        <f t="shared" si="306"/>
        <v>826.95489099999998</v>
      </c>
      <c r="K3695" s="36" t="str">
        <f t="shared" si="307"/>
        <v>b6d0a1a4</v>
      </c>
    </row>
    <row r="3696" spans="1:11">
      <c r="A3696" s="48" t="s">
        <v>39</v>
      </c>
      <c r="B3696" s="48" t="s">
        <v>35343</v>
      </c>
      <c r="C3696" s="48" t="s">
        <v>36699</v>
      </c>
      <c r="D3696" s="48" t="s">
        <v>36714</v>
      </c>
      <c r="E3696" s="48" t="s">
        <v>36715</v>
      </c>
      <c r="G3696" s="34">
        <f t="shared" si="303"/>
        <v>40265</v>
      </c>
      <c r="H3696" s="36" t="str">
        <f t="shared" si="304"/>
        <v>442f</v>
      </c>
      <c r="I3696" s="35">
        <f t="shared" si="305"/>
        <v>43745.701423611114</v>
      </c>
      <c r="J3696" s="39">
        <f t="shared" si="306"/>
        <v>826.95679199999995</v>
      </c>
      <c r="K3696" s="36" t="str">
        <f t="shared" si="307"/>
        <v>a902ae71</v>
      </c>
    </row>
    <row r="3697" spans="1:11">
      <c r="A3697" s="48" t="s">
        <v>43</v>
      </c>
      <c r="B3697" s="48" t="s">
        <v>150</v>
      </c>
      <c r="C3697" s="48" t="s">
        <v>36699</v>
      </c>
      <c r="D3697" s="48" t="s">
        <v>36716</v>
      </c>
      <c r="E3697" s="48" t="s">
        <v>51484</v>
      </c>
      <c r="G3697" s="34">
        <f t="shared" si="303"/>
        <v>40266</v>
      </c>
      <c r="H3697" s="36" t="str">
        <f t="shared" si="304"/>
        <v>f800</v>
      </c>
      <c r="I3697" s="35">
        <f t="shared" si="305"/>
        <v>43745.701423611114</v>
      </c>
      <c r="J3697" s="39">
        <f t="shared" si="306"/>
        <v>826.958663</v>
      </c>
      <c r="K3697" s="36" t="str">
        <f t="shared" si="307"/>
        <v>62607255</v>
      </c>
    </row>
    <row r="3698" spans="1:11">
      <c r="A3698" s="48" t="s">
        <v>15740</v>
      </c>
      <c r="B3698" s="48" t="s">
        <v>51154</v>
      </c>
      <c r="C3698" s="48" t="s">
        <v>36699</v>
      </c>
      <c r="D3698" s="48" t="s">
        <v>36717</v>
      </c>
      <c r="E3698" s="48" t="s">
        <v>51485</v>
      </c>
      <c r="G3698" s="34">
        <f t="shared" si="303"/>
        <v>40225</v>
      </c>
      <c r="H3698" s="36" t="str">
        <f t="shared" si="304"/>
        <v>0000</v>
      </c>
      <c r="I3698" s="35">
        <f t="shared" si="305"/>
        <v>43745.701423611114</v>
      </c>
      <c r="J3698" s="39">
        <f t="shared" si="306"/>
        <v>827.16263300000003</v>
      </c>
      <c r="K3698" s="36" t="str">
        <f t="shared" si="307"/>
        <v>459709e4</v>
      </c>
    </row>
    <row r="3699" spans="1:11">
      <c r="A3699" s="48" t="s">
        <v>15771</v>
      </c>
      <c r="B3699" s="48" t="s">
        <v>51481</v>
      </c>
      <c r="C3699" s="48" t="s">
        <v>36699</v>
      </c>
      <c r="D3699" s="48" t="s">
        <v>36718</v>
      </c>
      <c r="E3699" s="48" t="s">
        <v>36719</v>
      </c>
      <c r="G3699" s="34">
        <f t="shared" si="303"/>
        <v>40230</v>
      </c>
      <c r="H3699" s="36" t="str">
        <f t="shared" si="304"/>
        <v>4490</v>
      </c>
      <c r="I3699" s="35">
        <f t="shared" si="305"/>
        <v>43745.701423611114</v>
      </c>
      <c r="J3699" s="39">
        <f t="shared" si="306"/>
        <v>827.164537</v>
      </c>
      <c r="K3699" s="36" t="str">
        <f t="shared" si="307"/>
        <v>8daa1a22</v>
      </c>
    </row>
    <row r="3700" spans="1:11">
      <c r="A3700" s="48" t="s">
        <v>15774</v>
      </c>
      <c r="B3700" s="48" t="s">
        <v>33528</v>
      </c>
      <c r="C3700" s="48" t="s">
        <v>36699</v>
      </c>
      <c r="D3700" s="48" t="s">
        <v>36720</v>
      </c>
      <c r="E3700" s="48" t="s">
        <v>36721</v>
      </c>
      <c r="G3700" s="34">
        <f t="shared" si="303"/>
        <v>40231</v>
      </c>
      <c r="H3700" s="36" t="str">
        <f t="shared" si="304"/>
        <v>4a00</v>
      </c>
      <c r="I3700" s="35">
        <f t="shared" si="305"/>
        <v>43745.701423611114</v>
      </c>
      <c r="J3700" s="39">
        <f t="shared" si="306"/>
        <v>827.16644599999995</v>
      </c>
      <c r="K3700" s="36" t="str">
        <f t="shared" si="307"/>
        <v>540eaa29</v>
      </c>
    </row>
    <row r="3701" spans="1:11">
      <c r="A3701" s="48" t="s">
        <v>27</v>
      </c>
      <c r="B3701" s="48" t="s">
        <v>51154</v>
      </c>
      <c r="C3701" s="48" t="s">
        <v>36699</v>
      </c>
      <c r="D3701" s="48" t="s">
        <v>36722</v>
      </c>
      <c r="E3701" s="48" t="s">
        <v>36723</v>
      </c>
      <c r="G3701" s="34">
        <f t="shared" si="303"/>
        <v>40254</v>
      </c>
      <c r="H3701" s="36" t="str">
        <f t="shared" si="304"/>
        <v>0000</v>
      </c>
      <c r="I3701" s="35">
        <f t="shared" si="305"/>
        <v>43745.701423611114</v>
      </c>
      <c r="J3701" s="39">
        <f t="shared" si="306"/>
        <v>827.17086700000004</v>
      </c>
      <c r="K3701" s="36" t="str">
        <f t="shared" si="307"/>
        <v>06f5a826</v>
      </c>
    </row>
    <row r="3702" spans="1:11">
      <c r="A3702" s="48" t="s">
        <v>48</v>
      </c>
      <c r="B3702" s="48" t="s">
        <v>30158</v>
      </c>
      <c r="C3702" s="48" t="s">
        <v>36699</v>
      </c>
      <c r="D3702" s="48" t="s">
        <v>36724</v>
      </c>
      <c r="E3702" s="48" t="s">
        <v>36725</v>
      </c>
      <c r="G3702" s="34">
        <f t="shared" si="303"/>
        <v>40259</v>
      </c>
      <c r="H3702" s="36" t="str">
        <f t="shared" si="304"/>
        <v>43d2</v>
      </c>
      <c r="I3702" s="35">
        <f t="shared" si="305"/>
        <v>43745.701423611114</v>
      </c>
      <c r="J3702" s="39">
        <f t="shared" si="306"/>
        <v>827.17276900000002</v>
      </c>
      <c r="K3702" s="36" t="str">
        <f t="shared" si="307"/>
        <v>5983112e</v>
      </c>
    </row>
    <row r="3703" spans="1:11">
      <c r="A3703" s="48" t="s">
        <v>51</v>
      </c>
      <c r="B3703" s="48" t="s">
        <v>417</v>
      </c>
      <c r="C3703" s="48" t="s">
        <v>36699</v>
      </c>
      <c r="D3703" s="48" t="s">
        <v>36726</v>
      </c>
      <c r="E3703" s="48" t="s">
        <v>36727</v>
      </c>
      <c r="G3703" s="34">
        <f t="shared" si="303"/>
        <v>40260</v>
      </c>
      <c r="H3703" s="36" t="str">
        <f t="shared" si="304"/>
        <v>d800</v>
      </c>
      <c r="I3703" s="35">
        <f t="shared" si="305"/>
        <v>43745.701423611114</v>
      </c>
      <c r="J3703" s="39">
        <f t="shared" si="306"/>
        <v>827.17463899999996</v>
      </c>
      <c r="K3703" s="36" t="str">
        <f t="shared" si="307"/>
        <v>e16186a4</v>
      </c>
    </row>
    <row r="3704" spans="1:11">
      <c r="A3704" s="48" t="s">
        <v>15740</v>
      </c>
      <c r="B3704" s="48" t="s">
        <v>51154</v>
      </c>
      <c r="C3704" s="48" t="s">
        <v>36699</v>
      </c>
      <c r="D3704" s="48" t="s">
        <v>36728</v>
      </c>
      <c r="E3704" s="48" t="s">
        <v>36729</v>
      </c>
      <c r="G3704" s="34">
        <f t="shared" si="303"/>
        <v>40225</v>
      </c>
      <c r="H3704" s="36" t="str">
        <f t="shared" si="304"/>
        <v>0000</v>
      </c>
      <c r="I3704" s="35">
        <f t="shared" si="305"/>
        <v>43745.701423611114</v>
      </c>
      <c r="J3704" s="39">
        <f t="shared" si="306"/>
        <v>827.37863300000004</v>
      </c>
      <c r="K3704" s="36" t="str">
        <f t="shared" si="307"/>
        <v>d9806db9</v>
      </c>
    </row>
    <row r="3705" spans="1:11">
      <c r="A3705" s="48" t="s">
        <v>15786</v>
      </c>
      <c r="B3705" s="48" t="s">
        <v>29437</v>
      </c>
      <c r="C3705" s="48" t="s">
        <v>36699</v>
      </c>
      <c r="D3705" s="48" t="s">
        <v>36730</v>
      </c>
      <c r="E3705" s="48" t="s">
        <v>36731</v>
      </c>
      <c r="G3705" s="34">
        <f t="shared" si="303"/>
        <v>40232</v>
      </c>
      <c r="H3705" s="36" t="str">
        <f t="shared" si="304"/>
        <v>44c0</v>
      </c>
      <c r="I3705" s="35">
        <f t="shared" si="305"/>
        <v>43745.701423611114</v>
      </c>
      <c r="J3705" s="39">
        <f t="shared" si="306"/>
        <v>827.38053400000001</v>
      </c>
      <c r="K3705" s="36" t="str">
        <f t="shared" si="307"/>
        <v>4519c154</v>
      </c>
    </row>
    <row r="3706" spans="1:11">
      <c r="A3706" s="48" t="s">
        <v>15789</v>
      </c>
      <c r="B3706" s="48" t="s">
        <v>51388</v>
      </c>
      <c r="C3706" s="48" t="s">
        <v>36699</v>
      </c>
      <c r="D3706" s="48" t="s">
        <v>36732</v>
      </c>
      <c r="E3706" s="48" t="s">
        <v>36733</v>
      </c>
      <c r="G3706" s="34">
        <f t="shared" si="303"/>
        <v>40233</v>
      </c>
      <c r="H3706" s="36" t="str">
        <f t="shared" si="304"/>
        <v>2200</v>
      </c>
      <c r="I3706" s="35">
        <f t="shared" si="305"/>
        <v>43745.701423611114</v>
      </c>
      <c r="J3706" s="39">
        <f t="shared" si="306"/>
        <v>827.38244299999997</v>
      </c>
      <c r="K3706" s="36" t="str">
        <f t="shared" si="307"/>
        <v>ca663e2f</v>
      </c>
    </row>
    <row r="3707" spans="1:11">
      <c r="A3707" s="48" t="s">
        <v>27</v>
      </c>
      <c r="B3707" s="48" t="s">
        <v>51154</v>
      </c>
      <c r="C3707" s="48" t="s">
        <v>36699</v>
      </c>
      <c r="D3707" s="48" t="s">
        <v>36734</v>
      </c>
      <c r="E3707" s="48" t="s">
        <v>36735</v>
      </c>
      <c r="G3707" s="34">
        <f t="shared" si="303"/>
        <v>40254</v>
      </c>
      <c r="H3707" s="36" t="str">
        <f t="shared" si="304"/>
        <v>0000</v>
      </c>
      <c r="I3707" s="35">
        <f t="shared" si="305"/>
        <v>43745.701423611114</v>
      </c>
      <c r="J3707" s="39">
        <f t="shared" si="306"/>
        <v>827.38686099999995</v>
      </c>
      <c r="K3707" s="36" t="str">
        <f t="shared" si="307"/>
        <v>60edf118</v>
      </c>
    </row>
    <row r="3708" spans="1:11">
      <c r="A3708" s="48" t="s">
        <v>56</v>
      </c>
      <c r="B3708" s="48" t="s">
        <v>51424</v>
      </c>
      <c r="C3708" s="48" t="s">
        <v>36699</v>
      </c>
      <c r="D3708" s="48" t="s">
        <v>36736</v>
      </c>
      <c r="E3708" s="48" t="s">
        <v>36737</v>
      </c>
      <c r="G3708" s="34">
        <f t="shared" si="303"/>
        <v>40261</v>
      </c>
      <c r="H3708" s="36" t="str">
        <f t="shared" si="304"/>
        <v>43e4</v>
      </c>
      <c r="I3708" s="35">
        <f t="shared" si="305"/>
        <v>43745.701423611114</v>
      </c>
      <c r="J3708" s="39">
        <f t="shared" si="306"/>
        <v>827.38876200000004</v>
      </c>
      <c r="K3708" s="36" t="str">
        <f t="shared" si="307"/>
        <v>3ca374c9</v>
      </c>
    </row>
    <row r="3709" spans="1:11">
      <c r="A3709" s="48" t="s">
        <v>59</v>
      </c>
      <c r="B3709" s="48" t="s">
        <v>51161</v>
      </c>
      <c r="C3709" s="48" t="s">
        <v>36699</v>
      </c>
      <c r="D3709" s="48" t="s">
        <v>36738</v>
      </c>
      <c r="E3709" s="48" t="s">
        <v>36739</v>
      </c>
      <c r="G3709" s="34">
        <f t="shared" si="303"/>
        <v>40262</v>
      </c>
      <c r="H3709" s="36" t="str">
        <f t="shared" si="304"/>
        <v>6000</v>
      </c>
      <c r="I3709" s="35">
        <f t="shared" si="305"/>
        <v>43745.701423611114</v>
      </c>
      <c r="J3709" s="39">
        <f t="shared" si="306"/>
        <v>827.39063199999998</v>
      </c>
      <c r="K3709" s="36" t="str">
        <f t="shared" si="307"/>
        <v>708afe15</v>
      </c>
    </row>
    <row r="3710" spans="1:11">
      <c r="A3710" s="48" t="s">
        <v>15740</v>
      </c>
      <c r="B3710" s="48" t="s">
        <v>51154</v>
      </c>
      <c r="C3710" s="48" t="s">
        <v>36740</v>
      </c>
      <c r="D3710" s="48" t="s">
        <v>51486</v>
      </c>
      <c r="E3710" s="48" t="s">
        <v>36741</v>
      </c>
      <c r="G3710" s="34">
        <f t="shared" ref="G3710:G3773" si="308">HEX2DEC(A3710)</f>
        <v>40225</v>
      </c>
      <c r="H3710" s="36" t="str">
        <f t="shared" ref="H3710:H3773" si="309">B3710</f>
        <v>0000</v>
      </c>
      <c r="I3710" s="35">
        <f t="shared" ref="I3710:I3773" si="310">(((HEX2DEC(C3710)/60)/60)/24)+DATE(1970,1,1)</f>
        <v>43745.701435185183</v>
      </c>
      <c r="J3710" s="39">
        <f t="shared" ref="J3710:J3773" si="311">HEX2DEC(IF(EXACT(MID(D3710,1,1),"0"),IF(EXACT(MID(D3710,2,1),"0"),IF(EXACT(MID(D3710,3,1),"0"),IF(EXACT(MID(D3710,4,1),"0"),IF(EXACT(MID(D3710,5,1),"0"),IF(EXACT(MID(D3710,6,1),"0"),IF(EXACT(MID(D3710,7,1),"0"),IF(EXACT(MID(D3710,8,1),"0"),IF(EXACT(MID(D3710,9,1),"0"),IF(EXACT(MID(D3710,10,1),"0"),IF(EXACT(MID(D3710,11,1),"0"),0,RIGHT(D3710,6)),RIGHT(D3710,7)),RIGHT(D3710,8)),RIGHT(D3710,9)),RIGHT(D3710,10)),RIGHT(D3710,11)),RIGHT(D3710,12)),RIGHT(D3710,13)),RIGHT(D3710,14)),RIGHT(D3710,15)),RIGHT(D3710,16)))/1000000</f>
        <v>827.59463300000004</v>
      </c>
      <c r="K3710" s="36" t="str">
        <f t="shared" ref="K3710:K3773" si="312">E3710</f>
        <v>e1b9632f</v>
      </c>
    </row>
    <row r="3711" spans="1:11">
      <c r="A3711" s="48" t="s">
        <v>15743</v>
      </c>
      <c r="B3711" s="48" t="s">
        <v>51403</v>
      </c>
      <c r="C3711" s="48" t="s">
        <v>36740</v>
      </c>
      <c r="D3711" s="48" t="s">
        <v>36742</v>
      </c>
      <c r="E3711" s="48" t="s">
        <v>36743</v>
      </c>
      <c r="G3711" s="34">
        <f t="shared" si="308"/>
        <v>40234</v>
      </c>
      <c r="H3711" s="36" t="str">
        <f t="shared" si="309"/>
        <v>4399</v>
      </c>
      <c r="I3711" s="35">
        <f t="shared" si="310"/>
        <v>43745.701435185183</v>
      </c>
      <c r="J3711" s="39">
        <f t="shared" si="311"/>
        <v>827.59653400000002</v>
      </c>
      <c r="K3711" s="36" t="str">
        <f t="shared" si="312"/>
        <v>8015493a</v>
      </c>
    </row>
    <row r="3712" spans="1:11">
      <c r="A3712" s="48" t="s">
        <v>15746</v>
      </c>
      <c r="B3712" s="48" t="s">
        <v>51242</v>
      </c>
      <c r="C3712" s="48" t="s">
        <v>36740</v>
      </c>
      <c r="D3712" s="48" t="s">
        <v>36744</v>
      </c>
      <c r="E3712" s="48" t="s">
        <v>36745</v>
      </c>
      <c r="G3712" s="34">
        <f t="shared" si="308"/>
        <v>40235</v>
      </c>
      <c r="H3712" s="36" t="str">
        <f t="shared" si="309"/>
        <v>3800</v>
      </c>
      <c r="I3712" s="35">
        <f t="shared" si="310"/>
        <v>43745.701435185183</v>
      </c>
      <c r="J3712" s="39">
        <f t="shared" si="311"/>
        <v>827.71795199999997</v>
      </c>
      <c r="K3712" s="36" t="str">
        <f t="shared" si="312"/>
        <v>3dbe8afa</v>
      </c>
    </row>
    <row r="3713" spans="1:11">
      <c r="A3713" s="48" t="s">
        <v>27</v>
      </c>
      <c r="B3713" s="48" t="s">
        <v>51154</v>
      </c>
      <c r="C3713" s="48" t="s">
        <v>36740</v>
      </c>
      <c r="D3713" s="48" t="s">
        <v>36746</v>
      </c>
      <c r="E3713" s="48" t="s">
        <v>36747</v>
      </c>
      <c r="G3713" s="34">
        <f t="shared" si="308"/>
        <v>40254</v>
      </c>
      <c r="H3713" s="36" t="str">
        <f t="shared" si="309"/>
        <v>0000</v>
      </c>
      <c r="I3713" s="35">
        <f t="shared" si="310"/>
        <v>43745.701435185183</v>
      </c>
      <c r="J3713" s="39">
        <f t="shared" si="311"/>
        <v>827.72246800000005</v>
      </c>
      <c r="K3713" s="36" t="str">
        <f t="shared" si="312"/>
        <v>3eb89a6a</v>
      </c>
    </row>
    <row r="3714" spans="1:11">
      <c r="A3714" s="48" t="s">
        <v>30</v>
      </c>
      <c r="B3714" s="48" t="s">
        <v>32976</v>
      </c>
      <c r="C3714" s="48" t="s">
        <v>36740</v>
      </c>
      <c r="D3714" s="48" t="s">
        <v>51487</v>
      </c>
      <c r="E3714" s="48" t="s">
        <v>36748</v>
      </c>
      <c r="G3714" s="34">
        <f t="shared" si="308"/>
        <v>40263</v>
      </c>
      <c r="H3714" s="36" t="str">
        <f t="shared" si="309"/>
        <v>43c1</v>
      </c>
      <c r="I3714" s="35">
        <f t="shared" si="310"/>
        <v>43745.701435185183</v>
      </c>
      <c r="J3714" s="39">
        <f t="shared" si="311"/>
        <v>827.72437100000002</v>
      </c>
      <c r="K3714" s="36" t="str">
        <f t="shared" si="312"/>
        <v>642156cc</v>
      </c>
    </row>
    <row r="3715" spans="1:11">
      <c r="A3715" s="48" t="s">
        <v>34</v>
      </c>
      <c r="B3715" s="48" t="s">
        <v>51154</v>
      </c>
      <c r="C3715" s="48" t="s">
        <v>36740</v>
      </c>
      <c r="D3715" s="48" t="s">
        <v>36749</v>
      </c>
      <c r="E3715" s="48" t="s">
        <v>36750</v>
      </c>
      <c r="G3715" s="34">
        <f t="shared" si="308"/>
        <v>40264</v>
      </c>
      <c r="H3715" s="36" t="str">
        <f t="shared" si="309"/>
        <v>0000</v>
      </c>
      <c r="I3715" s="35">
        <f t="shared" si="310"/>
        <v>43745.701435185183</v>
      </c>
      <c r="J3715" s="39">
        <f t="shared" si="311"/>
        <v>827.72625900000003</v>
      </c>
      <c r="K3715" s="36" t="str">
        <f t="shared" si="312"/>
        <v>8efe11f1</v>
      </c>
    </row>
    <row r="3716" spans="1:11">
      <c r="A3716" s="48" t="s">
        <v>51155</v>
      </c>
      <c r="B3716" s="48" t="s">
        <v>51156</v>
      </c>
      <c r="C3716" s="48" t="s">
        <v>36751</v>
      </c>
      <c r="D3716" s="48" t="s">
        <v>36752</v>
      </c>
      <c r="E3716" s="48" t="s">
        <v>36753</v>
      </c>
      <c r="G3716" s="34">
        <f t="shared" si="308"/>
        <v>10001</v>
      </c>
      <c r="H3716" s="36" t="str">
        <f t="shared" si="309"/>
        <v>0001</v>
      </c>
      <c r="I3716" s="35">
        <f t="shared" si="310"/>
        <v>43745.708379629628</v>
      </c>
      <c r="J3716" s="39">
        <f t="shared" si="311"/>
        <v>1427.729452</v>
      </c>
      <c r="K3716" s="36" t="str">
        <f t="shared" si="312"/>
        <v>bbe41b2a</v>
      </c>
    </row>
    <row r="3717" spans="1:11">
      <c r="A3717" s="48" t="s">
        <v>51157</v>
      </c>
      <c r="B3717" s="48" t="s">
        <v>51156</v>
      </c>
      <c r="C3717" s="48" t="s">
        <v>36751</v>
      </c>
      <c r="D3717" s="48" t="s">
        <v>36754</v>
      </c>
      <c r="E3717" s="48" t="s">
        <v>36755</v>
      </c>
      <c r="G3717" s="34">
        <f t="shared" si="308"/>
        <v>10002</v>
      </c>
      <c r="H3717" s="36" t="str">
        <f t="shared" si="309"/>
        <v>0001</v>
      </c>
      <c r="I3717" s="35">
        <f t="shared" si="310"/>
        <v>43745.708379629628</v>
      </c>
      <c r="J3717" s="39">
        <f t="shared" si="311"/>
        <v>1427.7313429999999</v>
      </c>
      <c r="K3717" s="36" t="str">
        <f t="shared" si="312"/>
        <v>281c8d9f</v>
      </c>
    </row>
    <row r="3718" spans="1:11">
      <c r="A3718" s="48" t="s">
        <v>51158</v>
      </c>
      <c r="B3718" s="48" t="s">
        <v>51156</v>
      </c>
      <c r="C3718" s="48" t="s">
        <v>36751</v>
      </c>
      <c r="D3718" s="48" t="s">
        <v>36756</v>
      </c>
      <c r="E3718" s="48" t="s">
        <v>36757</v>
      </c>
      <c r="G3718" s="34">
        <f t="shared" si="308"/>
        <v>10003</v>
      </c>
      <c r="H3718" s="36" t="str">
        <f t="shared" si="309"/>
        <v>0001</v>
      </c>
      <c r="I3718" s="35">
        <f t="shared" si="310"/>
        <v>43745.708379629628</v>
      </c>
      <c r="J3718" s="39">
        <f t="shared" si="311"/>
        <v>1427.7332469999999</v>
      </c>
      <c r="K3718" s="36" t="str">
        <f t="shared" si="312"/>
        <v>10209c02</v>
      </c>
    </row>
    <row r="3719" spans="1:11">
      <c r="A3719" s="48" t="s">
        <v>51159</v>
      </c>
      <c r="B3719" s="48" t="s">
        <v>51156</v>
      </c>
      <c r="C3719" s="48" t="s">
        <v>36751</v>
      </c>
      <c r="D3719" s="48" t="s">
        <v>51488</v>
      </c>
      <c r="E3719" s="48" t="s">
        <v>36758</v>
      </c>
      <c r="G3719" s="34">
        <f t="shared" si="308"/>
        <v>10004</v>
      </c>
      <c r="H3719" s="36" t="str">
        <f t="shared" si="309"/>
        <v>0001</v>
      </c>
      <c r="I3719" s="35">
        <f t="shared" si="310"/>
        <v>43745.708379629628</v>
      </c>
      <c r="J3719" s="39">
        <f t="shared" si="311"/>
        <v>1427.7351100000001</v>
      </c>
      <c r="K3719" s="36" t="str">
        <f t="shared" si="312"/>
        <v>e5f9f385</v>
      </c>
    </row>
    <row r="3720" spans="1:11">
      <c r="A3720" s="48" t="s">
        <v>15740</v>
      </c>
      <c r="B3720" s="48" t="s">
        <v>51154</v>
      </c>
      <c r="C3720" s="48" t="s">
        <v>36751</v>
      </c>
      <c r="D3720" s="48" t="s">
        <v>36759</v>
      </c>
      <c r="E3720" s="48" t="s">
        <v>36760</v>
      </c>
      <c r="G3720" s="34">
        <f t="shared" si="308"/>
        <v>40225</v>
      </c>
      <c r="H3720" s="36" t="str">
        <f t="shared" si="309"/>
        <v>0000</v>
      </c>
      <c r="I3720" s="35">
        <f t="shared" si="310"/>
        <v>43745.708379629628</v>
      </c>
      <c r="J3720" s="39">
        <f t="shared" si="311"/>
        <v>1427.939633</v>
      </c>
      <c r="K3720" s="36" t="str">
        <f t="shared" si="312"/>
        <v>e81a7674</v>
      </c>
    </row>
    <row r="3721" spans="1:11">
      <c r="A3721" s="48" t="s">
        <v>15771</v>
      </c>
      <c r="B3721" s="48" t="s">
        <v>51347</v>
      </c>
      <c r="C3721" s="48" t="s">
        <v>36751</v>
      </c>
      <c r="D3721" s="48" t="s">
        <v>36761</v>
      </c>
      <c r="E3721" s="48" t="s">
        <v>36762</v>
      </c>
      <c r="G3721" s="34">
        <f t="shared" si="308"/>
        <v>40230</v>
      </c>
      <c r="H3721" s="36" t="str">
        <f t="shared" si="309"/>
        <v>4478</v>
      </c>
      <c r="I3721" s="35">
        <f t="shared" si="310"/>
        <v>43745.708379629628</v>
      </c>
      <c r="J3721" s="39">
        <f t="shared" si="311"/>
        <v>1427.941534</v>
      </c>
      <c r="K3721" s="36" t="str">
        <f t="shared" si="312"/>
        <v>5c52ab5d</v>
      </c>
    </row>
    <row r="3722" spans="1:11">
      <c r="A3722" s="48" t="s">
        <v>15774</v>
      </c>
      <c r="B3722" s="48" t="s">
        <v>803</v>
      </c>
      <c r="C3722" s="48" t="s">
        <v>36751</v>
      </c>
      <c r="D3722" s="48" t="s">
        <v>36763</v>
      </c>
      <c r="E3722" s="48" t="s">
        <v>36764</v>
      </c>
      <c r="G3722" s="34">
        <f t="shared" si="308"/>
        <v>40231</v>
      </c>
      <c r="H3722" s="36" t="str">
        <f t="shared" si="309"/>
        <v>ac00</v>
      </c>
      <c r="I3722" s="35">
        <f t="shared" si="310"/>
        <v>43745.708379629628</v>
      </c>
      <c r="J3722" s="39">
        <f t="shared" si="311"/>
        <v>1427.9434429999999</v>
      </c>
      <c r="K3722" s="36" t="str">
        <f t="shared" si="312"/>
        <v>28bbc665</v>
      </c>
    </row>
    <row r="3723" spans="1:11">
      <c r="A3723" s="48" t="s">
        <v>27</v>
      </c>
      <c r="B3723" s="48" t="s">
        <v>51154</v>
      </c>
      <c r="C3723" s="48" t="s">
        <v>36751</v>
      </c>
      <c r="D3723" s="48" t="s">
        <v>36765</v>
      </c>
      <c r="E3723" s="48" t="s">
        <v>36766</v>
      </c>
      <c r="G3723" s="34">
        <f t="shared" si="308"/>
        <v>40254</v>
      </c>
      <c r="H3723" s="36" t="str">
        <f t="shared" si="309"/>
        <v>0000</v>
      </c>
      <c r="I3723" s="35">
        <f t="shared" si="310"/>
        <v>43745.708379629628</v>
      </c>
      <c r="J3723" s="39">
        <f t="shared" si="311"/>
        <v>1427.9478610000001</v>
      </c>
      <c r="K3723" s="36" t="str">
        <f t="shared" si="312"/>
        <v>d7d2e440</v>
      </c>
    </row>
    <row r="3724" spans="1:11">
      <c r="A3724" s="48" t="s">
        <v>48</v>
      </c>
      <c r="B3724" s="48" t="s">
        <v>30385</v>
      </c>
      <c r="C3724" s="48" t="s">
        <v>36751</v>
      </c>
      <c r="D3724" s="48" t="s">
        <v>36767</v>
      </c>
      <c r="E3724" s="48" t="s">
        <v>36768</v>
      </c>
      <c r="G3724" s="34">
        <f t="shared" si="308"/>
        <v>40259</v>
      </c>
      <c r="H3724" s="36" t="str">
        <f t="shared" si="309"/>
        <v>43cd</v>
      </c>
      <c r="I3724" s="35">
        <f t="shared" si="310"/>
        <v>43745.708379629628</v>
      </c>
      <c r="J3724" s="39">
        <f t="shared" si="311"/>
        <v>1427.949762</v>
      </c>
      <c r="K3724" s="36" t="str">
        <f t="shared" si="312"/>
        <v>f53af7a6</v>
      </c>
    </row>
    <row r="3725" spans="1:11">
      <c r="A3725" s="48" t="s">
        <v>51</v>
      </c>
      <c r="B3725" s="48" t="s">
        <v>44</v>
      </c>
      <c r="C3725" s="48" t="s">
        <v>36751</v>
      </c>
      <c r="D3725" s="48" t="s">
        <v>36769</v>
      </c>
      <c r="E3725" s="48" t="s">
        <v>36770</v>
      </c>
      <c r="G3725" s="34">
        <f t="shared" si="308"/>
        <v>40260</v>
      </c>
      <c r="H3725" s="36" t="str">
        <f t="shared" si="309"/>
        <v>b800</v>
      </c>
      <c r="I3725" s="35">
        <f t="shared" si="310"/>
        <v>43745.708379629628</v>
      </c>
      <c r="J3725" s="39">
        <f t="shared" si="311"/>
        <v>1427.951632</v>
      </c>
      <c r="K3725" s="36" t="str">
        <f t="shared" si="312"/>
        <v>f8126095</v>
      </c>
    </row>
    <row r="3726" spans="1:11">
      <c r="A3726" s="48" t="s">
        <v>15740</v>
      </c>
      <c r="B3726" s="48" t="s">
        <v>51154</v>
      </c>
      <c r="C3726" s="48" t="s">
        <v>36751</v>
      </c>
      <c r="D3726" s="48" t="s">
        <v>36771</v>
      </c>
      <c r="E3726" s="48" t="s">
        <v>36772</v>
      </c>
      <c r="G3726" s="34">
        <f t="shared" si="308"/>
        <v>40225</v>
      </c>
      <c r="H3726" s="36" t="str">
        <f t="shared" si="309"/>
        <v>0000</v>
      </c>
      <c r="I3726" s="35">
        <f t="shared" si="310"/>
        <v>43745.708379629628</v>
      </c>
      <c r="J3726" s="39">
        <f t="shared" si="311"/>
        <v>1428.1556330000001</v>
      </c>
      <c r="K3726" s="36" t="str">
        <f t="shared" si="312"/>
        <v>34ef3bd5</v>
      </c>
    </row>
    <row r="3727" spans="1:11">
      <c r="A3727" s="48" t="s">
        <v>15786</v>
      </c>
      <c r="B3727" s="48" t="s">
        <v>29437</v>
      </c>
      <c r="C3727" s="48" t="s">
        <v>36751</v>
      </c>
      <c r="D3727" s="48" t="s">
        <v>36773</v>
      </c>
      <c r="E3727" s="48" t="s">
        <v>36774</v>
      </c>
      <c r="G3727" s="34">
        <f t="shared" si="308"/>
        <v>40232</v>
      </c>
      <c r="H3727" s="36" t="str">
        <f t="shared" si="309"/>
        <v>44c0</v>
      </c>
      <c r="I3727" s="35">
        <f t="shared" si="310"/>
        <v>43745.708379629628</v>
      </c>
      <c r="J3727" s="39">
        <f t="shared" si="311"/>
        <v>1428.1575339999999</v>
      </c>
      <c r="K3727" s="36" t="str">
        <f t="shared" si="312"/>
        <v>c31dc6cc</v>
      </c>
    </row>
    <row r="3728" spans="1:11">
      <c r="A3728" s="48" t="s">
        <v>15789</v>
      </c>
      <c r="B3728" s="48" t="s">
        <v>51489</v>
      </c>
      <c r="C3728" s="48" t="s">
        <v>36751</v>
      </c>
      <c r="D3728" s="48" t="s">
        <v>36775</v>
      </c>
      <c r="E3728" s="48" t="s">
        <v>36776</v>
      </c>
      <c r="G3728" s="34">
        <f t="shared" si="308"/>
        <v>40233</v>
      </c>
      <c r="H3728" s="36" t="str">
        <f t="shared" si="309"/>
        <v>7e00</v>
      </c>
      <c r="I3728" s="35">
        <f t="shared" si="310"/>
        <v>43745.708379629628</v>
      </c>
      <c r="J3728" s="39">
        <f t="shared" si="311"/>
        <v>1428.159443</v>
      </c>
      <c r="K3728" s="36" t="str">
        <f t="shared" si="312"/>
        <v>0a71d4e5</v>
      </c>
    </row>
    <row r="3729" spans="1:11">
      <c r="A3729" s="48" t="s">
        <v>27</v>
      </c>
      <c r="B3729" s="48" t="s">
        <v>51154</v>
      </c>
      <c r="C3729" s="48" t="s">
        <v>36751</v>
      </c>
      <c r="D3729" s="48" t="s">
        <v>36777</v>
      </c>
      <c r="E3729" s="48" t="s">
        <v>36778</v>
      </c>
      <c r="G3729" s="34">
        <f t="shared" si="308"/>
        <v>40254</v>
      </c>
      <c r="H3729" s="36" t="str">
        <f t="shared" si="309"/>
        <v>0000</v>
      </c>
      <c r="I3729" s="35">
        <f t="shared" si="310"/>
        <v>43745.708379629628</v>
      </c>
      <c r="J3729" s="39">
        <f t="shared" si="311"/>
        <v>1428.163863</v>
      </c>
      <c r="K3729" s="36" t="str">
        <f t="shared" si="312"/>
        <v>053e404a</v>
      </c>
    </row>
    <row r="3730" spans="1:11">
      <c r="A3730" s="48" t="s">
        <v>56</v>
      </c>
      <c r="B3730" s="48" t="s">
        <v>51440</v>
      </c>
      <c r="C3730" s="48" t="s">
        <v>36751</v>
      </c>
      <c r="D3730" s="48" t="s">
        <v>51490</v>
      </c>
      <c r="E3730" s="48" t="s">
        <v>36779</v>
      </c>
      <c r="G3730" s="34">
        <f t="shared" si="308"/>
        <v>40261</v>
      </c>
      <c r="H3730" s="36" t="str">
        <f t="shared" si="309"/>
        <v>43e1</v>
      </c>
      <c r="I3730" s="35">
        <f t="shared" si="310"/>
        <v>43745.708379629628</v>
      </c>
      <c r="J3730" s="39">
        <f t="shared" si="311"/>
        <v>1428.1657680000001</v>
      </c>
      <c r="K3730" s="36" t="str">
        <f t="shared" si="312"/>
        <v>68f1ef33</v>
      </c>
    </row>
    <row r="3731" spans="1:11">
      <c r="A3731" s="48" t="s">
        <v>59</v>
      </c>
      <c r="B3731" s="48" t="s">
        <v>51196</v>
      </c>
      <c r="C3731" s="48" t="s">
        <v>36751</v>
      </c>
      <c r="D3731" s="48" t="s">
        <v>36780</v>
      </c>
      <c r="E3731" s="48" t="s">
        <v>36781</v>
      </c>
      <c r="G3731" s="34">
        <f t="shared" si="308"/>
        <v>40262</v>
      </c>
      <c r="H3731" s="36" t="str">
        <f t="shared" si="309"/>
        <v>9800</v>
      </c>
      <c r="I3731" s="35">
        <f t="shared" si="310"/>
        <v>43745.708379629628</v>
      </c>
      <c r="J3731" s="39">
        <f t="shared" si="311"/>
        <v>1428.167637</v>
      </c>
      <c r="K3731" s="36" t="str">
        <f t="shared" si="312"/>
        <v>73818d92</v>
      </c>
    </row>
    <row r="3732" spans="1:11">
      <c r="A3732" s="48" t="s">
        <v>15740</v>
      </c>
      <c r="B3732" s="48" t="s">
        <v>51154</v>
      </c>
      <c r="C3732" s="48" t="s">
        <v>36751</v>
      </c>
      <c r="D3732" s="48" t="s">
        <v>36782</v>
      </c>
      <c r="E3732" s="48" t="s">
        <v>36783</v>
      </c>
      <c r="G3732" s="34">
        <f t="shared" si="308"/>
        <v>40225</v>
      </c>
      <c r="H3732" s="36" t="str">
        <f t="shared" si="309"/>
        <v>0000</v>
      </c>
      <c r="I3732" s="35">
        <f t="shared" si="310"/>
        <v>43745.708379629628</v>
      </c>
      <c r="J3732" s="39">
        <f t="shared" si="311"/>
        <v>1428.3716589999999</v>
      </c>
      <c r="K3732" s="36" t="str">
        <f t="shared" si="312"/>
        <v>3ac6fe88</v>
      </c>
    </row>
    <row r="3733" spans="1:11">
      <c r="A3733" s="48" t="s">
        <v>15743</v>
      </c>
      <c r="B3733" s="48" t="s">
        <v>51491</v>
      </c>
      <c r="C3733" s="48" t="s">
        <v>36751</v>
      </c>
      <c r="D3733" s="48" t="s">
        <v>51492</v>
      </c>
      <c r="E3733" s="48" t="s">
        <v>36784</v>
      </c>
      <c r="G3733" s="34">
        <f t="shared" si="308"/>
        <v>40234</v>
      </c>
      <c r="H3733" s="36" t="str">
        <f t="shared" si="309"/>
        <v>4398</v>
      </c>
      <c r="I3733" s="35">
        <f t="shared" si="310"/>
        <v>43745.708379629628</v>
      </c>
      <c r="J3733" s="39">
        <f t="shared" si="311"/>
        <v>1428.3735589999999</v>
      </c>
      <c r="K3733" s="36" t="str">
        <f t="shared" si="312"/>
        <v>c4699735</v>
      </c>
    </row>
    <row r="3734" spans="1:11">
      <c r="A3734" s="48" t="s">
        <v>15746</v>
      </c>
      <c r="B3734" s="48" t="s">
        <v>417</v>
      </c>
      <c r="C3734" s="48" t="s">
        <v>36751</v>
      </c>
      <c r="D3734" s="48" t="s">
        <v>36785</v>
      </c>
      <c r="E3734" s="48" t="s">
        <v>36786</v>
      </c>
      <c r="G3734" s="34">
        <f t="shared" si="308"/>
        <v>40235</v>
      </c>
      <c r="H3734" s="36" t="str">
        <f t="shared" si="309"/>
        <v>d800</v>
      </c>
      <c r="I3734" s="35">
        <f t="shared" si="310"/>
        <v>43745.708379629628</v>
      </c>
      <c r="J3734" s="39">
        <f t="shared" si="311"/>
        <v>1428.406131</v>
      </c>
      <c r="K3734" s="36" t="str">
        <f t="shared" si="312"/>
        <v>7b908ce5</v>
      </c>
    </row>
    <row r="3735" spans="1:11">
      <c r="A3735" s="48" t="s">
        <v>27</v>
      </c>
      <c r="B3735" s="48" t="s">
        <v>51154</v>
      </c>
      <c r="C3735" s="48" t="s">
        <v>36751</v>
      </c>
      <c r="D3735" s="48" t="s">
        <v>36787</v>
      </c>
      <c r="E3735" s="48" t="s">
        <v>36788</v>
      </c>
      <c r="G3735" s="34">
        <f t="shared" si="308"/>
        <v>40254</v>
      </c>
      <c r="H3735" s="36" t="str">
        <f t="shared" si="309"/>
        <v>0000</v>
      </c>
      <c r="I3735" s="35">
        <f t="shared" si="310"/>
        <v>43745.708379629628</v>
      </c>
      <c r="J3735" s="39">
        <f t="shared" si="311"/>
        <v>1428.410562</v>
      </c>
      <c r="K3735" s="36" t="str">
        <f t="shared" si="312"/>
        <v>c557631a</v>
      </c>
    </row>
    <row r="3736" spans="1:11">
      <c r="A3736" s="48" t="s">
        <v>30</v>
      </c>
      <c r="B3736" s="48" t="s">
        <v>35708</v>
      </c>
      <c r="C3736" s="48" t="s">
        <v>36751</v>
      </c>
      <c r="D3736" s="48" t="s">
        <v>36789</v>
      </c>
      <c r="E3736" s="48" t="s">
        <v>36790</v>
      </c>
      <c r="G3736" s="34">
        <f t="shared" si="308"/>
        <v>40263</v>
      </c>
      <c r="H3736" s="36" t="str">
        <f t="shared" si="309"/>
        <v>43c0</v>
      </c>
      <c r="I3736" s="35">
        <f t="shared" si="310"/>
        <v>43745.708379629628</v>
      </c>
      <c r="J3736" s="39">
        <f t="shared" si="311"/>
        <v>1428.4124730000001</v>
      </c>
      <c r="K3736" s="36" t="str">
        <f t="shared" si="312"/>
        <v>77f069d3</v>
      </c>
    </row>
    <row r="3737" spans="1:11">
      <c r="A3737" s="48" t="s">
        <v>34</v>
      </c>
      <c r="B3737" s="48" t="s">
        <v>654</v>
      </c>
      <c r="C3737" s="48" t="s">
        <v>36751</v>
      </c>
      <c r="D3737" s="48" t="s">
        <v>36791</v>
      </c>
      <c r="E3737" s="48" t="s">
        <v>36792</v>
      </c>
      <c r="G3737" s="34">
        <f t="shared" si="308"/>
        <v>40264</v>
      </c>
      <c r="H3737" s="36" t="str">
        <f t="shared" si="309"/>
        <v>a800</v>
      </c>
      <c r="I3737" s="35">
        <f t="shared" si="310"/>
        <v>43745.708379629628</v>
      </c>
      <c r="J3737" s="39">
        <f t="shared" si="311"/>
        <v>1428.4143610000001</v>
      </c>
      <c r="K3737" s="36" t="str">
        <f t="shared" si="312"/>
        <v>e79e70fb</v>
      </c>
    </row>
    <row r="3738" spans="1:11">
      <c r="A3738" s="48" t="s">
        <v>15740</v>
      </c>
      <c r="B3738" s="48" t="s">
        <v>51154</v>
      </c>
      <c r="C3738" s="48" t="s">
        <v>36793</v>
      </c>
      <c r="D3738" s="48" t="s">
        <v>36794</v>
      </c>
      <c r="E3738" s="48" t="s">
        <v>36795</v>
      </c>
      <c r="G3738" s="34">
        <f t="shared" si="308"/>
        <v>40225</v>
      </c>
      <c r="H3738" s="36" t="str">
        <f t="shared" si="309"/>
        <v>0000</v>
      </c>
      <c r="I3738" s="35">
        <f t="shared" si="310"/>
        <v>43745.708391203705</v>
      </c>
      <c r="J3738" s="39">
        <f t="shared" si="311"/>
        <v>1428.618659</v>
      </c>
      <c r="K3738" s="36" t="str">
        <f t="shared" si="312"/>
        <v>de92e241</v>
      </c>
    </row>
    <row r="3739" spans="1:11">
      <c r="A3739" s="48" t="s">
        <v>15757</v>
      </c>
      <c r="B3739" s="48" t="s">
        <v>51443</v>
      </c>
      <c r="C3739" s="48" t="s">
        <v>36793</v>
      </c>
      <c r="D3739" s="48" t="s">
        <v>51493</v>
      </c>
      <c r="E3739" s="48" t="s">
        <v>36796</v>
      </c>
      <c r="G3739" s="34">
        <f t="shared" si="308"/>
        <v>40236</v>
      </c>
      <c r="H3739" s="36" t="str">
        <f t="shared" si="309"/>
        <v>4450</v>
      </c>
      <c r="I3739" s="35">
        <f t="shared" si="310"/>
        <v>43745.708391203705</v>
      </c>
      <c r="J3739" s="39">
        <f t="shared" si="311"/>
        <v>1428.6205600000001</v>
      </c>
      <c r="K3739" s="36" t="str">
        <f t="shared" si="312"/>
        <v>fccc3c62</v>
      </c>
    </row>
    <row r="3740" spans="1:11">
      <c r="A3740" s="48" t="s">
        <v>15760</v>
      </c>
      <c r="B3740" s="48" t="s">
        <v>51161</v>
      </c>
      <c r="C3740" s="48" t="s">
        <v>36793</v>
      </c>
      <c r="D3740" s="48" t="s">
        <v>36797</v>
      </c>
      <c r="E3740" s="48" t="s">
        <v>36798</v>
      </c>
      <c r="G3740" s="34">
        <f t="shared" si="308"/>
        <v>40237</v>
      </c>
      <c r="H3740" s="36" t="str">
        <f t="shared" si="309"/>
        <v>6000</v>
      </c>
      <c r="I3740" s="35">
        <f t="shared" si="310"/>
        <v>43745.708391203705</v>
      </c>
      <c r="J3740" s="39">
        <f t="shared" si="311"/>
        <v>1428.6224709999999</v>
      </c>
      <c r="K3740" s="36" t="str">
        <f t="shared" si="312"/>
        <v>27dc9a96</v>
      </c>
    </row>
    <row r="3741" spans="1:11">
      <c r="A3741" s="48" t="s">
        <v>27</v>
      </c>
      <c r="B3741" s="48" t="s">
        <v>51154</v>
      </c>
      <c r="C3741" s="48" t="s">
        <v>36793</v>
      </c>
      <c r="D3741" s="48" t="s">
        <v>36799</v>
      </c>
      <c r="E3741" s="48" t="s">
        <v>36800</v>
      </c>
      <c r="G3741" s="34">
        <f t="shared" si="308"/>
        <v>40254</v>
      </c>
      <c r="H3741" s="36" t="str">
        <f t="shared" si="309"/>
        <v>0000</v>
      </c>
      <c r="I3741" s="35">
        <f t="shared" si="310"/>
        <v>43745.708391203705</v>
      </c>
      <c r="J3741" s="39">
        <f t="shared" si="311"/>
        <v>1428.6268930000001</v>
      </c>
      <c r="K3741" s="36" t="str">
        <f t="shared" si="312"/>
        <v>3bce6b17</v>
      </c>
    </row>
    <row r="3742" spans="1:11">
      <c r="A3742" s="48" t="s">
        <v>39</v>
      </c>
      <c r="B3742" s="48" t="s">
        <v>35343</v>
      </c>
      <c r="C3742" s="48" t="s">
        <v>36793</v>
      </c>
      <c r="D3742" s="48" t="s">
        <v>36801</v>
      </c>
      <c r="E3742" s="48" t="s">
        <v>36802</v>
      </c>
      <c r="G3742" s="34">
        <f t="shared" si="308"/>
        <v>40265</v>
      </c>
      <c r="H3742" s="36" t="str">
        <f t="shared" si="309"/>
        <v>442f</v>
      </c>
      <c r="I3742" s="35">
        <f t="shared" si="310"/>
        <v>43745.708391203705</v>
      </c>
      <c r="J3742" s="39">
        <f t="shared" si="311"/>
        <v>1428.628794</v>
      </c>
      <c r="K3742" s="36" t="str">
        <f t="shared" si="312"/>
        <v>5ece83cf</v>
      </c>
    </row>
    <row r="3743" spans="1:11">
      <c r="A3743" s="48" t="s">
        <v>43</v>
      </c>
      <c r="B3743" s="48" t="s">
        <v>51161</v>
      </c>
      <c r="C3743" s="48" t="s">
        <v>36793</v>
      </c>
      <c r="D3743" s="48" t="s">
        <v>36803</v>
      </c>
      <c r="E3743" s="48" t="s">
        <v>36804</v>
      </c>
      <c r="G3743" s="34">
        <f t="shared" si="308"/>
        <v>40266</v>
      </c>
      <c r="H3743" s="36" t="str">
        <f t="shared" si="309"/>
        <v>6000</v>
      </c>
      <c r="I3743" s="35">
        <f t="shared" si="310"/>
        <v>43745.708391203705</v>
      </c>
      <c r="J3743" s="39">
        <f t="shared" si="311"/>
        <v>1428.6306629999999</v>
      </c>
      <c r="K3743" s="36" t="str">
        <f t="shared" si="312"/>
        <v>6b67f4cd</v>
      </c>
    </row>
    <row r="3744" spans="1:11">
      <c r="A3744" s="48" t="s">
        <v>51155</v>
      </c>
      <c r="B3744" s="48" t="s">
        <v>51156</v>
      </c>
      <c r="C3744" s="48" t="s">
        <v>36805</v>
      </c>
      <c r="D3744" s="48" t="s">
        <v>36806</v>
      </c>
      <c r="E3744" s="48" t="s">
        <v>36807</v>
      </c>
      <c r="G3744" s="34">
        <f t="shared" si="308"/>
        <v>10001</v>
      </c>
      <c r="H3744" s="36" t="str">
        <f t="shared" si="309"/>
        <v>0001</v>
      </c>
      <c r="I3744" s="35">
        <f t="shared" si="310"/>
        <v>43745.715335648143</v>
      </c>
      <c r="J3744" s="39">
        <f t="shared" si="311"/>
        <v>2028.6334509999999</v>
      </c>
      <c r="K3744" s="36" t="str">
        <f t="shared" si="312"/>
        <v>803892b6</v>
      </c>
    </row>
    <row r="3745" spans="1:11">
      <c r="A3745" s="48" t="s">
        <v>51157</v>
      </c>
      <c r="B3745" s="48" t="s">
        <v>51156</v>
      </c>
      <c r="C3745" s="48" t="s">
        <v>36805</v>
      </c>
      <c r="D3745" s="48" t="s">
        <v>36808</v>
      </c>
      <c r="E3745" s="48" t="s">
        <v>36809</v>
      </c>
      <c r="G3745" s="34">
        <f t="shared" si="308"/>
        <v>10002</v>
      </c>
      <c r="H3745" s="36" t="str">
        <f t="shared" si="309"/>
        <v>0001</v>
      </c>
      <c r="I3745" s="35">
        <f t="shared" si="310"/>
        <v>43745.715335648143</v>
      </c>
      <c r="J3745" s="39">
        <f t="shared" si="311"/>
        <v>2028.6353429999999</v>
      </c>
      <c r="K3745" s="36" t="str">
        <f t="shared" si="312"/>
        <v>8580c5ca</v>
      </c>
    </row>
    <row r="3746" spans="1:11">
      <c r="A3746" s="48" t="s">
        <v>51158</v>
      </c>
      <c r="B3746" s="48" t="s">
        <v>51156</v>
      </c>
      <c r="C3746" s="48" t="s">
        <v>36805</v>
      </c>
      <c r="D3746" s="48" t="s">
        <v>36810</v>
      </c>
      <c r="E3746" s="48" t="s">
        <v>36811</v>
      </c>
      <c r="G3746" s="34">
        <f t="shared" si="308"/>
        <v>10003</v>
      </c>
      <c r="H3746" s="36" t="str">
        <f t="shared" si="309"/>
        <v>0001</v>
      </c>
      <c r="I3746" s="35">
        <f t="shared" si="310"/>
        <v>43745.715335648143</v>
      </c>
      <c r="J3746" s="39">
        <f t="shared" si="311"/>
        <v>2028.6372469999999</v>
      </c>
      <c r="K3746" s="36" t="str">
        <f t="shared" si="312"/>
        <v>491f6636</v>
      </c>
    </row>
    <row r="3747" spans="1:11">
      <c r="A3747" s="48" t="s">
        <v>51159</v>
      </c>
      <c r="B3747" s="48" t="s">
        <v>51156</v>
      </c>
      <c r="C3747" s="48" t="s">
        <v>36805</v>
      </c>
      <c r="D3747" s="48" t="s">
        <v>36812</v>
      </c>
      <c r="E3747" s="48" t="s">
        <v>36813</v>
      </c>
      <c r="G3747" s="34">
        <f t="shared" si="308"/>
        <v>10004</v>
      </c>
      <c r="H3747" s="36" t="str">
        <f t="shared" si="309"/>
        <v>0001</v>
      </c>
      <c r="I3747" s="35">
        <f t="shared" si="310"/>
        <v>43745.715335648143</v>
      </c>
      <c r="J3747" s="39">
        <f t="shared" si="311"/>
        <v>2028.6391080000001</v>
      </c>
      <c r="K3747" s="36" t="str">
        <f t="shared" si="312"/>
        <v>43f70db6</v>
      </c>
    </row>
    <row r="3748" spans="1:11">
      <c r="A3748" s="48" t="s">
        <v>15740</v>
      </c>
      <c r="B3748" s="48" t="s">
        <v>51154</v>
      </c>
      <c r="C3748" s="48" t="s">
        <v>36805</v>
      </c>
      <c r="D3748" s="48" t="s">
        <v>36814</v>
      </c>
      <c r="E3748" s="48" t="s">
        <v>36815</v>
      </c>
      <c r="G3748" s="34">
        <f t="shared" si="308"/>
        <v>40225</v>
      </c>
      <c r="H3748" s="36" t="str">
        <f t="shared" si="309"/>
        <v>0000</v>
      </c>
      <c r="I3748" s="35">
        <f t="shared" si="310"/>
        <v>43745.715335648143</v>
      </c>
      <c r="J3748" s="39">
        <f t="shared" si="311"/>
        <v>2028.8436569999999</v>
      </c>
      <c r="K3748" s="36" t="str">
        <f t="shared" si="312"/>
        <v>cf76a689</v>
      </c>
    </row>
    <row r="3749" spans="1:11">
      <c r="A3749" s="48" t="s">
        <v>15786</v>
      </c>
      <c r="B3749" s="48" t="s">
        <v>29345</v>
      </c>
      <c r="C3749" s="48" t="s">
        <v>36805</v>
      </c>
      <c r="D3749" s="48" t="s">
        <v>36816</v>
      </c>
      <c r="E3749" s="48" t="s">
        <v>36817</v>
      </c>
      <c r="G3749" s="34">
        <f t="shared" si="308"/>
        <v>40232</v>
      </c>
      <c r="H3749" s="36" t="str">
        <f t="shared" si="309"/>
        <v>44bf</v>
      </c>
      <c r="I3749" s="35">
        <f t="shared" si="310"/>
        <v>43745.715335648143</v>
      </c>
      <c r="J3749" s="39">
        <f t="shared" si="311"/>
        <v>2028.845558</v>
      </c>
      <c r="K3749" s="36" t="str">
        <f t="shared" si="312"/>
        <v>423c6167</v>
      </c>
    </row>
    <row r="3750" spans="1:11">
      <c r="A3750" s="48" t="s">
        <v>15789</v>
      </c>
      <c r="B3750" s="48" t="s">
        <v>33802</v>
      </c>
      <c r="C3750" s="48" t="s">
        <v>36805</v>
      </c>
      <c r="D3750" s="48" t="s">
        <v>36818</v>
      </c>
      <c r="E3750" s="48" t="s">
        <v>36819</v>
      </c>
      <c r="G3750" s="34">
        <f t="shared" si="308"/>
        <v>40233</v>
      </c>
      <c r="H3750" s="36" t="str">
        <f t="shared" si="309"/>
        <v>be00</v>
      </c>
      <c r="I3750" s="35">
        <f t="shared" si="310"/>
        <v>43745.715335648143</v>
      </c>
      <c r="J3750" s="39">
        <f t="shared" si="311"/>
        <v>2028.8474679999999</v>
      </c>
      <c r="K3750" s="36" t="str">
        <f t="shared" si="312"/>
        <v>37b3a81a</v>
      </c>
    </row>
    <row r="3751" spans="1:11">
      <c r="A3751" s="48" t="s">
        <v>27</v>
      </c>
      <c r="B3751" s="48" t="s">
        <v>51154</v>
      </c>
      <c r="C3751" s="48" t="s">
        <v>36805</v>
      </c>
      <c r="D3751" s="48" t="s">
        <v>36820</v>
      </c>
      <c r="E3751" s="48" t="s">
        <v>36821</v>
      </c>
      <c r="G3751" s="34">
        <f t="shared" si="308"/>
        <v>40254</v>
      </c>
      <c r="H3751" s="36" t="str">
        <f t="shared" si="309"/>
        <v>0000</v>
      </c>
      <c r="I3751" s="35">
        <f t="shared" si="310"/>
        <v>43745.715335648143</v>
      </c>
      <c r="J3751" s="39">
        <f t="shared" si="311"/>
        <v>2028.851887</v>
      </c>
      <c r="K3751" s="36" t="str">
        <f t="shared" si="312"/>
        <v>686c1401</v>
      </c>
    </row>
    <row r="3752" spans="1:11">
      <c r="A3752" s="48" t="s">
        <v>56</v>
      </c>
      <c r="B3752" s="48" t="s">
        <v>51494</v>
      </c>
      <c r="C3752" s="48" t="s">
        <v>36805</v>
      </c>
      <c r="D3752" s="48" t="s">
        <v>36822</v>
      </c>
      <c r="E3752" s="48" t="s">
        <v>36823</v>
      </c>
      <c r="G3752" s="34">
        <f t="shared" si="308"/>
        <v>40261</v>
      </c>
      <c r="H3752" s="36" t="str">
        <f t="shared" si="309"/>
        <v>43e7</v>
      </c>
      <c r="I3752" s="35">
        <f t="shared" si="310"/>
        <v>43745.715335648143</v>
      </c>
      <c r="J3752" s="39">
        <f t="shared" si="311"/>
        <v>2028.853781</v>
      </c>
      <c r="K3752" s="36" t="str">
        <f t="shared" si="312"/>
        <v>bd9b93f2</v>
      </c>
    </row>
    <row r="3753" spans="1:11">
      <c r="A3753" s="48" t="s">
        <v>59</v>
      </c>
      <c r="B3753" s="48" t="s">
        <v>51215</v>
      </c>
      <c r="C3753" s="48" t="s">
        <v>36805</v>
      </c>
      <c r="D3753" s="48" t="s">
        <v>36824</v>
      </c>
      <c r="E3753" s="48" t="s">
        <v>36825</v>
      </c>
      <c r="G3753" s="34">
        <f t="shared" si="308"/>
        <v>40262</v>
      </c>
      <c r="H3753" s="36" t="str">
        <f t="shared" si="309"/>
        <v>0800</v>
      </c>
      <c r="I3753" s="35">
        <f t="shared" si="310"/>
        <v>43745.715335648143</v>
      </c>
      <c r="J3753" s="39">
        <f t="shared" si="311"/>
        <v>2028.85565</v>
      </c>
      <c r="K3753" s="36" t="str">
        <f t="shared" si="312"/>
        <v>835ec721</v>
      </c>
    </row>
    <row r="3754" spans="1:11">
      <c r="A3754" s="48" t="s">
        <v>15740</v>
      </c>
      <c r="B3754" s="48" t="s">
        <v>51154</v>
      </c>
      <c r="C3754" s="48" t="s">
        <v>36805</v>
      </c>
      <c r="D3754" s="48" t="s">
        <v>36826</v>
      </c>
      <c r="E3754" s="48" t="s">
        <v>51495</v>
      </c>
      <c r="G3754" s="34">
        <f t="shared" si="308"/>
        <v>40225</v>
      </c>
      <c r="H3754" s="36" t="str">
        <f t="shared" si="309"/>
        <v>0000</v>
      </c>
      <c r="I3754" s="35">
        <f t="shared" si="310"/>
        <v>43745.715335648143</v>
      </c>
      <c r="J3754" s="39">
        <f t="shared" si="311"/>
        <v>2029.059636</v>
      </c>
      <c r="K3754" s="36" t="str">
        <f t="shared" si="312"/>
        <v>32945992</v>
      </c>
    </row>
    <row r="3755" spans="1:11">
      <c r="A3755" s="48" t="s">
        <v>15743</v>
      </c>
      <c r="B3755" s="48" t="s">
        <v>51491</v>
      </c>
      <c r="C3755" s="48" t="s">
        <v>36805</v>
      </c>
      <c r="D3755" s="48" t="s">
        <v>36827</v>
      </c>
      <c r="E3755" s="48" t="s">
        <v>36828</v>
      </c>
      <c r="G3755" s="34">
        <f t="shared" si="308"/>
        <v>40234</v>
      </c>
      <c r="H3755" s="36" t="str">
        <f t="shared" si="309"/>
        <v>4398</v>
      </c>
      <c r="I3755" s="35">
        <f t="shared" si="310"/>
        <v>43745.715335648143</v>
      </c>
      <c r="J3755" s="39">
        <f t="shared" si="311"/>
        <v>2029.0615299999999</v>
      </c>
      <c r="K3755" s="36" t="str">
        <f t="shared" si="312"/>
        <v>5832a148</v>
      </c>
    </row>
    <row r="3756" spans="1:11">
      <c r="A3756" s="48" t="s">
        <v>15746</v>
      </c>
      <c r="B3756" s="48" t="s">
        <v>51163</v>
      </c>
      <c r="C3756" s="48" t="s">
        <v>36805</v>
      </c>
      <c r="D3756" s="48" t="s">
        <v>36829</v>
      </c>
      <c r="E3756" s="48" t="s">
        <v>36830</v>
      </c>
      <c r="G3756" s="34">
        <f t="shared" si="308"/>
        <v>40235</v>
      </c>
      <c r="H3756" s="36" t="str">
        <f t="shared" si="309"/>
        <v>5800</v>
      </c>
      <c r="I3756" s="35">
        <f t="shared" si="310"/>
        <v>43745.715335648143</v>
      </c>
      <c r="J3756" s="39">
        <f t="shared" si="311"/>
        <v>2029.063441</v>
      </c>
      <c r="K3756" s="36" t="str">
        <f t="shared" si="312"/>
        <v>349efd21</v>
      </c>
    </row>
    <row r="3757" spans="1:11">
      <c r="A3757" s="48" t="s">
        <v>27</v>
      </c>
      <c r="B3757" s="48" t="s">
        <v>51154</v>
      </c>
      <c r="C3757" s="48" t="s">
        <v>36805</v>
      </c>
      <c r="D3757" s="48" t="s">
        <v>36831</v>
      </c>
      <c r="E3757" s="48" t="s">
        <v>36832</v>
      </c>
      <c r="G3757" s="34">
        <f t="shared" si="308"/>
        <v>40254</v>
      </c>
      <c r="H3757" s="36" t="str">
        <f t="shared" si="309"/>
        <v>0000</v>
      </c>
      <c r="I3757" s="35">
        <f t="shared" si="310"/>
        <v>43745.715335648143</v>
      </c>
      <c r="J3757" s="39">
        <f t="shared" si="311"/>
        <v>2029.245678</v>
      </c>
      <c r="K3757" s="36" t="str">
        <f t="shared" si="312"/>
        <v>29554cfb</v>
      </c>
    </row>
    <row r="3758" spans="1:11">
      <c r="A3758" s="48" t="s">
        <v>30</v>
      </c>
      <c r="B3758" s="48" t="s">
        <v>32976</v>
      </c>
      <c r="C3758" s="48" t="s">
        <v>36805</v>
      </c>
      <c r="D3758" s="48" t="s">
        <v>36833</v>
      </c>
      <c r="E3758" s="48" t="s">
        <v>36834</v>
      </c>
      <c r="G3758" s="34">
        <f t="shared" si="308"/>
        <v>40263</v>
      </c>
      <c r="H3758" s="36" t="str">
        <f t="shared" si="309"/>
        <v>43c1</v>
      </c>
      <c r="I3758" s="35">
        <f t="shared" si="310"/>
        <v>43745.715335648143</v>
      </c>
      <c r="J3758" s="39">
        <f t="shared" si="311"/>
        <v>2029.2475790000001</v>
      </c>
      <c r="K3758" s="36" t="str">
        <f t="shared" si="312"/>
        <v>d700f320</v>
      </c>
    </row>
    <row r="3759" spans="1:11">
      <c r="A3759" s="48" t="s">
        <v>34</v>
      </c>
      <c r="B3759" s="48" t="s">
        <v>51203</v>
      </c>
      <c r="C3759" s="48" t="s">
        <v>36805</v>
      </c>
      <c r="D3759" s="48" t="s">
        <v>36835</v>
      </c>
      <c r="E3759" s="48" t="s">
        <v>36836</v>
      </c>
      <c r="G3759" s="34">
        <f t="shared" si="308"/>
        <v>40264</v>
      </c>
      <c r="H3759" s="36" t="str">
        <f t="shared" si="309"/>
        <v>3000</v>
      </c>
      <c r="I3759" s="35">
        <f t="shared" si="310"/>
        <v>43745.715335648143</v>
      </c>
      <c r="J3759" s="39">
        <f t="shared" si="311"/>
        <v>2029.2495019999999</v>
      </c>
      <c r="K3759" s="36" t="str">
        <f t="shared" si="312"/>
        <v>10fb9689</v>
      </c>
    </row>
    <row r="3760" spans="1:11">
      <c r="A3760" s="48" t="s">
        <v>15740</v>
      </c>
      <c r="B3760" s="48" t="s">
        <v>51154</v>
      </c>
      <c r="C3760" s="48" t="s">
        <v>36805</v>
      </c>
      <c r="D3760" s="48" t="s">
        <v>36837</v>
      </c>
      <c r="E3760" s="48" t="s">
        <v>36838</v>
      </c>
      <c r="G3760" s="34">
        <f t="shared" si="308"/>
        <v>40225</v>
      </c>
      <c r="H3760" s="36" t="str">
        <f t="shared" si="309"/>
        <v>0000</v>
      </c>
      <c r="I3760" s="35">
        <f t="shared" si="310"/>
        <v>43745.715335648143</v>
      </c>
      <c r="J3760" s="39">
        <f t="shared" si="311"/>
        <v>2029.4536479999999</v>
      </c>
      <c r="K3760" s="36" t="str">
        <f t="shared" si="312"/>
        <v>ee201724</v>
      </c>
    </row>
    <row r="3761" spans="1:11">
      <c r="A3761" s="48" t="s">
        <v>15757</v>
      </c>
      <c r="B3761" s="48" t="s">
        <v>51443</v>
      </c>
      <c r="C3761" s="48" t="s">
        <v>36805</v>
      </c>
      <c r="D3761" s="48" t="s">
        <v>36839</v>
      </c>
      <c r="E3761" s="48" t="s">
        <v>36840</v>
      </c>
      <c r="G3761" s="34">
        <f t="shared" si="308"/>
        <v>40236</v>
      </c>
      <c r="H3761" s="36" t="str">
        <f t="shared" si="309"/>
        <v>4450</v>
      </c>
      <c r="I3761" s="35">
        <f t="shared" si="310"/>
        <v>43745.715335648143</v>
      </c>
      <c r="J3761" s="39">
        <f t="shared" si="311"/>
        <v>2029.455551</v>
      </c>
      <c r="K3761" s="36" t="str">
        <f t="shared" si="312"/>
        <v>a2c66e13</v>
      </c>
    </row>
    <row r="3762" spans="1:11">
      <c r="A3762" s="48" t="s">
        <v>15760</v>
      </c>
      <c r="B3762" s="48" t="s">
        <v>51205</v>
      </c>
      <c r="C3762" s="48" t="s">
        <v>36805</v>
      </c>
      <c r="D3762" s="48" t="s">
        <v>36841</v>
      </c>
      <c r="E3762" s="48" t="s">
        <v>36842</v>
      </c>
      <c r="G3762" s="34">
        <f t="shared" si="308"/>
        <v>40237</v>
      </c>
      <c r="H3762" s="36" t="str">
        <f t="shared" si="309"/>
        <v>2400</v>
      </c>
      <c r="I3762" s="35">
        <f t="shared" si="310"/>
        <v>43745.715335648143</v>
      </c>
      <c r="J3762" s="39">
        <f t="shared" si="311"/>
        <v>2029.4574620000001</v>
      </c>
      <c r="K3762" s="36" t="str">
        <f t="shared" si="312"/>
        <v>8815ae7e</v>
      </c>
    </row>
    <row r="3763" spans="1:11">
      <c r="A3763" s="48" t="s">
        <v>27</v>
      </c>
      <c r="B3763" s="48" t="s">
        <v>51154</v>
      </c>
      <c r="C3763" s="48" t="s">
        <v>36805</v>
      </c>
      <c r="D3763" s="48" t="s">
        <v>36843</v>
      </c>
      <c r="E3763" s="48" t="s">
        <v>36844</v>
      </c>
      <c r="G3763" s="34">
        <f t="shared" si="308"/>
        <v>40254</v>
      </c>
      <c r="H3763" s="36" t="str">
        <f t="shared" si="309"/>
        <v>0000</v>
      </c>
      <c r="I3763" s="35">
        <f t="shared" si="310"/>
        <v>43745.715335648143</v>
      </c>
      <c r="J3763" s="39">
        <f t="shared" si="311"/>
        <v>2029.4618889999999</v>
      </c>
      <c r="K3763" s="36" t="str">
        <f t="shared" si="312"/>
        <v>9a9a8d16</v>
      </c>
    </row>
    <row r="3764" spans="1:11">
      <c r="A3764" s="48" t="s">
        <v>39</v>
      </c>
      <c r="B3764" s="48" t="s">
        <v>35343</v>
      </c>
      <c r="C3764" s="48" t="s">
        <v>36805</v>
      </c>
      <c r="D3764" s="48" t="s">
        <v>36845</v>
      </c>
      <c r="E3764" s="48" t="s">
        <v>36846</v>
      </c>
      <c r="G3764" s="34">
        <f t="shared" si="308"/>
        <v>40265</v>
      </c>
      <c r="H3764" s="36" t="str">
        <f t="shared" si="309"/>
        <v>442f</v>
      </c>
      <c r="I3764" s="35">
        <f t="shared" si="310"/>
        <v>43745.715335648143</v>
      </c>
      <c r="J3764" s="39">
        <f t="shared" si="311"/>
        <v>2029.46379</v>
      </c>
      <c r="K3764" s="36" t="str">
        <f t="shared" si="312"/>
        <v>c713790a</v>
      </c>
    </row>
    <row r="3765" spans="1:11">
      <c r="A3765" s="48" t="s">
        <v>43</v>
      </c>
      <c r="B3765" s="48" t="s">
        <v>51198</v>
      </c>
      <c r="C3765" s="48" t="s">
        <v>36805</v>
      </c>
      <c r="D3765" s="48" t="s">
        <v>36847</v>
      </c>
      <c r="E3765" s="48" t="s">
        <v>36848</v>
      </c>
      <c r="G3765" s="34">
        <f t="shared" si="308"/>
        <v>40266</v>
      </c>
      <c r="H3765" s="36" t="str">
        <f t="shared" si="309"/>
        <v>9000</v>
      </c>
      <c r="I3765" s="35">
        <f t="shared" si="310"/>
        <v>43745.715335648143</v>
      </c>
      <c r="J3765" s="39">
        <f t="shared" si="311"/>
        <v>2029.465661</v>
      </c>
      <c r="K3765" s="36" t="str">
        <f t="shared" si="312"/>
        <v>62753de0</v>
      </c>
    </row>
    <row r="3766" spans="1:11">
      <c r="A3766" s="48" t="s">
        <v>15740</v>
      </c>
      <c r="B3766" s="48" t="s">
        <v>51154</v>
      </c>
      <c r="C3766" s="48" t="s">
        <v>36849</v>
      </c>
      <c r="D3766" s="48" t="s">
        <v>36850</v>
      </c>
      <c r="E3766" s="48" t="s">
        <v>36851</v>
      </c>
      <c r="G3766" s="34">
        <f t="shared" si="308"/>
        <v>40225</v>
      </c>
      <c r="H3766" s="36" t="str">
        <f t="shared" si="309"/>
        <v>0000</v>
      </c>
      <c r="I3766" s="35">
        <f t="shared" si="310"/>
        <v>43745.715347222227</v>
      </c>
      <c r="J3766" s="39">
        <f t="shared" si="311"/>
        <v>2029.669633</v>
      </c>
      <c r="K3766" s="36" t="str">
        <f t="shared" si="312"/>
        <v>9fd5d9d9</v>
      </c>
    </row>
    <row r="3767" spans="1:11">
      <c r="A3767" s="48" t="s">
        <v>15771</v>
      </c>
      <c r="B3767" s="48" t="s">
        <v>36852</v>
      </c>
      <c r="C3767" s="48" t="s">
        <v>36849</v>
      </c>
      <c r="D3767" s="48" t="s">
        <v>36853</v>
      </c>
      <c r="E3767" s="48" t="s">
        <v>36854</v>
      </c>
      <c r="G3767" s="34">
        <f t="shared" si="308"/>
        <v>40230</v>
      </c>
      <c r="H3767" s="36" t="str">
        <f t="shared" si="309"/>
        <v>448c</v>
      </c>
      <c r="I3767" s="35">
        <f t="shared" si="310"/>
        <v>43745.715347222227</v>
      </c>
      <c r="J3767" s="39">
        <f t="shared" si="311"/>
        <v>2029.6715349999999</v>
      </c>
      <c r="K3767" s="36" t="str">
        <f t="shared" si="312"/>
        <v>571bd782</v>
      </c>
    </row>
    <row r="3768" spans="1:11">
      <c r="A3768" s="48" t="s">
        <v>15774</v>
      </c>
      <c r="B3768" s="48" t="s">
        <v>564</v>
      </c>
      <c r="C3768" s="48" t="s">
        <v>36849</v>
      </c>
      <c r="D3768" s="48" t="s">
        <v>36855</v>
      </c>
      <c r="E3768" s="48" t="s">
        <v>36856</v>
      </c>
      <c r="G3768" s="34">
        <f t="shared" si="308"/>
        <v>40231</v>
      </c>
      <c r="H3768" s="36" t="str">
        <f t="shared" si="309"/>
        <v>6c00</v>
      </c>
      <c r="I3768" s="35">
        <f t="shared" si="310"/>
        <v>43745.715347222227</v>
      </c>
      <c r="J3768" s="39">
        <f t="shared" si="311"/>
        <v>2029.673444</v>
      </c>
      <c r="K3768" s="36" t="str">
        <f t="shared" si="312"/>
        <v>d7ffb00f</v>
      </c>
    </row>
    <row r="3769" spans="1:11">
      <c r="A3769" s="48" t="s">
        <v>27</v>
      </c>
      <c r="B3769" s="48" t="s">
        <v>51154</v>
      </c>
      <c r="C3769" s="48" t="s">
        <v>36849</v>
      </c>
      <c r="D3769" s="48" t="s">
        <v>36857</v>
      </c>
      <c r="E3769" s="48" t="s">
        <v>36858</v>
      </c>
      <c r="G3769" s="34">
        <f t="shared" si="308"/>
        <v>40254</v>
      </c>
      <c r="H3769" s="36" t="str">
        <f t="shared" si="309"/>
        <v>0000</v>
      </c>
      <c r="I3769" s="35">
        <f t="shared" si="310"/>
        <v>43745.715347222227</v>
      </c>
      <c r="J3769" s="39">
        <f t="shared" si="311"/>
        <v>2029.6778650000001</v>
      </c>
      <c r="K3769" s="36" t="str">
        <f t="shared" si="312"/>
        <v>2f0e0953</v>
      </c>
    </row>
    <row r="3770" spans="1:11">
      <c r="A3770" s="48" t="s">
        <v>48</v>
      </c>
      <c r="B3770" s="48" t="s">
        <v>29445</v>
      </c>
      <c r="C3770" s="48" t="s">
        <v>36849</v>
      </c>
      <c r="D3770" s="48" t="s">
        <v>36859</v>
      </c>
      <c r="E3770" s="48" t="s">
        <v>36860</v>
      </c>
      <c r="G3770" s="34">
        <f t="shared" si="308"/>
        <v>40259</v>
      </c>
      <c r="H3770" s="36" t="str">
        <f t="shared" si="309"/>
        <v>43d1</v>
      </c>
      <c r="I3770" s="35">
        <f t="shared" si="310"/>
        <v>43745.715347222227</v>
      </c>
      <c r="J3770" s="39">
        <f t="shared" si="311"/>
        <v>2029.6797690000001</v>
      </c>
      <c r="K3770" s="36" t="str">
        <f t="shared" si="312"/>
        <v>cc93a2ae</v>
      </c>
    </row>
    <row r="3771" spans="1:11">
      <c r="A3771" s="48" t="s">
        <v>51</v>
      </c>
      <c r="B3771" s="48" t="s">
        <v>417</v>
      </c>
      <c r="C3771" s="48" t="s">
        <v>36849</v>
      </c>
      <c r="D3771" s="48" t="s">
        <v>36861</v>
      </c>
      <c r="E3771" s="48" t="s">
        <v>36862</v>
      </c>
      <c r="G3771" s="34">
        <f t="shared" si="308"/>
        <v>40260</v>
      </c>
      <c r="H3771" s="36" t="str">
        <f t="shared" si="309"/>
        <v>d800</v>
      </c>
      <c r="I3771" s="35">
        <f t="shared" si="310"/>
        <v>43745.715347222227</v>
      </c>
      <c r="J3771" s="39">
        <f t="shared" si="311"/>
        <v>2029.681638</v>
      </c>
      <c r="K3771" s="36" t="str">
        <f t="shared" si="312"/>
        <v>ce3ffe56</v>
      </c>
    </row>
    <row r="3772" spans="1:11">
      <c r="A3772" s="48" t="s">
        <v>51155</v>
      </c>
      <c r="B3772" s="48" t="s">
        <v>51156</v>
      </c>
      <c r="C3772" s="48" t="s">
        <v>36863</v>
      </c>
      <c r="D3772" s="48" t="s">
        <v>36864</v>
      </c>
      <c r="E3772" s="48" t="s">
        <v>36865</v>
      </c>
      <c r="G3772" s="34">
        <f t="shared" si="308"/>
        <v>10001</v>
      </c>
      <c r="H3772" s="36" t="str">
        <f t="shared" si="309"/>
        <v>0001</v>
      </c>
      <c r="I3772" s="35">
        <f t="shared" si="310"/>
        <v>43745.722291666665</v>
      </c>
      <c r="J3772" s="39">
        <f t="shared" si="311"/>
        <v>2629.6844529999998</v>
      </c>
      <c r="K3772" s="36" t="str">
        <f t="shared" si="312"/>
        <v>250c813e</v>
      </c>
    </row>
    <row r="3773" spans="1:11">
      <c r="A3773" s="48" t="s">
        <v>51157</v>
      </c>
      <c r="B3773" s="48" t="s">
        <v>51156</v>
      </c>
      <c r="C3773" s="48" t="s">
        <v>36863</v>
      </c>
      <c r="D3773" s="48" t="s">
        <v>36866</v>
      </c>
      <c r="E3773" s="48" t="s">
        <v>36867</v>
      </c>
      <c r="G3773" s="34">
        <f t="shared" si="308"/>
        <v>10002</v>
      </c>
      <c r="H3773" s="36" t="str">
        <f t="shared" si="309"/>
        <v>0001</v>
      </c>
      <c r="I3773" s="35">
        <f t="shared" si="310"/>
        <v>43745.722291666665</v>
      </c>
      <c r="J3773" s="39">
        <f t="shared" si="311"/>
        <v>2629.6863450000001</v>
      </c>
      <c r="K3773" s="36" t="str">
        <f t="shared" si="312"/>
        <v>690a9cdd</v>
      </c>
    </row>
    <row r="3774" spans="1:11">
      <c r="A3774" s="48" t="s">
        <v>51158</v>
      </c>
      <c r="B3774" s="48" t="s">
        <v>51156</v>
      </c>
      <c r="C3774" s="48" t="s">
        <v>36863</v>
      </c>
      <c r="D3774" s="48" t="s">
        <v>36868</v>
      </c>
      <c r="E3774" s="48" t="s">
        <v>36869</v>
      </c>
      <c r="G3774" s="34">
        <f t="shared" ref="G3774:G3813" si="313">HEX2DEC(A3774)</f>
        <v>10003</v>
      </c>
      <c r="H3774" s="36" t="str">
        <f t="shared" ref="H3774:H3813" si="314">B3774</f>
        <v>0001</v>
      </c>
      <c r="I3774" s="35">
        <f t="shared" ref="I3774:I3813" si="315">(((HEX2DEC(C3774)/60)/60)/24)+DATE(1970,1,1)</f>
        <v>43745.722291666665</v>
      </c>
      <c r="J3774" s="39">
        <f t="shared" ref="J3774:J3813" si="316">HEX2DEC(IF(EXACT(MID(D3774,1,1),"0"),IF(EXACT(MID(D3774,2,1),"0"),IF(EXACT(MID(D3774,3,1),"0"),IF(EXACT(MID(D3774,4,1),"0"),IF(EXACT(MID(D3774,5,1),"0"),IF(EXACT(MID(D3774,6,1),"0"),IF(EXACT(MID(D3774,7,1),"0"),IF(EXACT(MID(D3774,8,1),"0"),IF(EXACT(MID(D3774,9,1),"0"),IF(EXACT(MID(D3774,10,1),"0"),IF(EXACT(MID(D3774,11,1),"0"),0,RIGHT(D3774,6)),RIGHT(D3774,7)),RIGHT(D3774,8)),RIGHT(D3774,9)),RIGHT(D3774,10)),RIGHT(D3774,11)),RIGHT(D3774,12)),RIGHT(D3774,13)),RIGHT(D3774,14)),RIGHT(D3774,15)),RIGHT(D3774,16)))/1000000</f>
        <v>2629.6882409999998</v>
      </c>
      <c r="K3774" s="36" t="str">
        <f t="shared" ref="K3774:K3813" si="317">E3774</f>
        <v>e40f21d4</v>
      </c>
    </row>
    <row r="3775" spans="1:11">
      <c r="A3775" s="48" t="s">
        <v>51159</v>
      </c>
      <c r="B3775" s="48" t="s">
        <v>51156</v>
      </c>
      <c r="C3775" s="48" t="s">
        <v>36863</v>
      </c>
      <c r="D3775" s="48" t="s">
        <v>36870</v>
      </c>
      <c r="E3775" s="48" t="s">
        <v>36871</v>
      </c>
      <c r="G3775" s="34">
        <f t="shared" si="313"/>
        <v>10004</v>
      </c>
      <c r="H3775" s="36" t="str">
        <f t="shared" si="314"/>
        <v>0001</v>
      </c>
      <c r="I3775" s="35">
        <f t="shared" si="315"/>
        <v>43745.722291666665</v>
      </c>
      <c r="J3775" s="39">
        <f t="shared" si="316"/>
        <v>2629.6901029999999</v>
      </c>
      <c r="K3775" s="36" t="str">
        <f t="shared" si="317"/>
        <v>ee3547d1</v>
      </c>
    </row>
    <row r="3776" spans="1:11">
      <c r="A3776" s="48" t="s">
        <v>15740</v>
      </c>
      <c r="B3776" s="48" t="s">
        <v>51154</v>
      </c>
      <c r="C3776" s="48" t="s">
        <v>36863</v>
      </c>
      <c r="D3776" s="48" t="s">
        <v>36872</v>
      </c>
      <c r="E3776" s="48" t="s">
        <v>36873</v>
      </c>
      <c r="G3776" s="34">
        <f t="shared" si="313"/>
        <v>40225</v>
      </c>
      <c r="H3776" s="36" t="str">
        <f t="shared" si="314"/>
        <v>0000</v>
      </c>
      <c r="I3776" s="35">
        <f t="shared" si="315"/>
        <v>43745.722291666665</v>
      </c>
      <c r="J3776" s="39">
        <f t="shared" si="316"/>
        <v>2629.8946580000002</v>
      </c>
      <c r="K3776" s="36" t="str">
        <f t="shared" si="317"/>
        <v>5b97f77e</v>
      </c>
    </row>
    <row r="3777" spans="1:11">
      <c r="A3777" s="48" t="s">
        <v>15743</v>
      </c>
      <c r="B3777" s="48" t="s">
        <v>51403</v>
      </c>
      <c r="C3777" s="48" t="s">
        <v>36863</v>
      </c>
      <c r="D3777" s="48" t="s">
        <v>36874</v>
      </c>
      <c r="E3777" s="48" t="s">
        <v>36875</v>
      </c>
      <c r="G3777" s="34">
        <f t="shared" si="313"/>
        <v>40234</v>
      </c>
      <c r="H3777" s="36" t="str">
        <f t="shared" si="314"/>
        <v>4399</v>
      </c>
      <c r="I3777" s="35">
        <f t="shared" si="315"/>
        <v>43745.722291666665</v>
      </c>
      <c r="J3777" s="39">
        <f t="shared" si="316"/>
        <v>2629.8965619999999</v>
      </c>
      <c r="K3777" s="36" t="str">
        <f t="shared" si="317"/>
        <v>98b2a278</v>
      </c>
    </row>
    <row r="3778" spans="1:11">
      <c r="A3778" s="48" t="s">
        <v>15746</v>
      </c>
      <c r="B3778" s="48" t="s">
        <v>452</v>
      </c>
      <c r="C3778" s="48" t="s">
        <v>36863</v>
      </c>
      <c r="D3778" s="48" t="s">
        <v>36876</v>
      </c>
      <c r="E3778" s="48" t="s">
        <v>36877</v>
      </c>
      <c r="G3778" s="34">
        <f t="shared" si="313"/>
        <v>40235</v>
      </c>
      <c r="H3778" s="36" t="str">
        <f t="shared" si="314"/>
        <v>e800</v>
      </c>
      <c r="I3778" s="35">
        <f t="shared" si="315"/>
        <v>43745.722291666665</v>
      </c>
      <c r="J3778" s="39">
        <f t="shared" si="316"/>
        <v>2629.8984730000002</v>
      </c>
      <c r="K3778" s="36" t="str">
        <f t="shared" si="317"/>
        <v>4f43bfb6</v>
      </c>
    </row>
    <row r="3779" spans="1:11">
      <c r="A3779" s="48" t="s">
        <v>27</v>
      </c>
      <c r="B3779" s="48" t="s">
        <v>51154</v>
      </c>
      <c r="C3779" s="48" t="s">
        <v>36863</v>
      </c>
      <c r="D3779" s="48" t="s">
        <v>36878</v>
      </c>
      <c r="E3779" s="48" t="s">
        <v>36879</v>
      </c>
      <c r="G3779" s="34">
        <f t="shared" si="313"/>
        <v>40254</v>
      </c>
      <c r="H3779" s="36" t="str">
        <f t="shared" si="314"/>
        <v>0000</v>
      </c>
      <c r="I3779" s="35">
        <f t="shared" si="315"/>
        <v>43745.722291666665</v>
      </c>
      <c r="J3779" s="39">
        <f t="shared" si="316"/>
        <v>2629.9028920000001</v>
      </c>
      <c r="K3779" s="36" t="str">
        <f t="shared" si="317"/>
        <v>022f82c1</v>
      </c>
    </row>
    <row r="3780" spans="1:11">
      <c r="A3780" s="48" t="s">
        <v>30</v>
      </c>
      <c r="B3780" s="48" t="s">
        <v>29909</v>
      </c>
      <c r="C3780" s="48" t="s">
        <v>36863</v>
      </c>
      <c r="D3780" s="48" t="s">
        <v>36880</v>
      </c>
      <c r="E3780" s="48" t="s">
        <v>36881</v>
      </c>
      <c r="G3780" s="34">
        <f t="shared" si="313"/>
        <v>40263</v>
      </c>
      <c r="H3780" s="36" t="str">
        <f t="shared" si="314"/>
        <v>43bb</v>
      </c>
      <c r="I3780" s="35">
        <f t="shared" si="315"/>
        <v>43745.722291666665</v>
      </c>
      <c r="J3780" s="39">
        <f t="shared" si="316"/>
        <v>2630.0262419999999</v>
      </c>
      <c r="K3780" s="36" t="str">
        <f t="shared" si="317"/>
        <v>138fb036</v>
      </c>
    </row>
    <row r="3781" spans="1:11">
      <c r="A3781" s="48" t="s">
        <v>34</v>
      </c>
      <c r="B3781" s="48" t="s">
        <v>110</v>
      </c>
      <c r="C3781" s="48" t="s">
        <v>36863</v>
      </c>
      <c r="D3781" s="48" t="s">
        <v>36882</v>
      </c>
      <c r="E3781" s="48" t="s">
        <v>36883</v>
      </c>
      <c r="G3781" s="34">
        <f t="shared" si="313"/>
        <v>40264</v>
      </c>
      <c r="H3781" s="36" t="str">
        <f t="shared" si="314"/>
        <v>a000</v>
      </c>
      <c r="I3781" s="35">
        <f t="shared" si="315"/>
        <v>43745.722291666665</v>
      </c>
      <c r="J3781" s="39">
        <f t="shared" si="316"/>
        <v>2630.0281030000001</v>
      </c>
      <c r="K3781" s="36" t="str">
        <f t="shared" si="317"/>
        <v>f53ce8f0</v>
      </c>
    </row>
    <row r="3782" spans="1:11">
      <c r="A3782" s="48" t="s">
        <v>15740</v>
      </c>
      <c r="B3782" s="48" t="s">
        <v>51154</v>
      </c>
      <c r="C3782" s="48" t="s">
        <v>36863</v>
      </c>
      <c r="D3782" s="48" t="s">
        <v>36884</v>
      </c>
      <c r="E3782" s="48" t="s">
        <v>36885</v>
      </c>
      <c r="G3782" s="34">
        <f t="shared" si="313"/>
        <v>40225</v>
      </c>
      <c r="H3782" s="36" t="str">
        <f t="shared" si="314"/>
        <v>0000</v>
      </c>
      <c r="I3782" s="35">
        <f t="shared" si="315"/>
        <v>43745.722291666665</v>
      </c>
      <c r="J3782" s="39">
        <f t="shared" si="316"/>
        <v>2630.2316580000002</v>
      </c>
      <c r="K3782" s="36" t="str">
        <f t="shared" si="317"/>
        <v>ec59e937</v>
      </c>
    </row>
    <row r="3783" spans="1:11">
      <c r="A3783" s="48" t="s">
        <v>15757</v>
      </c>
      <c r="B3783" s="48" t="s">
        <v>561</v>
      </c>
      <c r="C3783" s="48" t="s">
        <v>36863</v>
      </c>
      <c r="D3783" s="48" t="s">
        <v>36886</v>
      </c>
      <c r="E3783" s="48" t="s">
        <v>36887</v>
      </c>
      <c r="G3783" s="34">
        <f t="shared" si="313"/>
        <v>40236</v>
      </c>
      <c r="H3783" s="36" t="str">
        <f t="shared" si="314"/>
        <v>444f</v>
      </c>
      <c r="I3783" s="35">
        <f t="shared" si="315"/>
        <v>43745.722291666665</v>
      </c>
      <c r="J3783" s="39">
        <f t="shared" si="316"/>
        <v>2630.2335589999998</v>
      </c>
      <c r="K3783" s="36" t="str">
        <f t="shared" si="317"/>
        <v>849bb1b5</v>
      </c>
    </row>
    <row r="3784" spans="1:11">
      <c r="A3784" s="48" t="s">
        <v>15760</v>
      </c>
      <c r="B3784" s="48" t="s">
        <v>150</v>
      </c>
      <c r="C3784" s="48" t="s">
        <v>36863</v>
      </c>
      <c r="D3784" s="48" t="s">
        <v>36888</v>
      </c>
      <c r="E3784" s="48" t="s">
        <v>36889</v>
      </c>
      <c r="G3784" s="34">
        <f t="shared" si="313"/>
        <v>40237</v>
      </c>
      <c r="H3784" s="36" t="str">
        <f t="shared" si="314"/>
        <v>f800</v>
      </c>
      <c r="I3784" s="35">
        <f t="shared" si="315"/>
        <v>43745.722291666665</v>
      </c>
      <c r="J3784" s="39">
        <f t="shared" si="316"/>
        <v>2630.2354679999999</v>
      </c>
      <c r="K3784" s="36" t="str">
        <f t="shared" si="317"/>
        <v>400bc62d</v>
      </c>
    </row>
    <row r="3785" spans="1:11">
      <c r="A3785" s="48" t="s">
        <v>27</v>
      </c>
      <c r="B3785" s="48" t="s">
        <v>51154</v>
      </c>
      <c r="C3785" s="48" t="s">
        <v>36863</v>
      </c>
      <c r="D3785" s="48" t="s">
        <v>36890</v>
      </c>
      <c r="E3785" s="48" t="s">
        <v>36891</v>
      </c>
      <c r="G3785" s="34">
        <f t="shared" si="313"/>
        <v>40254</v>
      </c>
      <c r="H3785" s="36" t="str">
        <f t="shared" si="314"/>
        <v>0000</v>
      </c>
      <c r="I3785" s="35">
        <f t="shared" si="315"/>
        <v>43745.722291666665</v>
      </c>
      <c r="J3785" s="39">
        <f t="shared" si="316"/>
        <v>2630.2398899999998</v>
      </c>
      <c r="K3785" s="36" t="str">
        <f t="shared" si="317"/>
        <v>2a28a46c</v>
      </c>
    </row>
    <row r="3786" spans="1:11">
      <c r="A3786" s="48" t="s">
        <v>39</v>
      </c>
      <c r="B3786" s="48" t="s">
        <v>35203</v>
      </c>
      <c r="C3786" s="48" t="s">
        <v>36863</v>
      </c>
      <c r="D3786" s="48" t="s">
        <v>36892</v>
      </c>
      <c r="E3786" s="48" t="s">
        <v>36893</v>
      </c>
      <c r="G3786" s="34">
        <f t="shared" si="313"/>
        <v>40265</v>
      </c>
      <c r="H3786" s="36" t="str">
        <f t="shared" si="314"/>
        <v>442d</v>
      </c>
      <c r="I3786" s="35">
        <f t="shared" si="315"/>
        <v>43745.722291666665</v>
      </c>
      <c r="J3786" s="39">
        <f t="shared" si="316"/>
        <v>2630.2417909999999</v>
      </c>
      <c r="K3786" s="36" t="str">
        <f t="shared" si="317"/>
        <v>cbc5e695</v>
      </c>
    </row>
    <row r="3787" spans="1:11">
      <c r="A3787" s="48" t="s">
        <v>43</v>
      </c>
      <c r="B3787" s="48" t="s">
        <v>1979</v>
      </c>
      <c r="C3787" s="48" t="s">
        <v>36863</v>
      </c>
      <c r="D3787" s="48" t="s">
        <v>36894</v>
      </c>
      <c r="E3787" s="48" t="s">
        <v>36895</v>
      </c>
      <c r="G3787" s="34">
        <f t="shared" si="313"/>
        <v>40266</v>
      </c>
      <c r="H3787" s="36" t="str">
        <f t="shared" si="314"/>
        <v>9c00</v>
      </c>
      <c r="I3787" s="35">
        <f t="shared" si="315"/>
        <v>43745.722291666665</v>
      </c>
      <c r="J3787" s="39">
        <f t="shared" si="316"/>
        <v>2630.2436600000001</v>
      </c>
      <c r="K3787" s="36" t="str">
        <f t="shared" si="317"/>
        <v>69b8e741</v>
      </c>
    </row>
    <row r="3788" spans="1:11">
      <c r="A3788" s="48" t="s">
        <v>15740</v>
      </c>
      <c r="B3788" s="48" t="s">
        <v>51154</v>
      </c>
      <c r="C3788" s="48" t="s">
        <v>36863</v>
      </c>
      <c r="D3788" s="48" t="s">
        <v>36896</v>
      </c>
      <c r="E3788" s="48" t="s">
        <v>36897</v>
      </c>
      <c r="G3788" s="34">
        <f t="shared" si="313"/>
        <v>40225</v>
      </c>
      <c r="H3788" s="36" t="str">
        <f t="shared" si="314"/>
        <v>0000</v>
      </c>
      <c r="I3788" s="35">
        <f t="shared" si="315"/>
        <v>43745.722291666665</v>
      </c>
      <c r="J3788" s="39">
        <f t="shared" si="316"/>
        <v>2630.4476330000002</v>
      </c>
      <c r="K3788" s="36" t="str">
        <f t="shared" si="317"/>
        <v>fe059eee</v>
      </c>
    </row>
    <row r="3789" spans="1:11">
      <c r="A3789" s="48" t="s">
        <v>15771</v>
      </c>
      <c r="B3789" s="48" t="s">
        <v>51331</v>
      </c>
      <c r="C3789" s="48" t="s">
        <v>36863</v>
      </c>
      <c r="D3789" s="48" t="s">
        <v>36898</v>
      </c>
      <c r="E3789" s="48" t="s">
        <v>36899</v>
      </c>
      <c r="G3789" s="34">
        <f t="shared" si="313"/>
        <v>40230</v>
      </c>
      <c r="H3789" s="36" t="str">
        <f t="shared" si="314"/>
        <v>4483</v>
      </c>
      <c r="I3789" s="35">
        <f t="shared" si="315"/>
        <v>43745.722291666665</v>
      </c>
      <c r="J3789" s="39">
        <f t="shared" si="316"/>
        <v>2630.4495360000001</v>
      </c>
      <c r="K3789" s="36" t="str">
        <f t="shared" si="317"/>
        <v>444ddade</v>
      </c>
    </row>
    <row r="3790" spans="1:11">
      <c r="A3790" s="48" t="s">
        <v>15774</v>
      </c>
      <c r="B3790" s="48" t="s">
        <v>51213</v>
      </c>
      <c r="C3790" s="48" t="s">
        <v>36863</v>
      </c>
      <c r="D3790" s="48" t="s">
        <v>36900</v>
      </c>
      <c r="E3790" s="48" t="s">
        <v>36901</v>
      </c>
      <c r="G3790" s="34">
        <f t="shared" si="313"/>
        <v>40231</v>
      </c>
      <c r="H3790" s="36" t="str">
        <f t="shared" si="314"/>
        <v>8400</v>
      </c>
      <c r="I3790" s="35">
        <f t="shared" si="315"/>
        <v>43745.722291666665</v>
      </c>
      <c r="J3790" s="39">
        <f t="shared" si="316"/>
        <v>2630.4514450000001</v>
      </c>
      <c r="K3790" s="36" t="str">
        <f t="shared" si="317"/>
        <v>c7cd8fbb</v>
      </c>
    </row>
    <row r="3791" spans="1:11">
      <c r="A3791" s="48" t="s">
        <v>27</v>
      </c>
      <c r="B3791" s="48" t="s">
        <v>51154</v>
      </c>
      <c r="C3791" s="48" t="s">
        <v>36863</v>
      </c>
      <c r="D3791" s="48" t="s">
        <v>36902</v>
      </c>
      <c r="E3791" s="48" t="s">
        <v>36903</v>
      </c>
      <c r="G3791" s="34">
        <f t="shared" si="313"/>
        <v>40254</v>
      </c>
      <c r="H3791" s="36" t="str">
        <f t="shared" si="314"/>
        <v>0000</v>
      </c>
      <c r="I3791" s="35">
        <f t="shared" si="315"/>
        <v>43745.722291666665</v>
      </c>
      <c r="J3791" s="39">
        <f t="shared" si="316"/>
        <v>2630.4558630000001</v>
      </c>
      <c r="K3791" s="36" t="str">
        <f t="shared" si="317"/>
        <v>629cb42d</v>
      </c>
    </row>
    <row r="3792" spans="1:11">
      <c r="A3792" s="48" t="s">
        <v>48</v>
      </c>
      <c r="B3792" s="48" t="s">
        <v>29445</v>
      </c>
      <c r="C3792" s="48" t="s">
        <v>36863</v>
      </c>
      <c r="D3792" s="48" t="s">
        <v>36904</v>
      </c>
      <c r="E3792" s="48" t="s">
        <v>36905</v>
      </c>
      <c r="G3792" s="34">
        <f t="shared" si="313"/>
        <v>40259</v>
      </c>
      <c r="H3792" s="36" t="str">
        <f t="shared" si="314"/>
        <v>43d1</v>
      </c>
      <c r="I3792" s="35">
        <f t="shared" si="315"/>
        <v>43745.722291666665</v>
      </c>
      <c r="J3792" s="39">
        <f t="shared" si="316"/>
        <v>2630.4577640000002</v>
      </c>
      <c r="K3792" s="36" t="str">
        <f t="shared" si="317"/>
        <v>5b921e71</v>
      </c>
    </row>
    <row r="3793" spans="1:11">
      <c r="A3793" s="48" t="s">
        <v>51</v>
      </c>
      <c r="B3793" s="48" t="s">
        <v>51175</v>
      </c>
      <c r="C3793" s="48" t="s">
        <v>36863</v>
      </c>
      <c r="D3793" s="48" t="s">
        <v>36906</v>
      </c>
      <c r="E3793" s="48" t="s">
        <v>36907</v>
      </c>
      <c r="G3793" s="34">
        <f t="shared" si="313"/>
        <v>40260</v>
      </c>
      <c r="H3793" s="36" t="str">
        <f t="shared" si="314"/>
        <v>2000</v>
      </c>
      <c r="I3793" s="35">
        <f t="shared" si="315"/>
        <v>43745.722291666665</v>
      </c>
      <c r="J3793" s="39">
        <f t="shared" si="316"/>
        <v>2630.4596339999998</v>
      </c>
      <c r="K3793" s="36" t="str">
        <f t="shared" si="317"/>
        <v>c8d50901</v>
      </c>
    </row>
    <row r="3794" spans="1:11">
      <c r="A3794" s="48" t="s">
        <v>15740</v>
      </c>
      <c r="B3794" s="48" t="s">
        <v>51154</v>
      </c>
      <c r="C3794" s="48" t="s">
        <v>36908</v>
      </c>
      <c r="D3794" s="48" t="s">
        <v>36909</v>
      </c>
      <c r="E3794" s="48" t="s">
        <v>36910</v>
      </c>
      <c r="G3794" s="34">
        <f t="shared" si="313"/>
        <v>40225</v>
      </c>
      <c r="H3794" s="36" t="str">
        <f t="shared" si="314"/>
        <v>0000</v>
      </c>
      <c r="I3794" s="35">
        <f t="shared" si="315"/>
        <v>43745.722303240742</v>
      </c>
      <c r="J3794" s="39">
        <f t="shared" si="316"/>
        <v>2630.6636330000001</v>
      </c>
      <c r="K3794" s="36" t="str">
        <f t="shared" si="317"/>
        <v>38b34177</v>
      </c>
    </row>
    <row r="3795" spans="1:11">
      <c r="A3795" s="48" t="s">
        <v>15786</v>
      </c>
      <c r="B3795" s="48" t="s">
        <v>29345</v>
      </c>
      <c r="C3795" s="48" t="s">
        <v>36908</v>
      </c>
      <c r="D3795" s="48" t="s">
        <v>36911</v>
      </c>
      <c r="E3795" s="48" t="s">
        <v>36912</v>
      </c>
      <c r="G3795" s="34">
        <f t="shared" si="313"/>
        <v>40232</v>
      </c>
      <c r="H3795" s="36" t="str">
        <f t="shared" si="314"/>
        <v>44bf</v>
      </c>
      <c r="I3795" s="35">
        <f t="shared" si="315"/>
        <v>43745.722303240742</v>
      </c>
      <c r="J3795" s="39">
        <f t="shared" si="316"/>
        <v>2630.6655340000002</v>
      </c>
      <c r="K3795" s="36" t="str">
        <f t="shared" si="317"/>
        <v>41e43fe8</v>
      </c>
    </row>
    <row r="3796" spans="1:11">
      <c r="A3796" s="48" t="s">
        <v>15789</v>
      </c>
      <c r="B3796" s="48" t="s">
        <v>29348</v>
      </c>
      <c r="C3796" s="48" t="s">
        <v>36908</v>
      </c>
      <c r="D3796" s="48" t="s">
        <v>36913</v>
      </c>
      <c r="E3796" s="48" t="s">
        <v>36914</v>
      </c>
      <c r="G3796" s="34">
        <f t="shared" si="313"/>
        <v>40233</v>
      </c>
      <c r="H3796" s="36" t="str">
        <f t="shared" si="314"/>
        <v>ae00</v>
      </c>
      <c r="I3796" s="35">
        <f t="shared" si="315"/>
        <v>43745.722303240742</v>
      </c>
      <c r="J3796" s="39">
        <f t="shared" si="316"/>
        <v>2630.6674429999998</v>
      </c>
      <c r="K3796" s="36" t="str">
        <f t="shared" si="317"/>
        <v>e72e0789</v>
      </c>
    </row>
    <row r="3797" spans="1:11">
      <c r="A3797" s="48" t="s">
        <v>27</v>
      </c>
      <c r="B3797" s="48" t="s">
        <v>51154</v>
      </c>
      <c r="C3797" s="48" t="s">
        <v>36908</v>
      </c>
      <c r="D3797" s="48" t="s">
        <v>36915</v>
      </c>
      <c r="E3797" s="48" t="s">
        <v>36916</v>
      </c>
      <c r="G3797" s="34">
        <f t="shared" si="313"/>
        <v>40254</v>
      </c>
      <c r="H3797" s="36" t="str">
        <f t="shared" si="314"/>
        <v>0000</v>
      </c>
      <c r="I3797" s="35">
        <f t="shared" si="315"/>
        <v>43745.722303240742</v>
      </c>
      <c r="J3797" s="39">
        <f t="shared" si="316"/>
        <v>2630.671863</v>
      </c>
      <c r="K3797" s="36" t="str">
        <f t="shared" si="317"/>
        <v>9fa9f3ff</v>
      </c>
    </row>
    <row r="3798" spans="1:11">
      <c r="A3798" s="48" t="s">
        <v>56</v>
      </c>
      <c r="B3798" s="48" t="s">
        <v>51424</v>
      </c>
      <c r="C3798" s="48" t="s">
        <v>36908</v>
      </c>
      <c r="D3798" s="48" t="s">
        <v>36917</v>
      </c>
      <c r="E3798" s="48" t="s">
        <v>36918</v>
      </c>
      <c r="G3798" s="34">
        <f t="shared" si="313"/>
        <v>40261</v>
      </c>
      <c r="H3798" s="36" t="str">
        <f t="shared" si="314"/>
        <v>43e4</v>
      </c>
      <c r="I3798" s="35">
        <f t="shared" si="315"/>
        <v>43745.722303240742</v>
      </c>
      <c r="J3798" s="39">
        <f t="shared" si="316"/>
        <v>2630.6737640000001</v>
      </c>
      <c r="K3798" s="36" t="str">
        <f t="shared" si="317"/>
        <v>6a60b65d</v>
      </c>
    </row>
    <row r="3799" spans="1:11">
      <c r="A3799" s="48" t="s">
        <v>59</v>
      </c>
      <c r="B3799" s="48" t="s">
        <v>51193</v>
      </c>
      <c r="C3799" s="48" t="s">
        <v>36908</v>
      </c>
      <c r="D3799" s="48" t="s">
        <v>36919</v>
      </c>
      <c r="E3799" s="48" t="s">
        <v>36920</v>
      </c>
      <c r="G3799" s="34">
        <f t="shared" si="313"/>
        <v>40262</v>
      </c>
      <c r="H3799" s="36" t="str">
        <f t="shared" si="314"/>
        <v>4800</v>
      </c>
      <c r="I3799" s="35">
        <f t="shared" si="315"/>
        <v>43745.722303240742</v>
      </c>
      <c r="J3799" s="39">
        <f t="shared" si="316"/>
        <v>2630.6756340000002</v>
      </c>
      <c r="K3799" s="36" t="str">
        <f t="shared" si="317"/>
        <v>e477bebe</v>
      </c>
    </row>
    <row r="3800" spans="1:11">
      <c r="A3800" s="48" t="s">
        <v>51155</v>
      </c>
      <c r="B3800" s="48" t="s">
        <v>51156</v>
      </c>
      <c r="C3800" s="48" t="s">
        <v>36921</v>
      </c>
      <c r="D3800" s="48" t="s">
        <v>36922</v>
      </c>
      <c r="E3800" s="48" t="s">
        <v>36923</v>
      </c>
      <c r="G3800" s="34">
        <f t="shared" si="313"/>
        <v>10001</v>
      </c>
      <c r="H3800" s="36" t="str">
        <f t="shared" si="314"/>
        <v>0001</v>
      </c>
      <c r="I3800" s="35">
        <f t="shared" si="315"/>
        <v>43745.729247685187</v>
      </c>
      <c r="J3800" s="39">
        <f t="shared" si="316"/>
        <v>3230.678453</v>
      </c>
      <c r="K3800" s="36" t="str">
        <f t="shared" si="317"/>
        <v>ac0359b9</v>
      </c>
    </row>
    <row r="3801" spans="1:11">
      <c r="A3801" s="48" t="s">
        <v>51157</v>
      </c>
      <c r="B3801" s="48" t="s">
        <v>51156</v>
      </c>
      <c r="C3801" s="48" t="s">
        <v>36921</v>
      </c>
      <c r="D3801" s="48" t="s">
        <v>36924</v>
      </c>
      <c r="E3801" s="48" t="s">
        <v>36925</v>
      </c>
      <c r="G3801" s="34">
        <f t="shared" si="313"/>
        <v>10002</v>
      </c>
      <c r="H3801" s="36" t="str">
        <f t="shared" si="314"/>
        <v>0001</v>
      </c>
      <c r="I3801" s="35">
        <f t="shared" si="315"/>
        <v>43745.729247685187</v>
      </c>
      <c r="J3801" s="39">
        <f t="shared" si="316"/>
        <v>3230.6803450000002</v>
      </c>
      <c r="K3801" s="36" t="str">
        <f t="shared" si="317"/>
        <v>85f82ffd</v>
      </c>
    </row>
    <row r="3802" spans="1:11">
      <c r="A3802" s="48" t="s">
        <v>51158</v>
      </c>
      <c r="B3802" s="48" t="s">
        <v>51156</v>
      </c>
      <c r="C3802" s="48" t="s">
        <v>36921</v>
      </c>
      <c r="D3802" s="48" t="s">
        <v>36926</v>
      </c>
      <c r="E3802" s="48" t="s">
        <v>36927</v>
      </c>
      <c r="G3802" s="34">
        <f t="shared" si="313"/>
        <v>10003</v>
      </c>
      <c r="H3802" s="36" t="str">
        <f t="shared" si="314"/>
        <v>0001</v>
      </c>
      <c r="I3802" s="35">
        <f t="shared" si="315"/>
        <v>43745.729247685187</v>
      </c>
      <c r="J3802" s="39">
        <f t="shared" si="316"/>
        <v>3230.6822390000002</v>
      </c>
      <c r="K3802" s="36" t="str">
        <f t="shared" si="317"/>
        <v>49108b31</v>
      </c>
    </row>
    <row r="3803" spans="1:11">
      <c r="A3803" s="48" t="s">
        <v>51159</v>
      </c>
      <c r="B3803" s="48" t="s">
        <v>51156</v>
      </c>
      <c r="C3803" s="48" t="s">
        <v>36921</v>
      </c>
      <c r="D3803" s="48" t="s">
        <v>36928</v>
      </c>
      <c r="E3803" s="48" t="s">
        <v>36929</v>
      </c>
      <c r="G3803" s="34">
        <f t="shared" si="313"/>
        <v>10004</v>
      </c>
      <c r="H3803" s="36" t="str">
        <f t="shared" si="314"/>
        <v>0001</v>
      </c>
      <c r="I3803" s="35">
        <f t="shared" si="315"/>
        <v>43745.729247685187</v>
      </c>
      <c r="J3803" s="39">
        <f t="shared" si="316"/>
        <v>3230.7130189999998</v>
      </c>
      <c r="K3803" s="36" t="str">
        <f t="shared" si="317"/>
        <v>bd4290c1</v>
      </c>
    </row>
    <row r="3804" spans="1:11">
      <c r="A3804" s="48" t="s">
        <v>15740</v>
      </c>
      <c r="B3804" s="48" t="s">
        <v>51154</v>
      </c>
      <c r="C3804" s="48" t="s">
        <v>36921</v>
      </c>
      <c r="D3804" s="48" t="s">
        <v>36930</v>
      </c>
      <c r="E3804" s="48" t="s">
        <v>36931</v>
      </c>
      <c r="G3804" s="34">
        <f t="shared" si="313"/>
        <v>40225</v>
      </c>
      <c r="H3804" s="36" t="str">
        <f t="shared" si="314"/>
        <v>0000</v>
      </c>
      <c r="I3804" s="35">
        <f t="shared" si="315"/>
        <v>43745.729247685187</v>
      </c>
      <c r="J3804" s="39">
        <f t="shared" si="316"/>
        <v>3230.917633</v>
      </c>
      <c r="K3804" s="36" t="str">
        <f t="shared" si="317"/>
        <v>7ad4844c</v>
      </c>
    </row>
    <row r="3805" spans="1:11">
      <c r="A3805" s="48" t="s">
        <v>15757</v>
      </c>
      <c r="B3805" s="48" t="s">
        <v>51483</v>
      </c>
      <c r="C3805" s="48" t="s">
        <v>36921</v>
      </c>
      <c r="D3805" s="48" t="s">
        <v>36932</v>
      </c>
      <c r="E3805" s="48" t="s">
        <v>36933</v>
      </c>
      <c r="G3805" s="34">
        <f t="shared" si="313"/>
        <v>40236</v>
      </c>
      <c r="H3805" s="36" t="str">
        <f t="shared" si="314"/>
        <v>4451</v>
      </c>
      <c r="I3805" s="35">
        <f t="shared" si="315"/>
        <v>43745.729247685187</v>
      </c>
      <c r="J3805" s="39">
        <f t="shared" si="316"/>
        <v>3230.9195359999999</v>
      </c>
      <c r="K3805" s="36" t="str">
        <f t="shared" si="317"/>
        <v>aa493d3b</v>
      </c>
    </row>
    <row r="3806" spans="1:11">
      <c r="A3806" s="48" t="s">
        <v>15760</v>
      </c>
      <c r="B3806" s="48" t="s">
        <v>123</v>
      </c>
      <c r="C3806" s="48" t="s">
        <v>36921</v>
      </c>
      <c r="D3806" s="48" t="s">
        <v>36934</v>
      </c>
      <c r="E3806" s="48" t="s">
        <v>36935</v>
      </c>
      <c r="G3806" s="34">
        <f t="shared" si="313"/>
        <v>40237</v>
      </c>
      <c r="H3806" s="36" t="str">
        <f t="shared" si="314"/>
        <v>5c00</v>
      </c>
      <c r="I3806" s="35">
        <f t="shared" si="315"/>
        <v>43745.729247685187</v>
      </c>
      <c r="J3806" s="39">
        <f t="shared" si="316"/>
        <v>3230.9214449999999</v>
      </c>
      <c r="K3806" s="36" t="str">
        <f t="shared" si="317"/>
        <v>8920e4ae</v>
      </c>
    </row>
    <row r="3807" spans="1:11">
      <c r="A3807" s="48" t="s">
        <v>27</v>
      </c>
      <c r="B3807" s="48" t="s">
        <v>51154</v>
      </c>
      <c r="C3807" s="48" t="s">
        <v>36921</v>
      </c>
      <c r="D3807" s="48" t="s">
        <v>36936</v>
      </c>
      <c r="E3807" s="48" t="s">
        <v>36937</v>
      </c>
      <c r="G3807" s="34">
        <f t="shared" si="313"/>
        <v>40254</v>
      </c>
      <c r="H3807" s="36" t="str">
        <f t="shared" si="314"/>
        <v>0000</v>
      </c>
      <c r="I3807" s="35">
        <f t="shared" si="315"/>
        <v>43745.729247685187</v>
      </c>
      <c r="J3807" s="39">
        <f t="shared" si="316"/>
        <v>3230.9258650000002</v>
      </c>
      <c r="K3807" s="36" t="str">
        <f t="shared" si="317"/>
        <v>04ba950d</v>
      </c>
    </row>
    <row r="3808" spans="1:11">
      <c r="A3808" s="48" t="s">
        <v>39</v>
      </c>
      <c r="B3808" s="48" t="s">
        <v>34558</v>
      </c>
      <c r="C3808" s="48" t="s">
        <v>36921</v>
      </c>
      <c r="D3808" s="48" t="s">
        <v>36938</v>
      </c>
      <c r="E3808" s="48" t="s">
        <v>36939</v>
      </c>
      <c r="G3808" s="34">
        <f t="shared" si="313"/>
        <v>40265</v>
      </c>
      <c r="H3808" s="36" t="str">
        <f t="shared" si="314"/>
        <v>442b</v>
      </c>
      <c r="I3808" s="35">
        <f t="shared" si="315"/>
        <v>43745.729247685187</v>
      </c>
      <c r="J3808" s="39">
        <f t="shared" si="316"/>
        <v>3230.9277710000001</v>
      </c>
      <c r="K3808" s="36" t="str">
        <f t="shared" si="317"/>
        <v>37b20268</v>
      </c>
    </row>
    <row r="3809" spans="1:11">
      <c r="A3809" s="48" t="s">
        <v>43</v>
      </c>
      <c r="B3809" s="48" t="s">
        <v>51175</v>
      </c>
      <c r="C3809" s="48" t="s">
        <v>36921</v>
      </c>
      <c r="D3809" s="48" t="s">
        <v>36940</v>
      </c>
      <c r="E3809" s="48" t="s">
        <v>36941</v>
      </c>
      <c r="G3809" s="34">
        <f t="shared" si="313"/>
        <v>40266</v>
      </c>
      <c r="H3809" s="36" t="str">
        <f t="shared" si="314"/>
        <v>2000</v>
      </c>
      <c r="I3809" s="35">
        <f t="shared" si="315"/>
        <v>43745.729247685187</v>
      </c>
      <c r="J3809" s="39">
        <f t="shared" si="316"/>
        <v>3230.9296439999998</v>
      </c>
      <c r="K3809" s="36" t="str">
        <f t="shared" si="317"/>
        <v>b268d1f2</v>
      </c>
    </row>
    <row r="3810" spans="1:11">
      <c r="A3810" s="48" t="s">
        <v>15740</v>
      </c>
      <c r="B3810" s="48" t="s">
        <v>51154</v>
      </c>
      <c r="C3810" s="48" t="s">
        <v>36921</v>
      </c>
      <c r="D3810" s="48" t="s">
        <v>36942</v>
      </c>
      <c r="E3810" s="48" t="s">
        <v>36943</v>
      </c>
      <c r="G3810" s="34">
        <f t="shared" si="313"/>
        <v>40225</v>
      </c>
      <c r="H3810" s="36" t="str">
        <f t="shared" si="314"/>
        <v>0000</v>
      </c>
      <c r="I3810" s="35">
        <f t="shared" si="315"/>
        <v>43745.729247685187</v>
      </c>
      <c r="J3810" s="39">
        <f t="shared" si="316"/>
        <v>3231.1336329999999</v>
      </c>
      <c r="K3810" s="36" t="str">
        <f t="shared" si="317"/>
        <v>ceb7e0a5</v>
      </c>
    </row>
    <row r="3811" spans="1:11">
      <c r="A3811" s="48" t="s">
        <v>15771</v>
      </c>
      <c r="B3811" s="48" t="s">
        <v>51476</v>
      </c>
      <c r="C3811" s="48" t="s">
        <v>36921</v>
      </c>
      <c r="D3811" s="48" t="s">
        <v>36944</v>
      </c>
      <c r="E3811" s="48" t="s">
        <v>36945</v>
      </c>
      <c r="G3811" s="34">
        <f t="shared" si="313"/>
        <v>40230</v>
      </c>
      <c r="H3811" s="36" t="str">
        <f t="shared" si="314"/>
        <v>4487</v>
      </c>
      <c r="I3811" s="35">
        <f t="shared" si="315"/>
        <v>43745.729247685187</v>
      </c>
      <c r="J3811" s="39">
        <f t="shared" si="316"/>
        <v>3231.135534</v>
      </c>
      <c r="K3811" s="36" t="str">
        <f t="shared" si="317"/>
        <v>6214d3aa</v>
      </c>
    </row>
    <row r="3812" spans="1:11">
      <c r="A3812" s="48" t="s">
        <v>15774</v>
      </c>
      <c r="B3812" s="48" t="s">
        <v>51477</v>
      </c>
      <c r="C3812" s="48" t="s">
        <v>36921</v>
      </c>
      <c r="D3812" s="48" t="s">
        <v>36946</v>
      </c>
      <c r="E3812" s="48" t="s">
        <v>36947</v>
      </c>
      <c r="G3812" s="34">
        <f t="shared" si="313"/>
        <v>40231</v>
      </c>
      <c r="H3812" s="36" t="str">
        <f t="shared" si="314"/>
        <v>5600</v>
      </c>
      <c r="I3812" s="35">
        <f t="shared" si="315"/>
        <v>43745.729247685187</v>
      </c>
      <c r="J3812" s="39">
        <f t="shared" si="316"/>
        <v>3231.1374430000001</v>
      </c>
      <c r="K3812" s="36" t="str">
        <f t="shared" si="317"/>
        <v>c3e19718</v>
      </c>
    </row>
    <row r="3813" spans="1:11">
      <c r="A3813" s="48" t="s">
        <v>27</v>
      </c>
      <c r="B3813" s="48" t="s">
        <v>51154</v>
      </c>
      <c r="C3813" s="48" t="s">
        <v>36921</v>
      </c>
      <c r="D3813" s="48" t="s">
        <v>36948</v>
      </c>
      <c r="E3813" s="48" t="s">
        <v>36949</v>
      </c>
      <c r="G3813" s="34">
        <f t="shared" si="313"/>
        <v>40254</v>
      </c>
      <c r="H3813" s="36" t="str">
        <f t="shared" si="314"/>
        <v>0000</v>
      </c>
      <c r="I3813" s="35">
        <f t="shared" si="315"/>
        <v>43745.729247685187</v>
      </c>
      <c r="J3813" s="39">
        <f t="shared" si="316"/>
        <v>3231.1418619999999</v>
      </c>
      <c r="K3813" s="36" t="str">
        <f t="shared" si="317"/>
        <v>1eaa62bb</v>
      </c>
    </row>
    <row r="3814" spans="1:11">
      <c r="A3814" s="48" t="s">
        <v>48</v>
      </c>
      <c r="B3814" s="48" t="s">
        <v>29351</v>
      </c>
      <c r="C3814" s="48" t="s">
        <v>36921</v>
      </c>
      <c r="D3814" s="48" t="s">
        <v>36950</v>
      </c>
      <c r="E3814" s="48" t="s">
        <v>36951</v>
      </c>
    </row>
    <row r="3815" spans="1:11">
      <c r="A3815" s="48" t="s">
        <v>51</v>
      </c>
      <c r="B3815" s="48" t="s">
        <v>51198</v>
      </c>
      <c r="C3815" s="48" t="s">
        <v>36921</v>
      </c>
      <c r="D3815" s="48" t="s">
        <v>36952</v>
      </c>
      <c r="E3815" s="48" t="s">
        <v>36953</v>
      </c>
    </row>
    <row r="3816" spans="1:11">
      <c r="A3816" s="48" t="s">
        <v>15740</v>
      </c>
      <c r="B3816" s="48" t="s">
        <v>51154</v>
      </c>
      <c r="C3816" s="48" t="s">
        <v>36921</v>
      </c>
      <c r="D3816" s="48" t="s">
        <v>36954</v>
      </c>
      <c r="E3816" s="48" t="s">
        <v>36955</v>
      </c>
    </row>
    <row r="3817" spans="1:11">
      <c r="A3817" s="48" t="s">
        <v>15786</v>
      </c>
      <c r="B3817" s="48" t="s">
        <v>29345</v>
      </c>
      <c r="C3817" s="48" t="s">
        <v>36921</v>
      </c>
      <c r="D3817" s="48" t="s">
        <v>36956</v>
      </c>
      <c r="E3817" s="48" t="s">
        <v>36957</v>
      </c>
    </row>
    <row r="3818" spans="1:11">
      <c r="A3818" s="48" t="s">
        <v>15789</v>
      </c>
      <c r="B3818" s="48" t="s">
        <v>51496</v>
      </c>
      <c r="C3818" s="48" t="s">
        <v>36921</v>
      </c>
      <c r="D3818" s="48" t="s">
        <v>36958</v>
      </c>
      <c r="E3818" s="48" t="s">
        <v>36959</v>
      </c>
    </row>
    <row r="3819" spans="1:11">
      <c r="A3819" s="48" t="s">
        <v>27</v>
      </c>
      <c r="B3819" s="48" t="s">
        <v>51154</v>
      </c>
      <c r="C3819" s="48" t="s">
        <v>36921</v>
      </c>
      <c r="D3819" s="48" t="s">
        <v>36960</v>
      </c>
      <c r="E3819" s="48" t="s">
        <v>36961</v>
      </c>
    </row>
    <row r="3820" spans="1:11">
      <c r="A3820" s="48" t="s">
        <v>56</v>
      </c>
      <c r="B3820" s="48" t="s">
        <v>51219</v>
      </c>
      <c r="C3820" s="48" t="s">
        <v>36921</v>
      </c>
      <c r="D3820" s="48" t="s">
        <v>36962</v>
      </c>
      <c r="E3820" s="48" t="s">
        <v>36963</v>
      </c>
    </row>
    <row r="3821" spans="1:11">
      <c r="A3821" s="48" t="s">
        <v>59</v>
      </c>
      <c r="B3821" s="48" t="s">
        <v>150</v>
      </c>
      <c r="C3821" s="48" t="s">
        <v>36921</v>
      </c>
      <c r="D3821" s="48" t="s">
        <v>36964</v>
      </c>
      <c r="E3821" s="48" t="s">
        <v>36965</v>
      </c>
    </row>
    <row r="3822" spans="1:11">
      <c r="A3822" s="48" t="s">
        <v>15740</v>
      </c>
      <c r="B3822" s="48" t="s">
        <v>51154</v>
      </c>
      <c r="C3822" s="48" t="s">
        <v>36966</v>
      </c>
      <c r="D3822" s="48" t="s">
        <v>36967</v>
      </c>
      <c r="E3822" s="48" t="s">
        <v>36968</v>
      </c>
    </row>
    <row r="3823" spans="1:11">
      <c r="A3823" s="48" t="s">
        <v>15743</v>
      </c>
      <c r="B3823" s="48" t="s">
        <v>51403</v>
      </c>
      <c r="C3823" s="48" t="s">
        <v>36966</v>
      </c>
      <c r="D3823" s="48" t="s">
        <v>36969</v>
      </c>
      <c r="E3823" s="48" t="s">
        <v>36970</v>
      </c>
    </row>
    <row r="3824" spans="1:11">
      <c r="A3824" s="48" t="s">
        <v>15746</v>
      </c>
      <c r="B3824" s="48" t="s">
        <v>51215</v>
      </c>
      <c r="C3824" s="48" t="s">
        <v>36966</v>
      </c>
      <c r="D3824" s="48" t="s">
        <v>36971</v>
      </c>
      <c r="E3824" s="48" t="s">
        <v>36972</v>
      </c>
    </row>
    <row r="3825" spans="1:5">
      <c r="A3825" s="48" t="s">
        <v>27</v>
      </c>
      <c r="B3825" s="48" t="s">
        <v>51154</v>
      </c>
      <c r="C3825" s="48" t="s">
        <v>36966</v>
      </c>
      <c r="D3825" s="48" t="s">
        <v>36973</v>
      </c>
      <c r="E3825" s="48" t="s">
        <v>36974</v>
      </c>
    </row>
    <row r="3826" spans="1:5">
      <c r="A3826" s="48" t="s">
        <v>30</v>
      </c>
      <c r="B3826" s="48" t="s">
        <v>32789</v>
      </c>
      <c r="C3826" s="48" t="s">
        <v>36966</v>
      </c>
      <c r="D3826" s="48" t="s">
        <v>36975</v>
      </c>
      <c r="E3826" s="48" t="s">
        <v>36976</v>
      </c>
    </row>
    <row r="3827" spans="1:5">
      <c r="A3827" s="48" t="s">
        <v>34</v>
      </c>
      <c r="B3827" s="48" t="s">
        <v>51177</v>
      </c>
      <c r="C3827" s="48" t="s">
        <v>36966</v>
      </c>
      <c r="D3827" s="48" t="s">
        <v>36977</v>
      </c>
      <c r="E3827" s="48" t="s">
        <v>36978</v>
      </c>
    </row>
    <row r="3828" spans="1:5">
      <c r="A3828" s="48" t="s">
        <v>51155</v>
      </c>
      <c r="B3828" s="48" t="s">
        <v>51156</v>
      </c>
      <c r="C3828" s="48" t="s">
        <v>36979</v>
      </c>
      <c r="D3828" s="48" t="s">
        <v>36980</v>
      </c>
      <c r="E3828" s="48" t="s">
        <v>36981</v>
      </c>
    </row>
    <row r="3829" spans="1:5">
      <c r="A3829" s="48" t="s">
        <v>51157</v>
      </c>
      <c r="B3829" s="48" t="s">
        <v>51156</v>
      </c>
      <c r="C3829" s="48" t="s">
        <v>36979</v>
      </c>
      <c r="D3829" s="48" t="s">
        <v>36982</v>
      </c>
      <c r="E3829" s="48" t="s">
        <v>36983</v>
      </c>
    </row>
    <row r="3830" spans="1:5">
      <c r="A3830" s="48" t="s">
        <v>51158</v>
      </c>
      <c r="B3830" s="48" t="s">
        <v>51156</v>
      </c>
      <c r="C3830" s="48" t="s">
        <v>36979</v>
      </c>
      <c r="D3830" s="48" t="s">
        <v>36984</v>
      </c>
      <c r="E3830" s="48" t="s">
        <v>36985</v>
      </c>
    </row>
    <row r="3831" spans="1:5">
      <c r="A3831" s="48" t="s">
        <v>51159</v>
      </c>
      <c r="B3831" s="48" t="s">
        <v>51156</v>
      </c>
      <c r="C3831" s="48" t="s">
        <v>36979</v>
      </c>
      <c r="D3831" s="48" t="s">
        <v>36986</v>
      </c>
      <c r="E3831" s="48" t="s">
        <v>36987</v>
      </c>
    </row>
    <row r="3832" spans="1:5">
      <c r="A3832" s="48" t="s">
        <v>15740</v>
      </c>
      <c r="B3832" s="48" t="s">
        <v>51154</v>
      </c>
      <c r="C3832" s="48" t="s">
        <v>36979</v>
      </c>
      <c r="D3832" s="48" t="s">
        <v>36988</v>
      </c>
      <c r="E3832" s="48" t="s">
        <v>36989</v>
      </c>
    </row>
    <row r="3833" spans="1:5">
      <c r="A3833" s="48" t="s">
        <v>15771</v>
      </c>
      <c r="B3833" s="48" t="s">
        <v>51271</v>
      </c>
      <c r="C3833" s="48" t="s">
        <v>36979</v>
      </c>
      <c r="D3833" s="48" t="s">
        <v>36990</v>
      </c>
      <c r="E3833" s="48" t="s">
        <v>36991</v>
      </c>
    </row>
    <row r="3834" spans="1:5">
      <c r="A3834" s="48" t="s">
        <v>15774</v>
      </c>
      <c r="B3834" s="48" t="s">
        <v>51175</v>
      </c>
      <c r="C3834" s="48" t="s">
        <v>36979</v>
      </c>
      <c r="D3834" s="48" t="s">
        <v>36992</v>
      </c>
      <c r="E3834" s="48" t="s">
        <v>36993</v>
      </c>
    </row>
    <row r="3835" spans="1:5">
      <c r="A3835" s="48" t="s">
        <v>27</v>
      </c>
      <c r="B3835" s="48" t="s">
        <v>51154</v>
      </c>
      <c r="C3835" s="48" t="s">
        <v>36979</v>
      </c>
      <c r="D3835" s="48" t="s">
        <v>36994</v>
      </c>
      <c r="E3835" s="48" t="s">
        <v>36995</v>
      </c>
    </row>
    <row r="3836" spans="1:5">
      <c r="A3836" s="48" t="s">
        <v>48</v>
      </c>
      <c r="B3836" s="48" t="s">
        <v>29445</v>
      </c>
      <c r="C3836" s="48" t="s">
        <v>36979</v>
      </c>
      <c r="D3836" s="48" t="s">
        <v>36996</v>
      </c>
      <c r="E3836" s="48" t="s">
        <v>36997</v>
      </c>
    </row>
    <row r="3837" spans="1:5">
      <c r="A3837" s="48" t="s">
        <v>51</v>
      </c>
      <c r="B3837" s="48" t="s">
        <v>51175</v>
      </c>
      <c r="C3837" s="48" t="s">
        <v>36979</v>
      </c>
      <c r="D3837" s="48" t="s">
        <v>36998</v>
      </c>
      <c r="E3837" s="48" t="s">
        <v>36999</v>
      </c>
    </row>
    <row r="3838" spans="1:5">
      <c r="A3838" s="48" t="s">
        <v>15740</v>
      </c>
      <c r="B3838" s="48" t="s">
        <v>51154</v>
      </c>
      <c r="C3838" s="48" t="s">
        <v>36979</v>
      </c>
      <c r="D3838" s="48" t="s">
        <v>37000</v>
      </c>
      <c r="E3838" s="48" t="s">
        <v>37001</v>
      </c>
    </row>
    <row r="3839" spans="1:5">
      <c r="A3839" s="48" t="s">
        <v>15786</v>
      </c>
      <c r="B3839" s="48" t="s">
        <v>29345</v>
      </c>
      <c r="C3839" s="48" t="s">
        <v>36979</v>
      </c>
      <c r="D3839" s="48" t="s">
        <v>37002</v>
      </c>
      <c r="E3839" s="48" t="s">
        <v>37003</v>
      </c>
    </row>
    <row r="3840" spans="1:5">
      <c r="A3840" s="48" t="s">
        <v>15789</v>
      </c>
      <c r="B3840" s="48" t="s">
        <v>452</v>
      </c>
      <c r="C3840" s="48" t="s">
        <v>36979</v>
      </c>
      <c r="D3840" s="48" t="s">
        <v>37004</v>
      </c>
      <c r="E3840" s="48" t="s">
        <v>37005</v>
      </c>
    </row>
    <row r="3841" spans="1:5">
      <c r="A3841" s="48" t="s">
        <v>27</v>
      </c>
      <c r="B3841" s="48" t="s">
        <v>51154</v>
      </c>
      <c r="C3841" s="48" t="s">
        <v>36979</v>
      </c>
      <c r="D3841" s="48" t="s">
        <v>37006</v>
      </c>
      <c r="E3841" s="48" t="s">
        <v>37007</v>
      </c>
    </row>
    <row r="3842" spans="1:5">
      <c r="A3842" s="48" t="s">
        <v>56</v>
      </c>
      <c r="B3842" s="48" t="s">
        <v>51497</v>
      </c>
      <c r="C3842" s="48" t="s">
        <v>36979</v>
      </c>
      <c r="D3842" s="48" t="s">
        <v>37008</v>
      </c>
      <c r="E3842" s="48" t="s">
        <v>37009</v>
      </c>
    </row>
    <row r="3843" spans="1:5">
      <c r="A3843" s="48" t="s">
        <v>59</v>
      </c>
      <c r="B3843" s="48" t="s">
        <v>654</v>
      </c>
      <c r="C3843" s="48" t="s">
        <v>36979</v>
      </c>
      <c r="D3843" s="48" t="s">
        <v>37010</v>
      </c>
      <c r="E3843" s="48" t="s">
        <v>37011</v>
      </c>
    </row>
    <row r="3844" spans="1:5">
      <c r="A3844" s="48" t="s">
        <v>15740</v>
      </c>
      <c r="B3844" s="48" t="s">
        <v>51154</v>
      </c>
      <c r="C3844" s="48" t="s">
        <v>36979</v>
      </c>
      <c r="D3844" s="48" t="s">
        <v>37012</v>
      </c>
      <c r="E3844" s="48" t="s">
        <v>37013</v>
      </c>
    </row>
    <row r="3845" spans="1:5">
      <c r="A3845" s="48" t="s">
        <v>15743</v>
      </c>
      <c r="B3845" s="48" t="s">
        <v>51498</v>
      </c>
      <c r="C3845" s="48" t="s">
        <v>36979</v>
      </c>
      <c r="D3845" s="48" t="s">
        <v>37014</v>
      </c>
      <c r="E3845" s="48" t="s">
        <v>37015</v>
      </c>
    </row>
    <row r="3846" spans="1:5">
      <c r="A3846" s="48" t="s">
        <v>15746</v>
      </c>
      <c r="B3846" s="48" t="s">
        <v>51225</v>
      </c>
      <c r="C3846" s="48" t="s">
        <v>36979</v>
      </c>
      <c r="D3846" s="48" t="s">
        <v>37016</v>
      </c>
      <c r="E3846" s="48" t="s">
        <v>37017</v>
      </c>
    </row>
    <row r="3847" spans="1:5">
      <c r="A3847" s="48" t="s">
        <v>27</v>
      </c>
      <c r="B3847" s="48" t="s">
        <v>51154</v>
      </c>
      <c r="C3847" s="48" t="s">
        <v>36979</v>
      </c>
      <c r="D3847" s="48" t="s">
        <v>37018</v>
      </c>
      <c r="E3847" s="48" t="s">
        <v>37019</v>
      </c>
    </row>
    <row r="3848" spans="1:5">
      <c r="A3848" s="48" t="s">
        <v>30</v>
      </c>
      <c r="B3848" s="48" t="s">
        <v>32789</v>
      </c>
      <c r="C3848" s="48" t="s">
        <v>37020</v>
      </c>
      <c r="D3848" s="48" t="s">
        <v>37021</v>
      </c>
      <c r="E3848" s="48" t="s">
        <v>37022</v>
      </c>
    </row>
    <row r="3849" spans="1:5">
      <c r="A3849" s="48" t="s">
        <v>34</v>
      </c>
      <c r="B3849" s="48" t="s">
        <v>506</v>
      </c>
      <c r="C3849" s="48" t="s">
        <v>37020</v>
      </c>
      <c r="D3849" s="48" t="s">
        <v>37023</v>
      </c>
      <c r="E3849" s="48" t="s">
        <v>37024</v>
      </c>
    </row>
    <row r="3850" spans="1:5">
      <c r="A3850" s="48" t="s">
        <v>15740</v>
      </c>
      <c r="B3850" s="48" t="s">
        <v>51154</v>
      </c>
      <c r="C3850" s="48" t="s">
        <v>37020</v>
      </c>
      <c r="D3850" s="48" t="s">
        <v>37025</v>
      </c>
      <c r="E3850" s="48" t="s">
        <v>37026</v>
      </c>
    </row>
    <row r="3851" spans="1:5">
      <c r="A3851" s="48" t="s">
        <v>15757</v>
      </c>
      <c r="B3851" s="48" t="s">
        <v>51499</v>
      </c>
      <c r="C3851" s="48" t="s">
        <v>37020</v>
      </c>
      <c r="D3851" s="48" t="s">
        <v>37027</v>
      </c>
      <c r="E3851" s="48" t="s">
        <v>37028</v>
      </c>
    </row>
    <row r="3852" spans="1:5">
      <c r="A3852" s="48" t="s">
        <v>15760</v>
      </c>
      <c r="B3852" s="48" t="s">
        <v>51236</v>
      </c>
      <c r="C3852" s="48" t="s">
        <v>37020</v>
      </c>
      <c r="D3852" s="48" t="s">
        <v>37029</v>
      </c>
      <c r="E3852" s="48" t="s">
        <v>37030</v>
      </c>
    </row>
    <row r="3853" spans="1:5">
      <c r="A3853" s="48" t="s">
        <v>27</v>
      </c>
      <c r="B3853" s="48" t="s">
        <v>51154</v>
      </c>
      <c r="C3853" s="48" t="s">
        <v>37020</v>
      </c>
      <c r="D3853" s="48" t="s">
        <v>37031</v>
      </c>
      <c r="E3853" s="48" t="s">
        <v>37032</v>
      </c>
    </row>
    <row r="3854" spans="1:5">
      <c r="A3854" s="48" t="s">
        <v>39</v>
      </c>
      <c r="B3854" s="48" t="s">
        <v>35536</v>
      </c>
      <c r="C3854" s="48" t="s">
        <v>37020</v>
      </c>
      <c r="D3854" s="48" t="s">
        <v>37033</v>
      </c>
      <c r="E3854" s="48" t="s">
        <v>37034</v>
      </c>
    </row>
    <row r="3855" spans="1:5">
      <c r="A3855" s="48" t="s">
        <v>43</v>
      </c>
      <c r="B3855" s="48" t="s">
        <v>3102</v>
      </c>
      <c r="C3855" s="48" t="s">
        <v>37020</v>
      </c>
      <c r="D3855" s="48" t="s">
        <v>37035</v>
      </c>
      <c r="E3855" s="48" t="s">
        <v>37036</v>
      </c>
    </row>
    <row r="3856" spans="1:5">
      <c r="A3856" s="48" t="s">
        <v>51155</v>
      </c>
      <c r="B3856" s="48" t="s">
        <v>51156</v>
      </c>
      <c r="C3856" s="48" t="s">
        <v>37037</v>
      </c>
      <c r="D3856" s="48" t="s">
        <v>37038</v>
      </c>
      <c r="E3856" s="48" t="s">
        <v>37039</v>
      </c>
    </row>
    <row r="3857" spans="1:5">
      <c r="A3857" s="48" t="s">
        <v>51157</v>
      </c>
      <c r="B3857" s="48" t="s">
        <v>51156</v>
      </c>
      <c r="C3857" s="48" t="s">
        <v>37037</v>
      </c>
      <c r="D3857" s="48" t="s">
        <v>37040</v>
      </c>
      <c r="E3857" s="48" t="s">
        <v>37041</v>
      </c>
    </row>
    <row r="3858" spans="1:5">
      <c r="A3858" s="48" t="s">
        <v>51158</v>
      </c>
      <c r="B3858" s="48" t="s">
        <v>51156</v>
      </c>
      <c r="C3858" s="48" t="s">
        <v>37037</v>
      </c>
      <c r="D3858" s="48" t="s">
        <v>51500</v>
      </c>
      <c r="E3858" s="48" t="s">
        <v>37042</v>
      </c>
    </row>
    <row r="3859" spans="1:5">
      <c r="A3859" s="48" t="s">
        <v>51159</v>
      </c>
      <c r="B3859" s="48" t="s">
        <v>51156</v>
      </c>
      <c r="C3859" s="48" t="s">
        <v>37037</v>
      </c>
      <c r="D3859" s="48" t="s">
        <v>37043</v>
      </c>
      <c r="E3859" s="48" t="s">
        <v>37044</v>
      </c>
    </row>
    <row r="3860" spans="1:5">
      <c r="A3860" s="48" t="s">
        <v>15740</v>
      </c>
      <c r="B3860" s="48" t="s">
        <v>51154</v>
      </c>
      <c r="C3860" s="48" t="s">
        <v>37037</v>
      </c>
      <c r="D3860" s="48" t="s">
        <v>37045</v>
      </c>
      <c r="E3860" s="48" t="s">
        <v>37046</v>
      </c>
    </row>
    <row r="3861" spans="1:5">
      <c r="A3861" s="48" t="s">
        <v>15786</v>
      </c>
      <c r="B3861" s="48" t="s">
        <v>29437</v>
      </c>
      <c r="C3861" s="48" t="s">
        <v>37037</v>
      </c>
      <c r="D3861" s="48" t="s">
        <v>37047</v>
      </c>
      <c r="E3861" s="48" t="s">
        <v>37048</v>
      </c>
    </row>
    <row r="3862" spans="1:5">
      <c r="A3862" s="48" t="s">
        <v>15789</v>
      </c>
      <c r="B3862" s="48" t="s">
        <v>51501</v>
      </c>
      <c r="C3862" s="48" t="s">
        <v>37037</v>
      </c>
      <c r="D3862" s="48" t="s">
        <v>37049</v>
      </c>
      <c r="E3862" s="48" t="s">
        <v>37050</v>
      </c>
    </row>
    <row r="3863" spans="1:5">
      <c r="A3863" s="48" t="s">
        <v>27</v>
      </c>
      <c r="B3863" s="48" t="s">
        <v>51154</v>
      </c>
      <c r="C3863" s="48" t="s">
        <v>33020</v>
      </c>
      <c r="D3863" s="48" t="s">
        <v>37051</v>
      </c>
      <c r="E3863" s="48" t="s">
        <v>37052</v>
      </c>
    </row>
    <row r="3864" spans="1:5">
      <c r="A3864" s="48" t="s">
        <v>56</v>
      </c>
      <c r="B3864" s="48" t="s">
        <v>51497</v>
      </c>
      <c r="C3864" s="48" t="s">
        <v>51502</v>
      </c>
      <c r="D3864" s="48" t="s">
        <v>37053</v>
      </c>
      <c r="E3864" s="48" t="s">
        <v>37054</v>
      </c>
    </row>
    <row r="3865" spans="1:5">
      <c r="A3865" s="48" t="s">
        <v>59</v>
      </c>
      <c r="B3865" s="48" t="s">
        <v>150</v>
      </c>
      <c r="C3865" s="48" t="s">
        <v>37037</v>
      </c>
      <c r="D3865" s="48" t="s">
        <v>37055</v>
      </c>
      <c r="E3865" s="48" t="s">
        <v>37056</v>
      </c>
    </row>
    <row r="3866" spans="1:5">
      <c r="A3866" s="48" t="s">
        <v>15740</v>
      </c>
      <c r="B3866" s="48" t="s">
        <v>51154</v>
      </c>
      <c r="C3866" s="48" t="s">
        <v>37037</v>
      </c>
      <c r="D3866" s="48" t="s">
        <v>37057</v>
      </c>
      <c r="E3866" s="48" t="s">
        <v>37058</v>
      </c>
    </row>
    <row r="3867" spans="1:5">
      <c r="A3867" s="48" t="s">
        <v>15743</v>
      </c>
      <c r="B3867" s="48" t="s">
        <v>51403</v>
      </c>
      <c r="C3867" s="48" t="s">
        <v>37037</v>
      </c>
      <c r="D3867" s="48" t="s">
        <v>37059</v>
      </c>
      <c r="E3867" s="48" t="s">
        <v>37060</v>
      </c>
    </row>
    <row r="3868" spans="1:5">
      <c r="A3868" s="48" t="s">
        <v>15746</v>
      </c>
      <c r="B3868" s="48" t="s">
        <v>51162</v>
      </c>
      <c r="C3868" s="48" t="s">
        <v>37037</v>
      </c>
      <c r="D3868" s="48" t="s">
        <v>37061</v>
      </c>
      <c r="E3868" s="48" t="s">
        <v>37062</v>
      </c>
    </row>
    <row r="3869" spans="1:5">
      <c r="A3869" s="48" t="s">
        <v>27</v>
      </c>
      <c r="B3869" s="48" t="s">
        <v>51154</v>
      </c>
      <c r="C3869" s="48" t="s">
        <v>37037</v>
      </c>
      <c r="D3869" s="48" t="s">
        <v>37063</v>
      </c>
      <c r="E3869" s="48" t="s">
        <v>37064</v>
      </c>
    </row>
    <row r="3870" spans="1:5">
      <c r="A3870" s="48" t="s">
        <v>30</v>
      </c>
      <c r="B3870" s="48" t="s">
        <v>30927</v>
      </c>
      <c r="C3870" s="48" t="s">
        <v>37037</v>
      </c>
      <c r="D3870" s="48" t="s">
        <v>37065</v>
      </c>
      <c r="E3870" s="48" t="s">
        <v>37066</v>
      </c>
    </row>
    <row r="3871" spans="1:5">
      <c r="A3871" s="48" t="s">
        <v>34</v>
      </c>
      <c r="B3871" s="48" t="s">
        <v>51154</v>
      </c>
      <c r="C3871" s="48" t="s">
        <v>37037</v>
      </c>
      <c r="D3871" s="48" t="s">
        <v>37067</v>
      </c>
      <c r="E3871" s="48" t="s">
        <v>37068</v>
      </c>
    </row>
    <row r="3872" spans="1:5">
      <c r="A3872" s="48" t="s">
        <v>15740</v>
      </c>
      <c r="B3872" s="48" t="s">
        <v>51154</v>
      </c>
      <c r="C3872" s="48" t="s">
        <v>37069</v>
      </c>
      <c r="D3872" s="48" t="s">
        <v>37070</v>
      </c>
      <c r="E3872" s="48" t="s">
        <v>37071</v>
      </c>
    </row>
    <row r="3873" spans="1:5">
      <c r="A3873" s="48" t="s">
        <v>15757</v>
      </c>
      <c r="B3873" s="48" t="s">
        <v>51443</v>
      </c>
      <c r="C3873" s="48" t="s">
        <v>37069</v>
      </c>
      <c r="D3873" s="48" t="s">
        <v>37072</v>
      </c>
      <c r="E3873" s="48" t="s">
        <v>37073</v>
      </c>
    </row>
    <row r="3874" spans="1:5">
      <c r="A3874" s="48" t="s">
        <v>15760</v>
      </c>
      <c r="B3874" s="48" t="s">
        <v>10520</v>
      </c>
      <c r="C3874" s="48" t="s">
        <v>37069</v>
      </c>
      <c r="D3874" s="48" t="s">
        <v>37074</v>
      </c>
      <c r="E3874" s="48" t="s">
        <v>37075</v>
      </c>
    </row>
    <row r="3875" spans="1:5">
      <c r="A3875" s="48" t="s">
        <v>27</v>
      </c>
      <c r="B3875" s="48" t="s">
        <v>51154</v>
      </c>
      <c r="C3875" s="48" t="s">
        <v>37069</v>
      </c>
      <c r="D3875" s="48" t="s">
        <v>37076</v>
      </c>
      <c r="E3875" s="48" t="s">
        <v>37077</v>
      </c>
    </row>
    <row r="3876" spans="1:5">
      <c r="A3876" s="48" t="s">
        <v>39</v>
      </c>
      <c r="B3876" s="48" t="s">
        <v>51441</v>
      </c>
      <c r="C3876" s="48" t="s">
        <v>37069</v>
      </c>
      <c r="D3876" s="48" t="s">
        <v>37078</v>
      </c>
      <c r="E3876" s="48" t="s">
        <v>37079</v>
      </c>
    </row>
    <row r="3877" spans="1:5">
      <c r="A3877" s="48" t="s">
        <v>43</v>
      </c>
      <c r="B3877" s="48" t="s">
        <v>51165</v>
      </c>
      <c r="C3877" s="48" t="s">
        <v>37069</v>
      </c>
      <c r="D3877" s="48" t="s">
        <v>37080</v>
      </c>
      <c r="E3877" s="48" t="s">
        <v>37081</v>
      </c>
    </row>
    <row r="3878" spans="1:5">
      <c r="A3878" s="48" t="s">
        <v>15740</v>
      </c>
      <c r="B3878" s="48" t="s">
        <v>51154</v>
      </c>
      <c r="C3878" s="48" t="s">
        <v>37069</v>
      </c>
      <c r="D3878" s="48" t="s">
        <v>37082</v>
      </c>
      <c r="E3878" s="48" t="s">
        <v>37083</v>
      </c>
    </row>
    <row r="3879" spans="1:5">
      <c r="A3879" s="48" t="s">
        <v>15771</v>
      </c>
      <c r="B3879" s="48" t="s">
        <v>29527</v>
      </c>
      <c r="C3879" s="48" t="s">
        <v>37069</v>
      </c>
      <c r="D3879" s="48" t="s">
        <v>37084</v>
      </c>
      <c r="E3879" s="48" t="s">
        <v>37085</v>
      </c>
    </row>
    <row r="3880" spans="1:5">
      <c r="A3880" s="48" t="s">
        <v>15774</v>
      </c>
      <c r="B3880" s="48" t="s">
        <v>51278</v>
      </c>
      <c r="C3880" s="48" t="s">
        <v>37069</v>
      </c>
      <c r="D3880" s="48" t="s">
        <v>51503</v>
      </c>
      <c r="E3880" s="48" t="s">
        <v>37086</v>
      </c>
    </row>
    <row r="3881" spans="1:5">
      <c r="A3881" s="48" t="s">
        <v>27</v>
      </c>
      <c r="B3881" s="48" t="s">
        <v>51154</v>
      </c>
      <c r="C3881" s="48" t="s">
        <v>37069</v>
      </c>
      <c r="D3881" s="48" t="s">
        <v>37087</v>
      </c>
      <c r="E3881" s="48" t="s">
        <v>37088</v>
      </c>
    </row>
    <row r="3882" spans="1:5">
      <c r="A3882" s="48" t="s">
        <v>48</v>
      </c>
      <c r="B3882" s="48" t="s">
        <v>29829</v>
      </c>
      <c r="C3882" s="48" t="s">
        <v>37069</v>
      </c>
      <c r="D3882" s="48" t="s">
        <v>51504</v>
      </c>
      <c r="E3882" s="48" t="s">
        <v>37089</v>
      </c>
    </row>
    <row r="3883" spans="1:5">
      <c r="A3883" s="48" t="s">
        <v>51</v>
      </c>
      <c r="B3883" s="48" t="s">
        <v>51166</v>
      </c>
      <c r="C3883" s="48" t="s">
        <v>37069</v>
      </c>
      <c r="D3883" s="48" t="s">
        <v>51505</v>
      </c>
      <c r="E3883" s="48" t="s">
        <v>37090</v>
      </c>
    </row>
    <row r="3884" spans="1:5">
      <c r="A3884" s="48" t="s">
        <v>51155</v>
      </c>
      <c r="B3884" s="48" t="s">
        <v>51156</v>
      </c>
      <c r="C3884" s="48" t="s">
        <v>37091</v>
      </c>
      <c r="D3884" s="48" t="s">
        <v>37092</v>
      </c>
      <c r="E3884" s="48" t="s">
        <v>37093</v>
      </c>
    </row>
    <row r="3885" spans="1:5">
      <c r="A3885" s="48" t="s">
        <v>51157</v>
      </c>
      <c r="B3885" s="48" t="s">
        <v>51156</v>
      </c>
      <c r="C3885" s="48" t="s">
        <v>37091</v>
      </c>
      <c r="D3885" s="48" t="s">
        <v>37094</v>
      </c>
      <c r="E3885" s="48" t="s">
        <v>37095</v>
      </c>
    </row>
    <row r="3886" spans="1:5">
      <c r="A3886" s="48" t="s">
        <v>51158</v>
      </c>
      <c r="B3886" s="48" t="s">
        <v>51156</v>
      </c>
      <c r="C3886" s="48" t="s">
        <v>37091</v>
      </c>
      <c r="D3886" s="48" t="s">
        <v>37096</v>
      </c>
      <c r="E3886" s="48" t="s">
        <v>37097</v>
      </c>
    </row>
    <row r="3887" spans="1:5">
      <c r="A3887" s="48" t="s">
        <v>51159</v>
      </c>
      <c r="B3887" s="48" t="s">
        <v>51156</v>
      </c>
      <c r="C3887" s="48" t="s">
        <v>37091</v>
      </c>
      <c r="D3887" s="48" t="s">
        <v>37098</v>
      </c>
      <c r="E3887" s="48" t="s">
        <v>37099</v>
      </c>
    </row>
    <row r="3888" spans="1:5">
      <c r="A3888" s="48" t="s">
        <v>15740</v>
      </c>
      <c r="B3888" s="48" t="s">
        <v>51154</v>
      </c>
      <c r="C3888" s="48" t="s">
        <v>37091</v>
      </c>
      <c r="D3888" s="48" t="s">
        <v>37100</v>
      </c>
      <c r="E3888" s="48" t="s">
        <v>37101</v>
      </c>
    </row>
    <row r="3889" spans="1:5">
      <c r="A3889" s="48" t="s">
        <v>15743</v>
      </c>
      <c r="B3889" s="48" t="s">
        <v>51403</v>
      </c>
      <c r="C3889" s="48" t="s">
        <v>37091</v>
      </c>
      <c r="D3889" s="48" t="s">
        <v>37102</v>
      </c>
      <c r="E3889" s="48" t="s">
        <v>37103</v>
      </c>
    </row>
    <row r="3890" spans="1:5">
      <c r="A3890" s="48" t="s">
        <v>15746</v>
      </c>
      <c r="B3890" s="48" t="s">
        <v>51194</v>
      </c>
      <c r="C3890" s="48" t="s">
        <v>37091</v>
      </c>
      <c r="D3890" s="48" t="s">
        <v>37104</v>
      </c>
      <c r="E3890" s="48" t="s">
        <v>37105</v>
      </c>
    </row>
    <row r="3891" spans="1:5">
      <c r="A3891" s="48" t="s">
        <v>27</v>
      </c>
      <c r="B3891" s="48" t="s">
        <v>51154</v>
      </c>
      <c r="C3891" s="48" t="s">
        <v>37091</v>
      </c>
      <c r="D3891" s="48" t="s">
        <v>37106</v>
      </c>
      <c r="E3891" s="48" t="s">
        <v>37107</v>
      </c>
    </row>
    <row r="3892" spans="1:5">
      <c r="A3892" s="48" t="s">
        <v>30</v>
      </c>
      <c r="B3892" s="48" t="s">
        <v>35754</v>
      </c>
      <c r="C3892" s="48" t="s">
        <v>37091</v>
      </c>
      <c r="D3892" s="48" t="s">
        <v>37108</v>
      </c>
      <c r="E3892" s="48" t="s">
        <v>37109</v>
      </c>
    </row>
    <row r="3893" spans="1:5">
      <c r="A3893" s="48" t="s">
        <v>34</v>
      </c>
      <c r="B3893" s="48" t="s">
        <v>51225</v>
      </c>
      <c r="C3893" s="48" t="s">
        <v>37091</v>
      </c>
      <c r="D3893" s="48" t="s">
        <v>37110</v>
      </c>
      <c r="E3893" s="48" t="s">
        <v>37111</v>
      </c>
    </row>
    <row r="3894" spans="1:5">
      <c r="A3894" s="48" t="s">
        <v>15740</v>
      </c>
      <c r="B3894" s="48" t="s">
        <v>51154</v>
      </c>
      <c r="C3894" s="48" t="s">
        <v>37091</v>
      </c>
      <c r="D3894" s="48" t="s">
        <v>37112</v>
      </c>
      <c r="E3894" s="48" t="s">
        <v>37113</v>
      </c>
    </row>
    <row r="3895" spans="1:5">
      <c r="A3895" s="48" t="s">
        <v>15757</v>
      </c>
      <c r="B3895" s="48" t="s">
        <v>561</v>
      </c>
      <c r="C3895" s="48" t="s">
        <v>37091</v>
      </c>
      <c r="D3895" s="48" t="s">
        <v>37114</v>
      </c>
      <c r="E3895" s="48" t="s">
        <v>37115</v>
      </c>
    </row>
    <row r="3896" spans="1:5">
      <c r="A3896" s="48" t="s">
        <v>15760</v>
      </c>
      <c r="B3896" s="48" t="s">
        <v>150</v>
      </c>
      <c r="C3896" s="48" t="s">
        <v>37091</v>
      </c>
      <c r="D3896" s="48" t="s">
        <v>37116</v>
      </c>
      <c r="E3896" s="48" t="s">
        <v>37117</v>
      </c>
    </row>
    <row r="3897" spans="1:5">
      <c r="A3897" s="48" t="s">
        <v>27</v>
      </c>
      <c r="B3897" s="48" t="s">
        <v>51154</v>
      </c>
      <c r="C3897" s="48" t="s">
        <v>37091</v>
      </c>
      <c r="D3897" s="48" t="s">
        <v>37118</v>
      </c>
      <c r="E3897" s="48" t="s">
        <v>37119</v>
      </c>
    </row>
    <row r="3898" spans="1:5">
      <c r="A3898" s="48" t="s">
        <v>39</v>
      </c>
      <c r="B3898" s="48" t="s">
        <v>35203</v>
      </c>
      <c r="C3898" s="48" t="s">
        <v>37091</v>
      </c>
      <c r="D3898" s="48" t="s">
        <v>37120</v>
      </c>
      <c r="E3898" s="48" t="s">
        <v>37121</v>
      </c>
    </row>
    <row r="3899" spans="1:5">
      <c r="A3899" s="48" t="s">
        <v>43</v>
      </c>
      <c r="B3899" s="48" t="s">
        <v>2806</v>
      </c>
      <c r="C3899" s="48" t="s">
        <v>37091</v>
      </c>
      <c r="D3899" s="48" t="s">
        <v>37122</v>
      </c>
      <c r="E3899" s="48" t="s">
        <v>37123</v>
      </c>
    </row>
    <row r="3900" spans="1:5">
      <c r="A3900" s="48" t="s">
        <v>15740</v>
      </c>
      <c r="B3900" s="48" t="s">
        <v>51154</v>
      </c>
      <c r="C3900" s="48" t="s">
        <v>37124</v>
      </c>
      <c r="D3900" s="48" t="s">
        <v>37125</v>
      </c>
      <c r="E3900" s="48" t="s">
        <v>37126</v>
      </c>
    </row>
    <row r="3901" spans="1:5">
      <c r="A3901" s="48" t="s">
        <v>15771</v>
      </c>
      <c r="B3901" s="48" t="s">
        <v>51506</v>
      </c>
      <c r="C3901" s="48" t="s">
        <v>37124</v>
      </c>
      <c r="D3901" s="48" t="s">
        <v>37127</v>
      </c>
      <c r="E3901" s="48" t="s">
        <v>37128</v>
      </c>
    </row>
    <row r="3902" spans="1:5">
      <c r="A3902" s="48" t="s">
        <v>15774</v>
      </c>
      <c r="B3902" s="48" t="s">
        <v>32122</v>
      </c>
      <c r="C3902" s="48" t="s">
        <v>37124</v>
      </c>
      <c r="D3902" s="48" t="s">
        <v>37129</v>
      </c>
      <c r="E3902" s="48" t="s">
        <v>37130</v>
      </c>
    </row>
    <row r="3903" spans="1:5">
      <c r="A3903" s="48" t="s">
        <v>27</v>
      </c>
      <c r="B3903" s="48" t="s">
        <v>51154</v>
      </c>
      <c r="C3903" s="48" t="s">
        <v>37124</v>
      </c>
      <c r="D3903" s="48" t="s">
        <v>37131</v>
      </c>
      <c r="E3903" s="48" t="s">
        <v>37132</v>
      </c>
    </row>
    <row r="3904" spans="1:5">
      <c r="A3904" s="48" t="s">
        <v>48</v>
      </c>
      <c r="B3904" s="48" t="s">
        <v>29923</v>
      </c>
      <c r="C3904" s="48" t="s">
        <v>37124</v>
      </c>
      <c r="D3904" s="48" t="s">
        <v>37133</v>
      </c>
      <c r="E3904" s="48" t="s">
        <v>37134</v>
      </c>
    </row>
    <row r="3905" spans="1:5">
      <c r="A3905" s="48" t="s">
        <v>51</v>
      </c>
      <c r="B3905" s="48" t="s">
        <v>150</v>
      </c>
      <c r="C3905" s="48" t="s">
        <v>37124</v>
      </c>
      <c r="D3905" s="48" t="s">
        <v>37135</v>
      </c>
      <c r="E3905" s="48" t="s">
        <v>37136</v>
      </c>
    </row>
    <row r="3906" spans="1:5">
      <c r="A3906" s="48" t="s">
        <v>15740</v>
      </c>
      <c r="B3906" s="48" t="s">
        <v>51154</v>
      </c>
      <c r="C3906" s="48" t="s">
        <v>37124</v>
      </c>
      <c r="D3906" s="48" t="s">
        <v>37137</v>
      </c>
      <c r="E3906" s="48" t="s">
        <v>37138</v>
      </c>
    </row>
    <row r="3907" spans="1:5">
      <c r="A3907" s="48" t="s">
        <v>15786</v>
      </c>
      <c r="B3907" s="48" t="s">
        <v>29345</v>
      </c>
      <c r="C3907" s="48" t="s">
        <v>37124</v>
      </c>
      <c r="D3907" s="48" t="s">
        <v>37139</v>
      </c>
      <c r="E3907" s="48" t="s">
        <v>37140</v>
      </c>
    </row>
    <row r="3908" spans="1:5">
      <c r="A3908" s="48" t="s">
        <v>15789</v>
      </c>
      <c r="B3908" s="48" t="s">
        <v>51251</v>
      </c>
      <c r="C3908" s="48" t="s">
        <v>37124</v>
      </c>
      <c r="D3908" s="48" t="s">
        <v>37141</v>
      </c>
      <c r="E3908" s="48" t="s">
        <v>37142</v>
      </c>
    </row>
    <row r="3909" spans="1:5">
      <c r="A3909" s="48" t="s">
        <v>27</v>
      </c>
      <c r="B3909" s="48" t="s">
        <v>51154</v>
      </c>
      <c r="C3909" s="48" t="s">
        <v>37124</v>
      </c>
      <c r="D3909" s="48" t="s">
        <v>37143</v>
      </c>
      <c r="E3909" s="48" t="s">
        <v>37144</v>
      </c>
    </row>
    <row r="3910" spans="1:5">
      <c r="A3910" s="48" t="s">
        <v>56</v>
      </c>
      <c r="B3910" s="48" t="s">
        <v>51497</v>
      </c>
      <c r="C3910" s="48" t="s">
        <v>37124</v>
      </c>
      <c r="D3910" s="48" t="s">
        <v>37145</v>
      </c>
      <c r="E3910" s="48" t="s">
        <v>37146</v>
      </c>
    </row>
    <row r="3911" spans="1:5">
      <c r="A3911" s="48" t="s">
        <v>59</v>
      </c>
      <c r="B3911" s="48" t="s">
        <v>51242</v>
      </c>
      <c r="C3911" s="48" t="s">
        <v>37124</v>
      </c>
      <c r="D3911" s="48" t="s">
        <v>37147</v>
      </c>
      <c r="E3911" s="48" t="s">
        <v>37148</v>
      </c>
    </row>
    <row r="3912" spans="1:5">
      <c r="A3912" s="48" t="s">
        <v>51155</v>
      </c>
      <c r="B3912" s="48" t="s">
        <v>51156</v>
      </c>
      <c r="C3912" s="48" t="s">
        <v>37149</v>
      </c>
      <c r="D3912" s="48" t="s">
        <v>37150</v>
      </c>
      <c r="E3912" s="48" t="s">
        <v>37151</v>
      </c>
    </row>
    <row r="3913" spans="1:5">
      <c r="A3913" s="48" t="s">
        <v>51157</v>
      </c>
      <c r="B3913" s="48" t="s">
        <v>51156</v>
      </c>
      <c r="C3913" s="48" t="s">
        <v>37149</v>
      </c>
      <c r="D3913" s="48" t="s">
        <v>37152</v>
      </c>
      <c r="E3913" s="48" t="s">
        <v>37153</v>
      </c>
    </row>
    <row r="3914" spans="1:5">
      <c r="A3914" s="48" t="s">
        <v>51158</v>
      </c>
      <c r="B3914" s="48" t="s">
        <v>51156</v>
      </c>
      <c r="C3914" s="48" t="s">
        <v>37149</v>
      </c>
      <c r="D3914" s="48" t="s">
        <v>37154</v>
      </c>
      <c r="E3914" s="48" t="s">
        <v>37155</v>
      </c>
    </row>
    <row r="3915" spans="1:5">
      <c r="A3915" s="48" t="s">
        <v>51159</v>
      </c>
      <c r="B3915" s="48" t="s">
        <v>51156</v>
      </c>
      <c r="C3915" s="48" t="s">
        <v>37149</v>
      </c>
      <c r="D3915" s="48" t="s">
        <v>37156</v>
      </c>
      <c r="E3915" s="48" t="s">
        <v>37157</v>
      </c>
    </row>
    <row r="3916" spans="1:5">
      <c r="A3916" s="48" t="s">
        <v>15740</v>
      </c>
      <c r="B3916" s="48" t="s">
        <v>51154</v>
      </c>
      <c r="C3916" s="48" t="s">
        <v>37149</v>
      </c>
      <c r="D3916" s="48" t="s">
        <v>37158</v>
      </c>
      <c r="E3916" s="48" t="s">
        <v>37159</v>
      </c>
    </row>
    <row r="3917" spans="1:5">
      <c r="A3917" s="48" t="s">
        <v>15757</v>
      </c>
      <c r="B3917" s="48" t="s">
        <v>51483</v>
      </c>
      <c r="C3917" s="48" t="s">
        <v>37149</v>
      </c>
      <c r="D3917" s="48" t="s">
        <v>37160</v>
      </c>
      <c r="E3917" s="48" t="s">
        <v>37161</v>
      </c>
    </row>
    <row r="3918" spans="1:5">
      <c r="A3918" s="48" t="s">
        <v>15760</v>
      </c>
      <c r="B3918" s="48" t="s">
        <v>1319</v>
      </c>
      <c r="C3918" s="48" t="s">
        <v>37149</v>
      </c>
      <c r="D3918" s="48" t="s">
        <v>37162</v>
      </c>
      <c r="E3918" s="48" t="s">
        <v>37163</v>
      </c>
    </row>
    <row r="3919" spans="1:5">
      <c r="A3919" s="48" t="s">
        <v>27</v>
      </c>
      <c r="B3919" s="48" t="s">
        <v>51154</v>
      </c>
      <c r="C3919" s="48" t="s">
        <v>37149</v>
      </c>
      <c r="D3919" s="48" t="s">
        <v>37164</v>
      </c>
      <c r="E3919" s="48" t="s">
        <v>51507</v>
      </c>
    </row>
    <row r="3920" spans="1:5">
      <c r="A3920" s="48" t="s">
        <v>39</v>
      </c>
      <c r="B3920" s="48" t="s">
        <v>51441</v>
      </c>
      <c r="C3920" s="48" t="s">
        <v>37149</v>
      </c>
      <c r="D3920" s="48" t="s">
        <v>37165</v>
      </c>
      <c r="E3920" s="48" t="s">
        <v>37166</v>
      </c>
    </row>
    <row r="3921" spans="1:5">
      <c r="A3921" s="48" t="s">
        <v>43</v>
      </c>
      <c r="B3921" s="48" t="s">
        <v>51273</v>
      </c>
      <c r="C3921" s="48" t="s">
        <v>37149</v>
      </c>
      <c r="D3921" s="48" t="s">
        <v>37167</v>
      </c>
      <c r="E3921" s="48" t="s">
        <v>37168</v>
      </c>
    </row>
    <row r="3922" spans="1:5">
      <c r="A3922" s="48" t="s">
        <v>15740</v>
      </c>
      <c r="B3922" s="48" t="s">
        <v>51154</v>
      </c>
      <c r="C3922" s="48" t="s">
        <v>37149</v>
      </c>
      <c r="D3922" s="48" t="s">
        <v>37169</v>
      </c>
      <c r="E3922" s="48" t="s">
        <v>37170</v>
      </c>
    </row>
    <row r="3923" spans="1:5">
      <c r="A3923" s="48" t="s">
        <v>15771</v>
      </c>
      <c r="B3923" s="48" t="s">
        <v>51220</v>
      </c>
      <c r="C3923" s="48" t="s">
        <v>37149</v>
      </c>
      <c r="D3923" s="48" t="s">
        <v>37171</v>
      </c>
      <c r="E3923" s="48" t="s">
        <v>37172</v>
      </c>
    </row>
    <row r="3924" spans="1:5">
      <c r="A3924" s="48" t="s">
        <v>15774</v>
      </c>
      <c r="B3924" s="48" t="s">
        <v>7285</v>
      </c>
      <c r="C3924" s="48" t="s">
        <v>37149</v>
      </c>
      <c r="D3924" s="48" t="s">
        <v>37173</v>
      </c>
      <c r="E3924" s="48" t="s">
        <v>37174</v>
      </c>
    </row>
    <row r="3925" spans="1:5">
      <c r="A3925" s="48" t="s">
        <v>27</v>
      </c>
      <c r="B3925" s="48" t="s">
        <v>51154</v>
      </c>
      <c r="C3925" s="48" t="s">
        <v>37149</v>
      </c>
      <c r="D3925" s="48" t="s">
        <v>37175</v>
      </c>
      <c r="E3925" s="48" t="s">
        <v>37176</v>
      </c>
    </row>
    <row r="3926" spans="1:5">
      <c r="A3926" s="48" t="s">
        <v>48</v>
      </c>
      <c r="B3926" s="48" t="s">
        <v>29923</v>
      </c>
      <c r="C3926" s="48" t="s">
        <v>37149</v>
      </c>
      <c r="D3926" s="48" t="s">
        <v>37177</v>
      </c>
      <c r="E3926" s="48" t="s">
        <v>37178</v>
      </c>
    </row>
    <row r="3927" spans="1:5">
      <c r="A3927" s="48" t="s">
        <v>51</v>
      </c>
      <c r="B3927" s="48" t="s">
        <v>51193</v>
      </c>
      <c r="C3927" s="48" t="s">
        <v>37149</v>
      </c>
      <c r="D3927" s="48" t="s">
        <v>37179</v>
      </c>
      <c r="E3927" s="48" t="s">
        <v>37180</v>
      </c>
    </row>
    <row r="3928" spans="1:5">
      <c r="A3928" s="48" t="s">
        <v>15740</v>
      </c>
      <c r="B3928" s="48" t="s">
        <v>51154</v>
      </c>
      <c r="C3928" s="48" t="s">
        <v>37181</v>
      </c>
      <c r="D3928" s="48" t="s">
        <v>37182</v>
      </c>
      <c r="E3928" s="48" t="s">
        <v>37183</v>
      </c>
    </row>
    <row r="3929" spans="1:5">
      <c r="A3929" s="48" t="s">
        <v>15786</v>
      </c>
      <c r="B3929" s="48" t="s">
        <v>29629</v>
      </c>
      <c r="C3929" s="48" t="s">
        <v>37181</v>
      </c>
      <c r="D3929" s="48" t="s">
        <v>37184</v>
      </c>
      <c r="E3929" s="48" t="s">
        <v>37185</v>
      </c>
    </row>
    <row r="3930" spans="1:5">
      <c r="A3930" s="48" t="s">
        <v>15789</v>
      </c>
      <c r="B3930" s="48" t="s">
        <v>833</v>
      </c>
      <c r="C3930" s="48" t="s">
        <v>37181</v>
      </c>
      <c r="D3930" s="48" t="s">
        <v>37186</v>
      </c>
      <c r="E3930" s="48" t="s">
        <v>37187</v>
      </c>
    </row>
    <row r="3931" spans="1:5">
      <c r="A3931" s="48" t="s">
        <v>27</v>
      </c>
      <c r="B3931" s="48" t="s">
        <v>51154</v>
      </c>
      <c r="C3931" s="48" t="s">
        <v>37181</v>
      </c>
      <c r="D3931" s="48" t="s">
        <v>37188</v>
      </c>
      <c r="E3931" s="48" t="s">
        <v>37189</v>
      </c>
    </row>
    <row r="3932" spans="1:5">
      <c r="A3932" s="48" t="s">
        <v>56</v>
      </c>
      <c r="B3932" s="48" t="s">
        <v>51209</v>
      </c>
      <c r="C3932" s="48" t="s">
        <v>37181</v>
      </c>
      <c r="D3932" s="48" t="s">
        <v>37190</v>
      </c>
      <c r="E3932" s="48" t="s">
        <v>37191</v>
      </c>
    </row>
    <row r="3933" spans="1:5">
      <c r="A3933" s="48" t="s">
        <v>59</v>
      </c>
      <c r="B3933" s="48" t="s">
        <v>51175</v>
      </c>
      <c r="C3933" s="48" t="s">
        <v>37181</v>
      </c>
      <c r="D3933" s="48" t="s">
        <v>37192</v>
      </c>
      <c r="E3933" s="48" t="s">
        <v>37193</v>
      </c>
    </row>
    <row r="3934" spans="1:5">
      <c r="A3934" s="48" t="s">
        <v>15740</v>
      </c>
      <c r="B3934" s="48" t="s">
        <v>51154</v>
      </c>
      <c r="C3934" s="48" t="s">
        <v>37181</v>
      </c>
      <c r="D3934" s="48" t="s">
        <v>37194</v>
      </c>
      <c r="E3934" s="48" t="s">
        <v>37195</v>
      </c>
    </row>
    <row r="3935" spans="1:5">
      <c r="A3935" s="48" t="s">
        <v>15743</v>
      </c>
      <c r="B3935" s="48" t="s">
        <v>51491</v>
      </c>
      <c r="C3935" s="48" t="s">
        <v>37181</v>
      </c>
      <c r="D3935" s="48" t="s">
        <v>37196</v>
      </c>
      <c r="E3935" s="48" t="s">
        <v>37197</v>
      </c>
    </row>
    <row r="3936" spans="1:5">
      <c r="A3936" s="48" t="s">
        <v>15746</v>
      </c>
      <c r="B3936" s="48" t="s">
        <v>94</v>
      </c>
      <c r="C3936" s="48" t="s">
        <v>37181</v>
      </c>
      <c r="D3936" s="48" t="s">
        <v>37198</v>
      </c>
      <c r="E3936" s="48" t="s">
        <v>37199</v>
      </c>
    </row>
    <row r="3937" spans="1:5">
      <c r="A3937" s="48" t="s">
        <v>27</v>
      </c>
      <c r="B3937" s="48" t="s">
        <v>51154</v>
      </c>
      <c r="C3937" s="48" t="s">
        <v>37181</v>
      </c>
      <c r="D3937" s="48" t="s">
        <v>37200</v>
      </c>
      <c r="E3937" s="48" t="s">
        <v>37201</v>
      </c>
    </row>
    <row r="3938" spans="1:5">
      <c r="A3938" s="48" t="s">
        <v>30</v>
      </c>
      <c r="B3938" s="48" t="s">
        <v>35754</v>
      </c>
      <c r="C3938" s="48" t="s">
        <v>37181</v>
      </c>
      <c r="D3938" s="48" t="s">
        <v>37202</v>
      </c>
      <c r="E3938" s="48" t="s">
        <v>37203</v>
      </c>
    </row>
    <row r="3939" spans="1:5">
      <c r="A3939" s="48" t="s">
        <v>34</v>
      </c>
      <c r="B3939" s="48" t="s">
        <v>51166</v>
      </c>
      <c r="C3939" s="48" t="s">
        <v>37181</v>
      </c>
      <c r="D3939" s="48" t="s">
        <v>37204</v>
      </c>
      <c r="E3939" s="48" t="s">
        <v>37205</v>
      </c>
    </row>
    <row r="3940" spans="1:5">
      <c r="A3940" s="48" t="s">
        <v>51155</v>
      </c>
      <c r="B3940" s="48" t="s">
        <v>51156</v>
      </c>
      <c r="C3940" s="48" t="s">
        <v>37206</v>
      </c>
      <c r="D3940" s="48" t="s">
        <v>37207</v>
      </c>
      <c r="E3940" s="48" t="s">
        <v>37208</v>
      </c>
    </row>
    <row r="3941" spans="1:5">
      <c r="A3941" s="48" t="s">
        <v>51157</v>
      </c>
      <c r="B3941" s="48" t="s">
        <v>51156</v>
      </c>
      <c r="C3941" s="48" t="s">
        <v>37206</v>
      </c>
      <c r="D3941" s="48" t="s">
        <v>37209</v>
      </c>
      <c r="E3941" s="48" t="s">
        <v>37210</v>
      </c>
    </row>
    <row r="3942" spans="1:5">
      <c r="A3942" s="48" t="s">
        <v>51158</v>
      </c>
      <c r="B3942" s="48" t="s">
        <v>51156</v>
      </c>
      <c r="C3942" s="48" t="s">
        <v>37206</v>
      </c>
      <c r="D3942" s="48" t="s">
        <v>37211</v>
      </c>
      <c r="E3942" s="48" t="s">
        <v>37212</v>
      </c>
    </row>
    <row r="3943" spans="1:5">
      <c r="A3943" s="48" t="s">
        <v>51159</v>
      </c>
      <c r="B3943" s="48" t="s">
        <v>51156</v>
      </c>
      <c r="C3943" s="48" t="s">
        <v>37206</v>
      </c>
      <c r="D3943" s="48" t="s">
        <v>37213</v>
      </c>
      <c r="E3943" s="48" t="s">
        <v>37214</v>
      </c>
    </row>
    <row r="3944" spans="1:5">
      <c r="A3944" s="48" t="s">
        <v>15740</v>
      </c>
      <c r="B3944" s="48" t="s">
        <v>51154</v>
      </c>
      <c r="C3944" s="48" t="s">
        <v>37206</v>
      </c>
      <c r="D3944" s="48" t="s">
        <v>37215</v>
      </c>
      <c r="E3944" s="48" t="s">
        <v>37216</v>
      </c>
    </row>
    <row r="3945" spans="1:5">
      <c r="A3945" s="48" t="s">
        <v>15771</v>
      </c>
      <c r="B3945" s="48" t="s">
        <v>37217</v>
      </c>
      <c r="C3945" s="48" t="s">
        <v>37206</v>
      </c>
      <c r="D3945" s="48" t="s">
        <v>37218</v>
      </c>
      <c r="E3945" s="48" t="s">
        <v>37219</v>
      </c>
    </row>
    <row r="3946" spans="1:5">
      <c r="A3946" s="48" t="s">
        <v>15774</v>
      </c>
      <c r="B3946" s="48" t="s">
        <v>1185</v>
      </c>
      <c r="C3946" s="48" t="s">
        <v>37206</v>
      </c>
      <c r="D3946" s="48" t="s">
        <v>37220</v>
      </c>
      <c r="E3946" s="48" t="s">
        <v>37221</v>
      </c>
    </row>
    <row r="3947" spans="1:5">
      <c r="A3947" s="48" t="s">
        <v>27</v>
      </c>
      <c r="B3947" s="48" t="s">
        <v>51154</v>
      </c>
      <c r="C3947" s="48" t="s">
        <v>37206</v>
      </c>
      <c r="D3947" s="48" t="s">
        <v>37222</v>
      </c>
      <c r="E3947" s="48" t="s">
        <v>37223</v>
      </c>
    </row>
    <row r="3948" spans="1:5">
      <c r="A3948" s="48" t="s">
        <v>48</v>
      </c>
      <c r="B3948" s="48" t="s">
        <v>29445</v>
      </c>
      <c r="C3948" s="48" t="s">
        <v>37206</v>
      </c>
      <c r="D3948" s="48" t="s">
        <v>37224</v>
      </c>
      <c r="E3948" s="48" t="s">
        <v>37225</v>
      </c>
    </row>
    <row r="3949" spans="1:5">
      <c r="A3949" s="48" t="s">
        <v>51</v>
      </c>
      <c r="B3949" s="48" t="s">
        <v>51199</v>
      </c>
      <c r="C3949" s="48" t="s">
        <v>37206</v>
      </c>
      <c r="D3949" s="48" t="s">
        <v>37226</v>
      </c>
      <c r="E3949" s="48" t="s">
        <v>37227</v>
      </c>
    </row>
    <row r="3950" spans="1:5">
      <c r="A3950" s="48" t="s">
        <v>15740</v>
      </c>
      <c r="B3950" s="48" t="s">
        <v>51154</v>
      </c>
      <c r="C3950" s="48" t="s">
        <v>37206</v>
      </c>
      <c r="D3950" s="48" t="s">
        <v>37228</v>
      </c>
      <c r="E3950" s="48" t="s">
        <v>37229</v>
      </c>
    </row>
    <row r="3951" spans="1:5">
      <c r="A3951" s="48" t="s">
        <v>15786</v>
      </c>
      <c r="B3951" s="48" t="s">
        <v>29629</v>
      </c>
      <c r="C3951" s="48" t="s">
        <v>37206</v>
      </c>
      <c r="D3951" s="48" t="s">
        <v>37230</v>
      </c>
      <c r="E3951" s="48" t="s">
        <v>37231</v>
      </c>
    </row>
    <row r="3952" spans="1:5">
      <c r="A3952" s="48" t="s">
        <v>15789</v>
      </c>
      <c r="B3952" s="48" t="s">
        <v>51326</v>
      </c>
      <c r="C3952" s="48" t="s">
        <v>37206</v>
      </c>
      <c r="D3952" s="48" t="s">
        <v>37232</v>
      </c>
      <c r="E3952" s="48" t="s">
        <v>37233</v>
      </c>
    </row>
    <row r="3953" spans="1:5">
      <c r="A3953" s="48" t="s">
        <v>27</v>
      </c>
      <c r="B3953" s="48" t="s">
        <v>51154</v>
      </c>
      <c r="C3953" s="48" t="s">
        <v>37206</v>
      </c>
      <c r="D3953" s="48" t="s">
        <v>37234</v>
      </c>
      <c r="E3953" s="48" t="s">
        <v>37235</v>
      </c>
    </row>
    <row r="3954" spans="1:5">
      <c r="A3954" s="48" t="s">
        <v>56</v>
      </c>
      <c r="B3954" s="48" t="s">
        <v>51209</v>
      </c>
      <c r="C3954" s="48" t="s">
        <v>37206</v>
      </c>
      <c r="D3954" s="48" t="s">
        <v>37236</v>
      </c>
      <c r="E3954" s="48" t="s">
        <v>37237</v>
      </c>
    </row>
    <row r="3955" spans="1:5">
      <c r="A3955" s="48" t="s">
        <v>59</v>
      </c>
      <c r="B3955" s="48" t="s">
        <v>51194</v>
      </c>
      <c r="C3955" s="48" t="s">
        <v>37206</v>
      </c>
      <c r="D3955" s="48" t="s">
        <v>37238</v>
      </c>
      <c r="E3955" s="48" t="s">
        <v>37239</v>
      </c>
    </row>
    <row r="3956" spans="1:5">
      <c r="A3956" s="48" t="s">
        <v>15740</v>
      </c>
      <c r="B3956" s="48" t="s">
        <v>51154</v>
      </c>
      <c r="C3956" s="48" t="s">
        <v>37240</v>
      </c>
      <c r="D3956" s="48" t="s">
        <v>37241</v>
      </c>
      <c r="E3956" s="48" t="s">
        <v>37242</v>
      </c>
    </row>
    <row r="3957" spans="1:5">
      <c r="A3957" s="48" t="s">
        <v>15743</v>
      </c>
      <c r="B3957" s="48" t="s">
        <v>51403</v>
      </c>
      <c r="C3957" s="48" t="s">
        <v>37240</v>
      </c>
      <c r="D3957" s="48" t="s">
        <v>37243</v>
      </c>
      <c r="E3957" s="48" t="s">
        <v>37244</v>
      </c>
    </row>
    <row r="3958" spans="1:5">
      <c r="A3958" s="48" t="s">
        <v>15746</v>
      </c>
      <c r="B3958" s="48" t="s">
        <v>51225</v>
      </c>
      <c r="C3958" s="48" t="s">
        <v>37240</v>
      </c>
      <c r="D3958" s="48" t="s">
        <v>37245</v>
      </c>
      <c r="E3958" s="48" t="s">
        <v>37246</v>
      </c>
    </row>
    <row r="3959" spans="1:5">
      <c r="A3959" s="48" t="s">
        <v>27</v>
      </c>
      <c r="B3959" s="48" t="s">
        <v>51154</v>
      </c>
      <c r="C3959" s="48" t="s">
        <v>37240</v>
      </c>
      <c r="D3959" s="48" t="s">
        <v>37247</v>
      </c>
      <c r="E3959" s="48" t="s">
        <v>37248</v>
      </c>
    </row>
    <row r="3960" spans="1:5">
      <c r="A3960" s="48" t="s">
        <v>30</v>
      </c>
      <c r="B3960" s="48" t="s">
        <v>30927</v>
      </c>
      <c r="C3960" s="48" t="s">
        <v>37240</v>
      </c>
      <c r="D3960" s="48" t="s">
        <v>37249</v>
      </c>
      <c r="E3960" s="48" t="s">
        <v>37250</v>
      </c>
    </row>
    <row r="3961" spans="1:5">
      <c r="A3961" s="48" t="s">
        <v>34</v>
      </c>
      <c r="B3961" s="48" t="s">
        <v>51198</v>
      </c>
      <c r="C3961" s="48" t="s">
        <v>37240</v>
      </c>
      <c r="D3961" s="48" t="s">
        <v>37251</v>
      </c>
      <c r="E3961" s="48" t="s">
        <v>37252</v>
      </c>
    </row>
    <row r="3962" spans="1:5">
      <c r="A3962" s="48" t="s">
        <v>15740</v>
      </c>
      <c r="B3962" s="48" t="s">
        <v>51154</v>
      </c>
      <c r="C3962" s="48" t="s">
        <v>37240</v>
      </c>
      <c r="D3962" s="48" t="s">
        <v>37253</v>
      </c>
      <c r="E3962" s="48" t="s">
        <v>37254</v>
      </c>
    </row>
    <row r="3963" spans="1:5">
      <c r="A3963" s="48" t="s">
        <v>15757</v>
      </c>
      <c r="B3963" s="48" t="s">
        <v>51443</v>
      </c>
      <c r="C3963" s="48" t="s">
        <v>37240</v>
      </c>
      <c r="D3963" s="48" t="s">
        <v>37255</v>
      </c>
      <c r="E3963" s="48" t="s">
        <v>37256</v>
      </c>
    </row>
    <row r="3964" spans="1:5">
      <c r="A3964" s="48" t="s">
        <v>15760</v>
      </c>
      <c r="B3964" s="48" t="s">
        <v>10520</v>
      </c>
      <c r="C3964" s="48" t="s">
        <v>37240</v>
      </c>
      <c r="D3964" s="48" t="s">
        <v>37257</v>
      </c>
      <c r="E3964" s="48" t="s">
        <v>37258</v>
      </c>
    </row>
    <row r="3965" spans="1:5">
      <c r="A3965" s="48" t="s">
        <v>27</v>
      </c>
      <c r="B3965" s="48" t="s">
        <v>51154</v>
      </c>
      <c r="C3965" s="48" t="s">
        <v>37240</v>
      </c>
      <c r="D3965" s="48" t="s">
        <v>37259</v>
      </c>
      <c r="E3965" s="48" t="s">
        <v>37260</v>
      </c>
    </row>
    <row r="3966" spans="1:5">
      <c r="A3966" s="48" t="s">
        <v>39</v>
      </c>
      <c r="B3966" s="48" t="s">
        <v>51437</v>
      </c>
      <c r="C3966" s="48" t="s">
        <v>37240</v>
      </c>
      <c r="D3966" s="48" t="s">
        <v>37261</v>
      </c>
      <c r="E3966" s="48" t="s">
        <v>37262</v>
      </c>
    </row>
    <row r="3967" spans="1:5">
      <c r="A3967" s="48" t="s">
        <v>43</v>
      </c>
      <c r="B3967" s="48" t="s">
        <v>825</v>
      </c>
      <c r="C3967" s="48" t="s">
        <v>37240</v>
      </c>
      <c r="D3967" s="48" t="s">
        <v>37263</v>
      </c>
      <c r="E3967" s="48" t="s">
        <v>37264</v>
      </c>
    </row>
    <row r="3968" spans="1:5">
      <c r="A3968" s="48" t="s">
        <v>51155</v>
      </c>
      <c r="B3968" s="48" t="s">
        <v>51156</v>
      </c>
      <c r="C3968" s="48" t="s">
        <v>37265</v>
      </c>
      <c r="D3968" s="48" t="s">
        <v>37266</v>
      </c>
      <c r="E3968" s="48" t="s">
        <v>37267</v>
      </c>
    </row>
    <row r="3969" spans="1:5">
      <c r="A3969" s="48" t="s">
        <v>51157</v>
      </c>
      <c r="B3969" s="48" t="s">
        <v>51156</v>
      </c>
      <c r="C3969" s="48" t="s">
        <v>37265</v>
      </c>
      <c r="D3969" s="48" t="s">
        <v>37268</v>
      </c>
      <c r="E3969" s="48" t="s">
        <v>37269</v>
      </c>
    </row>
    <row r="3970" spans="1:5">
      <c r="A3970" s="48" t="s">
        <v>51158</v>
      </c>
      <c r="B3970" s="48" t="s">
        <v>51156</v>
      </c>
      <c r="C3970" s="48" t="s">
        <v>37265</v>
      </c>
      <c r="D3970" s="48" t="s">
        <v>37270</v>
      </c>
      <c r="E3970" s="48" t="s">
        <v>37271</v>
      </c>
    </row>
    <row r="3971" spans="1:5">
      <c r="A3971" s="48" t="s">
        <v>51159</v>
      </c>
      <c r="B3971" s="48" t="s">
        <v>51156</v>
      </c>
      <c r="C3971" s="48" t="s">
        <v>37265</v>
      </c>
      <c r="D3971" s="48" t="s">
        <v>37272</v>
      </c>
      <c r="E3971" s="48" t="s">
        <v>37273</v>
      </c>
    </row>
    <row r="3972" spans="1:5">
      <c r="A3972" s="48" t="s">
        <v>15740</v>
      </c>
      <c r="B3972" s="48" t="s">
        <v>51154</v>
      </c>
      <c r="C3972" s="48" t="s">
        <v>37265</v>
      </c>
      <c r="D3972" s="48" t="s">
        <v>51508</v>
      </c>
      <c r="E3972" s="48" t="s">
        <v>37274</v>
      </c>
    </row>
    <row r="3973" spans="1:5">
      <c r="A3973" s="48" t="s">
        <v>15786</v>
      </c>
      <c r="B3973" s="48" t="s">
        <v>29345</v>
      </c>
      <c r="C3973" s="48" t="s">
        <v>37265</v>
      </c>
      <c r="D3973" s="48" t="s">
        <v>37275</v>
      </c>
      <c r="E3973" s="48" t="s">
        <v>37276</v>
      </c>
    </row>
    <row r="3974" spans="1:5">
      <c r="A3974" s="48" t="s">
        <v>15789</v>
      </c>
      <c r="B3974" s="48" t="s">
        <v>8131</v>
      </c>
      <c r="C3974" s="48" t="s">
        <v>37265</v>
      </c>
      <c r="D3974" s="48" t="s">
        <v>51509</v>
      </c>
      <c r="E3974" s="48" t="s">
        <v>37277</v>
      </c>
    </row>
    <row r="3975" spans="1:5">
      <c r="A3975" s="48" t="s">
        <v>27</v>
      </c>
      <c r="B3975" s="48" t="s">
        <v>51154</v>
      </c>
      <c r="C3975" s="48" t="s">
        <v>37265</v>
      </c>
      <c r="D3975" s="48" t="s">
        <v>51510</v>
      </c>
      <c r="E3975" s="48" t="s">
        <v>37278</v>
      </c>
    </row>
    <row r="3976" spans="1:5">
      <c r="A3976" s="48" t="s">
        <v>56</v>
      </c>
      <c r="B3976" s="48" t="s">
        <v>51511</v>
      </c>
      <c r="C3976" s="48" t="s">
        <v>37265</v>
      </c>
      <c r="D3976" s="48" t="s">
        <v>37279</v>
      </c>
      <c r="E3976" s="48" t="s">
        <v>37280</v>
      </c>
    </row>
    <row r="3977" spans="1:5">
      <c r="A3977" s="48" t="s">
        <v>59</v>
      </c>
      <c r="B3977" s="48" t="s">
        <v>51190</v>
      </c>
      <c r="C3977" s="48" t="s">
        <v>37265</v>
      </c>
      <c r="D3977" s="48" t="s">
        <v>51512</v>
      </c>
      <c r="E3977" s="48" t="s">
        <v>37281</v>
      </c>
    </row>
    <row r="3978" spans="1:5">
      <c r="A3978" s="48" t="s">
        <v>15740</v>
      </c>
      <c r="B3978" s="48" t="s">
        <v>51154</v>
      </c>
      <c r="C3978" s="48" t="s">
        <v>37265</v>
      </c>
      <c r="D3978" s="48" t="s">
        <v>37282</v>
      </c>
      <c r="E3978" s="48" t="s">
        <v>37283</v>
      </c>
    </row>
    <row r="3979" spans="1:5">
      <c r="A3979" s="48" t="s">
        <v>15743</v>
      </c>
      <c r="B3979" s="48" t="s">
        <v>51403</v>
      </c>
      <c r="C3979" s="48" t="s">
        <v>37265</v>
      </c>
      <c r="D3979" s="48" t="s">
        <v>37284</v>
      </c>
      <c r="E3979" s="48" t="s">
        <v>37285</v>
      </c>
    </row>
    <row r="3980" spans="1:5">
      <c r="A3980" s="48" t="s">
        <v>15746</v>
      </c>
      <c r="B3980" s="48" t="s">
        <v>51193</v>
      </c>
      <c r="C3980" s="48" t="s">
        <v>37265</v>
      </c>
      <c r="D3980" s="48" t="s">
        <v>37286</v>
      </c>
      <c r="E3980" s="48" t="s">
        <v>37287</v>
      </c>
    </row>
    <row r="3981" spans="1:5">
      <c r="A3981" s="48" t="s">
        <v>27</v>
      </c>
      <c r="B3981" s="48" t="s">
        <v>51154</v>
      </c>
      <c r="C3981" s="48" t="s">
        <v>37265</v>
      </c>
      <c r="D3981" s="48" t="s">
        <v>37288</v>
      </c>
      <c r="E3981" s="48" t="s">
        <v>37289</v>
      </c>
    </row>
    <row r="3982" spans="1:5">
      <c r="A3982" s="48" t="s">
        <v>30</v>
      </c>
      <c r="B3982" s="48" t="s">
        <v>29768</v>
      </c>
      <c r="C3982" s="48" t="s">
        <v>37265</v>
      </c>
      <c r="D3982" s="48" t="s">
        <v>37290</v>
      </c>
      <c r="E3982" s="48" t="s">
        <v>37291</v>
      </c>
    </row>
    <row r="3983" spans="1:5">
      <c r="A3983" s="48" t="s">
        <v>34</v>
      </c>
      <c r="B3983" s="48" t="s">
        <v>51162</v>
      </c>
      <c r="C3983" s="48" t="s">
        <v>37265</v>
      </c>
      <c r="D3983" s="48" t="s">
        <v>37292</v>
      </c>
      <c r="E3983" s="48" t="s">
        <v>37293</v>
      </c>
    </row>
    <row r="3984" spans="1:5">
      <c r="A3984" s="48" t="s">
        <v>15740</v>
      </c>
      <c r="B3984" s="48" t="s">
        <v>51154</v>
      </c>
      <c r="C3984" s="48" t="s">
        <v>37294</v>
      </c>
      <c r="D3984" s="48" t="s">
        <v>37295</v>
      </c>
      <c r="E3984" s="48" t="s">
        <v>37296</v>
      </c>
    </row>
    <row r="3985" spans="1:5">
      <c r="A3985" s="48" t="s">
        <v>15757</v>
      </c>
      <c r="B3985" s="48" t="s">
        <v>51443</v>
      </c>
      <c r="C3985" s="48" t="s">
        <v>37294</v>
      </c>
      <c r="D3985" s="48" t="s">
        <v>37297</v>
      </c>
      <c r="E3985" s="48" t="s">
        <v>37298</v>
      </c>
    </row>
    <row r="3986" spans="1:5">
      <c r="A3986" s="48" t="s">
        <v>15760</v>
      </c>
      <c r="B3986" s="48" t="s">
        <v>219</v>
      </c>
      <c r="C3986" s="48" t="s">
        <v>37294</v>
      </c>
      <c r="D3986" s="48" t="s">
        <v>37299</v>
      </c>
      <c r="E3986" s="48" t="s">
        <v>37300</v>
      </c>
    </row>
    <row r="3987" spans="1:5">
      <c r="A3987" s="48" t="s">
        <v>27</v>
      </c>
      <c r="B3987" s="48" t="s">
        <v>51154</v>
      </c>
      <c r="C3987" s="48" t="s">
        <v>37294</v>
      </c>
      <c r="D3987" s="48" t="s">
        <v>37301</v>
      </c>
      <c r="E3987" s="48" t="s">
        <v>37302</v>
      </c>
    </row>
    <row r="3988" spans="1:5">
      <c r="A3988" s="48" t="s">
        <v>39</v>
      </c>
      <c r="B3988" s="48" t="s">
        <v>51437</v>
      </c>
      <c r="C3988" s="48" t="s">
        <v>37294</v>
      </c>
      <c r="D3988" s="48" t="s">
        <v>37303</v>
      </c>
      <c r="E3988" s="48" t="s">
        <v>37304</v>
      </c>
    </row>
    <row r="3989" spans="1:5">
      <c r="A3989" s="48" t="s">
        <v>43</v>
      </c>
      <c r="B3989" s="48" t="s">
        <v>51213</v>
      </c>
      <c r="C3989" s="48" t="s">
        <v>37294</v>
      </c>
      <c r="D3989" s="48" t="s">
        <v>37305</v>
      </c>
      <c r="E3989" s="48" t="s">
        <v>37306</v>
      </c>
    </row>
    <row r="3990" spans="1:5">
      <c r="A3990" s="48" t="s">
        <v>15740</v>
      </c>
      <c r="B3990" s="48" t="s">
        <v>51154</v>
      </c>
      <c r="C3990" s="48" t="s">
        <v>37294</v>
      </c>
      <c r="D3990" s="48" t="s">
        <v>37307</v>
      </c>
      <c r="E3990" s="48" t="s">
        <v>37308</v>
      </c>
    </row>
    <row r="3991" spans="1:5">
      <c r="A3991" s="48" t="s">
        <v>15771</v>
      </c>
      <c r="B3991" s="48" t="s">
        <v>22436</v>
      </c>
      <c r="C3991" s="48" t="s">
        <v>37294</v>
      </c>
      <c r="D3991" s="48" t="s">
        <v>37309</v>
      </c>
      <c r="E3991" s="48" t="s">
        <v>37310</v>
      </c>
    </row>
    <row r="3992" spans="1:5">
      <c r="A3992" s="48" t="s">
        <v>15774</v>
      </c>
      <c r="B3992" s="48" t="s">
        <v>2806</v>
      </c>
      <c r="C3992" s="48" t="s">
        <v>37294</v>
      </c>
      <c r="D3992" s="48" t="s">
        <v>37311</v>
      </c>
      <c r="E3992" s="48" t="s">
        <v>37312</v>
      </c>
    </row>
    <row r="3993" spans="1:5">
      <c r="A3993" s="48" t="s">
        <v>27</v>
      </c>
      <c r="B3993" s="48" t="s">
        <v>51154</v>
      </c>
      <c r="C3993" s="48" t="s">
        <v>37294</v>
      </c>
      <c r="D3993" s="48" t="s">
        <v>37313</v>
      </c>
      <c r="E3993" s="48" t="s">
        <v>37314</v>
      </c>
    </row>
    <row r="3994" spans="1:5">
      <c r="A3994" s="48" t="s">
        <v>48</v>
      </c>
      <c r="B3994" s="48" t="s">
        <v>34632</v>
      </c>
      <c r="C3994" s="48" t="s">
        <v>37294</v>
      </c>
      <c r="D3994" s="48" t="s">
        <v>37315</v>
      </c>
      <c r="E3994" s="48" t="s">
        <v>37316</v>
      </c>
    </row>
    <row r="3995" spans="1:5">
      <c r="A3995" s="48" t="s">
        <v>51</v>
      </c>
      <c r="B3995" s="48" t="s">
        <v>51203</v>
      </c>
      <c r="C3995" s="48" t="s">
        <v>37294</v>
      </c>
      <c r="D3995" s="48" t="s">
        <v>37317</v>
      </c>
      <c r="E3995" s="48" t="s">
        <v>37318</v>
      </c>
    </row>
    <row r="3996" spans="1:5">
      <c r="A3996" s="48" t="s">
        <v>51155</v>
      </c>
      <c r="B3996" s="48" t="s">
        <v>51156</v>
      </c>
      <c r="C3996" s="48" t="s">
        <v>37319</v>
      </c>
      <c r="D3996" s="48" t="s">
        <v>37320</v>
      </c>
      <c r="E3996" s="48" t="s">
        <v>37321</v>
      </c>
    </row>
    <row r="3997" spans="1:5">
      <c r="A3997" s="48" t="s">
        <v>51157</v>
      </c>
      <c r="B3997" s="48" t="s">
        <v>51156</v>
      </c>
      <c r="C3997" s="48" t="s">
        <v>37319</v>
      </c>
      <c r="D3997" s="48" t="s">
        <v>37322</v>
      </c>
      <c r="E3997" s="48" t="s">
        <v>37323</v>
      </c>
    </row>
    <row r="3998" spans="1:5">
      <c r="A3998" s="48" t="s">
        <v>51158</v>
      </c>
      <c r="B3998" s="48" t="s">
        <v>51156</v>
      </c>
      <c r="C3998" s="48" t="s">
        <v>37319</v>
      </c>
      <c r="D3998" s="48" t="s">
        <v>37324</v>
      </c>
      <c r="E3998" s="48" t="s">
        <v>37325</v>
      </c>
    </row>
    <row r="3999" spans="1:5">
      <c r="A3999" s="48" t="s">
        <v>51159</v>
      </c>
      <c r="B3999" s="48" t="s">
        <v>51156</v>
      </c>
      <c r="C3999" s="48" t="s">
        <v>37319</v>
      </c>
      <c r="D3999" s="48" t="s">
        <v>37326</v>
      </c>
      <c r="E3999" s="48" t="s">
        <v>51513</v>
      </c>
    </row>
    <row r="4000" spans="1:5">
      <c r="A4000" s="48" t="s">
        <v>15740</v>
      </c>
      <c r="B4000" s="48" t="s">
        <v>51154</v>
      </c>
      <c r="C4000" s="48" t="s">
        <v>37319</v>
      </c>
      <c r="D4000" s="48" t="s">
        <v>37327</v>
      </c>
      <c r="E4000" s="48" t="s">
        <v>37328</v>
      </c>
    </row>
    <row r="4001" spans="1:5">
      <c r="A4001" s="48" t="s">
        <v>15743</v>
      </c>
      <c r="B4001" s="48" t="s">
        <v>51491</v>
      </c>
      <c r="C4001" s="48" t="s">
        <v>37319</v>
      </c>
      <c r="D4001" s="48" t="s">
        <v>37329</v>
      </c>
      <c r="E4001" s="48" t="s">
        <v>37330</v>
      </c>
    </row>
    <row r="4002" spans="1:5">
      <c r="A4002" s="48" t="s">
        <v>15746</v>
      </c>
      <c r="B4002" s="48" t="s">
        <v>654</v>
      </c>
      <c r="C4002" s="48" t="s">
        <v>37319</v>
      </c>
      <c r="D4002" s="48" t="s">
        <v>37331</v>
      </c>
      <c r="E4002" s="48" t="s">
        <v>37332</v>
      </c>
    </row>
    <row r="4003" spans="1:5">
      <c r="A4003" s="48" t="s">
        <v>27</v>
      </c>
      <c r="B4003" s="48" t="s">
        <v>51154</v>
      </c>
      <c r="C4003" s="48" t="s">
        <v>37319</v>
      </c>
      <c r="D4003" s="48" t="s">
        <v>37333</v>
      </c>
      <c r="E4003" s="48" t="s">
        <v>37334</v>
      </c>
    </row>
    <row r="4004" spans="1:5">
      <c r="A4004" s="48" t="s">
        <v>30</v>
      </c>
      <c r="B4004" s="48" t="s">
        <v>29909</v>
      </c>
      <c r="C4004" s="48" t="s">
        <v>37319</v>
      </c>
      <c r="D4004" s="48" t="s">
        <v>37335</v>
      </c>
      <c r="E4004" s="48" t="s">
        <v>37336</v>
      </c>
    </row>
    <row r="4005" spans="1:5">
      <c r="A4005" s="48" t="s">
        <v>34</v>
      </c>
      <c r="B4005" s="48" t="s">
        <v>51193</v>
      </c>
      <c r="C4005" s="48" t="s">
        <v>37319</v>
      </c>
      <c r="D4005" s="48" t="s">
        <v>37337</v>
      </c>
      <c r="E4005" s="48" t="s">
        <v>37338</v>
      </c>
    </row>
    <row r="4006" spans="1:5">
      <c r="A4006" s="48" t="s">
        <v>15740</v>
      </c>
      <c r="B4006" s="48" t="s">
        <v>51154</v>
      </c>
      <c r="C4006" s="48" t="s">
        <v>37319</v>
      </c>
      <c r="D4006" s="48" t="s">
        <v>37339</v>
      </c>
      <c r="E4006" s="48" t="s">
        <v>37340</v>
      </c>
    </row>
    <row r="4007" spans="1:5">
      <c r="A4007" s="48" t="s">
        <v>15757</v>
      </c>
      <c r="B4007" s="48" t="s">
        <v>51480</v>
      </c>
      <c r="C4007" s="48" t="s">
        <v>37319</v>
      </c>
      <c r="D4007" s="48" t="s">
        <v>37341</v>
      </c>
      <c r="E4007" s="48" t="s">
        <v>37342</v>
      </c>
    </row>
    <row r="4008" spans="1:5">
      <c r="A4008" s="48" t="s">
        <v>15760</v>
      </c>
      <c r="B4008" s="48" t="s">
        <v>219</v>
      </c>
      <c r="C4008" s="48" t="s">
        <v>37319</v>
      </c>
      <c r="D4008" s="48" t="s">
        <v>37343</v>
      </c>
      <c r="E4008" s="48" t="s">
        <v>37344</v>
      </c>
    </row>
    <row r="4009" spans="1:5">
      <c r="A4009" s="48" t="s">
        <v>27</v>
      </c>
      <c r="B4009" s="48" t="s">
        <v>51154</v>
      </c>
      <c r="C4009" s="48" t="s">
        <v>37319</v>
      </c>
      <c r="D4009" s="48" t="s">
        <v>37345</v>
      </c>
      <c r="E4009" s="48" t="s">
        <v>37346</v>
      </c>
    </row>
    <row r="4010" spans="1:5">
      <c r="A4010" s="48" t="s">
        <v>39</v>
      </c>
      <c r="B4010" s="48" t="s">
        <v>35343</v>
      </c>
      <c r="C4010" s="48" t="s">
        <v>37319</v>
      </c>
      <c r="D4010" s="48" t="s">
        <v>37347</v>
      </c>
      <c r="E4010" s="48" t="s">
        <v>37348</v>
      </c>
    </row>
    <row r="4011" spans="1:5">
      <c r="A4011" s="48" t="s">
        <v>43</v>
      </c>
      <c r="B4011" s="48" t="s">
        <v>803</v>
      </c>
      <c r="C4011" s="48" t="s">
        <v>37319</v>
      </c>
      <c r="D4011" s="48" t="s">
        <v>37349</v>
      </c>
      <c r="E4011" s="48" t="s">
        <v>37350</v>
      </c>
    </row>
    <row r="4012" spans="1:5">
      <c r="A4012" s="48" t="s">
        <v>15740</v>
      </c>
      <c r="B4012" s="48" t="s">
        <v>51154</v>
      </c>
      <c r="C4012" s="48" t="s">
        <v>37351</v>
      </c>
      <c r="D4012" s="48" t="s">
        <v>37352</v>
      </c>
      <c r="E4012" s="48" t="s">
        <v>37353</v>
      </c>
    </row>
    <row r="4013" spans="1:5">
      <c r="A4013" s="48" t="s">
        <v>15771</v>
      </c>
      <c r="B4013" s="48" t="s">
        <v>16453</v>
      </c>
      <c r="C4013" s="48" t="s">
        <v>37351</v>
      </c>
      <c r="D4013" s="48" t="s">
        <v>37354</v>
      </c>
      <c r="E4013" s="48" t="s">
        <v>37355</v>
      </c>
    </row>
    <row r="4014" spans="1:5">
      <c r="A4014" s="48" t="s">
        <v>15774</v>
      </c>
      <c r="B4014" s="48" t="s">
        <v>51199</v>
      </c>
      <c r="C4014" s="48" t="s">
        <v>37351</v>
      </c>
      <c r="D4014" s="48" t="s">
        <v>37356</v>
      </c>
      <c r="E4014" s="48" t="s">
        <v>37357</v>
      </c>
    </row>
    <row r="4015" spans="1:5">
      <c r="A4015" s="48" t="s">
        <v>27</v>
      </c>
      <c r="B4015" s="48" t="s">
        <v>51154</v>
      </c>
      <c r="C4015" s="48" t="s">
        <v>37351</v>
      </c>
      <c r="D4015" s="48" t="s">
        <v>37358</v>
      </c>
      <c r="E4015" s="48" t="s">
        <v>51514</v>
      </c>
    </row>
    <row r="4016" spans="1:5">
      <c r="A4016" s="48" t="s">
        <v>48</v>
      </c>
      <c r="B4016" s="48" t="s">
        <v>29395</v>
      </c>
      <c r="C4016" s="48" t="s">
        <v>37351</v>
      </c>
      <c r="D4016" s="48" t="s">
        <v>37359</v>
      </c>
      <c r="E4016" s="48" t="s">
        <v>37360</v>
      </c>
    </row>
    <row r="4017" spans="1:5">
      <c r="A4017" s="48" t="s">
        <v>51</v>
      </c>
      <c r="B4017" s="48" t="s">
        <v>51193</v>
      </c>
      <c r="C4017" s="48" t="s">
        <v>37351</v>
      </c>
      <c r="D4017" s="48" t="s">
        <v>37361</v>
      </c>
      <c r="E4017" s="48" t="s">
        <v>37362</v>
      </c>
    </row>
    <row r="4018" spans="1:5">
      <c r="A4018" s="48" t="s">
        <v>15740</v>
      </c>
      <c r="B4018" s="48" t="s">
        <v>51154</v>
      </c>
      <c r="C4018" s="48" t="s">
        <v>37351</v>
      </c>
      <c r="D4018" s="48" t="s">
        <v>37363</v>
      </c>
      <c r="E4018" s="48" t="s">
        <v>37364</v>
      </c>
    </row>
    <row r="4019" spans="1:5">
      <c r="A4019" s="48" t="s">
        <v>15786</v>
      </c>
      <c r="B4019" s="48" t="s">
        <v>29345</v>
      </c>
      <c r="C4019" s="48" t="s">
        <v>37351</v>
      </c>
      <c r="D4019" s="48" t="s">
        <v>37365</v>
      </c>
      <c r="E4019" s="48" t="s">
        <v>37366</v>
      </c>
    </row>
    <row r="4020" spans="1:5">
      <c r="A4020" s="48" t="s">
        <v>15789</v>
      </c>
      <c r="B4020" s="48" t="s">
        <v>51160</v>
      </c>
      <c r="C4020" s="48" t="s">
        <v>37351</v>
      </c>
      <c r="D4020" s="48" t="s">
        <v>37367</v>
      </c>
      <c r="E4020" s="48" t="s">
        <v>37368</v>
      </c>
    </row>
    <row r="4021" spans="1:5">
      <c r="A4021" s="48" t="s">
        <v>27</v>
      </c>
      <c r="B4021" s="48" t="s">
        <v>51154</v>
      </c>
      <c r="C4021" s="48" t="s">
        <v>37351</v>
      </c>
      <c r="D4021" s="48" t="s">
        <v>37369</v>
      </c>
      <c r="E4021" s="48" t="s">
        <v>37370</v>
      </c>
    </row>
    <row r="4022" spans="1:5">
      <c r="A4022" s="48" t="s">
        <v>56</v>
      </c>
      <c r="B4022" s="48" t="s">
        <v>51494</v>
      </c>
      <c r="C4022" s="48" t="s">
        <v>37351</v>
      </c>
      <c r="D4022" s="48" t="s">
        <v>37371</v>
      </c>
      <c r="E4022" s="48" t="s">
        <v>37372</v>
      </c>
    </row>
    <row r="4023" spans="1:5">
      <c r="A4023" s="48" t="s">
        <v>59</v>
      </c>
      <c r="B4023" s="48" t="s">
        <v>150</v>
      </c>
      <c r="C4023" s="48" t="s">
        <v>37351</v>
      </c>
      <c r="D4023" s="48" t="s">
        <v>37373</v>
      </c>
      <c r="E4023" s="48" t="s">
        <v>37374</v>
      </c>
    </row>
    <row r="4024" spans="1:5">
      <c r="A4024" s="48" t="s">
        <v>51155</v>
      </c>
      <c r="B4024" s="48" t="s">
        <v>51156</v>
      </c>
      <c r="C4024" s="48" t="s">
        <v>37375</v>
      </c>
      <c r="D4024" s="48" t="s">
        <v>37376</v>
      </c>
      <c r="E4024" s="48" t="s">
        <v>37377</v>
      </c>
    </row>
    <row r="4025" spans="1:5">
      <c r="A4025" s="48" t="s">
        <v>51157</v>
      </c>
      <c r="B4025" s="48" t="s">
        <v>51156</v>
      </c>
      <c r="C4025" s="48" t="s">
        <v>37375</v>
      </c>
      <c r="D4025" s="48" t="s">
        <v>37378</v>
      </c>
      <c r="E4025" s="48" t="s">
        <v>37379</v>
      </c>
    </row>
    <row r="4026" spans="1:5">
      <c r="A4026" s="48" t="s">
        <v>51158</v>
      </c>
      <c r="B4026" s="48" t="s">
        <v>51156</v>
      </c>
      <c r="C4026" s="48" t="s">
        <v>37375</v>
      </c>
      <c r="D4026" s="48" t="s">
        <v>37380</v>
      </c>
      <c r="E4026" s="48" t="s">
        <v>37381</v>
      </c>
    </row>
    <row r="4027" spans="1:5">
      <c r="A4027" s="48" t="s">
        <v>51159</v>
      </c>
      <c r="B4027" s="48" t="s">
        <v>51156</v>
      </c>
      <c r="C4027" s="48" t="s">
        <v>37375</v>
      </c>
      <c r="D4027" s="48" t="s">
        <v>37382</v>
      </c>
      <c r="E4027" s="48" t="s">
        <v>37383</v>
      </c>
    </row>
    <row r="4028" spans="1:5">
      <c r="A4028" s="48" t="s">
        <v>15740</v>
      </c>
      <c r="B4028" s="48" t="s">
        <v>51154</v>
      </c>
      <c r="C4028" s="48" t="s">
        <v>37375</v>
      </c>
      <c r="D4028" s="48" t="s">
        <v>37384</v>
      </c>
      <c r="E4028" s="48" t="s">
        <v>37385</v>
      </c>
    </row>
    <row r="4029" spans="1:5">
      <c r="A4029" s="48" t="s">
        <v>15757</v>
      </c>
      <c r="B4029" s="48" t="s">
        <v>51407</v>
      </c>
      <c r="C4029" s="48" t="s">
        <v>37375</v>
      </c>
      <c r="D4029" s="48" t="s">
        <v>37386</v>
      </c>
      <c r="E4029" s="48" t="s">
        <v>37387</v>
      </c>
    </row>
    <row r="4030" spans="1:5">
      <c r="A4030" s="48" t="s">
        <v>15760</v>
      </c>
      <c r="B4030" s="48" t="s">
        <v>3102</v>
      </c>
      <c r="C4030" s="48" t="s">
        <v>37375</v>
      </c>
      <c r="D4030" s="48" t="s">
        <v>37388</v>
      </c>
      <c r="E4030" s="48" t="s">
        <v>37389</v>
      </c>
    </row>
    <row r="4031" spans="1:5">
      <c r="A4031" s="48" t="s">
        <v>27</v>
      </c>
      <c r="B4031" s="48" t="s">
        <v>51154</v>
      </c>
      <c r="C4031" s="48" t="s">
        <v>37375</v>
      </c>
      <c r="D4031" s="48" t="s">
        <v>37390</v>
      </c>
      <c r="E4031" s="48" t="s">
        <v>37391</v>
      </c>
    </row>
    <row r="4032" spans="1:5">
      <c r="A4032" s="48" t="s">
        <v>39</v>
      </c>
      <c r="B4032" s="48" t="s">
        <v>51441</v>
      </c>
      <c r="C4032" s="48" t="s">
        <v>37375</v>
      </c>
      <c r="D4032" s="48" t="s">
        <v>37392</v>
      </c>
      <c r="E4032" s="48" t="s">
        <v>37393</v>
      </c>
    </row>
    <row r="4033" spans="1:5">
      <c r="A4033" s="48" t="s">
        <v>43</v>
      </c>
      <c r="B4033" s="48" t="s">
        <v>51166</v>
      </c>
      <c r="C4033" s="48" t="s">
        <v>37375</v>
      </c>
      <c r="D4033" s="48" t="s">
        <v>37394</v>
      </c>
      <c r="E4033" s="48" t="s">
        <v>37395</v>
      </c>
    </row>
    <row r="4034" spans="1:5">
      <c r="A4034" s="48" t="s">
        <v>15740</v>
      </c>
      <c r="B4034" s="48" t="s">
        <v>51154</v>
      </c>
      <c r="C4034" s="48" t="s">
        <v>37375</v>
      </c>
      <c r="D4034" s="48" t="s">
        <v>37396</v>
      </c>
      <c r="E4034" s="48" t="s">
        <v>51515</v>
      </c>
    </row>
    <row r="4035" spans="1:5">
      <c r="A4035" s="48" t="s">
        <v>15771</v>
      </c>
      <c r="B4035" s="48" t="s">
        <v>16884</v>
      </c>
      <c r="C4035" s="48" t="s">
        <v>37375</v>
      </c>
      <c r="D4035" s="48" t="s">
        <v>37397</v>
      </c>
      <c r="E4035" s="48" t="s">
        <v>37398</v>
      </c>
    </row>
    <row r="4036" spans="1:5">
      <c r="A4036" s="48" t="s">
        <v>15774</v>
      </c>
      <c r="B4036" s="48" t="s">
        <v>51215</v>
      </c>
      <c r="C4036" s="48" t="s">
        <v>37375</v>
      </c>
      <c r="D4036" s="48" t="s">
        <v>37399</v>
      </c>
      <c r="E4036" s="48" t="s">
        <v>37400</v>
      </c>
    </row>
    <row r="4037" spans="1:5">
      <c r="A4037" s="48" t="s">
        <v>27</v>
      </c>
      <c r="B4037" s="48" t="s">
        <v>51154</v>
      </c>
      <c r="C4037" s="48" t="s">
        <v>37375</v>
      </c>
      <c r="D4037" s="48" t="s">
        <v>37401</v>
      </c>
      <c r="E4037" s="48" t="s">
        <v>37402</v>
      </c>
    </row>
    <row r="4038" spans="1:5">
      <c r="A4038" s="48" t="s">
        <v>48</v>
      </c>
      <c r="B4038" s="48" t="s">
        <v>29829</v>
      </c>
      <c r="C4038" s="48" t="s">
        <v>37375</v>
      </c>
      <c r="D4038" s="48" t="s">
        <v>37403</v>
      </c>
      <c r="E4038" s="48" t="s">
        <v>37404</v>
      </c>
    </row>
    <row r="4039" spans="1:5">
      <c r="A4039" s="48" t="s">
        <v>51</v>
      </c>
      <c r="B4039" s="48" t="s">
        <v>487</v>
      </c>
      <c r="C4039" s="48" t="s">
        <v>37375</v>
      </c>
      <c r="D4039" s="48" t="s">
        <v>37405</v>
      </c>
      <c r="E4039" s="48" t="s">
        <v>37406</v>
      </c>
    </row>
    <row r="4040" spans="1:5">
      <c r="A4040" s="48" t="s">
        <v>15740</v>
      </c>
      <c r="B4040" s="48" t="s">
        <v>51154</v>
      </c>
      <c r="C4040" s="48" t="s">
        <v>37407</v>
      </c>
      <c r="D4040" s="48" t="s">
        <v>37408</v>
      </c>
      <c r="E4040" s="48" t="s">
        <v>37409</v>
      </c>
    </row>
    <row r="4041" spans="1:5">
      <c r="A4041" s="48" t="s">
        <v>15786</v>
      </c>
      <c r="B4041" s="48" t="s">
        <v>29629</v>
      </c>
      <c r="C4041" s="48" t="s">
        <v>37407</v>
      </c>
      <c r="D4041" s="48" t="s">
        <v>37410</v>
      </c>
      <c r="E4041" s="48" t="s">
        <v>37411</v>
      </c>
    </row>
    <row r="4042" spans="1:5">
      <c r="A4042" s="48" t="s">
        <v>15789</v>
      </c>
      <c r="B4042" s="48" t="s">
        <v>31669</v>
      </c>
      <c r="C4042" s="48" t="s">
        <v>37407</v>
      </c>
      <c r="D4042" s="48" t="s">
        <v>37412</v>
      </c>
      <c r="E4042" s="48" t="s">
        <v>37413</v>
      </c>
    </row>
    <row r="4043" spans="1:5">
      <c r="A4043" s="48" t="s">
        <v>27</v>
      </c>
      <c r="B4043" s="48" t="s">
        <v>51154</v>
      </c>
      <c r="C4043" s="48" t="s">
        <v>37407</v>
      </c>
      <c r="D4043" s="48" t="s">
        <v>37414</v>
      </c>
      <c r="E4043" s="48" t="s">
        <v>37415</v>
      </c>
    </row>
    <row r="4044" spans="1:5">
      <c r="A4044" s="48" t="s">
        <v>56</v>
      </c>
      <c r="B4044" s="48" t="s">
        <v>51511</v>
      </c>
      <c r="C4044" s="48" t="s">
        <v>37407</v>
      </c>
      <c r="D4044" s="48" t="s">
        <v>37416</v>
      </c>
      <c r="E4044" s="48" t="s">
        <v>37417</v>
      </c>
    </row>
    <row r="4045" spans="1:5">
      <c r="A4045" s="48" t="s">
        <v>59</v>
      </c>
      <c r="B4045" s="48" t="s">
        <v>51193</v>
      </c>
      <c r="C4045" s="48" t="s">
        <v>37407</v>
      </c>
      <c r="D4045" s="48" t="s">
        <v>37418</v>
      </c>
      <c r="E4045" s="48" t="s">
        <v>37419</v>
      </c>
    </row>
    <row r="4046" spans="1:5">
      <c r="A4046" s="48" t="s">
        <v>15740</v>
      </c>
      <c r="B4046" s="48" t="s">
        <v>51154</v>
      </c>
      <c r="C4046" s="48" t="s">
        <v>37407</v>
      </c>
      <c r="D4046" s="48" t="s">
        <v>37420</v>
      </c>
      <c r="E4046" s="48" t="s">
        <v>37421</v>
      </c>
    </row>
    <row r="4047" spans="1:5">
      <c r="A4047" s="48" t="s">
        <v>15743</v>
      </c>
      <c r="B4047" s="48" t="s">
        <v>51403</v>
      </c>
      <c r="C4047" s="48" t="s">
        <v>37407</v>
      </c>
      <c r="D4047" s="48" t="s">
        <v>37422</v>
      </c>
      <c r="E4047" s="48" t="s">
        <v>37423</v>
      </c>
    </row>
    <row r="4048" spans="1:5">
      <c r="A4048" s="48" t="s">
        <v>15746</v>
      </c>
      <c r="B4048" s="48" t="s">
        <v>394</v>
      </c>
      <c r="C4048" s="48" t="s">
        <v>37407</v>
      </c>
      <c r="D4048" s="48" t="s">
        <v>37424</v>
      </c>
      <c r="E4048" s="48" t="s">
        <v>37425</v>
      </c>
    </row>
    <row r="4049" spans="1:5">
      <c r="A4049" s="48" t="s">
        <v>27</v>
      </c>
      <c r="B4049" s="48" t="s">
        <v>51154</v>
      </c>
      <c r="C4049" s="48" t="s">
        <v>37407</v>
      </c>
      <c r="D4049" s="48" t="s">
        <v>37426</v>
      </c>
      <c r="E4049" s="48" t="s">
        <v>37427</v>
      </c>
    </row>
    <row r="4050" spans="1:5">
      <c r="A4050" s="48" t="s">
        <v>30</v>
      </c>
      <c r="B4050" s="48" t="s">
        <v>29768</v>
      </c>
      <c r="C4050" s="48" t="s">
        <v>37407</v>
      </c>
      <c r="D4050" s="48" t="s">
        <v>37428</v>
      </c>
      <c r="E4050" s="48" t="s">
        <v>37429</v>
      </c>
    </row>
    <row r="4051" spans="1:5">
      <c r="A4051" s="48" t="s">
        <v>34</v>
      </c>
      <c r="B4051" s="48" t="s">
        <v>150</v>
      </c>
      <c r="C4051" s="48" t="s">
        <v>37407</v>
      </c>
      <c r="D4051" s="48" t="s">
        <v>37430</v>
      </c>
      <c r="E4051" s="48" t="s">
        <v>37431</v>
      </c>
    </row>
    <row r="4052" spans="1:5">
      <c r="A4052" s="48" t="s">
        <v>51155</v>
      </c>
      <c r="B4052" s="48" t="s">
        <v>51156</v>
      </c>
      <c r="C4052" s="48" t="s">
        <v>37432</v>
      </c>
      <c r="D4052" s="48" t="s">
        <v>37433</v>
      </c>
      <c r="E4052" s="48" t="s">
        <v>37434</v>
      </c>
    </row>
    <row r="4053" spans="1:5">
      <c r="A4053" s="48" t="s">
        <v>51157</v>
      </c>
      <c r="B4053" s="48" t="s">
        <v>51156</v>
      </c>
      <c r="C4053" s="48" t="s">
        <v>37432</v>
      </c>
      <c r="D4053" s="48" t="s">
        <v>37435</v>
      </c>
      <c r="E4053" s="48" t="s">
        <v>37436</v>
      </c>
    </row>
    <row r="4054" spans="1:5">
      <c r="A4054" s="48" t="s">
        <v>51158</v>
      </c>
      <c r="B4054" s="48" t="s">
        <v>51156</v>
      </c>
      <c r="C4054" s="48" t="s">
        <v>37432</v>
      </c>
      <c r="D4054" s="48" t="s">
        <v>37437</v>
      </c>
      <c r="E4054" s="48" t="s">
        <v>37438</v>
      </c>
    </row>
    <row r="4055" spans="1:5">
      <c r="A4055" s="48" t="s">
        <v>51159</v>
      </c>
      <c r="B4055" s="48" t="s">
        <v>51156</v>
      </c>
      <c r="C4055" s="48" t="s">
        <v>37432</v>
      </c>
      <c r="D4055" s="48" t="s">
        <v>37439</v>
      </c>
      <c r="E4055" s="48" t="s">
        <v>37440</v>
      </c>
    </row>
    <row r="4056" spans="1:5">
      <c r="A4056" s="48" t="s">
        <v>15740</v>
      </c>
      <c r="B4056" s="48" t="s">
        <v>51154</v>
      </c>
      <c r="C4056" s="48" t="s">
        <v>37432</v>
      </c>
      <c r="D4056" s="48" t="s">
        <v>37441</v>
      </c>
      <c r="E4056" s="48" t="s">
        <v>37442</v>
      </c>
    </row>
    <row r="4057" spans="1:5">
      <c r="A4057" s="48" t="s">
        <v>15771</v>
      </c>
      <c r="B4057" s="48" t="s">
        <v>21105</v>
      </c>
      <c r="C4057" s="48" t="s">
        <v>37432</v>
      </c>
      <c r="D4057" s="48" t="s">
        <v>37443</v>
      </c>
      <c r="E4057" s="48" t="s">
        <v>37444</v>
      </c>
    </row>
    <row r="4058" spans="1:5">
      <c r="A4058" s="48" t="s">
        <v>15774</v>
      </c>
      <c r="B4058" s="48" t="s">
        <v>51175</v>
      </c>
      <c r="C4058" s="48" t="s">
        <v>37432</v>
      </c>
      <c r="D4058" s="48" t="s">
        <v>37445</v>
      </c>
      <c r="E4058" s="48" t="s">
        <v>37446</v>
      </c>
    </row>
    <row r="4059" spans="1:5">
      <c r="A4059" s="48" t="s">
        <v>27</v>
      </c>
      <c r="B4059" s="48" t="s">
        <v>51154</v>
      </c>
      <c r="C4059" s="48" t="s">
        <v>37432</v>
      </c>
      <c r="D4059" s="48" t="s">
        <v>37447</v>
      </c>
      <c r="E4059" s="48" t="s">
        <v>37448</v>
      </c>
    </row>
    <row r="4060" spans="1:5">
      <c r="A4060" s="48" t="s">
        <v>48</v>
      </c>
      <c r="B4060" s="48" t="s">
        <v>29969</v>
      </c>
      <c r="C4060" s="48" t="s">
        <v>37432</v>
      </c>
      <c r="D4060" s="48" t="s">
        <v>37449</v>
      </c>
      <c r="E4060" s="48" t="s">
        <v>37450</v>
      </c>
    </row>
    <row r="4061" spans="1:5">
      <c r="A4061" s="48" t="s">
        <v>51</v>
      </c>
      <c r="B4061" s="48" t="s">
        <v>487</v>
      </c>
      <c r="C4061" s="48" t="s">
        <v>37432</v>
      </c>
      <c r="D4061" s="48" t="s">
        <v>37451</v>
      </c>
      <c r="E4061" s="48" t="s">
        <v>37452</v>
      </c>
    </row>
    <row r="4062" spans="1:5">
      <c r="A4062" s="48" t="s">
        <v>15740</v>
      </c>
      <c r="B4062" s="48" t="s">
        <v>51154</v>
      </c>
      <c r="C4062" s="48" t="s">
        <v>37453</v>
      </c>
      <c r="D4062" s="48" t="s">
        <v>37454</v>
      </c>
      <c r="E4062" s="48" t="s">
        <v>51516</v>
      </c>
    </row>
    <row r="4063" spans="1:5">
      <c r="A4063" s="48" t="s">
        <v>15786</v>
      </c>
      <c r="B4063" s="48" t="s">
        <v>29629</v>
      </c>
      <c r="C4063" s="48" t="s">
        <v>37453</v>
      </c>
      <c r="D4063" s="48" t="s">
        <v>37455</v>
      </c>
      <c r="E4063" s="48" t="s">
        <v>37456</v>
      </c>
    </row>
    <row r="4064" spans="1:5">
      <c r="A4064" s="48" t="s">
        <v>15789</v>
      </c>
      <c r="B4064" s="48" t="s">
        <v>33528</v>
      </c>
      <c r="C4064" s="48" t="s">
        <v>37453</v>
      </c>
      <c r="D4064" s="48" t="s">
        <v>51517</v>
      </c>
      <c r="E4064" s="48" t="s">
        <v>37457</v>
      </c>
    </row>
    <row r="4065" spans="1:5">
      <c r="A4065" s="48" t="s">
        <v>27</v>
      </c>
      <c r="B4065" s="48" t="s">
        <v>51154</v>
      </c>
      <c r="C4065" s="48" t="s">
        <v>37453</v>
      </c>
      <c r="D4065" s="48" t="s">
        <v>51518</v>
      </c>
      <c r="E4065" s="48" t="s">
        <v>37458</v>
      </c>
    </row>
    <row r="4066" spans="1:5">
      <c r="A4066" s="48" t="s">
        <v>56</v>
      </c>
      <c r="B4066" s="48" t="s">
        <v>51519</v>
      </c>
      <c r="C4066" s="48" t="s">
        <v>37453</v>
      </c>
      <c r="D4066" s="48" t="s">
        <v>37459</v>
      </c>
      <c r="E4066" s="48" t="s">
        <v>37460</v>
      </c>
    </row>
    <row r="4067" spans="1:5">
      <c r="A4067" s="48" t="s">
        <v>59</v>
      </c>
      <c r="B4067" s="48" t="s">
        <v>51190</v>
      </c>
      <c r="C4067" s="48" t="s">
        <v>37453</v>
      </c>
      <c r="D4067" s="48" t="s">
        <v>51520</v>
      </c>
      <c r="E4067" s="48" t="s">
        <v>37461</v>
      </c>
    </row>
    <row r="4068" spans="1:5">
      <c r="A4068" s="48" t="s">
        <v>15740</v>
      </c>
      <c r="B4068" s="48" t="s">
        <v>51154</v>
      </c>
      <c r="C4068" s="48" t="s">
        <v>37453</v>
      </c>
      <c r="D4068" s="48" t="s">
        <v>51521</v>
      </c>
      <c r="E4068" s="48" t="s">
        <v>51522</v>
      </c>
    </row>
    <row r="4069" spans="1:5">
      <c r="A4069" s="48" t="s">
        <v>15743</v>
      </c>
      <c r="B4069" s="48" t="s">
        <v>51498</v>
      </c>
      <c r="C4069" s="48" t="s">
        <v>37453</v>
      </c>
      <c r="D4069" s="48" t="s">
        <v>51523</v>
      </c>
      <c r="E4069" s="48" t="s">
        <v>37462</v>
      </c>
    </row>
    <row r="4070" spans="1:5">
      <c r="A4070" s="48" t="s">
        <v>15746</v>
      </c>
      <c r="B4070" s="48" t="s">
        <v>51162</v>
      </c>
      <c r="C4070" s="48" t="s">
        <v>37453</v>
      </c>
      <c r="D4070" s="48" t="s">
        <v>37463</v>
      </c>
      <c r="E4070" s="48" t="s">
        <v>37464</v>
      </c>
    </row>
    <row r="4071" spans="1:5">
      <c r="A4071" s="48" t="s">
        <v>27</v>
      </c>
      <c r="B4071" s="48" t="s">
        <v>51154</v>
      </c>
      <c r="C4071" s="48" t="s">
        <v>37453</v>
      </c>
      <c r="D4071" s="48" t="s">
        <v>51524</v>
      </c>
      <c r="E4071" s="48" t="s">
        <v>37465</v>
      </c>
    </row>
    <row r="4072" spans="1:5">
      <c r="A4072" s="48" t="s">
        <v>30</v>
      </c>
      <c r="B4072" s="48" t="s">
        <v>29768</v>
      </c>
      <c r="C4072" s="48" t="s">
        <v>37453</v>
      </c>
      <c r="D4072" s="48" t="s">
        <v>37466</v>
      </c>
      <c r="E4072" s="48" t="s">
        <v>37467</v>
      </c>
    </row>
    <row r="4073" spans="1:5">
      <c r="A4073" s="48" t="s">
        <v>34</v>
      </c>
      <c r="B4073" s="48" t="s">
        <v>452</v>
      </c>
      <c r="C4073" s="48" t="s">
        <v>37453</v>
      </c>
      <c r="D4073" s="48" t="s">
        <v>37468</v>
      </c>
      <c r="E4073" s="48" t="s">
        <v>37469</v>
      </c>
    </row>
    <row r="4074" spans="1:5">
      <c r="A4074" s="48" t="s">
        <v>15740</v>
      </c>
      <c r="B4074" s="48" t="s">
        <v>51154</v>
      </c>
      <c r="C4074" s="48" t="s">
        <v>37453</v>
      </c>
      <c r="D4074" s="48" t="s">
        <v>37470</v>
      </c>
      <c r="E4074" s="48" t="s">
        <v>37471</v>
      </c>
    </row>
    <row r="4075" spans="1:5">
      <c r="A4075" s="48" t="s">
        <v>15757</v>
      </c>
      <c r="B4075" s="48" t="s">
        <v>51499</v>
      </c>
      <c r="C4075" s="48" t="s">
        <v>37453</v>
      </c>
      <c r="D4075" s="48" t="s">
        <v>37472</v>
      </c>
      <c r="E4075" s="48" t="s">
        <v>37473</v>
      </c>
    </row>
    <row r="4076" spans="1:5">
      <c r="A4076" s="48" t="s">
        <v>15760</v>
      </c>
      <c r="B4076" s="48" t="s">
        <v>51213</v>
      </c>
      <c r="C4076" s="48" t="s">
        <v>37453</v>
      </c>
      <c r="D4076" s="48" t="s">
        <v>37474</v>
      </c>
      <c r="E4076" s="48" t="s">
        <v>37475</v>
      </c>
    </row>
    <row r="4077" spans="1:5">
      <c r="A4077" s="48" t="s">
        <v>27</v>
      </c>
      <c r="B4077" s="48" t="s">
        <v>51154</v>
      </c>
      <c r="C4077" s="48" t="s">
        <v>37453</v>
      </c>
      <c r="D4077" s="48" t="s">
        <v>37476</v>
      </c>
      <c r="E4077" s="48" t="s">
        <v>37477</v>
      </c>
    </row>
    <row r="4078" spans="1:5">
      <c r="A4078" s="48" t="s">
        <v>39</v>
      </c>
      <c r="B4078" s="48" t="s">
        <v>51437</v>
      </c>
      <c r="C4078" s="48" t="s">
        <v>37453</v>
      </c>
      <c r="D4078" s="48" t="s">
        <v>37478</v>
      </c>
      <c r="E4078" s="48" t="s">
        <v>37479</v>
      </c>
    </row>
    <row r="4079" spans="1:5">
      <c r="A4079" s="48" t="s">
        <v>43</v>
      </c>
      <c r="B4079" s="48" t="s">
        <v>424</v>
      </c>
      <c r="C4079" s="48" t="s">
        <v>37453</v>
      </c>
      <c r="D4079" s="48" t="s">
        <v>37480</v>
      </c>
      <c r="E4079" s="48" t="s">
        <v>37481</v>
      </c>
    </row>
    <row r="4080" spans="1:5">
      <c r="A4080" s="48" t="s">
        <v>51155</v>
      </c>
      <c r="B4080" s="48" t="s">
        <v>51156</v>
      </c>
      <c r="C4080" s="48" t="s">
        <v>37482</v>
      </c>
      <c r="D4080" s="48" t="s">
        <v>37483</v>
      </c>
      <c r="E4080" s="48" t="s">
        <v>37484</v>
      </c>
    </row>
    <row r="4081" spans="1:5">
      <c r="A4081" s="48" t="s">
        <v>51157</v>
      </c>
      <c r="B4081" s="48" t="s">
        <v>51156</v>
      </c>
      <c r="C4081" s="48" t="s">
        <v>37482</v>
      </c>
      <c r="D4081" s="48" t="s">
        <v>37485</v>
      </c>
      <c r="E4081" s="48" t="s">
        <v>37486</v>
      </c>
    </row>
    <row r="4082" spans="1:5">
      <c r="A4082" s="48" t="s">
        <v>51158</v>
      </c>
      <c r="B4082" s="48" t="s">
        <v>51156</v>
      </c>
      <c r="C4082" s="48" t="s">
        <v>37482</v>
      </c>
      <c r="D4082" s="48" t="s">
        <v>37487</v>
      </c>
      <c r="E4082" s="48" t="s">
        <v>37488</v>
      </c>
    </row>
    <row r="4083" spans="1:5">
      <c r="A4083" s="48" t="s">
        <v>51159</v>
      </c>
      <c r="B4083" s="48" t="s">
        <v>51156</v>
      </c>
      <c r="C4083" s="48" t="s">
        <v>37482</v>
      </c>
      <c r="D4083" s="48" t="s">
        <v>37489</v>
      </c>
      <c r="E4083" s="48" t="s">
        <v>37490</v>
      </c>
    </row>
    <row r="4084" spans="1:5">
      <c r="A4084" s="48" t="s">
        <v>15740</v>
      </c>
      <c r="B4084" s="48" t="s">
        <v>51154</v>
      </c>
      <c r="C4084" s="48" t="s">
        <v>37482</v>
      </c>
      <c r="D4084" s="48" t="s">
        <v>37491</v>
      </c>
      <c r="E4084" s="48" t="s">
        <v>37492</v>
      </c>
    </row>
    <row r="4085" spans="1:5">
      <c r="A4085" s="48" t="s">
        <v>15786</v>
      </c>
      <c r="B4085" s="48" t="s">
        <v>29345</v>
      </c>
      <c r="C4085" s="48" t="s">
        <v>37482</v>
      </c>
      <c r="D4085" s="48" t="s">
        <v>37493</v>
      </c>
      <c r="E4085" s="48" t="s">
        <v>37494</v>
      </c>
    </row>
    <row r="4086" spans="1:5">
      <c r="A4086" s="48" t="s">
        <v>15789</v>
      </c>
      <c r="B4086" s="48" t="s">
        <v>51489</v>
      </c>
      <c r="C4086" s="48" t="s">
        <v>37482</v>
      </c>
      <c r="D4086" s="48" t="s">
        <v>37495</v>
      </c>
      <c r="E4086" s="48" t="s">
        <v>37496</v>
      </c>
    </row>
    <row r="4087" spans="1:5">
      <c r="A4087" s="48" t="s">
        <v>27</v>
      </c>
      <c r="B4087" s="48" t="s">
        <v>51154</v>
      </c>
      <c r="C4087" s="48" t="s">
        <v>37482</v>
      </c>
      <c r="D4087" s="48" t="s">
        <v>37497</v>
      </c>
      <c r="E4087" s="48" t="s">
        <v>37498</v>
      </c>
    </row>
    <row r="4088" spans="1:5">
      <c r="A4088" s="48" t="s">
        <v>56</v>
      </c>
      <c r="B4088" s="48" t="s">
        <v>51497</v>
      </c>
      <c r="C4088" s="48" t="s">
        <v>37482</v>
      </c>
      <c r="D4088" s="48" t="s">
        <v>37499</v>
      </c>
      <c r="E4088" s="48" t="s">
        <v>37500</v>
      </c>
    </row>
    <row r="4089" spans="1:5">
      <c r="A4089" s="48" t="s">
        <v>59</v>
      </c>
      <c r="B4089" s="48" t="s">
        <v>487</v>
      </c>
      <c r="C4089" s="48" t="s">
        <v>37482</v>
      </c>
      <c r="D4089" s="48" t="s">
        <v>37501</v>
      </c>
      <c r="E4089" s="48" t="s">
        <v>37502</v>
      </c>
    </row>
    <row r="4090" spans="1:5">
      <c r="A4090" s="48" t="s">
        <v>15740</v>
      </c>
      <c r="B4090" s="48" t="s">
        <v>51154</v>
      </c>
      <c r="C4090" s="48" t="s">
        <v>37503</v>
      </c>
      <c r="D4090" s="48" t="s">
        <v>37504</v>
      </c>
      <c r="E4090" s="48" t="s">
        <v>37505</v>
      </c>
    </row>
    <row r="4091" spans="1:5">
      <c r="A4091" s="48" t="s">
        <v>15743</v>
      </c>
      <c r="B4091" s="48" t="s">
        <v>51403</v>
      </c>
      <c r="C4091" s="48" t="s">
        <v>37503</v>
      </c>
      <c r="D4091" s="48" t="s">
        <v>37506</v>
      </c>
      <c r="E4091" s="48" t="s">
        <v>37507</v>
      </c>
    </row>
    <row r="4092" spans="1:5">
      <c r="A4092" s="48" t="s">
        <v>15746</v>
      </c>
      <c r="B4092" s="48" t="s">
        <v>51182</v>
      </c>
      <c r="C4092" s="48" t="s">
        <v>37503</v>
      </c>
      <c r="D4092" s="48" t="s">
        <v>37508</v>
      </c>
      <c r="E4092" s="48" t="s">
        <v>37509</v>
      </c>
    </row>
    <row r="4093" spans="1:5">
      <c r="A4093" s="48" t="s">
        <v>27</v>
      </c>
      <c r="B4093" s="48" t="s">
        <v>51154</v>
      </c>
      <c r="C4093" s="48" t="s">
        <v>37503</v>
      </c>
      <c r="D4093" s="48" t="s">
        <v>37510</v>
      </c>
      <c r="E4093" s="48" t="s">
        <v>37511</v>
      </c>
    </row>
    <row r="4094" spans="1:5">
      <c r="A4094" s="48" t="s">
        <v>30</v>
      </c>
      <c r="B4094" s="48" t="s">
        <v>29862</v>
      </c>
      <c r="C4094" s="48" t="s">
        <v>37503</v>
      </c>
      <c r="D4094" s="48" t="s">
        <v>37512</v>
      </c>
      <c r="E4094" s="48" t="s">
        <v>37513</v>
      </c>
    </row>
    <row r="4095" spans="1:5">
      <c r="A4095" s="48" t="s">
        <v>34</v>
      </c>
      <c r="B4095" s="48" t="s">
        <v>94</v>
      </c>
      <c r="C4095" s="48" t="s">
        <v>37503</v>
      </c>
      <c r="D4095" s="48" t="s">
        <v>37514</v>
      </c>
      <c r="E4095" s="48" t="s">
        <v>37515</v>
      </c>
    </row>
    <row r="4096" spans="1:5">
      <c r="A4096" s="48" t="s">
        <v>15740</v>
      </c>
      <c r="B4096" s="48" t="s">
        <v>51154</v>
      </c>
      <c r="C4096" s="48" t="s">
        <v>37503</v>
      </c>
      <c r="D4096" s="48" t="s">
        <v>37516</v>
      </c>
      <c r="E4096" s="48" t="s">
        <v>37517</v>
      </c>
    </row>
    <row r="4097" spans="1:5">
      <c r="A4097" s="48" t="s">
        <v>15757</v>
      </c>
      <c r="B4097" s="48" t="s">
        <v>51499</v>
      </c>
      <c r="C4097" s="48" t="s">
        <v>37503</v>
      </c>
      <c r="D4097" s="48" t="s">
        <v>37518</v>
      </c>
      <c r="E4097" s="48" t="s">
        <v>37519</v>
      </c>
    </row>
    <row r="4098" spans="1:5">
      <c r="A4098" s="48" t="s">
        <v>15760</v>
      </c>
      <c r="B4098" s="48" t="s">
        <v>51273</v>
      </c>
      <c r="C4098" s="48" t="s">
        <v>37503</v>
      </c>
      <c r="D4098" s="48" t="s">
        <v>37520</v>
      </c>
      <c r="E4098" s="48" t="s">
        <v>37521</v>
      </c>
    </row>
    <row r="4099" spans="1:5">
      <c r="A4099" s="48" t="s">
        <v>27</v>
      </c>
      <c r="B4099" s="48" t="s">
        <v>51154</v>
      </c>
      <c r="C4099" s="48" t="s">
        <v>37503</v>
      </c>
      <c r="D4099" s="48" t="s">
        <v>37522</v>
      </c>
      <c r="E4099" s="48" t="s">
        <v>37523</v>
      </c>
    </row>
    <row r="4100" spans="1:5">
      <c r="A4100" s="48" t="s">
        <v>39</v>
      </c>
      <c r="B4100" s="48" t="s">
        <v>35536</v>
      </c>
      <c r="C4100" s="48" t="s">
        <v>37524</v>
      </c>
      <c r="D4100" s="48" t="s">
        <v>37525</v>
      </c>
      <c r="E4100" s="48" t="s">
        <v>37526</v>
      </c>
    </row>
    <row r="4101" spans="1:5">
      <c r="A4101" s="48" t="s">
        <v>43</v>
      </c>
      <c r="B4101" s="48" t="s">
        <v>44</v>
      </c>
      <c r="C4101" s="48" t="s">
        <v>37503</v>
      </c>
      <c r="D4101" s="48" t="s">
        <v>37527</v>
      </c>
      <c r="E4101" s="48" t="s">
        <v>37528</v>
      </c>
    </row>
    <row r="4102" spans="1:5">
      <c r="A4102" s="48" t="s">
        <v>15740</v>
      </c>
      <c r="B4102" s="48" t="s">
        <v>51154</v>
      </c>
      <c r="C4102" s="48" t="s">
        <v>37503</v>
      </c>
      <c r="D4102" s="48" t="s">
        <v>37529</v>
      </c>
      <c r="E4102" s="48" t="s">
        <v>37530</v>
      </c>
    </row>
    <row r="4103" spans="1:5">
      <c r="A4103" s="48" t="s">
        <v>15771</v>
      </c>
      <c r="B4103" s="48" t="s">
        <v>23764</v>
      </c>
      <c r="C4103" s="48" t="s">
        <v>37503</v>
      </c>
      <c r="D4103" s="48" t="s">
        <v>37531</v>
      </c>
      <c r="E4103" s="48" t="s">
        <v>37532</v>
      </c>
    </row>
    <row r="4104" spans="1:5">
      <c r="A4104" s="48" t="s">
        <v>15774</v>
      </c>
      <c r="B4104" s="48" t="s">
        <v>51213</v>
      </c>
      <c r="C4104" s="48" t="s">
        <v>37503</v>
      </c>
      <c r="D4104" s="48" t="s">
        <v>37533</v>
      </c>
      <c r="E4104" s="48" t="s">
        <v>37534</v>
      </c>
    </row>
    <row r="4105" spans="1:5">
      <c r="A4105" s="48" t="s">
        <v>27</v>
      </c>
      <c r="B4105" s="48" t="s">
        <v>51154</v>
      </c>
      <c r="C4105" s="48" t="s">
        <v>37503</v>
      </c>
      <c r="D4105" s="48" t="s">
        <v>37535</v>
      </c>
      <c r="E4105" s="48" t="s">
        <v>37536</v>
      </c>
    </row>
    <row r="4106" spans="1:5">
      <c r="A4106" s="48" t="s">
        <v>48</v>
      </c>
      <c r="B4106" s="48" t="s">
        <v>37537</v>
      </c>
      <c r="C4106" s="48" t="s">
        <v>37503</v>
      </c>
      <c r="D4106" s="48" t="s">
        <v>37538</v>
      </c>
      <c r="E4106" s="48" t="s">
        <v>37539</v>
      </c>
    </row>
    <row r="4107" spans="1:5">
      <c r="A4107" s="48" t="s">
        <v>51</v>
      </c>
      <c r="B4107" s="48" t="s">
        <v>51161</v>
      </c>
      <c r="C4107" s="48" t="s">
        <v>37503</v>
      </c>
      <c r="D4107" s="48" t="s">
        <v>37540</v>
      </c>
      <c r="E4107" s="48" t="s">
        <v>37541</v>
      </c>
    </row>
    <row r="4108" spans="1:5">
      <c r="A4108" s="48" t="s">
        <v>51155</v>
      </c>
      <c r="B4108" s="48" t="s">
        <v>51156</v>
      </c>
      <c r="C4108" s="48" t="s">
        <v>37542</v>
      </c>
      <c r="D4108" s="48" t="s">
        <v>37543</v>
      </c>
      <c r="E4108" s="48" t="s">
        <v>37544</v>
      </c>
    </row>
    <row r="4109" spans="1:5">
      <c r="A4109" s="48" t="s">
        <v>51157</v>
      </c>
      <c r="B4109" s="48" t="s">
        <v>51156</v>
      </c>
      <c r="C4109" s="48" t="s">
        <v>37542</v>
      </c>
      <c r="D4109" s="48" t="s">
        <v>37545</v>
      </c>
      <c r="E4109" s="48" t="s">
        <v>37546</v>
      </c>
    </row>
    <row r="4110" spans="1:5">
      <c r="A4110" s="48" t="s">
        <v>51158</v>
      </c>
      <c r="B4110" s="48" t="s">
        <v>51156</v>
      </c>
      <c r="C4110" s="48" t="s">
        <v>37542</v>
      </c>
      <c r="D4110" s="48" t="s">
        <v>37547</v>
      </c>
      <c r="E4110" s="48" t="s">
        <v>37548</v>
      </c>
    </row>
    <row r="4111" spans="1:5">
      <c r="A4111" s="48" t="s">
        <v>51159</v>
      </c>
      <c r="B4111" s="48" t="s">
        <v>51156</v>
      </c>
      <c r="C4111" s="48" t="s">
        <v>37542</v>
      </c>
      <c r="D4111" s="48" t="s">
        <v>37549</v>
      </c>
      <c r="E4111" s="48" t="s">
        <v>37550</v>
      </c>
    </row>
    <row r="4112" spans="1:5">
      <c r="A4112" s="48" t="s">
        <v>15740</v>
      </c>
      <c r="B4112" s="48" t="s">
        <v>51154</v>
      </c>
      <c r="C4112" s="48" t="s">
        <v>37542</v>
      </c>
      <c r="D4112" s="48" t="s">
        <v>37551</v>
      </c>
      <c r="E4112" s="48" t="s">
        <v>37552</v>
      </c>
    </row>
    <row r="4113" spans="1:5">
      <c r="A4113" s="48" t="s">
        <v>15743</v>
      </c>
      <c r="B4113" s="48" t="s">
        <v>34445</v>
      </c>
      <c r="C4113" s="48" t="s">
        <v>37542</v>
      </c>
      <c r="D4113" s="48" t="s">
        <v>37553</v>
      </c>
      <c r="E4113" s="48" t="s">
        <v>37554</v>
      </c>
    </row>
    <row r="4114" spans="1:5">
      <c r="A4114" s="48" t="s">
        <v>15746</v>
      </c>
      <c r="B4114" s="48" t="s">
        <v>51225</v>
      </c>
      <c r="C4114" s="48" t="s">
        <v>37542</v>
      </c>
      <c r="D4114" s="48" t="s">
        <v>37555</v>
      </c>
      <c r="E4114" s="48" t="s">
        <v>37556</v>
      </c>
    </row>
    <row r="4115" spans="1:5">
      <c r="A4115" s="48" t="s">
        <v>27</v>
      </c>
      <c r="B4115" s="48" t="s">
        <v>51154</v>
      </c>
      <c r="C4115" s="48" t="s">
        <v>37542</v>
      </c>
      <c r="D4115" s="48" t="s">
        <v>37557</v>
      </c>
      <c r="E4115" s="48" t="s">
        <v>37558</v>
      </c>
    </row>
    <row r="4116" spans="1:5">
      <c r="A4116" s="48" t="s">
        <v>30</v>
      </c>
      <c r="B4116" s="48" t="s">
        <v>29670</v>
      </c>
      <c r="C4116" s="48" t="s">
        <v>37542</v>
      </c>
      <c r="D4116" s="48" t="s">
        <v>37559</v>
      </c>
      <c r="E4116" s="48" t="s">
        <v>37560</v>
      </c>
    </row>
    <row r="4117" spans="1:5">
      <c r="A4117" s="48" t="s">
        <v>34</v>
      </c>
      <c r="B4117" s="48" t="s">
        <v>51198</v>
      </c>
      <c r="C4117" s="48" t="s">
        <v>37542</v>
      </c>
      <c r="D4117" s="48" t="s">
        <v>37561</v>
      </c>
      <c r="E4117" s="48" t="s">
        <v>37562</v>
      </c>
    </row>
    <row r="4118" spans="1:5">
      <c r="A4118" s="48" t="s">
        <v>15740</v>
      </c>
      <c r="B4118" s="48" t="s">
        <v>51154</v>
      </c>
      <c r="C4118" s="48" t="s">
        <v>37563</v>
      </c>
      <c r="D4118" s="48" t="s">
        <v>37564</v>
      </c>
      <c r="E4118" s="48" t="s">
        <v>37565</v>
      </c>
    </row>
    <row r="4119" spans="1:5">
      <c r="A4119" s="48" t="s">
        <v>15757</v>
      </c>
      <c r="B4119" s="48" t="s">
        <v>51483</v>
      </c>
      <c r="C4119" s="48" t="s">
        <v>37563</v>
      </c>
      <c r="D4119" s="48" t="s">
        <v>37566</v>
      </c>
      <c r="E4119" s="48" t="s">
        <v>37567</v>
      </c>
    </row>
    <row r="4120" spans="1:5">
      <c r="A4120" s="48" t="s">
        <v>15760</v>
      </c>
      <c r="B4120" s="48" t="s">
        <v>51205</v>
      </c>
      <c r="C4120" s="48" t="s">
        <v>37563</v>
      </c>
      <c r="D4120" s="48" t="s">
        <v>37568</v>
      </c>
      <c r="E4120" s="48" t="s">
        <v>37569</v>
      </c>
    </row>
    <row r="4121" spans="1:5">
      <c r="A4121" s="48" t="s">
        <v>27</v>
      </c>
      <c r="B4121" s="48" t="s">
        <v>51154</v>
      </c>
      <c r="C4121" s="48" t="s">
        <v>37563</v>
      </c>
      <c r="D4121" s="48" t="s">
        <v>37570</v>
      </c>
      <c r="E4121" s="48" t="s">
        <v>37571</v>
      </c>
    </row>
    <row r="4122" spans="1:5">
      <c r="A4122" s="48" t="s">
        <v>39</v>
      </c>
      <c r="B4122" s="48" t="s">
        <v>35536</v>
      </c>
      <c r="C4122" s="48" t="s">
        <v>37563</v>
      </c>
      <c r="D4122" s="48" t="s">
        <v>37572</v>
      </c>
      <c r="E4122" s="48" t="s">
        <v>37573</v>
      </c>
    </row>
    <row r="4123" spans="1:5">
      <c r="A4123" s="48" t="s">
        <v>43</v>
      </c>
      <c r="B4123" s="48" t="s">
        <v>3258</v>
      </c>
      <c r="C4123" s="48" t="s">
        <v>37563</v>
      </c>
      <c r="D4123" s="48" t="s">
        <v>37574</v>
      </c>
      <c r="E4123" s="48" t="s">
        <v>37575</v>
      </c>
    </row>
    <row r="4124" spans="1:5">
      <c r="A4124" s="48" t="s">
        <v>15740</v>
      </c>
      <c r="B4124" s="48" t="s">
        <v>51154</v>
      </c>
      <c r="C4124" s="48" t="s">
        <v>37563</v>
      </c>
      <c r="D4124" s="48" t="s">
        <v>37576</v>
      </c>
      <c r="E4124" s="48" t="s">
        <v>37577</v>
      </c>
    </row>
    <row r="4125" spans="1:5">
      <c r="A4125" s="48" t="s">
        <v>15771</v>
      </c>
      <c r="B4125" s="48" t="s">
        <v>51164</v>
      </c>
      <c r="C4125" s="48" t="s">
        <v>37563</v>
      </c>
      <c r="D4125" s="48" t="s">
        <v>37578</v>
      </c>
      <c r="E4125" s="48" t="s">
        <v>37579</v>
      </c>
    </row>
    <row r="4126" spans="1:5">
      <c r="A4126" s="48" t="s">
        <v>15774</v>
      </c>
      <c r="B4126" s="48" t="s">
        <v>51525</v>
      </c>
      <c r="C4126" s="48" t="s">
        <v>37563</v>
      </c>
      <c r="D4126" s="48" t="s">
        <v>37580</v>
      </c>
      <c r="E4126" s="48" t="s">
        <v>37581</v>
      </c>
    </row>
    <row r="4127" spans="1:5">
      <c r="A4127" s="48" t="s">
        <v>27</v>
      </c>
      <c r="B4127" s="48" t="s">
        <v>51154</v>
      </c>
      <c r="C4127" s="48" t="s">
        <v>37563</v>
      </c>
      <c r="D4127" s="48" t="s">
        <v>37582</v>
      </c>
      <c r="E4127" s="48" t="s">
        <v>37583</v>
      </c>
    </row>
    <row r="4128" spans="1:5">
      <c r="A4128" s="48" t="s">
        <v>48</v>
      </c>
      <c r="B4128" s="48" t="s">
        <v>37584</v>
      </c>
      <c r="C4128" s="48" t="s">
        <v>37563</v>
      </c>
      <c r="D4128" s="48" t="s">
        <v>37585</v>
      </c>
      <c r="E4128" s="48" t="s">
        <v>37586</v>
      </c>
    </row>
    <row r="4129" spans="1:5">
      <c r="A4129" s="48" t="s">
        <v>51</v>
      </c>
      <c r="B4129" s="48" t="s">
        <v>417</v>
      </c>
      <c r="C4129" s="48" t="s">
        <v>37563</v>
      </c>
      <c r="D4129" s="48" t="s">
        <v>37587</v>
      </c>
      <c r="E4129" s="48" t="s">
        <v>37588</v>
      </c>
    </row>
    <row r="4130" spans="1:5">
      <c r="A4130" s="48" t="s">
        <v>15740</v>
      </c>
      <c r="B4130" s="48" t="s">
        <v>51154</v>
      </c>
      <c r="C4130" s="48" t="s">
        <v>37563</v>
      </c>
      <c r="D4130" s="48" t="s">
        <v>37589</v>
      </c>
      <c r="E4130" s="48" t="s">
        <v>37590</v>
      </c>
    </row>
    <row r="4131" spans="1:5">
      <c r="A4131" s="48" t="s">
        <v>15786</v>
      </c>
      <c r="B4131" s="48" t="s">
        <v>29345</v>
      </c>
      <c r="C4131" s="48" t="s">
        <v>37563</v>
      </c>
      <c r="D4131" s="48" t="s">
        <v>37591</v>
      </c>
      <c r="E4131" s="48" t="s">
        <v>37592</v>
      </c>
    </row>
    <row r="4132" spans="1:5">
      <c r="A4132" s="48" t="s">
        <v>15789</v>
      </c>
      <c r="B4132" s="48" t="s">
        <v>51202</v>
      </c>
      <c r="C4132" s="48" t="s">
        <v>37563</v>
      </c>
      <c r="D4132" s="48" t="s">
        <v>37593</v>
      </c>
      <c r="E4132" s="48" t="s">
        <v>37594</v>
      </c>
    </row>
    <row r="4133" spans="1:5">
      <c r="A4133" s="48" t="s">
        <v>27</v>
      </c>
      <c r="B4133" s="48" t="s">
        <v>51154</v>
      </c>
      <c r="C4133" s="48" t="s">
        <v>37563</v>
      </c>
      <c r="D4133" s="48" t="s">
        <v>37595</v>
      </c>
      <c r="E4133" s="48" t="s">
        <v>37596</v>
      </c>
    </row>
    <row r="4134" spans="1:5">
      <c r="A4134" s="48" t="s">
        <v>56</v>
      </c>
      <c r="B4134" s="48" t="s">
        <v>51511</v>
      </c>
      <c r="C4134" s="48" t="s">
        <v>37563</v>
      </c>
      <c r="D4134" s="48" t="s">
        <v>37597</v>
      </c>
      <c r="E4134" s="48" t="s">
        <v>37598</v>
      </c>
    </row>
    <row r="4135" spans="1:5">
      <c r="A4135" s="48" t="s">
        <v>59</v>
      </c>
      <c r="B4135" s="48" t="s">
        <v>394</v>
      </c>
      <c r="C4135" s="48" t="s">
        <v>37563</v>
      </c>
      <c r="D4135" s="48" t="s">
        <v>37599</v>
      </c>
      <c r="E4135" s="48" t="s">
        <v>37600</v>
      </c>
    </row>
    <row r="4136" spans="1:5">
      <c r="A4136" s="48" t="s">
        <v>51155</v>
      </c>
      <c r="B4136" s="48" t="s">
        <v>51156</v>
      </c>
      <c r="C4136" s="48" t="s">
        <v>37601</v>
      </c>
      <c r="D4136" s="48" t="s">
        <v>37602</v>
      </c>
      <c r="E4136" s="48" t="s">
        <v>37603</v>
      </c>
    </row>
    <row r="4137" spans="1:5">
      <c r="A4137" s="48" t="s">
        <v>51157</v>
      </c>
      <c r="B4137" s="48" t="s">
        <v>51156</v>
      </c>
      <c r="C4137" s="48" t="s">
        <v>37601</v>
      </c>
      <c r="D4137" s="48" t="s">
        <v>37604</v>
      </c>
      <c r="E4137" s="48" t="s">
        <v>37605</v>
      </c>
    </row>
    <row r="4138" spans="1:5">
      <c r="A4138" s="48" t="s">
        <v>51158</v>
      </c>
      <c r="B4138" s="48" t="s">
        <v>51156</v>
      </c>
      <c r="C4138" s="48" t="s">
        <v>37601</v>
      </c>
      <c r="D4138" s="48" t="s">
        <v>37606</v>
      </c>
      <c r="E4138" s="48" t="s">
        <v>37607</v>
      </c>
    </row>
    <row r="4139" spans="1:5">
      <c r="A4139" s="48" t="s">
        <v>51159</v>
      </c>
      <c r="B4139" s="48" t="s">
        <v>51156</v>
      </c>
      <c r="C4139" s="48" t="s">
        <v>37601</v>
      </c>
      <c r="D4139" s="48" t="s">
        <v>37608</v>
      </c>
      <c r="E4139" s="48" t="s">
        <v>37609</v>
      </c>
    </row>
    <row r="4140" spans="1:5">
      <c r="A4140" s="48" t="s">
        <v>15740</v>
      </c>
      <c r="B4140" s="48" t="s">
        <v>51154</v>
      </c>
      <c r="C4140" s="48" t="s">
        <v>37601</v>
      </c>
      <c r="D4140" s="48" t="s">
        <v>37610</v>
      </c>
      <c r="E4140" s="48" t="s">
        <v>37611</v>
      </c>
    </row>
    <row r="4141" spans="1:5">
      <c r="A4141" s="48" t="s">
        <v>15757</v>
      </c>
      <c r="B4141" s="48" t="s">
        <v>51483</v>
      </c>
      <c r="C4141" s="48" t="s">
        <v>37601</v>
      </c>
      <c r="D4141" s="48" t="s">
        <v>37612</v>
      </c>
      <c r="E4141" s="48" t="s">
        <v>37613</v>
      </c>
    </row>
    <row r="4142" spans="1:5">
      <c r="A4142" s="48" t="s">
        <v>15760</v>
      </c>
      <c r="B4142" s="48" t="s">
        <v>803</v>
      </c>
      <c r="C4142" s="48" t="s">
        <v>37601</v>
      </c>
      <c r="D4142" s="48" t="s">
        <v>37614</v>
      </c>
      <c r="E4142" s="48" t="s">
        <v>37615</v>
      </c>
    </row>
    <row r="4143" spans="1:5">
      <c r="A4143" s="48" t="s">
        <v>27</v>
      </c>
      <c r="B4143" s="48" t="s">
        <v>51154</v>
      </c>
      <c r="C4143" s="48" t="s">
        <v>37601</v>
      </c>
      <c r="D4143" s="48" t="s">
        <v>37616</v>
      </c>
      <c r="E4143" s="48" t="s">
        <v>37617</v>
      </c>
    </row>
    <row r="4144" spans="1:5">
      <c r="A4144" s="48" t="s">
        <v>39</v>
      </c>
      <c r="B4144" s="48" t="s">
        <v>51437</v>
      </c>
      <c r="C4144" s="48" t="s">
        <v>37601</v>
      </c>
      <c r="D4144" s="48" t="s">
        <v>37618</v>
      </c>
      <c r="E4144" s="48" t="s">
        <v>37619</v>
      </c>
    </row>
    <row r="4145" spans="1:5">
      <c r="A4145" s="48" t="s">
        <v>43</v>
      </c>
      <c r="B4145" s="48" t="s">
        <v>3258</v>
      </c>
      <c r="C4145" s="48" t="s">
        <v>37601</v>
      </c>
      <c r="D4145" s="48" t="s">
        <v>37620</v>
      </c>
      <c r="E4145" s="48" t="s">
        <v>37621</v>
      </c>
    </row>
    <row r="4146" spans="1:5">
      <c r="A4146" s="48" t="s">
        <v>15740</v>
      </c>
      <c r="B4146" s="48" t="s">
        <v>51154</v>
      </c>
      <c r="C4146" s="48" t="s">
        <v>37622</v>
      </c>
      <c r="D4146" s="48" t="s">
        <v>37623</v>
      </c>
      <c r="E4146" s="48" t="s">
        <v>37624</v>
      </c>
    </row>
    <row r="4147" spans="1:5">
      <c r="A4147" s="48" t="s">
        <v>15771</v>
      </c>
      <c r="B4147" s="48" t="s">
        <v>51298</v>
      </c>
      <c r="C4147" s="48" t="s">
        <v>37622</v>
      </c>
      <c r="D4147" s="48" t="s">
        <v>37625</v>
      </c>
      <c r="E4147" s="48" t="s">
        <v>37626</v>
      </c>
    </row>
    <row r="4148" spans="1:5">
      <c r="A4148" s="48" t="s">
        <v>15774</v>
      </c>
      <c r="B4148" s="48" t="s">
        <v>51225</v>
      </c>
      <c r="C4148" s="48" t="s">
        <v>37622</v>
      </c>
      <c r="D4148" s="48" t="s">
        <v>37627</v>
      </c>
      <c r="E4148" s="48" t="s">
        <v>37628</v>
      </c>
    </row>
    <row r="4149" spans="1:5">
      <c r="A4149" s="48" t="s">
        <v>27</v>
      </c>
      <c r="B4149" s="48" t="s">
        <v>51154</v>
      </c>
      <c r="C4149" s="48" t="s">
        <v>37622</v>
      </c>
      <c r="D4149" s="48" t="s">
        <v>37629</v>
      </c>
      <c r="E4149" s="48" t="s">
        <v>37630</v>
      </c>
    </row>
    <row r="4150" spans="1:5">
      <c r="A4150" s="48" t="s">
        <v>48</v>
      </c>
      <c r="B4150" s="48" t="s">
        <v>37631</v>
      </c>
      <c r="C4150" s="48" t="s">
        <v>37622</v>
      </c>
      <c r="D4150" s="48" t="s">
        <v>37632</v>
      </c>
      <c r="E4150" s="48" t="s">
        <v>37633</v>
      </c>
    </row>
    <row r="4151" spans="1:5">
      <c r="A4151" s="48" t="s">
        <v>51</v>
      </c>
      <c r="B4151" s="48" t="s">
        <v>51199</v>
      </c>
      <c r="C4151" s="48" t="s">
        <v>37622</v>
      </c>
      <c r="D4151" s="48" t="s">
        <v>37634</v>
      </c>
      <c r="E4151" s="48" t="s">
        <v>37635</v>
      </c>
    </row>
    <row r="4152" spans="1:5">
      <c r="A4152" s="48" t="s">
        <v>15740</v>
      </c>
      <c r="B4152" s="48" t="s">
        <v>51154</v>
      </c>
      <c r="C4152" s="48" t="s">
        <v>37622</v>
      </c>
      <c r="D4152" s="48" t="s">
        <v>37636</v>
      </c>
      <c r="E4152" s="48" t="s">
        <v>37637</v>
      </c>
    </row>
    <row r="4153" spans="1:5">
      <c r="A4153" s="48" t="s">
        <v>15786</v>
      </c>
      <c r="B4153" s="48" t="s">
        <v>29345</v>
      </c>
      <c r="C4153" s="48" t="s">
        <v>37622</v>
      </c>
      <c r="D4153" s="48" t="s">
        <v>37638</v>
      </c>
      <c r="E4153" s="48" t="s">
        <v>37639</v>
      </c>
    </row>
    <row r="4154" spans="1:5">
      <c r="A4154" s="48" t="s">
        <v>15789</v>
      </c>
      <c r="B4154" s="48" t="s">
        <v>5513</v>
      </c>
      <c r="C4154" s="48" t="s">
        <v>37622</v>
      </c>
      <c r="D4154" s="48" t="s">
        <v>37640</v>
      </c>
      <c r="E4154" s="48" t="s">
        <v>37641</v>
      </c>
    </row>
    <row r="4155" spans="1:5">
      <c r="A4155" s="48" t="s">
        <v>27</v>
      </c>
      <c r="B4155" s="48" t="s">
        <v>51154</v>
      </c>
      <c r="C4155" s="48" t="s">
        <v>37622</v>
      </c>
      <c r="D4155" s="48" t="s">
        <v>37642</v>
      </c>
      <c r="E4155" s="48" t="s">
        <v>37643</v>
      </c>
    </row>
    <row r="4156" spans="1:5">
      <c r="A4156" s="48" t="s">
        <v>56</v>
      </c>
      <c r="B4156" s="48" t="s">
        <v>51526</v>
      </c>
      <c r="C4156" s="48" t="s">
        <v>37622</v>
      </c>
      <c r="D4156" s="48" t="s">
        <v>37644</v>
      </c>
      <c r="E4156" s="48" t="s">
        <v>37645</v>
      </c>
    </row>
    <row r="4157" spans="1:5">
      <c r="A4157" s="48" t="s">
        <v>59</v>
      </c>
      <c r="B4157" s="48" t="s">
        <v>51215</v>
      </c>
      <c r="C4157" s="48" t="s">
        <v>37622</v>
      </c>
      <c r="D4157" s="48" t="s">
        <v>37646</v>
      </c>
      <c r="E4157" s="48" t="s">
        <v>37647</v>
      </c>
    </row>
    <row r="4158" spans="1:5">
      <c r="A4158" s="48" t="s">
        <v>15740</v>
      </c>
      <c r="B4158" s="48" t="s">
        <v>51154</v>
      </c>
      <c r="C4158" s="48" t="s">
        <v>37622</v>
      </c>
      <c r="D4158" s="48" t="s">
        <v>37648</v>
      </c>
      <c r="E4158" s="48" t="s">
        <v>37649</v>
      </c>
    </row>
    <row r="4159" spans="1:5">
      <c r="A4159" s="48" t="s">
        <v>15743</v>
      </c>
      <c r="B4159" s="48" t="s">
        <v>51479</v>
      </c>
      <c r="C4159" s="48" t="s">
        <v>37622</v>
      </c>
      <c r="D4159" s="48" t="s">
        <v>37650</v>
      </c>
      <c r="E4159" s="48" t="s">
        <v>37651</v>
      </c>
    </row>
    <row r="4160" spans="1:5">
      <c r="A4160" s="48" t="s">
        <v>15746</v>
      </c>
      <c r="B4160" s="48" t="s">
        <v>452</v>
      </c>
      <c r="C4160" s="48" t="s">
        <v>37622</v>
      </c>
      <c r="D4160" s="48" t="s">
        <v>37652</v>
      </c>
      <c r="E4160" s="48" t="s">
        <v>37653</v>
      </c>
    </row>
    <row r="4161" spans="1:5">
      <c r="A4161" s="48" t="s">
        <v>27</v>
      </c>
      <c r="B4161" s="48" t="s">
        <v>51154</v>
      </c>
      <c r="C4161" s="48" t="s">
        <v>37622</v>
      </c>
      <c r="D4161" s="48" t="s">
        <v>37654</v>
      </c>
      <c r="E4161" s="48" t="s">
        <v>37655</v>
      </c>
    </row>
    <row r="4162" spans="1:5">
      <c r="A4162" s="48" t="s">
        <v>30</v>
      </c>
      <c r="B4162" s="48" t="s">
        <v>32789</v>
      </c>
      <c r="C4162" s="48" t="s">
        <v>37622</v>
      </c>
      <c r="D4162" s="48" t="s">
        <v>37656</v>
      </c>
      <c r="E4162" s="48" t="s">
        <v>37657</v>
      </c>
    </row>
    <row r="4163" spans="1:5">
      <c r="A4163" s="48" t="s">
        <v>34</v>
      </c>
      <c r="B4163" s="48" t="s">
        <v>51175</v>
      </c>
      <c r="C4163" s="48" t="s">
        <v>37622</v>
      </c>
      <c r="D4163" s="48" t="s">
        <v>37658</v>
      </c>
      <c r="E4163" s="48" t="s">
        <v>37659</v>
      </c>
    </row>
    <row r="4164" spans="1:5">
      <c r="A4164" s="48" t="s">
        <v>51155</v>
      </c>
      <c r="B4164" s="48" t="s">
        <v>51156</v>
      </c>
      <c r="C4164" s="48" t="s">
        <v>37660</v>
      </c>
      <c r="D4164" s="48" t="s">
        <v>37661</v>
      </c>
      <c r="E4164" s="48" t="s">
        <v>51527</v>
      </c>
    </row>
    <row r="4165" spans="1:5">
      <c r="A4165" s="48" t="s">
        <v>51157</v>
      </c>
      <c r="B4165" s="48" t="s">
        <v>51156</v>
      </c>
      <c r="C4165" s="48" t="s">
        <v>37660</v>
      </c>
      <c r="D4165" s="48" t="s">
        <v>37662</v>
      </c>
      <c r="E4165" s="48" t="s">
        <v>37663</v>
      </c>
    </row>
    <row r="4166" spans="1:5">
      <c r="A4166" s="48" t="s">
        <v>51158</v>
      </c>
      <c r="B4166" s="48" t="s">
        <v>51156</v>
      </c>
      <c r="C4166" s="48" t="s">
        <v>37660</v>
      </c>
      <c r="D4166" s="48" t="s">
        <v>37664</v>
      </c>
      <c r="E4166" s="48" t="s">
        <v>37665</v>
      </c>
    </row>
    <row r="4167" spans="1:5">
      <c r="A4167" s="48" t="s">
        <v>51159</v>
      </c>
      <c r="B4167" s="48" t="s">
        <v>51156</v>
      </c>
      <c r="C4167" s="48" t="s">
        <v>37660</v>
      </c>
      <c r="D4167" s="48" t="s">
        <v>51528</v>
      </c>
      <c r="E4167" s="48" t="s">
        <v>37666</v>
      </c>
    </row>
    <row r="4168" spans="1:5">
      <c r="A4168" s="48" t="s">
        <v>15740</v>
      </c>
      <c r="B4168" s="48" t="s">
        <v>51154</v>
      </c>
      <c r="C4168" s="48" t="s">
        <v>37660</v>
      </c>
      <c r="D4168" s="48" t="s">
        <v>37667</v>
      </c>
      <c r="E4168" s="48" t="s">
        <v>37668</v>
      </c>
    </row>
    <row r="4169" spans="1:5">
      <c r="A4169" s="48" t="s">
        <v>15771</v>
      </c>
      <c r="B4169" s="48" t="s">
        <v>51298</v>
      </c>
      <c r="C4169" s="48" t="s">
        <v>37660</v>
      </c>
      <c r="D4169" s="48" t="s">
        <v>37669</v>
      </c>
      <c r="E4169" s="48" t="s">
        <v>37670</v>
      </c>
    </row>
    <row r="4170" spans="1:5">
      <c r="A4170" s="48" t="s">
        <v>15774</v>
      </c>
      <c r="B4170" s="48" t="s">
        <v>51251</v>
      </c>
      <c r="C4170" s="48" t="s">
        <v>37660</v>
      </c>
      <c r="D4170" s="48" t="s">
        <v>37671</v>
      </c>
      <c r="E4170" s="48" t="s">
        <v>37672</v>
      </c>
    </row>
    <row r="4171" spans="1:5">
      <c r="A4171" s="48" t="s">
        <v>27</v>
      </c>
      <c r="B4171" s="48" t="s">
        <v>51154</v>
      </c>
      <c r="C4171" s="48" t="s">
        <v>37660</v>
      </c>
      <c r="D4171" s="48" t="s">
        <v>37673</v>
      </c>
      <c r="E4171" s="48" t="s">
        <v>37674</v>
      </c>
    </row>
    <row r="4172" spans="1:5">
      <c r="A4172" s="48" t="s">
        <v>48</v>
      </c>
      <c r="B4172" s="48" t="s">
        <v>37675</v>
      </c>
      <c r="C4172" s="48" t="s">
        <v>37660</v>
      </c>
      <c r="D4172" s="48" t="s">
        <v>37676</v>
      </c>
      <c r="E4172" s="48" t="s">
        <v>37677</v>
      </c>
    </row>
    <row r="4173" spans="1:5">
      <c r="A4173" s="48" t="s">
        <v>51</v>
      </c>
      <c r="B4173" s="48" t="s">
        <v>51175</v>
      </c>
      <c r="C4173" s="48" t="s">
        <v>37660</v>
      </c>
      <c r="D4173" s="48" t="s">
        <v>37678</v>
      </c>
      <c r="E4173" s="48" t="s">
        <v>37679</v>
      </c>
    </row>
    <row r="4174" spans="1:5">
      <c r="A4174" s="48" t="s">
        <v>15740</v>
      </c>
      <c r="B4174" s="48" t="s">
        <v>51154</v>
      </c>
      <c r="C4174" s="48" t="s">
        <v>37680</v>
      </c>
      <c r="D4174" s="48" t="s">
        <v>37681</v>
      </c>
      <c r="E4174" s="48" t="s">
        <v>37682</v>
      </c>
    </row>
    <row r="4175" spans="1:5">
      <c r="A4175" s="48" t="s">
        <v>15786</v>
      </c>
      <c r="B4175" s="48" t="s">
        <v>29345</v>
      </c>
      <c r="C4175" s="48" t="s">
        <v>37680</v>
      </c>
      <c r="D4175" s="48" t="s">
        <v>37683</v>
      </c>
      <c r="E4175" s="48" t="s">
        <v>37684</v>
      </c>
    </row>
    <row r="4176" spans="1:5">
      <c r="A4176" s="48" t="s">
        <v>15789</v>
      </c>
      <c r="B4176" s="48" t="s">
        <v>51202</v>
      </c>
      <c r="C4176" s="48" t="s">
        <v>37680</v>
      </c>
      <c r="D4176" s="48" t="s">
        <v>37685</v>
      </c>
      <c r="E4176" s="48" t="s">
        <v>37686</v>
      </c>
    </row>
    <row r="4177" spans="1:5">
      <c r="A4177" s="48" t="s">
        <v>27</v>
      </c>
      <c r="B4177" s="48" t="s">
        <v>51154</v>
      </c>
      <c r="C4177" s="48" t="s">
        <v>37680</v>
      </c>
      <c r="D4177" s="48" t="s">
        <v>37687</v>
      </c>
      <c r="E4177" s="48" t="s">
        <v>37688</v>
      </c>
    </row>
    <row r="4178" spans="1:5">
      <c r="A4178" s="48" t="s">
        <v>56</v>
      </c>
      <c r="B4178" s="48" t="s">
        <v>37689</v>
      </c>
      <c r="C4178" s="48" t="s">
        <v>37680</v>
      </c>
      <c r="D4178" s="48" t="s">
        <v>37690</v>
      </c>
      <c r="E4178" s="48" t="s">
        <v>37691</v>
      </c>
    </row>
    <row r="4179" spans="1:5">
      <c r="A4179" s="48" t="s">
        <v>59</v>
      </c>
      <c r="B4179" s="48" t="s">
        <v>94</v>
      </c>
      <c r="C4179" s="48" t="s">
        <v>37680</v>
      </c>
      <c r="D4179" s="48" t="s">
        <v>37692</v>
      </c>
      <c r="E4179" s="48" t="s">
        <v>37693</v>
      </c>
    </row>
    <row r="4180" spans="1:5">
      <c r="A4180" s="48" t="s">
        <v>15740</v>
      </c>
      <c r="B4180" s="48" t="s">
        <v>51154</v>
      </c>
      <c r="C4180" s="48" t="s">
        <v>37680</v>
      </c>
      <c r="D4180" s="48" t="s">
        <v>51529</v>
      </c>
      <c r="E4180" s="48" t="s">
        <v>37694</v>
      </c>
    </row>
    <row r="4181" spans="1:5">
      <c r="A4181" s="48" t="s">
        <v>15743</v>
      </c>
      <c r="B4181" s="48" t="s">
        <v>51491</v>
      </c>
      <c r="C4181" s="48" t="s">
        <v>37680</v>
      </c>
      <c r="D4181" s="48" t="s">
        <v>51530</v>
      </c>
      <c r="E4181" s="48" t="s">
        <v>37695</v>
      </c>
    </row>
    <row r="4182" spans="1:5">
      <c r="A4182" s="48" t="s">
        <v>15746</v>
      </c>
      <c r="B4182" s="48" t="s">
        <v>150</v>
      </c>
      <c r="C4182" s="48" t="s">
        <v>37680</v>
      </c>
      <c r="D4182" s="48" t="s">
        <v>37696</v>
      </c>
      <c r="E4182" s="48" t="s">
        <v>37697</v>
      </c>
    </row>
    <row r="4183" spans="1:5">
      <c r="A4183" s="48" t="s">
        <v>27</v>
      </c>
      <c r="B4183" s="48" t="s">
        <v>51154</v>
      </c>
      <c r="C4183" s="48" t="s">
        <v>37680</v>
      </c>
      <c r="D4183" s="48" t="s">
        <v>37698</v>
      </c>
      <c r="E4183" s="48" t="s">
        <v>51531</v>
      </c>
    </row>
    <row r="4184" spans="1:5">
      <c r="A4184" s="48" t="s">
        <v>30</v>
      </c>
      <c r="B4184" s="48" t="s">
        <v>29768</v>
      </c>
      <c r="C4184" s="48" t="s">
        <v>37680</v>
      </c>
      <c r="D4184" s="48" t="s">
        <v>51532</v>
      </c>
      <c r="E4184" s="48" t="s">
        <v>37699</v>
      </c>
    </row>
    <row r="4185" spans="1:5">
      <c r="A4185" s="48" t="s">
        <v>34</v>
      </c>
      <c r="B4185" s="48" t="s">
        <v>51203</v>
      </c>
      <c r="C4185" s="48" t="s">
        <v>37680</v>
      </c>
      <c r="D4185" s="48" t="s">
        <v>37700</v>
      </c>
      <c r="E4185" s="48" t="s">
        <v>37701</v>
      </c>
    </row>
    <row r="4186" spans="1:5">
      <c r="A4186" s="48" t="s">
        <v>15740</v>
      </c>
      <c r="B4186" s="48" t="s">
        <v>51154</v>
      </c>
      <c r="C4186" s="48" t="s">
        <v>37680</v>
      </c>
      <c r="D4186" s="48" t="s">
        <v>37702</v>
      </c>
      <c r="E4186" s="48" t="s">
        <v>37703</v>
      </c>
    </row>
    <row r="4187" spans="1:5">
      <c r="A4187" s="48" t="s">
        <v>15757</v>
      </c>
      <c r="B4187" s="48" t="s">
        <v>51443</v>
      </c>
      <c r="C4187" s="48" t="s">
        <v>37680</v>
      </c>
      <c r="D4187" s="48" t="s">
        <v>51533</v>
      </c>
      <c r="E4187" s="48" t="s">
        <v>37704</v>
      </c>
    </row>
    <row r="4188" spans="1:5">
      <c r="A4188" s="48" t="s">
        <v>15760</v>
      </c>
      <c r="B4188" s="48" t="s">
        <v>654</v>
      </c>
      <c r="C4188" s="48" t="s">
        <v>37680</v>
      </c>
      <c r="D4188" s="48" t="s">
        <v>37705</v>
      </c>
      <c r="E4188" s="48" t="s">
        <v>37706</v>
      </c>
    </row>
    <row r="4189" spans="1:5">
      <c r="A4189" s="48" t="s">
        <v>27</v>
      </c>
      <c r="B4189" s="48" t="s">
        <v>51154</v>
      </c>
      <c r="C4189" s="48" t="s">
        <v>37680</v>
      </c>
      <c r="D4189" s="48" t="s">
        <v>37707</v>
      </c>
      <c r="E4189" s="48" t="s">
        <v>37708</v>
      </c>
    </row>
    <row r="4190" spans="1:5">
      <c r="A4190" s="48" t="s">
        <v>39</v>
      </c>
      <c r="B4190" s="48" t="s">
        <v>35536</v>
      </c>
      <c r="C4190" s="48" t="s">
        <v>37680</v>
      </c>
      <c r="D4190" s="48" t="s">
        <v>37709</v>
      </c>
      <c r="E4190" s="48" t="s">
        <v>37710</v>
      </c>
    </row>
    <row r="4191" spans="1:5">
      <c r="A4191" s="48" t="s">
        <v>43</v>
      </c>
      <c r="B4191" s="48" t="s">
        <v>51242</v>
      </c>
      <c r="C4191" s="48" t="s">
        <v>37680</v>
      </c>
      <c r="D4191" s="48" t="s">
        <v>37711</v>
      </c>
      <c r="E4191" s="48" t="s">
        <v>37712</v>
      </c>
    </row>
    <row r="4192" spans="1:5">
      <c r="A4192" s="48" t="s">
        <v>51155</v>
      </c>
      <c r="B4192" s="48" t="s">
        <v>51156</v>
      </c>
      <c r="C4192" s="48" t="s">
        <v>37713</v>
      </c>
      <c r="D4192" s="48" t="s">
        <v>37714</v>
      </c>
      <c r="E4192" s="48" t="s">
        <v>37715</v>
      </c>
    </row>
    <row r="4193" spans="1:5">
      <c r="A4193" s="48" t="s">
        <v>51157</v>
      </c>
      <c r="B4193" s="48" t="s">
        <v>51156</v>
      </c>
      <c r="C4193" s="48" t="s">
        <v>37713</v>
      </c>
      <c r="D4193" s="48" t="s">
        <v>37716</v>
      </c>
      <c r="E4193" s="48" t="s">
        <v>37717</v>
      </c>
    </row>
    <row r="4194" spans="1:5">
      <c r="A4194" s="48" t="s">
        <v>51158</v>
      </c>
      <c r="B4194" s="48" t="s">
        <v>51156</v>
      </c>
      <c r="C4194" s="48" t="s">
        <v>37713</v>
      </c>
      <c r="D4194" s="48" t="s">
        <v>37718</v>
      </c>
      <c r="E4194" s="48" t="s">
        <v>37719</v>
      </c>
    </row>
    <row r="4195" spans="1:5">
      <c r="A4195" s="48" t="s">
        <v>51159</v>
      </c>
      <c r="B4195" s="48" t="s">
        <v>51156</v>
      </c>
      <c r="C4195" s="48" t="s">
        <v>37713</v>
      </c>
      <c r="D4195" s="48" t="s">
        <v>37720</v>
      </c>
      <c r="E4195" s="48" t="s">
        <v>37721</v>
      </c>
    </row>
    <row r="4196" spans="1:5">
      <c r="A4196" s="48" t="s">
        <v>15740</v>
      </c>
      <c r="B4196" s="48" t="s">
        <v>51154</v>
      </c>
      <c r="C4196" s="48" t="s">
        <v>37713</v>
      </c>
      <c r="D4196" s="48" t="s">
        <v>37722</v>
      </c>
      <c r="E4196" s="48" t="s">
        <v>37723</v>
      </c>
    </row>
    <row r="4197" spans="1:5">
      <c r="A4197" s="48" t="s">
        <v>15786</v>
      </c>
      <c r="B4197" s="48" t="s">
        <v>29345</v>
      </c>
      <c r="C4197" s="48" t="s">
        <v>37713</v>
      </c>
      <c r="D4197" s="48" t="s">
        <v>37724</v>
      </c>
      <c r="E4197" s="48" t="s">
        <v>37725</v>
      </c>
    </row>
    <row r="4198" spans="1:5">
      <c r="A4198" s="48" t="s">
        <v>15789</v>
      </c>
      <c r="B4198" s="48" t="s">
        <v>51175</v>
      </c>
      <c r="C4198" s="48" t="s">
        <v>37713</v>
      </c>
      <c r="D4198" s="48" t="s">
        <v>37726</v>
      </c>
      <c r="E4198" s="48" t="s">
        <v>37727</v>
      </c>
    </row>
    <row r="4199" spans="1:5">
      <c r="A4199" s="48" t="s">
        <v>27</v>
      </c>
      <c r="B4199" s="48" t="s">
        <v>51154</v>
      </c>
      <c r="C4199" s="48" t="s">
        <v>37713</v>
      </c>
      <c r="D4199" s="48" t="s">
        <v>37728</v>
      </c>
      <c r="E4199" s="48" t="s">
        <v>37729</v>
      </c>
    </row>
    <row r="4200" spans="1:5">
      <c r="A4200" s="48" t="s">
        <v>56</v>
      </c>
      <c r="B4200" s="48" t="s">
        <v>51494</v>
      </c>
      <c r="C4200" s="48" t="s">
        <v>37713</v>
      </c>
      <c r="D4200" s="48" t="s">
        <v>37730</v>
      </c>
      <c r="E4200" s="48" t="s">
        <v>37731</v>
      </c>
    </row>
    <row r="4201" spans="1:5">
      <c r="A4201" s="48" t="s">
        <v>59</v>
      </c>
      <c r="B4201" s="48" t="s">
        <v>452</v>
      </c>
      <c r="C4201" s="48" t="s">
        <v>37713</v>
      </c>
      <c r="D4201" s="48" t="s">
        <v>37732</v>
      </c>
      <c r="E4201" s="48" t="s">
        <v>37733</v>
      </c>
    </row>
    <row r="4202" spans="1:5">
      <c r="A4202" s="48" t="s">
        <v>15740</v>
      </c>
      <c r="B4202" s="48" t="s">
        <v>51154</v>
      </c>
      <c r="C4202" s="48" t="s">
        <v>37734</v>
      </c>
      <c r="D4202" s="48" t="s">
        <v>37735</v>
      </c>
      <c r="E4202" s="48" t="s">
        <v>51534</v>
      </c>
    </row>
    <row r="4203" spans="1:5">
      <c r="A4203" s="48" t="s">
        <v>15743</v>
      </c>
      <c r="B4203" s="48" t="s">
        <v>51498</v>
      </c>
      <c r="C4203" s="48" t="s">
        <v>37734</v>
      </c>
      <c r="D4203" s="48" t="s">
        <v>37736</v>
      </c>
      <c r="E4203" s="48" t="s">
        <v>37737</v>
      </c>
    </row>
    <row r="4204" spans="1:5">
      <c r="A4204" s="48" t="s">
        <v>15746</v>
      </c>
      <c r="B4204" s="48" t="s">
        <v>51175</v>
      </c>
      <c r="C4204" s="48" t="s">
        <v>37734</v>
      </c>
      <c r="D4204" s="48" t="s">
        <v>37738</v>
      </c>
      <c r="E4204" s="48" t="s">
        <v>37739</v>
      </c>
    </row>
    <row r="4205" spans="1:5">
      <c r="A4205" s="48" t="s">
        <v>27</v>
      </c>
      <c r="B4205" s="48" t="s">
        <v>51154</v>
      </c>
      <c r="C4205" s="48" t="s">
        <v>37734</v>
      </c>
      <c r="D4205" s="48" t="s">
        <v>37740</v>
      </c>
      <c r="E4205" s="48" t="s">
        <v>37741</v>
      </c>
    </row>
    <row r="4206" spans="1:5">
      <c r="A4206" s="48" t="s">
        <v>30</v>
      </c>
      <c r="B4206" s="48" t="s">
        <v>30975</v>
      </c>
      <c r="C4206" s="48" t="s">
        <v>37734</v>
      </c>
      <c r="D4206" s="48" t="s">
        <v>37742</v>
      </c>
      <c r="E4206" s="48" t="s">
        <v>37743</v>
      </c>
    </row>
    <row r="4207" spans="1:5">
      <c r="A4207" s="48" t="s">
        <v>34</v>
      </c>
      <c r="B4207" s="48" t="s">
        <v>51154</v>
      </c>
      <c r="C4207" s="48" t="s">
        <v>37734</v>
      </c>
      <c r="D4207" s="48" t="s">
        <v>37744</v>
      </c>
      <c r="E4207" s="48" t="s">
        <v>37745</v>
      </c>
    </row>
    <row r="4208" spans="1:5">
      <c r="A4208" s="48" t="s">
        <v>15740</v>
      </c>
      <c r="B4208" s="48" t="s">
        <v>51154</v>
      </c>
      <c r="C4208" s="48" t="s">
        <v>37734</v>
      </c>
      <c r="D4208" s="48" t="s">
        <v>37746</v>
      </c>
      <c r="E4208" s="48" t="s">
        <v>37747</v>
      </c>
    </row>
    <row r="4209" spans="1:5">
      <c r="A4209" s="48" t="s">
        <v>15757</v>
      </c>
      <c r="B4209" s="48" t="s">
        <v>51480</v>
      </c>
      <c r="C4209" s="48" t="s">
        <v>37734</v>
      </c>
      <c r="D4209" s="48" t="s">
        <v>37748</v>
      </c>
      <c r="E4209" s="48" t="s">
        <v>37749</v>
      </c>
    </row>
    <row r="4210" spans="1:5">
      <c r="A4210" s="48" t="s">
        <v>15760</v>
      </c>
      <c r="B4210" s="48" t="s">
        <v>123</v>
      </c>
      <c r="C4210" s="48" t="s">
        <v>37734</v>
      </c>
      <c r="D4210" s="48" t="s">
        <v>37750</v>
      </c>
      <c r="E4210" s="48" t="s">
        <v>37751</v>
      </c>
    </row>
    <row r="4211" spans="1:5">
      <c r="A4211" s="48" t="s">
        <v>27</v>
      </c>
      <c r="B4211" s="48" t="s">
        <v>51154</v>
      </c>
      <c r="C4211" s="48" t="s">
        <v>37734</v>
      </c>
      <c r="D4211" s="48" t="s">
        <v>37752</v>
      </c>
      <c r="E4211" s="48" t="s">
        <v>37753</v>
      </c>
    </row>
    <row r="4212" spans="1:5">
      <c r="A4212" s="48" t="s">
        <v>39</v>
      </c>
      <c r="B4212" s="48" t="s">
        <v>35343</v>
      </c>
      <c r="C4212" s="48" t="s">
        <v>37734</v>
      </c>
      <c r="D4212" s="48" t="s">
        <v>37754</v>
      </c>
      <c r="E4212" s="48" t="s">
        <v>37755</v>
      </c>
    </row>
    <row r="4213" spans="1:5">
      <c r="A4213" s="48" t="s">
        <v>43</v>
      </c>
      <c r="B4213" s="48" t="s">
        <v>51160</v>
      </c>
      <c r="C4213" s="48" t="s">
        <v>37734</v>
      </c>
      <c r="D4213" s="48" t="s">
        <v>37756</v>
      </c>
      <c r="E4213" s="48" t="s">
        <v>37757</v>
      </c>
    </row>
    <row r="4214" spans="1:5">
      <c r="A4214" s="48" t="s">
        <v>15740</v>
      </c>
      <c r="B4214" s="48" t="s">
        <v>51154</v>
      </c>
      <c r="C4214" s="48" t="s">
        <v>37734</v>
      </c>
      <c r="D4214" s="48" t="s">
        <v>37758</v>
      </c>
      <c r="E4214" s="48" t="s">
        <v>37759</v>
      </c>
    </row>
    <row r="4215" spans="1:5">
      <c r="A4215" s="48" t="s">
        <v>15771</v>
      </c>
      <c r="B4215" s="48" t="s">
        <v>51200</v>
      </c>
      <c r="C4215" s="48" t="s">
        <v>37734</v>
      </c>
      <c r="D4215" s="48" t="s">
        <v>37760</v>
      </c>
      <c r="E4215" s="48" t="s">
        <v>37761</v>
      </c>
    </row>
    <row r="4216" spans="1:5">
      <c r="A4216" s="48" t="s">
        <v>15774</v>
      </c>
      <c r="B4216" s="48" t="s">
        <v>51262</v>
      </c>
      <c r="C4216" s="48" t="s">
        <v>37734</v>
      </c>
      <c r="D4216" s="48" t="s">
        <v>37762</v>
      </c>
      <c r="E4216" s="48" t="s">
        <v>37763</v>
      </c>
    </row>
    <row r="4217" spans="1:5">
      <c r="A4217" s="48" t="s">
        <v>27</v>
      </c>
      <c r="B4217" s="48" t="s">
        <v>51154</v>
      </c>
      <c r="C4217" s="48" t="s">
        <v>37734</v>
      </c>
      <c r="D4217" s="48" t="s">
        <v>37764</v>
      </c>
      <c r="E4217" s="48" t="s">
        <v>37765</v>
      </c>
    </row>
    <row r="4218" spans="1:5">
      <c r="A4218" s="48" t="s">
        <v>48</v>
      </c>
      <c r="B4218" s="48" t="s">
        <v>37631</v>
      </c>
      <c r="C4218" s="48" t="s">
        <v>37734</v>
      </c>
      <c r="D4218" s="48" t="s">
        <v>37766</v>
      </c>
      <c r="E4218" s="48" t="s">
        <v>37767</v>
      </c>
    </row>
    <row r="4219" spans="1:5">
      <c r="A4219" s="48" t="s">
        <v>51</v>
      </c>
      <c r="B4219" s="48" t="s">
        <v>51177</v>
      </c>
      <c r="C4219" s="48" t="s">
        <v>37734</v>
      </c>
      <c r="D4219" s="48" t="s">
        <v>37768</v>
      </c>
      <c r="E4219" s="48" t="s">
        <v>37769</v>
      </c>
    </row>
    <row r="4220" spans="1:5">
      <c r="A4220" s="48" t="s">
        <v>51155</v>
      </c>
      <c r="B4220" s="48" t="s">
        <v>51156</v>
      </c>
      <c r="C4220" s="48" t="s">
        <v>37770</v>
      </c>
      <c r="D4220" s="48" t="s">
        <v>37771</v>
      </c>
      <c r="E4220" s="48" t="s">
        <v>37772</v>
      </c>
    </row>
    <row r="4221" spans="1:5">
      <c r="A4221" s="48" t="s">
        <v>51157</v>
      </c>
      <c r="B4221" s="48" t="s">
        <v>51156</v>
      </c>
      <c r="C4221" s="48" t="s">
        <v>37770</v>
      </c>
      <c r="D4221" s="48" t="s">
        <v>37773</v>
      </c>
      <c r="E4221" s="48" t="s">
        <v>37774</v>
      </c>
    </row>
    <row r="4222" spans="1:5">
      <c r="A4222" s="48" t="s">
        <v>51158</v>
      </c>
      <c r="B4222" s="48" t="s">
        <v>51156</v>
      </c>
      <c r="C4222" s="48" t="s">
        <v>37770</v>
      </c>
      <c r="D4222" s="48" t="s">
        <v>37775</v>
      </c>
      <c r="E4222" s="48" t="s">
        <v>37776</v>
      </c>
    </row>
    <row r="4223" spans="1:5">
      <c r="A4223" s="48" t="s">
        <v>51159</v>
      </c>
      <c r="B4223" s="48" t="s">
        <v>51156</v>
      </c>
      <c r="C4223" s="48" t="s">
        <v>37770</v>
      </c>
      <c r="D4223" s="48" t="s">
        <v>37777</v>
      </c>
      <c r="E4223" s="48" t="s">
        <v>37778</v>
      </c>
    </row>
    <row r="4224" spans="1:5">
      <c r="A4224" s="48" t="s">
        <v>15740</v>
      </c>
      <c r="B4224" s="48" t="s">
        <v>51154</v>
      </c>
      <c r="C4224" s="48" t="s">
        <v>37770</v>
      </c>
      <c r="D4224" s="48" t="s">
        <v>37779</v>
      </c>
      <c r="E4224" s="48" t="s">
        <v>37780</v>
      </c>
    </row>
    <row r="4225" spans="1:5">
      <c r="A4225" s="48" t="s">
        <v>15743</v>
      </c>
      <c r="B4225" s="48" t="s">
        <v>51403</v>
      </c>
      <c r="C4225" s="48" t="s">
        <v>37770</v>
      </c>
      <c r="D4225" s="48" t="s">
        <v>37781</v>
      </c>
      <c r="E4225" s="48" t="s">
        <v>37782</v>
      </c>
    </row>
    <row r="4226" spans="1:5">
      <c r="A4226" s="48" t="s">
        <v>15746</v>
      </c>
      <c r="B4226" s="48" t="s">
        <v>452</v>
      </c>
      <c r="C4226" s="48" t="s">
        <v>37770</v>
      </c>
      <c r="D4226" s="48" t="s">
        <v>37783</v>
      </c>
      <c r="E4226" s="48" t="s">
        <v>37784</v>
      </c>
    </row>
    <row r="4227" spans="1:5">
      <c r="A4227" s="48" t="s">
        <v>27</v>
      </c>
      <c r="B4227" s="48" t="s">
        <v>51154</v>
      </c>
      <c r="C4227" s="48" t="s">
        <v>37770</v>
      </c>
      <c r="D4227" s="48" t="s">
        <v>37785</v>
      </c>
      <c r="E4227" s="48" t="s">
        <v>37786</v>
      </c>
    </row>
    <row r="4228" spans="1:5">
      <c r="A4228" s="48" t="s">
        <v>30</v>
      </c>
      <c r="B4228" s="48" t="s">
        <v>29909</v>
      </c>
      <c r="C4228" s="48" t="s">
        <v>37770</v>
      </c>
      <c r="D4228" s="48" t="s">
        <v>37787</v>
      </c>
      <c r="E4228" s="48" t="s">
        <v>37788</v>
      </c>
    </row>
    <row r="4229" spans="1:5">
      <c r="A4229" s="48" t="s">
        <v>34</v>
      </c>
      <c r="B4229" s="48" t="s">
        <v>51165</v>
      </c>
      <c r="C4229" s="48" t="s">
        <v>37770</v>
      </c>
      <c r="D4229" s="48" t="s">
        <v>37789</v>
      </c>
      <c r="E4229" s="48" t="s">
        <v>37790</v>
      </c>
    </row>
    <row r="4230" spans="1:5">
      <c r="A4230" s="48" t="s">
        <v>15740</v>
      </c>
      <c r="B4230" s="48" t="s">
        <v>51154</v>
      </c>
      <c r="C4230" s="48" t="s">
        <v>37791</v>
      </c>
      <c r="D4230" s="48" t="s">
        <v>37792</v>
      </c>
      <c r="E4230" s="48" t="s">
        <v>37793</v>
      </c>
    </row>
    <row r="4231" spans="1:5">
      <c r="A4231" s="48" t="s">
        <v>15757</v>
      </c>
      <c r="B4231" s="48" t="s">
        <v>51443</v>
      </c>
      <c r="C4231" s="48" t="s">
        <v>37791</v>
      </c>
      <c r="D4231" s="48" t="s">
        <v>37794</v>
      </c>
      <c r="E4231" s="48" t="s">
        <v>37795</v>
      </c>
    </row>
    <row r="4232" spans="1:5">
      <c r="A4232" s="48" t="s">
        <v>15760</v>
      </c>
      <c r="B4232" s="48" t="s">
        <v>506</v>
      </c>
      <c r="C4232" s="48" t="s">
        <v>37791</v>
      </c>
      <c r="D4232" s="48" t="s">
        <v>37796</v>
      </c>
      <c r="E4232" s="48" t="s">
        <v>37797</v>
      </c>
    </row>
    <row r="4233" spans="1:5">
      <c r="A4233" s="48" t="s">
        <v>27</v>
      </c>
      <c r="B4233" s="48" t="s">
        <v>51154</v>
      </c>
      <c r="C4233" s="48" t="s">
        <v>37791</v>
      </c>
      <c r="D4233" s="48" t="s">
        <v>37798</v>
      </c>
      <c r="E4233" s="48" t="s">
        <v>37799</v>
      </c>
    </row>
    <row r="4234" spans="1:5">
      <c r="A4234" s="48" t="s">
        <v>39</v>
      </c>
      <c r="B4234" s="48" t="s">
        <v>29519</v>
      </c>
      <c r="C4234" s="48" t="s">
        <v>37791</v>
      </c>
      <c r="D4234" s="48" t="s">
        <v>37800</v>
      </c>
      <c r="E4234" s="48" t="s">
        <v>37801</v>
      </c>
    </row>
    <row r="4235" spans="1:5">
      <c r="A4235" s="48" t="s">
        <v>43</v>
      </c>
      <c r="B4235" s="48" t="s">
        <v>2806</v>
      </c>
      <c r="C4235" s="48" t="s">
        <v>37791</v>
      </c>
      <c r="D4235" s="48" t="s">
        <v>37802</v>
      </c>
      <c r="E4235" s="48" t="s">
        <v>37803</v>
      </c>
    </row>
    <row r="4236" spans="1:5">
      <c r="A4236" s="48" t="s">
        <v>15740</v>
      </c>
      <c r="B4236" s="48" t="s">
        <v>51154</v>
      </c>
      <c r="C4236" s="48" t="s">
        <v>37791</v>
      </c>
      <c r="D4236" s="48" t="s">
        <v>37804</v>
      </c>
      <c r="E4236" s="48" t="s">
        <v>37805</v>
      </c>
    </row>
    <row r="4237" spans="1:5">
      <c r="A4237" s="48" t="s">
        <v>15771</v>
      </c>
      <c r="B4237" s="48" t="s">
        <v>21105</v>
      </c>
      <c r="C4237" s="48" t="s">
        <v>37791</v>
      </c>
      <c r="D4237" s="48" t="s">
        <v>37806</v>
      </c>
      <c r="E4237" s="48" t="s">
        <v>37807</v>
      </c>
    </row>
    <row r="4238" spans="1:5">
      <c r="A4238" s="48" t="s">
        <v>15774</v>
      </c>
      <c r="B4238" s="48" t="s">
        <v>51154</v>
      </c>
      <c r="C4238" s="48" t="s">
        <v>37791</v>
      </c>
      <c r="D4238" s="48" t="s">
        <v>37808</v>
      </c>
      <c r="E4238" s="48" t="s">
        <v>37809</v>
      </c>
    </row>
    <row r="4239" spans="1:5">
      <c r="A4239" s="48" t="s">
        <v>27</v>
      </c>
      <c r="B4239" s="48" t="s">
        <v>51154</v>
      </c>
      <c r="C4239" s="48" t="s">
        <v>37791</v>
      </c>
      <c r="D4239" s="48" t="s">
        <v>37810</v>
      </c>
      <c r="E4239" s="48" t="s">
        <v>37811</v>
      </c>
    </row>
    <row r="4240" spans="1:5">
      <c r="A4240" s="48" t="s">
        <v>48</v>
      </c>
      <c r="B4240" s="48" t="s">
        <v>37631</v>
      </c>
      <c r="C4240" s="48" t="s">
        <v>37791</v>
      </c>
      <c r="D4240" s="48" t="s">
        <v>37812</v>
      </c>
      <c r="E4240" s="48" t="s">
        <v>37813</v>
      </c>
    </row>
    <row r="4241" spans="1:5">
      <c r="A4241" s="48" t="s">
        <v>51</v>
      </c>
      <c r="B4241" s="48" t="s">
        <v>51161</v>
      </c>
      <c r="C4241" s="48" t="s">
        <v>37791</v>
      </c>
      <c r="D4241" s="48" t="s">
        <v>37814</v>
      </c>
      <c r="E4241" s="48" t="s">
        <v>37815</v>
      </c>
    </row>
    <row r="4242" spans="1:5">
      <c r="A4242" s="48" t="s">
        <v>15740</v>
      </c>
      <c r="B4242" s="48" t="s">
        <v>51154</v>
      </c>
      <c r="C4242" s="48" t="s">
        <v>37791</v>
      </c>
      <c r="D4242" s="48" t="s">
        <v>37816</v>
      </c>
      <c r="E4242" s="48" t="s">
        <v>37817</v>
      </c>
    </row>
    <row r="4243" spans="1:5">
      <c r="A4243" s="48" t="s">
        <v>15786</v>
      </c>
      <c r="B4243" s="48" t="s">
        <v>29629</v>
      </c>
      <c r="C4243" s="48" t="s">
        <v>37791</v>
      </c>
      <c r="D4243" s="48" t="s">
        <v>37818</v>
      </c>
      <c r="E4243" s="48" t="s">
        <v>37819</v>
      </c>
    </row>
    <row r="4244" spans="1:5">
      <c r="A4244" s="48" t="s">
        <v>15789</v>
      </c>
      <c r="B4244" s="48" t="s">
        <v>51213</v>
      </c>
      <c r="C4244" s="48" t="s">
        <v>37791</v>
      </c>
      <c r="D4244" s="48" t="s">
        <v>37820</v>
      </c>
      <c r="E4244" s="48" t="s">
        <v>37821</v>
      </c>
    </row>
    <row r="4245" spans="1:5">
      <c r="A4245" s="48" t="s">
        <v>27</v>
      </c>
      <c r="B4245" s="48" t="s">
        <v>51154</v>
      </c>
      <c r="C4245" s="48" t="s">
        <v>37791</v>
      </c>
      <c r="D4245" s="48" t="s">
        <v>37822</v>
      </c>
      <c r="E4245" s="48" t="s">
        <v>37823</v>
      </c>
    </row>
    <row r="4246" spans="1:5">
      <c r="A4246" s="48" t="s">
        <v>56</v>
      </c>
      <c r="B4246" s="48" t="s">
        <v>51426</v>
      </c>
      <c r="C4246" s="48" t="s">
        <v>37791</v>
      </c>
      <c r="D4246" s="48" t="s">
        <v>37824</v>
      </c>
      <c r="E4246" s="48" t="s">
        <v>37825</v>
      </c>
    </row>
    <row r="4247" spans="1:5">
      <c r="A4247" s="48" t="s">
        <v>59</v>
      </c>
      <c r="B4247" s="48" t="s">
        <v>110</v>
      </c>
      <c r="C4247" s="48" t="s">
        <v>37791</v>
      </c>
      <c r="D4247" s="48" t="s">
        <v>37826</v>
      </c>
      <c r="E4247" s="48" t="s">
        <v>37827</v>
      </c>
    </row>
    <row r="4248" spans="1:5">
      <c r="A4248" s="48" t="s">
        <v>51155</v>
      </c>
      <c r="B4248" s="48" t="s">
        <v>51156</v>
      </c>
      <c r="C4248" s="48" t="s">
        <v>37828</v>
      </c>
      <c r="D4248" s="48" t="s">
        <v>37829</v>
      </c>
      <c r="E4248" s="48" t="s">
        <v>37830</v>
      </c>
    </row>
    <row r="4249" spans="1:5">
      <c r="A4249" s="48" t="s">
        <v>51157</v>
      </c>
      <c r="B4249" s="48" t="s">
        <v>51156</v>
      </c>
      <c r="C4249" s="48" t="s">
        <v>37828</v>
      </c>
      <c r="D4249" s="48" t="s">
        <v>37831</v>
      </c>
      <c r="E4249" s="48" t="s">
        <v>37832</v>
      </c>
    </row>
    <row r="4250" spans="1:5">
      <c r="A4250" s="48" t="s">
        <v>51158</v>
      </c>
      <c r="B4250" s="48" t="s">
        <v>51156</v>
      </c>
      <c r="C4250" s="48" t="s">
        <v>37828</v>
      </c>
      <c r="D4250" s="48" t="s">
        <v>37833</v>
      </c>
      <c r="E4250" s="48" t="s">
        <v>37834</v>
      </c>
    </row>
    <row r="4251" spans="1:5">
      <c r="A4251" s="48" t="s">
        <v>51159</v>
      </c>
      <c r="B4251" s="48" t="s">
        <v>51156</v>
      </c>
      <c r="C4251" s="48" t="s">
        <v>37828</v>
      </c>
      <c r="D4251" s="48" t="s">
        <v>37835</v>
      </c>
      <c r="E4251" s="48" t="s">
        <v>37836</v>
      </c>
    </row>
    <row r="4252" spans="1:5">
      <c r="A4252" s="48" t="s">
        <v>15740</v>
      </c>
      <c r="B4252" s="48" t="s">
        <v>51154</v>
      </c>
      <c r="C4252" s="48" t="s">
        <v>37837</v>
      </c>
      <c r="D4252" s="48" t="s">
        <v>37838</v>
      </c>
      <c r="E4252" s="48" t="s">
        <v>37839</v>
      </c>
    </row>
    <row r="4253" spans="1:5">
      <c r="A4253" s="48" t="s">
        <v>15757</v>
      </c>
      <c r="B4253" s="48" t="s">
        <v>51483</v>
      </c>
      <c r="C4253" s="48" t="s">
        <v>37837</v>
      </c>
      <c r="D4253" s="48" t="s">
        <v>37840</v>
      </c>
      <c r="E4253" s="48" t="s">
        <v>37841</v>
      </c>
    </row>
    <row r="4254" spans="1:5">
      <c r="A4254" s="48" t="s">
        <v>15760</v>
      </c>
      <c r="B4254" s="48" t="s">
        <v>110</v>
      </c>
      <c r="C4254" s="48" t="s">
        <v>37837</v>
      </c>
      <c r="D4254" s="48" t="s">
        <v>37842</v>
      </c>
      <c r="E4254" s="48" t="s">
        <v>37843</v>
      </c>
    </row>
    <row r="4255" spans="1:5">
      <c r="A4255" s="48" t="s">
        <v>27</v>
      </c>
      <c r="B4255" s="48" t="s">
        <v>51154</v>
      </c>
      <c r="C4255" s="48" t="s">
        <v>37837</v>
      </c>
      <c r="D4255" s="48" t="s">
        <v>37844</v>
      </c>
      <c r="E4255" s="48" t="s">
        <v>37845</v>
      </c>
    </row>
    <row r="4256" spans="1:5">
      <c r="A4256" s="48" t="s">
        <v>39</v>
      </c>
      <c r="B4256" s="48" t="s">
        <v>35536</v>
      </c>
      <c r="C4256" s="48" t="s">
        <v>37837</v>
      </c>
      <c r="D4256" s="48" t="s">
        <v>37846</v>
      </c>
      <c r="E4256" s="48" t="s">
        <v>37847</v>
      </c>
    </row>
    <row r="4257" spans="1:5">
      <c r="A4257" s="48" t="s">
        <v>43</v>
      </c>
      <c r="B4257" s="48" t="s">
        <v>51161</v>
      </c>
      <c r="C4257" s="48" t="s">
        <v>37837</v>
      </c>
      <c r="D4257" s="48" t="s">
        <v>37848</v>
      </c>
      <c r="E4257" s="48" t="s">
        <v>37849</v>
      </c>
    </row>
    <row r="4258" spans="1:5">
      <c r="A4258" s="48" t="s">
        <v>15740</v>
      </c>
      <c r="B4258" s="48" t="s">
        <v>51154</v>
      </c>
      <c r="C4258" s="48" t="s">
        <v>37837</v>
      </c>
      <c r="D4258" s="48" t="s">
        <v>37850</v>
      </c>
      <c r="E4258" s="48" t="s">
        <v>37851</v>
      </c>
    </row>
    <row r="4259" spans="1:5">
      <c r="A4259" s="48" t="s">
        <v>15771</v>
      </c>
      <c r="B4259" s="48" t="s">
        <v>51429</v>
      </c>
      <c r="C4259" s="48" t="s">
        <v>37837</v>
      </c>
      <c r="D4259" s="48" t="s">
        <v>37852</v>
      </c>
      <c r="E4259" s="48" t="s">
        <v>37853</v>
      </c>
    </row>
    <row r="4260" spans="1:5">
      <c r="A4260" s="48" t="s">
        <v>15774</v>
      </c>
      <c r="B4260" s="48" t="s">
        <v>51202</v>
      </c>
      <c r="C4260" s="48" t="s">
        <v>37837</v>
      </c>
      <c r="D4260" s="48" t="s">
        <v>37854</v>
      </c>
      <c r="E4260" s="48" t="s">
        <v>37855</v>
      </c>
    </row>
    <row r="4261" spans="1:5">
      <c r="A4261" s="48" t="s">
        <v>27</v>
      </c>
      <c r="B4261" s="48" t="s">
        <v>51154</v>
      </c>
      <c r="C4261" s="48" t="s">
        <v>37837</v>
      </c>
      <c r="D4261" s="48" t="s">
        <v>37856</v>
      </c>
      <c r="E4261" s="48" t="s">
        <v>37857</v>
      </c>
    </row>
    <row r="4262" spans="1:5">
      <c r="A4262" s="48" t="s">
        <v>48</v>
      </c>
      <c r="B4262" s="48" t="s">
        <v>37689</v>
      </c>
      <c r="C4262" s="48" t="s">
        <v>37837</v>
      </c>
      <c r="D4262" s="48" t="s">
        <v>37858</v>
      </c>
      <c r="E4262" s="48" t="s">
        <v>37859</v>
      </c>
    </row>
    <row r="4263" spans="1:5">
      <c r="A4263" s="48" t="s">
        <v>51</v>
      </c>
      <c r="B4263" s="48" t="s">
        <v>654</v>
      </c>
      <c r="C4263" s="48" t="s">
        <v>37837</v>
      </c>
      <c r="D4263" s="48" t="s">
        <v>37860</v>
      </c>
      <c r="E4263" s="48" t="s">
        <v>37861</v>
      </c>
    </row>
    <row r="4264" spans="1:5">
      <c r="A4264" s="48" t="s">
        <v>15740</v>
      </c>
      <c r="B4264" s="48" t="s">
        <v>51154</v>
      </c>
      <c r="C4264" s="48" t="s">
        <v>37837</v>
      </c>
      <c r="D4264" s="48" t="s">
        <v>37862</v>
      </c>
      <c r="E4264" s="48" t="s">
        <v>37863</v>
      </c>
    </row>
    <row r="4265" spans="1:5">
      <c r="A4265" s="48" t="s">
        <v>15786</v>
      </c>
      <c r="B4265" s="48" t="s">
        <v>29629</v>
      </c>
      <c r="C4265" s="48" t="s">
        <v>37837</v>
      </c>
      <c r="D4265" s="48" t="s">
        <v>37864</v>
      </c>
      <c r="E4265" s="48" t="s">
        <v>37865</v>
      </c>
    </row>
    <row r="4266" spans="1:5">
      <c r="A4266" s="48" t="s">
        <v>15789</v>
      </c>
      <c r="B4266" s="48" t="s">
        <v>110</v>
      </c>
      <c r="C4266" s="48" t="s">
        <v>37837</v>
      </c>
      <c r="D4266" s="48" t="s">
        <v>37866</v>
      </c>
      <c r="E4266" s="48" t="s">
        <v>37867</v>
      </c>
    </row>
    <row r="4267" spans="1:5">
      <c r="A4267" s="48" t="s">
        <v>27</v>
      </c>
      <c r="B4267" s="48" t="s">
        <v>51154</v>
      </c>
      <c r="C4267" s="48" t="s">
        <v>37837</v>
      </c>
      <c r="D4267" s="48" t="s">
        <v>37868</v>
      </c>
      <c r="E4267" s="48" t="s">
        <v>37869</v>
      </c>
    </row>
    <row r="4268" spans="1:5">
      <c r="A4268" s="48" t="s">
        <v>56</v>
      </c>
      <c r="B4268" s="48" t="s">
        <v>51424</v>
      </c>
      <c r="C4268" s="48" t="s">
        <v>37837</v>
      </c>
      <c r="D4268" s="48" t="s">
        <v>37870</v>
      </c>
      <c r="E4268" s="48" t="s">
        <v>37871</v>
      </c>
    </row>
    <row r="4269" spans="1:5">
      <c r="A4269" s="48" t="s">
        <v>59</v>
      </c>
      <c r="B4269" s="48" t="s">
        <v>51154</v>
      </c>
      <c r="C4269" s="48" t="s">
        <v>37837</v>
      </c>
      <c r="D4269" s="48" t="s">
        <v>37872</v>
      </c>
      <c r="E4269" s="48" t="s">
        <v>37873</v>
      </c>
    </row>
    <row r="4270" spans="1:5">
      <c r="A4270" s="48" t="s">
        <v>15740</v>
      </c>
      <c r="B4270" s="48" t="s">
        <v>51154</v>
      </c>
      <c r="C4270" s="48" t="s">
        <v>37837</v>
      </c>
      <c r="D4270" s="48" t="s">
        <v>37874</v>
      </c>
      <c r="E4270" s="48" t="s">
        <v>37875</v>
      </c>
    </row>
    <row r="4271" spans="1:5">
      <c r="A4271" s="48" t="s">
        <v>15743</v>
      </c>
      <c r="B4271" s="48" t="s">
        <v>51479</v>
      </c>
      <c r="C4271" s="48" t="s">
        <v>37837</v>
      </c>
      <c r="D4271" s="48" t="s">
        <v>37876</v>
      </c>
      <c r="E4271" s="48" t="s">
        <v>37877</v>
      </c>
    </row>
    <row r="4272" spans="1:5">
      <c r="A4272" s="48" t="s">
        <v>15746</v>
      </c>
      <c r="B4272" s="48" t="s">
        <v>94</v>
      </c>
      <c r="C4272" s="48" t="s">
        <v>37837</v>
      </c>
      <c r="D4272" s="48" t="s">
        <v>37878</v>
      </c>
      <c r="E4272" s="48" t="s">
        <v>37879</v>
      </c>
    </row>
    <row r="4273" spans="1:5">
      <c r="A4273" s="48" t="s">
        <v>27</v>
      </c>
      <c r="B4273" s="48" t="s">
        <v>51154</v>
      </c>
      <c r="C4273" s="48" t="s">
        <v>37837</v>
      </c>
      <c r="D4273" s="48" t="s">
        <v>37880</v>
      </c>
      <c r="E4273" s="48" t="s">
        <v>37881</v>
      </c>
    </row>
    <row r="4274" spans="1:5">
      <c r="A4274" s="48" t="s">
        <v>30</v>
      </c>
      <c r="B4274" s="48" t="s">
        <v>32976</v>
      </c>
      <c r="C4274" s="48" t="s">
        <v>37837</v>
      </c>
      <c r="D4274" s="48" t="s">
        <v>37882</v>
      </c>
      <c r="E4274" s="48" t="s">
        <v>37883</v>
      </c>
    </row>
    <row r="4275" spans="1:5">
      <c r="A4275" s="48" t="s">
        <v>34</v>
      </c>
      <c r="B4275" s="48" t="s">
        <v>487</v>
      </c>
      <c r="C4275" s="48" t="s">
        <v>37837</v>
      </c>
      <c r="D4275" s="48" t="s">
        <v>37884</v>
      </c>
      <c r="E4275" s="48" t="s">
        <v>37885</v>
      </c>
    </row>
    <row r="4276" spans="1:5">
      <c r="A4276" s="48" t="s">
        <v>51155</v>
      </c>
      <c r="B4276" s="48" t="s">
        <v>51156</v>
      </c>
      <c r="C4276" s="48" t="s">
        <v>37886</v>
      </c>
      <c r="D4276" s="48" t="s">
        <v>37887</v>
      </c>
      <c r="E4276" s="48" t="s">
        <v>37888</v>
      </c>
    </row>
    <row r="4277" spans="1:5">
      <c r="A4277" s="48" t="s">
        <v>51157</v>
      </c>
      <c r="B4277" s="48" t="s">
        <v>51156</v>
      </c>
      <c r="C4277" s="48" t="s">
        <v>37886</v>
      </c>
      <c r="D4277" s="48" t="s">
        <v>37889</v>
      </c>
      <c r="E4277" s="48" t="s">
        <v>37890</v>
      </c>
    </row>
    <row r="4278" spans="1:5">
      <c r="A4278" s="48" t="s">
        <v>51158</v>
      </c>
      <c r="B4278" s="48" t="s">
        <v>51156</v>
      </c>
      <c r="C4278" s="48" t="s">
        <v>37886</v>
      </c>
      <c r="D4278" s="48" t="s">
        <v>37891</v>
      </c>
      <c r="E4278" s="48" t="s">
        <v>37892</v>
      </c>
    </row>
    <row r="4279" spans="1:5">
      <c r="A4279" s="48" t="s">
        <v>51159</v>
      </c>
      <c r="B4279" s="48" t="s">
        <v>51156</v>
      </c>
      <c r="C4279" s="48" t="s">
        <v>37886</v>
      </c>
      <c r="D4279" s="48" t="s">
        <v>51535</v>
      </c>
      <c r="E4279" s="48" t="s">
        <v>37893</v>
      </c>
    </row>
    <row r="4280" spans="1:5">
      <c r="A4280" s="48" t="s">
        <v>15740</v>
      </c>
      <c r="B4280" s="48" t="s">
        <v>51154</v>
      </c>
      <c r="C4280" s="48" t="s">
        <v>37894</v>
      </c>
      <c r="D4280" s="48" t="s">
        <v>51536</v>
      </c>
      <c r="E4280" s="48" t="s">
        <v>37895</v>
      </c>
    </row>
    <row r="4281" spans="1:5">
      <c r="A4281" s="48" t="s">
        <v>15771</v>
      </c>
      <c r="B4281" s="48" t="s">
        <v>51200</v>
      </c>
      <c r="C4281" s="48" t="s">
        <v>37894</v>
      </c>
      <c r="D4281" s="48" t="s">
        <v>37896</v>
      </c>
      <c r="E4281" s="48" t="s">
        <v>37897</v>
      </c>
    </row>
    <row r="4282" spans="1:5">
      <c r="A4282" s="48" t="s">
        <v>15774</v>
      </c>
      <c r="B4282" s="48" t="s">
        <v>316</v>
      </c>
      <c r="C4282" s="48" t="s">
        <v>37894</v>
      </c>
      <c r="D4282" s="48" t="s">
        <v>51537</v>
      </c>
      <c r="E4282" s="48" t="s">
        <v>37898</v>
      </c>
    </row>
    <row r="4283" spans="1:5">
      <c r="A4283" s="48" t="s">
        <v>27</v>
      </c>
      <c r="B4283" s="48" t="s">
        <v>51154</v>
      </c>
      <c r="C4283" s="48" t="s">
        <v>37894</v>
      </c>
      <c r="D4283" s="48" t="s">
        <v>37899</v>
      </c>
      <c r="E4283" s="48" t="s">
        <v>37900</v>
      </c>
    </row>
    <row r="4284" spans="1:5">
      <c r="A4284" s="48" t="s">
        <v>48</v>
      </c>
      <c r="B4284" s="48" t="s">
        <v>37675</v>
      </c>
      <c r="C4284" s="48" t="s">
        <v>37894</v>
      </c>
      <c r="D4284" s="48" t="s">
        <v>37901</v>
      </c>
      <c r="E4284" s="48" t="s">
        <v>37902</v>
      </c>
    </row>
    <row r="4285" spans="1:5">
      <c r="A4285" s="48" t="s">
        <v>51</v>
      </c>
      <c r="B4285" s="48" t="s">
        <v>51163</v>
      </c>
      <c r="C4285" s="48" t="s">
        <v>37894</v>
      </c>
      <c r="D4285" s="48" t="s">
        <v>37903</v>
      </c>
      <c r="E4285" s="48" t="s">
        <v>37904</v>
      </c>
    </row>
    <row r="4286" spans="1:5">
      <c r="A4286" s="48" t="s">
        <v>15740</v>
      </c>
      <c r="B4286" s="48" t="s">
        <v>51154</v>
      </c>
      <c r="C4286" s="48" t="s">
        <v>37894</v>
      </c>
      <c r="D4286" s="48" t="s">
        <v>37905</v>
      </c>
      <c r="E4286" s="48" t="s">
        <v>37906</v>
      </c>
    </row>
    <row r="4287" spans="1:5">
      <c r="A4287" s="48" t="s">
        <v>15786</v>
      </c>
      <c r="B4287" s="48" t="s">
        <v>29345</v>
      </c>
      <c r="C4287" s="48" t="s">
        <v>37894</v>
      </c>
      <c r="D4287" s="48" t="s">
        <v>37907</v>
      </c>
      <c r="E4287" s="48" t="s">
        <v>37908</v>
      </c>
    </row>
    <row r="4288" spans="1:5">
      <c r="A4288" s="48" t="s">
        <v>15789</v>
      </c>
      <c r="B4288" s="48" t="s">
        <v>51162</v>
      </c>
      <c r="C4288" s="48" t="s">
        <v>37894</v>
      </c>
      <c r="D4288" s="48" t="s">
        <v>37909</v>
      </c>
      <c r="E4288" s="48" t="s">
        <v>37910</v>
      </c>
    </row>
    <row r="4289" spans="1:5">
      <c r="A4289" s="48" t="s">
        <v>27</v>
      </c>
      <c r="B4289" s="48" t="s">
        <v>51154</v>
      </c>
      <c r="C4289" s="48" t="s">
        <v>37894</v>
      </c>
      <c r="D4289" s="48" t="s">
        <v>37911</v>
      </c>
      <c r="E4289" s="48" t="s">
        <v>37912</v>
      </c>
    </row>
    <row r="4290" spans="1:5">
      <c r="A4290" s="48" t="s">
        <v>56</v>
      </c>
      <c r="B4290" s="48" t="s">
        <v>37689</v>
      </c>
      <c r="C4290" s="48" t="s">
        <v>37894</v>
      </c>
      <c r="D4290" s="48" t="s">
        <v>37913</v>
      </c>
      <c r="E4290" s="48" t="s">
        <v>37914</v>
      </c>
    </row>
    <row r="4291" spans="1:5">
      <c r="A4291" s="48" t="s">
        <v>59</v>
      </c>
      <c r="B4291" s="48" t="s">
        <v>51199</v>
      </c>
      <c r="C4291" s="48" t="s">
        <v>37894</v>
      </c>
      <c r="D4291" s="48" t="s">
        <v>37915</v>
      </c>
      <c r="E4291" s="48" t="s">
        <v>37916</v>
      </c>
    </row>
    <row r="4292" spans="1:5">
      <c r="A4292" s="48" t="s">
        <v>15740</v>
      </c>
      <c r="B4292" s="48" t="s">
        <v>51154</v>
      </c>
      <c r="C4292" s="48" t="s">
        <v>37894</v>
      </c>
      <c r="D4292" s="48" t="s">
        <v>37917</v>
      </c>
      <c r="E4292" s="48" t="s">
        <v>37918</v>
      </c>
    </row>
    <row r="4293" spans="1:5">
      <c r="A4293" s="48" t="s">
        <v>15743</v>
      </c>
      <c r="B4293" s="48" t="s">
        <v>51403</v>
      </c>
      <c r="C4293" s="48" t="s">
        <v>37894</v>
      </c>
      <c r="D4293" s="48" t="s">
        <v>37919</v>
      </c>
      <c r="E4293" s="48" t="s">
        <v>37920</v>
      </c>
    </row>
    <row r="4294" spans="1:5">
      <c r="A4294" s="48" t="s">
        <v>15746</v>
      </c>
      <c r="B4294" s="48" t="s">
        <v>506</v>
      </c>
      <c r="C4294" s="48" t="s">
        <v>37894</v>
      </c>
      <c r="D4294" s="48" t="s">
        <v>37921</v>
      </c>
      <c r="E4294" s="48" t="s">
        <v>37922</v>
      </c>
    </row>
    <row r="4295" spans="1:5">
      <c r="A4295" s="48" t="s">
        <v>27</v>
      </c>
      <c r="B4295" s="48" t="s">
        <v>51154</v>
      </c>
      <c r="C4295" s="48" t="s">
        <v>37894</v>
      </c>
      <c r="D4295" s="48" t="s">
        <v>37923</v>
      </c>
      <c r="E4295" s="48" t="s">
        <v>37924</v>
      </c>
    </row>
    <row r="4296" spans="1:5">
      <c r="A4296" s="48" t="s">
        <v>30</v>
      </c>
      <c r="B4296" s="48" t="s">
        <v>29670</v>
      </c>
      <c r="C4296" s="48" t="s">
        <v>37894</v>
      </c>
      <c r="D4296" s="48" t="s">
        <v>37925</v>
      </c>
      <c r="E4296" s="48" t="s">
        <v>37926</v>
      </c>
    </row>
    <row r="4297" spans="1:5">
      <c r="A4297" s="48" t="s">
        <v>34</v>
      </c>
      <c r="B4297" s="48" t="s">
        <v>51177</v>
      </c>
      <c r="C4297" s="48" t="s">
        <v>37894</v>
      </c>
      <c r="D4297" s="48" t="s">
        <v>37927</v>
      </c>
      <c r="E4297" s="48" t="s">
        <v>37928</v>
      </c>
    </row>
    <row r="4298" spans="1:5">
      <c r="A4298" s="48" t="s">
        <v>15740</v>
      </c>
      <c r="B4298" s="48" t="s">
        <v>51154</v>
      </c>
      <c r="C4298" s="48" t="s">
        <v>37894</v>
      </c>
      <c r="D4298" s="48" t="s">
        <v>37929</v>
      </c>
      <c r="E4298" s="48" t="s">
        <v>37930</v>
      </c>
    </row>
    <row r="4299" spans="1:5">
      <c r="A4299" s="48" t="s">
        <v>15757</v>
      </c>
      <c r="B4299" s="48" t="s">
        <v>51407</v>
      </c>
      <c r="C4299" s="48" t="s">
        <v>37894</v>
      </c>
      <c r="D4299" s="48" t="s">
        <v>37931</v>
      </c>
      <c r="E4299" s="48" t="s">
        <v>37932</v>
      </c>
    </row>
    <row r="4300" spans="1:5">
      <c r="A4300" s="48" t="s">
        <v>15760</v>
      </c>
      <c r="B4300" s="48" t="s">
        <v>51190</v>
      </c>
      <c r="C4300" s="48" t="s">
        <v>37894</v>
      </c>
      <c r="D4300" s="48" t="s">
        <v>37933</v>
      </c>
      <c r="E4300" s="48" t="s">
        <v>37934</v>
      </c>
    </row>
    <row r="4301" spans="1:5">
      <c r="A4301" s="48" t="s">
        <v>27</v>
      </c>
      <c r="B4301" s="48" t="s">
        <v>51154</v>
      </c>
      <c r="C4301" s="48" t="s">
        <v>37894</v>
      </c>
      <c r="D4301" s="48" t="s">
        <v>37935</v>
      </c>
      <c r="E4301" s="48" t="s">
        <v>37936</v>
      </c>
    </row>
    <row r="4302" spans="1:5">
      <c r="A4302" s="48" t="s">
        <v>39</v>
      </c>
      <c r="B4302" s="48" t="s">
        <v>29519</v>
      </c>
      <c r="C4302" s="48" t="s">
        <v>37894</v>
      </c>
      <c r="D4302" s="48" t="s">
        <v>37937</v>
      </c>
      <c r="E4302" s="48" t="s">
        <v>37938</v>
      </c>
    </row>
    <row r="4303" spans="1:5">
      <c r="A4303" s="48" t="s">
        <v>43</v>
      </c>
      <c r="B4303" s="48" t="s">
        <v>51160</v>
      </c>
      <c r="C4303" s="48" t="s">
        <v>37894</v>
      </c>
      <c r="D4303" s="48" t="s">
        <v>37939</v>
      </c>
      <c r="E4303" s="48" t="s">
        <v>37940</v>
      </c>
    </row>
    <row r="4304" spans="1:5">
      <c r="A4304" s="48" t="s">
        <v>51155</v>
      </c>
      <c r="B4304" s="48" t="s">
        <v>51156</v>
      </c>
      <c r="C4304" s="48" t="s">
        <v>37941</v>
      </c>
      <c r="D4304" s="48" t="s">
        <v>37942</v>
      </c>
      <c r="E4304" s="48" t="s">
        <v>37943</v>
      </c>
    </row>
    <row r="4305" spans="1:5">
      <c r="A4305" s="48" t="s">
        <v>51157</v>
      </c>
      <c r="B4305" s="48" t="s">
        <v>51156</v>
      </c>
      <c r="C4305" s="48" t="s">
        <v>37941</v>
      </c>
      <c r="D4305" s="48" t="s">
        <v>37944</v>
      </c>
      <c r="E4305" s="48" t="s">
        <v>37945</v>
      </c>
    </row>
    <row r="4306" spans="1:5">
      <c r="A4306" s="48" t="s">
        <v>51158</v>
      </c>
      <c r="B4306" s="48" t="s">
        <v>51156</v>
      </c>
      <c r="C4306" s="48" t="s">
        <v>37941</v>
      </c>
      <c r="D4306" s="48" t="s">
        <v>37946</v>
      </c>
      <c r="E4306" s="48" t="s">
        <v>37947</v>
      </c>
    </row>
    <row r="4307" spans="1:5">
      <c r="A4307" s="48" t="s">
        <v>51159</v>
      </c>
      <c r="B4307" s="48" t="s">
        <v>51156</v>
      </c>
      <c r="C4307" s="48" t="s">
        <v>37941</v>
      </c>
      <c r="D4307" s="48" t="s">
        <v>37948</v>
      </c>
      <c r="E4307" s="48" t="s">
        <v>37949</v>
      </c>
    </row>
    <row r="4308" spans="1:5">
      <c r="A4308" s="48" t="s">
        <v>15740</v>
      </c>
      <c r="B4308" s="48" t="s">
        <v>51154</v>
      </c>
      <c r="C4308" s="48" t="s">
        <v>37950</v>
      </c>
      <c r="D4308" s="48" t="s">
        <v>37951</v>
      </c>
      <c r="E4308" s="48" t="s">
        <v>37952</v>
      </c>
    </row>
    <row r="4309" spans="1:5">
      <c r="A4309" s="48" t="s">
        <v>15786</v>
      </c>
      <c r="B4309" s="48" t="s">
        <v>29629</v>
      </c>
      <c r="C4309" s="48" t="s">
        <v>37950</v>
      </c>
      <c r="D4309" s="48" t="s">
        <v>37953</v>
      </c>
      <c r="E4309" s="48" t="s">
        <v>37954</v>
      </c>
    </row>
    <row r="4310" spans="1:5">
      <c r="A4310" s="48" t="s">
        <v>15789</v>
      </c>
      <c r="B4310" s="48" t="s">
        <v>24166</v>
      </c>
      <c r="C4310" s="48" t="s">
        <v>37950</v>
      </c>
      <c r="D4310" s="48" t="s">
        <v>37955</v>
      </c>
      <c r="E4310" s="48" t="s">
        <v>37956</v>
      </c>
    </row>
    <row r="4311" spans="1:5">
      <c r="A4311" s="48" t="s">
        <v>27</v>
      </c>
      <c r="B4311" s="48" t="s">
        <v>51154</v>
      </c>
      <c r="C4311" s="48" t="s">
        <v>37950</v>
      </c>
      <c r="D4311" s="48" t="s">
        <v>37957</v>
      </c>
      <c r="E4311" s="48" t="s">
        <v>37958</v>
      </c>
    </row>
    <row r="4312" spans="1:5">
      <c r="A4312" s="48" t="s">
        <v>56</v>
      </c>
      <c r="B4312" s="48" t="s">
        <v>51511</v>
      </c>
      <c r="C4312" s="48" t="s">
        <v>37950</v>
      </c>
      <c r="D4312" s="48" t="s">
        <v>37959</v>
      </c>
      <c r="E4312" s="48" t="s">
        <v>37960</v>
      </c>
    </row>
    <row r="4313" spans="1:5">
      <c r="A4313" s="48" t="s">
        <v>59</v>
      </c>
      <c r="B4313" s="48" t="s">
        <v>51198</v>
      </c>
      <c r="C4313" s="48" t="s">
        <v>37950</v>
      </c>
      <c r="D4313" s="48" t="s">
        <v>37961</v>
      </c>
      <c r="E4313" s="48" t="s">
        <v>37962</v>
      </c>
    </row>
    <row r="4314" spans="1:5">
      <c r="A4314" s="48" t="s">
        <v>15740</v>
      </c>
      <c r="B4314" s="48" t="s">
        <v>51154</v>
      </c>
      <c r="C4314" s="48" t="s">
        <v>37950</v>
      </c>
      <c r="D4314" s="48" t="s">
        <v>37963</v>
      </c>
      <c r="E4314" s="48" t="s">
        <v>37964</v>
      </c>
    </row>
    <row r="4315" spans="1:5">
      <c r="A4315" s="48" t="s">
        <v>15743</v>
      </c>
      <c r="B4315" s="48" t="s">
        <v>51498</v>
      </c>
      <c r="C4315" s="48" t="s">
        <v>37950</v>
      </c>
      <c r="D4315" s="48" t="s">
        <v>37965</v>
      </c>
      <c r="E4315" s="48" t="s">
        <v>37966</v>
      </c>
    </row>
    <row r="4316" spans="1:5">
      <c r="A4316" s="48" t="s">
        <v>15746</v>
      </c>
      <c r="B4316" s="48" t="s">
        <v>452</v>
      </c>
      <c r="C4316" s="48" t="s">
        <v>37950</v>
      </c>
      <c r="D4316" s="48" t="s">
        <v>37967</v>
      </c>
      <c r="E4316" s="48" t="s">
        <v>37968</v>
      </c>
    </row>
    <row r="4317" spans="1:5">
      <c r="A4317" s="48" t="s">
        <v>27</v>
      </c>
      <c r="B4317" s="48" t="s">
        <v>51154</v>
      </c>
      <c r="C4317" s="48" t="s">
        <v>37950</v>
      </c>
      <c r="D4317" s="48" t="s">
        <v>37969</v>
      </c>
      <c r="E4317" s="48" t="s">
        <v>37970</v>
      </c>
    </row>
    <row r="4318" spans="1:5">
      <c r="A4318" s="48" t="s">
        <v>30</v>
      </c>
      <c r="B4318" s="48" t="s">
        <v>32789</v>
      </c>
      <c r="C4318" s="48" t="s">
        <v>37950</v>
      </c>
      <c r="D4318" s="48" t="s">
        <v>37971</v>
      </c>
      <c r="E4318" s="48" t="s">
        <v>37972</v>
      </c>
    </row>
    <row r="4319" spans="1:5">
      <c r="A4319" s="48" t="s">
        <v>34</v>
      </c>
      <c r="B4319" s="48" t="s">
        <v>654</v>
      </c>
      <c r="C4319" s="48" t="s">
        <v>37950</v>
      </c>
      <c r="D4319" s="48" t="s">
        <v>37973</v>
      </c>
      <c r="E4319" s="48" t="s">
        <v>37974</v>
      </c>
    </row>
    <row r="4320" spans="1:5">
      <c r="A4320" s="48" t="s">
        <v>15740</v>
      </c>
      <c r="B4320" s="48" t="s">
        <v>51154</v>
      </c>
      <c r="C4320" s="48" t="s">
        <v>37950</v>
      </c>
      <c r="D4320" s="48" t="s">
        <v>37975</v>
      </c>
      <c r="E4320" s="48" t="s">
        <v>37976</v>
      </c>
    </row>
    <row r="4321" spans="1:5">
      <c r="A4321" s="48" t="s">
        <v>15757</v>
      </c>
      <c r="B4321" s="48" t="s">
        <v>51407</v>
      </c>
      <c r="C4321" s="48" t="s">
        <v>37950</v>
      </c>
      <c r="D4321" s="48" t="s">
        <v>37977</v>
      </c>
      <c r="E4321" s="48" t="s">
        <v>37978</v>
      </c>
    </row>
    <row r="4322" spans="1:5">
      <c r="A4322" s="48" t="s">
        <v>15760</v>
      </c>
      <c r="B4322" s="48" t="s">
        <v>51196</v>
      </c>
      <c r="C4322" s="48" t="s">
        <v>37950</v>
      </c>
      <c r="D4322" s="48" t="s">
        <v>37979</v>
      </c>
      <c r="E4322" s="48" t="s">
        <v>37980</v>
      </c>
    </row>
    <row r="4323" spans="1:5">
      <c r="A4323" s="48" t="s">
        <v>27</v>
      </c>
      <c r="B4323" s="48" t="s">
        <v>51154</v>
      </c>
      <c r="C4323" s="48" t="s">
        <v>37950</v>
      </c>
      <c r="D4323" s="48" t="s">
        <v>37981</v>
      </c>
      <c r="E4323" s="48" t="s">
        <v>37982</v>
      </c>
    </row>
    <row r="4324" spans="1:5">
      <c r="A4324" s="48" t="s">
        <v>39</v>
      </c>
      <c r="B4324" s="48" t="s">
        <v>35343</v>
      </c>
      <c r="C4324" s="48" t="s">
        <v>37950</v>
      </c>
      <c r="D4324" s="48" t="s">
        <v>37983</v>
      </c>
      <c r="E4324" s="48" t="s">
        <v>37984</v>
      </c>
    </row>
    <row r="4325" spans="1:5">
      <c r="A4325" s="48" t="s">
        <v>43</v>
      </c>
      <c r="B4325" s="48" t="s">
        <v>51205</v>
      </c>
      <c r="C4325" s="48" t="s">
        <v>37950</v>
      </c>
      <c r="D4325" s="48" t="s">
        <v>37985</v>
      </c>
      <c r="E4325" s="48" t="s">
        <v>37986</v>
      </c>
    </row>
    <row r="4326" spans="1:5">
      <c r="A4326" s="48" t="s">
        <v>15740</v>
      </c>
      <c r="B4326" s="48" t="s">
        <v>51154</v>
      </c>
      <c r="C4326" s="48" t="s">
        <v>37950</v>
      </c>
      <c r="D4326" s="48" t="s">
        <v>37987</v>
      </c>
      <c r="E4326" s="48" t="s">
        <v>37988</v>
      </c>
    </row>
    <row r="4327" spans="1:5">
      <c r="A4327" s="48" t="s">
        <v>15771</v>
      </c>
      <c r="B4327" s="48" t="s">
        <v>51247</v>
      </c>
      <c r="C4327" s="48" t="s">
        <v>37950</v>
      </c>
      <c r="D4327" s="48" t="s">
        <v>37989</v>
      </c>
      <c r="E4327" s="48" t="s">
        <v>37990</v>
      </c>
    </row>
    <row r="4328" spans="1:5">
      <c r="A4328" s="48" t="s">
        <v>15774</v>
      </c>
      <c r="B4328" s="48" t="s">
        <v>51203</v>
      </c>
      <c r="C4328" s="48" t="s">
        <v>37950</v>
      </c>
      <c r="D4328" s="48" t="s">
        <v>37991</v>
      </c>
      <c r="E4328" s="48" t="s">
        <v>37992</v>
      </c>
    </row>
    <row r="4329" spans="1:5">
      <c r="A4329" s="48" t="s">
        <v>27</v>
      </c>
      <c r="B4329" s="48" t="s">
        <v>51154</v>
      </c>
      <c r="C4329" s="48" t="s">
        <v>33020</v>
      </c>
      <c r="D4329" s="48" t="s">
        <v>37993</v>
      </c>
      <c r="E4329" s="48" t="s">
        <v>37994</v>
      </c>
    </row>
    <row r="4330" spans="1:5">
      <c r="A4330" s="48" t="s">
        <v>48</v>
      </c>
      <c r="B4330" s="48" t="s">
        <v>37995</v>
      </c>
      <c r="C4330" s="48" t="s">
        <v>51538</v>
      </c>
      <c r="D4330" s="48" t="s">
        <v>37996</v>
      </c>
      <c r="E4330" s="48" t="s">
        <v>37997</v>
      </c>
    </row>
    <row r="4331" spans="1:5">
      <c r="A4331" s="48" t="s">
        <v>51</v>
      </c>
      <c r="B4331" s="48" t="s">
        <v>110</v>
      </c>
      <c r="C4331" s="48" t="s">
        <v>37950</v>
      </c>
      <c r="D4331" s="48" t="s">
        <v>37998</v>
      </c>
      <c r="E4331" s="48" t="s">
        <v>37999</v>
      </c>
    </row>
    <row r="4332" spans="1:5">
      <c r="A4332" s="48" t="s">
        <v>51155</v>
      </c>
      <c r="B4332" s="48" t="s">
        <v>51156</v>
      </c>
      <c r="C4332" s="48" t="s">
        <v>38000</v>
      </c>
      <c r="D4332" s="48" t="s">
        <v>38001</v>
      </c>
      <c r="E4332" s="48" t="s">
        <v>38002</v>
      </c>
    </row>
    <row r="4333" spans="1:5">
      <c r="A4333" s="48" t="s">
        <v>51157</v>
      </c>
      <c r="B4333" s="48" t="s">
        <v>51156</v>
      </c>
      <c r="C4333" s="48" t="s">
        <v>38000</v>
      </c>
      <c r="D4333" s="48" t="s">
        <v>38003</v>
      </c>
      <c r="E4333" s="48" t="s">
        <v>38004</v>
      </c>
    </row>
    <row r="4334" spans="1:5">
      <c r="A4334" s="48" t="s">
        <v>51158</v>
      </c>
      <c r="B4334" s="48" t="s">
        <v>51156</v>
      </c>
      <c r="C4334" s="48" t="s">
        <v>38000</v>
      </c>
      <c r="D4334" s="48" t="s">
        <v>38005</v>
      </c>
      <c r="E4334" s="48" t="s">
        <v>38006</v>
      </c>
    </row>
    <row r="4335" spans="1:5">
      <c r="A4335" s="48" t="s">
        <v>51159</v>
      </c>
      <c r="B4335" s="48" t="s">
        <v>51156</v>
      </c>
      <c r="C4335" s="48" t="s">
        <v>38000</v>
      </c>
      <c r="D4335" s="48" t="s">
        <v>38007</v>
      </c>
      <c r="E4335" s="48" t="s">
        <v>38008</v>
      </c>
    </row>
    <row r="4336" spans="1:5">
      <c r="A4336" s="48" t="s">
        <v>15740</v>
      </c>
      <c r="B4336" s="48" t="s">
        <v>51154</v>
      </c>
      <c r="C4336" s="48" t="s">
        <v>38009</v>
      </c>
      <c r="D4336" s="48" t="s">
        <v>38010</v>
      </c>
      <c r="E4336" s="48" t="s">
        <v>38011</v>
      </c>
    </row>
    <row r="4337" spans="1:5">
      <c r="A4337" s="48" t="s">
        <v>15743</v>
      </c>
      <c r="B4337" s="48" t="s">
        <v>34445</v>
      </c>
      <c r="C4337" s="48" t="s">
        <v>38009</v>
      </c>
      <c r="D4337" s="48" t="s">
        <v>38012</v>
      </c>
      <c r="E4337" s="48" t="s">
        <v>38013</v>
      </c>
    </row>
    <row r="4338" spans="1:5">
      <c r="A4338" s="48" t="s">
        <v>15746</v>
      </c>
      <c r="B4338" s="48" t="s">
        <v>110</v>
      </c>
      <c r="C4338" s="48" t="s">
        <v>38009</v>
      </c>
      <c r="D4338" s="48" t="s">
        <v>38014</v>
      </c>
      <c r="E4338" s="48" t="s">
        <v>38015</v>
      </c>
    </row>
    <row r="4339" spans="1:5">
      <c r="A4339" s="48" t="s">
        <v>27</v>
      </c>
      <c r="B4339" s="48" t="s">
        <v>51154</v>
      </c>
      <c r="C4339" s="48" t="s">
        <v>38009</v>
      </c>
      <c r="D4339" s="48" t="s">
        <v>38016</v>
      </c>
      <c r="E4339" s="48" t="s">
        <v>38017</v>
      </c>
    </row>
    <row r="4340" spans="1:5">
      <c r="A4340" s="48" t="s">
        <v>30</v>
      </c>
      <c r="B4340" s="48" t="s">
        <v>30927</v>
      </c>
      <c r="C4340" s="48" t="s">
        <v>38009</v>
      </c>
      <c r="D4340" s="48" t="s">
        <v>38018</v>
      </c>
      <c r="E4340" s="48" t="s">
        <v>38019</v>
      </c>
    </row>
    <row r="4341" spans="1:5">
      <c r="A4341" s="48" t="s">
        <v>34</v>
      </c>
      <c r="B4341" s="48" t="s">
        <v>51177</v>
      </c>
      <c r="C4341" s="48" t="s">
        <v>38009</v>
      </c>
      <c r="D4341" s="48" t="s">
        <v>38020</v>
      </c>
      <c r="E4341" s="48" t="s">
        <v>38021</v>
      </c>
    </row>
    <row r="4342" spans="1:5">
      <c r="A4342" s="48" t="s">
        <v>15740</v>
      </c>
      <c r="B4342" s="48" t="s">
        <v>51154</v>
      </c>
      <c r="C4342" s="48" t="s">
        <v>38009</v>
      </c>
      <c r="D4342" s="48" t="s">
        <v>38022</v>
      </c>
      <c r="E4342" s="48" t="s">
        <v>38023</v>
      </c>
    </row>
    <row r="4343" spans="1:5">
      <c r="A4343" s="48" t="s">
        <v>15757</v>
      </c>
      <c r="B4343" s="48" t="s">
        <v>51483</v>
      </c>
      <c r="C4343" s="48" t="s">
        <v>38009</v>
      </c>
      <c r="D4343" s="48" t="s">
        <v>38024</v>
      </c>
      <c r="E4343" s="48" t="s">
        <v>38025</v>
      </c>
    </row>
    <row r="4344" spans="1:5">
      <c r="A4344" s="48" t="s">
        <v>15760</v>
      </c>
      <c r="B4344" s="48" t="s">
        <v>1319</v>
      </c>
      <c r="C4344" s="48" t="s">
        <v>38009</v>
      </c>
      <c r="D4344" s="48" t="s">
        <v>38026</v>
      </c>
      <c r="E4344" s="48" t="s">
        <v>38027</v>
      </c>
    </row>
    <row r="4345" spans="1:5">
      <c r="A4345" s="48" t="s">
        <v>27</v>
      </c>
      <c r="B4345" s="48" t="s">
        <v>51154</v>
      </c>
      <c r="C4345" s="48" t="s">
        <v>38009</v>
      </c>
      <c r="D4345" s="48" t="s">
        <v>51539</v>
      </c>
      <c r="E4345" s="48" t="s">
        <v>38028</v>
      </c>
    </row>
    <row r="4346" spans="1:5">
      <c r="A4346" s="48" t="s">
        <v>39</v>
      </c>
      <c r="B4346" s="48" t="s">
        <v>35343</v>
      </c>
      <c r="C4346" s="48" t="s">
        <v>38009</v>
      </c>
      <c r="D4346" s="48" t="s">
        <v>51540</v>
      </c>
      <c r="E4346" s="48" t="s">
        <v>51541</v>
      </c>
    </row>
    <row r="4347" spans="1:5">
      <c r="A4347" s="48" t="s">
        <v>43</v>
      </c>
      <c r="B4347" s="48" t="s">
        <v>316</v>
      </c>
      <c r="C4347" s="48" t="s">
        <v>38009</v>
      </c>
      <c r="D4347" s="48" t="s">
        <v>38029</v>
      </c>
      <c r="E4347" s="48" t="s">
        <v>38030</v>
      </c>
    </row>
    <row r="4348" spans="1:5">
      <c r="A4348" s="48" t="s">
        <v>15740</v>
      </c>
      <c r="B4348" s="48" t="s">
        <v>51154</v>
      </c>
      <c r="C4348" s="48" t="s">
        <v>38009</v>
      </c>
      <c r="D4348" s="48" t="s">
        <v>38031</v>
      </c>
      <c r="E4348" s="48" t="s">
        <v>38032</v>
      </c>
    </row>
    <row r="4349" spans="1:5">
      <c r="A4349" s="48" t="s">
        <v>15771</v>
      </c>
      <c r="B4349" s="48" t="s">
        <v>22226</v>
      </c>
      <c r="C4349" s="48" t="s">
        <v>38009</v>
      </c>
      <c r="D4349" s="48" t="s">
        <v>38033</v>
      </c>
      <c r="E4349" s="48" t="s">
        <v>38034</v>
      </c>
    </row>
    <row r="4350" spans="1:5">
      <c r="A4350" s="48" t="s">
        <v>15774</v>
      </c>
      <c r="B4350" s="48" t="s">
        <v>1348</v>
      </c>
      <c r="C4350" s="48" t="s">
        <v>38009</v>
      </c>
      <c r="D4350" s="48" t="s">
        <v>38035</v>
      </c>
      <c r="E4350" s="48" t="s">
        <v>38036</v>
      </c>
    </row>
    <row r="4351" spans="1:5">
      <c r="A4351" s="48" t="s">
        <v>27</v>
      </c>
      <c r="B4351" s="48" t="s">
        <v>51154</v>
      </c>
      <c r="C4351" s="48" t="s">
        <v>38009</v>
      </c>
      <c r="D4351" s="48" t="s">
        <v>38037</v>
      </c>
      <c r="E4351" s="48" t="s">
        <v>38038</v>
      </c>
    </row>
    <row r="4352" spans="1:5">
      <c r="A4352" s="48" t="s">
        <v>48</v>
      </c>
      <c r="B4352" s="48" t="s">
        <v>37631</v>
      </c>
      <c r="C4352" s="48" t="s">
        <v>38009</v>
      </c>
      <c r="D4352" s="48" t="s">
        <v>51542</v>
      </c>
      <c r="E4352" s="48" t="s">
        <v>38039</v>
      </c>
    </row>
    <row r="4353" spans="1:5">
      <c r="A4353" s="48" t="s">
        <v>51</v>
      </c>
      <c r="B4353" s="48" t="s">
        <v>110</v>
      </c>
      <c r="C4353" s="48" t="s">
        <v>38009</v>
      </c>
      <c r="D4353" s="48" t="s">
        <v>38040</v>
      </c>
      <c r="E4353" s="48" t="s">
        <v>38041</v>
      </c>
    </row>
    <row r="4354" spans="1:5">
      <c r="A4354" s="48" t="s">
        <v>15740</v>
      </c>
      <c r="B4354" s="48" t="s">
        <v>51154</v>
      </c>
      <c r="C4354" s="48" t="s">
        <v>38009</v>
      </c>
      <c r="D4354" s="48" t="s">
        <v>51543</v>
      </c>
      <c r="E4354" s="48" t="s">
        <v>38042</v>
      </c>
    </row>
    <row r="4355" spans="1:5">
      <c r="A4355" s="48" t="s">
        <v>15786</v>
      </c>
      <c r="B4355" s="48" t="s">
        <v>29345</v>
      </c>
      <c r="C4355" s="48" t="s">
        <v>38009</v>
      </c>
      <c r="D4355" s="48" t="s">
        <v>51544</v>
      </c>
      <c r="E4355" s="48" t="s">
        <v>38043</v>
      </c>
    </row>
    <row r="4356" spans="1:5">
      <c r="A4356" s="48" t="s">
        <v>15789</v>
      </c>
      <c r="B4356" s="48" t="s">
        <v>51225</v>
      </c>
      <c r="C4356" s="48" t="s">
        <v>38009</v>
      </c>
      <c r="D4356" s="48" t="s">
        <v>38044</v>
      </c>
      <c r="E4356" s="48" t="s">
        <v>38045</v>
      </c>
    </row>
    <row r="4357" spans="1:5">
      <c r="A4357" s="48" t="s">
        <v>27</v>
      </c>
      <c r="B4357" s="48" t="s">
        <v>51154</v>
      </c>
      <c r="C4357" s="48" t="s">
        <v>38009</v>
      </c>
      <c r="D4357" s="48" t="s">
        <v>38046</v>
      </c>
      <c r="E4357" s="48" t="s">
        <v>38047</v>
      </c>
    </row>
    <row r="4358" spans="1:5">
      <c r="A4358" s="48" t="s">
        <v>56</v>
      </c>
      <c r="B4358" s="48" t="s">
        <v>51494</v>
      </c>
      <c r="C4358" s="48" t="s">
        <v>38009</v>
      </c>
      <c r="D4358" s="48" t="s">
        <v>38048</v>
      </c>
      <c r="E4358" s="48" t="s">
        <v>38049</v>
      </c>
    </row>
    <row r="4359" spans="1:5">
      <c r="A4359" s="48" t="s">
        <v>59</v>
      </c>
      <c r="B4359" s="48" t="s">
        <v>51161</v>
      </c>
      <c r="C4359" s="48" t="s">
        <v>38009</v>
      </c>
      <c r="D4359" s="48" t="s">
        <v>38050</v>
      </c>
      <c r="E4359" s="48" t="s">
        <v>38051</v>
      </c>
    </row>
    <row r="4360" spans="1:5">
      <c r="A4360" s="48" t="s">
        <v>51155</v>
      </c>
      <c r="B4360" s="48" t="s">
        <v>51156</v>
      </c>
      <c r="C4360" s="48" t="s">
        <v>38052</v>
      </c>
      <c r="D4360" s="48" t="s">
        <v>38053</v>
      </c>
      <c r="E4360" s="48" t="s">
        <v>38054</v>
      </c>
    </row>
    <row r="4361" spans="1:5">
      <c r="A4361" s="48" t="s">
        <v>51157</v>
      </c>
      <c r="B4361" s="48" t="s">
        <v>51156</v>
      </c>
      <c r="C4361" s="48" t="s">
        <v>38052</v>
      </c>
      <c r="D4361" s="48" t="s">
        <v>38055</v>
      </c>
      <c r="E4361" s="48" t="s">
        <v>38056</v>
      </c>
    </row>
    <row r="4362" spans="1:5">
      <c r="A4362" s="48" t="s">
        <v>51158</v>
      </c>
      <c r="B4362" s="48" t="s">
        <v>51156</v>
      </c>
      <c r="C4362" s="48" t="s">
        <v>38052</v>
      </c>
      <c r="D4362" s="48" t="s">
        <v>38057</v>
      </c>
      <c r="E4362" s="48" t="s">
        <v>38058</v>
      </c>
    </row>
    <row r="4363" spans="1:5">
      <c r="A4363" s="48" t="s">
        <v>51159</v>
      </c>
      <c r="B4363" s="48" t="s">
        <v>51156</v>
      </c>
      <c r="C4363" s="48" t="s">
        <v>38052</v>
      </c>
      <c r="D4363" s="48" t="s">
        <v>38059</v>
      </c>
      <c r="E4363" s="48" t="s">
        <v>38060</v>
      </c>
    </row>
    <row r="4364" spans="1:5">
      <c r="A4364" s="48" t="s">
        <v>15740</v>
      </c>
      <c r="B4364" s="48" t="s">
        <v>51154</v>
      </c>
      <c r="C4364" s="48" t="s">
        <v>38061</v>
      </c>
      <c r="D4364" s="48" t="s">
        <v>38062</v>
      </c>
      <c r="E4364" s="48" t="s">
        <v>38063</v>
      </c>
    </row>
    <row r="4365" spans="1:5">
      <c r="A4365" s="48" t="s">
        <v>15757</v>
      </c>
      <c r="B4365" s="48" t="s">
        <v>51480</v>
      </c>
      <c r="C4365" s="48" t="s">
        <v>38061</v>
      </c>
      <c r="D4365" s="48" t="s">
        <v>38064</v>
      </c>
      <c r="E4365" s="48" t="s">
        <v>38065</v>
      </c>
    </row>
    <row r="4366" spans="1:5">
      <c r="A4366" s="48" t="s">
        <v>15760</v>
      </c>
      <c r="B4366" s="48" t="s">
        <v>51194</v>
      </c>
      <c r="C4366" s="48" t="s">
        <v>38061</v>
      </c>
      <c r="D4366" s="48" t="s">
        <v>38066</v>
      </c>
      <c r="E4366" s="48" t="s">
        <v>38067</v>
      </c>
    </row>
    <row r="4367" spans="1:5">
      <c r="A4367" s="48" t="s">
        <v>27</v>
      </c>
      <c r="B4367" s="48" t="s">
        <v>51154</v>
      </c>
      <c r="C4367" s="48" t="s">
        <v>38061</v>
      </c>
      <c r="D4367" s="48" t="s">
        <v>38068</v>
      </c>
      <c r="E4367" s="48" t="s">
        <v>38069</v>
      </c>
    </row>
    <row r="4368" spans="1:5">
      <c r="A4368" s="48" t="s">
        <v>39</v>
      </c>
      <c r="B4368" s="48" t="s">
        <v>35343</v>
      </c>
      <c r="C4368" s="48" t="s">
        <v>38061</v>
      </c>
      <c r="D4368" s="48" t="s">
        <v>38070</v>
      </c>
      <c r="E4368" s="48" t="s">
        <v>38071</v>
      </c>
    </row>
    <row r="4369" spans="1:5">
      <c r="A4369" s="48" t="s">
        <v>43</v>
      </c>
      <c r="B4369" s="48" t="s">
        <v>10520</v>
      </c>
      <c r="C4369" s="48" t="s">
        <v>38061</v>
      </c>
      <c r="D4369" s="48" t="s">
        <v>38072</v>
      </c>
      <c r="E4369" s="48" t="s">
        <v>38073</v>
      </c>
    </row>
    <row r="4370" spans="1:5">
      <c r="A4370" s="48" t="s">
        <v>15740</v>
      </c>
      <c r="B4370" s="48" t="s">
        <v>51154</v>
      </c>
      <c r="C4370" s="48" t="s">
        <v>38061</v>
      </c>
      <c r="D4370" s="48" t="s">
        <v>38074</v>
      </c>
      <c r="E4370" s="48" t="s">
        <v>38075</v>
      </c>
    </row>
    <row r="4371" spans="1:5">
      <c r="A4371" s="48" t="s">
        <v>15771</v>
      </c>
      <c r="B4371" s="48" t="s">
        <v>51272</v>
      </c>
      <c r="C4371" s="48" t="s">
        <v>38061</v>
      </c>
      <c r="D4371" s="48" t="s">
        <v>38076</v>
      </c>
      <c r="E4371" s="48" t="s">
        <v>38077</v>
      </c>
    </row>
    <row r="4372" spans="1:5">
      <c r="A4372" s="48" t="s">
        <v>15774</v>
      </c>
      <c r="B4372" s="48" t="s">
        <v>51179</v>
      </c>
      <c r="C4372" s="48" t="s">
        <v>38061</v>
      </c>
      <c r="D4372" s="48" t="s">
        <v>38078</v>
      </c>
      <c r="E4372" s="48" t="s">
        <v>38079</v>
      </c>
    </row>
    <row r="4373" spans="1:5">
      <c r="A4373" s="48" t="s">
        <v>27</v>
      </c>
      <c r="B4373" s="48" t="s">
        <v>51154</v>
      </c>
      <c r="C4373" s="48" t="s">
        <v>38061</v>
      </c>
      <c r="D4373" s="48" t="s">
        <v>38080</v>
      </c>
      <c r="E4373" s="48" t="s">
        <v>51545</v>
      </c>
    </row>
    <row r="4374" spans="1:5">
      <c r="A4374" s="48" t="s">
        <v>48</v>
      </c>
      <c r="B4374" s="48" t="s">
        <v>38081</v>
      </c>
      <c r="C4374" s="48" t="s">
        <v>38061</v>
      </c>
      <c r="D4374" s="48" t="s">
        <v>38082</v>
      </c>
      <c r="E4374" s="48" t="s">
        <v>38083</v>
      </c>
    </row>
    <row r="4375" spans="1:5">
      <c r="A4375" s="48" t="s">
        <v>51</v>
      </c>
      <c r="B4375" s="48" t="s">
        <v>51177</v>
      </c>
      <c r="C4375" s="48" t="s">
        <v>38061</v>
      </c>
      <c r="D4375" s="48" t="s">
        <v>38084</v>
      </c>
      <c r="E4375" s="48" t="s">
        <v>38085</v>
      </c>
    </row>
    <row r="4376" spans="1:5">
      <c r="A4376" s="48" t="s">
        <v>15740</v>
      </c>
      <c r="B4376" s="48" t="s">
        <v>51154</v>
      </c>
      <c r="C4376" s="48" t="s">
        <v>38061</v>
      </c>
      <c r="D4376" s="48" t="s">
        <v>38086</v>
      </c>
      <c r="E4376" s="48" t="s">
        <v>38087</v>
      </c>
    </row>
    <row r="4377" spans="1:5">
      <c r="A4377" s="48" t="s">
        <v>15786</v>
      </c>
      <c r="B4377" s="48" t="s">
        <v>29629</v>
      </c>
      <c r="C4377" s="48" t="s">
        <v>38061</v>
      </c>
      <c r="D4377" s="48" t="s">
        <v>38088</v>
      </c>
      <c r="E4377" s="48" t="s">
        <v>38089</v>
      </c>
    </row>
    <row r="4378" spans="1:5">
      <c r="A4378" s="48" t="s">
        <v>15789</v>
      </c>
      <c r="B4378" s="48" t="s">
        <v>219</v>
      </c>
      <c r="C4378" s="48" t="s">
        <v>38061</v>
      </c>
      <c r="D4378" s="48" t="s">
        <v>38090</v>
      </c>
      <c r="E4378" s="48" t="s">
        <v>38091</v>
      </c>
    </row>
    <row r="4379" spans="1:5">
      <c r="A4379" s="48" t="s">
        <v>27</v>
      </c>
      <c r="B4379" s="48" t="s">
        <v>51154</v>
      </c>
      <c r="C4379" s="48" t="s">
        <v>38061</v>
      </c>
      <c r="D4379" s="48" t="s">
        <v>38092</v>
      </c>
      <c r="E4379" s="48" t="s">
        <v>38093</v>
      </c>
    </row>
    <row r="4380" spans="1:5">
      <c r="A4380" s="48" t="s">
        <v>56</v>
      </c>
      <c r="B4380" s="48" t="s">
        <v>51424</v>
      </c>
      <c r="C4380" s="48" t="s">
        <v>38061</v>
      </c>
      <c r="D4380" s="48" t="s">
        <v>38094</v>
      </c>
      <c r="E4380" s="48" t="s">
        <v>38095</v>
      </c>
    </row>
    <row r="4381" spans="1:5">
      <c r="A4381" s="48" t="s">
        <v>59</v>
      </c>
      <c r="B4381" s="48" t="s">
        <v>51161</v>
      </c>
      <c r="C4381" s="48" t="s">
        <v>38061</v>
      </c>
      <c r="D4381" s="48" t="s">
        <v>38096</v>
      </c>
      <c r="E4381" s="48" t="s">
        <v>38097</v>
      </c>
    </row>
    <row r="4382" spans="1:5">
      <c r="A4382" s="48" t="s">
        <v>15740</v>
      </c>
      <c r="B4382" s="48" t="s">
        <v>51154</v>
      </c>
      <c r="C4382" s="48" t="s">
        <v>38061</v>
      </c>
      <c r="D4382" s="48" t="s">
        <v>38098</v>
      </c>
      <c r="E4382" s="48" t="s">
        <v>38099</v>
      </c>
    </row>
    <row r="4383" spans="1:5">
      <c r="A4383" s="48" t="s">
        <v>15743</v>
      </c>
      <c r="B4383" s="48" t="s">
        <v>34445</v>
      </c>
      <c r="C4383" s="48" t="s">
        <v>38061</v>
      </c>
      <c r="D4383" s="48" t="s">
        <v>38100</v>
      </c>
      <c r="E4383" s="48" t="s">
        <v>38101</v>
      </c>
    </row>
    <row r="4384" spans="1:5">
      <c r="A4384" s="48" t="s">
        <v>15746</v>
      </c>
      <c r="B4384" s="48" t="s">
        <v>51215</v>
      </c>
      <c r="C4384" s="48" t="s">
        <v>38061</v>
      </c>
      <c r="D4384" s="48" t="s">
        <v>38102</v>
      </c>
      <c r="E4384" s="48" t="s">
        <v>38103</v>
      </c>
    </row>
    <row r="4385" spans="1:5">
      <c r="A4385" s="48" t="s">
        <v>27</v>
      </c>
      <c r="B4385" s="48" t="s">
        <v>51154</v>
      </c>
      <c r="C4385" s="48" t="s">
        <v>38061</v>
      </c>
      <c r="D4385" s="48" t="s">
        <v>38104</v>
      </c>
      <c r="E4385" s="48" t="s">
        <v>38105</v>
      </c>
    </row>
    <row r="4386" spans="1:5">
      <c r="A4386" s="48" t="s">
        <v>30</v>
      </c>
      <c r="B4386" s="48" t="s">
        <v>35754</v>
      </c>
      <c r="C4386" s="48" t="s">
        <v>38061</v>
      </c>
      <c r="D4386" s="48" t="s">
        <v>38106</v>
      </c>
      <c r="E4386" s="48" t="s">
        <v>38107</v>
      </c>
    </row>
    <row r="4387" spans="1:5">
      <c r="A4387" s="48" t="s">
        <v>34</v>
      </c>
      <c r="B4387" s="48" t="s">
        <v>51161</v>
      </c>
      <c r="C4387" s="48" t="s">
        <v>38061</v>
      </c>
      <c r="D4387" s="48" t="s">
        <v>38108</v>
      </c>
      <c r="E4387" s="48" t="s">
        <v>38109</v>
      </c>
    </row>
    <row r="4388" spans="1:5">
      <c r="A4388" s="48" t="s">
        <v>51155</v>
      </c>
      <c r="B4388" s="48" t="s">
        <v>51156</v>
      </c>
      <c r="C4388" s="48" t="s">
        <v>38110</v>
      </c>
      <c r="D4388" s="48" t="s">
        <v>38111</v>
      </c>
      <c r="E4388" s="48" t="s">
        <v>38112</v>
      </c>
    </row>
    <row r="4389" spans="1:5">
      <c r="A4389" s="48" t="s">
        <v>51157</v>
      </c>
      <c r="B4389" s="48" t="s">
        <v>51156</v>
      </c>
      <c r="C4389" s="48" t="s">
        <v>38110</v>
      </c>
      <c r="D4389" s="48" t="s">
        <v>38113</v>
      </c>
      <c r="E4389" s="48" t="s">
        <v>38114</v>
      </c>
    </row>
    <row r="4390" spans="1:5">
      <c r="A4390" s="48" t="s">
        <v>51158</v>
      </c>
      <c r="B4390" s="48" t="s">
        <v>51156</v>
      </c>
      <c r="C4390" s="48" t="s">
        <v>38110</v>
      </c>
      <c r="D4390" s="48" t="s">
        <v>38115</v>
      </c>
      <c r="E4390" s="48" t="s">
        <v>51546</v>
      </c>
    </row>
    <row r="4391" spans="1:5">
      <c r="A4391" s="48" t="s">
        <v>51159</v>
      </c>
      <c r="B4391" s="48" t="s">
        <v>51156</v>
      </c>
      <c r="C4391" s="48" t="s">
        <v>38110</v>
      </c>
      <c r="D4391" s="48" t="s">
        <v>38116</v>
      </c>
      <c r="E4391" s="48" t="s">
        <v>38117</v>
      </c>
    </row>
    <row r="4392" spans="1:5">
      <c r="A4392" s="48" t="s">
        <v>15740</v>
      </c>
      <c r="B4392" s="48" t="s">
        <v>51154</v>
      </c>
      <c r="C4392" s="48" t="s">
        <v>38110</v>
      </c>
      <c r="D4392" s="48" t="s">
        <v>38118</v>
      </c>
      <c r="E4392" s="48" t="s">
        <v>38119</v>
      </c>
    </row>
    <row r="4393" spans="1:5">
      <c r="A4393" s="48" t="s">
        <v>15771</v>
      </c>
      <c r="B4393" s="48" t="s">
        <v>51377</v>
      </c>
      <c r="C4393" s="48" t="s">
        <v>38110</v>
      </c>
      <c r="D4393" s="48" t="s">
        <v>38120</v>
      </c>
      <c r="E4393" s="48" t="s">
        <v>38121</v>
      </c>
    </row>
    <row r="4394" spans="1:5">
      <c r="A4394" s="48" t="s">
        <v>15774</v>
      </c>
      <c r="B4394" s="48" t="s">
        <v>51160</v>
      </c>
      <c r="C4394" s="48" t="s">
        <v>38122</v>
      </c>
      <c r="D4394" s="48" t="s">
        <v>38123</v>
      </c>
      <c r="E4394" s="48" t="s">
        <v>38124</v>
      </c>
    </row>
    <row r="4395" spans="1:5">
      <c r="A4395" s="48" t="s">
        <v>27</v>
      </c>
      <c r="B4395" s="48" t="s">
        <v>51154</v>
      </c>
      <c r="C4395" s="48" t="s">
        <v>38122</v>
      </c>
      <c r="D4395" s="48" t="s">
        <v>38125</v>
      </c>
      <c r="E4395" s="48" t="s">
        <v>38126</v>
      </c>
    </row>
    <row r="4396" spans="1:5">
      <c r="A4396" s="48" t="s">
        <v>48</v>
      </c>
      <c r="B4396" s="48" t="s">
        <v>37689</v>
      </c>
      <c r="C4396" s="48" t="s">
        <v>38122</v>
      </c>
      <c r="D4396" s="48" t="s">
        <v>38127</v>
      </c>
      <c r="E4396" s="48" t="s">
        <v>38128</v>
      </c>
    </row>
    <row r="4397" spans="1:5">
      <c r="A4397" s="48" t="s">
        <v>51</v>
      </c>
      <c r="B4397" s="48" t="s">
        <v>51154</v>
      </c>
      <c r="C4397" s="48" t="s">
        <v>38122</v>
      </c>
      <c r="D4397" s="48" t="s">
        <v>38129</v>
      </c>
      <c r="E4397" s="48" t="s">
        <v>38130</v>
      </c>
    </row>
    <row r="4398" spans="1:5">
      <c r="A4398" s="48" t="s">
        <v>15740</v>
      </c>
      <c r="B4398" s="48" t="s">
        <v>51154</v>
      </c>
      <c r="C4398" s="48" t="s">
        <v>38122</v>
      </c>
      <c r="D4398" s="48" t="s">
        <v>38131</v>
      </c>
      <c r="E4398" s="48" t="s">
        <v>38132</v>
      </c>
    </row>
    <row r="4399" spans="1:5">
      <c r="A4399" s="48" t="s">
        <v>15786</v>
      </c>
      <c r="B4399" s="48" t="s">
        <v>29629</v>
      </c>
      <c r="C4399" s="48" t="s">
        <v>38122</v>
      </c>
      <c r="D4399" s="48" t="s">
        <v>38133</v>
      </c>
      <c r="E4399" s="48" t="s">
        <v>38134</v>
      </c>
    </row>
    <row r="4400" spans="1:5">
      <c r="A4400" s="48" t="s">
        <v>15789</v>
      </c>
      <c r="B4400" s="48" t="s">
        <v>110</v>
      </c>
      <c r="C4400" s="48" t="s">
        <v>38122</v>
      </c>
      <c r="D4400" s="48" t="s">
        <v>38135</v>
      </c>
      <c r="E4400" s="48" t="s">
        <v>38136</v>
      </c>
    </row>
    <row r="4401" spans="1:5">
      <c r="A4401" s="48" t="s">
        <v>27</v>
      </c>
      <c r="B4401" s="48" t="s">
        <v>51154</v>
      </c>
      <c r="C4401" s="48" t="s">
        <v>38122</v>
      </c>
      <c r="D4401" s="48" t="s">
        <v>38137</v>
      </c>
      <c r="E4401" s="48" t="s">
        <v>38138</v>
      </c>
    </row>
    <row r="4402" spans="1:5">
      <c r="A4402" s="48" t="s">
        <v>56</v>
      </c>
      <c r="B4402" s="48" t="s">
        <v>51519</v>
      </c>
      <c r="C4402" s="48" t="s">
        <v>38122</v>
      </c>
      <c r="D4402" s="48" t="s">
        <v>38139</v>
      </c>
      <c r="E4402" s="48" t="s">
        <v>38140</v>
      </c>
    </row>
    <row r="4403" spans="1:5">
      <c r="A4403" s="48" t="s">
        <v>59</v>
      </c>
      <c r="B4403" s="48" t="s">
        <v>51193</v>
      </c>
      <c r="C4403" s="48" t="s">
        <v>38122</v>
      </c>
      <c r="D4403" s="48" t="s">
        <v>38141</v>
      </c>
      <c r="E4403" s="48" t="s">
        <v>38142</v>
      </c>
    </row>
    <row r="4404" spans="1:5">
      <c r="A4404" s="48" t="s">
        <v>15740</v>
      </c>
      <c r="B4404" s="48" t="s">
        <v>51154</v>
      </c>
      <c r="C4404" s="48" t="s">
        <v>38122</v>
      </c>
      <c r="D4404" s="48" t="s">
        <v>38143</v>
      </c>
      <c r="E4404" s="48" t="s">
        <v>38144</v>
      </c>
    </row>
    <row r="4405" spans="1:5">
      <c r="A4405" s="48" t="s">
        <v>15743</v>
      </c>
      <c r="B4405" s="48" t="s">
        <v>51498</v>
      </c>
      <c r="C4405" s="48" t="s">
        <v>38122</v>
      </c>
      <c r="D4405" s="48" t="s">
        <v>38145</v>
      </c>
      <c r="E4405" s="48" t="s">
        <v>38146</v>
      </c>
    </row>
    <row r="4406" spans="1:5">
      <c r="A4406" s="48" t="s">
        <v>15746</v>
      </c>
      <c r="B4406" s="48" t="s">
        <v>51163</v>
      </c>
      <c r="C4406" s="48" t="s">
        <v>38122</v>
      </c>
      <c r="D4406" s="48" t="s">
        <v>38147</v>
      </c>
      <c r="E4406" s="48" t="s">
        <v>38148</v>
      </c>
    </row>
    <row r="4407" spans="1:5">
      <c r="A4407" s="48" t="s">
        <v>27</v>
      </c>
      <c r="B4407" s="48" t="s">
        <v>51154</v>
      </c>
      <c r="C4407" s="48" t="s">
        <v>38122</v>
      </c>
      <c r="D4407" s="48" t="s">
        <v>38149</v>
      </c>
      <c r="E4407" s="48" t="s">
        <v>38150</v>
      </c>
    </row>
    <row r="4408" spans="1:5">
      <c r="A4408" s="48" t="s">
        <v>30</v>
      </c>
      <c r="B4408" s="48" t="s">
        <v>29670</v>
      </c>
      <c r="C4408" s="48" t="s">
        <v>38122</v>
      </c>
      <c r="D4408" s="48" t="s">
        <v>38151</v>
      </c>
      <c r="E4408" s="48" t="s">
        <v>38152</v>
      </c>
    </row>
    <row r="4409" spans="1:5">
      <c r="A4409" s="48" t="s">
        <v>34</v>
      </c>
      <c r="B4409" s="48" t="s">
        <v>51225</v>
      </c>
      <c r="C4409" s="48" t="s">
        <v>38122</v>
      </c>
      <c r="D4409" s="48" t="s">
        <v>38153</v>
      </c>
      <c r="E4409" s="48" t="s">
        <v>38154</v>
      </c>
    </row>
    <row r="4410" spans="1:5">
      <c r="A4410" s="48" t="s">
        <v>15740</v>
      </c>
      <c r="B4410" s="48" t="s">
        <v>51154</v>
      </c>
      <c r="C4410" s="48" t="s">
        <v>38122</v>
      </c>
      <c r="D4410" s="48" t="s">
        <v>38155</v>
      </c>
      <c r="E4410" s="48" t="s">
        <v>38156</v>
      </c>
    </row>
    <row r="4411" spans="1:5">
      <c r="A4411" s="48" t="s">
        <v>15757</v>
      </c>
      <c r="B4411" s="48" t="s">
        <v>51407</v>
      </c>
      <c r="C4411" s="48" t="s">
        <v>38122</v>
      </c>
      <c r="D4411" s="48" t="s">
        <v>38157</v>
      </c>
      <c r="E4411" s="48" t="s">
        <v>38158</v>
      </c>
    </row>
    <row r="4412" spans="1:5">
      <c r="A4412" s="48" t="s">
        <v>15760</v>
      </c>
      <c r="B4412" s="48" t="s">
        <v>654</v>
      </c>
      <c r="C4412" s="48" t="s">
        <v>38122</v>
      </c>
      <c r="D4412" s="48" t="s">
        <v>38159</v>
      </c>
      <c r="E4412" s="48" t="s">
        <v>38160</v>
      </c>
    </row>
    <row r="4413" spans="1:5">
      <c r="A4413" s="48" t="s">
        <v>27</v>
      </c>
      <c r="B4413" s="48" t="s">
        <v>51154</v>
      </c>
      <c r="C4413" s="48" t="s">
        <v>38122</v>
      </c>
      <c r="D4413" s="48" t="s">
        <v>38161</v>
      </c>
      <c r="E4413" s="48" t="s">
        <v>38162</v>
      </c>
    </row>
    <row r="4414" spans="1:5">
      <c r="A4414" s="48" t="s">
        <v>39</v>
      </c>
      <c r="B4414" s="48" t="s">
        <v>35203</v>
      </c>
      <c r="C4414" s="48" t="s">
        <v>38122</v>
      </c>
      <c r="D4414" s="48" t="s">
        <v>38163</v>
      </c>
      <c r="E4414" s="48" t="s">
        <v>38164</v>
      </c>
    </row>
    <row r="4415" spans="1:5">
      <c r="A4415" s="48" t="s">
        <v>43</v>
      </c>
      <c r="B4415" s="48" t="s">
        <v>51160</v>
      </c>
      <c r="C4415" s="48" t="s">
        <v>38122</v>
      </c>
      <c r="D4415" s="48" t="s">
        <v>38165</v>
      </c>
      <c r="E4415" s="48" t="s">
        <v>38166</v>
      </c>
    </row>
    <row r="4416" spans="1:5">
      <c r="A4416" s="48" t="s">
        <v>51155</v>
      </c>
      <c r="B4416" s="48" t="s">
        <v>51156</v>
      </c>
      <c r="C4416" s="48" t="s">
        <v>38167</v>
      </c>
      <c r="D4416" s="48" t="s">
        <v>38168</v>
      </c>
      <c r="E4416" s="48" t="s">
        <v>38169</v>
      </c>
    </row>
    <row r="4417" spans="1:5">
      <c r="A4417" s="48" t="s">
        <v>51157</v>
      </c>
      <c r="B4417" s="48" t="s">
        <v>51156</v>
      </c>
      <c r="C4417" s="48" t="s">
        <v>38170</v>
      </c>
      <c r="D4417" s="48" t="s">
        <v>38171</v>
      </c>
      <c r="E4417" s="48" t="s">
        <v>38172</v>
      </c>
    </row>
    <row r="4418" spans="1:5">
      <c r="A4418" s="48" t="s">
        <v>51158</v>
      </c>
      <c r="B4418" s="48" t="s">
        <v>51156</v>
      </c>
      <c r="C4418" s="48" t="s">
        <v>38170</v>
      </c>
      <c r="D4418" s="48" t="s">
        <v>38173</v>
      </c>
      <c r="E4418" s="48" t="s">
        <v>38174</v>
      </c>
    </row>
    <row r="4419" spans="1:5">
      <c r="A4419" s="48" t="s">
        <v>51159</v>
      </c>
      <c r="B4419" s="48" t="s">
        <v>51156</v>
      </c>
      <c r="C4419" s="48" t="s">
        <v>38170</v>
      </c>
      <c r="D4419" s="48" t="s">
        <v>38175</v>
      </c>
      <c r="E4419" s="48" t="s">
        <v>38176</v>
      </c>
    </row>
    <row r="4420" spans="1:5">
      <c r="A4420" s="48" t="s">
        <v>15740</v>
      </c>
      <c r="B4420" s="48" t="s">
        <v>51154</v>
      </c>
      <c r="C4420" s="48" t="s">
        <v>38170</v>
      </c>
      <c r="D4420" s="48" t="s">
        <v>38177</v>
      </c>
      <c r="E4420" s="48" t="s">
        <v>51547</v>
      </c>
    </row>
    <row r="4421" spans="1:5">
      <c r="A4421" s="48" t="s">
        <v>15786</v>
      </c>
      <c r="B4421" s="48" t="s">
        <v>29345</v>
      </c>
      <c r="C4421" s="48" t="s">
        <v>38170</v>
      </c>
      <c r="D4421" s="48" t="s">
        <v>38178</v>
      </c>
      <c r="E4421" s="48" t="s">
        <v>38179</v>
      </c>
    </row>
    <row r="4422" spans="1:5">
      <c r="A4422" s="48" t="s">
        <v>15789</v>
      </c>
      <c r="B4422" s="48" t="s">
        <v>51548</v>
      </c>
      <c r="C4422" s="48" t="s">
        <v>38170</v>
      </c>
      <c r="D4422" s="48" t="s">
        <v>38180</v>
      </c>
      <c r="E4422" s="48" t="s">
        <v>38181</v>
      </c>
    </row>
    <row r="4423" spans="1:5">
      <c r="A4423" s="48" t="s">
        <v>27</v>
      </c>
      <c r="B4423" s="48" t="s">
        <v>51154</v>
      </c>
      <c r="C4423" s="48" t="s">
        <v>38170</v>
      </c>
      <c r="D4423" s="48" t="s">
        <v>38182</v>
      </c>
      <c r="E4423" s="48" t="s">
        <v>38183</v>
      </c>
    </row>
    <row r="4424" spans="1:5">
      <c r="A4424" s="48" t="s">
        <v>56</v>
      </c>
      <c r="B4424" s="48" t="s">
        <v>51497</v>
      </c>
      <c r="C4424" s="48" t="s">
        <v>38170</v>
      </c>
      <c r="D4424" s="48" t="s">
        <v>38184</v>
      </c>
      <c r="E4424" s="48" t="s">
        <v>38185</v>
      </c>
    </row>
    <row r="4425" spans="1:5">
      <c r="A4425" s="48" t="s">
        <v>59</v>
      </c>
      <c r="B4425" s="48" t="s">
        <v>51196</v>
      </c>
      <c r="C4425" s="48" t="s">
        <v>38170</v>
      </c>
      <c r="D4425" s="48" t="s">
        <v>38186</v>
      </c>
      <c r="E4425" s="48" t="s">
        <v>38187</v>
      </c>
    </row>
    <row r="4426" spans="1:5">
      <c r="A4426" s="48" t="s">
        <v>15740</v>
      </c>
      <c r="B4426" s="48" t="s">
        <v>51154</v>
      </c>
      <c r="C4426" s="48" t="s">
        <v>38170</v>
      </c>
      <c r="D4426" s="48" t="s">
        <v>38188</v>
      </c>
      <c r="E4426" s="48" t="s">
        <v>38189</v>
      </c>
    </row>
    <row r="4427" spans="1:5">
      <c r="A4427" s="48" t="s">
        <v>15743</v>
      </c>
      <c r="B4427" s="48" t="s">
        <v>51498</v>
      </c>
      <c r="C4427" s="48" t="s">
        <v>38170</v>
      </c>
      <c r="D4427" s="48" t="s">
        <v>38190</v>
      </c>
      <c r="E4427" s="48" t="s">
        <v>38191</v>
      </c>
    </row>
    <row r="4428" spans="1:5">
      <c r="A4428" s="48" t="s">
        <v>15746</v>
      </c>
      <c r="B4428" s="48" t="s">
        <v>51182</v>
      </c>
      <c r="C4428" s="48" t="s">
        <v>38170</v>
      </c>
      <c r="D4428" s="48" t="s">
        <v>38192</v>
      </c>
      <c r="E4428" s="48" t="s">
        <v>38193</v>
      </c>
    </row>
    <row r="4429" spans="1:5">
      <c r="A4429" s="48" t="s">
        <v>27</v>
      </c>
      <c r="B4429" s="48" t="s">
        <v>51154</v>
      </c>
      <c r="C4429" s="48" t="s">
        <v>38170</v>
      </c>
      <c r="D4429" s="48" t="s">
        <v>38194</v>
      </c>
      <c r="E4429" s="48" t="s">
        <v>38195</v>
      </c>
    </row>
    <row r="4430" spans="1:5">
      <c r="A4430" s="48" t="s">
        <v>30</v>
      </c>
      <c r="B4430" s="48" t="s">
        <v>29768</v>
      </c>
      <c r="C4430" s="48" t="s">
        <v>38170</v>
      </c>
      <c r="D4430" s="48" t="s">
        <v>38196</v>
      </c>
      <c r="E4430" s="48" t="s">
        <v>38197</v>
      </c>
    </row>
    <row r="4431" spans="1:5">
      <c r="A4431" s="48" t="s">
        <v>34</v>
      </c>
      <c r="B4431" s="48" t="s">
        <v>487</v>
      </c>
      <c r="C4431" s="48" t="s">
        <v>38170</v>
      </c>
      <c r="D4431" s="48" t="s">
        <v>38198</v>
      </c>
      <c r="E4431" s="48" t="s">
        <v>38199</v>
      </c>
    </row>
    <row r="4432" spans="1:5">
      <c r="A4432" s="48" t="s">
        <v>15740</v>
      </c>
      <c r="B4432" s="48" t="s">
        <v>51154</v>
      </c>
      <c r="C4432" s="48" t="s">
        <v>38170</v>
      </c>
      <c r="D4432" s="48" t="s">
        <v>38200</v>
      </c>
      <c r="E4432" s="48" t="s">
        <v>38201</v>
      </c>
    </row>
    <row r="4433" spans="1:5">
      <c r="A4433" s="48" t="s">
        <v>15757</v>
      </c>
      <c r="B4433" s="48" t="s">
        <v>51407</v>
      </c>
      <c r="C4433" s="48" t="s">
        <v>38170</v>
      </c>
      <c r="D4433" s="48" t="s">
        <v>38202</v>
      </c>
      <c r="E4433" s="48" t="s">
        <v>38203</v>
      </c>
    </row>
    <row r="4434" spans="1:5">
      <c r="A4434" s="48" t="s">
        <v>15760</v>
      </c>
      <c r="B4434" s="48" t="s">
        <v>803</v>
      </c>
      <c r="C4434" s="48" t="s">
        <v>38170</v>
      </c>
      <c r="D4434" s="48" t="s">
        <v>38204</v>
      </c>
      <c r="E4434" s="48" t="s">
        <v>38205</v>
      </c>
    </row>
    <row r="4435" spans="1:5">
      <c r="A4435" s="48" t="s">
        <v>27</v>
      </c>
      <c r="B4435" s="48" t="s">
        <v>51154</v>
      </c>
      <c r="C4435" s="48" t="s">
        <v>38170</v>
      </c>
      <c r="D4435" s="48" t="s">
        <v>38206</v>
      </c>
      <c r="E4435" s="48" t="s">
        <v>38207</v>
      </c>
    </row>
    <row r="4436" spans="1:5">
      <c r="A4436" s="48" t="s">
        <v>39</v>
      </c>
      <c r="B4436" s="48" t="s">
        <v>29519</v>
      </c>
      <c r="C4436" s="48" t="s">
        <v>38170</v>
      </c>
      <c r="D4436" s="48" t="s">
        <v>38208</v>
      </c>
      <c r="E4436" s="48" t="s">
        <v>38209</v>
      </c>
    </row>
    <row r="4437" spans="1:5">
      <c r="A4437" s="48" t="s">
        <v>43</v>
      </c>
      <c r="B4437" s="48" t="s">
        <v>833</v>
      </c>
      <c r="C4437" s="48" t="s">
        <v>38170</v>
      </c>
      <c r="D4437" s="48" t="s">
        <v>38210</v>
      </c>
      <c r="E4437" s="48" t="s">
        <v>38211</v>
      </c>
    </row>
    <row r="4438" spans="1:5">
      <c r="A4438" s="48" t="s">
        <v>15740</v>
      </c>
      <c r="B4438" s="48" t="s">
        <v>51154</v>
      </c>
      <c r="C4438" s="48" t="s">
        <v>38212</v>
      </c>
      <c r="D4438" s="48" t="s">
        <v>38213</v>
      </c>
      <c r="E4438" s="48" t="s">
        <v>38214</v>
      </c>
    </row>
    <row r="4439" spans="1:5">
      <c r="A4439" s="48" t="s">
        <v>15771</v>
      </c>
      <c r="B4439" s="48" t="s">
        <v>21161</v>
      </c>
      <c r="C4439" s="48" t="s">
        <v>38212</v>
      </c>
      <c r="D4439" s="48" t="s">
        <v>38215</v>
      </c>
      <c r="E4439" s="48" t="s">
        <v>38216</v>
      </c>
    </row>
    <row r="4440" spans="1:5">
      <c r="A4440" s="48" t="s">
        <v>15774</v>
      </c>
      <c r="B4440" s="48" t="s">
        <v>654</v>
      </c>
      <c r="C4440" s="48" t="s">
        <v>38212</v>
      </c>
      <c r="D4440" s="48" t="s">
        <v>38217</v>
      </c>
      <c r="E4440" s="48" t="s">
        <v>38218</v>
      </c>
    </row>
    <row r="4441" spans="1:5">
      <c r="A4441" s="48" t="s">
        <v>27</v>
      </c>
      <c r="B4441" s="48" t="s">
        <v>51154</v>
      </c>
      <c r="C4441" s="48" t="s">
        <v>38212</v>
      </c>
      <c r="D4441" s="48" t="s">
        <v>38219</v>
      </c>
      <c r="E4441" s="48" t="s">
        <v>38220</v>
      </c>
    </row>
    <row r="4442" spans="1:5">
      <c r="A4442" s="48" t="s">
        <v>48</v>
      </c>
      <c r="B4442" s="48" t="s">
        <v>37689</v>
      </c>
      <c r="C4442" s="48" t="s">
        <v>38212</v>
      </c>
      <c r="D4442" s="48" t="s">
        <v>38221</v>
      </c>
      <c r="E4442" s="48" t="s">
        <v>38222</v>
      </c>
    </row>
    <row r="4443" spans="1:5">
      <c r="A4443" s="48" t="s">
        <v>51</v>
      </c>
      <c r="B4443" s="48" t="s">
        <v>51196</v>
      </c>
      <c r="C4443" s="48" t="s">
        <v>38212</v>
      </c>
      <c r="D4443" s="48" t="s">
        <v>38223</v>
      </c>
      <c r="E4443" s="48" t="s">
        <v>38224</v>
      </c>
    </row>
    <row r="4444" spans="1:5">
      <c r="A4444" s="48" t="s">
        <v>51155</v>
      </c>
      <c r="B4444" s="48" t="s">
        <v>51156</v>
      </c>
      <c r="C4444" s="48" t="s">
        <v>38225</v>
      </c>
      <c r="D4444" s="48" t="s">
        <v>38226</v>
      </c>
      <c r="E4444" s="48" t="s">
        <v>38227</v>
      </c>
    </row>
    <row r="4445" spans="1:5">
      <c r="A4445" s="48" t="s">
        <v>51157</v>
      </c>
      <c r="B4445" s="48" t="s">
        <v>51156</v>
      </c>
      <c r="C4445" s="48" t="s">
        <v>38225</v>
      </c>
      <c r="D4445" s="48" t="s">
        <v>38228</v>
      </c>
      <c r="E4445" s="48" t="s">
        <v>38229</v>
      </c>
    </row>
    <row r="4446" spans="1:5">
      <c r="A4446" s="48" t="s">
        <v>51158</v>
      </c>
      <c r="B4446" s="48" t="s">
        <v>51156</v>
      </c>
      <c r="C4446" s="48" t="s">
        <v>38225</v>
      </c>
      <c r="D4446" s="48" t="s">
        <v>38230</v>
      </c>
      <c r="E4446" s="48" t="s">
        <v>38231</v>
      </c>
    </row>
    <row r="4447" spans="1:5">
      <c r="A4447" s="48" t="s">
        <v>51159</v>
      </c>
      <c r="B4447" s="48" t="s">
        <v>51156</v>
      </c>
      <c r="C4447" s="48" t="s">
        <v>38225</v>
      </c>
      <c r="D4447" s="48" t="s">
        <v>38232</v>
      </c>
      <c r="E4447" s="48" t="s">
        <v>38233</v>
      </c>
    </row>
    <row r="4448" spans="1:5">
      <c r="A4448" s="48" t="s">
        <v>15740</v>
      </c>
      <c r="B4448" s="48" t="s">
        <v>51154</v>
      </c>
      <c r="C4448" s="48" t="s">
        <v>38225</v>
      </c>
      <c r="D4448" s="48" t="s">
        <v>38234</v>
      </c>
      <c r="E4448" s="48" t="s">
        <v>38235</v>
      </c>
    </row>
    <row r="4449" spans="1:5">
      <c r="A4449" s="48" t="s">
        <v>15743</v>
      </c>
      <c r="B4449" s="48" t="s">
        <v>51491</v>
      </c>
      <c r="C4449" s="48" t="s">
        <v>38225</v>
      </c>
      <c r="D4449" s="48" t="s">
        <v>38236</v>
      </c>
      <c r="E4449" s="48" t="s">
        <v>38237</v>
      </c>
    </row>
    <row r="4450" spans="1:5">
      <c r="A4450" s="48" t="s">
        <v>15746</v>
      </c>
      <c r="B4450" s="48" t="s">
        <v>51162</v>
      </c>
      <c r="C4450" s="48" t="s">
        <v>38225</v>
      </c>
      <c r="D4450" s="48" t="s">
        <v>38238</v>
      </c>
      <c r="E4450" s="48" t="s">
        <v>38239</v>
      </c>
    </row>
    <row r="4451" spans="1:5">
      <c r="A4451" s="48" t="s">
        <v>27</v>
      </c>
      <c r="B4451" s="48" t="s">
        <v>51154</v>
      </c>
      <c r="C4451" s="48" t="s">
        <v>38225</v>
      </c>
      <c r="D4451" s="48" t="s">
        <v>38240</v>
      </c>
      <c r="E4451" s="48" t="s">
        <v>38241</v>
      </c>
    </row>
    <row r="4452" spans="1:5">
      <c r="A4452" s="48" t="s">
        <v>30</v>
      </c>
      <c r="B4452" s="48" t="s">
        <v>32789</v>
      </c>
      <c r="C4452" s="48" t="s">
        <v>38225</v>
      </c>
      <c r="D4452" s="48" t="s">
        <v>38242</v>
      </c>
      <c r="E4452" s="48" t="s">
        <v>38243</v>
      </c>
    </row>
    <row r="4453" spans="1:5">
      <c r="A4453" s="48" t="s">
        <v>34</v>
      </c>
      <c r="B4453" s="48" t="s">
        <v>51215</v>
      </c>
      <c r="C4453" s="48" t="s">
        <v>38225</v>
      </c>
      <c r="D4453" s="48" t="s">
        <v>38244</v>
      </c>
      <c r="E4453" s="48" t="s">
        <v>38245</v>
      </c>
    </row>
    <row r="4454" spans="1:5">
      <c r="A4454" s="48" t="s">
        <v>15740</v>
      </c>
      <c r="B4454" s="48" t="s">
        <v>51154</v>
      </c>
      <c r="C4454" s="48" t="s">
        <v>38225</v>
      </c>
      <c r="D4454" s="48" t="s">
        <v>38246</v>
      </c>
      <c r="E4454" s="48" t="s">
        <v>38247</v>
      </c>
    </row>
    <row r="4455" spans="1:5">
      <c r="A4455" s="48" t="s">
        <v>15757</v>
      </c>
      <c r="B4455" s="48" t="s">
        <v>51407</v>
      </c>
      <c r="C4455" s="48" t="s">
        <v>38225</v>
      </c>
      <c r="D4455" s="48" t="s">
        <v>38248</v>
      </c>
      <c r="E4455" s="48" t="s">
        <v>38249</v>
      </c>
    </row>
    <row r="4456" spans="1:5">
      <c r="A4456" s="48" t="s">
        <v>15760</v>
      </c>
      <c r="B4456" s="48" t="s">
        <v>3102</v>
      </c>
      <c r="C4456" s="48" t="s">
        <v>38225</v>
      </c>
      <c r="D4456" s="48" t="s">
        <v>38250</v>
      </c>
      <c r="E4456" s="48" t="s">
        <v>38251</v>
      </c>
    </row>
    <row r="4457" spans="1:5">
      <c r="A4457" s="48" t="s">
        <v>27</v>
      </c>
      <c r="B4457" s="48" t="s">
        <v>51154</v>
      </c>
      <c r="C4457" s="48" t="s">
        <v>38225</v>
      </c>
      <c r="D4457" s="48" t="s">
        <v>38252</v>
      </c>
      <c r="E4457" s="48" t="s">
        <v>51549</v>
      </c>
    </row>
    <row r="4458" spans="1:5">
      <c r="A4458" s="48" t="s">
        <v>39</v>
      </c>
      <c r="B4458" s="48" t="s">
        <v>35203</v>
      </c>
      <c r="C4458" s="48" t="s">
        <v>38225</v>
      </c>
      <c r="D4458" s="48" t="s">
        <v>38253</v>
      </c>
      <c r="E4458" s="48" t="s">
        <v>38254</v>
      </c>
    </row>
    <row r="4459" spans="1:5">
      <c r="A4459" s="48" t="s">
        <v>43</v>
      </c>
      <c r="B4459" s="48" t="s">
        <v>51262</v>
      </c>
      <c r="C4459" s="48" t="s">
        <v>38225</v>
      </c>
      <c r="D4459" s="48" t="s">
        <v>38255</v>
      </c>
      <c r="E4459" s="48" t="s">
        <v>38256</v>
      </c>
    </row>
    <row r="4460" spans="1:5">
      <c r="A4460" s="48" t="s">
        <v>15740</v>
      </c>
      <c r="B4460" s="48" t="s">
        <v>51154</v>
      </c>
      <c r="C4460" s="48" t="s">
        <v>38225</v>
      </c>
      <c r="D4460" s="48" t="s">
        <v>38257</v>
      </c>
      <c r="E4460" s="48" t="s">
        <v>38258</v>
      </c>
    </row>
    <row r="4461" spans="1:5">
      <c r="A4461" s="48" t="s">
        <v>15771</v>
      </c>
      <c r="B4461" s="48" t="s">
        <v>21105</v>
      </c>
      <c r="C4461" s="48" t="s">
        <v>38225</v>
      </c>
      <c r="D4461" s="48" t="s">
        <v>38259</v>
      </c>
      <c r="E4461" s="48" t="s">
        <v>38260</v>
      </c>
    </row>
    <row r="4462" spans="1:5">
      <c r="A4462" s="48" t="s">
        <v>15774</v>
      </c>
      <c r="B4462" s="48" t="s">
        <v>94</v>
      </c>
      <c r="C4462" s="48" t="s">
        <v>38225</v>
      </c>
      <c r="D4462" s="48" t="s">
        <v>38261</v>
      </c>
      <c r="E4462" s="48" t="s">
        <v>38262</v>
      </c>
    </row>
    <row r="4463" spans="1:5">
      <c r="A4463" s="48" t="s">
        <v>27</v>
      </c>
      <c r="B4463" s="48" t="s">
        <v>51154</v>
      </c>
      <c r="C4463" s="48" t="s">
        <v>38225</v>
      </c>
      <c r="D4463" s="48" t="s">
        <v>38263</v>
      </c>
      <c r="E4463" s="48" t="s">
        <v>51550</v>
      </c>
    </row>
    <row r="4464" spans="1:5">
      <c r="A4464" s="48" t="s">
        <v>48</v>
      </c>
      <c r="B4464" s="48" t="s">
        <v>38264</v>
      </c>
      <c r="C4464" s="48" t="s">
        <v>38225</v>
      </c>
      <c r="D4464" s="48" t="s">
        <v>38265</v>
      </c>
      <c r="E4464" s="48" t="s">
        <v>38266</v>
      </c>
    </row>
    <row r="4465" spans="1:5">
      <c r="A4465" s="48" t="s">
        <v>51</v>
      </c>
      <c r="B4465" s="48" t="s">
        <v>110</v>
      </c>
      <c r="C4465" s="48" t="s">
        <v>38225</v>
      </c>
      <c r="D4465" s="48" t="s">
        <v>38267</v>
      </c>
      <c r="E4465" s="48" t="s">
        <v>38268</v>
      </c>
    </row>
    <row r="4466" spans="1:5">
      <c r="A4466" s="48" t="s">
        <v>15740</v>
      </c>
      <c r="B4466" s="48" t="s">
        <v>51154</v>
      </c>
      <c r="C4466" s="48" t="s">
        <v>38269</v>
      </c>
      <c r="D4466" s="48" t="s">
        <v>38270</v>
      </c>
      <c r="E4466" s="48" t="s">
        <v>38271</v>
      </c>
    </row>
    <row r="4467" spans="1:5">
      <c r="A4467" s="48" t="s">
        <v>15786</v>
      </c>
      <c r="B4467" s="48" t="s">
        <v>29629</v>
      </c>
      <c r="C4467" s="48" t="s">
        <v>38269</v>
      </c>
      <c r="D4467" s="48" t="s">
        <v>38272</v>
      </c>
      <c r="E4467" s="48" t="s">
        <v>38273</v>
      </c>
    </row>
    <row r="4468" spans="1:5">
      <c r="A4468" s="48" t="s">
        <v>15789</v>
      </c>
      <c r="B4468" s="48" t="s">
        <v>51551</v>
      </c>
      <c r="C4468" s="48" t="s">
        <v>38269</v>
      </c>
      <c r="D4468" s="48" t="s">
        <v>38274</v>
      </c>
      <c r="E4468" s="48" t="s">
        <v>38275</v>
      </c>
    </row>
    <row r="4469" spans="1:5">
      <c r="A4469" s="48" t="s">
        <v>27</v>
      </c>
      <c r="B4469" s="48" t="s">
        <v>51154</v>
      </c>
      <c r="C4469" s="48" t="s">
        <v>38269</v>
      </c>
      <c r="D4469" s="48" t="s">
        <v>38276</v>
      </c>
      <c r="E4469" s="48" t="s">
        <v>38277</v>
      </c>
    </row>
    <row r="4470" spans="1:5">
      <c r="A4470" s="48" t="s">
        <v>56</v>
      </c>
      <c r="B4470" s="48" t="s">
        <v>51519</v>
      </c>
      <c r="C4470" s="48" t="s">
        <v>38269</v>
      </c>
      <c r="D4470" s="48" t="s">
        <v>38278</v>
      </c>
      <c r="E4470" s="48" t="s">
        <v>38279</v>
      </c>
    </row>
    <row r="4471" spans="1:5">
      <c r="A4471" s="48" t="s">
        <v>59</v>
      </c>
      <c r="B4471" s="48" t="s">
        <v>51165</v>
      </c>
      <c r="C4471" s="48" t="s">
        <v>38269</v>
      </c>
      <c r="D4471" s="48" t="s">
        <v>38280</v>
      </c>
      <c r="E4471" s="48" t="s">
        <v>38281</v>
      </c>
    </row>
    <row r="4472" spans="1:5">
      <c r="A4472" s="48" t="s">
        <v>51155</v>
      </c>
      <c r="B4472" s="48" t="s">
        <v>51156</v>
      </c>
      <c r="C4472" s="48" t="s">
        <v>38282</v>
      </c>
      <c r="D4472" s="48" t="s">
        <v>38283</v>
      </c>
      <c r="E4472" s="48" t="s">
        <v>38284</v>
      </c>
    </row>
    <row r="4473" spans="1:5">
      <c r="A4473" s="48" t="s">
        <v>51157</v>
      </c>
      <c r="B4473" s="48" t="s">
        <v>51156</v>
      </c>
      <c r="C4473" s="48" t="s">
        <v>38282</v>
      </c>
      <c r="D4473" s="48" t="s">
        <v>38285</v>
      </c>
      <c r="E4473" s="48" t="s">
        <v>38286</v>
      </c>
    </row>
    <row r="4474" spans="1:5">
      <c r="A4474" s="48" t="s">
        <v>51158</v>
      </c>
      <c r="B4474" s="48" t="s">
        <v>51156</v>
      </c>
      <c r="C4474" s="48" t="s">
        <v>38282</v>
      </c>
      <c r="D4474" s="48" t="s">
        <v>38287</v>
      </c>
      <c r="E4474" s="48" t="s">
        <v>38288</v>
      </c>
    </row>
    <row r="4475" spans="1:5">
      <c r="A4475" s="48" t="s">
        <v>51159</v>
      </c>
      <c r="B4475" s="48" t="s">
        <v>51156</v>
      </c>
      <c r="C4475" s="48" t="s">
        <v>38282</v>
      </c>
      <c r="D4475" s="48" t="s">
        <v>38289</v>
      </c>
      <c r="E4475" s="48" t="s">
        <v>38290</v>
      </c>
    </row>
    <row r="4476" spans="1:5">
      <c r="A4476" s="48" t="s">
        <v>15740</v>
      </c>
      <c r="B4476" s="48" t="s">
        <v>51154</v>
      </c>
      <c r="C4476" s="48" t="s">
        <v>38282</v>
      </c>
      <c r="D4476" s="48" t="s">
        <v>38291</v>
      </c>
      <c r="E4476" s="48" t="s">
        <v>38292</v>
      </c>
    </row>
    <row r="4477" spans="1:5">
      <c r="A4477" s="48" t="s">
        <v>15757</v>
      </c>
      <c r="B4477" s="48" t="s">
        <v>51480</v>
      </c>
      <c r="C4477" s="48" t="s">
        <v>38282</v>
      </c>
      <c r="D4477" s="48" t="s">
        <v>38293</v>
      </c>
      <c r="E4477" s="48" t="s">
        <v>38294</v>
      </c>
    </row>
    <row r="4478" spans="1:5">
      <c r="A4478" s="48" t="s">
        <v>15760</v>
      </c>
      <c r="B4478" s="48" t="s">
        <v>774</v>
      </c>
      <c r="C4478" s="48" t="s">
        <v>38282</v>
      </c>
      <c r="D4478" s="48" t="s">
        <v>38295</v>
      </c>
      <c r="E4478" s="48" t="s">
        <v>38296</v>
      </c>
    </row>
    <row r="4479" spans="1:5">
      <c r="A4479" s="48" t="s">
        <v>27</v>
      </c>
      <c r="B4479" s="48" t="s">
        <v>51154</v>
      </c>
      <c r="C4479" s="48" t="s">
        <v>38282</v>
      </c>
      <c r="D4479" s="48" t="s">
        <v>38297</v>
      </c>
      <c r="E4479" s="48" t="s">
        <v>38298</v>
      </c>
    </row>
    <row r="4480" spans="1:5">
      <c r="A4480" s="48" t="s">
        <v>39</v>
      </c>
      <c r="B4480" s="48" t="s">
        <v>29519</v>
      </c>
      <c r="C4480" s="48" t="s">
        <v>38282</v>
      </c>
      <c r="D4480" s="48" t="s">
        <v>38299</v>
      </c>
      <c r="E4480" s="48" t="s">
        <v>38300</v>
      </c>
    </row>
    <row r="4481" spans="1:5">
      <c r="A4481" s="48" t="s">
        <v>43</v>
      </c>
      <c r="B4481" s="48" t="s">
        <v>3102</v>
      </c>
      <c r="C4481" s="48" t="s">
        <v>38282</v>
      </c>
      <c r="D4481" s="48" t="s">
        <v>38301</v>
      </c>
      <c r="E4481" s="48" t="s">
        <v>38302</v>
      </c>
    </row>
    <row r="4482" spans="1:5">
      <c r="A4482" s="48" t="s">
        <v>15740</v>
      </c>
      <c r="B4482" s="48" t="s">
        <v>51154</v>
      </c>
      <c r="C4482" s="48" t="s">
        <v>38282</v>
      </c>
      <c r="D4482" s="48" t="s">
        <v>38303</v>
      </c>
      <c r="E4482" s="48" t="s">
        <v>38304</v>
      </c>
    </row>
    <row r="4483" spans="1:5">
      <c r="A4483" s="48" t="s">
        <v>15771</v>
      </c>
      <c r="B4483" s="48" t="s">
        <v>19361</v>
      </c>
      <c r="C4483" s="48" t="s">
        <v>38282</v>
      </c>
      <c r="D4483" s="48" t="s">
        <v>38305</v>
      </c>
      <c r="E4483" s="48" t="s">
        <v>38306</v>
      </c>
    </row>
    <row r="4484" spans="1:5">
      <c r="A4484" s="48" t="s">
        <v>15774</v>
      </c>
      <c r="B4484" s="48" t="s">
        <v>51196</v>
      </c>
      <c r="C4484" s="48" t="s">
        <v>38282</v>
      </c>
      <c r="D4484" s="48" t="s">
        <v>38307</v>
      </c>
      <c r="E4484" s="48" t="s">
        <v>38308</v>
      </c>
    </row>
    <row r="4485" spans="1:5">
      <c r="A4485" s="48" t="s">
        <v>27</v>
      </c>
      <c r="B4485" s="48" t="s">
        <v>51154</v>
      </c>
      <c r="C4485" s="48" t="s">
        <v>38282</v>
      </c>
      <c r="D4485" s="48" t="s">
        <v>38309</v>
      </c>
      <c r="E4485" s="48" t="s">
        <v>38310</v>
      </c>
    </row>
    <row r="4486" spans="1:5">
      <c r="A4486" s="48" t="s">
        <v>48</v>
      </c>
      <c r="B4486" s="48" t="s">
        <v>37537</v>
      </c>
      <c r="C4486" s="48" t="s">
        <v>33020</v>
      </c>
      <c r="D4486" s="48" t="s">
        <v>38311</v>
      </c>
      <c r="E4486" s="48" t="s">
        <v>38312</v>
      </c>
    </row>
    <row r="4487" spans="1:5">
      <c r="A4487" s="48" t="s">
        <v>51</v>
      </c>
      <c r="B4487" s="48" t="s">
        <v>51242</v>
      </c>
      <c r="C4487" s="48" t="s">
        <v>38313</v>
      </c>
      <c r="D4487" s="48" t="s">
        <v>38314</v>
      </c>
      <c r="E4487" s="48" t="s">
        <v>38315</v>
      </c>
    </row>
    <row r="4488" spans="1:5">
      <c r="A4488" s="48" t="s">
        <v>15740</v>
      </c>
      <c r="B4488" s="48" t="s">
        <v>51154</v>
      </c>
      <c r="C4488" s="48" t="s">
        <v>38282</v>
      </c>
      <c r="D4488" s="48" t="s">
        <v>38316</v>
      </c>
      <c r="E4488" s="48" t="s">
        <v>38317</v>
      </c>
    </row>
    <row r="4489" spans="1:5">
      <c r="A4489" s="48" t="s">
        <v>15786</v>
      </c>
      <c r="B4489" s="48" t="s">
        <v>29629</v>
      </c>
      <c r="C4489" s="48" t="s">
        <v>38282</v>
      </c>
      <c r="D4489" s="48" t="s">
        <v>38318</v>
      </c>
      <c r="E4489" s="48" t="s">
        <v>38319</v>
      </c>
    </row>
    <row r="4490" spans="1:5">
      <c r="A4490" s="48" t="s">
        <v>15789</v>
      </c>
      <c r="B4490" s="48" t="s">
        <v>803</v>
      </c>
      <c r="C4490" s="48" t="s">
        <v>38282</v>
      </c>
      <c r="D4490" s="48" t="s">
        <v>38320</v>
      </c>
      <c r="E4490" s="48" t="s">
        <v>38321</v>
      </c>
    </row>
    <row r="4491" spans="1:5">
      <c r="A4491" s="48" t="s">
        <v>27</v>
      </c>
      <c r="B4491" s="48" t="s">
        <v>51154</v>
      </c>
      <c r="C4491" s="48" t="s">
        <v>38282</v>
      </c>
      <c r="D4491" s="48" t="s">
        <v>38322</v>
      </c>
      <c r="E4491" s="48" t="s">
        <v>38323</v>
      </c>
    </row>
    <row r="4492" spans="1:5">
      <c r="A4492" s="48" t="s">
        <v>56</v>
      </c>
      <c r="B4492" s="48" t="s">
        <v>51511</v>
      </c>
      <c r="C4492" s="48" t="s">
        <v>38282</v>
      </c>
      <c r="D4492" s="48" t="s">
        <v>38324</v>
      </c>
      <c r="E4492" s="48" t="s">
        <v>38325</v>
      </c>
    </row>
    <row r="4493" spans="1:5">
      <c r="A4493" s="48" t="s">
        <v>59</v>
      </c>
      <c r="B4493" s="48" t="s">
        <v>51198</v>
      </c>
      <c r="C4493" s="48" t="s">
        <v>38282</v>
      </c>
      <c r="D4493" s="48" t="s">
        <v>38326</v>
      </c>
      <c r="E4493" s="48" t="s">
        <v>38327</v>
      </c>
    </row>
    <row r="4494" spans="1:5">
      <c r="A4494" s="48" t="s">
        <v>15740</v>
      </c>
      <c r="B4494" s="48" t="s">
        <v>51154</v>
      </c>
      <c r="C4494" s="48" t="s">
        <v>38328</v>
      </c>
      <c r="D4494" s="48" t="s">
        <v>38329</v>
      </c>
      <c r="E4494" s="48" t="s">
        <v>38330</v>
      </c>
    </row>
    <row r="4495" spans="1:5">
      <c r="A4495" s="48" t="s">
        <v>15743</v>
      </c>
      <c r="B4495" s="48" t="s">
        <v>51498</v>
      </c>
      <c r="C4495" s="48" t="s">
        <v>38328</v>
      </c>
      <c r="D4495" s="48" t="s">
        <v>38331</v>
      </c>
      <c r="E4495" s="48" t="s">
        <v>38332</v>
      </c>
    </row>
    <row r="4496" spans="1:5">
      <c r="A4496" s="48" t="s">
        <v>15746</v>
      </c>
      <c r="B4496" s="48" t="s">
        <v>51199</v>
      </c>
      <c r="C4496" s="48" t="s">
        <v>38328</v>
      </c>
      <c r="D4496" s="48" t="s">
        <v>38333</v>
      </c>
      <c r="E4496" s="48" t="s">
        <v>38334</v>
      </c>
    </row>
    <row r="4497" spans="1:5">
      <c r="A4497" s="48" t="s">
        <v>27</v>
      </c>
      <c r="B4497" s="48" t="s">
        <v>51154</v>
      </c>
      <c r="C4497" s="48" t="s">
        <v>38328</v>
      </c>
      <c r="D4497" s="48" t="s">
        <v>38335</v>
      </c>
      <c r="E4497" s="48" t="s">
        <v>38336</v>
      </c>
    </row>
    <row r="4498" spans="1:5">
      <c r="A4498" s="48" t="s">
        <v>30</v>
      </c>
      <c r="B4498" s="48" t="s">
        <v>29670</v>
      </c>
      <c r="C4498" s="48" t="s">
        <v>38328</v>
      </c>
      <c r="D4498" s="48" t="s">
        <v>38337</v>
      </c>
      <c r="E4498" s="48" t="s">
        <v>38338</v>
      </c>
    </row>
    <row r="4499" spans="1:5">
      <c r="A4499" s="48" t="s">
        <v>34</v>
      </c>
      <c r="B4499" s="48" t="s">
        <v>506</v>
      </c>
      <c r="C4499" s="48" t="s">
        <v>38328</v>
      </c>
      <c r="D4499" s="48" t="s">
        <v>38339</v>
      </c>
      <c r="E4499" s="48" t="s">
        <v>38340</v>
      </c>
    </row>
    <row r="4500" spans="1:5">
      <c r="A4500" s="48" t="s">
        <v>51155</v>
      </c>
      <c r="B4500" s="48" t="s">
        <v>51156</v>
      </c>
      <c r="C4500" s="48" t="s">
        <v>38341</v>
      </c>
      <c r="D4500" s="48" t="s">
        <v>38342</v>
      </c>
      <c r="E4500" s="48" t="s">
        <v>38343</v>
      </c>
    </row>
    <row r="4501" spans="1:5">
      <c r="A4501" s="48" t="s">
        <v>51157</v>
      </c>
      <c r="B4501" s="48" t="s">
        <v>51156</v>
      </c>
      <c r="C4501" s="48" t="s">
        <v>38341</v>
      </c>
      <c r="D4501" s="48" t="s">
        <v>38344</v>
      </c>
      <c r="E4501" s="48" t="s">
        <v>38345</v>
      </c>
    </row>
    <row r="4502" spans="1:5">
      <c r="A4502" s="48" t="s">
        <v>51158</v>
      </c>
      <c r="B4502" s="48" t="s">
        <v>51156</v>
      </c>
      <c r="C4502" s="48" t="s">
        <v>38341</v>
      </c>
      <c r="D4502" s="48" t="s">
        <v>38346</v>
      </c>
      <c r="E4502" s="48" t="s">
        <v>38347</v>
      </c>
    </row>
    <row r="4503" spans="1:5">
      <c r="A4503" s="48" t="s">
        <v>51159</v>
      </c>
      <c r="B4503" s="48" t="s">
        <v>51156</v>
      </c>
      <c r="C4503" s="48" t="s">
        <v>38341</v>
      </c>
      <c r="D4503" s="48" t="s">
        <v>38348</v>
      </c>
      <c r="E4503" s="48" t="s">
        <v>38349</v>
      </c>
    </row>
    <row r="4504" spans="1:5">
      <c r="A4504" s="48" t="s">
        <v>15740</v>
      </c>
      <c r="B4504" s="48" t="s">
        <v>51154</v>
      </c>
      <c r="C4504" s="48" t="s">
        <v>38341</v>
      </c>
      <c r="D4504" s="48" t="s">
        <v>38350</v>
      </c>
      <c r="E4504" s="48" t="s">
        <v>38351</v>
      </c>
    </row>
    <row r="4505" spans="1:5">
      <c r="A4505" s="48" t="s">
        <v>15771</v>
      </c>
      <c r="B4505" s="48" t="s">
        <v>51169</v>
      </c>
      <c r="C4505" s="48" t="s">
        <v>38341</v>
      </c>
      <c r="D4505" s="48" t="s">
        <v>38352</v>
      </c>
      <c r="E4505" s="48" t="s">
        <v>38353</v>
      </c>
    </row>
    <row r="4506" spans="1:5">
      <c r="A4506" s="48" t="s">
        <v>15774</v>
      </c>
      <c r="B4506" s="48" t="s">
        <v>487</v>
      </c>
      <c r="C4506" s="48" t="s">
        <v>38341</v>
      </c>
      <c r="D4506" s="48" t="s">
        <v>38354</v>
      </c>
      <c r="E4506" s="48" t="s">
        <v>38355</v>
      </c>
    </row>
    <row r="4507" spans="1:5">
      <c r="A4507" s="48" t="s">
        <v>27</v>
      </c>
      <c r="B4507" s="48" t="s">
        <v>51154</v>
      </c>
      <c r="C4507" s="48" t="s">
        <v>38341</v>
      </c>
      <c r="D4507" s="48" t="s">
        <v>38356</v>
      </c>
      <c r="E4507" s="48" t="s">
        <v>38357</v>
      </c>
    </row>
    <row r="4508" spans="1:5">
      <c r="A4508" s="48" t="s">
        <v>48</v>
      </c>
      <c r="B4508" s="48" t="s">
        <v>37689</v>
      </c>
      <c r="C4508" s="48" t="s">
        <v>38341</v>
      </c>
      <c r="D4508" s="48" t="s">
        <v>38358</v>
      </c>
      <c r="E4508" s="48" t="s">
        <v>38359</v>
      </c>
    </row>
    <row r="4509" spans="1:5">
      <c r="A4509" s="48" t="s">
        <v>51</v>
      </c>
      <c r="B4509" s="48" t="s">
        <v>452</v>
      </c>
      <c r="C4509" s="48" t="s">
        <v>38341</v>
      </c>
      <c r="D4509" s="48" t="s">
        <v>38360</v>
      </c>
      <c r="E4509" s="48" t="s">
        <v>38361</v>
      </c>
    </row>
    <row r="4510" spans="1:5">
      <c r="A4510" s="48" t="s">
        <v>15740</v>
      </c>
      <c r="B4510" s="48" t="s">
        <v>51154</v>
      </c>
      <c r="C4510" s="48" t="s">
        <v>38341</v>
      </c>
      <c r="D4510" s="48" t="s">
        <v>38362</v>
      </c>
      <c r="E4510" s="48" t="s">
        <v>38363</v>
      </c>
    </row>
    <row r="4511" spans="1:5">
      <c r="A4511" s="48" t="s">
        <v>15786</v>
      </c>
      <c r="B4511" s="48" t="s">
        <v>35411</v>
      </c>
      <c r="C4511" s="48" t="s">
        <v>38341</v>
      </c>
      <c r="D4511" s="48" t="s">
        <v>38364</v>
      </c>
      <c r="E4511" s="48" t="s">
        <v>38365</v>
      </c>
    </row>
    <row r="4512" spans="1:5">
      <c r="A4512" s="48" t="s">
        <v>15789</v>
      </c>
      <c r="B4512" s="48" t="s">
        <v>1185</v>
      </c>
      <c r="C4512" s="48" t="s">
        <v>38341</v>
      </c>
      <c r="D4512" s="48" t="s">
        <v>38366</v>
      </c>
      <c r="E4512" s="48" t="s">
        <v>38367</v>
      </c>
    </row>
    <row r="4513" spans="1:5">
      <c r="A4513" s="48" t="s">
        <v>27</v>
      </c>
      <c r="B4513" s="48" t="s">
        <v>51154</v>
      </c>
      <c r="C4513" s="48" t="s">
        <v>38341</v>
      </c>
      <c r="D4513" s="48" t="s">
        <v>51552</v>
      </c>
      <c r="E4513" s="48" t="s">
        <v>38368</v>
      </c>
    </row>
    <row r="4514" spans="1:5">
      <c r="A4514" s="48" t="s">
        <v>56</v>
      </c>
      <c r="B4514" s="48" t="s">
        <v>51424</v>
      </c>
      <c r="C4514" s="48" t="s">
        <v>38341</v>
      </c>
      <c r="D4514" s="48" t="s">
        <v>38369</v>
      </c>
      <c r="E4514" s="48" t="s">
        <v>38370</v>
      </c>
    </row>
    <row r="4515" spans="1:5">
      <c r="A4515" s="48" t="s">
        <v>59</v>
      </c>
      <c r="B4515" s="48" t="s">
        <v>51215</v>
      </c>
      <c r="C4515" s="48" t="s">
        <v>38341</v>
      </c>
      <c r="D4515" s="48" t="s">
        <v>38371</v>
      </c>
      <c r="E4515" s="48" t="s">
        <v>38372</v>
      </c>
    </row>
    <row r="4516" spans="1:5">
      <c r="A4516" s="48" t="s">
        <v>15740</v>
      </c>
      <c r="B4516" s="48" t="s">
        <v>51154</v>
      </c>
      <c r="C4516" s="48" t="s">
        <v>38341</v>
      </c>
      <c r="D4516" s="48" t="s">
        <v>51553</v>
      </c>
      <c r="E4516" s="48" t="s">
        <v>38373</v>
      </c>
    </row>
    <row r="4517" spans="1:5">
      <c r="A4517" s="48" t="s">
        <v>15743</v>
      </c>
      <c r="B4517" s="48" t="s">
        <v>51498</v>
      </c>
      <c r="C4517" s="48" t="s">
        <v>38341</v>
      </c>
      <c r="D4517" s="48" t="s">
        <v>51554</v>
      </c>
      <c r="E4517" s="48" t="s">
        <v>38374</v>
      </c>
    </row>
    <row r="4518" spans="1:5">
      <c r="A4518" s="48" t="s">
        <v>15746</v>
      </c>
      <c r="B4518" s="48" t="s">
        <v>51199</v>
      </c>
      <c r="C4518" s="48" t="s">
        <v>38341</v>
      </c>
      <c r="D4518" s="48" t="s">
        <v>38375</v>
      </c>
      <c r="E4518" s="48" t="s">
        <v>38376</v>
      </c>
    </row>
    <row r="4519" spans="1:5">
      <c r="A4519" s="48" t="s">
        <v>27</v>
      </c>
      <c r="B4519" s="48" t="s">
        <v>51154</v>
      </c>
      <c r="C4519" s="48" t="s">
        <v>38341</v>
      </c>
      <c r="D4519" s="48" t="s">
        <v>51555</v>
      </c>
      <c r="E4519" s="48" t="s">
        <v>38377</v>
      </c>
    </row>
    <row r="4520" spans="1:5">
      <c r="A4520" s="48" t="s">
        <v>30</v>
      </c>
      <c r="B4520" s="48" t="s">
        <v>32789</v>
      </c>
      <c r="C4520" s="48" t="s">
        <v>38341</v>
      </c>
      <c r="D4520" s="48" t="s">
        <v>38378</v>
      </c>
      <c r="E4520" s="48" t="s">
        <v>38379</v>
      </c>
    </row>
    <row r="4521" spans="1:5">
      <c r="A4521" s="48" t="s">
        <v>34</v>
      </c>
      <c r="B4521" s="48" t="s">
        <v>487</v>
      </c>
      <c r="C4521" s="48" t="s">
        <v>38341</v>
      </c>
      <c r="D4521" s="48" t="s">
        <v>38380</v>
      </c>
      <c r="E4521" s="48" t="s">
        <v>38381</v>
      </c>
    </row>
    <row r="4522" spans="1:5">
      <c r="A4522" s="48" t="s">
        <v>15740</v>
      </c>
      <c r="B4522" s="48" t="s">
        <v>51154</v>
      </c>
      <c r="C4522" s="48" t="s">
        <v>38382</v>
      </c>
      <c r="D4522" s="48" t="s">
        <v>38383</v>
      </c>
      <c r="E4522" s="48" t="s">
        <v>38384</v>
      </c>
    </row>
    <row r="4523" spans="1:5">
      <c r="A4523" s="48" t="s">
        <v>15757</v>
      </c>
      <c r="B4523" s="48" t="s">
        <v>51407</v>
      </c>
      <c r="C4523" s="48" t="s">
        <v>38382</v>
      </c>
      <c r="D4523" s="48" t="s">
        <v>51556</v>
      </c>
      <c r="E4523" s="48" t="s">
        <v>38385</v>
      </c>
    </row>
    <row r="4524" spans="1:5">
      <c r="A4524" s="48" t="s">
        <v>15760</v>
      </c>
      <c r="B4524" s="48" t="s">
        <v>51194</v>
      </c>
      <c r="C4524" s="48" t="s">
        <v>38382</v>
      </c>
      <c r="D4524" s="48" t="s">
        <v>38386</v>
      </c>
      <c r="E4524" s="48" t="s">
        <v>38387</v>
      </c>
    </row>
    <row r="4525" spans="1:5">
      <c r="A4525" s="48" t="s">
        <v>27</v>
      </c>
      <c r="B4525" s="48" t="s">
        <v>51154</v>
      </c>
      <c r="C4525" s="48" t="s">
        <v>38382</v>
      </c>
      <c r="D4525" s="48" t="s">
        <v>38388</v>
      </c>
      <c r="E4525" s="48" t="s">
        <v>38389</v>
      </c>
    </row>
    <row r="4526" spans="1:5">
      <c r="A4526" s="48" t="s">
        <v>39</v>
      </c>
      <c r="B4526" s="48" t="s">
        <v>51437</v>
      </c>
      <c r="C4526" s="48" t="s">
        <v>38382</v>
      </c>
      <c r="D4526" s="48" t="s">
        <v>38390</v>
      </c>
      <c r="E4526" s="48" t="s">
        <v>38391</v>
      </c>
    </row>
    <row r="4527" spans="1:5">
      <c r="A4527" s="48" t="s">
        <v>43</v>
      </c>
      <c r="B4527" s="48" t="s">
        <v>51179</v>
      </c>
      <c r="C4527" s="48" t="s">
        <v>38382</v>
      </c>
      <c r="D4527" s="48" t="s">
        <v>38392</v>
      </c>
      <c r="E4527" s="48" t="s">
        <v>38393</v>
      </c>
    </row>
    <row r="4528" spans="1:5">
      <c r="A4528" s="48" t="s">
        <v>51155</v>
      </c>
      <c r="B4528" s="48" t="s">
        <v>51156</v>
      </c>
      <c r="C4528" s="48" t="s">
        <v>38394</v>
      </c>
      <c r="D4528" s="48" t="s">
        <v>38395</v>
      </c>
      <c r="E4528" s="48" t="s">
        <v>38396</v>
      </c>
    </row>
    <row r="4529" spans="1:5">
      <c r="A4529" s="48" t="s">
        <v>51157</v>
      </c>
      <c r="B4529" s="48" t="s">
        <v>51156</v>
      </c>
      <c r="C4529" s="48" t="s">
        <v>38394</v>
      </c>
      <c r="D4529" s="48" t="s">
        <v>38397</v>
      </c>
      <c r="E4529" s="48" t="s">
        <v>38398</v>
      </c>
    </row>
    <row r="4530" spans="1:5">
      <c r="A4530" s="48" t="s">
        <v>51158</v>
      </c>
      <c r="B4530" s="48" t="s">
        <v>51156</v>
      </c>
      <c r="C4530" s="48" t="s">
        <v>38394</v>
      </c>
      <c r="D4530" s="48" t="s">
        <v>38399</v>
      </c>
      <c r="E4530" s="48" t="s">
        <v>38400</v>
      </c>
    </row>
    <row r="4531" spans="1:5">
      <c r="A4531" s="48" t="s">
        <v>51159</v>
      </c>
      <c r="B4531" s="48" t="s">
        <v>51156</v>
      </c>
      <c r="C4531" s="48" t="s">
        <v>38394</v>
      </c>
      <c r="D4531" s="48" t="s">
        <v>38401</v>
      </c>
      <c r="E4531" s="48" t="s">
        <v>38402</v>
      </c>
    </row>
    <row r="4532" spans="1:5">
      <c r="A4532" s="48" t="s">
        <v>15740</v>
      </c>
      <c r="B4532" s="48" t="s">
        <v>51154</v>
      </c>
      <c r="C4532" s="48" t="s">
        <v>38394</v>
      </c>
      <c r="D4532" s="48" t="s">
        <v>38403</v>
      </c>
      <c r="E4532" s="48" t="s">
        <v>38404</v>
      </c>
    </row>
    <row r="4533" spans="1:5">
      <c r="A4533" s="48" t="s">
        <v>15786</v>
      </c>
      <c r="B4533" s="48" t="s">
        <v>29345</v>
      </c>
      <c r="C4533" s="48" t="s">
        <v>38394</v>
      </c>
      <c r="D4533" s="48" t="s">
        <v>38405</v>
      </c>
      <c r="E4533" s="48" t="s">
        <v>38406</v>
      </c>
    </row>
    <row r="4534" spans="1:5">
      <c r="A4534" s="48" t="s">
        <v>15789</v>
      </c>
      <c r="B4534" s="48" t="s">
        <v>424</v>
      </c>
      <c r="C4534" s="48" t="s">
        <v>38394</v>
      </c>
      <c r="D4534" s="48" t="s">
        <v>38407</v>
      </c>
      <c r="E4534" s="48" t="s">
        <v>38408</v>
      </c>
    </row>
    <row r="4535" spans="1:5">
      <c r="A4535" s="48" t="s">
        <v>27</v>
      </c>
      <c r="B4535" s="48" t="s">
        <v>51154</v>
      </c>
      <c r="C4535" s="48" t="s">
        <v>38394</v>
      </c>
      <c r="D4535" s="48" t="s">
        <v>38409</v>
      </c>
      <c r="E4535" s="48" t="s">
        <v>38410</v>
      </c>
    </row>
    <row r="4536" spans="1:5">
      <c r="A4536" s="48" t="s">
        <v>56</v>
      </c>
      <c r="B4536" s="48" t="s">
        <v>51526</v>
      </c>
      <c r="C4536" s="48" t="s">
        <v>38394</v>
      </c>
      <c r="D4536" s="48" t="s">
        <v>38411</v>
      </c>
      <c r="E4536" s="48" t="s">
        <v>38412</v>
      </c>
    </row>
    <row r="4537" spans="1:5">
      <c r="A4537" s="48" t="s">
        <v>59</v>
      </c>
      <c r="B4537" s="48" t="s">
        <v>417</v>
      </c>
      <c r="C4537" s="48" t="s">
        <v>38394</v>
      </c>
      <c r="D4537" s="48" t="s">
        <v>51557</v>
      </c>
      <c r="E4537" s="48" t="s">
        <v>38413</v>
      </c>
    </row>
    <row r="4538" spans="1:5">
      <c r="A4538" s="48" t="s">
        <v>15740</v>
      </c>
      <c r="B4538" s="48" t="s">
        <v>51154</v>
      </c>
      <c r="C4538" s="48" t="s">
        <v>38394</v>
      </c>
      <c r="D4538" s="48" t="s">
        <v>38414</v>
      </c>
      <c r="E4538" s="48" t="s">
        <v>38415</v>
      </c>
    </row>
    <row r="4539" spans="1:5">
      <c r="A4539" s="48" t="s">
        <v>15743</v>
      </c>
      <c r="B4539" s="48" t="s">
        <v>51403</v>
      </c>
      <c r="C4539" s="48" t="s">
        <v>38394</v>
      </c>
      <c r="D4539" s="48" t="s">
        <v>51558</v>
      </c>
      <c r="E4539" s="48" t="s">
        <v>38416</v>
      </c>
    </row>
    <row r="4540" spans="1:5">
      <c r="A4540" s="48" t="s">
        <v>15746</v>
      </c>
      <c r="B4540" s="48" t="s">
        <v>506</v>
      </c>
      <c r="C4540" s="48" t="s">
        <v>38394</v>
      </c>
      <c r="D4540" s="48" t="s">
        <v>38417</v>
      </c>
      <c r="E4540" s="48" t="s">
        <v>38418</v>
      </c>
    </row>
    <row r="4541" spans="1:5">
      <c r="A4541" s="48" t="s">
        <v>27</v>
      </c>
      <c r="B4541" s="48" t="s">
        <v>51154</v>
      </c>
      <c r="C4541" s="48" t="s">
        <v>33020</v>
      </c>
      <c r="D4541" s="48" t="s">
        <v>51559</v>
      </c>
      <c r="E4541" s="48" t="s">
        <v>38419</v>
      </c>
    </row>
    <row r="4542" spans="1:5">
      <c r="A4542" s="48" t="s">
        <v>30</v>
      </c>
      <c r="B4542" s="48" t="s">
        <v>29768</v>
      </c>
      <c r="C4542" s="48" t="s">
        <v>38420</v>
      </c>
      <c r="D4542" s="48" t="s">
        <v>38421</v>
      </c>
      <c r="E4542" s="48" t="s">
        <v>38422</v>
      </c>
    </row>
    <row r="4543" spans="1:5">
      <c r="A4543" s="48" t="s">
        <v>34</v>
      </c>
      <c r="B4543" s="48" t="s">
        <v>51203</v>
      </c>
      <c r="C4543" s="48" t="s">
        <v>38394</v>
      </c>
      <c r="D4543" s="48" t="s">
        <v>51560</v>
      </c>
      <c r="E4543" s="48" t="s">
        <v>38423</v>
      </c>
    </row>
    <row r="4544" spans="1:5">
      <c r="A4544" s="48" t="s">
        <v>15740</v>
      </c>
      <c r="B4544" s="48" t="s">
        <v>51154</v>
      </c>
      <c r="C4544" s="48" t="s">
        <v>38394</v>
      </c>
      <c r="D4544" s="48" t="s">
        <v>51561</v>
      </c>
      <c r="E4544" s="48" t="s">
        <v>38424</v>
      </c>
    </row>
    <row r="4545" spans="1:5">
      <c r="A4545" s="48" t="s">
        <v>15757</v>
      </c>
      <c r="B4545" s="48" t="s">
        <v>51483</v>
      </c>
      <c r="C4545" s="48" t="s">
        <v>38394</v>
      </c>
      <c r="D4545" s="48" t="s">
        <v>51562</v>
      </c>
      <c r="E4545" s="48" t="s">
        <v>38425</v>
      </c>
    </row>
    <row r="4546" spans="1:5">
      <c r="A4546" s="48" t="s">
        <v>15760</v>
      </c>
      <c r="B4546" s="48" t="s">
        <v>51194</v>
      </c>
      <c r="C4546" s="48" t="s">
        <v>38394</v>
      </c>
      <c r="D4546" s="48" t="s">
        <v>38426</v>
      </c>
      <c r="E4546" s="48" t="s">
        <v>38427</v>
      </c>
    </row>
    <row r="4547" spans="1:5">
      <c r="A4547" s="48" t="s">
        <v>27</v>
      </c>
      <c r="B4547" s="48" t="s">
        <v>51154</v>
      </c>
      <c r="C4547" s="48" t="s">
        <v>38394</v>
      </c>
      <c r="D4547" s="48" t="s">
        <v>38428</v>
      </c>
      <c r="E4547" s="48" t="s">
        <v>38429</v>
      </c>
    </row>
    <row r="4548" spans="1:5">
      <c r="A4548" s="48" t="s">
        <v>39</v>
      </c>
      <c r="B4548" s="48" t="s">
        <v>35536</v>
      </c>
      <c r="C4548" s="48" t="s">
        <v>38394</v>
      </c>
      <c r="D4548" s="48" t="s">
        <v>38430</v>
      </c>
      <c r="E4548" s="48" t="s">
        <v>38431</v>
      </c>
    </row>
    <row r="4549" spans="1:5">
      <c r="A4549" s="48" t="s">
        <v>43</v>
      </c>
      <c r="B4549" s="48" t="s">
        <v>487</v>
      </c>
      <c r="C4549" s="48" t="s">
        <v>38394</v>
      </c>
      <c r="D4549" s="48" t="s">
        <v>51563</v>
      </c>
      <c r="E4549" s="48" t="s">
        <v>38432</v>
      </c>
    </row>
    <row r="4550" spans="1:5">
      <c r="A4550" s="48" t="s">
        <v>15740</v>
      </c>
      <c r="B4550" s="48" t="s">
        <v>51154</v>
      </c>
      <c r="C4550" s="48" t="s">
        <v>38433</v>
      </c>
      <c r="D4550" s="48" t="s">
        <v>38434</v>
      </c>
      <c r="E4550" s="48" t="s">
        <v>38435</v>
      </c>
    </row>
    <row r="4551" spans="1:5">
      <c r="A4551" s="48" t="s">
        <v>15771</v>
      </c>
      <c r="B4551" s="48" t="s">
        <v>51271</v>
      </c>
      <c r="C4551" s="48" t="s">
        <v>38433</v>
      </c>
      <c r="D4551" s="48" t="s">
        <v>38436</v>
      </c>
      <c r="E4551" s="48" t="s">
        <v>38437</v>
      </c>
    </row>
    <row r="4552" spans="1:5">
      <c r="A4552" s="48" t="s">
        <v>15774</v>
      </c>
      <c r="B4552" s="48" t="s">
        <v>51202</v>
      </c>
      <c r="C4552" s="48" t="s">
        <v>38433</v>
      </c>
      <c r="D4552" s="48" t="s">
        <v>38438</v>
      </c>
      <c r="E4552" s="48" t="s">
        <v>38439</v>
      </c>
    </row>
    <row r="4553" spans="1:5">
      <c r="A4553" s="48" t="s">
        <v>27</v>
      </c>
      <c r="B4553" s="48" t="s">
        <v>51154</v>
      </c>
      <c r="C4553" s="48" t="s">
        <v>38433</v>
      </c>
      <c r="D4553" s="48" t="s">
        <v>38440</v>
      </c>
      <c r="E4553" s="48" t="s">
        <v>38441</v>
      </c>
    </row>
    <row r="4554" spans="1:5">
      <c r="A4554" s="48" t="s">
        <v>48</v>
      </c>
      <c r="B4554" s="48" t="s">
        <v>37631</v>
      </c>
      <c r="C4554" s="48" t="s">
        <v>38433</v>
      </c>
      <c r="D4554" s="48" t="s">
        <v>38442</v>
      </c>
      <c r="E4554" s="48" t="s">
        <v>38443</v>
      </c>
    </row>
    <row r="4555" spans="1:5">
      <c r="A4555" s="48" t="s">
        <v>51</v>
      </c>
      <c r="B4555" s="48" t="s">
        <v>654</v>
      </c>
      <c r="C4555" s="48" t="s">
        <v>38433</v>
      </c>
      <c r="D4555" s="48" t="s">
        <v>38444</v>
      </c>
      <c r="E4555" s="48" t="s">
        <v>38445</v>
      </c>
    </row>
    <row r="4556" spans="1:5">
      <c r="A4556" s="48" t="s">
        <v>51155</v>
      </c>
      <c r="B4556" s="48" t="s">
        <v>51156</v>
      </c>
      <c r="C4556" s="48" t="s">
        <v>38446</v>
      </c>
      <c r="D4556" s="48" t="s">
        <v>38447</v>
      </c>
      <c r="E4556" s="48" t="s">
        <v>38448</v>
      </c>
    </row>
    <row r="4557" spans="1:5">
      <c r="A4557" s="48" t="s">
        <v>51157</v>
      </c>
      <c r="B4557" s="48" t="s">
        <v>51156</v>
      </c>
      <c r="C4557" s="48" t="s">
        <v>38446</v>
      </c>
      <c r="D4557" s="48" t="s">
        <v>38449</v>
      </c>
      <c r="E4557" s="48" t="s">
        <v>38450</v>
      </c>
    </row>
    <row r="4558" spans="1:5">
      <c r="A4558" s="48" t="s">
        <v>51158</v>
      </c>
      <c r="B4558" s="48" t="s">
        <v>51156</v>
      </c>
      <c r="C4558" s="48" t="s">
        <v>38446</v>
      </c>
      <c r="D4558" s="48" t="s">
        <v>38451</v>
      </c>
      <c r="E4558" s="48" t="s">
        <v>38452</v>
      </c>
    </row>
    <row r="4559" spans="1:5">
      <c r="A4559" s="48" t="s">
        <v>51159</v>
      </c>
      <c r="B4559" s="48" t="s">
        <v>51156</v>
      </c>
      <c r="C4559" s="48" t="s">
        <v>38446</v>
      </c>
      <c r="D4559" s="48" t="s">
        <v>38453</v>
      </c>
      <c r="E4559" s="48" t="s">
        <v>38454</v>
      </c>
    </row>
    <row r="4560" spans="1:5">
      <c r="A4560" s="48" t="s">
        <v>15740</v>
      </c>
      <c r="B4560" s="48" t="s">
        <v>51154</v>
      </c>
      <c r="C4560" s="48" t="s">
        <v>38446</v>
      </c>
      <c r="D4560" s="48" t="s">
        <v>38455</v>
      </c>
      <c r="E4560" s="48" t="s">
        <v>38456</v>
      </c>
    </row>
    <row r="4561" spans="1:5">
      <c r="A4561" s="48" t="s">
        <v>15743</v>
      </c>
      <c r="B4561" s="48" t="s">
        <v>34445</v>
      </c>
      <c r="C4561" s="48" t="s">
        <v>38446</v>
      </c>
      <c r="D4561" s="48" t="s">
        <v>38457</v>
      </c>
      <c r="E4561" s="48" t="s">
        <v>38458</v>
      </c>
    </row>
    <row r="4562" spans="1:5">
      <c r="A4562" s="48" t="s">
        <v>15746</v>
      </c>
      <c r="B4562" s="48" t="s">
        <v>51182</v>
      </c>
      <c r="C4562" s="48" t="s">
        <v>38446</v>
      </c>
      <c r="D4562" s="48" t="s">
        <v>38459</v>
      </c>
      <c r="E4562" s="48" t="s">
        <v>38460</v>
      </c>
    </row>
    <row r="4563" spans="1:5">
      <c r="A4563" s="48" t="s">
        <v>27</v>
      </c>
      <c r="B4563" s="48" t="s">
        <v>51154</v>
      </c>
      <c r="C4563" s="48" t="s">
        <v>38446</v>
      </c>
      <c r="D4563" s="48" t="s">
        <v>38461</v>
      </c>
      <c r="E4563" s="48" t="s">
        <v>38462</v>
      </c>
    </row>
    <row r="4564" spans="1:5">
      <c r="A4564" s="48" t="s">
        <v>30</v>
      </c>
      <c r="B4564" s="48" t="s">
        <v>30927</v>
      </c>
      <c r="C4564" s="48" t="s">
        <v>38446</v>
      </c>
      <c r="D4564" s="48" t="s">
        <v>38463</v>
      </c>
      <c r="E4564" s="48" t="s">
        <v>38464</v>
      </c>
    </row>
    <row r="4565" spans="1:5">
      <c r="A4565" s="48" t="s">
        <v>34</v>
      </c>
      <c r="B4565" s="48" t="s">
        <v>150</v>
      </c>
      <c r="C4565" s="48" t="s">
        <v>38446</v>
      </c>
      <c r="D4565" s="48" t="s">
        <v>38465</v>
      </c>
      <c r="E4565" s="48" t="s">
        <v>38466</v>
      </c>
    </row>
    <row r="4566" spans="1:5">
      <c r="A4566" s="48" t="s">
        <v>15740</v>
      </c>
      <c r="B4566" s="48" t="s">
        <v>51154</v>
      </c>
      <c r="C4566" s="48" t="s">
        <v>38446</v>
      </c>
      <c r="D4566" s="48" t="s">
        <v>38467</v>
      </c>
      <c r="E4566" s="48" t="s">
        <v>38468</v>
      </c>
    </row>
    <row r="4567" spans="1:5">
      <c r="A4567" s="48" t="s">
        <v>15757</v>
      </c>
      <c r="B4567" s="48" t="s">
        <v>51480</v>
      </c>
      <c r="C4567" s="48" t="s">
        <v>38446</v>
      </c>
      <c r="D4567" s="48" t="s">
        <v>38469</v>
      </c>
      <c r="E4567" s="48" t="s">
        <v>38470</v>
      </c>
    </row>
    <row r="4568" spans="1:5">
      <c r="A4568" s="48" t="s">
        <v>15760</v>
      </c>
      <c r="B4568" s="48" t="s">
        <v>51154</v>
      </c>
      <c r="C4568" s="48" t="s">
        <v>38446</v>
      </c>
      <c r="D4568" s="48" t="s">
        <v>38471</v>
      </c>
      <c r="E4568" s="48" t="s">
        <v>38472</v>
      </c>
    </row>
    <row r="4569" spans="1:5">
      <c r="A4569" s="48" t="s">
        <v>27</v>
      </c>
      <c r="B4569" s="48" t="s">
        <v>51154</v>
      </c>
      <c r="C4569" s="48" t="s">
        <v>38446</v>
      </c>
      <c r="D4569" s="48" t="s">
        <v>38473</v>
      </c>
      <c r="E4569" s="48" t="s">
        <v>38474</v>
      </c>
    </row>
    <row r="4570" spans="1:5">
      <c r="A4570" s="48" t="s">
        <v>39</v>
      </c>
      <c r="B4570" s="48" t="s">
        <v>35536</v>
      </c>
      <c r="C4570" s="48" t="s">
        <v>38446</v>
      </c>
      <c r="D4570" s="48" t="s">
        <v>38475</v>
      </c>
      <c r="E4570" s="48" t="s">
        <v>38476</v>
      </c>
    </row>
    <row r="4571" spans="1:5">
      <c r="A4571" s="48" t="s">
        <v>43</v>
      </c>
      <c r="B4571" s="48" t="s">
        <v>51161</v>
      </c>
      <c r="C4571" s="48" t="s">
        <v>38446</v>
      </c>
      <c r="D4571" s="48" t="s">
        <v>38477</v>
      </c>
      <c r="E4571" s="48" t="s">
        <v>38478</v>
      </c>
    </row>
    <row r="4572" spans="1:5">
      <c r="A4572" s="48" t="s">
        <v>15740</v>
      </c>
      <c r="B4572" s="48" t="s">
        <v>51154</v>
      </c>
      <c r="C4572" s="48" t="s">
        <v>38446</v>
      </c>
      <c r="D4572" s="48" t="s">
        <v>38479</v>
      </c>
      <c r="E4572" s="48" t="s">
        <v>38480</v>
      </c>
    </row>
    <row r="4573" spans="1:5">
      <c r="A4573" s="48" t="s">
        <v>15771</v>
      </c>
      <c r="B4573" s="48" t="s">
        <v>16614</v>
      </c>
      <c r="C4573" s="48" t="s">
        <v>38446</v>
      </c>
      <c r="D4573" s="48" t="s">
        <v>38481</v>
      </c>
      <c r="E4573" s="48" t="s">
        <v>38482</v>
      </c>
    </row>
    <row r="4574" spans="1:5">
      <c r="A4574" s="48" t="s">
        <v>15774</v>
      </c>
      <c r="B4574" s="48" t="s">
        <v>654</v>
      </c>
      <c r="C4574" s="48" t="s">
        <v>38446</v>
      </c>
      <c r="D4574" s="48" t="s">
        <v>38483</v>
      </c>
      <c r="E4574" s="48" t="s">
        <v>38484</v>
      </c>
    </row>
    <row r="4575" spans="1:5">
      <c r="A4575" s="48" t="s">
        <v>27</v>
      </c>
      <c r="B4575" s="48" t="s">
        <v>51154</v>
      </c>
      <c r="C4575" s="48" t="s">
        <v>38446</v>
      </c>
      <c r="D4575" s="48" t="s">
        <v>38485</v>
      </c>
      <c r="E4575" s="48" t="s">
        <v>38486</v>
      </c>
    </row>
    <row r="4576" spans="1:5">
      <c r="A4576" s="48" t="s">
        <v>48</v>
      </c>
      <c r="B4576" s="48" t="s">
        <v>37537</v>
      </c>
      <c r="C4576" s="48" t="s">
        <v>38446</v>
      </c>
      <c r="D4576" s="48" t="s">
        <v>38487</v>
      </c>
      <c r="E4576" s="48" t="s">
        <v>38488</v>
      </c>
    </row>
    <row r="4577" spans="1:5">
      <c r="A4577" s="48" t="s">
        <v>51</v>
      </c>
      <c r="B4577" s="48" t="s">
        <v>219</v>
      </c>
      <c r="C4577" s="48" t="s">
        <v>31017</v>
      </c>
      <c r="D4577" s="48" t="s">
        <v>38489</v>
      </c>
      <c r="E4577" s="48" t="s">
        <v>38490</v>
      </c>
    </row>
    <row r="4578" spans="1:5">
      <c r="A4578" s="48" t="s">
        <v>15740</v>
      </c>
      <c r="B4578" s="48" t="s">
        <v>51154</v>
      </c>
      <c r="C4578" s="48" t="s">
        <v>38491</v>
      </c>
      <c r="D4578" s="48" t="s">
        <v>38492</v>
      </c>
      <c r="E4578" s="48" t="s">
        <v>38493</v>
      </c>
    </row>
    <row r="4579" spans="1:5">
      <c r="A4579" s="48" t="s">
        <v>15786</v>
      </c>
      <c r="B4579" s="48" t="s">
        <v>35411</v>
      </c>
      <c r="C4579" s="48" t="s">
        <v>38491</v>
      </c>
      <c r="D4579" s="48" t="s">
        <v>38494</v>
      </c>
      <c r="E4579" s="48" t="s">
        <v>38495</v>
      </c>
    </row>
    <row r="4580" spans="1:5">
      <c r="A4580" s="48" t="s">
        <v>15789</v>
      </c>
      <c r="B4580" s="48" t="s">
        <v>564</v>
      </c>
      <c r="C4580" s="48" t="s">
        <v>38491</v>
      </c>
      <c r="D4580" s="48" t="s">
        <v>38496</v>
      </c>
      <c r="E4580" s="48" t="s">
        <v>38497</v>
      </c>
    </row>
    <row r="4581" spans="1:5">
      <c r="A4581" s="48" t="s">
        <v>27</v>
      </c>
      <c r="B4581" s="48" t="s">
        <v>51154</v>
      </c>
      <c r="C4581" s="48" t="s">
        <v>38491</v>
      </c>
      <c r="D4581" s="48" t="s">
        <v>38498</v>
      </c>
      <c r="E4581" s="48" t="s">
        <v>38499</v>
      </c>
    </row>
    <row r="4582" spans="1:5">
      <c r="A4582" s="48" t="s">
        <v>56</v>
      </c>
      <c r="B4582" s="48" t="s">
        <v>37689</v>
      </c>
      <c r="C4582" s="48" t="s">
        <v>38491</v>
      </c>
      <c r="D4582" s="48" t="s">
        <v>38500</v>
      </c>
      <c r="E4582" s="48" t="s">
        <v>38501</v>
      </c>
    </row>
    <row r="4583" spans="1:5">
      <c r="A4583" s="48" t="s">
        <v>59</v>
      </c>
      <c r="B4583" s="48" t="s">
        <v>44</v>
      </c>
      <c r="C4583" s="48" t="s">
        <v>38491</v>
      </c>
      <c r="D4583" s="48" t="s">
        <v>38502</v>
      </c>
      <c r="E4583" s="48" t="s">
        <v>38503</v>
      </c>
    </row>
    <row r="4584" spans="1:5">
      <c r="A4584" s="48" t="s">
        <v>51155</v>
      </c>
      <c r="B4584" s="48" t="s">
        <v>51156</v>
      </c>
      <c r="C4584" s="48" t="s">
        <v>38504</v>
      </c>
      <c r="D4584" s="48" t="s">
        <v>38505</v>
      </c>
      <c r="E4584" s="48" t="s">
        <v>38506</v>
      </c>
    </row>
    <row r="4585" spans="1:5">
      <c r="A4585" s="48" t="s">
        <v>51157</v>
      </c>
      <c r="B4585" s="48" t="s">
        <v>51156</v>
      </c>
      <c r="C4585" s="48" t="s">
        <v>38504</v>
      </c>
      <c r="D4585" s="48" t="s">
        <v>38507</v>
      </c>
      <c r="E4585" s="48" t="s">
        <v>38508</v>
      </c>
    </row>
    <row r="4586" spans="1:5">
      <c r="A4586" s="48" t="s">
        <v>51158</v>
      </c>
      <c r="B4586" s="48" t="s">
        <v>51156</v>
      </c>
      <c r="C4586" s="48" t="s">
        <v>38504</v>
      </c>
      <c r="D4586" s="48" t="s">
        <v>38509</v>
      </c>
      <c r="E4586" s="48" t="s">
        <v>38510</v>
      </c>
    </row>
    <row r="4587" spans="1:5">
      <c r="A4587" s="48" t="s">
        <v>51159</v>
      </c>
      <c r="B4587" s="48" t="s">
        <v>51156</v>
      </c>
      <c r="C4587" s="48" t="s">
        <v>38504</v>
      </c>
      <c r="D4587" s="48" t="s">
        <v>38511</v>
      </c>
      <c r="E4587" s="48" t="s">
        <v>38512</v>
      </c>
    </row>
    <row r="4588" spans="1:5">
      <c r="A4588" s="48" t="s">
        <v>15740</v>
      </c>
      <c r="B4588" s="48" t="s">
        <v>51154</v>
      </c>
      <c r="C4588" s="48" t="s">
        <v>38504</v>
      </c>
      <c r="D4588" s="48" t="s">
        <v>38513</v>
      </c>
      <c r="E4588" s="48" t="s">
        <v>38514</v>
      </c>
    </row>
    <row r="4589" spans="1:5">
      <c r="A4589" s="48" t="s">
        <v>15757</v>
      </c>
      <c r="B4589" s="48" t="s">
        <v>51480</v>
      </c>
      <c r="C4589" s="48" t="s">
        <v>38504</v>
      </c>
      <c r="D4589" s="48" t="s">
        <v>38515</v>
      </c>
      <c r="E4589" s="48" t="s">
        <v>38516</v>
      </c>
    </row>
    <row r="4590" spans="1:5">
      <c r="A4590" s="48" t="s">
        <v>15760</v>
      </c>
      <c r="B4590" s="48" t="s">
        <v>51198</v>
      </c>
      <c r="C4590" s="48" t="s">
        <v>38504</v>
      </c>
      <c r="D4590" s="48" t="s">
        <v>38517</v>
      </c>
      <c r="E4590" s="48" t="s">
        <v>38518</v>
      </c>
    </row>
    <row r="4591" spans="1:5">
      <c r="A4591" s="48" t="s">
        <v>27</v>
      </c>
      <c r="B4591" s="48" t="s">
        <v>51154</v>
      </c>
      <c r="C4591" s="48" t="s">
        <v>38504</v>
      </c>
      <c r="D4591" s="48" t="s">
        <v>38519</v>
      </c>
      <c r="E4591" s="48" t="s">
        <v>38520</v>
      </c>
    </row>
    <row r="4592" spans="1:5">
      <c r="A4592" s="48" t="s">
        <v>39</v>
      </c>
      <c r="B4592" s="48" t="s">
        <v>51437</v>
      </c>
      <c r="C4592" s="48" t="s">
        <v>38504</v>
      </c>
      <c r="D4592" s="48" t="s">
        <v>38521</v>
      </c>
      <c r="E4592" s="48" t="s">
        <v>38522</v>
      </c>
    </row>
    <row r="4593" spans="1:5">
      <c r="A4593" s="48" t="s">
        <v>43</v>
      </c>
      <c r="B4593" s="48" t="s">
        <v>1185</v>
      </c>
      <c r="C4593" s="48" t="s">
        <v>38504</v>
      </c>
      <c r="D4593" s="48" t="s">
        <v>38523</v>
      </c>
      <c r="E4593" s="48" t="s">
        <v>38524</v>
      </c>
    </row>
    <row r="4594" spans="1:5">
      <c r="A4594" s="48" t="s">
        <v>15740</v>
      </c>
      <c r="B4594" s="48" t="s">
        <v>51154</v>
      </c>
      <c r="C4594" s="48" t="s">
        <v>38504</v>
      </c>
      <c r="D4594" s="48" t="s">
        <v>38525</v>
      </c>
      <c r="E4594" s="48" t="s">
        <v>38526</v>
      </c>
    </row>
    <row r="4595" spans="1:5">
      <c r="A4595" s="48" t="s">
        <v>15771</v>
      </c>
      <c r="B4595" s="48" t="s">
        <v>51564</v>
      </c>
      <c r="C4595" s="48" t="s">
        <v>38504</v>
      </c>
      <c r="D4595" s="48" t="s">
        <v>38527</v>
      </c>
      <c r="E4595" s="48" t="s">
        <v>38528</v>
      </c>
    </row>
    <row r="4596" spans="1:5">
      <c r="A4596" s="48" t="s">
        <v>15774</v>
      </c>
      <c r="B4596" s="48" t="s">
        <v>5513</v>
      </c>
      <c r="C4596" s="48" t="s">
        <v>38504</v>
      </c>
      <c r="D4596" s="48" t="s">
        <v>38529</v>
      </c>
      <c r="E4596" s="48" t="s">
        <v>38530</v>
      </c>
    </row>
    <row r="4597" spans="1:5">
      <c r="A4597" s="48" t="s">
        <v>27</v>
      </c>
      <c r="B4597" s="48" t="s">
        <v>51154</v>
      </c>
      <c r="C4597" s="48" t="s">
        <v>38504</v>
      </c>
      <c r="D4597" s="48" t="s">
        <v>38531</v>
      </c>
      <c r="E4597" s="48" t="s">
        <v>38532</v>
      </c>
    </row>
    <row r="4598" spans="1:5">
      <c r="A4598" s="48" t="s">
        <v>48</v>
      </c>
      <c r="B4598" s="48" t="s">
        <v>38264</v>
      </c>
      <c r="C4598" s="48" t="s">
        <v>38504</v>
      </c>
      <c r="D4598" s="48" t="s">
        <v>38533</v>
      </c>
      <c r="E4598" s="48" t="s">
        <v>38534</v>
      </c>
    </row>
    <row r="4599" spans="1:5">
      <c r="A4599" s="48" t="s">
        <v>51</v>
      </c>
      <c r="B4599" s="48" t="s">
        <v>51198</v>
      </c>
      <c r="C4599" s="48" t="s">
        <v>38504</v>
      </c>
      <c r="D4599" s="48" t="s">
        <v>38535</v>
      </c>
      <c r="E4599" s="48" t="s">
        <v>38536</v>
      </c>
    </row>
    <row r="4600" spans="1:5">
      <c r="A4600" s="48" t="s">
        <v>15740</v>
      </c>
      <c r="B4600" s="48" t="s">
        <v>51154</v>
      </c>
      <c r="C4600" s="48" t="s">
        <v>38537</v>
      </c>
      <c r="D4600" s="48" t="s">
        <v>38538</v>
      </c>
      <c r="E4600" s="48" t="s">
        <v>38539</v>
      </c>
    </row>
    <row r="4601" spans="1:5">
      <c r="A4601" s="48" t="s">
        <v>15786</v>
      </c>
      <c r="B4601" s="48" t="s">
        <v>29629</v>
      </c>
      <c r="C4601" s="48" t="s">
        <v>38537</v>
      </c>
      <c r="D4601" s="48" t="s">
        <v>38540</v>
      </c>
      <c r="E4601" s="48" t="s">
        <v>38541</v>
      </c>
    </row>
    <row r="4602" spans="1:5">
      <c r="A4602" s="48" t="s">
        <v>15789</v>
      </c>
      <c r="B4602" s="48" t="s">
        <v>23580</v>
      </c>
      <c r="C4602" s="48" t="s">
        <v>38537</v>
      </c>
      <c r="D4602" s="48" t="s">
        <v>38542</v>
      </c>
      <c r="E4602" s="48" t="s">
        <v>38543</v>
      </c>
    </row>
    <row r="4603" spans="1:5">
      <c r="A4603" s="48" t="s">
        <v>27</v>
      </c>
      <c r="B4603" s="48" t="s">
        <v>51154</v>
      </c>
      <c r="C4603" s="48" t="s">
        <v>38537</v>
      </c>
      <c r="D4603" s="48" t="s">
        <v>38544</v>
      </c>
      <c r="E4603" s="48" t="s">
        <v>38545</v>
      </c>
    </row>
    <row r="4604" spans="1:5">
      <c r="A4604" s="48" t="s">
        <v>56</v>
      </c>
      <c r="B4604" s="48" t="s">
        <v>51511</v>
      </c>
      <c r="C4604" s="48" t="s">
        <v>38537</v>
      </c>
      <c r="D4604" s="48" t="s">
        <v>38546</v>
      </c>
      <c r="E4604" s="48" t="s">
        <v>38547</v>
      </c>
    </row>
    <row r="4605" spans="1:5">
      <c r="A4605" s="48" t="s">
        <v>59</v>
      </c>
      <c r="B4605" s="48" t="s">
        <v>51162</v>
      </c>
      <c r="C4605" s="48" t="s">
        <v>38537</v>
      </c>
      <c r="D4605" s="48" t="s">
        <v>38548</v>
      </c>
      <c r="E4605" s="48" t="s">
        <v>38549</v>
      </c>
    </row>
    <row r="4606" spans="1:5">
      <c r="A4606" s="48" t="s">
        <v>15740</v>
      </c>
      <c r="B4606" s="48" t="s">
        <v>51154</v>
      </c>
      <c r="C4606" s="48" t="s">
        <v>38537</v>
      </c>
      <c r="D4606" s="48" t="s">
        <v>38550</v>
      </c>
      <c r="E4606" s="48" t="s">
        <v>38551</v>
      </c>
    </row>
    <row r="4607" spans="1:5">
      <c r="A4607" s="48" t="s">
        <v>15743</v>
      </c>
      <c r="B4607" s="48" t="s">
        <v>51403</v>
      </c>
      <c r="C4607" s="48" t="s">
        <v>38537</v>
      </c>
      <c r="D4607" s="48" t="s">
        <v>38552</v>
      </c>
      <c r="E4607" s="48" t="s">
        <v>38553</v>
      </c>
    </row>
    <row r="4608" spans="1:5">
      <c r="A4608" s="48" t="s">
        <v>15746</v>
      </c>
      <c r="B4608" s="48" t="s">
        <v>51196</v>
      </c>
      <c r="C4608" s="48" t="s">
        <v>38537</v>
      </c>
      <c r="D4608" s="48" t="s">
        <v>38554</v>
      </c>
      <c r="E4608" s="48" t="s">
        <v>38555</v>
      </c>
    </row>
    <row r="4609" spans="1:5">
      <c r="A4609" s="48" t="s">
        <v>27</v>
      </c>
      <c r="B4609" s="48" t="s">
        <v>51154</v>
      </c>
      <c r="C4609" s="48" t="s">
        <v>38537</v>
      </c>
      <c r="D4609" s="48" t="s">
        <v>38556</v>
      </c>
      <c r="E4609" s="48" t="s">
        <v>38557</v>
      </c>
    </row>
    <row r="4610" spans="1:5">
      <c r="A4610" s="48" t="s">
        <v>30</v>
      </c>
      <c r="B4610" s="48" t="s">
        <v>29816</v>
      </c>
      <c r="C4610" s="48" t="s">
        <v>38537</v>
      </c>
      <c r="D4610" s="48" t="s">
        <v>38558</v>
      </c>
      <c r="E4610" s="48" t="s">
        <v>38559</v>
      </c>
    </row>
    <row r="4611" spans="1:5">
      <c r="A4611" s="48" t="s">
        <v>34</v>
      </c>
      <c r="B4611" s="48" t="s">
        <v>51198</v>
      </c>
      <c r="C4611" s="48" t="s">
        <v>38537</v>
      </c>
      <c r="D4611" s="48" t="s">
        <v>38560</v>
      </c>
      <c r="E4611" s="48" t="s">
        <v>38561</v>
      </c>
    </row>
    <row r="4612" spans="1:5">
      <c r="A4612" s="48" t="s">
        <v>51155</v>
      </c>
      <c r="B4612" s="48" t="s">
        <v>51156</v>
      </c>
      <c r="C4612" s="48" t="s">
        <v>38562</v>
      </c>
      <c r="D4612" s="48" t="s">
        <v>38563</v>
      </c>
      <c r="E4612" s="48" t="s">
        <v>51565</v>
      </c>
    </row>
    <row r="4613" spans="1:5">
      <c r="A4613" s="48" t="s">
        <v>51157</v>
      </c>
      <c r="B4613" s="48" t="s">
        <v>51156</v>
      </c>
      <c r="C4613" s="48" t="s">
        <v>38562</v>
      </c>
      <c r="D4613" s="48" t="s">
        <v>38564</v>
      </c>
      <c r="E4613" s="48" t="s">
        <v>38565</v>
      </c>
    </row>
    <row r="4614" spans="1:5">
      <c r="A4614" s="48" t="s">
        <v>51158</v>
      </c>
      <c r="B4614" s="48" t="s">
        <v>51156</v>
      </c>
      <c r="C4614" s="48" t="s">
        <v>38562</v>
      </c>
      <c r="D4614" s="48" t="s">
        <v>38566</v>
      </c>
      <c r="E4614" s="48" t="s">
        <v>38567</v>
      </c>
    </row>
    <row r="4615" spans="1:5">
      <c r="A4615" s="48" t="s">
        <v>51159</v>
      </c>
      <c r="B4615" s="48" t="s">
        <v>51156</v>
      </c>
      <c r="C4615" s="48" t="s">
        <v>38562</v>
      </c>
      <c r="D4615" s="48" t="s">
        <v>38568</v>
      </c>
      <c r="E4615" s="48" t="s">
        <v>38569</v>
      </c>
    </row>
    <row r="4616" spans="1:5">
      <c r="A4616" s="48" t="s">
        <v>15740</v>
      </c>
      <c r="B4616" s="48" t="s">
        <v>51154</v>
      </c>
      <c r="C4616" s="48" t="s">
        <v>38562</v>
      </c>
      <c r="D4616" s="48" t="s">
        <v>38570</v>
      </c>
      <c r="E4616" s="48" t="s">
        <v>38571</v>
      </c>
    </row>
    <row r="4617" spans="1:5">
      <c r="A4617" s="48" t="s">
        <v>15771</v>
      </c>
      <c r="B4617" s="48" t="s">
        <v>51409</v>
      </c>
      <c r="C4617" s="48" t="s">
        <v>38562</v>
      </c>
      <c r="D4617" s="48" t="s">
        <v>38572</v>
      </c>
      <c r="E4617" s="48" t="s">
        <v>38573</v>
      </c>
    </row>
    <row r="4618" spans="1:5">
      <c r="A4618" s="48" t="s">
        <v>15774</v>
      </c>
      <c r="B4618" s="48" t="s">
        <v>51225</v>
      </c>
      <c r="C4618" s="48" t="s">
        <v>38562</v>
      </c>
      <c r="D4618" s="48" t="s">
        <v>38574</v>
      </c>
      <c r="E4618" s="48" t="s">
        <v>38575</v>
      </c>
    </row>
    <row r="4619" spans="1:5">
      <c r="A4619" s="48" t="s">
        <v>27</v>
      </c>
      <c r="B4619" s="48" t="s">
        <v>51154</v>
      </c>
      <c r="C4619" s="48" t="s">
        <v>38562</v>
      </c>
      <c r="D4619" s="48" t="s">
        <v>38576</v>
      </c>
      <c r="E4619" s="48" t="s">
        <v>38577</v>
      </c>
    </row>
    <row r="4620" spans="1:5">
      <c r="A4620" s="48" t="s">
        <v>48</v>
      </c>
      <c r="B4620" s="48" t="s">
        <v>31761</v>
      </c>
      <c r="C4620" s="48" t="s">
        <v>38562</v>
      </c>
      <c r="D4620" s="48" t="s">
        <v>38578</v>
      </c>
      <c r="E4620" s="48" t="s">
        <v>38579</v>
      </c>
    </row>
    <row r="4621" spans="1:5">
      <c r="A4621" s="48" t="s">
        <v>51</v>
      </c>
      <c r="B4621" s="48" t="s">
        <v>51196</v>
      </c>
      <c r="C4621" s="48" t="s">
        <v>38562</v>
      </c>
      <c r="D4621" s="48" t="s">
        <v>38580</v>
      </c>
      <c r="E4621" s="48" t="s">
        <v>38581</v>
      </c>
    </row>
    <row r="4622" spans="1:5">
      <c r="A4622" s="48" t="s">
        <v>15740</v>
      </c>
      <c r="B4622" s="48" t="s">
        <v>51154</v>
      </c>
      <c r="C4622" s="48" t="s">
        <v>38562</v>
      </c>
      <c r="D4622" s="48" t="s">
        <v>38582</v>
      </c>
      <c r="E4622" s="48" t="s">
        <v>38583</v>
      </c>
    </row>
    <row r="4623" spans="1:5">
      <c r="A4623" s="48" t="s">
        <v>15786</v>
      </c>
      <c r="B4623" s="48" t="s">
        <v>35411</v>
      </c>
      <c r="C4623" s="48" t="s">
        <v>38562</v>
      </c>
      <c r="D4623" s="48" t="s">
        <v>38584</v>
      </c>
      <c r="E4623" s="48" t="s">
        <v>51566</v>
      </c>
    </row>
    <row r="4624" spans="1:5">
      <c r="A4624" s="48" t="s">
        <v>15789</v>
      </c>
      <c r="B4624" s="48" t="s">
        <v>36326</v>
      </c>
      <c r="C4624" s="48" t="s">
        <v>38562</v>
      </c>
      <c r="D4624" s="48" t="s">
        <v>38585</v>
      </c>
      <c r="E4624" s="48" t="s">
        <v>38586</v>
      </c>
    </row>
    <row r="4625" spans="1:5">
      <c r="A4625" s="48" t="s">
        <v>27</v>
      </c>
      <c r="B4625" s="48" t="s">
        <v>51154</v>
      </c>
      <c r="C4625" s="48" t="s">
        <v>38562</v>
      </c>
      <c r="D4625" s="48" t="s">
        <v>38587</v>
      </c>
      <c r="E4625" s="48" t="s">
        <v>38588</v>
      </c>
    </row>
    <row r="4626" spans="1:5">
      <c r="A4626" s="48" t="s">
        <v>56</v>
      </c>
      <c r="B4626" s="48" t="s">
        <v>51511</v>
      </c>
      <c r="C4626" s="48" t="s">
        <v>38562</v>
      </c>
      <c r="D4626" s="48" t="s">
        <v>38589</v>
      </c>
      <c r="E4626" s="48" t="s">
        <v>38590</v>
      </c>
    </row>
    <row r="4627" spans="1:5">
      <c r="A4627" s="48" t="s">
        <v>59</v>
      </c>
      <c r="B4627" s="48" t="s">
        <v>51190</v>
      </c>
      <c r="C4627" s="48" t="s">
        <v>38562</v>
      </c>
      <c r="D4627" s="48" t="s">
        <v>38591</v>
      </c>
      <c r="E4627" s="48" t="s">
        <v>38592</v>
      </c>
    </row>
    <row r="4628" spans="1:5">
      <c r="A4628" s="48" t="s">
        <v>15740</v>
      </c>
      <c r="B4628" s="48" t="s">
        <v>51154</v>
      </c>
      <c r="C4628" s="48" t="s">
        <v>38593</v>
      </c>
      <c r="D4628" s="48" t="s">
        <v>38594</v>
      </c>
      <c r="E4628" s="48" t="s">
        <v>38595</v>
      </c>
    </row>
    <row r="4629" spans="1:5">
      <c r="A4629" s="48" t="s">
        <v>15743</v>
      </c>
      <c r="B4629" s="48" t="s">
        <v>51479</v>
      </c>
      <c r="C4629" s="48" t="s">
        <v>38593</v>
      </c>
      <c r="D4629" s="48" t="s">
        <v>38596</v>
      </c>
      <c r="E4629" s="48" t="s">
        <v>38597</v>
      </c>
    </row>
    <row r="4630" spans="1:5">
      <c r="A4630" s="48" t="s">
        <v>15746</v>
      </c>
      <c r="B4630" s="48" t="s">
        <v>654</v>
      </c>
      <c r="C4630" s="48" t="s">
        <v>38593</v>
      </c>
      <c r="D4630" s="48" t="s">
        <v>38598</v>
      </c>
      <c r="E4630" s="48" t="s">
        <v>38599</v>
      </c>
    </row>
    <row r="4631" spans="1:5">
      <c r="A4631" s="48" t="s">
        <v>27</v>
      </c>
      <c r="B4631" s="48" t="s">
        <v>51154</v>
      </c>
      <c r="C4631" s="48" t="s">
        <v>38593</v>
      </c>
      <c r="D4631" s="48" t="s">
        <v>38600</v>
      </c>
      <c r="E4631" s="48" t="s">
        <v>38601</v>
      </c>
    </row>
    <row r="4632" spans="1:5">
      <c r="A4632" s="48" t="s">
        <v>30</v>
      </c>
      <c r="B4632" s="48" t="s">
        <v>29768</v>
      </c>
      <c r="C4632" s="48" t="s">
        <v>38593</v>
      </c>
      <c r="D4632" s="48" t="s">
        <v>38602</v>
      </c>
      <c r="E4632" s="48" t="s">
        <v>38603</v>
      </c>
    </row>
    <row r="4633" spans="1:5">
      <c r="A4633" s="48" t="s">
        <v>34</v>
      </c>
      <c r="B4633" s="48" t="s">
        <v>825</v>
      </c>
      <c r="C4633" s="48" t="s">
        <v>38593</v>
      </c>
      <c r="D4633" s="48" t="s">
        <v>38604</v>
      </c>
      <c r="E4633" s="48" t="s">
        <v>38605</v>
      </c>
    </row>
    <row r="4634" spans="1:5">
      <c r="A4634" s="48" t="s">
        <v>15740</v>
      </c>
      <c r="B4634" s="48" t="s">
        <v>51154</v>
      </c>
      <c r="C4634" s="48" t="s">
        <v>38593</v>
      </c>
      <c r="D4634" s="48" t="s">
        <v>38606</v>
      </c>
      <c r="E4634" s="48" t="s">
        <v>38607</v>
      </c>
    </row>
    <row r="4635" spans="1:5">
      <c r="A4635" s="48" t="s">
        <v>15757</v>
      </c>
      <c r="B4635" s="48" t="s">
        <v>51480</v>
      </c>
      <c r="C4635" s="48" t="s">
        <v>38593</v>
      </c>
      <c r="D4635" s="48" t="s">
        <v>38608</v>
      </c>
      <c r="E4635" s="48" t="s">
        <v>38609</v>
      </c>
    </row>
    <row r="4636" spans="1:5">
      <c r="A4636" s="48" t="s">
        <v>15760</v>
      </c>
      <c r="B4636" s="48" t="s">
        <v>452</v>
      </c>
      <c r="C4636" s="48" t="s">
        <v>38593</v>
      </c>
      <c r="D4636" s="48" t="s">
        <v>38610</v>
      </c>
      <c r="E4636" s="48" t="s">
        <v>38611</v>
      </c>
    </row>
    <row r="4637" spans="1:5">
      <c r="A4637" s="48" t="s">
        <v>27</v>
      </c>
      <c r="B4637" s="48" t="s">
        <v>51154</v>
      </c>
      <c r="C4637" s="48" t="s">
        <v>38593</v>
      </c>
      <c r="D4637" s="48" t="s">
        <v>38612</v>
      </c>
      <c r="E4637" s="48" t="s">
        <v>38613</v>
      </c>
    </row>
    <row r="4638" spans="1:5">
      <c r="A4638" s="48" t="s">
        <v>39</v>
      </c>
      <c r="B4638" s="48" t="s">
        <v>35203</v>
      </c>
      <c r="C4638" s="48" t="s">
        <v>38593</v>
      </c>
      <c r="D4638" s="48" t="s">
        <v>38614</v>
      </c>
      <c r="E4638" s="48" t="s">
        <v>38615</v>
      </c>
    </row>
    <row r="4639" spans="1:5">
      <c r="A4639" s="48" t="s">
        <v>43</v>
      </c>
      <c r="B4639" s="48" t="s">
        <v>506</v>
      </c>
      <c r="C4639" s="48" t="s">
        <v>38593</v>
      </c>
      <c r="D4639" s="48" t="s">
        <v>38616</v>
      </c>
      <c r="E4639" s="48" t="s">
        <v>38617</v>
      </c>
    </row>
    <row r="4640" spans="1:5">
      <c r="A4640" s="48" t="s">
        <v>51155</v>
      </c>
      <c r="B4640" s="48" t="s">
        <v>51156</v>
      </c>
      <c r="C4640" s="48" t="s">
        <v>38618</v>
      </c>
      <c r="D4640" s="48" t="s">
        <v>38619</v>
      </c>
      <c r="E4640" s="48" t="s">
        <v>38620</v>
      </c>
    </row>
    <row r="4641" spans="1:5">
      <c r="A4641" s="48" t="s">
        <v>51157</v>
      </c>
      <c r="B4641" s="48" t="s">
        <v>51156</v>
      </c>
      <c r="C4641" s="48" t="s">
        <v>38618</v>
      </c>
      <c r="D4641" s="48" t="s">
        <v>38621</v>
      </c>
      <c r="E4641" s="48" t="s">
        <v>38622</v>
      </c>
    </row>
    <row r="4642" spans="1:5">
      <c r="A4642" s="48" t="s">
        <v>51158</v>
      </c>
      <c r="B4642" s="48" t="s">
        <v>51156</v>
      </c>
      <c r="C4642" s="48" t="s">
        <v>38618</v>
      </c>
      <c r="D4642" s="48" t="s">
        <v>38623</v>
      </c>
      <c r="E4642" s="48" t="s">
        <v>38624</v>
      </c>
    </row>
    <row r="4643" spans="1:5">
      <c r="A4643" s="48" t="s">
        <v>51159</v>
      </c>
      <c r="B4643" s="48" t="s">
        <v>51156</v>
      </c>
      <c r="C4643" s="48" t="s">
        <v>38618</v>
      </c>
      <c r="D4643" s="48" t="s">
        <v>38625</v>
      </c>
      <c r="E4643" s="48" t="s">
        <v>38626</v>
      </c>
    </row>
    <row r="4644" spans="1:5">
      <c r="A4644" s="48" t="s">
        <v>15740</v>
      </c>
      <c r="B4644" s="48" t="s">
        <v>51154</v>
      </c>
      <c r="C4644" s="48" t="s">
        <v>38618</v>
      </c>
      <c r="D4644" s="48" t="s">
        <v>38627</v>
      </c>
      <c r="E4644" s="48" t="s">
        <v>51567</v>
      </c>
    </row>
    <row r="4645" spans="1:5">
      <c r="A4645" s="48" t="s">
        <v>15786</v>
      </c>
      <c r="B4645" s="48" t="s">
        <v>29345</v>
      </c>
      <c r="C4645" s="48" t="s">
        <v>38618</v>
      </c>
      <c r="D4645" s="48" t="s">
        <v>38628</v>
      </c>
      <c r="E4645" s="48" t="s">
        <v>38629</v>
      </c>
    </row>
    <row r="4646" spans="1:5">
      <c r="A4646" s="48" t="s">
        <v>15789</v>
      </c>
      <c r="B4646" s="48" t="s">
        <v>260</v>
      </c>
      <c r="C4646" s="48" t="s">
        <v>38618</v>
      </c>
      <c r="D4646" s="48" t="s">
        <v>38630</v>
      </c>
      <c r="E4646" s="48" t="s">
        <v>38631</v>
      </c>
    </row>
    <row r="4647" spans="1:5">
      <c r="A4647" s="48" t="s">
        <v>27</v>
      </c>
      <c r="B4647" s="48" t="s">
        <v>51154</v>
      </c>
      <c r="C4647" s="48" t="s">
        <v>38618</v>
      </c>
      <c r="D4647" s="48" t="s">
        <v>38632</v>
      </c>
      <c r="E4647" s="48" t="s">
        <v>38633</v>
      </c>
    </row>
    <row r="4648" spans="1:5">
      <c r="A4648" s="48" t="s">
        <v>56</v>
      </c>
      <c r="B4648" s="48" t="s">
        <v>51511</v>
      </c>
      <c r="C4648" s="48" t="s">
        <v>38618</v>
      </c>
      <c r="D4648" s="48" t="s">
        <v>38634</v>
      </c>
      <c r="E4648" s="48" t="s">
        <v>38635</v>
      </c>
    </row>
    <row r="4649" spans="1:5">
      <c r="A4649" s="48" t="s">
        <v>59</v>
      </c>
      <c r="B4649" s="48" t="s">
        <v>51182</v>
      </c>
      <c r="C4649" s="48" t="s">
        <v>38618</v>
      </c>
      <c r="D4649" s="48" t="s">
        <v>38636</v>
      </c>
      <c r="E4649" s="48" t="s">
        <v>38637</v>
      </c>
    </row>
    <row r="4650" spans="1:5">
      <c r="A4650" s="48" t="s">
        <v>15740</v>
      </c>
      <c r="B4650" s="48" t="s">
        <v>51154</v>
      </c>
      <c r="C4650" s="48" t="s">
        <v>38618</v>
      </c>
      <c r="D4650" s="48" t="s">
        <v>38638</v>
      </c>
      <c r="E4650" s="48" t="s">
        <v>38639</v>
      </c>
    </row>
    <row r="4651" spans="1:5">
      <c r="A4651" s="48" t="s">
        <v>15743</v>
      </c>
      <c r="B4651" s="48" t="s">
        <v>51479</v>
      </c>
      <c r="C4651" s="48" t="s">
        <v>38618</v>
      </c>
      <c r="D4651" s="48" t="s">
        <v>38640</v>
      </c>
      <c r="E4651" s="48" t="s">
        <v>38641</v>
      </c>
    </row>
    <row r="4652" spans="1:5">
      <c r="A4652" s="48" t="s">
        <v>15746</v>
      </c>
      <c r="B4652" s="48" t="s">
        <v>654</v>
      </c>
      <c r="C4652" s="48" t="s">
        <v>38618</v>
      </c>
      <c r="D4652" s="48" t="s">
        <v>38642</v>
      </c>
      <c r="E4652" s="48" t="s">
        <v>38643</v>
      </c>
    </row>
    <row r="4653" spans="1:5">
      <c r="A4653" s="48" t="s">
        <v>27</v>
      </c>
      <c r="B4653" s="48" t="s">
        <v>51154</v>
      </c>
      <c r="C4653" s="48" t="s">
        <v>38618</v>
      </c>
      <c r="D4653" s="48" t="s">
        <v>38644</v>
      </c>
      <c r="E4653" s="48" t="s">
        <v>38645</v>
      </c>
    </row>
    <row r="4654" spans="1:5">
      <c r="A4654" s="48" t="s">
        <v>30</v>
      </c>
      <c r="B4654" s="48" t="s">
        <v>30975</v>
      </c>
      <c r="C4654" s="48" t="s">
        <v>38618</v>
      </c>
      <c r="D4654" s="48" t="s">
        <v>38646</v>
      </c>
      <c r="E4654" s="48" t="s">
        <v>38647</v>
      </c>
    </row>
    <row r="4655" spans="1:5">
      <c r="A4655" s="48" t="s">
        <v>34</v>
      </c>
      <c r="B4655" s="48" t="s">
        <v>219</v>
      </c>
      <c r="C4655" s="48" t="s">
        <v>38618</v>
      </c>
      <c r="D4655" s="48" t="s">
        <v>38648</v>
      </c>
      <c r="E4655" s="48" t="s">
        <v>38649</v>
      </c>
    </row>
    <row r="4656" spans="1:5">
      <c r="A4656" s="48" t="s">
        <v>15740</v>
      </c>
      <c r="B4656" s="48" t="s">
        <v>51154</v>
      </c>
      <c r="C4656" s="48" t="s">
        <v>38650</v>
      </c>
      <c r="D4656" s="48" t="s">
        <v>38651</v>
      </c>
      <c r="E4656" s="48" t="s">
        <v>38652</v>
      </c>
    </row>
    <row r="4657" spans="1:5">
      <c r="A4657" s="48" t="s">
        <v>15757</v>
      </c>
      <c r="B4657" s="48" t="s">
        <v>51499</v>
      </c>
      <c r="C4657" s="48" t="s">
        <v>38650</v>
      </c>
      <c r="D4657" s="48" t="s">
        <v>38653</v>
      </c>
      <c r="E4657" s="48" t="s">
        <v>38654</v>
      </c>
    </row>
    <row r="4658" spans="1:5">
      <c r="A4658" s="48" t="s">
        <v>15760</v>
      </c>
      <c r="B4658" s="48" t="s">
        <v>654</v>
      </c>
      <c r="C4658" s="48" t="s">
        <v>38650</v>
      </c>
      <c r="D4658" s="48" t="s">
        <v>38655</v>
      </c>
      <c r="E4658" s="48" t="s">
        <v>38656</v>
      </c>
    </row>
    <row r="4659" spans="1:5">
      <c r="A4659" s="48" t="s">
        <v>27</v>
      </c>
      <c r="B4659" s="48" t="s">
        <v>51154</v>
      </c>
      <c r="C4659" s="48" t="s">
        <v>38650</v>
      </c>
      <c r="D4659" s="48" t="s">
        <v>38657</v>
      </c>
      <c r="E4659" s="48" t="s">
        <v>38658</v>
      </c>
    </row>
    <row r="4660" spans="1:5">
      <c r="A4660" s="48" t="s">
        <v>39</v>
      </c>
      <c r="B4660" s="48" t="s">
        <v>51437</v>
      </c>
      <c r="C4660" s="48" t="s">
        <v>38650</v>
      </c>
      <c r="D4660" s="48" t="s">
        <v>38659</v>
      </c>
      <c r="E4660" s="48" t="s">
        <v>38660</v>
      </c>
    </row>
    <row r="4661" spans="1:5">
      <c r="A4661" s="48" t="s">
        <v>43</v>
      </c>
      <c r="B4661" s="48" t="s">
        <v>219</v>
      </c>
      <c r="C4661" s="48" t="s">
        <v>38650</v>
      </c>
      <c r="D4661" s="48" t="s">
        <v>38661</v>
      </c>
      <c r="E4661" s="48" t="s">
        <v>38662</v>
      </c>
    </row>
    <row r="4662" spans="1:5">
      <c r="A4662" s="48" t="s">
        <v>15740</v>
      </c>
      <c r="B4662" s="48" t="s">
        <v>51154</v>
      </c>
      <c r="C4662" s="48" t="s">
        <v>38650</v>
      </c>
      <c r="D4662" s="48" t="s">
        <v>38663</v>
      </c>
      <c r="E4662" s="48" t="s">
        <v>38664</v>
      </c>
    </row>
    <row r="4663" spans="1:5">
      <c r="A4663" s="48" t="s">
        <v>15771</v>
      </c>
      <c r="B4663" s="48" t="s">
        <v>51377</v>
      </c>
      <c r="C4663" s="48" t="s">
        <v>38650</v>
      </c>
      <c r="D4663" s="48" t="s">
        <v>38665</v>
      </c>
      <c r="E4663" s="48" t="s">
        <v>38666</v>
      </c>
    </row>
    <row r="4664" spans="1:5">
      <c r="A4664" s="48" t="s">
        <v>15774</v>
      </c>
      <c r="B4664" s="48" t="s">
        <v>506</v>
      </c>
      <c r="C4664" s="48" t="s">
        <v>38650</v>
      </c>
      <c r="D4664" s="48" t="s">
        <v>38667</v>
      </c>
      <c r="E4664" s="48" t="s">
        <v>38668</v>
      </c>
    </row>
    <row r="4665" spans="1:5">
      <c r="A4665" s="48" t="s">
        <v>27</v>
      </c>
      <c r="B4665" s="48" t="s">
        <v>51154</v>
      </c>
      <c r="C4665" s="48" t="s">
        <v>38650</v>
      </c>
      <c r="D4665" s="48" t="s">
        <v>38669</v>
      </c>
      <c r="E4665" s="48" t="s">
        <v>38670</v>
      </c>
    </row>
    <row r="4666" spans="1:5">
      <c r="A4666" s="48" t="s">
        <v>48</v>
      </c>
      <c r="B4666" s="48" t="s">
        <v>31761</v>
      </c>
      <c r="C4666" s="48" t="s">
        <v>38650</v>
      </c>
      <c r="D4666" s="48" t="s">
        <v>38671</v>
      </c>
      <c r="E4666" s="48" t="s">
        <v>38672</v>
      </c>
    </row>
    <row r="4667" spans="1:5">
      <c r="A4667" s="48" t="s">
        <v>51</v>
      </c>
      <c r="B4667" s="48" t="s">
        <v>51161</v>
      </c>
      <c r="C4667" s="48" t="s">
        <v>38650</v>
      </c>
      <c r="D4667" s="48" t="s">
        <v>38673</v>
      </c>
      <c r="E4667" s="48" t="s">
        <v>38674</v>
      </c>
    </row>
    <row r="4668" spans="1:5">
      <c r="A4668" s="48" t="s">
        <v>51155</v>
      </c>
      <c r="B4668" s="48" t="s">
        <v>51156</v>
      </c>
      <c r="C4668" s="48" t="s">
        <v>38675</v>
      </c>
      <c r="D4668" s="48" t="s">
        <v>38676</v>
      </c>
      <c r="E4668" s="48" t="s">
        <v>38677</v>
      </c>
    </row>
    <row r="4669" spans="1:5">
      <c r="A4669" s="48" t="s">
        <v>51157</v>
      </c>
      <c r="B4669" s="48" t="s">
        <v>51156</v>
      </c>
      <c r="C4669" s="48" t="s">
        <v>38675</v>
      </c>
      <c r="D4669" s="48" t="s">
        <v>38678</v>
      </c>
      <c r="E4669" s="48" t="s">
        <v>38679</v>
      </c>
    </row>
    <row r="4670" spans="1:5">
      <c r="A4670" s="48" t="s">
        <v>51158</v>
      </c>
      <c r="B4670" s="48" t="s">
        <v>51156</v>
      </c>
      <c r="C4670" s="48" t="s">
        <v>38675</v>
      </c>
      <c r="D4670" s="48" t="s">
        <v>38680</v>
      </c>
      <c r="E4670" s="48" t="s">
        <v>38681</v>
      </c>
    </row>
    <row r="4671" spans="1:5">
      <c r="A4671" s="48" t="s">
        <v>51159</v>
      </c>
      <c r="B4671" s="48" t="s">
        <v>51156</v>
      </c>
      <c r="C4671" s="48" t="s">
        <v>38675</v>
      </c>
      <c r="D4671" s="48" t="s">
        <v>38682</v>
      </c>
      <c r="E4671" s="48" t="s">
        <v>38683</v>
      </c>
    </row>
    <row r="4672" spans="1:5">
      <c r="A4672" s="48" t="s">
        <v>15740</v>
      </c>
      <c r="B4672" s="48" t="s">
        <v>51154</v>
      </c>
      <c r="C4672" s="48" t="s">
        <v>38675</v>
      </c>
      <c r="D4672" s="48" t="s">
        <v>38684</v>
      </c>
      <c r="E4672" s="48" t="s">
        <v>38685</v>
      </c>
    </row>
    <row r="4673" spans="1:5">
      <c r="A4673" s="48" t="s">
        <v>15743</v>
      </c>
      <c r="B4673" s="48" t="s">
        <v>51498</v>
      </c>
      <c r="C4673" s="48" t="s">
        <v>38675</v>
      </c>
      <c r="D4673" s="48" t="s">
        <v>38686</v>
      </c>
      <c r="E4673" s="48" t="s">
        <v>38687</v>
      </c>
    </row>
    <row r="4674" spans="1:5">
      <c r="A4674" s="48" t="s">
        <v>15746</v>
      </c>
      <c r="B4674" s="48" t="s">
        <v>51165</v>
      </c>
      <c r="C4674" s="48" t="s">
        <v>38675</v>
      </c>
      <c r="D4674" s="48" t="s">
        <v>38688</v>
      </c>
      <c r="E4674" s="48" t="s">
        <v>38689</v>
      </c>
    </row>
    <row r="4675" spans="1:5">
      <c r="A4675" s="48" t="s">
        <v>27</v>
      </c>
      <c r="B4675" s="48" t="s">
        <v>51154</v>
      </c>
      <c r="C4675" s="48" t="s">
        <v>38675</v>
      </c>
      <c r="D4675" s="48" t="s">
        <v>38690</v>
      </c>
      <c r="E4675" s="48" t="s">
        <v>38691</v>
      </c>
    </row>
    <row r="4676" spans="1:5">
      <c r="A4676" s="48" t="s">
        <v>30</v>
      </c>
      <c r="B4676" s="48" t="s">
        <v>32789</v>
      </c>
      <c r="C4676" s="48" t="s">
        <v>38675</v>
      </c>
      <c r="D4676" s="48" t="s">
        <v>38692</v>
      </c>
      <c r="E4676" s="48" t="s">
        <v>38693</v>
      </c>
    </row>
    <row r="4677" spans="1:5">
      <c r="A4677" s="48" t="s">
        <v>34</v>
      </c>
      <c r="B4677" s="48" t="s">
        <v>51162</v>
      </c>
      <c r="C4677" s="48" t="s">
        <v>38675</v>
      </c>
      <c r="D4677" s="48" t="s">
        <v>38694</v>
      </c>
      <c r="E4677" s="48" t="s">
        <v>38695</v>
      </c>
    </row>
    <row r="4678" spans="1:5">
      <c r="A4678" s="48" t="s">
        <v>15740</v>
      </c>
      <c r="B4678" s="48" t="s">
        <v>51154</v>
      </c>
      <c r="C4678" s="48" t="s">
        <v>38675</v>
      </c>
      <c r="D4678" s="48" t="s">
        <v>38696</v>
      </c>
      <c r="E4678" s="48" t="s">
        <v>38697</v>
      </c>
    </row>
    <row r="4679" spans="1:5">
      <c r="A4679" s="48" t="s">
        <v>15757</v>
      </c>
      <c r="B4679" s="48" t="s">
        <v>51499</v>
      </c>
      <c r="C4679" s="48" t="s">
        <v>38675</v>
      </c>
      <c r="D4679" s="48" t="s">
        <v>38698</v>
      </c>
      <c r="E4679" s="48" t="s">
        <v>38699</v>
      </c>
    </row>
    <row r="4680" spans="1:5">
      <c r="A4680" s="48" t="s">
        <v>15760</v>
      </c>
      <c r="B4680" s="48" t="s">
        <v>1610</v>
      </c>
      <c r="C4680" s="48" t="s">
        <v>38675</v>
      </c>
      <c r="D4680" s="48" t="s">
        <v>38700</v>
      </c>
      <c r="E4680" s="48" t="s">
        <v>38701</v>
      </c>
    </row>
    <row r="4681" spans="1:5">
      <c r="A4681" s="48" t="s">
        <v>27</v>
      </c>
      <c r="B4681" s="48" t="s">
        <v>51154</v>
      </c>
      <c r="C4681" s="48" t="s">
        <v>38675</v>
      </c>
      <c r="D4681" s="48" t="s">
        <v>51568</v>
      </c>
      <c r="E4681" s="48" t="s">
        <v>38702</v>
      </c>
    </row>
    <row r="4682" spans="1:5">
      <c r="A4682" s="48" t="s">
        <v>39</v>
      </c>
      <c r="B4682" s="48" t="s">
        <v>29519</v>
      </c>
      <c r="C4682" s="48" t="s">
        <v>38675</v>
      </c>
      <c r="D4682" s="48" t="s">
        <v>38703</v>
      </c>
      <c r="E4682" s="48" t="s">
        <v>38704</v>
      </c>
    </row>
    <row r="4683" spans="1:5">
      <c r="A4683" s="48" t="s">
        <v>43</v>
      </c>
      <c r="B4683" s="48" t="s">
        <v>7285</v>
      </c>
      <c r="C4683" s="48" t="s">
        <v>38675</v>
      </c>
      <c r="D4683" s="48" t="s">
        <v>38705</v>
      </c>
      <c r="E4683" s="48" t="s">
        <v>38706</v>
      </c>
    </row>
    <row r="4684" spans="1:5">
      <c r="A4684" s="48" t="s">
        <v>15740</v>
      </c>
      <c r="B4684" s="48" t="s">
        <v>51154</v>
      </c>
      <c r="C4684" s="48" t="s">
        <v>38707</v>
      </c>
      <c r="D4684" s="48" t="s">
        <v>38708</v>
      </c>
      <c r="E4684" s="48" t="s">
        <v>38709</v>
      </c>
    </row>
    <row r="4685" spans="1:5">
      <c r="A4685" s="48" t="s">
        <v>15771</v>
      </c>
      <c r="B4685" s="48" t="s">
        <v>51231</v>
      </c>
      <c r="C4685" s="48" t="s">
        <v>38707</v>
      </c>
      <c r="D4685" s="48" t="s">
        <v>38710</v>
      </c>
      <c r="E4685" s="48" t="s">
        <v>38711</v>
      </c>
    </row>
    <row r="4686" spans="1:5">
      <c r="A4686" s="48" t="s">
        <v>15774</v>
      </c>
      <c r="B4686" s="48" t="s">
        <v>123</v>
      </c>
      <c r="C4686" s="48" t="s">
        <v>38707</v>
      </c>
      <c r="D4686" s="48" t="s">
        <v>38712</v>
      </c>
      <c r="E4686" s="48" t="s">
        <v>38713</v>
      </c>
    </row>
    <row r="4687" spans="1:5">
      <c r="A4687" s="48" t="s">
        <v>27</v>
      </c>
      <c r="B4687" s="48" t="s">
        <v>51154</v>
      </c>
      <c r="C4687" s="48" t="s">
        <v>38707</v>
      </c>
      <c r="D4687" s="48" t="s">
        <v>38714</v>
      </c>
      <c r="E4687" s="48" t="s">
        <v>38715</v>
      </c>
    </row>
    <row r="4688" spans="1:5">
      <c r="A4688" s="48" t="s">
        <v>48</v>
      </c>
      <c r="B4688" s="48" t="s">
        <v>33070</v>
      </c>
      <c r="C4688" s="48" t="s">
        <v>38707</v>
      </c>
      <c r="D4688" s="48" t="s">
        <v>51569</v>
      </c>
      <c r="E4688" s="48" t="s">
        <v>38716</v>
      </c>
    </row>
    <row r="4689" spans="1:5">
      <c r="A4689" s="48" t="s">
        <v>51</v>
      </c>
      <c r="B4689" s="48" t="s">
        <v>487</v>
      </c>
      <c r="C4689" s="48" t="s">
        <v>38707</v>
      </c>
      <c r="D4689" s="48" t="s">
        <v>38717</v>
      </c>
      <c r="E4689" s="48" t="s">
        <v>38718</v>
      </c>
    </row>
    <row r="4690" spans="1:5">
      <c r="A4690" s="48" t="s">
        <v>15740</v>
      </c>
      <c r="B4690" s="48" t="s">
        <v>51154</v>
      </c>
      <c r="C4690" s="48" t="s">
        <v>38707</v>
      </c>
      <c r="D4690" s="48" t="s">
        <v>38719</v>
      </c>
      <c r="E4690" s="48" t="s">
        <v>38720</v>
      </c>
    </row>
    <row r="4691" spans="1:5">
      <c r="A4691" s="48" t="s">
        <v>15786</v>
      </c>
      <c r="B4691" s="48" t="s">
        <v>29629</v>
      </c>
      <c r="C4691" s="48" t="s">
        <v>38707</v>
      </c>
      <c r="D4691" s="48" t="s">
        <v>38721</v>
      </c>
      <c r="E4691" s="48" t="s">
        <v>38722</v>
      </c>
    </row>
    <row r="4692" spans="1:5">
      <c r="A4692" s="48" t="s">
        <v>15789</v>
      </c>
      <c r="B4692" s="48" t="s">
        <v>24029</v>
      </c>
      <c r="C4692" s="48" t="s">
        <v>38707</v>
      </c>
      <c r="D4692" s="48" t="s">
        <v>38723</v>
      </c>
      <c r="E4692" s="48" t="s">
        <v>38724</v>
      </c>
    </row>
    <row r="4693" spans="1:5">
      <c r="A4693" s="48" t="s">
        <v>27</v>
      </c>
      <c r="B4693" s="48" t="s">
        <v>51154</v>
      </c>
      <c r="C4693" s="48" t="s">
        <v>38707</v>
      </c>
      <c r="D4693" s="48" t="s">
        <v>38725</v>
      </c>
      <c r="E4693" s="48" t="s">
        <v>38726</v>
      </c>
    </row>
    <row r="4694" spans="1:5">
      <c r="A4694" s="48" t="s">
        <v>56</v>
      </c>
      <c r="B4694" s="48" t="s">
        <v>51426</v>
      </c>
      <c r="C4694" s="48" t="s">
        <v>38707</v>
      </c>
      <c r="D4694" s="48" t="s">
        <v>38727</v>
      </c>
      <c r="E4694" s="48" t="s">
        <v>38728</v>
      </c>
    </row>
    <row r="4695" spans="1:5">
      <c r="A4695" s="48" t="s">
        <v>59</v>
      </c>
      <c r="B4695" s="48" t="s">
        <v>44</v>
      </c>
      <c r="C4695" s="48" t="s">
        <v>38707</v>
      </c>
      <c r="D4695" s="48" t="s">
        <v>38729</v>
      </c>
      <c r="E4695" s="48" t="s">
        <v>38730</v>
      </c>
    </row>
    <row r="4696" spans="1:5">
      <c r="A4696" s="48" t="s">
        <v>51155</v>
      </c>
      <c r="B4696" s="48" t="s">
        <v>51156</v>
      </c>
      <c r="C4696" s="48" t="s">
        <v>38731</v>
      </c>
      <c r="D4696" s="48" t="s">
        <v>38732</v>
      </c>
      <c r="E4696" s="48" t="s">
        <v>38733</v>
      </c>
    </row>
    <row r="4697" spans="1:5">
      <c r="A4697" s="48" t="s">
        <v>51157</v>
      </c>
      <c r="B4697" s="48" t="s">
        <v>51156</v>
      </c>
      <c r="C4697" s="48" t="s">
        <v>38731</v>
      </c>
      <c r="D4697" s="48" t="s">
        <v>38734</v>
      </c>
      <c r="E4697" s="48" t="s">
        <v>38735</v>
      </c>
    </row>
    <row r="4698" spans="1:5">
      <c r="A4698" s="48" t="s">
        <v>51158</v>
      </c>
      <c r="B4698" s="48" t="s">
        <v>51156</v>
      </c>
      <c r="C4698" s="48" t="s">
        <v>38731</v>
      </c>
      <c r="D4698" s="48" t="s">
        <v>38736</v>
      </c>
      <c r="E4698" s="48" t="s">
        <v>38737</v>
      </c>
    </row>
    <row r="4699" spans="1:5">
      <c r="A4699" s="48" t="s">
        <v>51159</v>
      </c>
      <c r="B4699" s="48" t="s">
        <v>51156</v>
      </c>
      <c r="C4699" s="48" t="s">
        <v>38731</v>
      </c>
      <c r="D4699" s="48" t="s">
        <v>38738</v>
      </c>
      <c r="E4699" s="48" t="s">
        <v>38739</v>
      </c>
    </row>
    <row r="4700" spans="1:5">
      <c r="A4700" s="48" t="s">
        <v>15740</v>
      </c>
      <c r="B4700" s="48" t="s">
        <v>51154</v>
      </c>
      <c r="C4700" s="48" t="s">
        <v>38731</v>
      </c>
      <c r="D4700" s="48" t="s">
        <v>38740</v>
      </c>
      <c r="E4700" s="48" t="s">
        <v>38741</v>
      </c>
    </row>
    <row r="4701" spans="1:5">
      <c r="A4701" s="48" t="s">
        <v>15757</v>
      </c>
      <c r="B4701" s="48" t="s">
        <v>51407</v>
      </c>
      <c r="C4701" s="48" t="s">
        <v>31017</v>
      </c>
      <c r="D4701" s="48" t="s">
        <v>38742</v>
      </c>
      <c r="E4701" s="48" t="s">
        <v>38743</v>
      </c>
    </row>
    <row r="4702" spans="1:5">
      <c r="A4702" s="48" t="s">
        <v>15760</v>
      </c>
      <c r="B4702" s="48" t="s">
        <v>51182</v>
      </c>
      <c r="C4702" s="48" t="s">
        <v>38744</v>
      </c>
      <c r="D4702" s="48" t="s">
        <v>38745</v>
      </c>
      <c r="E4702" s="48" t="s">
        <v>38746</v>
      </c>
    </row>
    <row r="4703" spans="1:5">
      <c r="A4703" s="48" t="s">
        <v>27</v>
      </c>
      <c r="B4703" s="48" t="s">
        <v>51154</v>
      </c>
      <c r="C4703" s="48" t="s">
        <v>38731</v>
      </c>
      <c r="D4703" s="48" t="s">
        <v>38747</v>
      </c>
      <c r="E4703" s="48" t="s">
        <v>38748</v>
      </c>
    </row>
    <row r="4704" spans="1:5">
      <c r="A4704" s="48" t="s">
        <v>39</v>
      </c>
      <c r="B4704" s="48" t="s">
        <v>35203</v>
      </c>
      <c r="C4704" s="48" t="s">
        <v>38731</v>
      </c>
      <c r="D4704" s="48" t="s">
        <v>38749</v>
      </c>
      <c r="E4704" s="48" t="s">
        <v>38750</v>
      </c>
    </row>
    <row r="4705" spans="1:5">
      <c r="A4705" s="48" t="s">
        <v>43</v>
      </c>
      <c r="B4705" s="48" t="s">
        <v>51194</v>
      </c>
      <c r="C4705" s="48" t="s">
        <v>38731</v>
      </c>
      <c r="D4705" s="48" t="s">
        <v>38751</v>
      </c>
      <c r="E4705" s="48" t="s">
        <v>38752</v>
      </c>
    </row>
    <row r="4706" spans="1:5">
      <c r="A4706" s="48" t="s">
        <v>15740</v>
      </c>
      <c r="B4706" s="48" t="s">
        <v>51154</v>
      </c>
      <c r="C4706" s="48" t="s">
        <v>38731</v>
      </c>
      <c r="D4706" s="48" t="s">
        <v>38753</v>
      </c>
      <c r="E4706" s="48" t="s">
        <v>38754</v>
      </c>
    </row>
    <row r="4707" spans="1:5">
      <c r="A4707" s="48" t="s">
        <v>15771</v>
      </c>
      <c r="B4707" s="48" t="s">
        <v>51268</v>
      </c>
      <c r="C4707" s="48" t="s">
        <v>38731</v>
      </c>
      <c r="D4707" s="48" t="s">
        <v>38755</v>
      </c>
      <c r="E4707" s="48" t="s">
        <v>38756</v>
      </c>
    </row>
    <row r="4708" spans="1:5">
      <c r="A4708" s="48" t="s">
        <v>15774</v>
      </c>
      <c r="B4708" s="48" t="s">
        <v>51166</v>
      </c>
      <c r="C4708" s="48" t="s">
        <v>38731</v>
      </c>
      <c r="D4708" s="48" t="s">
        <v>38757</v>
      </c>
      <c r="E4708" s="48" t="s">
        <v>38758</v>
      </c>
    </row>
    <row r="4709" spans="1:5">
      <c r="A4709" s="48" t="s">
        <v>27</v>
      </c>
      <c r="B4709" s="48" t="s">
        <v>51154</v>
      </c>
      <c r="C4709" s="48" t="s">
        <v>38731</v>
      </c>
      <c r="D4709" s="48" t="s">
        <v>38759</v>
      </c>
      <c r="E4709" s="48" t="s">
        <v>38760</v>
      </c>
    </row>
    <row r="4710" spans="1:5">
      <c r="A4710" s="48" t="s">
        <v>48</v>
      </c>
      <c r="B4710" s="48" t="s">
        <v>38761</v>
      </c>
      <c r="C4710" s="48" t="s">
        <v>38731</v>
      </c>
      <c r="D4710" s="48" t="s">
        <v>38762</v>
      </c>
      <c r="E4710" s="48" t="s">
        <v>38763</v>
      </c>
    </row>
    <row r="4711" spans="1:5">
      <c r="A4711" s="48" t="s">
        <v>51</v>
      </c>
      <c r="B4711" s="48" t="s">
        <v>51165</v>
      </c>
      <c r="C4711" s="48" t="s">
        <v>38731</v>
      </c>
      <c r="D4711" s="48" t="s">
        <v>38764</v>
      </c>
      <c r="E4711" s="48" t="s">
        <v>38765</v>
      </c>
    </row>
    <row r="4712" spans="1:5">
      <c r="A4712" s="48" t="s">
        <v>15740</v>
      </c>
      <c r="B4712" s="48" t="s">
        <v>51154</v>
      </c>
      <c r="C4712" s="48" t="s">
        <v>38766</v>
      </c>
      <c r="D4712" s="48" t="s">
        <v>38767</v>
      </c>
      <c r="E4712" s="48" t="s">
        <v>38768</v>
      </c>
    </row>
    <row r="4713" spans="1:5">
      <c r="A4713" s="48" t="s">
        <v>15786</v>
      </c>
      <c r="B4713" s="48" t="s">
        <v>29345</v>
      </c>
      <c r="C4713" s="48" t="s">
        <v>38766</v>
      </c>
      <c r="D4713" s="48" t="s">
        <v>38769</v>
      </c>
      <c r="E4713" s="48" t="s">
        <v>38770</v>
      </c>
    </row>
    <row r="4714" spans="1:5">
      <c r="A4714" s="48" t="s">
        <v>15789</v>
      </c>
      <c r="B4714" s="48" t="s">
        <v>695</v>
      </c>
      <c r="C4714" s="48" t="s">
        <v>38766</v>
      </c>
      <c r="D4714" s="48" t="s">
        <v>38771</v>
      </c>
      <c r="E4714" s="48" t="s">
        <v>38772</v>
      </c>
    </row>
    <row r="4715" spans="1:5">
      <c r="A4715" s="48" t="s">
        <v>27</v>
      </c>
      <c r="B4715" s="48" t="s">
        <v>51154</v>
      </c>
      <c r="C4715" s="48" t="s">
        <v>38766</v>
      </c>
      <c r="D4715" s="48" t="s">
        <v>38773</v>
      </c>
      <c r="E4715" s="48" t="s">
        <v>51570</v>
      </c>
    </row>
    <row r="4716" spans="1:5">
      <c r="A4716" s="48" t="s">
        <v>56</v>
      </c>
      <c r="B4716" s="48" t="s">
        <v>51519</v>
      </c>
      <c r="C4716" s="48" t="s">
        <v>38766</v>
      </c>
      <c r="D4716" s="48" t="s">
        <v>38774</v>
      </c>
      <c r="E4716" s="48" t="s">
        <v>38775</v>
      </c>
    </row>
    <row r="4717" spans="1:5">
      <c r="A4717" s="48" t="s">
        <v>59</v>
      </c>
      <c r="B4717" s="48" t="s">
        <v>110</v>
      </c>
      <c r="C4717" s="48" t="s">
        <v>38766</v>
      </c>
      <c r="D4717" s="48" t="s">
        <v>38776</v>
      </c>
      <c r="E4717" s="48" t="s">
        <v>38777</v>
      </c>
    </row>
    <row r="4718" spans="1:5">
      <c r="A4718" s="48" t="s">
        <v>15740</v>
      </c>
      <c r="B4718" s="48" t="s">
        <v>51154</v>
      </c>
      <c r="C4718" s="48" t="s">
        <v>38766</v>
      </c>
      <c r="D4718" s="48" t="s">
        <v>38778</v>
      </c>
      <c r="E4718" s="48" t="s">
        <v>38779</v>
      </c>
    </row>
    <row r="4719" spans="1:5">
      <c r="A4719" s="48" t="s">
        <v>15743</v>
      </c>
      <c r="B4719" s="48" t="s">
        <v>51498</v>
      </c>
      <c r="C4719" s="48" t="s">
        <v>38766</v>
      </c>
      <c r="D4719" s="48" t="s">
        <v>38780</v>
      </c>
      <c r="E4719" s="48" t="s">
        <v>38781</v>
      </c>
    </row>
    <row r="4720" spans="1:5">
      <c r="A4720" s="48" t="s">
        <v>15746</v>
      </c>
      <c r="B4720" s="48" t="s">
        <v>51177</v>
      </c>
      <c r="C4720" s="48" t="s">
        <v>38766</v>
      </c>
      <c r="D4720" s="48" t="s">
        <v>38782</v>
      </c>
      <c r="E4720" s="48" t="s">
        <v>38783</v>
      </c>
    </row>
    <row r="4721" spans="1:5">
      <c r="A4721" s="48" t="s">
        <v>27</v>
      </c>
      <c r="B4721" s="48" t="s">
        <v>51154</v>
      </c>
      <c r="C4721" s="48" t="s">
        <v>38766</v>
      </c>
      <c r="D4721" s="48" t="s">
        <v>38784</v>
      </c>
      <c r="E4721" s="48" t="s">
        <v>38785</v>
      </c>
    </row>
    <row r="4722" spans="1:5">
      <c r="A4722" s="48" t="s">
        <v>30</v>
      </c>
      <c r="B4722" s="48" t="s">
        <v>29768</v>
      </c>
      <c r="C4722" s="48" t="s">
        <v>38766</v>
      </c>
      <c r="D4722" s="48" t="s">
        <v>38786</v>
      </c>
      <c r="E4722" s="48" t="s">
        <v>38787</v>
      </c>
    </row>
    <row r="4723" spans="1:5">
      <c r="A4723" s="48" t="s">
        <v>34</v>
      </c>
      <c r="B4723" s="48" t="s">
        <v>150</v>
      </c>
      <c r="C4723" s="48" t="s">
        <v>38766</v>
      </c>
      <c r="D4723" s="48" t="s">
        <v>38788</v>
      </c>
      <c r="E4723" s="48" t="s">
        <v>38789</v>
      </c>
    </row>
    <row r="4724" spans="1:5">
      <c r="A4724" s="48" t="s">
        <v>51155</v>
      </c>
      <c r="B4724" s="48" t="s">
        <v>51156</v>
      </c>
      <c r="C4724" s="48" t="s">
        <v>38790</v>
      </c>
      <c r="D4724" s="48" t="s">
        <v>38791</v>
      </c>
      <c r="E4724" s="48" t="s">
        <v>38792</v>
      </c>
    </row>
    <row r="4725" spans="1:5">
      <c r="A4725" s="48" t="s">
        <v>51157</v>
      </c>
      <c r="B4725" s="48" t="s">
        <v>51156</v>
      </c>
      <c r="C4725" s="48" t="s">
        <v>38790</v>
      </c>
      <c r="D4725" s="48" t="s">
        <v>38793</v>
      </c>
      <c r="E4725" s="48" t="s">
        <v>38794</v>
      </c>
    </row>
    <row r="4726" spans="1:5">
      <c r="A4726" s="48" t="s">
        <v>51158</v>
      </c>
      <c r="B4726" s="48" t="s">
        <v>51156</v>
      </c>
      <c r="C4726" s="48" t="s">
        <v>38790</v>
      </c>
      <c r="D4726" s="48" t="s">
        <v>38795</v>
      </c>
      <c r="E4726" s="48" t="s">
        <v>38796</v>
      </c>
    </row>
    <row r="4727" spans="1:5">
      <c r="A4727" s="48" t="s">
        <v>51159</v>
      </c>
      <c r="B4727" s="48" t="s">
        <v>51156</v>
      </c>
      <c r="C4727" s="48" t="s">
        <v>38790</v>
      </c>
      <c r="D4727" s="48" t="s">
        <v>38797</v>
      </c>
      <c r="E4727" s="48" t="s">
        <v>38798</v>
      </c>
    </row>
    <row r="4728" spans="1:5">
      <c r="A4728" s="48" t="s">
        <v>15740</v>
      </c>
      <c r="B4728" s="48" t="s">
        <v>51154</v>
      </c>
      <c r="C4728" s="48" t="s">
        <v>38790</v>
      </c>
      <c r="D4728" s="48" t="s">
        <v>38799</v>
      </c>
      <c r="E4728" s="48" t="s">
        <v>38800</v>
      </c>
    </row>
    <row r="4729" spans="1:5">
      <c r="A4729" s="48" t="s">
        <v>15771</v>
      </c>
      <c r="B4729" s="48" t="s">
        <v>51407</v>
      </c>
      <c r="C4729" s="48" t="s">
        <v>38790</v>
      </c>
      <c r="D4729" s="48" t="s">
        <v>38801</v>
      </c>
      <c r="E4729" s="48" t="s">
        <v>51571</v>
      </c>
    </row>
    <row r="4730" spans="1:5">
      <c r="A4730" s="48" t="s">
        <v>15774</v>
      </c>
      <c r="B4730" s="48" t="s">
        <v>290</v>
      </c>
      <c r="C4730" s="48" t="s">
        <v>38790</v>
      </c>
      <c r="D4730" s="48" t="s">
        <v>38802</v>
      </c>
      <c r="E4730" s="48" t="s">
        <v>38803</v>
      </c>
    </row>
    <row r="4731" spans="1:5">
      <c r="A4731" s="48" t="s">
        <v>27</v>
      </c>
      <c r="B4731" s="48" t="s">
        <v>51154</v>
      </c>
      <c r="C4731" s="48" t="s">
        <v>38790</v>
      </c>
      <c r="D4731" s="48" t="s">
        <v>38804</v>
      </c>
      <c r="E4731" s="48" t="s">
        <v>38805</v>
      </c>
    </row>
    <row r="4732" spans="1:5">
      <c r="A4732" s="48" t="s">
        <v>48</v>
      </c>
      <c r="B4732" s="48" t="s">
        <v>31453</v>
      </c>
      <c r="C4732" s="48" t="s">
        <v>38790</v>
      </c>
      <c r="D4732" s="48" t="s">
        <v>38806</v>
      </c>
      <c r="E4732" s="48" t="s">
        <v>38807</v>
      </c>
    </row>
    <row r="4733" spans="1:5">
      <c r="A4733" s="48" t="s">
        <v>51</v>
      </c>
      <c r="B4733" s="48" t="s">
        <v>51182</v>
      </c>
      <c r="C4733" s="48" t="s">
        <v>38790</v>
      </c>
      <c r="D4733" s="48" t="s">
        <v>38808</v>
      </c>
      <c r="E4733" s="48" t="s">
        <v>38809</v>
      </c>
    </row>
    <row r="4734" spans="1:5">
      <c r="A4734" s="48" t="s">
        <v>15740</v>
      </c>
      <c r="B4734" s="48" t="s">
        <v>51154</v>
      </c>
      <c r="C4734" s="48" t="s">
        <v>38790</v>
      </c>
      <c r="D4734" s="48" t="s">
        <v>38810</v>
      </c>
      <c r="E4734" s="48" t="s">
        <v>38811</v>
      </c>
    </row>
    <row r="4735" spans="1:5">
      <c r="A4735" s="48" t="s">
        <v>15786</v>
      </c>
      <c r="B4735" s="48" t="s">
        <v>29345</v>
      </c>
      <c r="C4735" s="48" t="s">
        <v>38790</v>
      </c>
      <c r="D4735" s="48" t="s">
        <v>38812</v>
      </c>
      <c r="E4735" s="48" t="s">
        <v>38813</v>
      </c>
    </row>
    <row r="4736" spans="1:5">
      <c r="A4736" s="48" t="s">
        <v>15789</v>
      </c>
      <c r="B4736" s="48" t="s">
        <v>8131</v>
      </c>
      <c r="C4736" s="48" t="s">
        <v>38790</v>
      </c>
      <c r="D4736" s="48" t="s">
        <v>38814</v>
      </c>
      <c r="E4736" s="48" t="s">
        <v>38815</v>
      </c>
    </row>
    <row r="4737" spans="1:5">
      <c r="A4737" s="48" t="s">
        <v>27</v>
      </c>
      <c r="B4737" s="48" t="s">
        <v>51154</v>
      </c>
      <c r="C4737" s="48" t="s">
        <v>38790</v>
      </c>
      <c r="D4737" s="48" t="s">
        <v>38816</v>
      </c>
      <c r="E4737" s="48" t="s">
        <v>38817</v>
      </c>
    </row>
    <row r="4738" spans="1:5">
      <c r="A4738" s="48" t="s">
        <v>56</v>
      </c>
      <c r="B4738" s="48" t="s">
        <v>51519</v>
      </c>
      <c r="C4738" s="48" t="s">
        <v>38790</v>
      </c>
      <c r="D4738" s="48" t="s">
        <v>38818</v>
      </c>
      <c r="E4738" s="48" t="s">
        <v>38819</v>
      </c>
    </row>
    <row r="4739" spans="1:5">
      <c r="A4739" s="48" t="s">
        <v>59</v>
      </c>
      <c r="B4739" s="48" t="s">
        <v>51225</v>
      </c>
      <c r="C4739" s="48" t="s">
        <v>38790</v>
      </c>
      <c r="D4739" s="48" t="s">
        <v>38820</v>
      </c>
      <c r="E4739" s="48" t="s">
        <v>38821</v>
      </c>
    </row>
    <row r="4740" spans="1:5">
      <c r="A4740" s="48" t="s">
        <v>15740</v>
      </c>
      <c r="B4740" s="48" t="s">
        <v>51154</v>
      </c>
      <c r="C4740" s="48" t="s">
        <v>38822</v>
      </c>
      <c r="D4740" s="48" t="s">
        <v>38823</v>
      </c>
      <c r="E4740" s="48" t="s">
        <v>38824</v>
      </c>
    </row>
    <row r="4741" spans="1:5">
      <c r="A4741" s="48" t="s">
        <v>15743</v>
      </c>
      <c r="B4741" s="48" t="s">
        <v>51403</v>
      </c>
      <c r="C4741" s="48" t="s">
        <v>38822</v>
      </c>
      <c r="D4741" s="48" t="s">
        <v>38825</v>
      </c>
      <c r="E4741" s="48" t="s">
        <v>51572</v>
      </c>
    </row>
    <row r="4742" spans="1:5">
      <c r="A4742" s="48" t="s">
        <v>15746</v>
      </c>
      <c r="B4742" s="48" t="s">
        <v>51215</v>
      </c>
      <c r="C4742" s="48" t="s">
        <v>38822</v>
      </c>
      <c r="D4742" s="48" t="s">
        <v>38826</v>
      </c>
      <c r="E4742" s="48" t="s">
        <v>38827</v>
      </c>
    </row>
    <row r="4743" spans="1:5">
      <c r="A4743" s="48" t="s">
        <v>27</v>
      </c>
      <c r="B4743" s="48" t="s">
        <v>51154</v>
      </c>
      <c r="C4743" s="48" t="s">
        <v>38822</v>
      </c>
      <c r="D4743" s="48" t="s">
        <v>38828</v>
      </c>
      <c r="E4743" s="48" t="s">
        <v>38829</v>
      </c>
    </row>
    <row r="4744" spans="1:5">
      <c r="A4744" s="48" t="s">
        <v>30</v>
      </c>
      <c r="B4744" s="48" t="s">
        <v>29862</v>
      </c>
      <c r="C4744" s="48" t="s">
        <v>38822</v>
      </c>
      <c r="D4744" s="48" t="s">
        <v>38830</v>
      </c>
      <c r="E4744" s="48" t="s">
        <v>38831</v>
      </c>
    </row>
    <row r="4745" spans="1:5">
      <c r="A4745" s="48" t="s">
        <v>34</v>
      </c>
      <c r="B4745" s="48" t="s">
        <v>51166</v>
      </c>
      <c r="C4745" s="48" t="s">
        <v>38822</v>
      </c>
      <c r="D4745" s="48" t="s">
        <v>38832</v>
      </c>
      <c r="E4745" s="48" t="s">
        <v>38833</v>
      </c>
    </row>
    <row r="4746" spans="1:5">
      <c r="A4746" s="48" t="s">
        <v>15740</v>
      </c>
      <c r="B4746" s="48" t="s">
        <v>51154</v>
      </c>
      <c r="C4746" s="48" t="s">
        <v>38822</v>
      </c>
      <c r="D4746" s="48" t="s">
        <v>38834</v>
      </c>
      <c r="E4746" s="48" t="s">
        <v>38835</v>
      </c>
    </row>
    <row r="4747" spans="1:5">
      <c r="A4747" s="48" t="s">
        <v>15757</v>
      </c>
      <c r="B4747" s="48" t="s">
        <v>51443</v>
      </c>
      <c r="C4747" s="48" t="s">
        <v>38822</v>
      </c>
      <c r="D4747" s="48" t="s">
        <v>38836</v>
      </c>
      <c r="E4747" s="48" t="s">
        <v>38837</v>
      </c>
    </row>
    <row r="4748" spans="1:5">
      <c r="A4748" s="48" t="s">
        <v>15760</v>
      </c>
      <c r="B4748" s="48" t="s">
        <v>417</v>
      </c>
      <c r="C4748" s="48" t="s">
        <v>38822</v>
      </c>
      <c r="D4748" s="48" t="s">
        <v>38838</v>
      </c>
      <c r="E4748" s="48" t="s">
        <v>38839</v>
      </c>
    </row>
    <row r="4749" spans="1:5">
      <c r="A4749" s="48" t="s">
        <v>27</v>
      </c>
      <c r="B4749" s="48" t="s">
        <v>51154</v>
      </c>
      <c r="C4749" s="48" t="s">
        <v>38822</v>
      </c>
      <c r="D4749" s="48" t="s">
        <v>38840</v>
      </c>
      <c r="E4749" s="48" t="s">
        <v>38841</v>
      </c>
    </row>
    <row r="4750" spans="1:5">
      <c r="A4750" s="48" t="s">
        <v>39</v>
      </c>
      <c r="B4750" s="48" t="s">
        <v>35536</v>
      </c>
      <c r="C4750" s="48" t="s">
        <v>38822</v>
      </c>
      <c r="D4750" s="48" t="s">
        <v>38842</v>
      </c>
      <c r="E4750" s="48" t="s">
        <v>38843</v>
      </c>
    </row>
    <row r="4751" spans="1:5">
      <c r="A4751" s="48" t="s">
        <v>43</v>
      </c>
      <c r="B4751" s="48" t="s">
        <v>8131</v>
      </c>
      <c r="C4751" s="48" t="s">
        <v>38822</v>
      </c>
      <c r="D4751" s="48" t="s">
        <v>38844</v>
      </c>
      <c r="E4751" s="48" t="s">
        <v>38845</v>
      </c>
    </row>
    <row r="4752" spans="1:5">
      <c r="A4752" s="48" t="s">
        <v>51155</v>
      </c>
      <c r="B4752" s="48" t="s">
        <v>51156</v>
      </c>
      <c r="C4752" s="48" t="s">
        <v>38846</v>
      </c>
      <c r="D4752" s="48" t="s">
        <v>38847</v>
      </c>
      <c r="E4752" s="48" t="s">
        <v>38848</v>
      </c>
    </row>
    <row r="4753" spans="1:5">
      <c r="A4753" s="48" t="s">
        <v>51157</v>
      </c>
      <c r="B4753" s="48" t="s">
        <v>51156</v>
      </c>
      <c r="C4753" s="48" t="s">
        <v>38846</v>
      </c>
      <c r="D4753" s="48" t="s">
        <v>51573</v>
      </c>
      <c r="E4753" s="48" t="s">
        <v>38849</v>
      </c>
    </row>
    <row r="4754" spans="1:5">
      <c r="A4754" s="48" t="s">
        <v>51158</v>
      </c>
      <c r="B4754" s="48" t="s">
        <v>51156</v>
      </c>
      <c r="C4754" s="48" t="s">
        <v>38846</v>
      </c>
      <c r="D4754" s="48" t="s">
        <v>51574</v>
      </c>
      <c r="E4754" s="48" t="s">
        <v>38850</v>
      </c>
    </row>
    <row r="4755" spans="1:5">
      <c r="A4755" s="48" t="s">
        <v>51159</v>
      </c>
      <c r="B4755" s="48" t="s">
        <v>51156</v>
      </c>
      <c r="C4755" s="48" t="s">
        <v>38846</v>
      </c>
      <c r="D4755" s="48" t="s">
        <v>38851</v>
      </c>
      <c r="E4755" s="48" t="s">
        <v>38852</v>
      </c>
    </row>
    <row r="4756" spans="1:5">
      <c r="A4756" s="48" t="s">
        <v>15740</v>
      </c>
      <c r="B4756" s="48" t="s">
        <v>51154</v>
      </c>
      <c r="C4756" s="48" t="s">
        <v>38846</v>
      </c>
      <c r="D4756" s="48" t="s">
        <v>38853</v>
      </c>
      <c r="E4756" s="48" t="s">
        <v>38854</v>
      </c>
    </row>
    <row r="4757" spans="1:5">
      <c r="A4757" s="48" t="s">
        <v>15786</v>
      </c>
      <c r="B4757" s="48" t="s">
        <v>29345</v>
      </c>
      <c r="C4757" s="48" t="s">
        <v>38846</v>
      </c>
      <c r="D4757" s="48" t="s">
        <v>38855</v>
      </c>
      <c r="E4757" s="48" t="s">
        <v>38856</v>
      </c>
    </row>
    <row r="4758" spans="1:5">
      <c r="A4758" s="48" t="s">
        <v>15789</v>
      </c>
      <c r="B4758" s="48" t="s">
        <v>38857</v>
      </c>
      <c r="C4758" s="48" t="s">
        <v>38846</v>
      </c>
      <c r="D4758" s="48" t="s">
        <v>38858</v>
      </c>
      <c r="E4758" s="48" t="s">
        <v>38859</v>
      </c>
    </row>
    <row r="4759" spans="1:5">
      <c r="A4759" s="48" t="s">
        <v>27</v>
      </c>
      <c r="B4759" s="48" t="s">
        <v>51154</v>
      </c>
      <c r="C4759" s="48" t="s">
        <v>38846</v>
      </c>
      <c r="D4759" s="48" t="s">
        <v>38860</v>
      </c>
      <c r="E4759" s="48" t="s">
        <v>38861</v>
      </c>
    </row>
    <row r="4760" spans="1:5">
      <c r="A4760" s="48" t="s">
        <v>56</v>
      </c>
      <c r="B4760" s="48" t="s">
        <v>51497</v>
      </c>
      <c r="C4760" s="48" t="s">
        <v>38846</v>
      </c>
      <c r="D4760" s="48" t="s">
        <v>38862</v>
      </c>
      <c r="E4760" s="48" t="s">
        <v>38863</v>
      </c>
    </row>
    <row r="4761" spans="1:5">
      <c r="A4761" s="48" t="s">
        <v>59</v>
      </c>
      <c r="B4761" s="48" t="s">
        <v>51177</v>
      </c>
      <c r="C4761" s="48" t="s">
        <v>38846</v>
      </c>
      <c r="D4761" s="48" t="s">
        <v>38864</v>
      </c>
      <c r="E4761" s="48" t="s">
        <v>51575</v>
      </c>
    </row>
    <row r="4762" spans="1:5">
      <c r="A4762" s="48" t="s">
        <v>15740</v>
      </c>
      <c r="B4762" s="48" t="s">
        <v>51154</v>
      </c>
      <c r="C4762" s="48" t="s">
        <v>38846</v>
      </c>
      <c r="D4762" s="48" t="s">
        <v>38865</v>
      </c>
      <c r="E4762" s="48" t="s">
        <v>38866</v>
      </c>
    </row>
    <row r="4763" spans="1:5">
      <c r="A4763" s="48" t="s">
        <v>15743</v>
      </c>
      <c r="B4763" s="48" t="s">
        <v>51479</v>
      </c>
      <c r="C4763" s="48" t="s">
        <v>38846</v>
      </c>
      <c r="D4763" s="48" t="s">
        <v>38867</v>
      </c>
      <c r="E4763" s="48" t="s">
        <v>38868</v>
      </c>
    </row>
    <row r="4764" spans="1:5">
      <c r="A4764" s="48" t="s">
        <v>15746</v>
      </c>
      <c r="B4764" s="48" t="s">
        <v>94</v>
      </c>
      <c r="C4764" s="48" t="s">
        <v>38846</v>
      </c>
      <c r="D4764" s="48" t="s">
        <v>38869</v>
      </c>
      <c r="E4764" s="48" t="s">
        <v>38870</v>
      </c>
    </row>
    <row r="4765" spans="1:5">
      <c r="A4765" s="48" t="s">
        <v>27</v>
      </c>
      <c r="B4765" s="48" t="s">
        <v>51154</v>
      </c>
      <c r="C4765" s="48" t="s">
        <v>38846</v>
      </c>
      <c r="D4765" s="48" t="s">
        <v>38871</v>
      </c>
      <c r="E4765" s="48" t="s">
        <v>38872</v>
      </c>
    </row>
    <row r="4766" spans="1:5">
      <c r="A4766" s="48" t="s">
        <v>30</v>
      </c>
      <c r="B4766" s="48" t="s">
        <v>33023</v>
      </c>
      <c r="C4766" s="48" t="s">
        <v>38846</v>
      </c>
      <c r="D4766" s="48" t="s">
        <v>38873</v>
      </c>
      <c r="E4766" s="48" t="s">
        <v>38874</v>
      </c>
    </row>
    <row r="4767" spans="1:5">
      <c r="A4767" s="48" t="s">
        <v>34</v>
      </c>
      <c r="B4767" s="48" t="s">
        <v>51175</v>
      </c>
      <c r="C4767" s="48" t="s">
        <v>38846</v>
      </c>
      <c r="D4767" s="48" t="s">
        <v>38875</v>
      </c>
      <c r="E4767" s="48" t="s">
        <v>38876</v>
      </c>
    </row>
    <row r="4768" spans="1:5">
      <c r="A4768" s="48" t="s">
        <v>15740</v>
      </c>
      <c r="B4768" s="48" t="s">
        <v>51154</v>
      </c>
      <c r="C4768" s="48" t="s">
        <v>38877</v>
      </c>
      <c r="D4768" s="48" t="s">
        <v>38878</v>
      </c>
      <c r="E4768" s="48" t="s">
        <v>38879</v>
      </c>
    </row>
    <row r="4769" spans="1:5">
      <c r="A4769" s="48" t="s">
        <v>15757</v>
      </c>
      <c r="B4769" s="48" t="s">
        <v>51499</v>
      </c>
      <c r="C4769" s="48" t="s">
        <v>38877</v>
      </c>
      <c r="D4769" s="48" t="s">
        <v>38880</v>
      </c>
      <c r="E4769" s="48" t="s">
        <v>38881</v>
      </c>
    </row>
    <row r="4770" spans="1:5">
      <c r="A4770" s="48" t="s">
        <v>15760</v>
      </c>
      <c r="B4770" s="48" t="s">
        <v>219</v>
      </c>
      <c r="C4770" s="48" t="s">
        <v>38877</v>
      </c>
      <c r="D4770" s="48" t="s">
        <v>38882</v>
      </c>
      <c r="E4770" s="48" t="s">
        <v>38883</v>
      </c>
    </row>
    <row r="4771" spans="1:5">
      <c r="A4771" s="48" t="s">
        <v>27</v>
      </c>
      <c r="B4771" s="48" t="s">
        <v>51154</v>
      </c>
      <c r="C4771" s="48" t="s">
        <v>38877</v>
      </c>
      <c r="D4771" s="48" t="s">
        <v>38884</v>
      </c>
      <c r="E4771" s="48" t="s">
        <v>38885</v>
      </c>
    </row>
    <row r="4772" spans="1:5">
      <c r="A4772" s="48" t="s">
        <v>39</v>
      </c>
      <c r="B4772" s="48" t="s">
        <v>29519</v>
      </c>
      <c r="C4772" s="48" t="s">
        <v>38877</v>
      </c>
      <c r="D4772" s="48" t="s">
        <v>38886</v>
      </c>
      <c r="E4772" s="48" t="s">
        <v>38887</v>
      </c>
    </row>
    <row r="4773" spans="1:5">
      <c r="A4773" s="48" t="s">
        <v>43</v>
      </c>
      <c r="B4773" s="48" t="s">
        <v>654</v>
      </c>
      <c r="C4773" s="48" t="s">
        <v>38877</v>
      </c>
      <c r="D4773" s="48" t="s">
        <v>38888</v>
      </c>
      <c r="E4773" s="48" t="s">
        <v>38889</v>
      </c>
    </row>
    <row r="4774" spans="1:5">
      <c r="A4774" s="48" t="s">
        <v>15740</v>
      </c>
      <c r="B4774" s="48" t="s">
        <v>51154</v>
      </c>
      <c r="C4774" s="48" t="s">
        <v>38877</v>
      </c>
      <c r="D4774" s="48" t="s">
        <v>38890</v>
      </c>
      <c r="E4774" s="48" t="s">
        <v>38891</v>
      </c>
    </row>
    <row r="4775" spans="1:5">
      <c r="A4775" s="48" t="s">
        <v>15771</v>
      </c>
      <c r="B4775" s="48" t="s">
        <v>51265</v>
      </c>
      <c r="C4775" s="48" t="s">
        <v>38877</v>
      </c>
      <c r="D4775" s="48" t="s">
        <v>38892</v>
      </c>
      <c r="E4775" s="48" t="s">
        <v>38893</v>
      </c>
    </row>
    <row r="4776" spans="1:5">
      <c r="A4776" s="48" t="s">
        <v>15774</v>
      </c>
      <c r="B4776" s="48" t="s">
        <v>487</v>
      </c>
      <c r="C4776" s="48" t="s">
        <v>38877</v>
      </c>
      <c r="D4776" s="48" t="s">
        <v>38894</v>
      </c>
      <c r="E4776" s="48" t="s">
        <v>38895</v>
      </c>
    </row>
    <row r="4777" spans="1:5">
      <c r="A4777" s="48" t="s">
        <v>27</v>
      </c>
      <c r="B4777" s="48" t="s">
        <v>51154</v>
      </c>
      <c r="C4777" s="48" t="s">
        <v>38877</v>
      </c>
      <c r="D4777" s="48" t="s">
        <v>38896</v>
      </c>
      <c r="E4777" s="48" t="s">
        <v>38897</v>
      </c>
    </row>
    <row r="4778" spans="1:5">
      <c r="A4778" s="48" t="s">
        <v>48</v>
      </c>
      <c r="B4778" s="48" t="s">
        <v>33070</v>
      </c>
      <c r="C4778" s="48" t="s">
        <v>38877</v>
      </c>
      <c r="D4778" s="48" t="s">
        <v>38898</v>
      </c>
      <c r="E4778" s="48" t="s">
        <v>38899</v>
      </c>
    </row>
    <row r="4779" spans="1:5">
      <c r="A4779" s="48" t="s">
        <v>51</v>
      </c>
      <c r="B4779" s="48" t="s">
        <v>51194</v>
      </c>
      <c r="C4779" s="48" t="s">
        <v>38877</v>
      </c>
      <c r="D4779" s="48" t="s">
        <v>38900</v>
      </c>
      <c r="E4779" s="48" t="s">
        <v>38901</v>
      </c>
    </row>
    <row r="4780" spans="1:5">
      <c r="A4780" s="48" t="s">
        <v>51155</v>
      </c>
      <c r="B4780" s="48" t="s">
        <v>51156</v>
      </c>
      <c r="C4780" s="48" t="s">
        <v>38902</v>
      </c>
      <c r="D4780" s="48" t="s">
        <v>38903</v>
      </c>
      <c r="E4780" s="48" t="s">
        <v>38904</v>
      </c>
    </row>
    <row r="4781" spans="1:5">
      <c r="A4781" s="48" t="s">
        <v>51157</v>
      </c>
      <c r="B4781" s="48" t="s">
        <v>51156</v>
      </c>
      <c r="C4781" s="48" t="s">
        <v>38902</v>
      </c>
      <c r="D4781" s="48" t="s">
        <v>38905</v>
      </c>
      <c r="E4781" s="48" t="s">
        <v>38906</v>
      </c>
    </row>
    <row r="4782" spans="1:5">
      <c r="A4782" s="48" t="s">
        <v>51158</v>
      </c>
      <c r="B4782" s="48" t="s">
        <v>51156</v>
      </c>
      <c r="C4782" s="48" t="s">
        <v>38902</v>
      </c>
      <c r="D4782" s="48" t="s">
        <v>38907</v>
      </c>
      <c r="E4782" s="48" t="s">
        <v>38908</v>
      </c>
    </row>
    <row r="4783" spans="1:5">
      <c r="A4783" s="48" t="s">
        <v>51159</v>
      </c>
      <c r="B4783" s="48" t="s">
        <v>51156</v>
      </c>
      <c r="C4783" s="48" t="s">
        <v>38902</v>
      </c>
      <c r="D4783" s="48" t="s">
        <v>38909</v>
      </c>
      <c r="E4783" s="48" t="s">
        <v>38910</v>
      </c>
    </row>
    <row r="4784" spans="1:5">
      <c r="A4784" s="48" t="s">
        <v>15740</v>
      </c>
      <c r="B4784" s="48" t="s">
        <v>51154</v>
      </c>
      <c r="C4784" s="48" t="s">
        <v>38902</v>
      </c>
      <c r="D4784" s="48" t="s">
        <v>38911</v>
      </c>
      <c r="E4784" s="48" t="s">
        <v>38912</v>
      </c>
    </row>
    <row r="4785" spans="1:5">
      <c r="A4785" s="48" t="s">
        <v>15743</v>
      </c>
      <c r="B4785" s="48" t="s">
        <v>51491</v>
      </c>
      <c r="C4785" s="48" t="s">
        <v>38902</v>
      </c>
      <c r="D4785" s="48" t="s">
        <v>38913</v>
      </c>
      <c r="E4785" s="48" t="s">
        <v>38914</v>
      </c>
    </row>
    <row r="4786" spans="1:5">
      <c r="A4786" s="48" t="s">
        <v>15746</v>
      </c>
      <c r="B4786" s="48" t="s">
        <v>51203</v>
      </c>
      <c r="C4786" s="48" t="s">
        <v>38902</v>
      </c>
      <c r="D4786" s="48" t="s">
        <v>38915</v>
      </c>
      <c r="E4786" s="48" t="s">
        <v>38916</v>
      </c>
    </row>
    <row r="4787" spans="1:5">
      <c r="A4787" s="48" t="s">
        <v>27</v>
      </c>
      <c r="B4787" s="48" t="s">
        <v>51154</v>
      </c>
      <c r="C4787" s="48" t="s">
        <v>38902</v>
      </c>
      <c r="D4787" s="48" t="s">
        <v>38917</v>
      </c>
      <c r="E4787" s="48" t="s">
        <v>38918</v>
      </c>
    </row>
    <row r="4788" spans="1:5">
      <c r="A4788" s="48" t="s">
        <v>30</v>
      </c>
      <c r="B4788" s="48" t="s">
        <v>30927</v>
      </c>
      <c r="C4788" s="48" t="s">
        <v>38902</v>
      </c>
      <c r="D4788" s="48" t="s">
        <v>38919</v>
      </c>
      <c r="E4788" s="48" t="s">
        <v>38920</v>
      </c>
    </row>
    <row r="4789" spans="1:5">
      <c r="A4789" s="48" t="s">
        <v>34</v>
      </c>
      <c r="B4789" s="48" t="s">
        <v>51165</v>
      </c>
      <c r="C4789" s="48" t="s">
        <v>38902</v>
      </c>
      <c r="D4789" s="48" t="s">
        <v>38921</v>
      </c>
      <c r="E4789" s="48" t="s">
        <v>38922</v>
      </c>
    </row>
    <row r="4790" spans="1:5">
      <c r="A4790" s="48" t="s">
        <v>15740</v>
      </c>
      <c r="B4790" s="48" t="s">
        <v>51154</v>
      </c>
      <c r="C4790" s="48" t="s">
        <v>38923</v>
      </c>
      <c r="D4790" s="48" t="s">
        <v>38924</v>
      </c>
      <c r="E4790" s="48" t="s">
        <v>38925</v>
      </c>
    </row>
    <row r="4791" spans="1:5">
      <c r="A4791" s="48" t="s">
        <v>15757</v>
      </c>
      <c r="B4791" s="48" t="s">
        <v>51499</v>
      </c>
      <c r="C4791" s="48" t="s">
        <v>38923</v>
      </c>
      <c r="D4791" s="48" t="s">
        <v>38926</v>
      </c>
      <c r="E4791" s="48" t="s">
        <v>38927</v>
      </c>
    </row>
    <row r="4792" spans="1:5">
      <c r="A4792" s="48" t="s">
        <v>15760</v>
      </c>
      <c r="B4792" s="48" t="s">
        <v>1185</v>
      </c>
      <c r="C4792" s="48" t="s">
        <v>38923</v>
      </c>
      <c r="D4792" s="48" t="s">
        <v>38928</v>
      </c>
      <c r="E4792" s="48" t="s">
        <v>38929</v>
      </c>
    </row>
    <row r="4793" spans="1:5">
      <c r="A4793" s="48" t="s">
        <v>27</v>
      </c>
      <c r="B4793" s="48" t="s">
        <v>51154</v>
      </c>
      <c r="C4793" s="48" t="s">
        <v>38923</v>
      </c>
      <c r="D4793" s="48" t="s">
        <v>38930</v>
      </c>
      <c r="E4793" s="48" t="s">
        <v>38931</v>
      </c>
    </row>
    <row r="4794" spans="1:5">
      <c r="A4794" s="48" t="s">
        <v>39</v>
      </c>
      <c r="B4794" s="48" t="s">
        <v>35203</v>
      </c>
      <c r="C4794" s="48" t="s">
        <v>38923</v>
      </c>
      <c r="D4794" s="48" t="s">
        <v>38932</v>
      </c>
      <c r="E4794" s="48" t="s">
        <v>38933</v>
      </c>
    </row>
    <row r="4795" spans="1:5">
      <c r="A4795" s="48" t="s">
        <v>43</v>
      </c>
      <c r="B4795" s="48" t="s">
        <v>1610</v>
      </c>
      <c r="C4795" s="48" t="s">
        <v>38923</v>
      </c>
      <c r="D4795" s="48" t="s">
        <v>38934</v>
      </c>
      <c r="E4795" s="48" t="s">
        <v>38935</v>
      </c>
    </row>
    <row r="4796" spans="1:5">
      <c r="A4796" s="48" t="s">
        <v>15740</v>
      </c>
      <c r="B4796" s="48" t="s">
        <v>51154</v>
      </c>
      <c r="C4796" s="48" t="s">
        <v>38923</v>
      </c>
      <c r="D4796" s="48" t="s">
        <v>38936</v>
      </c>
      <c r="E4796" s="48" t="s">
        <v>38937</v>
      </c>
    </row>
    <row r="4797" spans="1:5">
      <c r="A4797" s="48" t="s">
        <v>15771</v>
      </c>
      <c r="B4797" s="48" t="s">
        <v>51429</v>
      </c>
      <c r="C4797" s="48" t="s">
        <v>31017</v>
      </c>
      <c r="D4797" s="48" t="s">
        <v>38938</v>
      </c>
      <c r="E4797" s="48" t="s">
        <v>38939</v>
      </c>
    </row>
    <row r="4798" spans="1:5">
      <c r="A4798" s="48" t="s">
        <v>15774</v>
      </c>
      <c r="B4798" s="48" t="s">
        <v>803</v>
      </c>
      <c r="C4798" s="48" t="s">
        <v>38940</v>
      </c>
      <c r="D4798" s="48" t="s">
        <v>38941</v>
      </c>
      <c r="E4798" s="48" t="s">
        <v>38942</v>
      </c>
    </row>
    <row r="4799" spans="1:5">
      <c r="A4799" s="48" t="s">
        <v>27</v>
      </c>
      <c r="B4799" s="48" t="s">
        <v>51154</v>
      </c>
      <c r="C4799" s="48" t="s">
        <v>38923</v>
      </c>
      <c r="D4799" s="48" t="s">
        <v>38943</v>
      </c>
      <c r="E4799" s="48" t="s">
        <v>38944</v>
      </c>
    </row>
    <row r="4800" spans="1:5">
      <c r="A4800" s="48" t="s">
        <v>48</v>
      </c>
      <c r="B4800" s="48" t="s">
        <v>31761</v>
      </c>
      <c r="C4800" s="48" t="s">
        <v>38923</v>
      </c>
      <c r="D4800" s="48" t="s">
        <v>38945</v>
      </c>
      <c r="E4800" s="48" t="s">
        <v>38946</v>
      </c>
    </row>
    <row r="4801" spans="1:5">
      <c r="A4801" s="48" t="s">
        <v>51</v>
      </c>
      <c r="B4801" s="48" t="s">
        <v>51196</v>
      </c>
      <c r="C4801" s="48" t="s">
        <v>38923</v>
      </c>
      <c r="D4801" s="48" t="s">
        <v>38947</v>
      </c>
      <c r="E4801" s="48" t="s">
        <v>38948</v>
      </c>
    </row>
    <row r="4802" spans="1:5">
      <c r="A4802" s="48" t="s">
        <v>15740</v>
      </c>
      <c r="B4802" s="48" t="s">
        <v>51154</v>
      </c>
      <c r="C4802" s="48" t="s">
        <v>38923</v>
      </c>
      <c r="D4802" s="48" t="s">
        <v>38949</v>
      </c>
      <c r="E4802" s="48" t="s">
        <v>38950</v>
      </c>
    </row>
    <row r="4803" spans="1:5">
      <c r="A4803" s="48" t="s">
        <v>15786</v>
      </c>
      <c r="B4803" s="48" t="s">
        <v>29629</v>
      </c>
      <c r="C4803" s="48" t="s">
        <v>38923</v>
      </c>
      <c r="D4803" s="48" t="s">
        <v>38951</v>
      </c>
      <c r="E4803" s="48" t="s">
        <v>38952</v>
      </c>
    </row>
    <row r="4804" spans="1:5">
      <c r="A4804" s="48" t="s">
        <v>15789</v>
      </c>
      <c r="B4804" s="48" t="s">
        <v>1979</v>
      </c>
      <c r="C4804" s="48" t="s">
        <v>38923</v>
      </c>
      <c r="D4804" s="48" t="s">
        <v>38953</v>
      </c>
      <c r="E4804" s="48" t="s">
        <v>38954</v>
      </c>
    </row>
    <row r="4805" spans="1:5">
      <c r="A4805" s="48" t="s">
        <v>27</v>
      </c>
      <c r="B4805" s="48" t="s">
        <v>51154</v>
      </c>
      <c r="C4805" s="48" t="s">
        <v>38923</v>
      </c>
      <c r="D4805" s="48" t="s">
        <v>38955</v>
      </c>
      <c r="E4805" s="48" t="s">
        <v>38956</v>
      </c>
    </row>
    <row r="4806" spans="1:5">
      <c r="A4806" s="48" t="s">
        <v>56</v>
      </c>
      <c r="B4806" s="48" t="s">
        <v>51497</v>
      </c>
      <c r="C4806" s="48" t="s">
        <v>38923</v>
      </c>
      <c r="D4806" s="48" t="s">
        <v>38957</v>
      </c>
      <c r="E4806" s="48" t="s">
        <v>51576</v>
      </c>
    </row>
    <row r="4807" spans="1:5">
      <c r="A4807" s="48" t="s">
        <v>59</v>
      </c>
      <c r="B4807" s="48" t="s">
        <v>51162</v>
      </c>
      <c r="C4807" s="48" t="s">
        <v>38923</v>
      </c>
      <c r="D4807" s="48" t="s">
        <v>38958</v>
      </c>
      <c r="E4807" s="48" t="s">
        <v>38959</v>
      </c>
    </row>
    <row r="4808" spans="1:5">
      <c r="A4808" s="48" t="s">
        <v>51155</v>
      </c>
      <c r="B4808" s="48" t="s">
        <v>51156</v>
      </c>
      <c r="C4808" s="48" t="s">
        <v>38960</v>
      </c>
      <c r="D4808" s="48" t="s">
        <v>38961</v>
      </c>
      <c r="E4808" s="48" t="s">
        <v>38962</v>
      </c>
    </row>
    <row r="4809" spans="1:5">
      <c r="A4809" s="48" t="s">
        <v>51157</v>
      </c>
      <c r="B4809" s="48" t="s">
        <v>51156</v>
      </c>
      <c r="C4809" s="48" t="s">
        <v>38960</v>
      </c>
      <c r="D4809" s="48" t="s">
        <v>38963</v>
      </c>
      <c r="E4809" s="48" t="s">
        <v>38964</v>
      </c>
    </row>
    <row r="4810" spans="1:5">
      <c r="A4810" s="48" t="s">
        <v>51158</v>
      </c>
      <c r="B4810" s="48" t="s">
        <v>51156</v>
      </c>
      <c r="C4810" s="48" t="s">
        <v>38960</v>
      </c>
      <c r="D4810" s="48" t="s">
        <v>38965</v>
      </c>
      <c r="E4810" s="48" t="s">
        <v>38966</v>
      </c>
    </row>
    <row r="4811" spans="1:5">
      <c r="A4811" s="48" t="s">
        <v>51159</v>
      </c>
      <c r="B4811" s="48" t="s">
        <v>51156</v>
      </c>
      <c r="C4811" s="48" t="s">
        <v>38960</v>
      </c>
      <c r="D4811" s="48" t="s">
        <v>38967</v>
      </c>
      <c r="E4811" s="48" t="s">
        <v>38968</v>
      </c>
    </row>
    <row r="4812" spans="1:5">
      <c r="A4812" s="48" t="s">
        <v>15740</v>
      </c>
      <c r="B4812" s="48" t="s">
        <v>51154</v>
      </c>
      <c r="C4812" s="48" t="s">
        <v>38960</v>
      </c>
      <c r="D4812" s="48" t="s">
        <v>38969</v>
      </c>
      <c r="E4812" s="48" t="s">
        <v>38970</v>
      </c>
    </row>
    <row r="4813" spans="1:5">
      <c r="A4813" s="48" t="s">
        <v>15757</v>
      </c>
      <c r="B4813" s="48" t="s">
        <v>51407</v>
      </c>
      <c r="C4813" s="48" t="s">
        <v>38960</v>
      </c>
      <c r="D4813" s="48" t="s">
        <v>38971</v>
      </c>
      <c r="E4813" s="48" t="s">
        <v>38972</v>
      </c>
    </row>
    <row r="4814" spans="1:5">
      <c r="A4814" s="48" t="s">
        <v>15760</v>
      </c>
      <c r="B4814" s="48" t="s">
        <v>110</v>
      </c>
      <c r="C4814" s="48" t="s">
        <v>38960</v>
      </c>
      <c r="D4814" s="48" t="s">
        <v>38973</v>
      </c>
      <c r="E4814" s="48" t="s">
        <v>38974</v>
      </c>
    </row>
    <row r="4815" spans="1:5">
      <c r="A4815" s="48" t="s">
        <v>27</v>
      </c>
      <c r="B4815" s="48" t="s">
        <v>51154</v>
      </c>
      <c r="C4815" s="48" t="s">
        <v>38960</v>
      </c>
      <c r="D4815" s="48" t="s">
        <v>38975</v>
      </c>
      <c r="E4815" s="48" t="s">
        <v>38976</v>
      </c>
    </row>
    <row r="4816" spans="1:5">
      <c r="A4816" s="48" t="s">
        <v>39</v>
      </c>
      <c r="B4816" s="48" t="s">
        <v>35203</v>
      </c>
      <c r="C4816" s="48" t="s">
        <v>38960</v>
      </c>
      <c r="D4816" s="48" t="s">
        <v>38977</v>
      </c>
      <c r="E4816" s="48" t="s">
        <v>38978</v>
      </c>
    </row>
    <row r="4817" spans="1:5">
      <c r="A4817" s="48" t="s">
        <v>43</v>
      </c>
      <c r="B4817" s="48" t="s">
        <v>10520</v>
      </c>
      <c r="C4817" s="48" t="s">
        <v>38960</v>
      </c>
      <c r="D4817" s="48" t="s">
        <v>38979</v>
      </c>
      <c r="E4817" s="48" t="s">
        <v>38980</v>
      </c>
    </row>
    <row r="4818" spans="1:5">
      <c r="A4818" s="48" t="s">
        <v>15740</v>
      </c>
      <c r="B4818" s="48" t="s">
        <v>51154</v>
      </c>
      <c r="C4818" s="48" t="s">
        <v>38981</v>
      </c>
      <c r="D4818" s="48" t="s">
        <v>38982</v>
      </c>
      <c r="E4818" s="48" t="s">
        <v>38983</v>
      </c>
    </row>
    <row r="4819" spans="1:5">
      <c r="A4819" s="48" t="s">
        <v>15771</v>
      </c>
      <c r="B4819" s="48" t="s">
        <v>51268</v>
      </c>
      <c r="C4819" s="48" t="s">
        <v>38981</v>
      </c>
      <c r="D4819" s="48" t="s">
        <v>38984</v>
      </c>
      <c r="E4819" s="48" t="s">
        <v>38985</v>
      </c>
    </row>
    <row r="4820" spans="1:5">
      <c r="A4820" s="48" t="s">
        <v>15774</v>
      </c>
      <c r="B4820" s="48" t="s">
        <v>51202</v>
      </c>
      <c r="C4820" s="48" t="s">
        <v>38981</v>
      </c>
      <c r="D4820" s="48" t="s">
        <v>38986</v>
      </c>
      <c r="E4820" s="48" t="s">
        <v>38987</v>
      </c>
    </row>
    <row r="4821" spans="1:5">
      <c r="A4821" s="48" t="s">
        <v>27</v>
      </c>
      <c r="B4821" s="48" t="s">
        <v>51154</v>
      </c>
      <c r="C4821" s="48" t="s">
        <v>38981</v>
      </c>
      <c r="D4821" s="48" t="s">
        <v>38988</v>
      </c>
      <c r="E4821" s="48" t="s">
        <v>38989</v>
      </c>
    </row>
    <row r="4822" spans="1:5">
      <c r="A4822" s="48" t="s">
        <v>48</v>
      </c>
      <c r="B4822" s="48" t="s">
        <v>33070</v>
      </c>
      <c r="C4822" s="48" t="s">
        <v>38981</v>
      </c>
      <c r="D4822" s="48" t="s">
        <v>38990</v>
      </c>
      <c r="E4822" s="48" t="s">
        <v>38991</v>
      </c>
    </row>
    <row r="4823" spans="1:5">
      <c r="A4823" s="48" t="s">
        <v>51</v>
      </c>
      <c r="B4823" s="48" t="s">
        <v>51196</v>
      </c>
      <c r="C4823" s="48" t="s">
        <v>38981</v>
      </c>
      <c r="D4823" s="48" t="s">
        <v>38992</v>
      </c>
      <c r="E4823" s="48" t="s">
        <v>38993</v>
      </c>
    </row>
    <row r="4824" spans="1:5">
      <c r="A4824" s="48" t="s">
        <v>15740</v>
      </c>
      <c r="B4824" s="48" t="s">
        <v>51154</v>
      </c>
      <c r="C4824" s="48" t="s">
        <v>38981</v>
      </c>
      <c r="D4824" s="48" t="s">
        <v>38994</v>
      </c>
      <c r="E4824" s="48" t="s">
        <v>38995</v>
      </c>
    </row>
    <row r="4825" spans="1:5">
      <c r="A4825" s="48" t="s">
        <v>15786</v>
      </c>
      <c r="B4825" s="48" t="s">
        <v>29629</v>
      </c>
      <c r="C4825" s="48" t="s">
        <v>38981</v>
      </c>
      <c r="D4825" s="48" t="s">
        <v>38996</v>
      </c>
      <c r="E4825" s="48" t="s">
        <v>38997</v>
      </c>
    </row>
    <row r="4826" spans="1:5">
      <c r="A4826" s="48" t="s">
        <v>15789</v>
      </c>
      <c r="B4826" s="48" t="s">
        <v>38998</v>
      </c>
      <c r="C4826" s="48" t="s">
        <v>38981</v>
      </c>
      <c r="D4826" s="48" t="s">
        <v>38999</v>
      </c>
      <c r="E4826" s="48" t="s">
        <v>39000</v>
      </c>
    </row>
    <row r="4827" spans="1:5">
      <c r="A4827" s="48" t="s">
        <v>27</v>
      </c>
      <c r="B4827" s="48" t="s">
        <v>51154</v>
      </c>
      <c r="C4827" s="48" t="s">
        <v>38981</v>
      </c>
      <c r="D4827" s="48" t="s">
        <v>39001</v>
      </c>
      <c r="E4827" s="48" t="s">
        <v>39002</v>
      </c>
    </row>
    <row r="4828" spans="1:5">
      <c r="A4828" s="48" t="s">
        <v>56</v>
      </c>
      <c r="B4828" s="48" t="s">
        <v>51424</v>
      </c>
      <c r="C4828" s="48" t="s">
        <v>38981</v>
      </c>
      <c r="D4828" s="48" t="s">
        <v>39003</v>
      </c>
      <c r="E4828" s="48" t="s">
        <v>39004</v>
      </c>
    </row>
    <row r="4829" spans="1:5">
      <c r="A4829" s="48" t="s">
        <v>59</v>
      </c>
      <c r="B4829" s="48" t="s">
        <v>51242</v>
      </c>
      <c r="C4829" s="48" t="s">
        <v>38981</v>
      </c>
      <c r="D4829" s="48" t="s">
        <v>39005</v>
      </c>
      <c r="E4829" s="48" t="s">
        <v>39006</v>
      </c>
    </row>
    <row r="4830" spans="1:5">
      <c r="A4830" s="48" t="s">
        <v>15740</v>
      </c>
      <c r="B4830" s="48" t="s">
        <v>51154</v>
      </c>
      <c r="C4830" s="48" t="s">
        <v>38981</v>
      </c>
      <c r="D4830" s="48" t="s">
        <v>39007</v>
      </c>
      <c r="E4830" s="48" t="s">
        <v>39008</v>
      </c>
    </row>
    <row r="4831" spans="1:5">
      <c r="A4831" s="48" t="s">
        <v>15743</v>
      </c>
      <c r="B4831" s="48" t="s">
        <v>51498</v>
      </c>
      <c r="C4831" s="48" t="s">
        <v>38981</v>
      </c>
      <c r="D4831" s="48" t="s">
        <v>39009</v>
      </c>
      <c r="E4831" s="48" t="s">
        <v>39010</v>
      </c>
    </row>
    <row r="4832" spans="1:5">
      <c r="A4832" s="48" t="s">
        <v>15746</v>
      </c>
      <c r="B4832" s="48" t="s">
        <v>51182</v>
      </c>
      <c r="C4832" s="48" t="s">
        <v>38981</v>
      </c>
      <c r="D4832" s="48" t="s">
        <v>39011</v>
      </c>
      <c r="E4832" s="48" t="s">
        <v>39012</v>
      </c>
    </row>
    <row r="4833" spans="1:5">
      <c r="A4833" s="48" t="s">
        <v>27</v>
      </c>
      <c r="B4833" s="48" t="s">
        <v>51154</v>
      </c>
      <c r="C4833" s="48" t="s">
        <v>38981</v>
      </c>
      <c r="D4833" s="48" t="s">
        <v>39013</v>
      </c>
      <c r="E4833" s="48" t="s">
        <v>39014</v>
      </c>
    </row>
    <row r="4834" spans="1:5">
      <c r="A4834" s="48" t="s">
        <v>30</v>
      </c>
      <c r="B4834" s="48" t="s">
        <v>32789</v>
      </c>
      <c r="C4834" s="48" t="s">
        <v>38981</v>
      </c>
      <c r="D4834" s="48" t="s">
        <v>39015</v>
      </c>
      <c r="E4834" s="48" t="s">
        <v>39016</v>
      </c>
    </row>
    <row r="4835" spans="1:5">
      <c r="A4835" s="48" t="s">
        <v>34</v>
      </c>
      <c r="B4835" s="48" t="s">
        <v>51163</v>
      </c>
      <c r="C4835" s="48" t="s">
        <v>38981</v>
      </c>
      <c r="D4835" s="48" t="s">
        <v>39017</v>
      </c>
      <c r="E4835" s="48" t="s">
        <v>39018</v>
      </c>
    </row>
    <row r="4836" spans="1:5">
      <c r="A4836" s="48" t="s">
        <v>51155</v>
      </c>
      <c r="B4836" s="48" t="s">
        <v>51156</v>
      </c>
      <c r="C4836" s="48" t="s">
        <v>39019</v>
      </c>
      <c r="D4836" s="48" t="s">
        <v>39020</v>
      </c>
      <c r="E4836" s="48" t="s">
        <v>39021</v>
      </c>
    </row>
    <row r="4837" spans="1:5">
      <c r="A4837" s="48" t="s">
        <v>51157</v>
      </c>
      <c r="B4837" s="48" t="s">
        <v>51156</v>
      </c>
      <c r="C4837" s="48" t="s">
        <v>39019</v>
      </c>
      <c r="D4837" s="48" t="s">
        <v>39022</v>
      </c>
      <c r="E4837" s="48" t="s">
        <v>39023</v>
      </c>
    </row>
    <row r="4838" spans="1:5">
      <c r="A4838" s="48" t="s">
        <v>51158</v>
      </c>
      <c r="B4838" s="48" t="s">
        <v>51156</v>
      </c>
      <c r="C4838" s="48" t="s">
        <v>39019</v>
      </c>
      <c r="D4838" s="48" t="s">
        <v>39024</v>
      </c>
      <c r="E4838" s="48" t="s">
        <v>51577</v>
      </c>
    </row>
    <row r="4839" spans="1:5">
      <c r="A4839" s="48" t="s">
        <v>51159</v>
      </c>
      <c r="B4839" s="48" t="s">
        <v>51156</v>
      </c>
      <c r="C4839" s="48" t="s">
        <v>39019</v>
      </c>
      <c r="D4839" s="48" t="s">
        <v>39025</v>
      </c>
      <c r="E4839" s="48" t="s">
        <v>39026</v>
      </c>
    </row>
    <row r="4840" spans="1:5">
      <c r="A4840" s="48" t="s">
        <v>15740</v>
      </c>
      <c r="B4840" s="48" t="s">
        <v>51154</v>
      </c>
      <c r="C4840" s="48" t="s">
        <v>39019</v>
      </c>
      <c r="D4840" s="48" t="s">
        <v>39027</v>
      </c>
      <c r="E4840" s="48" t="s">
        <v>39028</v>
      </c>
    </row>
    <row r="4841" spans="1:5">
      <c r="A4841" s="48" t="s">
        <v>15771</v>
      </c>
      <c r="B4841" s="48" t="s">
        <v>16614</v>
      </c>
      <c r="C4841" s="48" t="s">
        <v>39019</v>
      </c>
      <c r="D4841" s="48" t="s">
        <v>39029</v>
      </c>
      <c r="E4841" s="48" t="s">
        <v>39030</v>
      </c>
    </row>
    <row r="4842" spans="1:5">
      <c r="A4842" s="48" t="s">
        <v>15774</v>
      </c>
      <c r="B4842" s="48" t="s">
        <v>10520</v>
      </c>
      <c r="C4842" s="48" t="s">
        <v>39019</v>
      </c>
      <c r="D4842" s="48" t="s">
        <v>39031</v>
      </c>
      <c r="E4842" s="48" t="s">
        <v>39032</v>
      </c>
    </row>
    <row r="4843" spans="1:5">
      <c r="A4843" s="48" t="s">
        <v>27</v>
      </c>
      <c r="B4843" s="48" t="s">
        <v>51154</v>
      </c>
      <c r="C4843" s="48" t="s">
        <v>39019</v>
      </c>
      <c r="D4843" s="48" t="s">
        <v>39033</v>
      </c>
      <c r="E4843" s="48" t="s">
        <v>39034</v>
      </c>
    </row>
    <row r="4844" spans="1:5">
      <c r="A4844" s="48" t="s">
        <v>48</v>
      </c>
      <c r="B4844" s="48" t="s">
        <v>31453</v>
      </c>
      <c r="C4844" s="48" t="s">
        <v>39019</v>
      </c>
      <c r="D4844" s="48" t="s">
        <v>39035</v>
      </c>
      <c r="E4844" s="48" t="s">
        <v>39036</v>
      </c>
    </row>
    <row r="4845" spans="1:5">
      <c r="A4845" s="48" t="s">
        <v>51</v>
      </c>
      <c r="B4845" s="48" t="s">
        <v>219</v>
      </c>
      <c r="C4845" s="48" t="s">
        <v>39019</v>
      </c>
      <c r="D4845" s="48" t="s">
        <v>39037</v>
      </c>
      <c r="E4845" s="48" t="s">
        <v>39038</v>
      </c>
    </row>
    <row r="4846" spans="1:5">
      <c r="A4846" s="48" t="s">
        <v>15740</v>
      </c>
      <c r="B4846" s="48" t="s">
        <v>51154</v>
      </c>
      <c r="C4846" s="48" t="s">
        <v>39019</v>
      </c>
      <c r="D4846" s="48" t="s">
        <v>39039</v>
      </c>
      <c r="E4846" s="48" t="s">
        <v>39040</v>
      </c>
    </row>
    <row r="4847" spans="1:5">
      <c r="A4847" s="48" t="s">
        <v>15786</v>
      </c>
      <c r="B4847" s="48" t="s">
        <v>29629</v>
      </c>
      <c r="C4847" s="48" t="s">
        <v>39019</v>
      </c>
      <c r="D4847" s="48" t="s">
        <v>39041</v>
      </c>
      <c r="E4847" s="48" t="s">
        <v>39042</v>
      </c>
    </row>
    <row r="4848" spans="1:5">
      <c r="A4848" s="48" t="s">
        <v>15789</v>
      </c>
      <c r="B4848" s="48" t="s">
        <v>803</v>
      </c>
      <c r="C4848" s="48" t="s">
        <v>39019</v>
      </c>
      <c r="D4848" s="48" t="s">
        <v>39043</v>
      </c>
      <c r="E4848" s="48" t="s">
        <v>39044</v>
      </c>
    </row>
    <row r="4849" spans="1:5">
      <c r="A4849" s="48" t="s">
        <v>27</v>
      </c>
      <c r="B4849" s="48" t="s">
        <v>51154</v>
      </c>
      <c r="C4849" s="48" t="s">
        <v>39045</v>
      </c>
      <c r="D4849" s="48" t="s">
        <v>39046</v>
      </c>
      <c r="E4849" s="48" t="s">
        <v>39047</v>
      </c>
    </row>
    <row r="4850" spans="1:5">
      <c r="A4850" s="48" t="s">
        <v>56</v>
      </c>
      <c r="B4850" s="48" t="s">
        <v>51426</v>
      </c>
      <c r="C4850" s="48" t="s">
        <v>39045</v>
      </c>
      <c r="D4850" s="48" t="s">
        <v>39048</v>
      </c>
      <c r="E4850" s="48" t="s">
        <v>39049</v>
      </c>
    </row>
    <row r="4851" spans="1:5">
      <c r="A4851" s="48" t="s">
        <v>59</v>
      </c>
      <c r="B4851" s="48" t="s">
        <v>94</v>
      </c>
      <c r="C4851" s="48" t="s">
        <v>39045</v>
      </c>
      <c r="D4851" s="48" t="s">
        <v>39050</v>
      </c>
      <c r="E4851" s="48" t="s">
        <v>39051</v>
      </c>
    </row>
    <row r="4852" spans="1:5">
      <c r="A4852" s="48" t="s">
        <v>15740</v>
      </c>
      <c r="B4852" s="48" t="s">
        <v>51154</v>
      </c>
      <c r="C4852" s="48" t="s">
        <v>39045</v>
      </c>
      <c r="D4852" s="48" t="s">
        <v>39052</v>
      </c>
      <c r="E4852" s="48" t="s">
        <v>39053</v>
      </c>
    </row>
    <row r="4853" spans="1:5">
      <c r="A4853" s="48" t="s">
        <v>15743</v>
      </c>
      <c r="B4853" s="48" t="s">
        <v>51498</v>
      </c>
      <c r="C4853" s="48" t="s">
        <v>39045</v>
      </c>
      <c r="D4853" s="48" t="s">
        <v>39054</v>
      </c>
      <c r="E4853" s="48" t="s">
        <v>39055</v>
      </c>
    </row>
    <row r="4854" spans="1:5">
      <c r="A4854" s="48" t="s">
        <v>15746</v>
      </c>
      <c r="B4854" s="48" t="s">
        <v>51193</v>
      </c>
      <c r="C4854" s="48" t="s">
        <v>39045</v>
      </c>
      <c r="D4854" s="48" t="s">
        <v>39056</v>
      </c>
      <c r="E4854" s="48" t="s">
        <v>39057</v>
      </c>
    </row>
    <row r="4855" spans="1:5">
      <c r="A4855" s="48" t="s">
        <v>27</v>
      </c>
      <c r="B4855" s="48" t="s">
        <v>51154</v>
      </c>
      <c r="C4855" s="48" t="s">
        <v>39045</v>
      </c>
      <c r="D4855" s="48" t="s">
        <v>39058</v>
      </c>
      <c r="E4855" s="48" t="s">
        <v>39059</v>
      </c>
    </row>
    <row r="4856" spans="1:5">
      <c r="A4856" s="48" t="s">
        <v>30</v>
      </c>
      <c r="B4856" s="48" t="s">
        <v>32789</v>
      </c>
      <c r="C4856" s="48" t="s">
        <v>39045</v>
      </c>
      <c r="D4856" s="48" t="s">
        <v>39060</v>
      </c>
      <c r="E4856" s="48" t="s">
        <v>39061</v>
      </c>
    </row>
    <row r="4857" spans="1:5">
      <c r="A4857" s="48" t="s">
        <v>34</v>
      </c>
      <c r="B4857" s="48" t="s">
        <v>394</v>
      </c>
      <c r="C4857" s="48" t="s">
        <v>39045</v>
      </c>
      <c r="D4857" s="48" t="s">
        <v>39062</v>
      </c>
      <c r="E4857" s="48" t="s">
        <v>39063</v>
      </c>
    </row>
    <row r="4858" spans="1:5">
      <c r="A4858" s="48" t="s">
        <v>15740</v>
      </c>
      <c r="B4858" s="48" t="s">
        <v>51154</v>
      </c>
      <c r="C4858" s="48" t="s">
        <v>39045</v>
      </c>
      <c r="D4858" s="48" t="s">
        <v>39064</v>
      </c>
      <c r="E4858" s="48" t="s">
        <v>39065</v>
      </c>
    </row>
    <row r="4859" spans="1:5">
      <c r="A4859" s="48" t="s">
        <v>15757</v>
      </c>
      <c r="B4859" s="48" t="s">
        <v>51483</v>
      </c>
      <c r="C4859" s="48" t="s">
        <v>39045</v>
      </c>
      <c r="D4859" s="48" t="s">
        <v>39066</v>
      </c>
      <c r="E4859" s="48" t="s">
        <v>39067</v>
      </c>
    </row>
    <row r="4860" spans="1:5">
      <c r="A4860" s="48" t="s">
        <v>15760</v>
      </c>
      <c r="B4860" s="48" t="s">
        <v>51196</v>
      </c>
      <c r="C4860" s="48" t="s">
        <v>39045</v>
      </c>
      <c r="D4860" s="48" t="s">
        <v>39068</v>
      </c>
      <c r="E4860" s="48" t="s">
        <v>39069</v>
      </c>
    </row>
    <row r="4861" spans="1:5">
      <c r="A4861" s="48" t="s">
        <v>27</v>
      </c>
      <c r="B4861" s="48" t="s">
        <v>51154</v>
      </c>
      <c r="C4861" s="48" t="s">
        <v>39045</v>
      </c>
      <c r="D4861" s="48" t="s">
        <v>39070</v>
      </c>
      <c r="E4861" s="48" t="s">
        <v>39071</v>
      </c>
    </row>
    <row r="4862" spans="1:5">
      <c r="A4862" s="48" t="s">
        <v>39</v>
      </c>
      <c r="B4862" s="48" t="s">
        <v>35536</v>
      </c>
      <c r="C4862" s="48" t="s">
        <v>39045</v>
      </c>
      <c r="D4862" s="48" t="s">
        <v>39072</v>
      </c>
      <c r="E4862" s="48" t="s">
        <v>39073</v>
      </c>
    </row>
    <row r="4863" spans="1:5">
      <c r="A4863" s="48" t="s">
        <v>43</v>
      </c>
      <c r="B4863" s="48" t="s">
        <v>51251</v>
      </c>
      <c r="C4863" s="48" t="s">
        <v>39045</v>
      </c>
      <c r="D4863" s="48" t="s">
        <v>39074</v>
      </c>
      <c r="E4863" s="48" t="s">
        <v>51578</v>
      </c>
    </row>
    <row r="4864" spans="1:5">
      <c r="A4864" s="48" t="s">
        <v>51155</v>
      </c>
      <c r="B4864" s="48" t="s">
        <v>51156</v>
      </c>
      <c r="C4864" s="48" t="s">
        <v>39075</v>
      </c>
      <c r="D4864" s="48" t="s">
        <v>39076</v>
      </c>
      <c r="E4864" s="48" t="s">
        <v>39077</v>
      </c>
    </row>
    <row r="4865" spans="1:5">
      <c r="A4865" s="48" t="s">
        <v>51157</v>
      </c>
      <c r="B4865" s="48" t="s">
        <v>51156</v>
      </c>
      <c r="C4865" s="48" t="s">
        <v>39075</v>
      </c>
      <c r="D4865" s="48" t="s">
        <v>39078</v>
      </c>
      <c r="E4865" s="48" t="s">
        <v>39079</v>
      </c>
    </row>
    <row r="4866" spans="1:5">
      <c r="A4866" s="48" t="s">
        <v>51158</v>
      </c>
      <c r="B4866" s="48" t="s">
        <v>51156</v>
      </c>
      <c r="C4866" s="48" t="s">
        <v>39075</v>
      </c>
      <c r="D4866" s="48" t="s">
        <v>39080</v>
      </c>
      <c r="E4866" s="48" t="s">
        <v>39081</v>
      </c>
    </row>
    <row r="4867" spans="1:5">
      <c r="A4867" s="48" t="s">
        <v>51159</v>
      </c>
      <c r="B4867" s="48" t="s">
        <v>51156</v>
      </c>
      <c r="C4867" s="48" t="s">
        <v>39075</v>
      </c>
      <c r="D4867" s="48" t="s">
        <v>39082</v>
      </c>
      <c r="E4867" s="48" t="s">
        <v>39083</v>
      </c>
    </row>
    <row r="4868" spans="1:5">
      <c r="A4868" s="48" t="s">
        <v>15740</v>
      </c>
      <c r="B4868" s="48" t="s">
        <v>51154</v>
      </c>
      <c r="C4868" s="48" t="s">
        <v>39075</v>
      </c>
      <c r="D4868" s="48" t="s">
        <v>39084</v>
      </c>
      <c r="E4868" s="48" t="s">
        <v>39085</v>
      </c>
    </row>
    <row r="4869" spans="1:5">
      <c r="A4869" s="48" t="s">
        <v>15786</v>
      </c>
      <c r="B4869" s="48" t="s">
        <v>29345</v>
      </c>
      <c r="C4869" s="48" t="s">
        <v>39075</v>
      </c>
      <c r="D4869" s="48" t="s">
        <v>39086</v>
      </c>
      <c r="E4869" s="48" t="s">
        <v>39087</v>
      </c>
    </row>
    <row r="4870" spans="1:5">
      <c r="A4870" s="48" t="s">
        <v>15789</v>
      </c>
      <c r="B4870" s="48" t="s">
        <v>39088</v>
      </c>
      <c r="C4870" s="48" t="s">
        <v>39075</v>
      </c>
      <c r="D4870" s="48" t="s">
        <v>39089</v>
      </c>
      <c r="E4870" s="48" t="s">
        <v>39090</v>
      </c>
    </row>
    <row r="4871" spans="1:5">
      <c r="A4871" s="48" t="s">
        <v>27</v>
      </c>
      <c r="B4871" s="48" t="s">
        <v>51154</v>
      </c>
      <c r="C4871" s="48" t="s">
        <v>39075</v>
      </c>
      <c r="D4871" s="48" t="s">
        <v>39091</v>
      </c>
      <c r="E4871" s="48" t="s">
        <v>39092</v>
      </c>
    </row>
    <row r="4872" spans="1:5">
      <c r="A4872" s="48" t="s">
        <v>56</v>
      </c>
      <c r="B4872" s="48" t="s">
        <v>51209</v>
      </c>
      <c r="C4872" s="48" t="s">
        <v>39075</v>
      </c>
      <c r="D4872" s="48" t="s">
        <v>39093</v>
      </c>
      <c r="E4872" s="48" t="s">
        <v>39094</v>
      </c>
    </row>
    <row r="4873" spans="1:5">
      <c r="A4873" s="48" t="s">
        <v>59</v>
      </c>
      <c r="B4873" s="48" t="s">
        <v>654</v>
      </c>
      <c r="C4873" s="48" t="s">
        <v>39075</v>
      </c>
      <c r="D4873" s="48" t="s">
        <v>39095</v>
      </c>
      <c r="E4873" s="48" t="s">
        <v>39096</v>
      </c>
    </row>
    <row r="4874" spans="1:5">
      <c r="A4874" s="48" t="s">
        <v>15740</v>
      </c>
      <c r="B4874" s="48" t="s">
        <v>51154</v>
      </c>
      <c r="C4874" s="48" t="s">
        <v>39097</v>
      </c>
      <c r="D4874" s="48" t="s">
        <v>39098</v>
      </c>
      <c r="E4874" s="48" t="s">
        <v>39099</v>
      </c>
    </row>
    <row r="4875" spans="1:5">
      <c r="A4875" s="48" t="s">
        <v>15743</v>
      </c>
      <c r="B4875" s="48" t="s">
        <v>51479</v>
      </c>
      <c r="C4875" s="48" t="s">
        <v>39097</v>
      </c>
      <c r="D4875" s="48" t="s">
        <v>39100</v>
      </c>
      <c r="E4875" s="48" t="s">
        <v>39101</v>
      </c>
    </row>
    <row r="4876" spans="1:5">
      <c r="A4876" s="48" t="s">
        <v>15746</v>
      </c>
      <c r="B4876" s="48" t="s">
        <v>506</v>
      </c>
      <c r="C4876" s="48" t="s">
        <v>39097</v>
      </c>
      <c r="D4876" s="48" t="s">
        <v>39102</v>
      </c>
      <c r="E4876" s="48" t="s">
        <v>39103</v>
      </c>
    </row>
    <row r="4877" spans="1:5">
      <c r="A4877" s="48" t="s">
        <v>27</v>
      </c>
      <c r="B4877" s="48" t="s">
        <v>51154</v>
      </c>
      <c r="C4877" s="48" t="s">
        <v>39097</v>
      </c>
      <c r="D4877" s="48" t="s">
        <v>39104</v>
      </c>
      <c r="E4877" s="48" t="s">
        <v>39105</v>
      </c>
    </row>
    <row r="4878" spans="1:5">
      <c r="A4878" s="48" t="s">
        <v>30</v>
      </c>
      <c r="B4878" s="48" t="s">
        <v>29909</v>
      </c>
      <c r="C4878" s="48" t="s">
        <v>39097</v>
      </c>
      <c r="D4878" s="48" t="s">
        <v>39106</v>
      </c>
      <c r="E4878" s="48" t="s">
        <v>39107</v>
      </c>
    </row>
    <row r="4879" spans="1:5">
      <c r="A4879" s="48" t="s">
        <v>34</v>
      </c>
      <c r="B4879" s="48" t="s">
        <v>825</v>
      </c>
      <c r="C4879" s="48" t="s">
        <v>39097</v>
      </c>
      <c r="D4879" s="48" t="s">
        <v>39108</v>
      </c>
      <c r="E4879" s="48" t="s">
        <v>39109</v>
      </c>
    </row>
    <row r="4880" spans="1:5">
      <c r="A4880" s="48" t="s">
        <v>15740</v>
      </c>
      <c r="B4880" s="48" t="s">
        <v>51154</v>
      </c>
      <c r="C4880" s="48" t="s">
        <v>39097</v>
      </c>
      <c r="D4880" s="48" t="s">
        <v>39110</v>
      </c>
      <c r="E4880" s="48" t="s">
        <v>39111</v>
      </c>
    </row>
    <row r="4881" spans="1:5">
      <c r="A4881" s="48" t="s">
        <v>15757</v>
      </c>
      <c r="B4881" s="48" t="s">
        <v>51499</v>
      </c>
      <c r="C4881" s="48" t="s">
        <v>39097</v>
      </c>
      <c r="D4881" s="48" t="s">
        <v>39112</v>
      </c>
      <c r="E4881" s="48" t="s">
        <v>39113</v>
      </c>
    </row>
    <row r="4882" spans="1:5">
      <c r="A4882" s="48" t="s">
        <v>15760</v>
      </c>
      <c r="B4882" s="48" t="s">
        <v>695</v>
      </c>
      <c r="C4882" s="48" t="s">
        <v>39097</v>
      </c>
      <c r="D4882" s="48" t="s">
        <v>39114</v>
      </c>
      <c r="E4882" s="48" t="s">
        <v>39115</v>
      </c>
    </row>
    <row r="4883" spans="1:5">
      <c r="A4883" s="48" t="s">
        <v>27</v>
      </c>
      <c r="B4883" s="48" t="s">
        <v>51154</v>
      </c>
      <c r="C4883" s="48" t="s">
        <v>39097</v>
      </c>
      <c r="D4883" s="48" t="s">
        <v>39116</v>
      </c>
      <c r="E4883" s="48" t="s">
        <v>39117</v>
      </c>
    </row>
    <row r="4884" spans="1:5">
      <c r="A4884" s="48" t="s">
        <v>39</v>
      </c>
      <c r="B4884" s="48" t="s">
        <v>35536</v>
      </c>
      <c r="C4884" s="48" t="s">
        <v>39097</v>
      </c>
      <c r="D4884" s="48" t="s">
        <v>39118</v>
      </c>
      <c r="E4884" s="48" t="s">
        <v>39119</v>
      </c>
    </row>
    <row r="4885" spans="1:5">
      <c r="A4885" s="48" t="s">
        <v>43</v>
      </c>
      <c r="B4885" s="48" t="s">
        <v>8131</v>
      </c>
      <c r="C4885" s="48" t="s">
        <v>39097</v>
      </c>
      <c r="D4885" s="48" t="s">
        <v>39120</v>
      </c>
      <c r="E4885" s="48" t="s">
        <v>39121</v>
      </c>
    </row>
    <row r="4886" spans="1:5">
      <c r="A4886" s="48" t="s">
        <v>15740</v>
      </c>
      <c r="B4886" s="48" t="s">
        <v>51154</v>
      </c>
      <c r="C4886" s="48" t="s">
        <v>39097</v>
      </c>
      <c r="D4886" s="48" t="s">
        <v>39122</v>
      </c>
      <c r="E4886" s="48" t="s">
        <v>39123</v>
      </c>
    </row>
    <row r="4887" spans="1:5">
      <c r="A4887" s="48" t="s">
        <v>15771</v>
      </c>
      <c r="B4887" s="48" t="s">
        <v>51265</v>
      </c>
      <c r="C4887" s="48" t="s">
        <v>39097</v>
      </c>
      <c r="D4887" s="48" t="s">
        <v>39124</v>
      </c>
      <c r="E4887" s="48" t="s">
        <v>39125</v>
      </c>
    </row>
    <row r="4888" spans="1:5">
      <c r="A4888" s="48" t="s">
        <v>15774</v>
      </c>
      <c r="B4888" s="48" t="s">
        <v>51196</v>
      </c>
      <c r="C4888" s="48" t="s">
        <v>39097</v>
      </c>
      <c r="D4888" s="48" t="s">
        <v>39126</v>
      </c>
      <c r="E4888" s="48" t="s">
        <v>39127</v>
      </c>
    </row>
    <row r="4889" spans="1:5">
      <c r="A4889" s="48" t="s">
        <v>27</v>
      </c>
      <c r="B4889" s="48" t="s">
        <v>51154</v>
      </c>
      <c r="C4889" s="48" t="s">
        <v>39097</v>
      </c>
      <c r="D4889" s="48" t="s">
        <v>39128</v>
      </c>
      <c r="E4889" s="48" t="s">
        <v>39129</v>
      </c>
    </row>
    <row r="4890" spans="1:5">
      <c r="A4890" s="48" t="s">
        <v>48</v>
      </c>
      <c r="B4890" s="48" t="s">
        <v>38761</v>
      </c>
      <c r="C4890" s="48" t="s">
        <v>39097</v>
      </c>
      <c r="D4890" s="48" t="s">
        <v>39130</v>
      </c>
      <c r="E4890" s="48" t="s">
        <v>39131</v>
      </c>
    </row>
    <row r="4891" spans="1:5">
      <c r="A4891" s="48" t="s">
        <v>51</v>
      </c>
      <c r="B4891" s="48" t="s">
        <v>51242</v>
      </c>
      <c r="C4891" s="48" t="s">
        <v>39097</v>
      </c>
      <c r="D4891" s="48" t="s">
        <v>39132</v>
      </c>
      <c r="E4891" s="48" t="s">
        <v>39133</v>
      </c>
    </row>
    <row r="4892" spans="1:5">
      <c r="A4892" s="48" t="s">
        <v>51155</v>
      </c>
      <c r="B4892" s="48" t="s">
        <v>51156</v>
      </c>
      <c r="C4892" s="48" t="s">
        <v>39134</v>
      </c>
      <c r="D4892" s="48" t="s">
        <v>39135</v>
      </c>
      <c r="E4892" s="48" t="s">
        <v>39136</v>
      </c>
    </row>
    <row r="4893" spans="1:5">
      <c r="A4893" s="48" t="s">
        <v>51157</v>
      </c>
      <c r="B4893" s="48" t="s">
        <v>51156</v>
      </c>
      <c r="C4893" s="48" t="s">
        <v>39134</v>
      </c>
      <c r="D4893" s="48" t="s">
        <v>39137</v>
      </c>
      <c r="E4893" s="48" t="s">
        <v>51579</v>
      </c>
    </row>
    <row r="4894" spans="1:5">
      <c r="A4894" s="48" t="s">
        <v>51158</v>
      </c>
      <c r="B4894" s="48" t="s">
        <v>51156</v>
      </c>
      <c r="C4894" s="48" t="s">
        <v>39134</v>
      </c>
      <c r="D4894" s="48" t="s">
        <v>39138</v>
      </c>
      <c r="E4894" s="48" t="s">
        <v>39139</v>
      </c>
    </row>
    <row r="4895" spans="1:5">
      <c r="A4895" s="48" t="s">
        <v>51159</v>
      </c>
      <c r="B4895" s="48" t="s">
        <v>51156</v>
      </c>
      <c r="C4895" s="48" t="s">
        <v>39134</v>
      </c>
      <c r="D4895" s="48" t="s">
        <v>39140</v>
      </c>
      <c r="E4895" s="48" t="s">
        <v>39141</v>
      </c>
    </row>
    <row r="4896" spans="1:5">
      <c r="A4896" s="48" t="s">
        <v>15740</v>
      </c>
      <c r="B4896" s="48" t="s">
        <v>51154</v>
      </c>
      <c r="C4896" s="48" t="s">
        <v>39134</v>
      </c>
      <c r="D4896" s="48" t="s">
        <v>39142</v>
      </c>
      <c r="E4896" s="48" t="s">
        <v>39143</v>
      </c>
    </row>
    <row r="4897" spans="1:5">
      <c r="A4897" s="48" t="s">
        <v>15743</v>
      </c>
      <c r="B4897" s="48" t="s">
        <v>51498</v>
      </c>
      <c r="C4897" s="48" t="s">
        <v>39134</v>
      </c>
      <c r="D4897" s="48" t="s">
        <v>39144</v>
      </c>
      <c r="E4897" s="48" t="s">
        <v>39145</v>
      </c>
    </row>
    <row r="4898" spans="1:5">
      <c r="A4898" s="48" t="s">
        <v>15746</v>
      </c>
      <c r="B4898" s="48" t="s">
        <v>506</v>
      </c>
      <c r="C4898" s="48" t="s">
        <v>39134</v>
      </c>
      <c r="D4898" s="48" t="s">
        <v>39146</v>
      </c>
      <c r="E4898" s="48" t="s">
        <v>39147</v>
      </c>
    </row>
    <row r="4899" spans="1:5">
      <c r="A4899" s="48" t="s">
        <v>27</v>
      </c>
      <c r="B4899" s="48" t="s">
        <v>51154</v>
      </c>
      <c r="C4899" s="48" t="s">
        <v>39134</v>
      </c>
      <c r="D4899" s="48" t="s">
        <v>39148</v>
      </c>
      <c r="E4899" s="48" t="s">
        <v>39149</v>
      </c>
    </row>
    <row r="4900" spans="1:5">
      <c r="A4900" s="48" t="s">
        <v>30</v>
      </c>
      <c r="B4900" s="48" t="s">
        <v>29768</v>
      </c>
      <c r="C4900" s="48" t="s">
        <v>39134</v>
      </c>
      <c r="D4900" s="48" t="s">
        <v>39150</v>
      </c>
      <c r="E4900" s="48" t="s">
        <v>51580</v>
      </c>
    </row>
    <row r="4901" spans="1:5">
      <c r="A4901" s="48" t="s">
        <v>34</v>
      </c>
      <c r="B4901" s="48" t="s">
        <v>51215</v>
      </c>
      <c r="C4901" s="48" t="s">
        <v>39134</v>
      </c>
      <c r="D4901" s="48" t="s">
        <v>39151</v>
      </c>
      <c r="E4901" s="48" t="s">
        <v>39152</v>
      </c>
    </row>
    <row r="4902" spans="1:5">
      <c r="A4902" s="48" t="s">
        <v>15740</v>
      </c>
      <c r="B4902" s="48" t="s">
        <v>51154</v>
      </c>
      <c r="C4902" s="48" t="s">
        <v>39153</v>
      </c>
      <c r="D4902" s="48" t="s">
        <v>39154</v>
      </c>
      <c r="E4902" s="48" t="s">
        <v>39155</v>
      </c>
    </row>
    <row r="4903" spans="1:5">
      <c r="A4903" s="48" t="s">
        <v>15757</v>
      </c>
      <c r="B4903" s="48" t="s">
        <v>51499</v>
      </c>
      <c r="C4903" s="48" t="s">
        <v>39153</v>
      </c>
      <c r="D4903" s="48" t="s">
        <v>39156</v>
      </c>
      <c r="E4903" s="48" t="s">
        <v>39157</v>
      </c>
    </row>
    <row r="4904" spans="1:5">
      <c r="A4904" s="48" t="s">
        <v>15760</v>
      </c>
      <c r="B4904" s="48" t="s">
        <v>1319</v>
      </c>
      <c r="C4904" s="48" t="s">
        <v>39153</v>
      </c>
      <c r="D4904" s="48" t="s">
        <v>39158</v>
      </c>
      <c r="E4904" s="48" t="s">
        <v>39159</v>
      </c>
    </row>
    <row r="4905" spans="1:5">
      <c r="A4905" s="48" t="s">
        <v>27</v>
      </c>
      <c r="B4905" s="48" t="s">
        <v>51154</v>
      </c>
      <c r="C4905" s="48" t="s">
        <v>39153</v>
      </c>
      <c r="D4905" s="48" t="s">
        <v>39160</v>
      </c>
      <c r="E4905" s="48" t="s">
        <v>39161</v>
      </c>
    </row>
    <row r="4906" spans="1:5">
      <c r="A4906" s="48" t="s">
        <v>39</v>
      </c>
      <c r="B4906" s="48" t="s">
        <v>35343</v>
      </c>
      <c r="C4906" s="48" t="s">
        <v>39153</v>
      </c>
      <c r="D4906" s="48" t="s">
        <v>39162</v>
      </c>
      <c r="E4906" s="48" t="s">
        <v>39163</v>
      </c>
    </row>
    <row r="4907" spans="1:5">
      <c r="A4907" s="48" t="s">
        <v>43</v>
      </c>
      <c r="B4907" s="48" t="s">
        <v>51175</v>
      </c>
      <c r="C4907" s="48" t="s">
        <v>39153</v>
      </c>
      <c r="D4907" s="48" t="s">
        <v>39164</v>
      </c>
      <c r="E4907" s="48" t="s">
        <v>39165</v>
      </c>
    </row>
    <row r="4908" spans="1:5">
      <c r="A4908" s="48" t="s">
        <v>15740</v>
      </c>
      <c r="B4908" s="48" t="s">
        <v>51154</v>
      </c>
      <c r="C4908" s="48" t="s">
        <v>39153</v>
      </c>
      <c r="D4908" s="48" t="s">
        <v>39166</v>
      </c>
      <c r="E4908" s="48" t="s">
        <v>39167</v>
      </c>
    </row>
    <row r="4909" spans="1:5">
      <c r="A4909" s="48" t="s">
        <v>15771</v>
      </c>
      <c r="B4909" s="48" t="s">
        <v>16614</v>
      </c>
      <c r="C4909" s="48" t="s">
        <v>39153</v>
      </c>
      <c r="D4909" s="48" t="s">
        <v>39168</v>
      </c>
      <c r="E4909" s="48" t="s">
        <v>39169</v>
      </c>
    </row>
    <row r="4910" spans="1:5">
      <c r="A4910" s="48" t="s">
        <v>15774</v>
      </c>
      <c r="B4910" s="48" t="s">
        <v>1185</v>
      </c>
      <c r="C4910" s="48" t="s">
        <v>39153</v>
      </c>
      <c r="D4910" s="48" t="s">
        <v>39170</v>
      </c>
      <c r="E4910" s="48" t="s">
        <v>39171</v>
      </c>
    </row>
    <row r="4911" spans="1:5">
      <c r="A4911" s="48" t="s">
        <v>27</v>
      </c>
      <c r="B4911" s="48" t="s">
        <v>51154</v>
      </c>
      <c r="C4911" s="48" t="s">
        <v>39153</v>
      </c>
      <c r="D4911" s="48" t="s">
        <v>39172</v>
      </c>
      <c r="E4911" s="48" t="s">
        <v>39173</v>
      </c>
    </row>
    <row r="4912" spans="1:5">
      <c r="A4912" s="48" t="s">
        <v>48</v>
      </c>
      <c r="B4912" s="48" t="s">
        <v>31453</v>
      </c>
      <c r="C4912" s="48" t="s">
        <v>39153</v>
      </c>
      <c r="D4912" s="48" t="s">
        <v>39174</v>
      </c>
      <c r="E4912" s="48" t="s">
        <v>39175</v>
      </c>
    </row>
    <row r="4913" spans="1:5">
      <c r="A4913" s="48" t="s">
        <v>51</v>
      </c>
      <c r="B4913" s="48" t="s">
        <v>51225</v>
      </c>
      <c r="C4913" s="48" t="s">
        <v>39153</v>
      </c>
      <c r="D4913" s="48" t="s">
        <v>39176</v>
      </c>
      <c r="E4913" s="48" t="s">
        <v>39177</v>
      </c>
    </row>
    <row r="4914" spans="1:5">
      <c r="A4914" s="48" t="s">
        <v>15740</v>
      </c>
      <c r="B4914" s="48" t="s">
        <v>51154</v>
      </c>
      <c r="C4914" s="48" t="s">
        <v>39153</v>
      </c>
      <c r="D4914" s="48" t="s">
        <v>39178</v>
      </c>
      <c r="E4914" s="48" t="s">
        <v>39179</v>
      </c>
    </row>
    <row r="4915" spans="1:5">
      <c r="A4915" s="48" t="s">
        <v>15786</v>
      </c>
      <c r="B4915" s="48" t="s">
        <v>29345</v>
      </c>
      <c r="C4915" s="48" t="s">
        <v>39153</v>
      </c>
      <c r="D4915" s="48" t="s">
        <v>39180</v>
      </c>
      <c r="E4915" s="48" t="s">
        <v>39181</v>
      </c>
    </row>
    <row r="4916" spans="1:5">
      <c r="A4916" s="48" t="s">
        <v>15789</v>
      </c>
      <c r="B4916" s="48" t="s">
        <v>51581</v>
      </c>
      <c r="C4916" s="48" t="s">
        <v>39153</v>
      </c>
      <c r="D4916" s="48" t="s">
        <v>39182</v>
      </c>
      <c r="E4916" s="48" t="s">
        <v>39183</v>
      </c>
    </row>
    <row r="4917" spans="1:5">
      <c r="A4917" s="48" t="s">
        <v>27</v>
      </c>
      <c r="B4917" s="48" t="s">
        <v>51154</v>
      </c>
      <c r="C4917" s="48" t="s">
        <v>39153</v>
      </c>
      <c r="D4917" s="48" t="s">
        <v>39184</v>
      </c>
      <c r="E4917" s="48" t="s">
        <v>39185</v>
      </c>
    </row>
    <row r="4918" spans="1:5">
      <c r="A4918" s="48" t="s">
        <v>56</v>
      </c>
      <c r="B4918" s="48" t="s">
        <v>51209</v>
      </c>
      <c r="C4918" s="48" t="s">
        <v>39153</v>
      </c>
      <c r="D4918" s="48" t="s">
        <v>39186</v>
      </c>
      <c r="E4918" s="48" t="s">
        <v>39187</v>
      </c>
    </row>
    <row r="4919" spans="1:5">
      <c r="A4919" s="48" t="s">
        <v>59</v>
      </c>
      <c r="B4919" s="48" t="s">
        <v>51161</v>
      </c>
      <c r="C4919" s="48" t="s">
        <v>39153</v>
      </c>
      <c r="D4919" s="48" t="s">
        <v>39188</v>
      </c>
      <c r="E4919" s="48" t="s">
        <v>39189</v>
      </c>
    </row>
    <row r="4920" spans="1:5">
      <c r="A4920" s="48" t="s">
        <v>51155</v>
      </c>
      <c r="B4920" s="48" t="s">
        <v>51156</v>
      </c>
      <c r="C4920" s="48" t="s">
        <v>39190</v>
      </c>
      <c r="D4920" s="48" t="s">
        <v>39191</v>
      </c>
      <c r="E4920" s="48" t="s">
        <v>39192</v>
      </c>
    </row>
    <row r="4921" spans="1:5">
      <c r="A4921" s="48" t="s">
        <v>51157</v>
      </c>
      <c r="B4921" s="48" t="s">
        <v>51156</v>
      </c>
      <c r="C4921" s="48" t="s">
        <v>39190</v>
      </c>
      <c r="D4921" s="48" t="s">
        <v>39193</v>
      </c>
      <c r="E4921" s="48" t="s">
        <v>39194</v>
      </c>
    </row>
    <row r="4922" spans="1:5">
      <c r="A4922" s="48" t="s">
        <v>51158</v>
      </c>
      <c r="B4922" s="48" t="s">
        <v>51156</v>
      </c>
      <c r="C4922" s="48" t="s">
        <v>39190</v>
      </c>
      <c r="D4922" s="48" t="s">
        <v>39195</v>
      </c>
      <c r="E4922" s="48" t="s">
        <v>39196</v>
      </c>
    </row>
    <row r="4923" spans="1:5">
      <c r="A4923" s="48" t="s">
        <v>51159</v>
      </c>
      <c r="B4923" s="48" t="s">
        <v>51156</v>
      </c>
      <c r="C4923" s="48" t="s">
        <v>39190</v>
      </c>
      <c r="D4923" s="48" t="s">
        <v>39197</v>
      </c>
      <c r="E4923" s="48" t="s">
        <v>39198</v>
      </c>
    </row>
    <row r="4924" spans="1:5">
      <c r="A4924" s="48" t="s">
        <v>15740</v>
      </c>
      <c r="B4924" s="48" t="s">
        <v>51154</v>
      </c>
      <c r="C4924" s="48" t="s">
        <v>39190</v>
      </c>
      <c r="D4924" s="48" t="s">
        <v>39199</v>
      </c>
      <c r="E4924" s="48" t="s">
        <v>39200</v>
      </c>
    </row>
    <row r="4925" spans="1:5">
      <c r="A4925" s="48" t="s">
        <v>15757</v>
      </c>
      <c r="B4925" s="48" t="s">
        <v>51483</v>
      </c>
      <c r="C4925" s="48" t="s">
        <v>39190</v>
      </c>
      <c r="D4925" s="48" t="s">
        <v>39201</v>
      </c>
      <c r="E4925" s="48" t="s">
        <v>39202</v>
      </c>
    </row>
    <row r="4926" spans="1:5">
      <c r="A4926" s="48" t="s">
        <v>15760</v>
      </c>
      <c r="B4926" s="48" t="s">
        <v>394</v>
      </c>
      <c r="C4926" s="48" t="s">
        <v>39190</v>
      </c>
      <c r="D4926" s="48" t="s">
        <v>39203</v>
      </c>
      <c r="E4926" s="48" t="s">
        <v>39204</v>
      </c>
    </row>
    <row r="4927" spans="1:5">
      <c r="A4927" s="48" t="s">
        <v>27</v>
      </c>
      <c r="B4927" s="48" t="s">
        <v>51154</v>
      </c>
      <c r="C4927" s="48" t="s">
        <v>39190</v>
      </c>
      <c r="D4927" s="48" t="s">
        <v>39205</v>
      </c>
      <c r="E4927" s="48" t="s">
        <v>39206</v>
      </c>
    </row>
    <row r="4928" spans="1:5">
      <c r="A4928" s="48" t="s">
        <v>39</v>
      </c>
      <c r="B4928" s="48" t="s">
        <v>29519</v>
      </c>
      <c r="C4928" s="48" t="s">
        <v>39190</v>
      </c>
      <c r="D4928" s="48" t="s">
        <v>39207</v>
      </c>
      <c r="E4928" s="48" t="s">
        <v>39208</v>
      </c>
    </row>
    <row r="4929" spans="1:5">
      <c r="A4929" s="48" t="s">
        <v>43</v>
      </c>
      <c r="B4929" s="48" t="s">
        <v>51165</v>
      </c>
      <c r="C4929" s="48" t="s">
        <v>39190</v>
      </c>
      <c r="D4929" s="48" t="s">
        <v>51582</v>
      </c>
      <c r="E4929" s="48" t="s">
        <v>39209</v>
      </c>
    </row>
    <row r="4930" spans="1:5">
      <c r="A4930" s="48" t="s">
        <v>15740</v>
      </c>
      <c r="B4930" s="48" t="s">
        <v>51154</v>
      </c>
      <c r="C4930" s="48" t="s">
        <v>39190</v>
      </c>
      <c r="D4930" s="48" t="s">
        <v>39210</v>
      </c>
      <c r="E4930" s="48" t="s">
        <v>39211</v>
      </c>
    </row>
    <row r="4931" spans="1:5">
      <c r="A4931" s="48" t="s">
        <v>15771</v>
      </c>
      <c r="B4931" s="48" t="s">
        <v>16614</v>
      </c>
      <c r="C4931" s="48" t="s">
        <v>39190</v>
      </c>
      <c r="D4931" s="48" t="s">
        <v>39212</v>
      </c>
      <c r="E4931" s="48" t="s">
        <v>39213</v>
      </c>
    </row>
    <row r="4932" spans="1:5">
      <c r="A4932" s="48" t="s">
        <v>15774</v>
      </c>
      <c r="B4932" s="48" t="s">
        <v>316</v>
      </c>
      <c r="C4932" s="48" t="s">
        <v>39190</v>
      </c>
      <c r="D4932" s="48" t="s">
        <v>39214</v>
      </c>
      <c r="E4932" s="48" t="s">
        <v>39215</v>
      </c>
    </row>
    <row r="4933" spans="1:5">
      <c r="A4933" s="48" t="s">
        <v>27</v>
      </c>
      <c r="B4933" s="48" t="s">
        <v>51154</v>
      </c>
      <c r="C4933" s="48" t="s">
        <v>39190</v>
      </c>
      <c r="D4933" s="48" t="s">
        <v>39216</v>
      </c>
      <c r="E4933" s="48" t="s">
        <v>51583</v>
      </c>
    </row>
    <row r="4934" spans="1:5">
      <c r="A4934" s="48" t="s">
        <v>48</v>
      </c>
      <c r="B4934" s="48" t="s">
        <v>38761</v>
      </c>
      <c r="C4934" s="48" t="s">
        <v>39190</v>
      </c>
      <c r="D4934" s="48" t="s">
        <v>39217</v>
      </c>
      <c r="E4934" s="48" t="s">
        <v>39218</v>
      </c>
    </row>
    <row r="4935" spans="1:5">
      <c r="A4935" s="48" t="s">
        <v>51</v>
      </c>
      <c r="B4935" s="48" t="s">
        <v>51154</v>
      </c>
      <c r="C4935" s="48" t="s">
        <v>39190</v>
      </c>
      <c r="D4935" s="48" t="s">
        <v>39219</v>
      </c>
      <c r="E4935" s="48" t="s">
        <v>39220</v>
      </c>
    </row>
    <row r="4936" spans="1:5">
      <c r="A4936" s="48" t="s">
        <v>15740</v>
      </c>
      <c r="B4936" s="48" t="s">
        <v>51154</v>
      </c>
      <c r="C4936" s="48" t="s">
        <v>39221</v>
      </c>
      <c r="D4936" s="48" t="s">
        <v>39222</v>
      </c>
      <c r="E4936" s="48" t="s">
        <v>51584</v>
      </c>
    </row>
    <row r="4937" spans="1:5">
      <c r="A4937" s="48" t="s">
        <v>15786</v>
      </c>
      <c r="B4937" s="48" t="s">
        <v>29629</v>
      </c>
      <c r="C4937" s="48" t="s">
        <v>39221</v>
      </c>
      <c r="D4937" s="48" t="s">
        <v>39223</v>
      </c>
      <c r="E4937" s="48" t="s">
        <v>39224</v>
      </c>
    </row>
    <row r="4938" spans="1:5">
      <c r="A4938" s="48" t="s">
        <v>15789</v>
      </c>
      <c r="B4938" s="48" t="s">
        <v>39225</v>
      </c>
      <c r="C4938" s="48" t="s">
        <v>39221</v>
      </c>
      <c r="D4938" s="48" t="s">
        <v>39226</v>
      </c>
      <c r="E4938" s="48" t="s">
        <v>39227</v>
      </c>
    </row>
    <row r="4939" spans="1:5">
      <c r="A4939" s="48" t="s">
        <v>27</v>
      </c>
      <c r="B4939" s="48" t="s">
        <v>51154</v>
      </c>
      <c r="C4939" s="48" t="s">
        <v>39221</v>
      </c>
      <c r="D4939" s="48" t="s">
        <v>39228</v>
      </c>
      <c r="E4939" s="48" t="s">
        <v>39229</v>
      </c>
    </row>
    <row r="4940" spans="1:5">
      <c r="A4940" s="48" t="s">
        <v>56</v>
      </c>
      <c r="B4940" s="48" t="s">
        <v>51440</v>
      </c>
      <c r="C4940" s="48" t="s">
        <v>39221</v>
      </c>
      <c r="D4940" s="48" t="s">
        <v>51585</v>
      </c>
      <c r="E4940" s="48" t="s">
        <v>39230</v>
      </c>
    </row>
    <row r="4941" spans="1:5">
      <c r="A4941" s="48" t="s">
        <v>59</v>
      </c>
      <c r="B4941" s="48" t="s">
        <v>51198</v>
      </c>
      <c r="C4941" s="48" t="s">
        <v>39221</v>
      </c>
      <c r="D4941" s="48" t="s">
        <v>51586</v>
      </c>
      <c r="E4941" s="48" t="s">
        <v>39231</v>
      </c>
    </row>
    <row r="4942" spans="1:5">
      <c r="A4942" s="48" t="s">
        <v>15740</v>
      </c>
      <c r="B4942" s="48" t="s">
        <v>51154</v>
      </c>
      <c r="C4942" s="48" t="s">
        <v>39221</v>
      </c>
      <c r="D4942" s="48" t="s">
        <v>39232</v>
      </c>
      <c r="E4942" s="48" t="s">
        <v>39233</v>
      </c>
    </row>
    <row r="4943" spans="1:5">
      <c r="A4943" s="48" t="s">
        <v>15743</v>
      </c>
      <c r="B4943" s="48" t="s">
        <v>51403</v>
      </c>
      <c r="C4943" s="48" t="s">
        <v>39221</v>
      </c>
      <c r="D4943" s="48" t="s">
        <v>51587</v>
      </c>
      <c r="E4943" s="48" t="s">
        <v>39234</v>
      </c>
    </row>
    <row r="4944" spans="1:5">
      <c r="A4944" s="48" t="s">
        <v>15746</v>
      </c>
      <c r="B4944" s="48" t="s">
        <v>51162</v>
      </c>
      <c r="C4944" s="48" t="s">
        <v>39221</v>
      </c>
      <c r="D4944" s="48" t="s">
        <v>39235</v>
      </c>
      <c r="E4944" s="48" t="s">
        <v>39236</v>
      </c>
    </row>
    <row r="4945" spans="1:5">
      <c r="A4945" s="48" t="s">
        <v>27</v>
      </c>
      <c r="B4945" s="48" t="s">
        <v>51154</v>
      </c>
      <c r="C4945" s="48" t="s">
        <v>39221</v>
      </c>
      <c r="D4945" s="48" t="s">
        <v>39237</v>
      </c>
      <c r="E4945" s="48" t="s">
        <v>39238</v>
      </c>
    </row>
    <row r="4946" spans="1:5">
      <c r="A4946" s="48" t="s">
        <v>30</v>
      </c>
      <c r="B4946" s="48" t="s">
        <v>35754</v>
      </c>
      <c r="C4946" s="48" t="s">
        <v>39221</v>
      </c>
      <c r="D4946" s="48" t="s">
        <v>39239</v>
      </c>
      <c r="E4946" s="48" t="s">
        <v>39240</v>
      </c>
    </row>
    <row r="4947" spans="1:5">
      <c r="A4947" s="48" t="s">
        <v>34</v>
      </c>
      <c r="B4947" s="48" t="s">
        <v>51215</v>
      </c>
      <c r="C4947" s="48" t="s">
        <v>39221</v>
      </c>
      <c r="D4947" s="48" t="s">
        <v>39241</v>
      </c>
      <c r="E4947" s="48" t="s">
        <v>39242</v>
      </c>
    </row>
    <row r="4948" spans="1:5">
      <c r="A4948" s="48" t="s">
        <v>51155</v>
      </c>
      <c r="B4948" s="48" t="s">
        <v>51156</v>
      </c>
      <c r="C4948" s="48" t="s">
        <v>39243</v>
      </c>
      <c r="D4948" s="48" t="s">
        <v>39244</v>
      </c>
      <c r="E4948" s="48" t="s">
        <v>39245</v>
      </c>
    </row>
    <row r="4949" spans="1:5">
      <c r="A4949" s="48" t="s">
        <v>51157</v>
      </c>
      <c r="B4949" s="48" t="s">
        <v>51156</v>
      </c>
      <c r="C4949" s="48" t="s">
        <v>39243</v>
      </c>
      <c r="D4949" s="48" t="s">
        <v>39246</v>
      </c>
      <c r="E4949" s="48" t="s">
        <v>39247</v>
      </c>
    </row>
    <row r="4950" spans="1:5">
      <c r="A4950" s="48" t="s">
        <v>51158</v>
      </c>
      <c r="B4950" s="48" t="s">
        <v>51156</v>
      </c>
      <c r="C4950" s="48" t="s">
        <v>39243</v>
      </c>
      <c r="D4950" s="48" t="s">
        <v>39248</v>
      </c>
      <c r="E4950" s="48" t="s">
        <v>39249</v>
      </c>
    </row>
    <row r="4951" spans="1:5">
      <c r="A4951" s="48" t="s">
        <v>51159</v>
      </c>
      <c r="B4951" s="48" t="s">
        <v>51156</v>
      </c>
      <c r="C4951" s="48" t="s">
        <v>39243</v>
      </c>
      <c r="D4951" s="48" t="s">
        <v>39250</v>
      </c>
      <c r="E4951" s="48" t="s">
        <v>39251</v>
      </c>
    </row>
    <row r="4952" spans="1:5">
      <c r="A4952" s="48" t="s">
        <v>15740</v>
      </c>
      <c r="B4952" s="48" t="s">
        <v>51154</v>
      </c>
      <c r="C4952" s="48" t="s">
        <v>39243</v>
      </c>
      <c r="D4952" s="48" t="s">
        <v>39252</v>
      </c>
      <c r="E4952" s="48" t="s">
        <v>39253</v>
      </c>
    </row>
    <row r="4953" spans="1:5">
      <c r="A4953" s="48" t="s">
        <v>15771</v>
      </c>
      <c r="B4953" s="48" t="s">
        <v>16884</v>
      </c>
      <c r="C4953" s="48" t="s">
        <v>39243</v>
      </c>
      <c r="D4953" s="48" t="s">
        <v>39254</v>
      </c>
      <c r="E4953" s="48" t="s">
        <v>39255</v>
      </c>
    </row>
    <row r="4954" spans="1:5">
      <c r="A4954" s="48" t="s">
        <v>15774</v>
      </c>
      <c r="B4954" s="48" t="s">
        <v>7285</v>
      </c>
      <c r="C4954" s="48" t="s">
        <v>39243</v>
      </c>
      <c r="D4954" s="48" t="s">
        <v>39256</v>
      </c>
      <c r="E4954" s="48" t="s">
        <v>39257</v>
      </c>
    </row>
    <row r="4955" spans="1:5">
      <c r="A4955" s="48" t="s">
        <v>27</v>
      </c>
      <c r="B4955" s="48" t="s">
        <v>51154</v>
      </c>
      <c r="C4955" s="48" t="s">
        <v>39243</v>
      </c>
      <c r="D4955" s="48" t="s">
        <v>39258</v>
      </c>
      <c r="E4955" s="48" t="s">
        <v>39259</v>
      </c>
    </row>
    <row r="4956" spans="1:5">
      <c r="A4956" s="48" t="s">
        <v>48</v>
      </c>
      <c r="B4956" s="48" t="s">
        <v>31718</v>
      </c>
      <c r="C4956" s="48" t="s">
        <v>39243</v>
      </c>
      <c r="D4956" s="48" t="s">
        <v>39260</v>
      </c>
      <c r="E4956" s="48" t="s">
        <v>39261</v>
      </c>
    </row>
    <row r="4957" spans="1:5">
      <c r="A4957" s="48" t="s">
        <v>51</v>
      </c>
      <c r="B4957" s="48" t="s">
        <v>51196</v>
      </c>
      <c r="C4957" s="48" t="s">
        <v>39243</v>
      </c>
      <c r="D4957" s="48" t="s">
        <v>39262</v>
      </c>
      <c r="E4957" s="48" t="s">
        <v>39263</v>
      </c>
    </row>
    <row r="4958" spans="1:5">
      <c r="A4958" s="48" t="s">
        <v>15740</v>
      </c>
      <c r="B4958" s="48" t="s">
        <v>51154</v>
      </c>
      <c r="C4958" s="48" t="s">
        <v>39264</v>
      </c>
      <c r="D4958" s="48" t="s">
        <v>39265</v>
      </c>
      <c r="E4958" s="48" t="s">
        <v>39266</v>
      </c>
    </row>
    <row r="4959" spans="1:5">
      <c r="A4959" s="48" t="s">
        <v>15786</v>
      </c>
      <c r="B4959" s="48" t="s">
        <v>29629</v>
      </c>
      <c r="C4959" s="48" t="s">
        <v>39264</v>
      </c>
      <c r="D4959" s="48" t="s">
        <v>39267</v>
      </c>
      <c r="E4959" s="48" t="s">
        <v>39268</v>
      </c>
    </row>
    <row r="4960" spans="1:5">
      <c r="A4960" s="48" t="s">
        <v>15789</v>
      </c>
      <c r="B4960" s="48" t="s">
        <v>1610</v>
      </c>
      <c r="C4960" s="48" t="s">
        <v>39264</v>
      </c>
      <c r="D4960" s="48" t="s">
        <v>39269</v>
      </c>
      <c r="E4960" s="48" t="s">
        <v>39270</v>
      </c>
    </row>
    <row r="4961" spans="1:5">
      <c r="A4961" s="48" t="s">
        <v>27</v>
      </c>
      <c r="B4961" s="48" t="s">
        <v>51154</v>
      </c>
      <c r="C4961" s="48" t="s">
        <v>39264</v>
      </c>
      <c r="D4961" s="48" t="s">
        <v>39271</v>
      </c>
      <c r="E4961" s="48" t="s">
        <v>39272</v>
      </c>
    </row>
    <row r="4962" spans="1:5">
      <c r="A4962" s="48" t="s">
        <v>56</v>
      </c>
      <c r="B4962" s="48" t="s">
        <v>51440</v>
      </c>
      <c r="C4962" s="48" t="s">
        <v>39264</v>
      </c>
      <c r="D4962" s="48" t="s">
        <v>39273</v>
      </c>
      <c r="E4962" s="48" t="s">
        <v>39274</v>
      </c>
    </row>
    <row r="4963" spans="1:5">
      <c r="A4963" s="48" t="s">
        <v>59</v>
      </c>
      <c r="B4963" s="48" t="s">
        <v>654</v>
      </c>
      <c r="C4963" s="48" t="s">
        <v>39264</v>
      </c>
      <c r="D4963" s="48" t="s">
        <v>39275</v>
      </c>
      <c r="E4963" s="48" t="s">
        <v>39276</v>
      </c>
    </row>
    <row r="4964" spans="1:5">
      <c r="A4964" s="48" t="s">
        <v>15740</v>
      </c>
      <c r="B4964" s="48" t="s">
        <v>51154</v>
      </c>
      <c r="C4964" s="48" t="s">
        <v>39264</v>
      </c>
      <c r="D4964" s="48" t="s">
        <v>39277</v>
      </c>
      <c r="E4964" s="48" t="s">
        <v>39278</v>
      </c>
    </row>
    <row r="4965" spans="1:5">
      <c r="A4965" s="48" t="s">
        <v>15743</v>
      </c>
      <c r="B4965" s="48" t="s">
        <v>51479</v>
      </c>
      <c r="C4965" s="48" t="s">
        <v>39264</v>
      </c>
      <c r="D4965" s="48" t="s">
        <v>39279</v>
      </c>
      <c r="E4965" s="48" t="s">
        <v>39280</v>
      </c>
    </row>
    <row r="4966" spans="1:5">
      <c r="A4966" s="48" t="s">
        <v>15746</v>
      </c>
      <c r="B4966" s="48" t="s">
        <v>506</v>
      </c>
      <c r="C4966" s="48" t="s">
        <v>39264</v>
      </c>
      <c r="D4966" s="48" t="s">
        <v>39281</v>
      </c>
      <c r="E4966" s="48" t="s">
        <v>39282</v>
      </c>
    </row>
    <row r="4967" spans="1:5">
      <c r="A4967" s="48" t="s">
        <v>27</v>
      </c>
      <c r="B4967" s="48" t="s">
        <v>51154</v>
      </c>
      <c r="C4967" s="48" t="s">
        <v>39264</v>
      </c>
      <c r="D4967" s="48" t="s">
        <v>39283</v>
      </c>
      <c r="E4967" s="48" t="s">
        <v>39284</v>
      </c>
    </row>
    <row r="4968" spans="1:5">
      <c r="A4968" s="48" t="s">
        <v>30</v>
      </c>
      <c r="B4968" s="48" t="s">
        <v>32789</v>
      </c>
      <c r="C4968" s="48" t="s">
        <v>39264</v>
      </c>
      <c r="D4968" s="48" t="s">
        <v>39285</v>
      </c>
      <c r="E4968" s="48" t="s">
        <v>39286</v>
      </c>
    </row>
    <row r="4969" spans="1:5">
      <c r="A4969" s="48" t="s">
        <v>34</v>
      </c>
      <c r="B4969" s="48" t="s">
        <v>219</v>
      </c>
      <c r="C4969" s="48" t="s">
        <v>39264</v>
      </c>
      <c r="D4969" s="48" t="s">
        <v>39287</v>
      </c>
      <c r="E4969" s="48" t="s">
        <v>51588</v>
      </c>
    </row>
    <row r="4970" spans="1:5">
      <c r="A4970" s="48" t="s">
        <v>15740</v>
      </c>
      <c r="B4970" s="48" t="s">
        <v>51154</v>
      </c>
      <c r="C4970" s="48" t="s">
        <v>39264</v>
      </c>
      <c r="D4970" s="48" t="s">
        <v>39288</v>
      </c>
      <c r="E4970" s="48" t="s">
        <v>39289</v>
      </c>
    </row>
    <row r="4971" spans="1:5">
      <c r="A4971" s="48" t="s">
        <v>15757</v>
      </c>
      <c r="B4971" s="48" t="s">
        <v>51483</v>
      </c>
      <c r="C4971" s="48" t="s">
        <v>39264</v>
      </c>
      <c r="D4971" s="48" t="s">
        <v>39290</v>
      </c>
      <c r="E4971" s="48" t="s">
        <v>39291</v>
      </c>
    </row>
    <row r="4972" spans="1:5">
      <c r="A4972" s="48" t="s">
        <v>15760</v>
      </c>
      <c r="B4972" s="48" t="s">
        <v>51236</v>
      </c>
      <c r="C4972" s="48" t="s">
        <v>39264</v>
      </c>
      <c r="D4972" s="48" t="s">
        <v>39292</v>
      </c>
      <c r="E4972" s="48" t="s">
        <v>39293</v>
      </c>
    </row>
    <row r="4973" spans="1:5">
      <c r="A4973" s="48" t="s">
        <v>27</v>
      </c>
      <c r="B4973" s="48" t="s">
        <v>51154</v>
      </c>
      <c r="C4973" s="48" t="s">
        <v>39264</v>
      </c>
      <c r="D4973" s="48" t="s">
        <v>39294</v>
      </c>
      <c r="E4973" s="48" t="s">
        <v>39295</v>
      </c>
    </row>
    <row r="4974" spans="1:5">
      <c r="A4974" s="48" t="s">
        <v>39</v>
      </c>
      <c r="B4974" s="48" t="s">
        <v>35536</v>
      </c>
      <c r="C4974" s="48" t="s">
        <v>39264</v>
      </c>
      <c r="D4974" s="48" t="s">
        <v>39296</v>
      </c>
      <c r="E4974" s="48" t="s">
        <v>39297</v>
      </c>
    </row>
    <row r="4975" spans="1:5">
      <c r="A4975" s="48" t="s">
        <v>43</v>
      </c>
      <c r="B4975" s="48" t="s">
        <v>110</v>
      </c>
      <c r="C4975" s="48" t="s">
        <v>39264</v>
      </c>
      <c r="D4975" s="48" t="s">
        <v>39298</v>
      </c>
      <c r="E4975" s="48" t="s">
        <v>39299</v>
      </c>
    </row>
    <row r="4976" spans="1:5">
      <c r="A4976" s="48" t="s">
        <v>51155</v>
      </c>
      <c r="B4976" s="48" t="s">
        <v>51156</v>
      </c>
      <c r="C4976" s="48" t="s">
        <v>39300</v>
      </c>
      <c r="D4976" s="48" t="s">
        <v>39301</v>
      </c>
      <c r="E4976" s="48" t="s">
        <v>39302</v>
      </c>
    </row>
    <row r="4977" spans="1:5">
      <c r="A4977" s="48" t="s">
        <v>51157</v>
      </c>
      <c r="B4977" s="48" t="s">
        <v>51156</v>
      </c>
      <c r="C4977" s="48" t="s">
        <v>39300</v>
      </c>
      <c r="D4977" s="48" t="s">
        <v>39303</v>
      </c>
      <c r="E4977" s="48" t="s">
        <v>39304</v>
      </c>
    </row>
    <row r="4978" spans="1:5">
      <c r="A4978" s="48" t="s">
        <v>51158</v>
      </c>
      <c r="B4978" s="48" t="s">
        <v>51156</v>
      </c>
      <c r="C4978" s="48" t="s">
        <v>39300</v>
      </c>
      <c r="D4978" s="48" t="s">
        <v>39305</v>
      </c>
      <c r="E4978" s="48" t="s">
        <v>39306</v>
      </c>
    </row>
    <row r="4979" spans="1:5">
      <c r="A4979" s="48" t="s">
        <v>51159</v>
      </c>
      <c r="B4979" s="48" t="s">
        <v>51156</v>
      </c>
      <c r="C4979" s="48" t="s">
        <v>39300</v>
      </c>
      <c r="D4979" s="48" t="s">
        <v>39307</v>
      </c>
      <c r="E4979" s="48" t="s">
        <v>39308</v>
      </c>
    </row>
    <row r="4980" spans="1:5">
      <c r="A4980" s="48" t="s">
        <v>15740</v>
      </c>
      <c r="B4980" s="48" t="s">
        <v>51154</v>
      </c>
      <c r="C4980" s="48" t="s">
        <v>39309</v>
      </c>
      <c r="D4980" s="48" t="s">
        <v>39310</v>
      </c>
      <c r="E4980" s="48" t="s">
        <v>39311</v>
      </c>
    </row>
    <row r="4981" spans="1:5">
      <c r="A4981" s="48" t="s">
        <v>15786</v>
      </c>
      <c r="B4981" s="48" t="s">
        <v>29345</v>
      </c>
      <c r="C4981" s="48" t="s">
        <v>39309</v>
      </c>
      <c r="D4981" s="48" t="s">
        <v>39312</v>
      </c>
      <c r="E4981" s="48" t="s">
        <v>39313</v>
      </c>
    </row>
    <row r="4982" spans="1:5">
      <c r="A4982" s="48" t="s">
        <v>15789</v>
      </c>
      <c r="B4982" s="48" t="s">
        <v>39314</v>
      </c>
      <c r="C4982" s="48" t="s">
        <v>39309</v>
      </c>
      <c r="D4982" s="48" t="s">
        <v>39315</v>
      </c>
      <c r="E4982" s="48" t="s">
        <v>39316</v>
      </c>
    </row>
    <row r="4983" spans="1:5">
      <c r="A4983" s="48" t="s">
        <v>27</v>
      </c>
      <c r="B4983" s="48" t="s">
        <v>51154</v>
      </c>
      <c r="C4983" s="48" t="s">
        <v>39309</v>
      </c>
      <c r="D4983" s="48" t="s">
        <v>39317</v>
      </c>
      <c r="E4983" s="48" t="s">
        <v>39318</v>
      </c>
    </row>
    <row r="4984" spans="1:5">
      <c r="A4984" s="48" t="s">
        <v>56</v>
      </c>
      <c r="B4984" s="48" t="s">
        <v>51209</v>
      </c>
      <c r="C4984" s="48" t="s">
        <v>39309</v>
      </c>
      <c r="D4984" s="48" t="s">
        <v>39319</v>
      </c>
      <c r="E4984" s="48" t="s">
        <v>39320</v>
      </c>
    </row>
    <row r="4985" spans="1:5">
      <c r="A4985" s="48" t="s">
        <v>59</v>
      </c>
      <c r="B4985" s="48" t="s">
        <v>51162</v>
      </c>
      <c r="C4985" s="48" t="s">
        <v>39309</v>
      </c>
      <c r="D4985" s="48" t="s">
        <v>39321</v>
      </c>
      <c r="E4985" s="48" t="s">
        <v>39322</v>
      </c>
    </row>
    <row r="4986" spans="1:5">
      <c r="A4986" s="48" t="s">
        <v>15740</v>
      </c>
      <c r="B4986" s="48" t="s">
        <v>51154</v>
      </c>
      <c r="C4986" s="48" t="s">
        <v>39309</v>
      </c>
      <c r="D4986" s="48" t="s">
        <v>39323</v>
      </c>
      <c r="E4986" s="48" t="s">
        <v>39324</v>
      </c>
    </row>
    <row r="4987" spans="1:5">
      <c r="A4987" s="48" t="s">
        <v>15743</v>
      </c>
      <c r="B4987" s="48" t="s">
        <v>51498</v>
      </c>
      <c r="C4987" s="48" t="s">
        <v>39309</v>
      </c>
      <c r="D4987" s="48" t="s">
        <v>39325</v>
      </c>
      <c r="E4987" s="48" t="s">
        <v>39326</v>
      </c>
    </row>
    <row r="4988" spans="1:5">
      <c r="A4988" s="48" t="s">
        <v>15746</v>
      </c>
      <c r="B4988" s="48" t="s">
        <v>51190</v>
      </c>
      <c r="C4988" s="48" t="s">
        <v>39309</v>
      </c>
      <c r="D4988" s="48" t="s">
        <v>39327</v>
      </c>
      <c r="E4988" s="48" t="s">
        <v>39328</v>
      </c>
    </row>
    <row r="4989" spans="1:5">
      <c r="A4989" s="48" t="s">
        <v>27</v>
      </c>
      <c r="B4989" s="48" t="s">
        <v>51154</v>
      </c>
      <c r="C4989" s="48" t="s">
        <v>39309</v>
      </c>
      <c r="D4989" s="48" t="s">
        <v>39329</v>
      </c>
      <c r="E4989" s="48" t="s">
        <v>39330</v>
      </c>
    </row>
    <row r="4990" spans="1:5">
      <c r="A4990" s="48" t="s">
        <v>30</v>
      </c>
      <c r="B4990" s="48" t="s">
        <v>29909</v>
      </c>
      <c r="C4990" s="48" t="s">
        <v>39309</v>
      </c>
      <c r="D4990" s="48" t="s">
        <v>39331</v>
      </c>
      <c r="E4990" s="48" t="s">
        <v>39332</v>
      </c>
    </row>
    <row r="4991" spans="1:5">
      <c r="A4991" s="48" t="s">
        <v>34</v>
      </c>
      <c r="B4991" s="48" t="s">
        <v>506</v>
      </c>
      <c r="C4991" s="48" t="s">
        <v>39309</v>
      </c>
      <c r="D4991" s="48" t="s">
        <v>39333</v>
      </c>
      <c r="E4991" s="48" t="s">
        <v>39334</v>
      </c>
    </row>
    <row r="4992" spans="1:5">
      <c r="A4992" s="48" t="s">
        <v>15740</v>
      </c>
      <c r="B4992" s="48" t="s">
        <v>51154</v>
      </c>
      <c r="C4992" s="48" t="s">
        <v>39309</v>
      </c>
      <c r="D4992" s="48" t="s">
        <v>39335</v>
      </c>
      <c r="E4992" s="48" t="s">
        <v>39336</v>
      </c>
    </row>
    <row r="4993" spans="1:5">
      <c r="A4993" s="48" t="s">
        <v>15757</v>
      </c>
      <c r="B4993" s="48" t="s">
        <v>51483</v>
      </c>
      <c r="C4993" s="48" t="s">
        <v>39309</v>
      </c>
      <c r="D4993" s="48" t="s">
        <v>39337</v>
      </c>
      <c r="E4993" s="48" t="s">
        <v>39338</v>
      </c>
    </row>
    <row r="4994" spans="1:5">
      <c r="A4994" s="48" t="s">
        <v>15760</v>
      </c>
      <c r="B4994" s="48" t="s">
        <v>51370</v>
      </c>
      <c r="C4994" s="48" t="s">
        <v>39309</v>
      </c>
      <c r="D4994" s="48" t="s">
        <v>39339</v>
      </c>
      <c r="E4994" s="48" t="s">
        <v>39340</v>
      </c>
    </row>
    <row r="4995" spans="1:5">
      <c r="A4995" s="48" t="s">
        <v>27</v>
      </c>
      <c r="B4995" s="48" t="s">
        <v>51154</v>
      </c>
      <c r="C4995" s="48" t="s">
        <v>39309</v>
      </c>
      <c r="D4995" s="48" t="s">
        <v>39341</v>
      </c>
      <c r="E4995" s="48" t="s">
        <v>39342</v>
      </c>
    </row>
    <row r="4996" spans="1:5">
      <c r="A4996" s="48" t="s">
        <v>39</v>
      </c>
      <c r="B4996" s="48" t="s">
        <v>34558</v>
      </c>
      <c r="C4996" s="48" t="s">
        <v>39309</v>
      </c>
      <c r="D4996" s="48" t="s">
        <v>39343</v>
      </c>
      <c r="E4996" s="48" t="s">
        <v>39344</v>
      </c>
    </row>
    <row r="4997" spans="1:5">
      <c r="A4997" s="48" t="s">
        <v>43</v>
      </c>
      <c r="B4997" s="48" t="s">
        <v>695</v>
      </c>
      <c r="C4997" s="48" t="s">
        <v>39309</v>
      </c>
      <c r="D4997" s="48" t="s">
        <v>39345</v>
      </c>
      <c r="E4997" s="48" t="s">
        <v>39346</v>
      </c>
    </row>
    <row r="4998" spans="1:5">
      <c r="A4998" s="48" t="s">
        <v>15740</v>
      </c>
      <c r="B4998" s="48" t="s">
        <v>51154</v>
      </c>
      <c r="C4998" s="48" t="s">
        <v>39309</v>
      </c>
      <c r="D4998" s="48" t="s">
        <v>39347</v>
      </c>
      <c r="E4998" s="48" t="s">
        <v>39348</v>
      </c>
    </row>
    <row r="4999" spans="1:5">
      <c r="A4999" s="48" t="s">
        <v>15771</v>
      </c>
      <c r="B4999" s="48" t="s">
        <v>51169</v>
      </c>
      <c r="C4999" s="48" t="s">
        <v>39309</v>
      </c>
      <c r="D4999" s="48" t="s">
        <v>39349</v>
      </c>
      <c r="E4999" s="48" t="s">
        <v>39350</v>
      </c>
    </row>
    <row r="5000" spans="1:5">
      <c r="A5000" s="48" t="s">
        <v>15774</v>
      </c>
      <c r="B5000" s="48" t="s">
        <v>51213</v>
      </c>
      <c r="C5000" s="48" t="s">
        <v>39309</v>
      </c>
      <c r="D5000" s="48" t="s">
        <v>39351</v>
      </c>
      <c r="E5000" s="48" t="s">
        <v>39352</v>
      </c>
    </row>
    <row r="5001" spans="1:5">
      <c r="A5001" s="48" t="s">
        <v>27</v>
      </c>
      <c r="B5001" s="48" t="s">
        <v>51154</v>
      </c>
      <c r="C5001" s="48" t="s">
        <v>39309</v>
      </c>
      <c r="D5001" s="48" t="s">
        <v>39353</v>
      </c>
      <c r="E5001" s="48" t="s">
        <v>39354</v>
      </c>
    </row>
    <row r="5002" spans="1:5">
      <c r="A5002" s="48" t="s">
        <v>48</v>
      </c>
      <c r="B5002" s="48" t="s">
        <v>33070</v>
      </c>
      <c r="C5002" s="48" t="s">
        <v>39309</v>
      </c>
      <c r="D5002" s="48" t="s">
        <v>39355</v>
      </c>
      <c r="E5002" s="48" t="s">
        <v>39356</v>
      </c>
    </row>
    <row r="5003" spans="1:5">
      <c r="A5003" s="48" t="s">
        <v>51</v>
      </c>
      <c r="B5003" s="48" t="s">
        <v>51166</v>
      </c>
      <c r="C5003" s="48" t="s">
        <v>39309</v>
      </c>
      <c r="D5003" s="48" t="s">
        <v>39357</v>
      </c>
      <c r="E5003" s="48" t="s">
        <v>39358</v>
      </c>
    </row>
    <row r="5004" spans="1:5">
      <c r="A5004" s="48" t="s">
        <v>51155</v>
      </c>
      <c r="B5004" s="48" t="s">
        <v>51156</v>
      </c>
      <c r="C5004" s="48" t="s">
        <v>39359</v>
      </c>
      <c r="D5004" s="48" t="s">
        <v>39360</v>
      </c>
      <c r="E5004" s="48" t="s">
        <v>39361</v>
      </c>
    </row>
    <row r="5005" spans="1:5">
      <c r="A5005" s="48" t="s">
        <v>51157</v>
      </c>
      <c r="B5005" s="48" t="s">
        <v>51156</v>
      </c>
      <c r="C5005" s="48" t="s">
        <v>39359</v>
      </c>
      <c r="D5005" s="48" t="s">
        <v>39362</v>
      </c>
      <c r="E5005" s="48" t="s">
        <v>39363</v>
      </c>
    </row>
    <row r="5006" spans="1:5">
      <c r="A5006" s="48" t="s">
        <v>51158</v>
      </c>
      <c r="B5006" s="48" t="s">
        <v>51156</v>
      </c>
      <c r="C5006" s="48" t="s">
        <v>39359</v>
      </c>
      <c r="D5006" s="48" t="s">
        <v>39364</v>
      </c>
      <c r="E5006" s="48" t="s">
        <v>39365</v>
      </c>
    </row>
    <row r="5007" spans="1:5">
      <c r="A5007" s="48" t="s">
        <v>51159</v>
      </c>
      <c r="B5007" s="48" t="s">
        <v>51156</v>
      </c>
      <c r="C5007" s="48" t="s">
        <v>39359</v>
      </c>
      <c r="D5007" s="48" t="s">
        <v>39366</v>
      </c>
      <c r="E5007" s="48" t="s">
        <v>39367</v>
      </c>
    </row>
    <row r="5008" spans="1:5">
      <c r="A5008" s="48" t="s">
        <v>15740</v>
      </c>
      <c r="B5008" s="48" t="s">
        <v>51154</v>
      </c>
      <c r="C5008" s="48" t="s">
        <v>39368</v>
      </c>
      <c r="D5008" s="48" t="s">
        <v>39369</v>
      </c>
      <c r="E5008" s="48" t="s">
        <v>39370</v>
      </c>
    </row>
    <row r="5009" spans="1:5">
      <c r="A5009" s="48" t="s">
        <v>15743</v>
      </c>
      <c r="B5009" s="48" t="s">
        <v>51491</v>
      </c>
      <c r="C5009" s="48" t="s">
        <v>39368</v>
      </c>
      <c r="D5009" s="48" t="s">
        <v>39371</v>
      </c>
      <c r="E5009" s="48" t="s">
        <v>51589</v>
      </c>
    </row>
    <row r="5010" spans="1:5">
      <c r="A5010" s="48" t="s">
        <v>15746</v>
      </c>
      <c r="B5010" s="48" t="s">
        <v>51154</v>
      </c>
      <c r="C5010" s="48" t="s">
        <v>39368</v>
      </c>
      <c r="D5010" s="48" t="s">
        <v>39372</v>
      </c>
      <c r="E5010" s="48" t="s">
        <v>39373</v>
      </c>
    </row>
    <row r="5011" spans="1:5">
      <c r="A5011" s="48" t="s">
        <v>27</v>
      </c>
      <c r="B5011" s="48" t="s">
        <v>51154</v>
      </c>
      <c r="C5011" s="48" t="s">
        <v>39368</v>
      </c>
      <c r="D5011" s="48" t="s">
        <v>39374</v>
      </c>
      <c r="E5011" s="48" t="s">
        <v>39375</v>
      </c>
    </row>
    <row r="5012" spans="1:5">
      <c r="A5012" s="48" t="s">
        <v>30</v>
      </c>
      <c r="B5012" s="48" t="s">
        <v>29768</v>
      </c>
      <c r="C5012" s="48" t="s">
        <v>39368</v>
      </c>
      <c r="D5012" s="48" t="s">
        <v>39376</v>
      </c>
      <c r="E5012" s="48" t="s">
        <v>39377</v>
      </c>
    </row>
    <row r="5013" spans="1:5">
      <c r="A5013" s="48" t="s">
        <v>34</v>
      </c>
      <c r="B5013" s="48" t="s">
        <v>110</v>
      </c>
      <c r="C5013" s="48" t="s">
        <v>39368</v>
      </c>
      <c r="D5013" s="48" t="s">
        <v>39378</v>
      </c>
      <c r="E5013" s="48" t="s">
        <v>39379</v>
      </c>
    </row>
    <row r="5014" spans="1:5">
      <c r="A5014" s="48" t="s">
        <v>15740</v>
      </c>
      <c r="B5014" s="48" t="s">
        <v>51154</v>
      </c>
      <c r="C5014" s="48" t="s">
        <v>39368</v>
      </c>
      <c r="D5014" s="48" t="s">
        <v>39380</v>
      </c>
      <c r="E5014" s="48" t="s">
        <v>39381</v>
      </c>
    </row>
    <row r="5015" spans="1:5">
      <c r="A5015" s="48" t="s">
        <v>15757</v>
      </c>
      <c r="B5015" s="48" t="s">
        <v>51407</v>
      </c>
      <c r="C5015" s="48" t="s">
        <v>39368</v>
      </c>
      <c r="D5015" s="48" t="s">
        <v>39382</v>
      </c>
      <c r="E5015" s="48" t="s">
        <v>39383</v>
      </c>
    </row>
    <row r="5016" spans="1:5">
      <c r="A5016" s="48" t="s">
        <v>15760</v>
      </c>
      <c r="B5016" s="48" t="s">
        <v>51165</v>
      </c>
      <c r="C5016" s="48" t="s">
        <v>39368</v>
      </c>
      <c r="D5016" s="48" t="s">
        <v>39384</v>
      </c>
      <c r="E5016" s="48" t="s">
        <v>39385</v>
      </c>
    </row>
    <row r="5017" spans="1:5">
      <c r="A5017" s="48" t="s">
        <v>27</v>
      </c>
      <c r="B5017" s="48" t="s">
        <v>51154</v>
      </c>
      <c r="C5017" s="48" t="s">
        <v>39368</v>
      </c>
      <c r="D5017" s="48" t="s">
        <v>39386</v>
      </c>
      <c r="E5017" s="48" t="s">
        <v>39387</v>
      </c>
    </row>
    <row r="5018" spans="1:5">
      <c r="A5018" s="48" t="s">
        <v>39</v>
      </c>
      <c r="B5018" s="48" t="s">
        <v>35203</v>
      </c>
      <c r="C5018" s="48" t="s">
        <v>39368</v>
      </c>
      <c r="D5018" s="48" t="s">
        <v>39388</v>
      </c>
      <c r="E5018" s="48" t="s">
        <v>39389</v>
      </c>
    </row>
    <row r="5019" spans="1:5">
      <c r="A5019" s="48" t="s">
        <v>43</v>
      </c>
      <c r="B5019" s="48" t="s">
        <v>2806</v>
      </c>
      <c r="C5019" s="48" t="s">
        <v>39368</v>
      </c>
      <c r="D5019" s="48" t="s">
        <v>39390</v>
      </c>
      <c r="E5019" s="48" t="s">
        <v>39391</v>
      </c>
    </row>
    <row r="5020" spans="1:5">
      <c r="A5020" s="48" t="s">
        <v>15740</v>
      </c>
      <c r="B5020" s="48" t="s">
        <v>51154</v>
      </c>
      <c r="C5020" s="48" t="s">
        <v>39368</v>
      </c>
      <c r="D5020" s="48" t="s">
        <v>39392</v>
      </c>
      <c r="E5020" s="48" t="s">
        <v>39393</v>
      </c>
    </row>
    <row r="5021" spans="1:5">
      <c r="A5021" s="48" t="s">
        <v>15771</v>
      </c>
      <c r="B5021" s="48" t="s">
        <v>51231</v>
      </c>
      <c r="C5021" s="48" t="s">
        <v>39368</v>
      </c>
      <c r="D5021" s="48" t="s">
        <v>39394</v>
      </c>
      <c r="E5021" s="48" t="s">
        <v>39395</v>
      </c>
    </row>
    <row r="5022" spans="1:5">
      <c r="A5022" s="48" t="s">
        <v>15774</v>
      </c>
      <c r="B5022" s="48" t="s">
        <v>695</v>
      </c>
      <c r="C5022" s="48" t="s">
        <v>39368</v>
      </c>
      <c r="D5022" s="48" t="s">
        <v>39396</v>
      </c>
      <c r="E5022" s="48" t="s">
        <v>39397</v>
      </c>
    </row>
    <row r="5023" spans="1:5">
      <c r="A5023" s="48" t="s">
        <v>27</v>
      </c>
      <c r="B5023" s="48" t="s">
        <v>51154</v>
      </c>
      <c r="C5023" s="48" t="s">
        <v>39368</v>
      </c>
      <c r="D5023" s="48" t="s">
        <v>39398</v>
      </c>
      <c r="E5023" s="48" t="s">
        <v>39399</v>
      </c>
    </row>
    <row r="5024" spans="1:5">
      <c r="A5024" s="48" t="s">
        <v>48</v>
      </c>
      <c r="B5024" s="48" t="s">
        <v>31266</v>
      </c>
      <c r="C5024" s="48" t="s">
        <v>39368</v>
      </c>
      <c r="D5024" s="48" t="s">
        <v>39400</v>
      </c>
      <c r="E5024" s="48" t="s">
        <v>39401</v>
      </c>
    </row>
    <row r="5025" spans="1:5">
      <c r="A5025" s="48" t="s">
        <v>51</v>
      </c>
      <c r="B5025" s="48" t="s">
        <v>51161</v>
      </c>
      <c r="C5025" s="48" t="s">
        <v>39368</v>
      </c>
      <c r="D5025" s="48" t="s">
        <v>39402</v>
      </c>
      <c r="E5025" s="48" t="s">
        <v>39403</v>
      </c>
    </row>
    <row r="5026" spans="1:5">
      <c r="A5026" s="48" t="s">
        <v>15740</v>
      </c>
      <c r="B5026" s="48" t="s">
        <v>51154</v>
      </c>
      <c r="C5026" s="48" t="s">
        <v>39368</v>
      </c>
      <c r="D5026" s="48" t="s">
        <v>39404</v>
      </c>
      <c r="E5026" s="48" t="s">
        <v>39405</v>
      </c>
    </row>
    <row r="5027" spans="1:5">
      <c r="A5027" s="48" t="s">
        <v>15786</v>
      </c>
      <c r="B5027" s="48" t="s">
        <v>29345</v>
      </c>
      <c r="C5027" s="48" t="s">
        <v>39368</v>
      </c>
      <c r="D5027" s="48" t="s">
        <v>39406</v>
      </c>
      <c r="E5027" s="48" t="s">
        <v>39407</v>
      </c>
    </row>
    <row r="5028" spans="1:5">
      <c r="A5028" s="48" t="s">
        <v>15789</v>
      </c>
      <c r="B5028" s="48" t="s">
        <v>51325</v>
      </c>
      <c r="C5028" s="48" t="s">
        <v>39368</v>
      </c>
      <c r="D5028" s="48" t="s">
        <v>39408</v>
      </c>
      <c r="E5028" s="48" t="s">
        <v>51590</v>
      </c>
    </row>
    <row r="5029" spans="1:5">
      <c r="A5029" s="48" t="s">
        <v>27</v>
      </c>
      <c r="B5029" s="48" t="s">
        <v>51154</v>
      </c>
      <c r="C5029" s="48" t="s">
        <v>39368</v>
      </c>
      <c r="D5029" s="48" t="s">
        <v>39409</v>
      </c>
      <c r="E5029" s="48" t="s">
        <v>39410</v>
      </c>
    </row>
    <row r="5030" spans="1:5">
      <c r="A5030" s="48" t="s">
        <v>56</v>
      </c>
      <c r="B5030" s="48" t="s">
        <v>51494</v>
      </c>
      <c r="C5030" s="48" t="s">
        <v>39368</v>
      </c>
      <c r="D5030" s="48" t="s">
        <v>39411</v>
      </c>
      <c r="E5030" s="48" t="s">
        <v>39412</v>
      </c>
    </row>
    <row r="5031" spans="1:5">
      <c r="A5031" s="48" t="s">
        <v>59</v>
      </c>
      <c r="B5031" s="48" t="s">
        <v>44</v>
      </c>
      <c r="C5031" s="48" t="s">
        <v>39368</v>
      </c>
      <c r="D5031" s="48" t="s">
        <v>39413</v>
      </c>
      <c r="E5031" s="48" t="s">
        <v>39414</v>
      </c>
    </row>
    <row r="5032" spans="1:5">
      <c r="A5032" s="48" t="s">
        <v>51155</v>
      </c>
      <c r="B5032" s="48" t="s">
        <v>51156</v>
      </c>
      <c r="C5032" s="48" t="s">
        <v>39415</v>
      </c>
      <c r="D5032" s="48" t="s">
        <v>39416</v>
      </c>
      <c r="E5032" s="48" t="s">
        <v>39417</v>
      </c>
    </row>
    <row r="5033" spans="1:5">
      <c r="A5033" s="48" t="s">
        <v>51157</v>
      </c>
      <c r="B5033" s="48" t="s">
        <v>51156</v>
      </c>
      <c r="C5033" s="48" t="s">
        <v>39415</v>
      </c>
      <c r="D5033" s="48" t="s">
        <v>39418</v>
      </c>
      <c r="E5033" s="48" t="s">
        <v>39419</v>
      </c>
    </row>
    <row r="5034" spans="1:5">
      <c r="A5034" s="48" t="s">
        <v>51158</v>
      </c>
      <c r="B5034" s="48" t="s">
        <v>51156</v>
      </c>
      <c r="C5034" s="48" t="s">
        <v>39415</v>
      </c>
      <c r="D5034" s="48" t="s">
        <v>39420</v>
      </c>
      <c r="E5034" s="48" t="s">
        <v>39421</v>
      </c>
    </row>
    <row r="5035" spans="1:5">
      <c r="A5035" s="48" t="s">
        <v>51159</v>
      </c>
      <c r="B5035" s="48" t="s">
        <v>51156</v>
      </c>
      <c r="C5035" s="48" t="s">
        <v>39415</v>
      </c>
      <c r="D5035" s="48" t="s">
        <v>39422</v>
      </c>
      <c r="E5035" s="48" t="s">
        <v>39423</v>
      </c>
    </row>
    <row r="5036" spans="1:5">
      <c r="A5036" s="48" t="s">
        <v>15740</v>
      </c>
      <c r="B5036" s="48" t="s">
        <v>51154</v>
      </c>
      <c r="C5036" s="48" t="s">
        <v>39424</v>
      </c>
      <c r="D5036" s="48" t="s">
        <v>39425</v>
      </c>
      <c r="E5036" s="48" t="s">
        <v>39426</v>
      </c>
    </row>
    <row r="5037" spans="1:5">
      <c r="A5037" s="48" t="s">
        <v>15757</v>
      </c>
      <c r="B5037" s="48" t="s">
        <v>51406</v>
      </c>
      <c r="C5037" s="48" t="s">
        <v>39424</v>
      </c>
      <c r="D5037" s="48" t="s">
        <v>39427</v>
      </c>
      <c r="E5037" s="48" t="s">
        <v>39428</v>
      </c>
    </row>
    <row r="5038" spans="1:5">
      <c r="A5038" s="48" t="s">
        <v>15760</v>
      </c>
      <c r="B5038" s="48" t="s">
        <v>51215</v>
      </c>
      <c r="C5038" s="48" t="s">
        <v>39424</v>
      </c>
      <c r="D5038" s="48" t="s">
        <v>39429</v>
      </c>
      <c r="E5038" s="48" t="s">
        <v>39430</v>
      </c>
    </row>
    <row r="5039" spans="1:5">
      <c r="A5039" s="48" t="s">
        <v>27</v>
      </c>
      <c r="B5039" s="48" t="s">
        <v>51154</v>
      </c>
      <c r="C5039" s="48" t="s">
        <v>39424</v>
      </c>
      <c r="D5039" s="48" t="s">
        <v>39431</v>
      </c>
      <c r="E5039" s="48" t="s">
        <v>39432</v>
      </c>
    </row>
    <row r="5040" spans="1:5">
      <c r="A5040" s="48" t="s">
        <v>39</v>
      </c>
      <c r="B5040" s="48" t="s">
        <v>29519</v>
      </c>
      <c r="C5040" s="48" t="s">
        <v>39424</v>
      </c>
      <c r="D5040" s="48" t="s">
        <v>39433</v>
      </c>
      <c r="E5040" s="48" t="s">
        <v>39434</v>
      </c>
    </row>
    <row r="5041" spans="1:5">
      <c r="A5041" s="48" t="s">
        <v>43</v>
      </c>
      <c r="B5041" s="48" t="s">
        <v>51278</v>
      </c>
      <c r="C5041" s="48" t="s">
        <v>39424</v>
      </c>
      <c r="D5041" s="48" t="s">
        <v>39435</v>
      </c>
      <c r="E5041" s="48" t="s">
        <v>39436</v>
      </c>
    </row>
    <row r="5042" spans="1:5">
      <c r="A5042" s="48" t="s">
        <v>15740</v>
      </c>
      <c r="B5042" s="48" t="s">
        <v>51154</v>
      </c>
      <c r="C5042" s="48" t="s">
        <v>39424</v>
      </c>
      <c r="D5042" s="48" t="s">
        <v>39437</v>
      </c>
      <c r="E5042" s="48" t="s">
        <v>39438</v>
      </c>
    </row>
    <row r="5043" spans="1:5">
      <c r="A5043" s="48" t="s">
        <v>15771</v>
      </c>
      <c r="B5043" s="48" t="s">
        <v>16614</v>
      </c>
      <c r="C5043" s="48" t="s">
        <v>39424</v>
      </c>
      <c r="D5043" s="48" t="s">
        <v>39439</v>
      </c>
      <c r="E5043" s="48" t="s">
        <v>39440</v>
      </c>
    </row>
    <row r="5044" spans="1:5">
      <c r="A5044" s="48" t="s">
        <v>15774</v>
      </c>
      <c r="B5044" s="48" t="s">
        <v>1185</v>
      </c>
      <c r="C5044" s="48" t="s">
        <v>39424</v>
      </c>
      <c r="D5044" s="48" t="s">
        <v>39441</v>
      </c>
      <c r="E5044" s="48" t="s">
        <v>39442</v>
      </c>
    </row>
    <row r="5045" spans="1:5">
      <c r="A5045" s="48" t="s">
        <v>27</v>
      </c>
      <c r="B5045" s="48" t="s">
        <v>51154</v>
      </c>
      <c r="C5045" s="48" t="s">
        <v>39424</v>
      </c>
      <c r="D5045" s="48" t="s">
        <v>39443</v>
      </c>
      <c r="E5045" s="48" t="s">
        <v>39444</v>
      </c>
    </row>
    <row r="5046" spans="1:5">
      <c r="A5046" s="48" t="s">
        <v>48</v>
      </c>
      <c r="B5046" s="48" t="s">
        <v>31453</v>
      </c>
      <c r="C5046" s="48" t="s">
        <v>39424</v>
      </c>
      <c r="D5046" s="48" t="s">
        <v>39445</v>
      </c>
      <c r="E5046" s="48" t="s">
        <v>39446</v>
      </c>
    </row>
    <row r="5047" spans="1:5">
      <c r="A5047" s="48" t="s">
        <v>51</v>
      </c>
      <c r="B5047" s="48" t="s">
        <v>452</v>
      </c>
      <c r="C5047" s="48" t="s">
        <v>39424</v>
      </c>
      <c r="D5047" s="48" t="s">
        <v>39447</v>
      </c>
      <c r="E5047" s="48" t="s">
        <v>39448</v>
      </c>
    </row>
    <row r="5048" spans="1:5">
      <c r="A5048" s="48" t="s">
        <v>15740</v>
      </c>
      <c r="B5048" s="48" t="s">
        <v>51154</v>
      </c>
      <c r="C5048" s="48" t="s">
        <v>39424</v>
      </c>
      <c r="D5048" s="48" t="s">
        <v>39449</v>
      </c>
      <c r="E5048" s="48" t="s">
        <v>39450</v>
      </c>
    </row>
    <row r="5049" spans="1:5">
      <c r="A5049" s="48" t="s">
        <v>15786</v>
      </c>
      <c r="B5049" s="48" t="s">
        <v>29345</v>
      </c>
      <c r="C5049" s="48" t="s">
        <v>39424</v>
      </c>
      <c r="D5049" s="48" t="s">
        <v>39451</v>
      </c>
      <c r="E5049" s="48" t="s">
        <v>39452</v>
      </c>
    </row>
    <row r="5050" spans="1:5">
      <c r="A5050" s="48" t="s">
        <v>15789</v>
      </c>
      <c r="B5050" s="48" t="s">
        <v>51360</v>
      </c>
      <c r="C5050" s="48" t="s">
        <v>39424</v>
      </c>
      <c r="D5050" s="48" t="s">
        <v>39453</v>
      </c>
      <c r="E5050" s="48" t="s">
        <v>39454</v>
      </c>
    </row>
    <row r="5051" spans="1:5">
      <c r="A5051" s="48" t="s">
        <v>27</v>
      </c>
      <c r="B5051" s="48" t="s">
        <v>51154</v>
      </c>
      <c r="C5051" s="48" t="s">
        <v>39424</v>
      </c>
      <c r="D5051" s="48" t="s">
        <v>39455</v>
      </c>
      <c r="E5051" s="48" t="s">
        <v>39456</v>
      </c>
    </row>
    <row r="5052" spans="1:5">
      <c r="A5052" s="48" t="s">
        <v>56</v>
      </c>
      <c r="B5052" s="48" t="s">
        <v>51426</v>
      </c>
      <c r="C5052" s="48" t="s">
        <v>39424</v>
      </c>
      <c r="D5052" s="48" t="s">
        <v>39457</v>
      </c>
      <c r="E5052" s="48" t="s">
        <v>39458</v>
      </c>
    </row>
    <row r="5053" spans="1:5">
      <c r="A5053" s="48" t="s">
        <v>59</v>
      </c>
      <c r="B5053" s="48" t="s">
        <v>150</v>
      </c>
      <c r="C5053" s="48" t="s">
        <v>39424</v>
      </c>
      <c r="D5053" s="48" t="s">
        <v>39459</v>
      </c>
      <c r="E5053" s="48" t="s">
        <v>39460</v>
      </c>
    </row>
    <row r="5054" spans="1:5">
      <c r="A5054" s="48" t="s">
        <v>15740</v>
      </c>
      <c r="B5054" s="48" t="s">
        <v>51154</v>
      </c>
      <c r="C5054" s="48" t="s">
        <v>39424</v>
      </c>
      <c r="D5054" s="48" t="s">
        <v>39461</v>
      </c>
      <c r="E5054" s="48" t="s">
        <v>39462</v>
      </c>
    </row>
    <row r="5055" spans="1:5">
      <c r="A5055" s="48" t="s">
        <v>15743</v>
      </c>
      <c r="B5055" s="48" t="s">
        <v>51498</v>
      </c>
      <c r="C5055" s="48" t="s">
        <v>39424</v>
      </c>
      <c r="D5055" s="48" t="s">
        <v>39463</v>
      </c>
      <c r="E5055" s="48" t="s">
        <v>39464</v>
      </c>
    </row>
    <row r="5056" spans="1:5">
      <c r="A5056" s="48" t="s">
        <v>15746</v>
      </c>
      <c r="B5056" s="48" t="s">
        <v>110</v>
      </c>
      <c r="C5056" s="48" t="s">
        <v>39424</v>
      </c>
      <c r="D5056" s="48" t="s">
        <v>39465</v>
      </c>
      <c r="E5056" s="48" t="s">
        <v>39466</v>
      </c>
    </row>
    <row r="5057" spans="1:5">
      <c r="A5057" s="48" t="s">
        <v>27</v>
      </c>
      <c r="B5057" s="48" t="s">
        <v>51154</v>
      </c>
      <c r="C5057" s="48" t="s">
        <v>39424</v>
      </c>
      <c r="D5057" s="48" t="s">
        <v>39467</v>
      </c>
      <c r="E5057" s="48" t="s">
        <v>39468</v>
      </c>
    </row>
    <row r="5058" spans="1:5">
      <c r="A5058" s="48" t="s">
        <v>30</v>
      </c>
      <c r="B5058" s="48" t="s">
        <v>29670</v>
      </c>
      <c r="C5058" s="48" t="s">
        <v>39424</v>
      </c>
      <c r="D5058" s="48" t="s">
        <v>39469</v>
      </c>
      <c r="E5058" s="48" t="s">
        <v>39470</v>
      </c>
    </row>
    <row r="5059" spans="1:5">
      <c r="A5059" s="48" t="s">
        <v>34</v>
      </c>
      <c r="B5059" s="48" t="s">
        <v>51215</v>
      </c>
      <c r="C5059" s="48" t="s">
        <v>39424</v>
      </c>
      <c r="D5059" s="48" t="s">
        <v>39471</v>
      </c>
      <c r="E5059" s="48" t="s">
        <v>39472</v>
      </c>
    </row>
    <row r="5060" spans="1:5">
      <c r="A5060" s="48" t="s">
        <v>51155</v>
      </c>
      <c r="B5060" s="48" t="s">
        <v>51156</v>
      </c>
      <c r="C5060" s="48" t="s">
        <v>39473</v>
      </c>
      <c r="D5060" s="48" t="s">
        <v>39474</v>
      </c>
      <c r="E5060" s="48" t="s">
        <v>39475</v>
      </c>
    </row>
    <row r="5061" spans="1:5">
      <c r="A5061" s="48" t="s">
        <v>51157</v>
      </c>
      <c r="B5061" s="48" t="s">
        <v>51156</v>
      </c>
      <c r="C5061" s="48" t="s">
        <v>39473</v>
      </c>
      <c r="D5061" s="48" t="s">
        <v>39476</v>
      </c>
      <c r="E5061" s="48" t="s">
        <v>39477</v>
      </c>
    </row>
    <row r="5062" spans="1:5">
      <c r="A5062" s="48" t="s">
        <v>51158</v>
      </c>
      <c r="B5062" s="48" t="s">
        <v>51156</v>
      </c>
      <c r="C5062" s="48" t="s">
        <v>39473</v>
      </c>
      <c r="D5062" s="48" t="s">
        <v>39478</v>
      </c>
      <c r="E5062" s="48" t="s">
        <v>39479</v>
      </c>
    </row>
    <row r="5063" spans="1:5">
      <c r="A5063" s="48" t="s">
        <v>51159</v>
      </c>
      <c r="B5063" s="48" t="s">
        <v>51156</v>
      </c>
      <c r="C5063" s="48" t="s">
        <v>39473</v>
      </c>
      <c r="D5063" s="48" t="s">
        <v>39480</v>
      </c>
      <c r="E5063" s="48" t="s">
        <v>39481</v>
      </c>
    </row>
    <row r="5064" spans="1:5">
      <c r="A5064" s="48" t="s">
        <v>15740</v>
      </c>
      <c r="B5064" s="48" t="s">
        <v>51154</v>
      </c>
      <c r="C5064" s="48" t="s">
        <v>39482</v>
      </c>
      <c r="D5064" s="48" t="s">
        <v>39483</v>
      </c>
      <c r="E5064" s="48" t="s">
        <v>39484</v>
      </c>
    </row>
    <row r="5065" spans="1:5">
      <c r="A5065" s="48" t="s">
        <v>15771</v>
      </c>
      <c r="B5065" s="48" t="s">
        <v>51444</v>
      </c>
      <c r="C5065" s="48" t="s">
        <v>39482</v>
      </c>
      <c r="D5065" s="48" t="s">
        <v>39485</v>
      </c>
      <c r="E5065" s="48" t="s">
        <v>39486</v>
      </c>
    </row>
    <row r="5066" spans="1:5">
      <c r="A5066" s="48" t="s">
        <v>15774</v>
      </c>
      <c r="B5066" s="48" t="s">
        <v>290</v>
      </c>
      <c r="C5066" s="48" t="s">
        <v>39482</v>
      </c>
      <c r="D5066" s="48" t="s">
        <v>39487</v>
      </c>
      <c r="E5066" s="48" t="s">
        <v>39488</v>
      </c>
    </row>
    <row r="5067" spans="1:5">
      <c r="A5067" s="48" t="s">
        <v>27</v>
      </c>
      <c r="B5067" s="48" t="s">
        <v>51154</v>
      </c>
      <c r="C5067" s="48" t="s">
        <v>39482</v>
      </c>
      <c r="D5067" s="48" t="s">
        <v>39489</v>
      </c>
      <c r="E5067" s="48" t="s">
        <v>39490</v>
      </c>
    </row>
    <row r="5068" spans="1:5">
      <c r="A5068" s="48" t="s">
        <v>48</v>
      </c>
      <c r="B5068" s="48" t="s">
        <v>31266</v>
      </c>
      <c r="C5068" s="48" t="s">
        <v>39482</v>
      </c>
      <c r="D5068" s="48" t="s">
        <v>39491</v>
      </c>
      <c r="E5068" s="48" t="s">
        <v>39492</v>
      </c>
    </row>
    <row r="5069" spans="1:5">
      <c r="A5069" s="48" t="s">
        <v>51</v>
      </c>
      <c r="B5069" s="48" t="s">
        <v>51199</v>
      </c>
      <c r="C5069" s="48" t="s">
        <v>39482</v>
      </c>
      <c r="D5069" s="48" t="s">
        <v>39493</v>
      </c>
      <c r="E5069" s="48" t="s">
        <v>39494</v>
      </c>
    </row>
    <row r="5070" spans="1:5">
      <c r="A5070" s="48" t="s">
        <v>15740</v>
      </c>
      <c r="B5070" s="48" t="s">
        <v>51154</v>
      </c>
      <c r="C5070" s="48" t="s">
        <v>39482</v>
      </c>
      <c r="D5070" s="48" t="s">
        <v>39495</v>
      </c>
      <c r="E5070" s="48" t="s">
        <v>39496</v>
      </c>
    </row>
    <row r="5071" spans="1:5">
      <c r="A5071" s="48" t="s">
        <v>15786</v>
      </c>
      <c r="B5071" s="48" t="s">
        <v>29629</v>
      </c>
      <c r="C5071" s="48" t="s">
        <v>39482</v>
      </c>
      <c r="D5071" s="48" t="s">
        <v>39497</v>
      </c>
      <c r="E5071" s="48" t="s">
        <v>39498</v>
      </c>
    </row>
    <row r="5072" spans="1:5">
      <c r="A5072" s="48" t="s">
        <v>15789</v>
      </c>
      <c r="B5072" s="48" t="s">
        <v>29348</v>
      </c>
      <c r="C5072" s="48" t="s">
        <v>39482</v>
      </c>
      <c r="D5072" s="48" t="s">
        <v>39499</v>
      </c>
      <c r="E5072" s="48" t="s">
        <v>39500</v>
      </c>
    </row>
    <row r="5073" spans="1:5">
      <c r="A5073" s="48" t="s">
        <v>27</v>
      </c>
      <c r="B5073" s="48" t="s">
        <v>51154</v>
      </c>
      <c r="C5073" s="48" t="s">
        <v>39482</v>
      </c>
      <c r="D5073" s="48" t="s">
        <v>39501</v>
      </c>
      <c r="E5073" s="48" t="s">
        <v>39502</v>
      </c>
    </row>
    <row r="5074" spans="1:5">
      <c r="A5074" s="48" t="s">
        <v>56</v>
      </c>
      <c r="B5074" s="48" t="s">
        <v>51440</v>
      </c>
      <c r="C5074" s="48" t="s">
        <v>39482</v>
      </c>
      <c r="D5074" s="48" t="s">
        <v>39503</v>
      </c>
      <c r="E5074" s="48" t="s">
        <v>39504</v>
      </c>
    </row>
    <row r="5075" spans="1:5">
      <c r="A5075" s="48" t="s">
        <v>59</v>
      </c>
      <c r="B5075" s="48" t="s">
        <v>51242</v>
      </c>
      <c r="C5075" s="48" t="s">
        <v>39482</v>
      </c>
      <c r="D5075" s="48" t="s">
        <v>39505</v>
      </c>
      <c r="E5075" s="48" t="s">
        <v>39506</v>
      </c>
    </row>
    <row r="5076" spans="1:5">
      <c r="A5076" s="48" t="s">
        <v>15740</v>
      </c>
      <c r="B5076" s="48" t="s">
        <v>51154</v>
      </c>
      <c r="C5076" s="48" t="s">
        <v>39482</v>
      </c>
      <c r="D5076" s="48" t="s">
        <v>39507</v>
      </c>
      <c r="E5076" s="48" t="s">
        <v>39508</v>
      </c>
    </row>
    <row r="5077" spans="1:5">
      <c r="A5077" s="48" t="s">
        <v>15743</v>
      </c>
      <c r="B5077" s="48" t="s">
        <v>51498</v>
      </c>
      <c r="C5077" s="48" t="s">
        <v>39482</v>
      </c>
      <c r="D5077" s="48" t="s">
        <v>39509</v>
      </c>
      <c r="E5077" s="48" t="s">
        <v>39510</v>
      </c>
    </row>
    <row r="5078" spans="1:5">
      <c r="A5078" s="48" t="s">
        <v>15746</v>
      </c>
      <c r="B5078" s="48" t="s">
        <v>394</v>
      </c>
      <c r="C5078" s="48" t="s">
        <v>39482</v>
      </c>
      <c r="D5078" s="48" t="s">
        <v>39511</v>
      </c>
      <c r="E5078" s="48" t="s">
        <v>39512</v>
      </c>
    </row>
    <row r="5079" spans="1:5">
      <c r="A5079" s="48" t="s">
        <v>27</v>
      </c>
      <c r="B5079" s="48" t="s">
        <v>51154</v>
      </c>
      <c r="C5079" s="48" t="s">
        <v>39482</v>
      </c>
      <c r="D5079" s="48" t="s">
        <v>39513</v>
      </c>
      <c r="E5079" s="48" t="s">
        <v>39514</v>
      </c>
    </row>
    <row r="5080" spans="1:5">
      <c r="A5080" s="48" t="s">
        <v>30</v>
      </c>
      <c r="B5080" s="48" t="s">
        <v>29816</v>
      </c>
      <c r="C5080" s="48" t="s">
        <v>39482</v>
      </c>
      <c r="D5080" s="48" t="s">
        <v>39515</v>
      </c>
      <c r="E5080" s="48" t="s">
        <v>39516</v>
      </c>
    </row>
    <row r="5081" spans="1:5">
      <c r="A5081" s="48" t="s">
        <v>34</v>
      </c>
      <c r="B5081" s="48" t="s">
        <v>51194</v>
      </c>
      <c r="C5081" s="48" t="s">
        <v>39482</v>
      </c>
      <c r="D5081" s="48" t="s">
        <v>39517</v>
      </c>
      <c r="E5081" s="48" t="s">
        <v>39518</v>
      </c>
    </row>
    <row r="5082" spans="1:5">
      <c r="A5082" s="48" t="s">
        <v>15740</v>
      </c>
      <c r="B5082" s="48" t="s">
        <v>51154</v>
      </c>
      <c r="C5082" s="48" t="s">
        <v>39482</v>
      </c>
      <c r="D5082" s="48" t="s">
        <v>39519</v>
      </c>
      <c r="E5082" s="48" t="s">
        <v>39520</v>
      </c>
    </row>
    <row r="5083" spans="1:5">
      <c r="A5083" s="48" t="s">
        <v>15757</v>
      </c>
      <c r="B5083" s="48" t="s">
        <v>51407</v>
      </c>
      <c r="C5083" s="48" t="s">
        <v>39482</v>
      </c>
      <c r="D5083" s="48" t="s">
        <v>39521</v>
      </c>
      <c r="E5083" s="48" t="s">
        <v>39522</v>
      </c>
    </row>
    <row r="5084" spans="1:5">
      <c r="A5084" s="48" t="s">
        <v>15760</v>
      </c>
      <c r="B5084" s="48" t="s">
        <v>51203</v>
      </c>
      <c r="C5084" s="48" t="s">
        <v>39482</v>
      </c>
      <c r="D5084" s="48" t="s">
        <v>39523</v>
      </c>
      <c r="E5084" s="48" t="s">
        <v>39524</v>
      </c>
    </row>
    <row r="5085" spans="1:5">
      <c r="A5085" s="48" t="s">
        <v>27</v>
      </c>
      <c r="B5085" s="48" t="s">
        <v>51154</v>
      </c>
      <c r="C5085" s="48" t="s">
        <v>39482</v>
      </c>
      <c r="D5085" s="48" t="s">
        <v>39525</v>
      </c>
      <c r="E5085" s="48" t="s">
        <v>39526</v>
      </c>
    </row>
    <row r="5086" spans="1:5">
      <c r="A5086" s="48" t="s">
        <v>39</v>
      </c>
      <c r="B5086" s="48" t="s">
        <v>35536</v>
      </c>
      <c r="C5086" s="48" t="s">
        <v>39482</v>
      </c>
      <c r="D5086" s="48" t="s">
        <v>39527</v>
      </c>
      <c r="E5086" s="48" t="s">
        <v>39528</v>
      </c>
    </row>
    <row r="5087" spans="1:5">
      <c r="A5087" s="48" t="s">
        <v>43</v>
      </c>
      <c r="B5087" s="48" t="s">
        <v>51162</v>
      </c>
      <c r="C5087" s="48" t="s">
        <v>39482</v>
      </c>
      <c r="D5087" s="48" t="s">
        <v>39529</v>
      </c>
      <c r="E5087" s="48" t="s">
        <v>39530</v>
      </c>
    </row>
    <row r="5088" spans="1:5">
      <c r="A5088" s="48" t="s">
        <v>51155</v>
      </c>
      <c r="B5088" s="48" t="s">
        <v>51156</v>
      </c>
      <c r="C5088" s="48" t="s">
        <v>39531</v>
      </c>
      <c r="D5088" s="48" t="s">
        <v>39532</v>
      </c>
      <c r="E5088" s="48" t="s">
        <v>39533</v>
      </c>
    </row>
    <row r="5089" spans="1:5">
      <c r="A5089" s="48" t="s">
        <v>51157</v>
      </c>
      <c r="B5089" s="48" t="s">
        <v>51156</v>
      </c>
      <c r="C5089" s="48" t="s">
        <v>39531</v>
      </c>
      <c r="D5089" s="48" t="s">
        <v>39534</v>
      </c>
      <c r="E5089" s="48" t="s">
        <v>39535</v>
      </c>
    </row>
    <row r="5090" spans="1:5">
      <c r="A5090" s="48" t="s">
        <v>51158</v>
      </c>
      <c r="B5090" s="48" t="s">
        <v>51156</v>
      </c>
      <c r="C5090" s="48" t="s">
        <v>39531</v>
      </c>
      <c r="D5090" s="48" t="s">
        <v>51591</v>
      </c>
      <c r="E5090" s="48" t="s">
        <v>39536</v>
      </c>
    </row>
    <row r="5091" spans="1:5">
      <c r="A5091" s="48" t="s">
        <v>51159</v>
      </c>
      <c r="B5091" s="48" t="s">
        <v>51156</v>
      </c>
      <c r="C5091" s="48" t="s">
        <v>39531</v>
      </c>
      <c r="D5091" s="48" t="s">
        <v>39537</v>
      </c>
      <c r="E5091" s="48" t="s">
        <v>39538</v>
      </c>
    </row>
    <row r="5092" spans="1:5">
      <c r="A5092" s="48" t="s">
        <v>15740</v>
      </c>
      <c r="B5092" s="48" t="s">
        <v>51154</v>
      </c>
      <c r="C5092" s="48" t="s">
        <v>39539</v>
      </c>
      <c r="D5092" s="48" t="s">
        <v>39540</v>
      </c>
      <c r="E5092" s="48" t="s">
        <v>39541</v>
      </c>
    </row>
    <row r="5093" spans="1:5">
      <c r="A5093" s="48" t="s">
        <v>15786</v>
      </c>
      <c r="B5093" s="48" t="s">
        <v>29345</v>
      </c>
      <c r="C5093" s="48" t="s">
        <v>39539</v>
      </c>
      <c r="D5093" s="48" t="s">
        <v>39542</v>
      </c>
      <c r="E5093" s="48" t="s">
        <v>39543</v>
      </c>
    </row>
    <row r="5094" spans="1:5">
      <c r="A5094" s="48" t="s">
        <v>15789</v>
      </c>
      <c r="B5094" s="48" t="s">
        <v>51548</v>
      </c>
      <c r="C5094" s="48" t="s">
        <v>39539</v>
      </c>
      <c r="D5094" s="48" t="s">
        <v>39544</v>
      </c>
      <c r="E5094" s="48" t="s">
        <v>39545</v>
      </c>
    </row>
    <row r="5095" spans="1:5">
      <c r="A5095" s="48" t="s">
        <v>27</v>
      </c>
      <c r="B5095" s="48" t="s">
        <v>51154</v>
      </c>
      <c r="C5095" s="48" t="s">
        <v>39539</v>
      </c>
      <c r="D5095" s="48" t="s">
        <v>39546</v>
      </c>
      <c r="E5095" s="48" t="s">
        <v>39547</v>
      </c>
    </row>
    <row r="5096" spans="1:5">
      <c r="A5096" s="48" t="s">
        <v>56</v>
      </c>
      <c r="B5096" s="48" t="s">
        <v>51219</v>
      </c>
      <c r="C5096" s="48" t="s">
        <v>39539</v>
      </c>
      <c r="D5096" s="48" t="s">
        <v>39548</v>
      </c>
      <c r="E5096" s="48" t="s">
        <v>39549</v>
      </c>
    </row>
    <row r="5097" spans="1:5">
      <c r="A5097" s="48" t="s">
        <v>59</v>
      </c>
      <c r="B5097" s="48" t="s">
        <v>51242</v>
      </c>
      <c r="C5097" s="48" t="s">
        <v>39539</v>
      </c>
      <c r="D5097" s="48" t="s">
        <v>39550</v>
      </c>
      <c r="E5097" s="48" t="s">
        <v>39551</v>
      </c>
    </row>
    <row r="5098" spans="1:5">
      <c r="A5098" s="48" t="s">
        <v>15740</v>
      </c>
      <c r="B5098" s="48" t="s">
        <v>51154</v>
      </c>
      <c r="C5098" s="48" t="s">
        <v>39539</v>
      </c>
      <c r="D5098" s="48" t="s">
        <v>39552</v>
      </c>
      <c r="E5098" s="48" t="s">
        <v>39553</v>
      </c>
    </row>
    <row r="5099" spans="1:5">
      <c r="A5099" s="48" t="s">
        <v>15743</v>
      </c>
      <c r="B5099" s="48" t="s">
        <v>51403</v>
      </c>
      <c r="C5099" s="48" t="s">
        <v>39539</v>
      </c>
      <c r="D5099" s="48" t="s">
        <v>39554</v>
      </c>
      <c r="E5099" s="48" t="s">
        <v>39555</v>
      </c>
    </row>
    <row r="5100" spans="1:5">
      <c r="A5100" s="48" t="s">
        <v>15746</v>
      </c>
      <c r="B5100" s="48" t="s">
        <v>51182</v>
      </c>
      <c r="C5100" s="48" t="s">
        <v>39539</v>
      </c>
      <c r="D5100" s="48" t="s">
        <v>39556</v>
      </c>
      <c r="E5100" s="48" t="s">
        <v>39557</v>
      </c>
    </row>
    <row r="5101" spans="1:5">
      <c r="A5101" s="48" t="s">
        <v>27</v>
      </c>
      <c r="B5101" s="48" t="s">
        <v>51154</v>
      </c>
      <c r="C5101" s="48" t="s">
        <v>39539</v>
      </c>
      <c r="D5101" s="48" t="s">
        <v>39558</v>
      </c>
      <c r="E5101" s="48" t="s">
        <v>39559</v>
      </c>
    </row>
    <row r="5102" spans="1:5">
      <c r="A5102" s="48" t="s">
        <v>30</v>
      </c>
      <c r="B5102" s="48" t="s">
        <v>30975</v>
      </c>
      <c r="C5102" s="48" t="s">
        <v>39539</v>
      </c>
      <c r="D5102" s="48" t="s">
        <v>39560</v>
      </c>
      <c r="E5102" s="48" t="s">
        <v>39561</v>
      </c>
    </row>
    <row r="5103" spans="1:5">
      <c r="A5103" s="48" t="s">
        <v>34</v>
      </c>
      <c r="B5103" s="48" t="s">
        <v>51242</v>
      </c>
      <c r="C5103" s="48" t="s">
        <v>39539</v>
      </c>
      <c r="D5103" s="48" t="s">
        <v>39562</v>
      </c>
      <c r="E5103" s="48" t="s">
        <v>39563</v>
      </c>
    </row>
    <row r="5104" spans="1:5">
      <c r="A5104" s="48" t="s">
        <v>15740</v>
      </c>
      <c r="B5104" s="48" t="s">
        <v>51154</v>
      </c>
      <c r="C5104" s="48" t="s">
        <v>39539</v>
      </c>
      <c r="D5104" s="48" t="s">
        <v>39564</v>
      </c>
      <c r="E5104" s="48" t="s">
        <v>39565</v>
      </c>
    </row>
    <row r="5105" spans="1:5">
      <c r="A5105" s="48" t="s">
        <v>15757</v>
      </c>
      <c r="B5105" s="48" t="s">
        <v>51407</v>
      </c>
      <c r="C5105" s="48" t="s">
        <v>39539</v>
      </c>
      <c r="D5105" s="48" t="s">
        <v>39566</v>
      </c>
      <c r="E5105" s="48" t="s">
        <v>39567</v>
      </c>
    </row>
    <row r="5106" spans="1:5">
      <c r="A5106" s="48" t="s">
        <v>15760</v>
      </c>
      <c r="B5106" s="48" t="s">
        <v>51225</v>
      </c>
      <c r="C5106" s="48" t="s">
        <v>39539</v>
      </c>
      <c r="D5106" s="48" t="s">
        <v>39568</v>
      </c>
      <c r="E5106" s="48" t="s">
        <v>39569</v>
      </c>
    </row>
    <row r="5107" spans="1:5">
      <c r="A5107" s="48" t="s">
        <v>27</v>
      </c>
      <c r="B5107" s="48" t="s">
        <v>51154</v>
      </c>
      <c r="C5107" s="48" t="s">
        <v>39539</v>
      </c>
      <c r="D5107" s="48" t="s">
        <v>39570</v>
      </c>
      <c r="E5107" s="48" t="s">
        <v>39571</v>
      </c>
    </row>
    <row r="5108" spans="1:5">
      <c r="A5108" s="48" t="s">
        <v>39</v>
      </c>
      <c r="B5108" s="48" t="s">
        <v>35343</v>
      </c>
      <c r="C5108" s="48" t="s">
        <v>39539</v>
      </c>
      <c r="D5108" s="48" t="s">
        <v>39572</v>
      </c>
      <c r="E5108" s="48" t="s">
        <v>39573</v>
      </c>
    </row>
    <row r="5109" spans="1:5">
      <c r="A5109" s="48" t="s">
        <v>43</v>
      </c>
      <c r="B5109" s="48" t="s">
        <v>51205</v>
      </c>
      <c r="C5109" s="48" t="s">
        <v>39539</v>
      </c>
      <c r="D5109" s="48" t="s">
        <v>39574</v>
      </c>
      <c r="E5109" s="48" t="s">
        <v>39575</v>
      </c>
    </row>
    <row r="5110" spans="1:5">
      <c r="A5110" s="48" t="s">
        <v>15740</v>
      </c>
      <c r="B5110" s="48" t="s">
        <v>51154</v>
      </c>
      <c r="C5110" s="48" t="s">
        <v>39539</v>
      </c>
      <c r="D5110" s="48" t="s">
        <v>39576</v>
      </c>
      <c r="E5110" s="48" t="s">
        <v>39577</v>
      </c>
    </row>
    <row r="5111" spans="1:5">
      <c r="A5111" s="48" t="s">
        <v>15771</v>
      </c>
      <c r="B5111" s="48" t="s">
        <v>16884</v>
      </c>
      <c r="C5111" s="48" t="s">
        <v>39539</v>
      </c>
      <c r="D5111" s="48" t="s">
        <v>39578</v>
      </c>
      <c r="E5111" s="48" t="s">
        <v>39579</v>
      </c>
    </row>
    <row r="5112" spans="1:5">
      <c r="A5112" s="48" t="s">
        <v>15774</v>
      </c>
      <c r="B5112" s="48" t="s">
        <v>695</v>
      </c>
      <c r="C5112" s="48" t="s">
        <v>39539</v>
      </c>
      <c r="D5112" s="48" t="s">
        <v>39580</v>
      </c>
      <c r="E5112" s="48" t="s">
        <v>39581</v>
      </c>
    </row>
    <row r="5113" spans="1:5">
      <c r="A5113" s="48" t="s">
        <v>27</v>
      </c>
      <c r="B5113" s="48" t="s">
        <v>51154</v>
      </c>
      <c r="C5113" s="48" t="s">
        <v>39539</v>
      </c>
      <c r="D5113" s="48" t="s">
        <v>39582</v>
      </c>
      <c r="E5113" s="48" t="s">
        <v>39583</v>
      </c>
    </row>
    <row r="5114" spans="1:5">
      <c r="A5114" s="48" t="s">
        <v>48</v>
      </c>
      <c r="B5114" s="48" t="s">
        <v>38761</v>
      </c>
      <c r="C5114" s="48" t="s">
        <v>39539</v>
      </c>
      <c r="D5114" s="48" t="s">
        <v>39584</v>
      </c>
      <c r="E5114" s="48" t="s">
        <v>51592</v>
      </c>
    </row>
    <row r="5115" spans="1:5">
      <c r="A5115" s="48" t="s">
        <v>51</v>
      </c>
      <c r="B5115" s="48" t="s">
        <v>51166</v>
      </c>
      <c r="C5115" s="48" t="s">
        <v>39539</v>
      </c>
      <c r="D5115" s="48" t="s">
        <v>39585</v>
      </c>
      <c r="E5115" s="48" t="s">
        <v>39586</v>
      </c>
    </row>
    <row r="5116" spans="1:5">
      <c r="A5116" s="48" t="s">
        <v>51155</v>
      </c>
      <c r="B5116" s="48" t="s">
        <v>51156</v>
      </c>
      <c r="C5116" s="48" t="s">
        <v>39587</v>
      </c>
      <c r="D5116" s="48" t="s">
        <v>39588</v>
      </c>
      <c r="E5116" s="48" t="s">
        <v>39589</v>
      </c>
    </row>
    <row r="5117" spans="1:5">
      <c r="A5117" s="48" t="s">
        <v>51157</v>
      </c>
      <c r="B5117" s="48" t="s">
        <v>51156</v>
      </c>
      <c r="C5117" s="48" t="s">
        <v>39587</v>
      </c>
      <c r="D5117" s="48" t="s">
        <v>39590</v>
      </c>
      <c r="E5117" s="48" t="s">
        <v>39591</v>
      </c>
    </row>
    <row r="5118" spans="1:5">
      <c r="A5118" s="48" t="s">
        <v>51158</v>
      </c>
      <c r="B5118" s="48" t="s">
        <v>51156</v>
      </c>
      <c r="C5118" s="48" t="s">
        <v>39587</v>
      </c>
      <c r="D5118" s="48" t="s">
        <v>51593</v>
      </c>
      <c r="E5118" s="48" t="s">
        <v>39592</v>
      </c>
    </row>
    <row r="5119" spans="1:5">
      <c r="A5119" s="48" t="s">
        <v>51159</v>
      </c>
      <c r="B5119" s="48" t="s">
        <v>51156</v>
      </c>
      <c r="C5119" s="48" t="s">
        <v>39587</v>
      </c>
      <c r="D5119" s="48" t="s">
        <v>39593</v>
      </c>
      <c r="E5119" s="48" t="s">
        <v>39594</v>
      </c>
    </row>
    <row r="5120" spans="1:5">
      <c r="A5120" s="48" t="s">
        <v>15740</v>
      </c>
      <c r="B5120" s="48" t="s">
        <v>51154</v>
      </c>
      <c r="C5120" s="48" t="s">
        <v>39587</v>
      </c>
      <c r="D5120" s="48" t="s">
        <v>39595</v>
      </c>
      <c r="E5120" s="48" t="s">
        <v>39596</v>
      </c>
    </row>
    <row r="5121" spans="1:5">
      <c r="A5121" s="48" t="s">
        <v>15743</v>
      </c>
      <c r="B5121" s="48" t="s">
        <v>34445</v>
      </c>
      <c r="C5121" s="48" t="s">
        <v>39587</v>
      </c>
      <c r="D5121" s="48" t="s">
        <v>39597</v>
      </c>
      <c r="E5121" s="48" t="s">
        <v>39598</v>
      </c>
    </row>
    <row r="5122" spans="1:5">
      <c r="A5122" s="48" t="s">
        <v>15746</v>
      </c>
      <c r="B5122" s="48" t="s">
        <v>51177</v>
      </c>
      <c r="C5122" s="48" t="s">
        <v>39599</v>
      </c>
      <c r="D5122" s="48" t="s">
        <v>39600</v>
      </c>
      <c r="E5122" s="48" t="s">
        <v>39601</v>
      </c>
    </row>
    <row r="5123" spans="1:5">
      <c r="A5123" s="48" t="s">
        <v>27</v>
      </c>
      <c r="B5123" s="48" t="s">
        <v>51154</v>
      </c>
      <c r="C5123" s="48" t="s">
        <v>39599</v>
      </c>
      <c r="D5123" s="48" t="s">
        <v>39602</v>
      </c>
      <c r="E5123" s="48" t="s">
        <v>39603</v>
      </c>
    </row>
    <row r="5124" spans="1:5">
      <c r="A5124" s="48" t="s">
        <v>30</v>
      </c>
      <c r="B5124" s="48" t="s">
        <v>29862</v>
      </c>
      <c r="C5124" s="48" t="s">
        <v>39599</v>
      </c>
      <c r="D5124" s="48" t="s">
        <v>51594</v>
      </c>
      <c r="E5124" s="48" t="s">
        <v>39604</v>
      </c>
    </row>
    <row r="5125" spans="1:5">
      <c r="A5125" s="48" t="s">
        <v>34</v>
      </c>
      <c r="B5125" s="48" t="s">
        <v>94</v>
      </c>
      <c r="C5125" s="48" t="s">
        <v>39599</v>
      </c>
      <c r="D5125" s="48" t="s">
        <v>39605</v>
      </c>
      <c r="E5125" s="48" t="s">
        <v>39606</v>
      </c>
    </row>
    <row r="5126" spans="1:5">
      <c r="A5126" s="48" t="s">
        <v>15740</v>
      </c>
      <c r="B5126" s="48" t="s">
        <v>51154</v>
      </c>
      <c r="C5126" s="48" t="s">
        <v>39599</v>
      </c>
      <c r="D5126" s="48" t="s">
        <v>39607</v>
      </c>
      <c r="E5126" s="48" t="s">
        <v>39608</v>
      </c>
    </row>
    <row r="5127" spans="1:5">
      <c r="A5127" s="48" t="s">
        <v>15757</v>
      </c>
      <c r="B5127" s="48" t="s">
        <v>51407</v>
      </c>
      <c r="C5127" s="48" t="s">
        <v>39599</v>
      </c>
      <c r="D5127" s="48" t="s">
        <v>39609</v>
      </c>
      <c r="E5127" s="48" t="s">
        <v>39610</v>
      </c>
    </row>
    <row r="5128" spans="1:5">
      <c r="A5128" s="48" t="s">
        <v>15760</v>
      </c>
      <c r="B5128" s="48" t="s">
        <v>51154</v>
      </c>
      <c r="C5128" s="48" t="s">
        <v>39599</v>
      </c>
      <c r="D5128" s="48" t="s">
        <v>39611</v>
      </c>
      <c r="E5128" s="48" t="s">
        <v>39612</v>
      </c>
    </row>
    <row r="5129" spans="1:5">
      <c r="A5129" s="48" t="s">
        <v>27</v>
      </c>
      <c r="B5129" s="48" t="s">
        <v>51154</v>
      </c>
      <c r="C5129" s="48" t="s">
        <v>39599</v>
      </c>
      <c r="D5129" s="48" t="s">
        <v>39613</v>
      </c>
      <c r="E5129" s="48" t="s">
        <v>39614</v>
      </c>
    </row>
    <row r="5130" spans="1:5">
      <c r="A5130" s="48" t="s">
        <v>39</v>
      </c>
      <c r="B5130" s="48" t="s">
        <v>35343</v>
      </c>
      <c r="C5130" s="48" t="s">
        <v>39599</v>
      </c>
      <c r="D5130" s="48" t="s">
        <v>39615</v>
      </c>
      <c r="E5130" s="48" t="s">
        <v>39616</v>
      </c>
    </row>
    <row r="5131" spans="1:5">
      <c r="A5131" s="48" t="s">
        <v>43</v>
      </c>
      <c r="B5131" s="48" t="s">
        <v>51202</v>
      </c>
      <c r="C5131" s="48" t="s">
        <v>39599</v>
      </c>
      <c r="D5131" s="48" t="s">
        <v>39617</v>
      </c>
      <c r="E5131" s="48" t="s">
        <v>39618</v>
      </c>
    </row>
    <row r="5132" spans="1:5">
      <c r="A5132" s="48" t="s">
        <v>15740</v>
      </c>
      <c r="B5132" s="48" t="s">
        <v>51154</v>
      </c>
      <c r="C5132" s="48" t="s">
        <v>39599</v>
      </c>
      <c r="D5132" s="48" t="s">
        <v>51595</v>
      </c>
      <c r="E5132" s="48" t="s">
        <v>39619</v>
      </c>
    </row>
    <row r="5133" spans="1:5">
      <c r="A5133" s="48" t="s">
        <v>15771</v>
      </c>
      <c r="B5133" s="48" t="s">
        <v>2563</v>
      </c>
      <c r="C5133" s="48" t="s">
        <v>39599</v>
      </c>
      <c r="D5133" s="48" t="s">
        <v>39620</v>
      </c>
      <c r="E5133" s="48" t="s">
        <v>39621</v>
      </c>
    </row>
    <row r="5134" spans="1:5">
      <c r="A5134" s="48" t="s">
        <v>15774</v>
      </c>
      <c r="B5134" s="48" t="s">
        <v>654</v>
      </c>
      <c r="C5134" s="48" t="s">
        <v>39599</v>
      </c>
      <c r="D5134" s="48" t="s">
        <v>39622</v>
      </c>
      <c r="E5134" s="48" t="s">
        <v>39623</v>
      </c>
    </row>
    <row r="5135" spans="1:5">
      <c r="A5135" s="48" t="s">
        <v>27</v>
      </c>
      <c r="B5135" s="48" t="s">
        <v>51154</v>
      </c>
      <c r="C5135" s="48" t="s">
        <v>39599</v>
      </c>
      <c r="D5135" s="48" t="s">
        <v>51596</v>
      </c>
      <c r="E5135" s="48" t="s">
        <v>39624</v>
      </c>
    </row>
    <row r="5136" spans="1:5">
      <c r="A5136" s="48" t="s">
        <v>48</v>
      </c>
      <c r="B5136" s="48" t="s">
        <v>31453</v>
      </c>
      <c r="C5136" s="48" t="s">
        <v>39599</v>
      </c>
      <c r="D5136" s="48" t="s">
        <v>39625</v>
      </c>
      <c r="E5136" s="48" t="s">
        <v>39626</v>
      </c>
    </row>
    <row r="5137" spans="1:5">
      <c r="A5137" s="48" t="s">
        <v>51</v>
      </c>
      <c r="B5137" s="48" t="s">
        <v>51166</v>
      </c>
      <c r="C5137" s="48" t="s">
        <v>39599</v>
      </c>
      <c r="D5137" s="48" t="s">
        <v>39627</v>
      </c>
      <c r="E5137" s="48" t="s">
        <v>39628</v>
      </c>
    </row>
    <row r="5138" spans="1:5">
      <c r="A5138" s="48" t="s">
        <v>15740</v>
      </c>
      <c r="B5138" s="48" t="s">
        <v>51154</v>
      </c>
      <c r="C5138" s="48" t="s">
        <v>39599</v>
      </c>
      <c r="D5138" s="48" t="s">
        <v>39629</v>
      </c>
      <c r="E5138" s="48" t="s">
        <v>39630</v>
      </c>
    </row>
    <row r="5139" spans="1:5">
      <c r="A5139" s="48" t="s">
        <v>15786</v>
      </c>
      <c r="B5139" s="48" t="s">
        <v>29629</v>
      </c>
      <c r="C5139" s="48" t="s">
        <v>39599</v>
      </c>
      <c r="D5139" s="48" t="s">
        <v>39631</v>
      </c>
      <c r="E5139" s="48" t="s">
        <v>39632</v>
      </c>
    </row>
    <row r="5140" spans="1:5">
      <c r="A5140" s="48" t="s">
        <v>15789</v>
      </c>
      <c r="B5140" s="48" t="s">
        <v>38857</v>
      </c>
      <c r="C5140" s="48" t="s">
        <v>39599</v>
      </c>
      <c r="D5140" s="48" t="s">
        <v>39633</v>
      </c>
      <c r="E5140" s="48" t="s">
        <v>39634</v>
      </c>
    </row>
    <row r="5141" spans="1:5">
      <c r="A5141" s="48" t="s">
        <v>27</v>
      </c>
      <c r="B5141" s="48" t="s">
        <v>51154</v>
      </c>
      <c r="C5141" s="48" t="s">
        <v>39599</v>
      </c>
      <c r="D5141" s="48" t="s">
        <v>39635</v>
      </c>
      <c r="E5141" s="48" t="s">
        <v>39636</v>
      </c>
    </row>
    <row r="5142" spans="1:5">
      <c r="A5142" s="48" t="s">
        <v>56</v>
      </c>
      <c r="B5142" s="48" t="s">
        <v>51494</v>
      </c>
      <c r="C5142" s="48" t="s">
        <v>39599</v>
      </c>
      <c r="D5142" s="48" t="s">
        <v>39637</v>
      </c>
      <c r="E5142" s="48" t="s">
        <v>39638</v>
      </c>
    </row>
    <row r="5143" spans="1:5">
      <c r="A5143" s="48" t="s">
        <v>59</v>
      </c>
      <c r="B5143" s="48" t="s">
        <v>51278</v>
      </c>
      <c r="C5143" s="48" t="s">
        <v>39599</v>
      </c>
      <c r="D5143" s="48" t="s">
        <v>39639</v>
      </c>
      <c r="E5143" s="48" t="s">
        <v>39640</v>
      </c>
    </row>
    <row r="5144" spans="1:5">
      <c r="A5144" s="48" t="s">
        <v>51155</v>
      </c>
      <c r="B5144" s="48" t="s">
        <v>51156</v>
      </c>
      <c r="C5144" s="48" t="s">
        <v>39641</v>
      </c>
      <c r="D5144" s="48" t="s">
        <v>39642</v>
      </c>
      <c r="E5144" s="48" t="s">
        <v>39643</v>
      </c>
    </row>
    <row r="5145" spans="1:5">
      <c r="A5145" s="48" t="s">
        <v>51157</v>
      </c>
      <c r="B5145" s="48" t="s">
        <v>51156</v>
      </c>
      <c r="C5145" s="48" t="s">
        <v>39644</v>
      </c>
      <c r="D5145" s="48" t="s">
        <v>39645</v>
      </c>
      <c r="E5145" s="48" t="s">
        <v>39646</v>
      </c>
    </row>
    <row r="5146" spans="1:5">
      <c r="A5146" s="48" t="s">
        <v>51158</v>
      </c>
      <c r="B5146" s="48" t="s">
        <v>51156</v>
      </c>
      <c r="C5146" s="48" t="s">
        <v>39644</v>
      </c>
      <c r="D5146" s="48" t="s">
        <v>39647</v>
      </c>
      <c r="E5146" s="48" t="s">
        <v>39648</v>
      </c>
    </row>
    <row r="5147" spans="1:5">
      <c r="A5147" s="48" t="s">
        <v>51159</v>
      </c>
      <c r="B5147" s="48" t="s">
        <v>51156</v>
      </c>
      <c r="C5147" s="48" t="s">
        <v>39644</v>
      </c>
      <c r="D5147" s="48" t="s">
        <v>39649</v>
      </c>
      <c r="E5147" s="48" t="s">
        <v>39650</v>
      </c>
    </row>
    <row r="5148" spans="1:5">
      <c r="A5148" s="48" t="s">
        <v>15740</v>
      </c>
      <c r="B5148" s="48" t="s">
        <v>51154</v>
      </c>
      <c r="C5148" s="48" t="s">
        <v>39644</v>
      </c>
      <c r="D5148" s="48" t="s">
        <v>39651</v>
      </c>
      <c r="E5148" s="48" t="s">
        <v>39652</v>
      </c>
    </row>
    <row r="5149" spans="1:5">
      <c r="A5149" s="48" t="s">
        <v>15757</v>
      </c>
      <c r="B5149" s="48" t="s">
        <v>51483</v>
      </c>
      <c r="C5149" s="48" t="s">
        <v>39644</v>
      </c>
      <c r="D5149" s="48" t="s">
        <v>39653</v>
      </c>
      <c r="E5149" s="48" t="s">
        <v>39654</v>
      </c>
    </row>
    <row r="5150" spans="1:5">
      <c r="A5150" s="48" t="s">
        <v>15760</v>
      </c>
      <c r="B5150" s="48" t="s">
        <v>150</v>
      </c>
      <c r="C5150" s="48" t="s">
        <v>39644</v>
      </c>
      <c r="D5150" s="48" t="s">
        <v>39655</v>
      </c>
      <c r="E5150" s="48" t="s">
        <v>39656</v>
      </c>
    </row>
    <row r="5151" spans="1:5">
      <c r="A5151" s="48" t="s">
        <v>27</v>
      </c>
      <c r="B5151" s="48" t="s">
        <v>51154</v>
      </c>
      <c r="C5151" s="48" t="s">
        <v>39644</v>
      </c>
      <c r="D5151" s="48" t="s">
        <v>39657</v>
      </c>
      <c r="E5151" s="48" t="s">
        <v>39658</v>
      </c>
    </row>
    <row r="5152" spans="1:5">
      <c r="A5152" s="48" t="s">
        <v>39</v>
      </c>
      <c r="B5152" s="48" t="s">
        <v>29519</v>
      </c>
      <c r="C5152" s="48" t="s">
        <v>39644</v>
      </c>
      <c r="D5152" s="48" t="s">
        <v>39659</v>
      </c>
      <c r="E5152" s="48" t="s">
        <v>39660</v>
      </c>
    </row>
    <row r="5153" spans="1:5">
      <c r="A5153" s="48" t="s">
        <v>43</v>
      </c>
      <c r="B5153" s="48" t="s">
        <v>833</v>
      </c>
      <c r="C5153" s="48" t="s">
        <v>39644</v>
      </c>
      <c r="D5153" s="48" t="s">
        <v>39661</v>
      </c>
      <c r="E5153" s="48" t="s">
        <v>39662</v>
      </c>
    </row>
    <row r="5154" spans="1:5">
      <c r="A5154" s="48" t="s">
        <v>15740</v>
      </c>
      <c r="B5154" s="48" t="s">
        <v>51154</v>
      </c>
      <c r="C5154" s="48" t="s">
        <v>39644</v>
      </c>
      <c r="D5154" s="48" t="s">
        <v>39663</v>
      </c>
      <c r="E5154" s="48" t="s">
        <v>39664</v>
      </c>
    </row>
    <row r="5155" spans="1:5">
      <c r="A5155" s="48" t="s">
        <v>15771</v>
      </c>
      <c r="B5155" s="48" t="s">
        <v>51597</v>
      </c>
      <c r="C5155" s="48" t="s">
        <v>39644</v>
      </c>
      <c r="D5155" s="48" t="s">
        <v>39665</v>
      </c>
      <c r="E5155" s="48" t="s">
        <v>39666</v>
      </c>
    </row>
    <row r="5156" spans="1:5">
      <c r="A5156" s="48" t="s">
        <v>15774</v>
      </c>
      <c r="B5156" s="48" t="s">
        <v>564</v>
      </c>
      <c r="C5156" s="48" t="s">
        <v>39644</v>
      </c>
      <c r="D5156" s="48" t="s">
        <v>39667</v>
      </c>
      <c r="E5156" s="48" t="s">
        <v>39668</v>
      </c>
    </row>
    <row r="5157" spans="1:5">
      <c r="A5157" s="48" t="s">
        <v>27</v>
      </c>
      <c r="B5157" s="48" t="s">
        <v>51154</v>
      </c>
      <c r="C5157" s="48" t="s">
        <v>39644</v>
      </c>
      <c r="D5157" s="48" t="s">
        <v>39669</v>
      </c>
      <c r="E5157" s="48" t="s">
        <v>39670</v>
      </c>
    </row>
    <row r="5158" spans="1:5">
      <c r="A5158" s="48" t="s">
        <v>48</v>
      </c>
      <c r="B5158" s="48" t="s">
        <v>31223</v>
      </c>
      <c r="C5158" s="48" t="s">
        <v>39644</v>
      </c>
      <c r="D5158" s="48" t="s">
        <v>39671</v>
      </c>
      <c r="E5158" s="48" t="s">
        <v>39672</v>
      </c>
    </row>
    <row r="5159" spans="1:5">
      <c r="A5159" s="48" t="s">
        <v>51</v>
      </c>
      <c r="B5159" s="48" t="s">
        <v>51215</v>
      </c>
      <c r="C5159" s="48" t="s">
        <v>39644</v>
      </c>
      <c r="D5159" s="48" t="s">
        <v>39673</v>
      </c>
      <c r="E5159" s="48" t="s">
        <v>39674</v>
      </c>
    </row>
    <row r="5160" spans="1:5">
      <c r="A5160" s="48" t="s">
        <v>15740</v>
      </c>
      <c r="B5160" s="48" t="s">
        <v>51154</v>
      </c>
      <c r="C5160" s="48" t="s">
        <v>39644</v>
      </c>
      <c r="D5160" s="48" t="s">
        <v>39675</v>
      </c>
      <c r="E5160" s="48" t="s">
        <v>39676</v>
      </c>
    </row>
    <row r="5161" spans="1:5">
      <c r="A5161" s="48" t="s">
        <v>15786</v>
      </c>
      <c r="B5161" s="48" t="s">
        <v>29345</v>
      </c>
      <c r="C5161" s="48" t="s">
        <v>39677</v>
      </c>
      <c r="D5161" s="48" t="s">
        <v>39678</v>
      </c>
      <c r="E5161" s="48" t="s">
        <v>39679</v>
      </c>
    </row>
    <row r="5162" spans="1:5">
      <c r="A5162" s="48" t="s">
        <v>15789</v>
      </c>
      <c r="B5162" s="48" t="s">
        <v>51251</v>
      </c>
      <c r="C5162" s="48" t="s">
        <v>39680</v>
      </c>
      <c r="D5162" s="48" t="s">
        <v>39681</v>
      </c>
      <c r="E5162" s="48" t="s">
        <v>39682</v>
      </c>
    </row>
    <row r="5163" spans="1:5">
      <c r="A5163" s="48" t="s">
        <v>27</v>
      </c>
      <c r="B5163" s="48" t="s">
        <v>51154</v>
      </c>
      <c r="C5163" s="48" t="s">
        <v>39644</v>
      </c>
      <c r="D5163" s="48" t="s">
        <v>39683</v>
      </c>
      <c r="E5163" s="48" t="s">
        <v>39684</v>
      </c>
    </row>
    <row r="5164" spans="1:5">
      <c r="A5164" s="48" t="s">
        <v>56</v>
      </c>
      <c r="B5164" s="48" t="s">
        <v>51426</v>
      </c>
      <c r="C5164" s="48" t="s">
        <v>39644</v>
      </c>
      <c r="D5164" s="48" t="s">
        <v>39685</v>
      </c>
      <c r="E5164" s="48" t="s">
        <v>39686</v>
      </c>
    </row>
    <row r="5165" spans="1:5">
      <c r="A5165" s="48" t="s">
        <v>59</v>
      </c>
      <c r="B5165" s="48" t="s">
        <v>51198</v>
      </c>
      <c r="C5165" s="48" t="s">
        <v>39644</v>
      </c>
      <c r="D5165" s="48" t="s">
        <v>39687</v>
      </c>
      <c r="E5165" s="48" t="s">
        <v>39688</v>
      </c>
    </row>
    <row r="5166" spans="1:5">
      <c r="A5166" s="48" t="s">
        <v>15740</v>
      </c>
      <c r="B5166" s="48" t="s">
        <v>51154</v>
      </c>
      <c r="C5166" s="48" t="s">
        <v>39689</v>
      </c>
      <c r="D5166" s="48" t="s">
        <v>39690</v>
      </c>
      <c r="E5166" s="48" t="s">
        <v>39691</v>
      </c>
    </row>
    <row r="5167" spans="1:5">
      <c r="A5167" s="48" t="s">
        <v>15743</v>
      </c>
      <c r="B5167" s="48" t="s">
        <v>51403</v>
      </c>
      <c r="C5167" s="48" t="s">
        <v>39689</v>
      </c>
      <c r="D5167" s="48" t="s">
        <v>39692</v>
      </c>
      <c r="E5167" s="48" t="s">
        <v>39693</v>
      </c>
    </row>
    <row r="5168" spans="1:5">
      <c r="A5168" s="48" t="s">
        <v>15746</v>
      </c>
      <c r="B5168" s="48" t="s">
        <v>452</v>
      </c>
      <c r="C5168" s="48" t="s">
        <v>39689</v>
      </c>
      <c r="D5168" s="48" t="s">
        <v>39694</v>
      </c>
      <c r="E5168" s="48" t="s">
        <v>39695</v>
      </c>
    </row>
    <row r="5169" spans="1:5">
      <c r="A5169" s="48" t="s">
        <v>27</v>
      </c>
      <c r="B5169" s="48" t="s">
        <v>51154</v>
      </c>
      <c r="C5169" s="48" t="s">
        <v>39689</v>
      </c>
      <c r="D5169" s="48" t="s">
        <v>39696</v>
      </c>
      <c r="E5169" s="48" t="s">
        <v>39697</v>
      </c>
    </row>
    <row r="5170" spans="1:5">
      <c r="A5170" s="48" t="s">
        <v>30</v>
      </c>
      <c r="B5170" s="48" t="s">
        <v>30927</v>
      </c>
      <c r="C5170" s="48" t="s">
        <v>39689</v>
      </c>
      <c r="D5170" s="48" t="s">
        <v>39698</v>
      </c>
      <c r="E5170" s="48" t="s">
        <v>51598</v>
      </c>
    </row>
    <row r="5171" spans="1:5">
      <c r="A5171" s="48" t="s">
        <v>34</v>
      </c>
      <c r="B5171" s="48" t="s">
        <v>487</v>
      </c>
      <c r="C5171" s="48" t="s">
        <v>39689</v>
      </c>
      <c r="D5171" s="48" t="s">
        <v>39699</v>
      </c>
      <c r="E5171" s="48" t="s">
        <v>39700</v>
      </c>
    </row>
    <row r="5172" spans="1:5">
      <c r="A5172" s="48" t="s">
        <v>51155</v>
      </c>
      <c r="B5172" s="48" t="s">
        <v>51156</v>
      </c>
      <c r="C5172" s="48" t="s">
        <v>39701</v>
      </c>
      <c r="D5172" s="48" t="s">
        <v>39702</v>
      </c>
      <c r="E5172" s="48" t="s">
        <v>39703</v>
      </c>
    </row>
    <row r="5173" spans="1:5">
      <c r="A5173" s="48" t="s">
        <v>51157</v>
      </c>
      <c r="B5173" s="48" t="s">
        <v>51156</v>
      </c>
      <c r="C5173" s="48" t="s">
        <v>39701</v>
      </c>
      <c r="D5173" s="48" t="s">
        <v>39704</v>
      </c>
      <c r="E5173" s="48" t="s">
        <v>39705</v>
      </c>
    </row>
    <row r="5174" spans="1:5">
      <c r="A5174" s="48" t="s">
        <v>51158</v>
      </c>
      <c r="B5174" s="48" t="s">
        <v>51156</v>
      </c>
      <c r="C5174" s="48" t="s">
        <v>39701</v>
      </c>
      <c r="D5174" s="48" t="s">
        <v>39706</v>
      </c>
      <c r="E5174" s="48" t="s">
        <v>39707</v>
      </c>
    </row>
    <row r="5175" spans="1:5">
      <c r="A5175" s="48" t="s">
        <v>51159</v>
      </c>
      <c r="B5175" s="48" t="s">
        <v>51156</v>
      </c>
      <c r="C5175" s="48" t="s">
        <v>39701</v>
      </c>
      <c r="D5175" s="48" t="s">
        <v>39708</v>
      </c>
      <c r="E5175" s="48" t="s">
        <v>39709</v>
      </c>
    </row>
    <row r="5176" spans="1:5">
      <c r="A5176" s="48" t="s">
        <v>15740</v>
      </c>
      <c r="B5176" s="48" t="s">
        <v>51154</v>
      </c>
      <c r="C5176" s="48" t="s">
        <v>39701</v>
      </c>
      <c r="D5176" s="48" t="s">
        <v>39710</v>
      </c>
      <c r="E5176" s="48" t="s">
        <v>39711</v>
      </c>
    </row>
    <row r="5177" spans="1:5">
      <c r="A5177" s="48" t="s">
        <v>15771</v>
      </c>
      <c r="B5177" s="48" t="s">
        <v>51444</v>
      </c>
      <c r="C5177" s="48" t="s">
        <v>39701</v>
      </c>
      <c r="D5177" s="48" t="s">
        <v>39712</v>
      </c>
      <c r="E5177" s="48" t="s">
        <v>39713</v>
      </c>
    </row>
    <row r="5178" spans="1:5">
      <c r="A5178" s="48" t="s">
        <v>15774</v>
      </c>
      <c r="B5178" s="48" t="s">
        <v>290</v>
      </c>
      <c r="C5178" s="48" t="s">
        <v>39701</v>
      </c>
      <c r="D5178" s="48" t="s">
        <v>39714</v>
      </c>
      <c r="E5178" s="48" t="s">
        <v>39715</v>
      </c>
    </row>
    <row r="5179" spans="1:5">
      <c r="A5179" s="48" t="s">
        <v>27</v>
      </c>
      <c r="B5179" s="48" t="s">
        <v>51154</v>
      </c>
      <c r="C5179" s="48" t="s">
        <v>39701</v>
      </c>
      <c r="D5179" s="48" t="s">
        <v>39716</v>
      </c>
      <c r="E5179" s="48" t="s">
        <v>39717</v>
      </c>
    </row>
    <row r="5180" spans="1:5">
      <c r="A5180" s="48" t="s">
        <v>48</v>
      </c>
      <c r="B5180" s="48" t="s">
        <v>31266</v>
      </c>
      <c r="C5180" s="48" t="s">
        <v>39701</v>
      </c>
      <c r="D5180" s="48" t="s">
        <v>39718</v>
      </c>
      <c r="E5180" s="48" t="s">
        <v>39719</v>
      </c>
    </row>
    <row r="5181" spans="1:5">
      <c r="A5181" s="48" t="s">
        <v>51</v>
      </c>
      <c r="B5181" s="48" t="s">
        <v>51278</v>
      </c>
      <c r="C5181" s="48" t="s">
        <v>39701</v>
      </c>
      <c r="D5181" s="48" t="s">
        <v>39720</v>
      </c>
      <c r="E5181" s="48" t="s">
        <v>39721</v>
      </c>
    </row>
    <row r="5182" spans="1:5">
      <c r="A5182" s="48" t="s">
        <v>15740</v>
      </c>
      <c r="B5182" s="48" t="s">
        <v>51154</v>
      </c>
      <c r="C5182" s="48" t="s">
        <v>39701</v>
      </c>
      <c r="D5182" s="48" t="s">
        <v>39722</v>
      </c>
      <c r="E5182" s="48" t="s">
        <v>39723</v>
      </c>
    </row>
    <row r="5183" spans="1:5">
      <c r="A5183" s="48" t="s">
        <v>15786</v>
      </c>
      <c r="B5183" s="48" t="s">
        <v>29345</v>
      </c>
      <c r="C5183" s="48" t="s">
        <v>39701</v>
      </c>
      <c r="D5183" s="48" t="s">
        <v>39724</v>
      </c>
      <c r="E5183" s="48" t="s">
        <v>39725</v>
      </c>
    </row>
    <row r="5184" spans="1:5">
      <c r="A5184" s="48" t="s">
        <v>15789</v>
      </c>
      <c r="B5184" s="48" t="s">
        <v>51433</v>
      </c>
      <c r="C5184" s="48" t="s">
        <v>39701</v>
      </c>
      <c r="D5184" s="48" t="s">
        <v>39726</v>
      </c>
      <c r="E5184" s="48" t="s">
        <v>39727</v>
      </c>
    </row>
    <row r="5185" spans="1:5">
      <c r="A5185" s="48" t="s">
        <v>27</v>
      </c>
      <c r="B5185" s="48" t="s">
        <v>51154</v>
      </c>
      <c r="C5185" s="48" t="s">
        <v>39701</v>
      </c>
      <c r="D5185" s="48" t="s">
        <v>39728</v>
      </c>
      <c r="E5185" s="48" t="s">
        <v>39729</v>
      </c>
    </row>
    <row r="5186" spans="1:5">
      <c r="A5186" s="48" t="s">
        <v>56</v>
      </c>
      <c r="B5186" s="48" t="s">
        <v>51426</v>
      </c>
      <c r="C5186" s="48" t="s">
        <v>39701</v>
      </c>
      <c r="D5186" s="48" t="s">
        <v>39730</v>
      </c>
      <c r="E5186" s="48" t="s">
        <v>51599</v>
      </c>
    </row>
    <row r="5187" spans="1:5">
      <c r="A5187" s="48" t="s">
        <v>59</v>
      </c>
      <c r="B5187" s="48" t="s">
        <v>654</v>
      </c>
      <c r="C5187" s="48" t="s">
        <v>39701</v>
      </c>
      <c r="D5187" s="48" t="s">
        <v>39731</v>
      </c>
      <c r="E5187" s="48" t="s">
        <v>39732</v>
      </c>
    </row>
    <row r="5188" spans="1:5">
      <c r="A5188" s="48" t="s">
        <v>15740</v>
      </c>
      <c r="B5188" s="48" t="s">
        <v>51154</v>
      </c>
      <c r="C5188" s="48" t="s">
        <v>39701</v>
      </c>
      <c r="D5188" s="48" t="s">
        <v>39733</v>
      </c>
      <c r="E5188" s="48" t="s">
        <v>39734</v>
      </c>
    </row>
    <row r="5189" spans="1:5">
      <c r="A5189" s="48" t="s">
        <v>15743</v>
      </c>
      <c r="B5189" s="48" t="s">
        <v>51403</v>
      </c>
      <c r="C5189" s="48" t="s">
        <v>39701</v>
      </c>
      <c r="D5189" s="48" t="s">
        <v>39735</v>
      </c>
      <c r="E5189" s="48" t="s">
        <v>51600</v>
      </c>
    </row>
    <row r="5190" spans="1:5">
      <c r="A5190" s="48" t="s">
        <v>15746</v>
      </c>
      <c r="B5190" s="48" t="s">
        <v>51203</v>
      </c>
      <c r="C5190" s="48" t="s">
        <v>39701</v>
      </c>
      <c r="D5190" s="48" t="s">
        <v>39736</v>
      </c>
      <c r="E5190" s="48" t="s">
        <v>39737</v>
      </c>
    </row>
    <row r="5191" spans="1:5">
      <c r="A5191" s="48" t="s">
        <v>27</v>
      </c>
      <c r="B5191" s="48" t="s">
        <v>51154</v>
      </c>
      <c r="C5191" s="48" t="s">
        <v>39701</v>
      </c>
      <c r="D5191" s="48" t="s">
        <v>39738</v>
      </c>
      <c r="E5191" s="48" t="s">
        <v>39739</v>
      </c>
    </row>
    <row r="5192" spans="1:5">
      <c r="A5192" s="48" t="s">
        <v>30</v>
      </c>
      <c r="B5192" s="48" t="s">
        <v>35754</v>
      </c>
      <c r="C5192" s="48" t="s">
        <v>39701</v>
      </c>
      <c r="D5192" s="48" t="s">
        <v>39740</v>
      </c>
      <c r="E5192" s="48" t="s">
        <v>39741</v>
      </c>
    </row>
    <row r="5193" spans="1:5">
      <c r="A5193" s="48" t="s">
        <v>34</v>
      </c>
      <c r="B5193" s="48" t="s">
        <v>394</v>
      </c>
      <c r="C5193" s="48" t="s">
        <v>39701</v>
      </c>
      <c r="D5193" s="48" t="s">
        <v>39742</v>
      </c>
      <c r="E5193" s="48" t="s">
        <v>39743</v>
      </c>
    </row>
    <row r="5194" spans="1:5">
      <c r="A5194" s="48" t="s">
        <v>15740</v>
      </c>
      <c r="B5194" s="48" t="s">
        <v>51154</v>
      </c>
      <c r="C5194" s="48" t="s">
        <v>39744</v>
      </c>
      <c r="D5194" s="48" t="s">
        <v>39745</v>
      </c>
      <c r="E5194" s="48" t="s">
        <v>39746</v>
      </c>
    </row>
    <row r="5195" spans="1:5">
      <c r="A5195" s="48" t="s">
        <v>15757</v>
      </c>
      <c r="B5195" s="48" t="s">
        <v>51483</v>
      </c>
      <c r="C5195" s="48" t="s">
        <v>39744</v>
      </c>
      <c r="D5195" s="48" t="s">
        <v>39747</v>
      </c>
      <c r="E5195" s="48" t="s">
        <v>39748</v>
      </c>
    </row>
    <row r="5196" spans="1:5">
      <c r="A5196" s="48" t="s">
        <v>15760</v>
      </c>
      <c r="B5196" s="48" t="s">
        <v>51251</v>
      </c>
      <c r="C5196" s="48" t="s">
        <v>39744</v>
      </c>
      <c r="D5196" s="48" t="s">
        <v>39749</v>
      </c>
      <c r="E5196" s="48" t="s">
        <v>39750</v>
      </c>
    </row>
    <row r="5197" spans="1:5">
      <c r="A5197" s="48" t="s">
        <v>27</v>
      </c>
      <c r="B5197" s="48" t="s">
        <v>51154</v>
      </c>
      <c r="C5197" s="48" t="s">
        <v>39744</v>
      </c>
      <c r="D5197" s="48" t="s">
        <v>39751</v>
      </c>
      <c r="E5197" s="48" t="s">
        <v>39752</v>
      </c>
    </row>
    <row r="5198" spans="1:5">
      <c r="A5198" s="48" t="s">
        <v>39</v>
      </c>
      <c r="B5198" s="48" t="s">
        <v>35343</v>
      </c>
      <c r="C5198" s="48" t="s">
        <v>39744</v>
      </c>
      <c r="D5198" s="48" t="s">
        <v>39753</v>
      </c>
      <c r="E5198" s="48" t="s">
        <v>39754</v>
      </c>
    </row>
    <row r="5199" spans="1:5">
      <c r="A5199" s="48" t="s">
        <v>43</v>
      </c>
      <c r="B5199" s="48" t="s">
        <v>51225</v>
      </c>
      <c r="C5199" s="48" t="s">
        <v>39744</v>
      </c>
      <c r="D5199" s="48" t="s">
        <v>39755</v>
      </c>
      <c r="E5199" s="48" t="s">
        <v>39756</v>
      </c>
    </row>
    <row r="5200" spans="1:5">
      <c r="A5200" s="48" t="s">
        <v>51155</v>
      </c>
      <c r="B5200" s="48" t="s">
        <v>51156</v>
      </c>
      <c r="C5200" s="48" t="s">
        <v>39757</v>
      </c>
      <c r="D5200" s="48" t="s">
        <v>39758</v>
      </c>
      <c r="E5200" s="48" t="s">
        <v>39759</v>
      </c>
    </row>
    <row r="5201" spans="1:5">
      <c r="A5201" s="48" t="s">
        <v>51157</v>
      </c>
      <c r="B5201" s="48" t="s">
        <v>51156</v>
      </c>
      <c r="C5201" s="48" t="s">
        <v>39757</v>
      </c>
      <c r="D5201" s="48" t="s">
        <v>39760</v>
      </c>
      <c r="E5201" s="48" t="s">
        <v>39761</v>
      </c>
    </row>
    <row r="5202" spans="1:5">
      <c r="A5202" s="48" t="s">
        <v>51158</v>
      </c>
      <c r="B5202" s="48" t="s">
        <v>51156</v>
      </c>
      <c r="C5202" s="48" t="s">
        <v>39757</v>
      </c>
      <c r="D5202" s="48" t="s">
        <v>39762</v>
      </c>
      <c r="E5202" s="48" t="s">
        <v>39763</v>
      </c>
    </row>
    <row r="5203" spans="1:5">
      <c r="A5203" s="48" t="s">
        <v>51159</v>
      </c>
      <c r="B5203" s="48" t="s">
        <v>51156</v>
      </c>
      <c r="C5203" s="48" t="s">
        <v>39757</v>
      </c>
      <c r="D5203" s="48" t="s">
        <v>39764</v>
      </c>
      <c r="E5203" s="48" t="s">
        <v>39765</v>
      </c>
    </row>
    <row r="5204" spans="1:5">
      <c r="A5204" s="48" t="s">
        <v>15740</v>
      </c>
      <c r="B5204" s="48" t="s">
        <v>51154</v>
      </c>
      <c r="C5204" s="48" t="s">
        <v>39757</v>
      </c>
      <c r="D5204" s="48" t="s">
        <v>39766</v>
      </c>
      <c r="E5204" s="48" t="s">
        <v>39767</v>
      </c>
    </row>
    <row r="5205" spans="1:5">
      <c r="A5205" s="48" t="s">
        <v>15786</v>
      </c>
      <c r="B5205" s="48" t="s">
        <v>29345</v>
      </c>
      <c r="C5205" s="48" t="s">
        <v>39757</v>
      </c>
      <c r="D5205" s="48" t="s">
        <v>39768</v>
      </c>
      <c r="E5205" s="48" t="s">
        <v>39769</v>
      </c>
    </row>
    <row r="5206" spans="1:5">
      <c r="A5206" s="48" t="s">
        <v>15789</v>
      </c>
      <c r="B5206" s="48" t="s">
        <v>51278</v>
      </c>
      <c r="C5206" s="48" t="s">
        <v>39757</v>
      </c>
      <c r="D5206" s="48" t="s">
        <v>39770</v>
      </c>
      <c r="E5206" s="48" t="s">
        <v>39771</v>
      </c>
    </row>
    <row r="5207" spans="1:5">
      <c r="A5207" s="48" t="s">
        <v>27</v>
      </c>
      <c r="B5207" s="48" t="s">
        <v>51154</v>
      </c>
      <c r="C5207" s="48" t="s">
        <v>39757</v>
      </c>
      <c r="D5207" s="48" t="s">
        <v>39772</v>
      </c>
      <c r="E5207" s="48" t="s">
        <v>39773</v>
      </c>
    </row>
    <row r="5208" spans="1:5">
      <c r="A5208" s="48" t="s">
        <v>56</v>
      </c>
      <c r="B5208" s="48" t="s">
        <v>51494</v>
      </c>
      <c r="C5208" s="48" t="s">
        <v>39757</v>
      </c>
      <c r="D5208" s="48" t="s">
        <v>39774</v>
      </c>
      <c r="E5208" s="48" t="s">
        <v>39775</v>
      </c>
    </row>
    <row r="5209" spans="1:5">
      <c r="A5209" s="48" t="s">
        <v>59</v>
      </c>
      <c r="B5209" s="48" t="s">
        <v>51193</v>
      </c>
      <c r="C5209" s="48" t="s">
        <v>39757</v>
      </c>
      <c r="D5209" s="48" t="s">
        <v>39776</v>
      </c>
      <c r="E5209" s="48" t="s">
        <v>39777</v>
      </c>
    </row>
    <row r="5210" spans="1:5">
      <c r="A5210" s="48" t="s">
        <v>15740</v>
      </c>
      <c r="B5210" s="48" t="s">
        <v>51154</v>
      </c>
      <c r="C5210" s="48" t="s">
        <v>39757</v>
      </c>
      <c r="D5210" s="48" t="s">
        <v>39778</v>
      </c>
      <c r="E5210" s="48" t="s">
        <v>39779</v>
      </c>
    </row>
    <row r="5211" spans="1:5">
      <c r="A5211" s="48" t="s">
        <v>15743</v>
      </c>
      <c r="B5211" s="48" t="s">
        <v>51498</v>
      </c>
      <c r="C5211" s="48" t="s">
        <v>39757</v>
      </c>
      <c r="D5211" s="48" t="s">
        <v>39780</v>
      </c>
      <c r="E5211" s="48" t="s">
        <v>39781</v>
      </c>
    </row>
    <row r="5212" spans="1:5">
      <c r="A5212" s="48" t="s">
        <v>15746</v>
      </c>
      <c r="B5212" s="48" t="s">
        <v>51182</v>
      </c>
      <c r="C5212" s="48" t="s">
        <v>39757</v>
      </c>
      <c r="D5212" s="48" t="s">
        <v>39782</v>
      </c>
      <c r="E5212" s="48" t="s">
        <v>39783</v>
      </c>
    </row>
    <row r="5213" spans="1:5">
      <c r="A5213" s="48" t="s">
        <v>27</v>
      </c>
      <c r="B5213" s="48" t="s">
        <v>51154</v>
      </c>
      <c r="C5213" s="48" t="s">
        <v>39757</v>
      </c>
      <c r="D5213" s="48" t="s">
        <v>39784</v>
      </c>
      <c r="E5213" s="48" t="s">
        <v>39785</v>
      </c>
    </row>
    <row r="5214" spans="1:5">
      <c r="A5214" s="48" t="s">
        <v>30</v>
      </c>
      <c r="B5214" s="48" t="s">
        <v>29768</v>
      </c>
      <c r="C5214" s="48" t="s">
        <v>39757</v>
      </c>
      <c r="D5214" s="48" t="s">
        <v>39786</v>
      </c>
      <c r="E5214" s="48" t="s">
        <v>39787</v>
      </c>
    </row>
    <row r="5215" spans="1:5">
      <c r="A5215" s="48" t="s">
        <v>34</v>
      </c>
      <c r="B5215" s="48" t="s">
        <v>417</v>
      </c>
      <c r="C5215" s="48" t="s">
        <v>39757</v>
      </c>
      <c r="D5215" s="48" t="s">
        <v>39788</v>
      </c>
      <c r="E5215" s="48" t="s">
        <v>39789</v>
      </c>
    </row>
    <row r="5216" spans="1:5">
      <c r="A5216" s="48" t="s">
        <v>15740</v>
      </c>
      <c r="B5216" s="48" t="s">
        <v>51154</v>
      </c>
      <c r="C5216" s="48" t="s">
        <v>39757</v>
      </c>
      <c r="D5216" s="48" t="s">
        <v>39790</v>
      </c>
      <c r="E5216" s="48" t="s">
        <v>39791</v>
      </c>
    </row>
    <row r="5217" spans="1:5">
      <c r="A5217" s="48" t="s">
        <v>15757</v>
      </c>
      <c r="B5217" s="48" t="s">
        <v>51499</v>
      </c>
      <c r="C5217" s="48" t="s">
        <v>39757</v>
      </c>
      <c r="D5217" s="48" t="s">
        <v>39792</v>
      </c>
      <c r="E5217" s="48" t="s">
        <v>39793</v>
      </c>
    </row>
    <row r="5218" spans="1:5">
      <c r="A5218" s="48" t="s">
        <v>15760</v>
      </c>
      <c r="B5218" s="48" t="s">
        <v>1185</v>
      </c>
      <c r="C5218" s="48" t="s">
        <v>39757</v>
      </c>
      <c r="D5218" s="48" t="s">
        <v>39794</v>
      </c>
      <c r="E5218" s="48" t="s">
        <v>39795</v>
      </c>
    </row>
    <row r="5219" spans="1:5">
      <c r="A5219" s="48" t="s">
        <v>27</v>
      </c>
      <c r="B5219" s="48" t="s">
        <v>51154</v>
      </c>
      <c r="C5219" s="48" t="s">
        <v>39757</v>
      </c>
      <c r="D5219" s="48" t="s">
        <v>39796</v>
      </c>
      <c r="E5219" s="48" t="s">
        <v>39797</v>
      </c>
    </row>
    <row r="5220" spans="1:5">
      <c r="A5220" s="48" t="s">
        <v>39</v>
      </c>
      <c r="B5220" s="48" t="s">
        <v>35203</v>
      </c>
      <c r="C5220" s="48" t="s">
        <v>39757</v>
      </c>
      <c r="D5220" s="48" t="s">
        <v>39798</v>
      </c>
      <c r="E5220" s="48" t="s">
        <v>39799</v>
      </c>
    </row>
    <row r="5221" spans="1:5">
      <c r="A5221" s="48" t="s">
        <v>43</v>
      </c>
      <c r="B5221" s="48" t="s">
        <v>51166</v>
      </c>
      <c r="C5221" s="48" t="s">
        <v>39757</v>
      </c>
      <c r="D5221" s="48" t="s">
        <v>39800</v>
      </c>
      <c r="E5221" s="48" t="s">
        <v>39801</v>
      </c>
    </row>
    <row r="5222" spans="1:5">
      <c r="A5222" s="48" t="s">
        <v>15740</v>
      </c>
      <c r="B5222" s="48" t="s">
        <v>51154</v>
      </c>
      <c r="C5222" s="48" t="s">
        <v>39802</v>
      </c>
      <c r="D5222" s="48" t="s">
        <v>39803</v>
      </c>
      <c r="E5222" s="48" t="s">
        <v>39804</v>
      </c>
    </row>
    <row r="5223" spans="1:5">
      <c r="A5223" s="48" t="s">
        <v>15771</v>
      </c>
      <c r="B5223" s="48" t="s">
        <v>16453</v>
      </c>
      <c r="C5223" s="48" t="s">
        <v>39802</v>
      </c>
      <c r="D5223" s="48" t="s">
        <v>39805</v>
      </c>
      <c r="E5223" s="48" t="s">
        <v>39806</v>
      </c>
    </row>
    <row r="5224" spans="1:5">
      <c r="A5224" s="48" t="s">
        <v>15774</v>
      </c>
      <c r="B5224" s="48" t="s">
        <v>51278</v>
      </c>
      <c r="C5224" s="48" t="s">
        <v>39802</v>
      </c>
      <c r="D5224" s="48" t="s">
        <v>39807</v>
      </c>
      <c r="E5224" s="48" t="s">
        <v>39808</v>
      </c>
    </row>
    <row r="5225" spans="1:5">
      <c r="A5225" s="48" t="s">
        <v>27</v>
      </c>
      <c r="B5225" s="48" t="s">
        <v>51154</v>
      </c>
      <c r="C5225" s="48" t="s">
        <v>39802</v>
      </c>
      <c r="D5225" s="48" t="s">
        <v>39809</v>
      </c>
      <c r="E5225" s="48" t="s">
        <v>39810</v>
      </c>
    </row>
    <row r="5226" spans="1:5">
      <c r="A5226" s="48" t="s">
        <v>48</v>
      </c>
      <c r="B5226" s="48" t="s">
        <v>33070</v>
      </c>
      <c r="C5226" s="48" t="s">
        <v>39802</v>
      </c>
      <c r="D5226" s="48" t="s">
        <v>39811</v>
      </c>
      <c r="E5226" s="48" t="s">
        <v>39812</v>
      </c>
    </row>
    <row r="5227" spans="1:5">
      <c r="A5227" s="48" t="s">
        <v>51</v>
      </c>
      <c r="B5227" s="48" t="s">
        <v>94</v>
      </c>
      <c r="C5227" s="48" t="s">
        <v>39802</v>
      </c>
      <c r="D5227" s="48" t="s">
        <v>39813</v>
      </c>
      <c r="E5227" s="48" t="s">
        <v>39814</v>
      </c>
    </row>
    <row r="5228" spans="1:5">
      <c r="A5228" s="48" t="s">
        <v>51155</v>
      </c>
      <c r="B5228" s="48" t="s">
        <v>51156</v>
      </c>
      <c r="C5228" s="48" t="s">
        <v>39815</v>
      </c>
      <c r="D5228" s="48" t="s">
        <v>39816</v>
      </c>
      <c r="E5228" s="48" t="s">
        <v>39817</v>
      </c>
    </row>
    <row r="5229" spans="1:5">
      <c r="A5229" s="48" t="s">
        <v>51157</v>
      </c>
      <c r="B5229" s="48" t="s">
        <v>51156</v>
      </c>
      <c r="C5229" s="48" t="s">
        <v>39815</v>
      </c>
      <c r="D5229" s="48" t="s">
        <v>39818</v>
      </c>
      <c r="E5229" s="48" t="s">
        <v>39819</v>
      </c>
    </row>
    <row r="5230" spans="1:5">
      <c r="A5230" s="48" t="s">
        <v>51158</v>
      </c>
      <c r="B5230" s="48" t="s">
        <v>51156</v>
      </c>
      <c r="C5230" s="48" t="s">
        <v>39815</v>
      </c>
      <c r="D5230" s="48" t="s">
        <v>39820</v>
      </c>
      <c r="E5230" s="48" t="s">
        <v>39821</v>
      </c>
    </row>
    <row r="5231" spans="1:5">
      <c r="A5231" s="48" t="s">
        <v>51159</v>
      </c>
      <c r="B5231" s="48" t="s">
        <v>51156</v>
      </c>
      <c r="C5231" s="48" t="s">
        <v>39815</v>
      </c>
      <c r="D5231" s="48" t="s">
        <v>39822</v>
      </c>
      <c r="E5231" s="48" t="s">
        <v>39823</v>
      </c>
    </row>
    <row r="5232" spans="1:5">
      <c r="A5232" s="48" t="s">
        <v>15740</v>
      </c>
      <c r="B5232" s="48" t="s">
        <v>51154</v>
      </c>
      <c r="C5232" s="48" t="s">
        <v>39815</v>
      </c>
      <c r="D5232" s="48" t="s">
        <v>39824</v>
      </c>
      <c r="E5232" s="48" t="s">
        <v>39825</v>
      </c>
    </row>
    <row r="5233" spans="1:5">
      <c r="A5233" s="48" t="s">
        <v>15743</v>
      </c>
      <c r="B5233" s="48" t="s">
        <v>51491</v>
      </c>
      <c r="C5233" s="48" t="s">
        <v>39815</v>
      </c>
      <c r="D5233" s="48" t="s">
        <v>39826</v>
      </c>
      <c r="E5233" s="48" t="s">
        <v>39827</v>
      </c>
    </row>
    <row r="5234" spans="1:5">
      <c r="A5234" s="48" t="s">
        <v>15746</v>
      </c>
      <c r="B5234" s="48" t="s">
        <v>51182</v>
      </c>
      <c r="C5234" s="48" t="s">
        <v>39815</v>
      </c>
      <c r="D5234" s="48" t="s">
        <v>39828</v>
      </c>
      <c r="E5234" s="48" t="s">
        <v>39829</v>
      </c>
    </row>
    <row r="5235" spans="1:5">
      <c r="A5235" s="48" t="s">
        <v>27</v>
      </c>
      <c r="B5235" s="48" t="s">
        <v>51154</v>
      </c>
      <c r="C5235" s="48" t="s">
        <v>39815</v>
      </c>
      <c r="D5235" s="48" t="s">
        <v>39830</v>
      </c>
      <c r="E5235" s="48" t="s">
        <v>39831</v>
      </c>
    </row>
    <row r="5236" spans="1:5">
      <c r="A5236" s="48" t="s">
        <v>30</v>
      </c>
      <c r="B5236" s="48" t="s">
        <v>29670</v>
      </c>
      <c r="C5236" s="48" t="s">
        <v>39815</v>
      </c>
      <c r="D5236" s="48" t="s">
        <v>39832</v>
      </c>
      <c r="E5236" s="48" t="s">
        <v>39833</v>
      </c>
    </row>
    <row r="5237" spans="1:5">
      <c r="A5237" s="48" t="s">
        <v>34</v>
      </c>
      <c r="B5237" s="48" t="s">
        <v>51196</v>
      </c>
      <c r="C5237" s="48" t="s">
        <v>39815</v>
      </c>
      <c r="D5237" s="48" t="s">
        <v>39834</v>
      </c>
      <c r="E5237" s="48" t="s">
        <v>39835</v>
      </c>
    </row>
    <row r="5238" spans="1:5">
      <c r="A5238" s="48" t="s">
        <v>15740</v>
      </c>
      <c r="B5238" s="48" t="s">
        <v>51154</v>
      </c>
      <c r="C5238" s="48" t="s">
        <v>39815</v>
      </c>
      <c r="D5238" s="48" t="s">
        <v>39836</v>
      </c>
      <c r="E5238" s="48" t="s">
        <v>39837</v>
      </c>
    </row>
    <row r="5239" spans="1:5">
      <c r="A5239" s="48" t="s">
        <v>15757</v>
      </c>
      <c r="B5239" s="48" t="s">
        <v>51499</v>
      </c>
      <c r="C5239" s="48" t="s">
        <v>39815</v>
      </c>
      <c r="D5239" s="48" t="s">
        <v>39838</v>
      </c>
      <c r="E5239" s="48" t="s">
        <v>39839</v>
      </c>
    </row>
    <row r="5240" spans="1:5">
      <c r="A5240" s="48" t="s">
        <v>15760</v>
      </c>
      <c r="B5240" s="48" t="s">
        <v>51161</v>
      </c>
      <c r="C5240" s="48" t="s">
        <v>39815</v>
      </c>
      <c r="D5240" s="48" t="s">
        <v>39840</v>
      </c>
      <c r="E5240" s="48" t="s">
        <v>39841</v>
      </c>
    </row>
    <row r="5241" spans="1:5">
      <c r="A5241" s="48" t="s">
        <v>27</v>
      </c>
      <c r="B5241" s="48" t="s">
        <v>51154</v>
      </c>
      <c r="C5241" s="48" t="s">
        <v>39815</v>
      </c>
      <c r="D5241" s="48" t="s">
        <v>39842</v>
      </c>
      <c r="E5241" s="48" t="s">
        <v>39843</v>
      </c>
    </row>
    <row r="5242" spans="1:5">
      <c r="A5242" s="48" t="s">
        <v>39</v>
      </c>
      <c r="B5242" s="48" t="s">
        <v>35343</v>
      </c>
      <c r="C5242" s="48" t="s">
        <v>39815</v>
      </c>
      <c r="D5242" s="48" t="s">
        <v>39844</v>
      </c>
      <c r="E5242" s="48" t="s">
        <v>39845</v>
      </c>
    </row>
    <row r="5243" spans="1:5">
      <c r="A5243" s="48" t="s">
        <v>43</v>
      </c>
      <c r="B5243" s="48" t="s">
        <v>51177</v>
      </c>
      <c r="C5243" s="48" t="s">
        <v>39815</v>
      </c>
      <c r="D5243" s="48" t="s">
        <v>39846</v>
      </c>
      <c r="E5243" s="48" t="s">
        <v>39847</v>
      </c>
    </row>
    <row r="5244" spans="1:5">
      <c r="A5244" s="48" t="s">
        <v>15740</v>
      </c>
      <c r="B5244" s="48" t="s">
        <v>51154</v>
      </c>
      <c r="C5244" s="48" t="s">
        <v>39815</v>
      </c>
      <c r="D5244" s="48" t="s">
        <v>39848</v>
      </c>
      <c r="E5244" s="48" t="s">
        <v>39849</v>
      </c>
    </row>
    <row r="5245" spans="1:5">
      <c r="A5245" s="48" t="s">
        <v>15771</v>
      </c>
      <c r="B5245" s="48" t="s">
        <v>51298</v>
      </c>
      <c r="C5245" s="48" t="s">
        <v>39815</v>
      </c>
      <c r="D5245" s="48" t="s">
        <v>39850</v>
      </c>
      <c r="E5245" s="48" t="s">
        <v>39851</v>
      </c>
    </row>
    <row r="5246" spans="1:5">
      <c r="A5246" s="48" t="s">
        <v>15774</v>
      </c>
      <c r="B5246" s="48" t="s">
        <v>51154</v>
      </c>
      <c r="C5246" s="48" t="s">
        <v>39815</v>
      </c>
      <c r="D5246" s="48" t="s">
        <v>39852</v>
      </c>
      <c r="E5246" s="48" t="s">
        <v>39853</v>
      </c>
    </row>
    <row r="5247" spans="1:5">
      <c r="A5247" s="48" t="s">
        <v>27</v>
      </c>
      <c r="B5247" s="48" t="s">
        <v>51154</v>
      </c>
      <c r="C5247" s="48" t="s">
        <v>39815</v>
      </c>
      <c r="D5247" s="48" t="s">
        <v>39854</v>
      </c>
      <c r="E5247" s="48" t="s">
        <v>39855</v>
      </c>
    </row>
    <row r="5248" spans="1:5">
      <c r="A5248" s="48" t="s">
        <v>48</v>
      </c>
      <c r="B5248" s="48" t="s">
        <v>31761</v>
      </c>
      <c r="C5248" s="48" t="s">
        <v>39815</v>
      </c>
      <c r="D5248" s="48" t="s">
        <v>39856</v>
      </c>
      <c r="E5248" s="48" t="s">
        <v>39857</v>
      </c>
    </row>
    <row r="5249" spans="1:5">
      <c r="A5249" s="48" t="s">
        <v>51</v>
      </c>
      <c r="B5249" s="48" t="s">
        <v>150</v>
      </c>
      <c r="C5249" s="48" t="s">
        <v>39815</v>
      </c>
      <c r="D5249" s="48" t="s">
        <v>39858</v>
      </c>
      <c r="E5249" s="48" t="s">
        <v>39859</v>
      </c>
    </row>
    <row r="5250" spans="1:5">
      <c r="A5250" s="48" t="s">
        <v>15740</v>
      </c>
      <c r="B5250" s="48" t="s">
        <v>51154</v>
      </c>
      <c r="C5250" s="48" t="s">
        <v>39860</v>
      </c>
      <c r="D5250" s="48" t="s">
        <v>39861</v>
      </c>
      <c r="E5250" s="48" t="s">
        <v>39862</v>
      </c>
    </row>
    <row r="5251" spans="1:5">
      <c r="A5251" s="48" t="s">
        <v>15786</v>
      </c>
      <c r="B5251" s="48" t="s">
        <v>29345</v>
      </c>
      <c r="C5251" s="48" t="s">
        <v>39860</v>
      </c>
      <c r="D5251" s="48" t="s">
        <v>39863</v>
      </c>
      <c r="E5251" s="48" t="s">
        <v>39864</v>
      </c>
    </row>
    <row r="5252" spans="1:5">
      <c r="A5252" s="48" t="s">
        <v>15789</v>
      </c>
      <c r="B5252" s="48" t="s">
        <v>51344</v>
      </c>
      <c r="C5252" s="48" t="s">
        <v>39860</v>
      </c>
      <c r="D5252" s="48" t="s">
        <v>39865</v>
      </c>
      <c r="E5252" s="48" t="s">
        <v>39866</v>
      </c>
    </row>
    <row r="5253" spans="1:5">
      <c r="A5253" s="48" t="s">
        <v>27</v>
      </c>
      <c r="B5253" s="48" t="s">
        <v>51154</v>
      </c>
      <c r="C5253" s="48" t="s">
        <v>39867</v>
      </c>
      <c r="D5253" s="48" t="s">
        <v>39868</v>
      </c>
      <c r="E5253" s="48" t="s">
        <v>39869</v>
      </c>
    </row>
    <row r="5254" spans="1:5">
      <c r="A5254" s="48" t="s">
        <v>56</v>
      </c>
      <c r="B5254" s="48" t="s">
        <v>51497</v>
      </c>
      <c r="C5254" s="48" t="s">
        <v>39870</v>
      </c>
      <c r="D5254" s="48" t="s">
        <v>39871</v>
      </c>
      <c r="E5254" s="48" t="s">
        <v>39872</v>
      </c>
    </row>
    <row r="5255" spans="1:5">
      <c r="A5255" s="48" t="s">
        <v>59</v>
      </c>
      <c r="B5255" s="48" t="s">
        <v>506</v>
      </c>
      <c r="C5255" s="48" t="s">
        <v>39860</v>
      </c>
      <c r="D5255" s="48" t="s">
        <v>39873</v>
      </c>
      <c r="E5255" s="48" t="s">
        <v>39874</v>
      </c>
    </row>
    <row r="5256" spans="1:5">
      <c r="A5256" s="48" t="s">
        <v>51155</v>
      </c>
      <c r="B5256" s="48" t="s">
        <v>51156</v>
      </c>
      <c r="C5256" s="48" t="s">
        <v>39875</v>
      </c>
      <c r="D5256" s="48" t="s">
        <v>39876</v>
      </c>
      <c r="E5256" s="48" t="s">
        <v>39877</v>
      </c>
    </row>
    <row r="5257" spans="1:5">
      <c r="A5257" s="48" t="s">
        <v>51157</v>
      </c>
      <c r="B5257" s="48" t="s">
        <v>51156</v>
      </c>
      <c r="C5257" s="48" t="s">
        <v>39875</v>
      </c>
      <c r="D5257" s="48" t="s">
        <v>39878</v>
      </c>
      <c r="E5257" s="48" t="s">
        <v>39879</v>
      </c>
    </row>
    <row r="5258" spans="1:5">
      <c r="A5258" s="48" t="s">
        <v>51158</v>
      </c>
      <c r="B5258" s="48" t="s">
        <v>51156</v>
      </c>
      <c r="C5258" s="48" t="s">
        <v>39875</v>
      </c>
      <c r="D5258" s="48" t="s">
        <v>39880</v>
      </c>
      <c r="E5258" s="48" t="s">
        <v>39881</v>
      </c>
    </row>
    <row r="5259" spans="1:5">
      <c r="A5259" s="48" t="s">
        <v>51159</v>
      </c>
      <c r="B5259" s="48" t="s">
        <v>51156</v>
      </c>
      <c r="C5259" s="48" t="s">
        <v>39875</v>
      </c>
      <c r="D5259" s="48" t="s">
        <v>39882</v>
      </c>
      <c r="E5259" s="48" t="s">
        <v>39883</v>
      </c>
    </row>
    <row r="5260" spans="1:5">
      <c r="A5260" s="48" t="s">
        <v>15740</v>
      </c>
      <c r="B5260" s="48" t="s">
        <v>51154</v>
      </c>
      <c r="C5260" s="48" t="s">
        <v>39875</v>
      </c>
      <c r="D5260" s="48" t="s">
        <v>39884</v>
      </c>
      <c r="E5260" s="48" t="s">
        <v>39885</v>
      </c>
    </row>
    <row r="5261" spans="1:5">
      <c r="A5261" s="48" t="s">
        <v>15757</v>
      </c>
      <c r="B5261" s="48" t="s">
        <v>51406</v>
      </c>
      <c r="C5261" s="48" t="s">
        <v>39875</v>
      </c>
      <c r="D5261" s="48" t="s">
        <v>39886</v>
      </c>
      <c r="E5261" s="48" t="s">
        <v>39887</v>
      </c>
    </row>
    <row r="5262" spans="1:5">
      <c r="A5262" s="48" t="s">
        <v>15760</v>
      </c>
      <c r="B5262" s="48" t="s">
        <v>51215</v>
      </c>
      <c r="C5262" s="48" t="s">
        <v>39875</v>
      </c>
      <c r="D5262" s="48" t="s">
        <v>39888</v>
      </c>
      <c r="E5262" s="48" t="s">
        <v>39889</v>
      </c>
    </row>
    <row r="5263" spans="1:5">
      <c r="A5263" s="48" t="s">
        <v>27</v>
      </c>
      <c r="B5263" s="48" t="s">
        <v>51154</v>
      </c>
      <c r="C5263" s="48" t="s">
        <v>39875</v>
      </c>
      <c r="D5263" s="48" t="s">
        <v>39890</v>
      </c>
      <c r="E5263" s="48" t="s">
        <v>39891</v>
      </c>
    </row>
    <row r="5264" spans="1:5">
      <c r="A5264" s="48" t="s">
        <v>39</v>
      </c>
      <c r="B5264" s="48" t="s">
        <v>35536</v>
      </c>
      <c r="C5264" s="48" t="s">
        <v>39875</v>
      </c>
      <c r="D5264" s="48" t="s">
        <v>39892</v>
      </c>
      <c r="E5264" s="48" t="s">
        <v>39893</v>
      </c>
    </row>
    <row r="5265" spans="1:5">
      <c r="A5265" s="48" t="s">
        <v>43</v>
      </c>
      <c r="B5265" s="48" t="s">
        <v>1610</v>
      </c>
      <c r="C5265" s="48" t="s">
        <v>39875</v>
      </c>
      <c r="D5265" s="48" t="s">
        <v>39894</v>
      </c>
      <c r="E5265" s="48" t="s">
        <v>39895</v>
      </c>
    </row>
    <row r="5266" spans="1:5">
      <c r="A5266" s="48" t="s">
        <v>15740</v>
      </c>
      <c r="B5266" s="48" t="s">
        <v>51154</v>
      </c>
      <c r="C5266" s="48" t="s">
        <v>39875</v>
      </c>
      <c r="D5266" s="48" t="s">
        <v>39896</v>
      </c>
      <c r="E5266" s="48" t="s">
        <v>39897</v>
      </c>
    </row>
    <row r="5267" spans="1:5">
      <c r="A5267" s="48" t="s">
        <v>15771</v>
      </c>
      <c r="B5267" s="48" t="s">
        <v>16453</v>
      </c>
      <c r="C5267" s="48" t="s">
        <v>39875</v>
      </c>
      <c r="D5267" s="48" t="s">
        <v>51601</v>
      </c>
      <c r="E5267" s="48" t="s">
        <v>39898</v>
      </c>
    </row>
    <row r="5268" spans="1:5">
      <c r="A5268" s="48" t="s">
        <v>15774</v>
      </c>
      <c r="B5268" s="48" t="s">
        <v>7285</v>
      </c>
      <c r="C5268" s="48" t="s">
        <v>39875</v>
      </c>
      <c r="D5268" s="48" t="s">
        <v>39899</v>
      </c>
      <c r="E5268" s="48" t="s">
        <v>39900</v>
      </c>
    </row>
    <row r="5269" spans="1:5">
      <c r="A5269" s="48" t="s">
        <v>27</v>
      </c>
      <c r="B5269" s="48" t="s">
        <v>51154</v>
      </c>
      <c r="C5269" s="48" t="s">
        <v>39875</v>
      </c>
      <c r="D5269" s="48" t="s">
        <v>39901</v>
      </c>
      <c r="E5269" s="48" t="s">
        <v>39902</v>
      </c>
    </row>
    <row r="5270" spans="1:5">
      <c r="A5270" s="48" t="s">
        <v>48</v>
      </c>
      <c r="B5270" s="48" t="s">
        <v>31453</v>
      </c>
      <c r="C5270" s="48" t="s">
        <v>39875</v>
      </c>
      <c r="D5270" s="48" t="s">
        <v>39903</v>
      </c>
      <c r="E5270" s="48" t="s">
        <v>39904</v>
      </c>
    </row>
    <row r="5271" spans="1:5">
      <c r="A5271" s="48" t="s">
        <v>51</v>
      </c>
      <c r="B5271" s="48" t="s">
        <v>150</v>
      </c>
      <c r="C5271" s="48" t="s">
        <v>39875</v>
      </c>
      <c r="D5271" s="48" t="s">
        <v>39905</v>
      </c>
      <c r="E5271" s="48" t="s">
        <v>39906</v>
      </c>
    </row>
    <row r="5272" spans="1:5">
      <c r="A5272" s="48" t="s">
        <v>15740</v>
      </c>
      <c r="B5272" s="48" t="s">
        <v>51154</v>
      </c>
      <c r="C5272" s="48" t="s">
        <v>39875</v>
      </c>
      <c r="D5272" s="48" t="s">
        <v>39907</v>
      </c>
      <c r="E5272" s="48" t="s">
        <v>39908</v>
      </c>
    </row>
    <row r="5273" spans="1:5">
      <c r="A5273" s="48" t="s">
        <v>15786</v>
      </c>
      <c r="B5273" s="48" t="s">
        <v>29345</v>
      </c>
      <c r="C5273" s="48" t="s">
        <v>39875</v>
      </c>
      <c r="D5273" s="48" t="s">
        <v>39909</v>
      </c>
      <c r="E5273" s="48" t="s">
        <v>39910</v>
      </c>
    </row>
    <row r="5274" spans="1:5">
      <c r="A5274" s="48" t="s">
        <v>15789</v>
      </c>
      <c r="B5274" s="48" t="s">
        <v>424</v>
      </c>
      <c r="C5274" s="48" t="s">
        <v>39875</v>
      </c>
      <c r="D5274" s="48" t="s">
        <v>39911</v>
      </c>
      <c r="E5274" s="48" t="s">
        <v>39912</v>
      </c>
    </row>
    <row r="5275" spans="1:5">
      <c r="A5275" s="48" t="s">
        <v>27</v>
      </c>
      <c r="B5275" s="48" t="s">
        <v>51154</v>
      </c>
      <c r="C5275" s="48" t="s">
        <v>39875</v>
      </c>
      <c r="D5275" s="48" t="s">
        <v>39913</v>
      </c>
      <c r="E5275" s="48" t="s">
        <v>39914</v>
      </c>
    </row>
    <row r="5276" spans="1:5">
      <c r="A5276" s="48" t="s">
        <v>56</v>
      </c>
      <c r="B5276" s="48" t="s">
        <v>51424</v>
      </c>
      <c r="C5276" s="48" t="s">
        <v>39875</v>
      </c>
      <c r="D5276" s="48" t="s">
        <v>39915</v>
      </c>
      <c r="E5276" s="48" t="s">
        <v>39916</v>
      </c>
    </row>
    <row r="5277" spans="1:5">
      <c r="A5277" s="48" t="s">
        <v>59</v>
      </c>
      <c r="B5277" s="48" t="s">
        <v>51278</v>
      </c>
      <c r="C5277" s="48" t="s">
        <v>39875</v>
      </c>
      <c r="D5277" s="48" t="s">
        <v>39917</v>
      </c>
      <c r="E5277" s="48" t="s">
        <v>39918</v>
      </c>
    </row>
    <row r="5278" spans="1:5">
      <c r="A5278" s="48" t="s">
        <v>15740</v>
      </c>
      <c r="B5278" s="48" t="s">
        <v>51154</v>
      </c>
      <c r="C5278" s="48" t="s">
        <v>39919</v>
      </c>
      <c r="D5278" s="48" t="s">
        <v>51602</v>
      </c>
      <c r="E5278" s="48" t="s">
        <v>39920</v>
      </c>
    </row>
    <row r="5279" spans="1:5">
      <c r="A5279" s="48" t="s">
        <v>15743</v>
      </c>
      <c r="B5279" s="48" t="s">
        <v>51498</v>
      </c>
      <c r="C5279" s="48" t="s">
        <v>39919</v>
      </c>
      <c r="D5279" s="48" t="s">
        <v>39921</v>
      </c>
      <c r="E5279" s="48" t="s">
        <v>39922</v>
      </c>
    </row>
    <row r="5280" spans="1:5">
      <c r="A5280" s="48" t="s">
        <v>15746</v>
      </c>
      <c r="B5280" s="48" t="s">
        <v>51163</v>
      </c>
      <c r="C5280" s="48" t="s">
        <v>39919</v>
      </c>
      <c r="D5280" s="48" t="s">
        <v>51603</v>
      </c>
      <c r="E5280" s="48" t="s">
        <v>39923</v>
      </c>
    </row>
    <row r="5281" spans="1:5">
      <c r="A5281" s="48" t="s">
        <v>27</v>
      </c>
      <c r="B5281" s="48" t="s">
        <v>51154</v>
      </c>
      <c r="C5281" s="48" t="s">
        <v>39919</v>
      </c>
      <c r="D5281" s="48" t="s">
        <v>39924</v>
      </c>
      <c r="E5281" s="48" t="s">
        <v>39925</v>
      </c>
    </row>
    <row r="5282" spans="1:5">
      <c r="A5282" s="48" t="s">
        <v>30</v>
      </c>
      <c r="B5282" s="48" t="s">
        <v>32789</v>
      </c>
      <c r="C5282" s="48" t="s">
        <v>39919</v>
      </c>
      <c r="D5282" s="48" t="s">
        <v>39926</v>
      </c>
      <c r="E5282" s="48" t="s">
        <v>39927</v>
      </c>
    </row>
    <row r="5283" spans="1:5">
      <c r="A5283" s="48" t="s">
        <v>34</v>
      </c>
      <c r="B5283" s="48" t="s">
        <v>51215</v>
      </c>
      <c r="C5283" s="48" t="s">
        <v>39919</v>
      </c>
      <c r="D5283" s="48" t="s">
        <v>39928</v>
      </c>
      <c r="E5283" s="48" t="s">
        <v>39929</v>
      </c>
    </row>
    <row r="5284" spans="1:5">
      <c r="A5284" s="48" t="s">
        <v>51155</v>
      </c>
      <c r="B5284" s="48" t="s">
        <v>51156</v>
      </c>
      <c r="C5284" s="48" t="s">
        <v>39930</v>
      </c>
      <c r="D5284" s="48" t="s">
        <v>39931</v>
      </c>
      <c r="E5284" s="48" t="s">
        <v>39932</v>
      </c>
    </row>
    <row r="5285" spans="1:5">
      <c r="A5285" s="48" t="s">
        <v>51157</v>
      </c>
      <c r="B5285" s="48" t="s">
        <v>51156</v>
      </c>
      <c r="C5285" s="48" t="s">
        <v>39930</v>
      </c>
      <c r="D5285" s="48" t="s">
        <v>39933</v>
      </c>
      <c r="E5285" s="48" t="s">
        <v>39934</v>
      </c>
    </row>
    <row r="5286" spans="1:5">
      <c r="A5286" s="48" t="s">
        <v>51158</v>
      </c>
      <c r="B5286" s="48" t="s">
        <v>51156</v>
      </c>
      <c r="C5286" s="48" t="s">
        <v>39930</v>
      </c>
      <c r="D5286" s="48" t="s">
        <v>39935</v>
      </c>
      <c r="E5286" s="48" t="s">
        <v>39936</v>
      </c>
    </row>
    <row r="5287" spans="1:5">
      <c r="A5287" s="48" t="s">
        <v>51159</v>
      </c>
      <c r="B5287" s="48" t="s">
        <v>51156</v>
      </c>
      <c r="C5287" s="48" t="s">
        <v>39930</v>
      </c>
      <c r="D5287" s="48" t="s">
        <v>39937</v>
      </c>
      <c r="E5287" s="48" t="s">
        <v>39938</v>
      </c>
    </row>
    <row r="5288" spans="1:5">
      <c r="A5288" s="48" t="s">
        <v>15740</v>
      </c>
      <c r="B5288" s="48" t="s">
        <v>51154</v>
      </c>
      <c r="C5288" s="48" t="s">
        <v>39930</v>
      </c>
      <c r="D5288" s="48" t="s">
        <v>39939</v>
      </c>
      <c r="E5288" s="48" t="s">
        <v>39940</v>
      </c>
    </row>
    <row r="5289" spans="1:5">
      <c r="A5289" s="48" t="s">
        <v>15771</v>
      </c>
      <c r="B5289" s="48" t="s">
        <v>51164</v>
      </c>
      <c r="C5289" s="48" t="s">
        <v>39930</v>
      </c>
      <c r="D5289" s="48" t="s">
        <v>39941</v>
      </c>
      <c r="E5289" s="48" t="s">
        <v>39942</v>
      </c>
    </row>
    <row r="5290" spans="1:5">
      <c r="A5290" s="48" t="s">
        <v>15774</v>
      </c>
      <c r="B5290" s="48" t="s">
        <v>51317</v>
      </c>
      <c r="C5290" s="48" t="s">
        <v>39930</v>
      </c>
      <c r="D5290" s="48" t="s">
        <v>39943</v>
      </c>
      <c r="E5290" s="48" t="s">
        <v>39944</v>
      </c>
    </row>
    <row r="5291" spans="1:5">
      <c r="A5291" s="48" t="s">
        <v>27</v>
      </c>
      <c r="B5291" s="48" t="s">
        <v>51154</v>
      </c>
      <c r="C5291" s="48" t="s">
        <v>39930</v>
      </c>
      <c r="D5291" s="48" t="s">
        <v>39945</v>
      </c>
      <c r="E5291" s="48" t="s">
        <v>39946</v>
      </c>
    </row>
    <row r="5292" spans="1:5">
      <c r="A5292" s="48" t="s">
        <v>48</v>
      </c>
      <c r="B5292" s="48" t="s">
        <v>31453</v>
      </c>
      <c r="C5292" s="48" t="s">
        <v>39930</v>
      </c>
      <c r="D5292" s="48" t="s">
        <v>39947</v>
      </c>
      <c r="E5292" s="48" t="s">
        <v>39948</v>
      </c>
    </row>
    <row r="5293" spans="1:5">
      <c r="A5293" s="48" t="s">
        <v>51</v>
      </c>
      <c r="B5293" s="48" t="s">
        <v>417</v>
      </c>
      <c r="C5293" s="48" t="s">
        <v>39930</v>
      </c>
      <c r="D5293" s="48" t="s">
        <v>39949</v>
      </c>
      <c r="E5293" s="48" t="s">
        <v>39950</v>
      </c>
    </row>
    <row r="5294" spans="1:5">
      <c r="A5294" s="48" t="s">
        <v>15740</v>
      </c>
      <c r="B5294" s="48" t="s">
        <v>51154</v>
      </c>
      <c r="C5294" s="48" t="s">
        <v>39930</v>
      </c>
      <c r="D5294" s="48" t="s">
        <v>39951</v>
      </c>
      <c r="E5294" s="48" t="s">
        <v>51604</v>
      </c>
    </row>
    <row r="5295" spans="1:5">
      <c r="A5295" s="48" t="s">
        <v>15786</v>
      </c>
      <c r="B5295" s="48" t="s">
        <v>29345</v>
      </c>
      <c r="C5295" s="48" t="s">
        <v>39930</v>
      </c>
      <c r="D5295" s="48" t="s">
        <v>39952</v>
      </c>
      <c r="E5295" s="48" t="s">
        <v>39953</v>
      </c>
    </row>
    <row r="5296" spans="1:5">
      <c r="A5296" s="48" t="s">
        <v>15789</v>
      </c>
      <c r="B5296" s="48" t="s">
        <v>51325</v>
      </c>
      <c r="C5296" s="48" t="s">
        <v>39930</v>
      </c>
      <c r="D5296" s="48" t="s">
        <v>39954</v>
      </c>
      <c r="E5296" s="48" t="s">
        <v>39955</v>
      </c>
    </row>
    <row r="5297" spans="1:5">
      <c r="A5297" s="48" t="s">
        <v>27</v>
      </c>
      <c r="B5297" s="48" t="s">
        <v>51154</v>
      </c>
      <c r="C5297" s="48" t="s">
        <v>39930</v>
      </c>
      <c r="D5297" s="48" t="s">
        <v>39956</v>
      </c>
      <c r="E5297" s="48" t="s">
        <v>39957</v>
      </c>
    </row>
    <row r="5298" spans="1:5">
      <c r="A5298" s="48" t="s">
        <v>56</v>
      </c>
      <c r="B5298" s="48" t="s">
        <v>51426</v>
      </c>
      <c r="C5298" s="48" t="s">
        <v>39930</v>
      </c>
      <c r="D5298" s="48" t="s">
        <v>39958</v>
      </c>
      <c r="E5298" s="48" t="s">
        <v>39959</v>
      </c>
    </row>
    <row r="5299" spans="1:5">
      <c r="A5299" s="48" t="s">
        <v>59</v>
      </c>
      <c r="B5299" s="48" t="s">
        <v>51163</v>
      </c>
      <c r="C5299" s="48" t="s">
        <v>39930</v>
      </c>
      <c r="D5299" s="48" t="s">
        <v>39960</v>
      </c>
      <c r="E5299" s="48" t="s">
        <v>39961</v>
      </c>
    </row>
    <row r="5300" spans="1:5">
      <c r="A5300" s="48" t="s">
        <v>15740</v>
      </c>
      <c r="B5300" s="48" t="s">
        <v>51154</v>
      </c>
      <c r="C5300" s="48" t="s">
        <v>39930</v>
      </c>
      <c r="D5300" s="48" t="s">
        <v>39962</v>
      </c>
      <c r="E5300" s="48" t="s">
        <v>39963</v>
      </c>
    </row>
    <row r="5301" spans="1:5">
      <c r="A5301" s="48" t="s">
        <v>15743</v>
      </c>
      <c r="B5301" s="48" t="s">
        <v>51498</v>
      </c>
      <c r="C5301" s="48" t="s">
        <v>39930</v>
      </c>
      <c r="D5301" s="48" t="s">
        <v>39964</v>
      </c>
      <c r="E5301" s="48" t="s">
        <v>39965</v>
      </c>
    </row>
    <row r="5302" spans="1:5">
      <c r="A5302" s="48" t="s">
        <v>15746</v>
      </c>
      <c r="B5302" s="48" t="s">
        <v>51225</v>
      </c>
      <c r="C5302" s="48" t="s">
        <v>39930</v>
      </c>
      <c r="D5302" s="48" t="s">
        <v>39966</v>
      </c>
      <c r="E5302" s="48" t="s">
        <v>39967</v>
      </c>
    </row>
    <row r="5303" spans="1:5">
      <c r="A5303" s="48" t="s">
        <v>27</v>
      </c>
      <c r="B5303" s="48" t="s">
        <v>51154</v>
      </c>
      <c r="C5303" s="48" t="s">
        <v>39930</v>
      </c>
      <c r="D5303" s="48" t="s">
        <v>39968</v>
      </c>
      <c r="E5303" s="48" t="s">
        <v>39969</v>
      </c>
    </row>
    <row r="5304" spans="1:5">
      <c r="A5304" s="48" t="s">
        <v>30</v>
      </c>
      <c r="B5304" s="48" t="s">
        <v>32789</v>
      </c>
      <c r="C5304" s="48" t="s">
        <v>39930</v>
      </c>
      <c r="D5304" s="48" t="s">
        <v>39970</v>
      </c>
      <c r="E5304" s="48" t="s">
        <v>39971</v>
      </c>
    </row>
    <row r="5305" spans="1:5">
      <c r="A5305" s="48" t="s">
        <v>34</v>
      </c>
      <c r="B5305" s="48" t="s">
        <v>51215</v>
      </c>
      <c r="C5305" s="48" t="s">
        <v>39972</v>
      </c>
      <c r="D5305" s="48" t="s">
        <v>39973</v>
      </c>
      <c r="E5305" s="48" t="s">
        <v>39974</v>
      </c>
    </row>
    <row r="5306" spans="1:5">
      <c r="A5306" s="48" t="s">
        <v>15740</v>
      </c>
      <c r="B5306" s="48" t="s">
        <v>51154</v>
      </c>
      <c r="C5306" s="48" t="s">
        <v>39972</v>
      </c>
      <c r="D5306" s="48" t="s">
        <v>39975</v>
      </c>
      <c r="E5306" s="48" t="s">
        <v>39976</v>
      </c>
    </row>
    <row r="5307" spans="1:5">
      <c r="A5307" s="48" t="s">
        <v>15757</v>
      </c>
      <c r="B5307" s="48" t="s">
        <v>51499</v>
      </c>
      <c r="C5307" s="48" t="s">
        <v>39972</v>
      </c>
      <c r="D5307" s="48" t="s">
        <v>39977</v>
      </c>
      <c r="E5307" s="48" t="s">
        <v>51605</v>
      </c>
    </row>
    <row r="5308" spans="1:5">
      <c r="A5308" s="48" t="s">
        <v>15760</v>
      </c>
      <c r="B5308" s="48" t="s">
        <v>1979</v>
      </c>
      <c r="C5308" s="48" t="s">
        <v>39972</v>
      </c>
      <c r="D5308" s="48" t="s">
        <v>39978</v>
      </c>
      <c r="E5308" s="48" t="s">
        <v>39979</v>
      </c>
    </row>
    <row r="5309" spans="1:5">
      <c r="A5309" s="48" t="s">
        <v>27</v>
      </c>
      <c r="B5309" s="48" t="s">
        <v>51154</v>
      </c>
      <c r="C5309" s="48" t="s">
        <v>39972</v>
      </c>
      <c r="D5309" s="48" t="s">
        <v>39980</v>
      </c>
      <c r="E5309" s="48" t="s">
        <v>39981</v>
      </c>
    </row>
    <row r="5310" spans="1:5">
      <c r="A5310" s="48" t="s">
        <v>39</v>
      </c>
      <c r="B5310" s="48" t="s">
        <v>29519</v>
      </c>
      <c r="C5310" s="48" t="s">
        <v>39972</v>
      </c>
      <c r="D5310" s="48" t="s">
        <v>39982</v>
      </c>
      <c r="E5310" s="48" t="s">
        <v>39983</v>
      </c>
    </row>
    <row r="5311" spans="1:5">
      <c r="A5311" s="48" t="s">
        <v>43</v>
      </c>
      <c r="B5311" s="48" t="s">
        <v>5513</v>
      </c>
      <c r="C5311" s="48" t="s">
        <v>39972</v>
      </c>
      <c r="D5311" s="48" t="s">
        <v>39984</v>
      </c>
      <c r="E5311" s="48" t="s">
        <v>39985</v>
      </c>
    </row>
    <row r="5312" spans="1:5">
      <c r="A5312" s="48" t="s">
        <v>51155</v>
      </c>
      <c r="B5312" s="48" t="s">
        <v>51156</v>
      </c>
      <c r="C5312" s="48" t="s">
        <v>39986</v>
      </c>
      <c r="D5312" s="48" t="s">
        <v>39987</v>
      </c>
      <c r="E5312" s="48" t="s">
        <v>39988</v>
      </c>
    </row>
    <row r="5313" spans="1:5">
      <c r="A5313" s="48" t="s">
        <v>51157</v>
      </c>
      <c r="B5313" s="48" t="s">
        <v>51156</v>
      </c>
      <c r="C5313" s="48" t="s">
        <v>39986</v>
      </c>
      <c r="D5313" s="48" t="s">
        <v>39989</v>
      </c>
      <c r="E5313" s="48" t="s">
        <v>39990</v>
      </c>
    </row>
    <row r="5314" spans="1:5">
      <c r="A5314" s="48" t="s">
        <v>51158</v>
      </c>
      <c r="B5314" s="48" t="s">
        <v>51156</v>
      </c>
      <c r="C5314" s="48" t="s">
        <v>39986</v>
      </c>
      <c r="D5314" s="48" t="s">
        <v>39991</v>
      </c>
      <c r="E5314" s="48" t="s">
        <v>39992</v>
      </c>
    </row>
    <row r="5315" spans="1:5">
      <c r="A5315" s="48" t="s">
        <v>51159</v>
      </c>
      <c r="B5315" s="48" t="s">
        <v>51156</v>
      </c>
      <c r="C5315" s="48" t="s">
        <v>39986</v>
      </c>
      <c r="D5315" s="48" t="s">
        <v>39993</v>
      </c>
      <c r="E5315" s="48" t="s">
        <v>39994</v>
      </c>
    </row>
    <row r="5316" spans="1:5">
      <c r="A5316" s="48" t="s">
        <v>15740</v>
      </c>
      <c r="B5316" s="48" t="s">
        <v>51154</v>
      </c>
      <c r="C5316" s="48" t="s">
        <v>39986</v>
      </c>
      <c r="D5316" s="48" t="s">
        <v>39995</v>
      </c>
      <c r="E5316" s="48" t="s">
        <v>39996</v>
      </c>
    </row>
    <row r="5317" spans="1:5">
      <c r="A5317" s="48" t="s">
        <v>15786</v>
      </c>
      <c r="B5317" s="48" t="s">
        <v>29345</v>
      </c>
      <c r="C5317" s="48" t="s">
        <v>39986</v>
      </c>
      <c r="D5317" s="48" t="s">
        <v>39997</v>
      </c>
      <c r="E5317" s="48" t="s">
        <v>39998</v>
      </c>
    </row>
    <row r="5318" spans="1:5">
      <c r="A5318" s="48" t="s">
        <v>15789</v>
      </c>
      <c r="B5318" s="48" t="s">
        <v>39999</v>
      </c>
      <c r="C5318" s="48" t="s">
        <v>39986</v>
      </c>
      <c r="D5318" s="48" t="s">
        <v>40000</v>
      </c>
      <c r="E5318" s="48" t="s">
        <v>40001</v>
      </c>
    </row>
    <row r="5319" spans="1:5">
      <c r="A5319" s="48" t="s">
        <v>27</v>
      </c>
      <c r="B5319" s="48" t="s">
        <v>51154</v>
      </c>
      <c r="C5319" s="48" t="s">
        <v>39986</v>
      </c>
      <c r="D5319" s="48" t="s">
        <v>40002</v>
      </c>
      <c r="E5319" s="48" t="s">
        <v>40003</v>
      </c>
    </row>
    <row r="5320" spans="1:5">
      <c r="A5320" s="48" t="s">
        <v>56</v>
      </c>
      <c r="B5320" s="48" t="s">
        <v>51209</v>
      </c>
      <c r="C5320" s="48" t="s">
        <v>39986</v>
      </c>
      <c r="D5320" s="48" t="s">
        <v>40004</v>
      </c>
      <c r="E5320" s="48" t="s">
        <v>40005</v>
      </c>
    </row>
    <row r="5321" spans="1:5">
      <c r="A5321" s="48" t="s">
        <v>59</v>
      </c>
      <c r="B5321" s="48" t="s">
        <v>51154</v>
      </c>
      <c r="C5321" s="48" t="s">
        <v>39986</v>
      </c>
      <c r="D5321" s="48" t="s">
        <v>40006</v>
      </c>
      <c r="E5321" s="48" t="s">
        <v>51606</v>
      </c>
    </row>
    <row r="5322" spans="1:5">
      <c r="A5322" s="48" t="s">
        <v>15740</v>
      </c>
      <c r="B5322" s="48" t="s">
        <v>51154</v>
      </c>
      <c r="C5322" s="48" t="s">
        <v>39986</v>
      </c>
      <c r="D5322" s="48" t="s">
        <v>40007</v>
      </c>
      <c r="E5322" s="48" t="s">
        <v>40008</v>
      </c>
    </row>
    <row r="5323" spans="1:5">
      <c r="A5323" s="48" t="s">
        <v>15743</v>
      </c>
      <c r="B5323" s="48" t="s">
        <v>51498</v>
      </c>
      <c r="C5323" s="48" t="s">
        <v>39986</v>
      </c>
      <c r="D5323" s="48" t="s">
        <v>40009</v>
      </c>
      <c r="E5323" s="48" t="s">
        <v>40010</v>
      </c>
    </row>
    <row r="5324" spans="1:5">
      <c r="A5324" s="48" t="s">
        <v>15746</v>
      </c>
      <c r="B5324" s="48" t="s">
        <v>51225</v>
      </c>
      <c r="C5324" s="48" t="s">
        <v>39986</v>
      </c>
      <c r="D5324" s="48" t="s">
        <v>40011</v>
      </c>
      <c r="E5324" s="48" t="s">
        <v>40012</v>
      </c>
    </row>
    <row r="5325" spans="1:5">
      <c r="A5325" s="48" t="s">
        <v>27</v>
      </c>
      <c r="B5325" s="48" t="s">
        <v>51154</v>
      </c>
      <c r="C5325" s="48" t="s">
        <v>39986</v>
      </c>
      <c r="D5325" s="48" t="s">
        <v>40013</v>
      </c>
      <c r="E5325" s="48" t="s">
        <v>40014</v>
      </c>
    </row>
    <row r="5326" spans="1:5">
      <c r="A5326" s="48" t="s">
        <v>30</v>
      </c>
      <c r="B5326" s="48" t="s">
        <v>32789</v>
      </c>
      <c r="C5326" s="48" t="s">
        <v>39986</v>
      </c>
      <c r="D5326" s="48" t="s">
        <v>40015</v>
      </c>
      <c r="E5326" s="48" t="s">
        <v>40016</v>
      </c>
    </row>
    <row r="5327" spans="1:5">
      <c r="A5327" s="48" t="s">
        <v>34</v>
      </c>
      <c r="B5327" s="48" t="s">
        <v>51182</v>
      </c>
      <c r="C5327" s="48" t="s">
        <v>39986</v>
      </c>
      <c r="D5327" s="48" t="s">
        <v>40017</v>
      </c>
      <c r="E5327" s="48" t="s">
        <v>51607</v>
      </c>
    </row>
    <row r="5328" spans="1:5">
      <c r="A5328" s="48" t="s">
        <v>15740</v>
      </c>
      <c r="B5328" s="48" t="s">
        <v>51154</v>
      </c>
      <c r="C5328" s="48" t="s">
        <v>40018</v>
      </c>
      <c r="D5328" s="48" t="s">
        <v>40019</v>
      </c>
      <c r="E5328" s="48" t="s">
        <v>40020</v>
      </c>
    </row>
    <row r="5329" spans="1:5">
      <c r="A5329" s="48" t="s">
        <v>15757</v>
      </c>
      <c r="B5329" s="48" t="s">
        <v>51499</v>
      </c>
      <c r="C5329" s="48" t="s">
        <v>40018</v>
      </c>
      <c r="D5329" s="48" t="s">
        <v>40021</v>
      </c>
      <c r="E5329" s="48" t="s">
        <v>40022</v>
      </c>
    </row>
    <row r="5330" spans="1:5">
      <c r="A5330" s="48" t="s">
        <v>15760</v>
      </c>
      <c r="B5330" s="48" t="s">
        <v>394</v>
      </c>
      <c r="C5330" s="48" t="s">
        <v>40018</v>
      </c>
      <c r="D5330" s="48" t="s">
        <v>40023</v>
      </c>
      <c r="E5330" s="48" t="s">
        <v>51608</v>
      </c>
    </row>
    <row r="5331" spans="1:5">
      <c r="A5331" s="48" t="s">
        <v>27</v>
      </c>
      <c r="B5331" s="48" t="s">
        <v>51154</v>
      </c>
      <c r="C5331" s="48" t="s">
        <v>40018</v>
      </c>
      <c r="D5331" s="48" t="s">
        <v>40024</v>
      </c>
      <c r="E5331" s="48" t="s">
        <v>40025</v>
      </c>
    </row>
    <row r="5332" spans="1:5">
      <c r="A5332" s="48" t="s">
        <v>39</v>
      </c>
      <c r="B5332" s="48" t="s">
        <v>35536</v>
      </c>
      <c r="C5332" s="48" t="s">
        <v>40018</v>
      </c>
      <c r="D5332" s="48" t="s">
        <v>40026</v>
      </c>
      <c r="E5332" s="48" t="s">
        <v>40027</v>
      </c>
    </row>
    <row r="5333" spans="1:5">
      <c r="A5333" s="48" t="s">
        <v>43</v>
      </c>
      <c r="B5333" s="48" t="s">
        <v>417</v>
      </c>
      <c r="C5333" s="48" t="s">
        <v>40018</v>
      </c>
      <c r="D5333" s="48" t="s">
        <v>40028</v>
      </c>
      <c r="E5333" s="48" t="s">
        <v>40029</v>
      </c>
    </row>
    <row r="5334" spans="1:5">
      <c r="A5334" s="48" t="s">
        <v>15740</v>
      </c>
      <c r="B5334" s="48" t="s">
        <v>51154</v>
      </c>
      <c r="C5334" s="48" t="s">
        <v>40018</v>
      </c>
      <c r="D5334" s="48" t="s">
        <v>40030</v>
      </c>
      <c r="E5334" s="48" t="s">
        <v>40031</v>
      </c>
    </row>
    <row r="5335" spans="1:5">
      <c r="A5335" s="48" t="s">
        <v>15771</v>
      </c>
      <c r="B5335" s="48" t="s">
        <v>19361</v>
      </c>
      <c r="C5335" s="48" t="s">
        <v>40018</v>
      </c>
      <c r="D5335" s="48" t="s">
        <v>40032</v>
      </c>
      <c r="E5335" s="48" t="s">
        <v>40033</v>
      </c>
    </row>
    <row r="5336" spans="1:5">
      <c r="A5336" s="48" t="s">
        <v>15774</v>
      </c>
      <c r="B5336" s="48" t="s">
        <v>51193</v>
      </c>
      <c r="C5336" s="48" t="s">
        <v>40018</v>
      </c>
      <c r="D5336" s="48" t="s">
        <v>40034</v>
      </c>
      <c r="E5336" s="48" t="s">
        <v>40035</v>
      </c>
    </row>
    <row r="5337" spans="1:5">
      <c r="A5337" s="48" t="s">
        <v>27</v>
      </c>
      <c r="B5337" s="48" t="s">
        <v>51154</v>
      </c>
      <c r="C5337" s="48" t="s">
        <v>40018</v>
      </c>
      <c r="D5337" s="48" t="s">
        <v>40036</v>
      </c>
      <c r="E5337" s="48" t="s">
        <v>40037</v>
      </c>
    </row>
    <row r="5338" spans="1:5">
      <c r="A5338" s="48" t="s">
        <v>48</v>
      </c>
      <c r="B5338" s="48" t="s">
        <v>31266</v>
      </c>
      <c r="C5338" s="48" t="s">
        <v>40018</v>
      </c>
      <c r="D5338" s="48" t="s">
        <v>40038</v>
      </c>
      <c r="E5338" s="48" t="s">
        <v>40039</v>
      </c>
    </row>
    <row r="5339" spans="1:5">
      <c r="A5339" s="48" t="s">
        <v>51</v>
      </c>
      <c r="B5339" s="48" t="s">
        <v>51278</v>
      </c>
      <c r="C5339" s="48" t="s">
        <v>40018</v>
      </c>
      <c r="D5339" s="48" t="s">
        <v>40040</v>
      </c>
      <c r="E5339" s="48" t="s">
        <v>40041</v>
      </c>
    </row>
    <row r="5340" spans="1:5">
      <c r="A5340" s="48" t="s">
        <v>51155</v>
      </c>
      <c r="B5340" s="48" t="s">
        <v>51156</v>
      </c>
      <c r="C5340" s="48" t="s">
        <v>40042</v>
      </c>
      <c r="D5340" s="48" t="s">
        <v>40043</v>
      </c>
      <c r="E5340" s="48" t="s">
        <v>40044</v>
      </c>
    </row>
    <row r="5341" spans="1:5">
      <c r="A5341" s="48" t="s">
        <v>51157</v>
      </c>
      <c r="B5341" s="48" t="s">
        <v>51156</v>
      </c>
      <c r="C5341" s="48" t="s">
        <v>40042</v>
      </c>
      <c r="D5341" s="48" t="s">
        <v>40045</v>
      </c>
      <c r="E5341" s="48" t="s">
        <v>40046</v>
      </c>
    </row>
    <row r="5342" spans="1:5">
      <c r="A5342" s="48" t="s">
        <v>51158</v>
      </c>
      <c r="B5342" s="48" t="s">
        <v>51156</v>
      </c>
      <c r="C5342" s="48" t="s">
        <v>40042</v>
      </c>
      <c r="D5342" s="48" t="s">
        <v>40047</v>
      </c>
      <c r="E5342" s="48" t="s">
        <v>40048</v>
      </c>
    </row>
    <row r="5343" spans="1:5">
      <c r="A5343" s="48" t="s">
        <v>51159</v>
      </c>
      <c r="B5343" s="48" t="s">
        <v>51156</v>
      </c>
      <c r="C5343" s="48" t="s">
        <v>40042</v>
      </c>
      <c r="D5343" s="48" t="s">
        <v>40049</v>
      </c>
      <c r="E5343" s="48" t="s">
        <v>40050</v>
      </c>
    </row>
    <row r="5344" spans="1:5">
      <c r="A5344" s="48" t="s">
        <v>15740</v>
      </c>
      <c r="B5344" s="48" t="s">
        <v>51154</v>
      </c>
      <c r="C5344" s="48" t="s">
        <v>40042</v>
      </c>
      <c r="D5344" s="48" t="s">
        <v>40051</v>
      </c>
      <c r="E5344" s="48" t="s">
        <v>40052</v>
      </c>
    </row>
    <row r="5345" spans="1:5">
      <c r="A5345" s="48" t="s">
        <v>15743</v>
      </c>
      <c r="B5345" s="48" t="s">
        <v>51491</v>
      </c>
      <c r="C5345" s="48" t="s">
        <v>40042</v>
      </c>
      <c r="D5345" s="48" t="s">
        <v>40053</v>
      </c>
      <c r="E5345" s="48" t="s">
        <v>40054</v>
      </c>
    </row>
    <row r="5346" spans="1:5">
      <c r="A5346" s="48" t="s">
        <v>15746</v>
      </c>
      <c r="B5346" s="48" t="s">
        <v>219</v>
      </c>
      <c r="C5346" s="48" t="s">
        <v>40042</v>
      </c>
      <c r="D5346" s="48" t="s">
        <v>40055</v>
      </c>
      <c r="E5346" s="48" t="s">
        <v>40056</v>
      </c>
    </row>
    <row r="5347" spans="1:5">
      <c r="A5347" s="48" t="s">
        <v>27</v>
      </c>
      <c r="B5347" s="48" t="s">
        <v>51154</v>
      </c>
      <c r="C5347" s="48" t="s">
        <v>40042</v>
      </c>
      <c r="D5347" s="48" t="s">
        <v>40057</v>
      </c>
      <c r="E5347" s="48" t="s">
        <v>40058</v>
      </c>
    </row>
    <row r="5348" spans="1:5">
      <c r="A5348" s="48" t="s">
        <v>30</v>
      </c>
      <c r="B5348" s="48" t="s">
        <v>32789</v>
      </c>
      <c r="C5348" s="48" t="s">
        <v>40042</v>
      </c>
      <c r="D5348" s="48" t="s">
        <v>40059</v>
      </c>
      <c r="E5348" s="48" t="s">
        <v>40060</v>
      </c>
    </row>
    <row r="5349" spans="1:5">
      <c r="A5349" s="48" t="s">
        <v>34</v>
      </c>
      <c r="B5349" s="48" t="s">
        <v>51182</v>
      </c>
      <c r="C5349" s="48" t="s">
        <v>40042</v>
      </c>
      <c r="D5349" s="48" t="s">
        <v>40061</v>
      </c>
      <c r="E5349" s="48" t="s">
        <v>40062</v>
      </c>
    </row>
    <row r="5350" spans="1:5">
      <c r="A5350" s="48" t="s">
        <v>15740</v>
      </c>
      <c r="B5350" s="48" t="s">
        <v>51154</v>
      </c>
      <c r="C5350" s="48" t="s">
        <v>40042</v>
      </c>
      <c r="D5350" s="48" t="s">
        <v>40063</v>
      </c>
      <c r="E5350" s="48" t="s">
        <v>40064</v>
      </c>
    </row>
    <row r="5351" spans="1:5">
      <c r="A5351" s="48" t="s">
        <v>15757</v>
      </c>
      <c r="B5351" s="48" t="s">
        <v>51483</v>
      </c>
      <c r="C5351" s="48" t="s">
        <v>40042</v>
      </c>
      <c r="D5351" s="48" t="s">
        <v>40065</v>
      </c>
      <c r="E5351" s="48" t="s">
        <v>40066</v>
      </c>
    </row>
    <row r="5352" spans="1:5">
      <c r="A5352" s="48" t="s">
        <v>15760</v>
      </c>
      <c r="B5352" s="48" t="s">
        <v>219</v>
      </c>
      <c r="C5352" s="48" t="s">
        <v>40042</v>
      </c>
      <c r="D5352" s="48" t="s">
        <v>40067</v>
      </c>
      <c r="E5352" s="48" t="s">
        <v>40068</v>
      </c>
    </row>
    <row r="5353" spans="1:5">
      <c r="A5353" s="48" t="s">
        <v>27</v>
      </c>
      <c r="B5353" s="48" t="s">
        <v>51154</v>
      </c>
      <c r="C5353" s="48" t="s">
        <v>40042</v>
      </c>
      <c r="D5353" s="48" t="s">
        <v>40069</v>
      </c>
      <c r="E5353" s="48" t="s">
        <v>40070</v>
      </c>
    </row>
    <row r="5354" spans="1:5">
      <c r="A5354" s="48" t="s">
        <v>39</v>
      </c>
      <c r="B5354" s="48" t="s">
        <v>29519</v>
      </c>
      <c r="C5354" s="48" t="s">
        <v>40042</v>
      </c>
      <c r="D5354" s="48" t="s">
        <v>40071</v>
      </c>
      <c r="E5354" s="48" t="s">
        <v>40072</v>
      </c>
    </row>
    <row r="5355" spans="1:5">
      <c r="A5355" s="48" t="s">
        <v>43</v>
      </c>
      <c r="B5355" s="48" t="s">
        <v>695</v>
      </c>
      <c r="C5355" s="48" t="s">
        <v>40042</v>
      </c>
      <c r="D5355" s="48" t="s">
        <v>40073</v>
      </c>
      <c r="E5355" s="48" t="s">
        <v>40074</v>
      </c>
    </row>
    <row r="5356" spans="1:5">
      <c r="A5356" s="48" t="s">
        <v>15740</v>
      </c>
      <c r="B5356" s="48" t="s">
        <v>51154</v>
      </c>
      <c r="C5356" s="48" t="s">
        <v>40075</v>
      </c>
      <c r="D5356" s="48" t="s">
        <v>40076</v>
      </c>
      <c r="E5356" s="48" t="s">
        <v>40077</v>
      </c>
    </row>
    <row r="5357" spans="1:5">
      <c r="A5357" s="48" t="s">
        <v>15771</v>
      </c>
      <c r="B5357" s="48" t="s">
        <v>51409</v>
      </c>
      <c r="C5357" s="48" t="s">
        <v>40075</v>
      </c>
      <c r="D5357" s="48" t="s">
        <v>40078</v>
      </c>
      <c r="E5357" s="48" t="s">
        <v>40079</v>
      </c>
    </row>
    <row r="5358" spans="1:5">
      <c r="A5358" s="48" t="s">
        <v>15774</v>
      </c>
      <c r="B5358" s="48" t="s">
        <v>51213</v>
      </c>
      <c r="C5358" s="48" t="s">
        <v>40075</v>
      </c>
      <c r="D5358" s="48" t="s">
        <v>40080</v>
      </c>
      <c r="E5358" s="48" t="s">
        <v>40081</v>
      </c>
    </row>
    <row r="5359" spans="1:5">
      <c r="A5359" s="48" t="s">
        <v>27</v>
      </c>
      <c r="B5359" s="48" t="s">
        <v>51154</v>
      </c>
      <c r="C5359" s="48" t="s">
        <v>40075</v>
      </c>
      <c r="D5359" s="48" t="s">
        <v>40082</v>
      </c>
      <c r="E5359" s="48" t="s">
        <v>40083</v>
      </c>
    </row>
    <row r="5360" spans="1:5">
      <c r="A5360" s="48" t="s">
        <v>48</v>
      </c>
      <c r="B5360" s="48" t="s">
        <v>31223</v>
      </c>
      <c r="C5360" s="48" t="s">
        <v>40075</v>
      </c>
      <c r="D5360" s="48" t="s">
        <v>40084</v>
      </c>
      <c r="E5360" s="48" t="s">
        <v>40085</v>
      </c>
    </row>
    <row r="5361" spans="1:5">
      <c r="A5361" s="48" t="s">
        <v>51</v>
      </c>
      <c r="B5361" s="48" t="s">
        <v>51163</v>
      </c>
      <c r="C5361" s="48" t="s">
        <v>40075</v>
      </c>
      <c r="D5361" s="48" t="s">
        <v>40086</v>
      </c>
      <c r="E5361" s="48" t="s">
        <v>40087</v>
      </c>
    </row>
    <row r="5362" spans="1:5">
      <c r="A5362" s="48" t="s">
        <v>15740</v>
      </c>
      <c r="B5362" s="48" t="s">
        <v>51154</v>
      </c>
      <c r="C5362" s="48" t="s">
        <v>40075</v>
      </c>
      <c r="D5362" s="48" t="s">
        <v>40088</v>
      </c>
      <c r="E5362" s="48" t="s">
        <v>40089</v>
      </c>
    </row>
    <row r="5363" spans="1:5">
      <c r="A5363" s="48" t="s">
        <v>15786</v>
      </c>
      <c r="B5363" s="48" t="s">
        <v>29345</v>
      </c>
      <c r="C5363" s="48" t="s">
        <v>40075</v>
      </c>
      <c r="D5363" s="48" t="s">
        <v>40090</v>
      </c>
      <c r="E5363" s="48" t="s">
        <v>40091</v>
      </c>
    </row>
    <row r="5364" spans="1:5">
      <c r="A5364" s="48" t="s">
        <v>15789</v>
      </c>
      <c r="B5364" s="48" t="s">
        <v>51428</v>
      </c>
      <c r="C5364" s="48" t="s">
        <v>40075</v>
      </c>
      <c r="D5364" s="48" t="s">
        <v>40092</v>
      </c>
      <c r="E5364" s="48" t="s">
        <v>40093</v>
      </c>
    </row>
    <row r="5365" spans="1:5">
      <c r="A5365" s="48" t="s">
        <v>27</v>
      </c>
      <c r="B5365" s="48" t="s">
        <v>51154</v>
      </c>
      <c r="C5365" s="48" t="s">
        <v>40075</v>
      </c>
      <c r="D5365" s="48" t="s">
        <v>40094</v>
      </c>
      <c r="E5365" s="48" t="s">
        <v>40095</v>
      </c>
    </row>
    <row r="5366" spans="1:5">
      <c r="A5366" s="48" t="s">
        <v>56</v>
      </c>
      <c r="B5366" s="48" t="s">
        <v>51494</v>
      </c>
      <c r="C5366" s="48" t="s">
        <v>40075</v>
      </c>
      <c r="D5366" s="48" t="s">
        <v>40096</v>
      </c>
      <c r="E5366" s="48" t="s">
        <v>40097</v>
      </c>
    </row>
    <row r="5367" spans="1:5">
      <c r="A5367" s="48" t="s">
        <v>59</v>
      </c>
      <c r="B5367" s="48" t="s">
        <v>394</v>
      </c>
      <c r="C5367" s="48" t="s">
        <v>40075</v>
      </c>
      <c r="D5367" s="48" t="s">
        <v>40098</v>
      </c>
      <c r="E5367" s="48" t="s">
        <v>40099</v>
      </c>
    </row>
    <row r="5368" spans="1:5">
      <c r="A5368" s="48" t="s">
        <v>51155</v>
      </c>
      <c r="B5368" s="48" t="s">
        <v>51156</v>
      </c>
      <c r="C5368" s="48" t="s">
        <v>40100</v>
      </c>
      <c r="D5368" s="48" t="s">
        <v>40101</v>
      </c>
      <c r="E5368" s="48" t="s">
        <v>40102</v>
      </c>
    </row>
    <row r="5369" spans="1:5">
      <c r="A5369" s="48" t="s">
        <v>51157</v>
      </c>
      <c r="B5369" s="48" t="s">
        <v>51156</v>
      </c>
      <c r="C5369" s="48" t="s">
        <v>40100</v>
      </c>
      <c r="D5369" s="48" t="s">
        <v>40103</v>
      </c>
      <c r="E5369" s="48" t="s">
        <v>40104</v>
      </c>
    </row>
    <row r="5370" spans="1:5">
      <c r="A5370" s="48" t="s">
        <v>51158</v>
      </c>
      <c r="B5370" s="48" t="s">
        <v>51156</v>
      </c>
      <c r="C5370" s="48" t="s">
        <v>40100</v>
      </c>
      <c r="D5370" s="48" t="s">
        <v>40105</v>
      </c>
      <c r="E5370" s="48" t="s">
        <v>40106</v>
      </c>
    </row>
    <row r="5371" spans="1:5">
      <c r="A5371" s="48" t="s">
        <v>51159</v>
      </c>
      <c r="B5371" s="48" t="s">
        <v>51156</v>
      </c>
      <c r="C5371" s="48" t="s">
        <v>40100</v>
      </c>
      <c r="D5371" s="48" t="s">
        <v>40107</v>
      </c>
      <c r="E5371" s="48" t="s">
        <v>40108</v>
      </c>
    </row>
    <row r="5372" spans="1:5">
      <c r="A5372" s="48" t="s">
        <v>15740</v>
      </c>
      <c r="B5372" s="48" t="s">
        <v>51154</v>
      </c>
      <c r="C5372" s="48" t="s">
        <v>40100</v>
      </c>
      <c r="D5372" s="48" t="s">
        <v>40109</v>
      </c>
      <c r="E5372" s="48" t="s">
        <v>40110</v>
      </c>
    </row>
    <row r="5373" spans="1:5">
      <c r="A5373" s="48" t="s">
        <v>15757</v>
      </c>
      <c r="B5373" s="48" t="s">
        <v>51407</v>
      </c>
      <c r="C5373" s="48" t="s">
        <v>40100</v>
      </c>
      <c r="D5373" s="48" t="s">
        <v>40111</v>
      </c>
      <c r="E5373" s="48" t="s">
        <v>40112</v>
      </c>
    </row>
    <row r="5374" spans="1:5">
      <c r="A5374" s="48" t="s">
        <v>15760</v>
      </c>
      <c r="B5374" s="48" t="s">
        <v>316</v>
      </c>
      <c r="C5374" s="48" t="s">
        <v>40100</v>
      </c>
      <c r="D5374" s="48" t="s">
        <v>40113</v>
      </c>
      <c r="E5374" s="48" t="s">
        <v>40114</v>
      </c>
    </row>
    <row r="5375" spans="1:5">
      <c r="A5375" s="48" t="s">
        <v>27</v>
      </c>
      <c r="B5375" s="48" t="s">
        <v>51154</v>
      </c>
      <c r="C5375" s="48" t="s">
        <v>40100</v>
      </c>
      <c r="D5375" s="48" t="s">
        <v>40115</v>
      </c>
      <c r="E5375" s="48" t="s">
        <v>40116</v>
      </c>
    </row>
    <row r="5376" spans="1:5">
      <c r="A5376" s="48" t="s">
        <v>39</v>
      </c>
      <c r="B5376" s="48" t="s">
        <v>35203</v>
      </c>
      <c r="C5376" s="48" t="s">
        <v>40100</v>
      </c>
      <c r="D5376" s="48" t="s">
        <v>40117</v>
      </c>
      <c r="E5376" s="48" t="s">
        <v>40118</v>
      </c>
    </row>
    <row r="5377" spans="1:5">
      <c r="A5377" s="48" t="s">
        <v>43</v>
      </c>
      <c r="B5377" s="48" t="s">
        <v>1348</v>
      </c>
      <c r="C5377" s="48" t="s">
        <v>40100</v>
      </c>
      <c r="D5377" s="48" t="s">
        <v>40119</v>
      </c>
      <c r="E5377" s="48" t="s">
        <v>40120</v>
      </c>
    </row>
    <row r="5378" spans="1:5">
      <c r="A5378" s="48" t="s">
        <v>15740</v>
      </c>
      <c r="B5378" s="48" t="s">
        <v>51154</v>
      </c>
      <c r="C5378" s="48" t="s">
        <v>40100</v>
      </c>
      <c r="D5378" s="48" t="s">
        <v>40121</v>
      </c>
      <c r="E5378" s="48" t="s">
        <v>40122</v>
      </c>
    </row>
    <row r="5379" spans="1:5">
      <c r="A5379" s="48" t="s">
        <v>15771</v>
      </c>
      <c r="B5379" s="48" t="s">
        <v>51609</v>
      </c>
      <c r="C5379" s="48" t="s">
        <v>40100</v>
      </c>
      <c r="D5379" s="48" t="s">
        <v>40123</v>
      </c>
      <c r="E5379" s="48" t="s">
        <v>40124</v>
      </c>
    </row>
    <row r="5380" spans="1:5">
      <c r="A5380" s="48" t="s">
        <v>15774</v>
      </c>
      <c r="B5380" s="48" t="s">
        <v>51199</v>
      </c>
      <c r="C5380" s="48" t="s">
        <v>40100</v>
      </c>
      <c r="D5380" s="48" t="s">
        <v>40125</v>
      </c>
      <c r="E5380" s="48" t="s">
        <v>40126</v>
      </c>
    </row>
    <row r="5381" spans="1:5">
      <c r="A5381" s="48" t="s">
        <v>27</v>
      </c>
      <c r="B5381" s="48" t="s">
        <v>51154</v>
      </c>
      <c r="C5381" s="48" t="s">
        <v>40100</v>
      </c>
      <c r="D5381" s="48" t="s">
        <v>40127</v>
      </c>
      <c r="E5381" s="48" t="s">
        <v>40128</v>
      </c>
    </row>
    <row r="5382" spans="1:5">
      <c r="A5382" s="48" t="s">
        <v>48</v>
      </c>
      <c r="B5382" s="48" t="s">
        <v>31266</v>
      </c>
      <c r="C5382" s="48" t="s">
        <v>40100</v>
      </c>
      <c r="D5382" s="48" t="s">
        <v>40129</v>
      </c>
      <c r="E5382" s="48" t="s">
        <v>40130</v>
      </c>
    </row>
    <row r="5383" spans="1:5">
      <c r="A5383" s="48" t="s">
        <v>51</v>
      </c>
      <c r="B5383" s="48" t="s">
        <v>51215</v>
      </c>
      <c r="C5383" s="48" t="s">
        <v>40100</v>
      </c>
      <c r="D5383" s="48" t="s">
        <v>40131</v>
      </c>
      <c r="E5383" s="48" t="s">
        <v>40132</v>
      </c>
    </row>
    <row r="5384" spans="1:5">
      <c r="A5384" s="48" t="s">
        <v>15740</v>
      </c>
      <c r="B5384" s="48" t="s">
        <v>51154</v>
      </c>
      <c r="C5384" s="48" t="s">
        <v>40133</v>
      </c>
      <c r="D5384" s="48" t="s">
        <v>40134</v>
      </c>
      <c r="E5384" s="48" t="s">
        <v>51610</v>
      </c>
    </row>
    <row r="5385" spans="1:5">
      <c r="A5385" s="48" t="s">
        <v>15786</v>
      </c>
      <c r="B5385" s="48" t="s">
        <v>29345</v>
      </c>
      <c r="C5385" s="48" t="s">
        <v>40133</v>
      </c>
      <c r="D5385" s="48" t="s">
        <v>40135</v>
      </c>
      <c r="E5385" s="48" t="s">
        <v>40136</v>
      </c>
    </row>
    <row r="5386" spans="1:5">
      <c r="A5386" s="48" t="s">
        <v>15789</v>
      </c>
      <c r="B5386" s="48" t="s">
        <v>29871</v>
      </c>
      <c r="C5386" s="48" t="s">
        <v>40133</v>
      </c>
      <c r="D5386" s="48" t="s">
        <v>40137</v>
      </c>
      <c r="E5386" s="48" t="s">
        <v>40138</v>
      </c>
    </row>
    <row r="5387" spans="1:5">
      <c r="A5387" s="48" t="s">
        <v>27</v>
      </c>
      <c r="B5387" s="48" t="s">
        <v>51154</v>
      </c>
      <c r="C5387" s="48" t="s">
        <v>40133</v>
      </c>
      <c r="D5387" s="48" t="s">
        <v>40139</v>
      </c>
      <c r="E5387" s="48" t="s">
        <v>51611</v>
      </c>
    </row>
    <row r="5388" spans="1:5">
      <c r="A5388" s="48" t="s">
        <v>56</v>
      </c>
      <c r="B5388" s="48" t="s">
        <v>51219</v>
      </c>
      <c r="C5388" s="48" t="s">
        <v>40133</v>
      </c>
      <c r="D5388" s="48" t="s">
        <v>40140</v>
      </c>
      <c r="E5388" s="48" t="s">
        <v>40141</v>
      </c>
    </row>
    <row r="5389" spans="1:5">
      <c r="A5389" s="48" t="s">
        <v>59</v>
      </c>
      <c r="B5389" s="48" t="s">
        <v>51199</v>
      </c>
      <c r="C5389" s="48" t="s">
        <v>40133</v>
      </c>
      <c r="D5389" s="48" t="s">
        <v>40142</v>
      </c>
      <c r="E5389" s="48" t="s">
        <v>40143</v>
      </c>
    </row>
    <row r="5390" spans="1:5">
      <c r="A5390" s="48" t="s">
        <v>15740</v>
      </c>
      <c r="B5390" s="48" t="s">
        <v>51154</v>
      </c>
      <c r="C5390" s="48" t="s">
        <v>40133</v>
      </c>
      <c r="D5390" s="48" t="s">
        <v>40144</v>
      </c>
      <c r="E5390" s="48" t="s">
        <v>40145</v>
      </c>
    </row>
    <row r="5391" spans="1:5">
      <c r="A5391" s="48" t="s">
        <v>15743</v>
      </c>
      <c r="B5391" s="48" t="s">
        <v>51403</v>
      </c>
      <c r="C5391" s="48" t="s">
        <v>40133</v>
      </c>
      <c r="D5391" s="48" t="s">
        <v>40146</v>
      </c>
      <c r="E5391" s="48" t="s">
        <v>40147</v>
      </c>
    </row>
    <row r="5392" spans="1:5">
      <c r="A5392" s="48" t="s">
        <v>15746</v>
      </c>
      <c r="B5392" s="48" t="s">
        <v>94</v>
      </c>
      <c r="C5392" s="48" t="s">
        <v>40133</v>
      </c>
      <c r="D5392" s="48" t="s">
        <v>40148</v>
      </c>
      <c r="E5392" s="48" t="s">
        <v>40149</v>
      </c>
    </row>
    <row r="5393" spans="1:5">
      <c r="A5393" s="48" t="s">
        <v>27</v>
      </c>
      <c r="B5393" s="48" t="s">
        <v>51154</v>
      </c>
      <c r="C5393" s="48" t="s">
        <v>40133</v>
      </c>
      <c r="D5393" s="48" t="s">
        <v>40150</v>
      </c>
      <c r="E5393" s="48" t="s">
        <v>40151</v>
      </c>
    </row>
    <row r="5394" spans="1:5">
      <c r="A5394" s="48" t="s">
        <v>30</v>
      </c>
      <c r="B5394" s="48" t="s">
        <v>30927</v>
      </c>
      <c r="C5394" s="48" t="s">
        <v>40133</v>
      </c>
      <c r="D5394" s="48" t="s">
        <v>40152</v>
      </c>
      <c r="E5394" s="48" t="s">
        <v>40153</v>
      </c>
    </row>
    <row r="5395" spans="1:5">
      <c r="A5395" s="48" t="s">
        <v>34</v>
      </c>
      <c r="B5395" s="48" t="s">
        <v>825</v>
      </c>
      <c r="C5395" s="48" t="s">
        <v>40133</v>
      </c>
      <c r="D5395" s="48" t="s">
        <v>40154</v>
      </c>
      <c r="E5395" s="48" t="s">
        <v>40155</v>
      </c>
    </row>
    <row r="5396" spans="1:5">
      <c r="A5396" s="48" t="s">
        <v>51155</v>
      </c>
      <c r="B5396" s="48" t="s">
        <v>51156</v>
      </c>
      <c r="C5396" s="48" t="s">
        <v>40156</v>
      </c>
      <c r="D5396" s="48" t="s">
        <v>40157</v>
      </c>
      <c r="E5396" s="48" t="s">
        <v>40158</v>
      </c>
    </row>
    <row r="5397" spans="1:5">
      <c r="A5397" s="48" t="s">
        <v>51157</v>
      </c>
      <c r="B5397" s="48" t="s">
        <v>51156</v>
      </c>
      <c r="C5397" s="48" t="s">
        <v>40156</v>
      </c>
      <c r="D5397" s="48" t="s">
        <v>40159</v>
      </c>
      <c r="E5397" s="48" t="s">
        <v>40160</v>
      </c>
    </row>
    <row r="5398" spans="1:5">
      <c r="A5398" s="48" t="s">
        <v>51158</v>
      </c>
      <c r="B5398" s="48" t="s">
        <v>51156</v>
      </c>
      <c r="C5398" s="48" t="s">
        <v>40156</v>
      </c>
      <c r="D5398" s="48" t="s">
        <v>40161</v>
      </c>
      <c r="E5398" s="48" t="s">
        <v>51612</v>
      </c>
    </row>
    <row r="5399" spans="1:5">
      <c r="A5399" s="48" t="s">
        <v>51159</v>
      </c>
      <c r="B5399" s="48" t="s">
        <v>51156</v>
      </c>
      <c r="C5399" s="48" t="s">
        <v>40156</v>
      </c>
      <c r="D5399" s="48" t="s">
        <v>40162</v>
      </c>
      <c r="E5399" s="48" t="s">
        <v>40163</v>
      </c>
    </row>
    <row r="5400" spans="1:5">
      <c r="A5400" s="48" t="s">
        <v>15740</v>
      </c>
      <c r="B5400" s="48" t="s">
        <v>51154</v>
      </c>
      <c r="C5400" s="48" t="s">
        <v>40156</v>
      </c>
      <c r="D5400" s="48" t="s">
        <v>40164</v>
      </c>
      <c r="E5400" s="48" t="s">
        <v>51613</v>
      </c>
    </row>
    <row r="5401" spans="1:5">
      <c r="A5401" s="48" t="s">
        <v>15771</v>
      </c>
      <c r="B5401" s="48" t="s">
        <v>31</v>
      </c>
      <c r="C5401" s="48" t="s">
        <v>40156</v>
      </c>
      <c r="D5401" s="48" t="s">
        <v>40165</v>
      </c>
      <c r="E5401" s="48" t="s">
        <v>40166</v>
      </c>
    </row>
    <row r="5402" spans="1:5">
      <c r="A5402" s="48" t="s">
        <v>15774</v>
      </c>
      <c r="B5402" s="48" t="s">
        <v>10520</v>
      </c>
      <c r="C5402" s="48" t="s">
        <v>40156</v>
      </c>
      <c r="D5402" s="48" t="s">
        <v>40167</v>
      </c>
      <c r="E5402" s="48" t="s">
        <v>40168</v>
      </c>
    </row>
    <row r="5403" spans="1:5">
      <c r="A5403" s="48" t="s">
        <v>27</v>
      </c>
      <c r="B5403" s="48" t="s">
        <v>51154</v>
      </c>
      <c r="C5403" s="48" t="s">
        <v>40156</v>
      </c>
      <c r="D5403" s="48" t="s">
        <v>40169</v>
      </c>
      <c r="E5403" s="48" t="s">
        <v>40170</v>
      </c>
    </row>
    <row r="5404" spans="1:5">
      <c r="A5404" s="48" t="s">
        <v>48</v>
      </c>
      <c r="B5404" s="48" t="s">
        <v>31453</v>
      </c>
      <c r="C5404" s="48" t="s">
        <v>40156</v>
      </c>
      <c r="D5404" s="48" t="s">
        <v>40171</v>
      </c>
      <c r="E5404" s="48" t="s">
        <v>40172</v>
      </c>
    </row>
    <row r="5405" spans="1:5">
      <c r="A5405" s="48" t="s">
        <v>51</v>
      </c>
      <c r="B5405" s="48" t="s">
        <v>51199</v>
      </c>
      <c r="C5405" s="48" t="s">
        <v>40156</v>
      </c>
      <c r="D5405" s="48" t="s">
        <v>40173</v>
      </c>
      <c r="E5405" s="48" t="s">
        <v>40174</v>
      </c>
    </row>
    <row r="5406" spans="1:5">
      <c r="A5406" s="48" t="s">
        <v>15740</v>
      </c>
      <c r="B5406" s="48" t="s">
        <v>51154</v>
      </c>
      <c r="C5406" s="48" t="s">
        <v>40156</v>
      </c>
      <c r="D5406" s="48" t="s">
        <v>40175</v>
      </c>
      <c r="E5406" s="48" t="s">
        <v>40176</v>
      </c>
    </row>
    <row r="5407" spans="1:5">
      <c r="A5407" s="48" t="s">
        <v>15786</v>
      </c>
      <c r="B5407" s="48" t="s">
        <v>29345</v>
      </c>
      <c r="C5407" s="48" t="s">
        <v>40156</v>
      </c>
      <c r="D5407" s="48" t="s">
        <v>40177</v>
      </c>
      <c r="E5407" s="48" t="s">
        <v>40178</v>
      </c>
    </row>
    <row r="5408" spans="1:5">
      <c r="A5408" s="48" t="s">
        <v>15789</v>
      </c>
      <c r="B5408" s="48" t="s">
        <v>51160</v>
      </c>
      <c r="C5408" s="48" t="s">
        <v>40156</v>
      </c>
      <c r="D5408" s="48" t="s">
        <v>40179</v>
      </c>
      <c r="E5408" s="48" t="s">
        <v>40180</v>
      </c>
    </row>
    <row r="5409" spans="1:5">
      <c r="A5409" s="48" t="s">
        <v>27</v>
      </c>
      <c r="B5409" s="48" t="s">
        <v>51154</v>
      </c>
      <c r="C5409" s="48" t="s">
        <v>40156</v>
      </c>
      <c r="D5409" s="48" t="s">
        <v>40181</v>
      </c>
      <c r="E5409" s="48" t="s">
        <v>40182</v>
      </c>
    </row>
    <row r="5410" spans="1:5">
      <c r="A5410" s="48" t="s">
        <v>56</v>
      </c>
      <c r="B5410" s="48" t="s">
        <v>35562</v>
      </c>
      <c r="C5410" s="48" t="s">
        <v>40156</v>
      </c>
      <c r="D5410" s="48" t="s">
        <v>40183</v>
      </c>
      <c r="E5410" s="48" t="s">
        <v>40184</v>
      </c>
    </row>
    <row r="5411" spans="1:5">
      <c r="A5411" s="48" t="s">
        <v>59</v>
      </c>
      <c r="B5411" s="48" t="s">
        <v>150</v>
      </c>
      <c r="C5411" s="48" t="s">
        <v>40156</v>
      </c>
      <c r="D5411" s="48" t="s">
        <v>40185</v>
      </c>
      <c r="E5411" s="48" t="s">
        <v>40186</v>
      </c>
    </row>
    <row r="5412" spans="1:5">
      <c r="A5412" s="48" t="s">
        <v>15740</v>
      </c>
      <c r="B5412" s="48" t="s">
        <v>51154</v>
      </c>
      <c r="C5412" s="48" t="s">
        <v>40187</v>
      </c>
      <c r="D5412" s="48" t="s">
        <v>40188</v>
      </c>
      <c r="E5412" s="48" t="s">
        <v>40189</v>
      </c>
    </row>
    <row r="5413" spans="1:5">
      <c r="A5413" s="48" t="s">
        <v>15743</v>
      </c>
      <c r="B5413" s="48" t="s">
        <v>51403</v>
      </c>
      <c r="C5413" s="48" t="s">
        <v>40187</v>
      </c>
      <c r="D5413" s="48" t="s">
        <v>40190</v>
      </c>
      <c r="E5413" s="48" t="s">
        <v>40191</v>
      </c>
    </row>
    <row r="5414" spans="1:5">
      <c r="A5414" s="48" t="s">
        <v>15746</v>
      </c>
      <c r="B5414" s="48" t="s">
        <v>51182</v>
      </c>
      <c r="C5414" s="48" t="s">
        <v>40187</v>
      </c>
      <c r="D5414" s="48" t="s">
        <v>40192</v>
      </c>
      <c r="E5414" s="48" t="s">
        <v>40193</v>
      </c>
    </row>
    <row r="5415" spans="1:5">
      <c r="A5415" s="48" t="s">
        <v>27</v>
      </c>
      <c r="B5415" s="48" t="s">
        <v>51154</v>
      </c>
      <c r="C5415" s="48" t="s">
        <v>40187</v>
      </c>
      <c r="D5415" s="48" t="s">
        <v>40194</v>
      </c>
      <c r="E5415" s="48" t="s">
        <v>40195</v>
      </c>
    </row>
    <row r="5416" spans="1:5">
      <c r="A5416" s="48" t="s">
        <v>30</v>
      </c>
      <c r="B5416" s="48" t="s">
        <v>30975</v>
      </c>
      <c r="C5416" s="48" t="s">
        <v>40187</v>
      </c>
      <c r="D5416" s="48" t="s">
        <v>40196</v>
      </c>
      <c r="E5416" s="48" t="s">
        <v>40197</v>
      </c>
    </row>
    <row r="5417" spans="1:5">
      <c r="A5417" s="48" t="s">
        <v>34</v>
      </c>
      <c r="B5417" s="48" t="s">
        <v>51278</v>
      </c>
      <c r="C5417" s="48" t="s">
        <v>40187</v>
      </c>
      <c r="D5417" s="48" t="s">
        <v>40198</v>
      </c>
      <c r="E5417" s="48" t="s">
        <v>40199</v>
      </c>
    </row>
    <row r="5418" spans="1:5">
      <c r="A5418" s="48" t="s">
        <v>15740</v>
      </c>
      <c r="B5418" s="48" t="s">
        <v>51154</v>
      </c>
      <c r="C5418" s="48" t="s">
        <v>40187</v>
      </c>
      <c r="D5418" s="48" t="s">
        <v>40200</v>
      </c>
      <c r="E5418" s="48" t="s">
        <v>40201</v>
      </c>
    </row>
    <row r="5419" spans="1:5">
      <c r="A5419" s="48" t="s">
        <v>15757</v>
      </c>
      <c r="B5419" s="48" t="s">
        <v>51443</v>
      </c>
      <c r="C5419" s="48" t="s">
        <v>40187</v>
      </c>
      <c r="D5419" s="48" t="s">
        <v>40202</v>
      </c>
      <c r="E5419" s="48" t="s">
        <v>40203</v>
      </c>
    </row>
    <row r="5420" spans="1:5">
      <c r="A5420" s="48" t="s">
        <v>15760</v>
      </c>
      <c r="B5420" s="48" t="s">
        <v>487</v>
      </c>
      <c r="C5420" s="48" t="s">
        <v>40187</v>
      </c>
      <c r="D5420" s="48" t="s">
        <v>40204</v>
      </c>
      <c r="E5420" s="48" t="s">
        <v>40205</v>
      </c>
    </row>
    <row r="5421" spans="1:5">
      <c r="A5421" s="48" t="s">
        <v>27</v>
      </c>
      <c r="B5421" s="48" t="s">
        <v>51154</v>
      </c>
      <c r="C5421" s="48" t="s">
        <v>40187</v>
      </c>
      <c r="D5421" s="48" t="s">
        <v>40206</v>
      </c>
      <c r="E5421" s="48" t="s">
        <v>40207</v>
      </c>
    </row>
    <row r="5422" spans="1:5">
      <c r="A5422" s="48" t="s">
        <v>39</v>
      </c>
      <c r="B5422" s="48" t="s">
        <v>35203</v>
      </c>
      <c r="C5422" s="48" t="s">
        <v>40187</v>
      </c>
      <c r="D5422" s="48" t="s">
        <v>40208</v>
      </c>
      <c r="E5422" s="48" t="s">
        <v>40209</v>
      </c>
    </row>
    <row r="5423" spans="1:5">
      <c r="A5423" s="48" t="s">
        <v>43</v>
      </c>
      <c r="B5423" s="48" t="s">
        <v>1979</v>
      </c>
      <c r="C5423" s="48" t="s">
        <v>40187</v>
      </c>
      <c r="D5423" s="48" t="s">
        <v>40210</v>
      </c>
      <c r="E5423" s="48" t="s">
        <v>40211</v>
      </c>
    </row>
    <row r="5424" spans="1:5">
      <c r="A5424" s="48" t="s">
        <v>51155</v>
      </c>
      <c r="B5424" s="48" t="s">
        <v>51156</v>
      </c>
      <c r="C5424" s="48" t="s">
        <v>40212</v>
      </c>
      <c r="D5424" s="48" t="s">
        <v>40213</v>
      </c>
      <c r="E5424" s="48" t="s">
        <v>40214</v>
      </c>
    </row>
    <row r="5425" spans="1:5">
      <c r="A5425" s="48" t="s">
        <v>51157</v>
      </c>
      <c r="B5425" s="48" t="s">
        <v>51156</v>
      </c>
      <c r="C5425" s="48" t="s">
        <v>40212</v>
      </c>
      <c r="D5425" s="48" t="s">
        <v>40215</v>
      </c>
      <c r="E5425" s="48" t="s">
        <v>40216</v>
      </c>
    </row>
    <row r="5426" spans="1:5">
      <c r="A5426" s="48" t="s">
        <v>51158</v>
      </c>
      <c r="B5426" s="48" t="s">
        <v>51156</v>
      </c>
      <c r="C5426" s="48" t="s">
        <v>40212</v>
      </c>
      <c r="D5426" s="48" t="s">
        <v>40217</v>
      </c>
      <c r="E5426" s="48" t="s">
        <v>40218</v>
      </c>
    </row>
    <row r="5427" spans="1:5">
      <c r="A5427" s="48" t="s">
        <v>51159</v>
      </c>
      <c r="B5427" s="48" t="s">
        <v>51156</v>
      </c>
      <c r="C5427" s="48" t="s">
        <v>40212</v>
      </c>
      <c r="D5427" s="48" t="s">
        <v>40219</v>
      </c>
      <c r="E5427" s="48" t="s">
        <v>40220</v>
      </c>
    </row>
    <row r="5428" spans="1:5">
      <c r="A5428" s="48" t="s">
        <v>15740</v>
      </c>
      <c r="B5428" s="48" t="s">
        <v>51154</v>
      </c>
      <c r="C5428" s="48" t="s">
        <v>40212</v>
      </c>
      <c r="D5428" s="48" t="s">
        <v>40221</v>
      </c>
      <c r="E5428" s="48" t="s">
        <v>40222</v>
      </c>
    </row>
    <row r="5429" spans="1:5">
      <c r="A5429" s="48" t="s">
        <v>15786</v>
      </c>
      <c r="B5429" s="48" t="s">
        <v>29345</v>
      </c>
      <c r="C5429" s="48" t="s">
        <v>40212</v>
      </c>
      <c r="D5429" s="48" t="s">
        <v>40223</v>
      </c>
      <c r="E5429" s="48" t="s">
        <v>40224</v>
      </c>
    </row>
    <row r="5430" spans="1:5">
      <c r="A5430" s="48" t="s">
        <v>15789</v>
      </c>
      <c r="B5430" s="48" t="s">
        <v>51581</v>
      </c>
      <c r="C5430" s="48" t="s">
        <v>40212</v>
      </c>
      <c r="D5430" s="48" t="s">
        <v>40225</v>
      </c>
      <c r="E5430" s="48" t="s">
        <v>40226</v>
      </c>
    </row>
    <row r="5431" spans="1:5">
      <c r="A5431" s="48" t="s">
        <v>27</v>
      </c>
      <c r="B5431" s="48" t="s">
        <v>51154</v>
      </c>
      <c r="C5431" s="48" t="s">
        <v>40212</v>
      </c>
      <c r="D5431" s="48" t="s">
        <v>40227</v>
      </c>
      <c r="E5431" s="48" t="s">
        <v>40228</v>
      </c>
    </row>
    <row r="5432" spans="1:5">
      <c r="A5432" s="48" t="s">
        <v>56</v>
      </c>
      <c r="B5432" s="48" t="s">
        <v>51426</v>
      </c>
      <c r="C5432" s="48" t="s">
        <v>40212</v>
      </c>
      <c r="D5432" s="48" t="s">
        <v>40229</v>
      </c>
      <c r="E5432" s="48" t="s">
        <v>40230</v>
      </c>
    </row>
    <row r="5433" spans="1:5">
      <c r="A5433" s="48" t="s">
        <v>59</v>
      </c>
      <c r="B5433" s="48" t="s">
        <v>110</v>
      </c>
      <c r="C5433" s="48" t="s">
        <v>40212</v>
      </c>
      <c r="D5433" s="48" t="s">
        <v>40231</v>
      </c>
      <c r="E5433" s="48" t="s">
        <v>40232</v>
      </c>
    </row>
    <row r="5434" spans="1:5">
      <c r="A5434" s="48" t="s">
        <v>15740</v>
      </c>
      <c r="B5434" s="48" t="s">
        <v>51154</v>
      </c>
      <c r="C5434" s="48" t="s">
        <v>40212</v>
      </c>
      <c r="D5434" s="48" t="s">
        <v>40233</v>
      </c>
      <c r="E5434" s="48" t="s">
        <v>40234</v>
      </c>
    </row>
    <row r="5435" spans="1:5">
      <c r="A5435" s="48" t="s">
        <v>15743</v>
      </c>
      <c r="B5435" s="48" t="s">
        <v>51491</v>
      </c>
      <c r="C5435" s="48" t="s">
        <v>40212</v>
      </c>
      <c r="D5435" s="48" t="s">
        <v>40235</v>
      </c>
      <c r="E5435" s="48" t="s">
        <v>40236</v>
      </c>
    </row>
    <row r="5436" spans="1:5">
      <c r="A5436" s="48" t="s">
        <v>15746</v>
      </c>
      <c r="B5436" s="48" t="s">
        <v>51194</v>
      </c>
      <c r="C5436" s="48" t="s">
        <v>40212</v>
      </c>
      <c r="D5436" s="48" t="s">
        <v>40237</v>
      </c>
      <c r="E5436" s="48" t="s">
        <v>40238</v>
      </c>
    </row>
    <row r="5437" spans="1:5">
      <c r="A5437" s="48" t="s">
        <v>27</v>
      </c>
      <c r="B5437" s="48" t="s">
        <v>51154</v>
      </c>
      <c r="C5437" s="48" t="s">
        <v>40212</v>
      </c>
      <c r="D5437" s="48" t="s">
        <v>40239</v>
      </c>
      <c r="E5437" s="48" t="s">
        <v>40240</v>
      </c>
    </row>
    <row r="5438" spans="1:5">
      <c r="A5438" s="48" t="s">
        <v>30</v>
      </c>
      <c r="B5438" s="48" t="s">
        <v>30927</v>
      </c>
      <c r="C5438" s="48" t="s">
        <v>40212</v>
      </c>
      <c r="D5438" s="48" t="s">
        <v>40241</v>
      </c>
      <c r="E5438" s="48" t="s">
        <v>40242</v>
      </c>
    </row>
    <row r="5439" spans="1:5">
      <c r="A5439" s="48" t="s">
        <v>34</v>
      </c>
      <c r="B5439" s="48" t="s">
        <v>487</v>
      </c>
      <c r="C5439" s="48" t="s">
        <v>40212</v>
      </c>
      <c r="D5439" s="48" t="s">
        <v>40243</v>
      </c>
      <c r="E5439" s="48" t="s">
        <v>40244</v>
      </c>
    </row>
    <row r="5440" spans="1:5">
      <c r="A5440" s="48" t="s">
        <v>15740</v>
      </c>
      <c r="B5440" s="48" t="s">
        <v>51154</v>
      </c>
      <c r="C5440" s="48" t="s">
        <v>40245</v>
      </c>
      <c r="D5440" s="48" t="s">
        <v>40246</v>
      </c>
      <c r="E5440" s="48" t="s">
        <v>40247</v>
      </c>
    </row>
    <row r="5441" spans="1:5">
      <c r="A5441" s="48" t="s">
        <v>15757</v>
      </c>
      <c r="B5441" s="48" t="s">
        <v>51483</v>
      </c>
      <c r="C5441" s="48" t="s">
        <v>40245</v>
      </c>
      <c r="D5441" s="48" t="s">
        <v>40248</v>
      </c>
      <c r="E5441" s="48" t="s">
        <v>40249</v>
      </c>
    </row>
    <row r="5442" spans="1:5">
      <c r="A5442" s="48" t="s">
        <v>15760</v>
      </c>
      <c r="B5442" s="48" t="s">
        <v>51370</v>
      </c>
      <c r="C5442" s="48" t="s">
        <v>40245</v>
      </c>
      <c r="D5442" s="48" t="s">
        <v>40250</v>
      </c>
      <c r="E5442" s="48" t="s">
        <v>40251</v>
      </c>
    </row>
    <row r="5443" spans="1:5">
      <c r="A5443" s="48" t="s">
        <v>27</v>
      </c>
      <c r="B5443" s="48" t="s">
        <v>51154</v>
      </c>
      <c r="C5443" s="48" t="s">
        <v>40245</v>
      </c>
      <c r="D5443" s="48" t="s">
        <v>40252</v>
      </c>
      <c r="E5443" s="48" t="s">
        <v>40253</v>
      </c>
    </row>
    <row r="5444" spans="1:5">
      <c r="A5444" s="48" t="s">
        <v>39</v>
      </c>
      <c r="B5444" s="48" t="s">
        <v>35536</v>
      </c>
      <c r="C5444" s="48" t="s">
        <v>40245</v>
      </c>
      <c r="D5444" s="48" t="s">
        <v>40254</v>
      </c>
      <c r="E5444" s="48" t="s">
        <v>40255</v>
      </c>
    </row>
    <row r="5445" spans="1:5">
      <c r="A5445" s="48" t="s">
        <v>43</v>
      </c>
      <c r="B5445" s="48" t="s">
        <v>51196</v>
      </c>
      <c r="C5445" s="48" t="s">
        <v>40245</v>
      </c>
      <c r="D5445" s="48" t="s">
        <v>40256</v>
      </c>
      <c r="E5445" s="48" t="s">
        <v>40257</v>
      </c>
    </row>
    <row r="5446" spans="1:5">
      <c r="A5446" s="48" t="s">
        <v>15740</v>
      </c>
      <c r="B5446" s="48" t="s">
        <v>51154</v>
      </c>
      <c r="C5446" s="48" t="s">
        <v>40245</v>
      </c>
      <c r="D5446" s="48" t="s">
        <v>40258</v>
      </c>
      <c r="E5446" s="48" t="s">
        <v>40259</v>
      </c>
    </row>
    <row r="5447" spans="1:5">
      <c r="A5447" s="48" t="s">
        <v>15771</v>
      </c>
      <c r="B5447" s="48" t="s">
        <v>51564</v>
      </c>
      <c r="C5447" s="48" t="s">
        <v>40245</v>
      </c>
      <c r="D5447" s="48" t="s">
        <v>40260</v>
      </c>
      <c r="E5447" s="48" t="s">
        <v>40261</v>
      </c>
    </row>
    <row r="5448" spans="1:5">
      <c r="A5448" s="48" t="s">
        <v>15774</v>
      </c>
      <c r="B5448" s="48" t="s">
        <v>51160</v>
      </c>
      <c r="C5448" s="48" t="s">
        <v>40245</v>
      </c>
      <c r="D5448" s="48" t="s">
        <v>40262</v>
      </c>
      <c r="E5448" s="48" t="s">
        <v>40263</v>
      </c>
    </row>
    <row r="5449" spans="1:5">
      <c r="A5449" s="48" t="s">
        <v>27</v>
      </c>
      <c r="B5449" s="48" t="s">
        <v>51154</v>
      </c>
      <c r="C5449" s="48" t="s">
        <v>40245</v>
      </c>
      <c r="D5449" s="48" t="s">
        <v>40264</v>
      </c>
      <c r="E5449" s="48" t="s">
        <v>40265</v>
      </c>
    </row>
    <row r="5450" spans="1:5">
      <c r="A5450" s="48" t="s">
        <v>48</v>
      </c>
      <c r="B5450" s="48" t="s">
        <v>31266</v>
      </c>
      <c r="C5450" s="48" t="s">
        <v>40245</v>
      </c>
      <c r="D5450" s="48" t="s">
        <v>40266</v>
      </c>
      <c r="E5450" s="48" t="s">
        <v>40267</v>
      </c>
    </row>
    <row r="5451" spans="1:5">
      <c r="A5451" s="48" t="s">
        <v>51</v>
      </c>
      <c r="B5451" s="48" t="s">
        <v>51225</v>
      </c>
      <c r="C5451" s="48" t="s">
        <v>40245</v>
      </c>
      <c r="D5451" s="48" t="s">
        <v>40268</v>
      </c>
      <c r="E5451" s="48" t="s">
        <v>40269</v>
      </c>
    </row>
    <row r="5452" spans="1:5">
      <c r="A5452" s="48" t="s">
        <v>51155</v>
      </c>
      <c r="B5452" s="48" t="s">
        <v>51156</v>
      </c>
      <c r="C5452" s="48" t="s">
        <v>40270</v>
      </c>
      <c r="D5452" s="48" t="s">
        <v>40271</v>
      </c>
      <c r="E5452" s="48" t="s">
        <v>40272</v>
      </c>
    </row>
    <row r="5453" spans="1:5">
      <c r="A5453" s="48" t="s">
        <v>51157</v>
      </c>
      <c r="B5453" s="48" t="s">
        <v>51156</v>
      </c>
      <c r="C5453" s="48" t="s">
        <v>40270</v>
      </c>
      <c r="D5453" s="48" t="s">
        <v>40273</v>
      </c>
      <c r="E5453" s="48" t="s">
        <v>40274</v>
      </c>
    </row>
    <row r="5454" spans="1:5">
      <c r="A5454" s="48" t="s">
        <v>51158</v>
      </c>
      <c r="B5454" s="48" t="s">
        <v>51156</v>
      </c>
      <c r="C5454" s="48" t="s">
        <v>40270</v>
      </c>
      <c r="D5454" s="48" t="s">
        <v>40275</v>
      </c>
      <c r="E5454" s="48" t="s">
        <v>40276</v>
      </c>
    </row>
    <row r="5455" spans="1:5">
      <c r="A5455" s="48" t="s">
        <v>51159</v>
      </c>
      <c r="B5455" s="48" t="s">
        <v>51156</v>
      </c>
      <c r="C5455" s="48" t="s">
        <v>40270</v>
      </c>
      <c r="D5455" s="48" t="s">
        <v>40277</v>
      </c>
      <c r="E5455" s="48" t="s">
        <v>40278</v>
      </c>
    </row>
    <row r="5456" spans="1:5">
      <c r="A5456" s="48" t="s">
        <v>15740</v>
      </c>
      <c r="B5456" s="48" t="s">
        <v>51154</v>
      </c>
      <c r="C5456" s="48" t="s">
        <v>40270</v>
      </c>
      <c r="D5456" s="48" t="s">
        <v>40279</v>
      </c>
      <c r="E5456" s="48" t="s">
        <v>40280</v>
      </c>
    </row>
    <row r="5457" spans="1:5">
      <c r="A5457" s="48" t="s">
        <v>15743</v>
      </c>
      <c r="B5457" s="48" t="s">
        <v>51491</v>
      </c>
      <c r="C5457" s="48" t="s">
        <v>40270</v>
      </c>
      <c r="D5457" s="48" t="s">
        <v>40281</v>
      </c>
      <c r="E5457" s="48" t="s">
        <v>40282</v>
      </c>
    </row>
    <row r="5458" spans="1:5">
      <c r="A5458" s="48" t="s">
        <v>15746</v>
      </c>
      <c r="B5458" s="48" t="s">
        <v>51154</v>
      </c>
      <c r="C5458" s="48" t="s">
        <v>40270</v>
      </c>
      <c r="D5458" s="48" t="s">
        <v>40283</v>
      </c>
      <c r="E5458" s="48" t="s">
        <v>40284</v>
      </c>
    </row>
    <row r="5459" spans="1:5">
      <c r="A5459" s="48" t="s">
        <v>27</v>
      </c>
      <c r="B5459" s="48" t="s">
        <v>51154</v>
      </c>
      <c r="C5459" s="48" t="s">
        <v>40270</v>
      </c>
      <c r="D5459" s="48" t="s">
        <v>40285</v>
      </c>
      <c r="E5459" s="48" t="s">
        <v>40286</v>
      </c>
    </row>
    <row r="5460" spans="1:5">
      <c r="A5460" s="48" t="s">
        <v>30</v>
      </c>
      <c r="B5460" s="48" t="s">
        <v>29816</v>
      </c>
      <c r="C5460" s="48" t="s">
        <v>40270</v>
      </c>
      <c r="D5460" s="48" t="s">
        <v>40287</v>
      </c>
      <c r="E5460" s="48" t="s">
        <v>40288</v>
      </c>
    </row>
    <row r="5461" spans="1:5">
      <c r="A5461" s="48" t="s">
        <v>34</v>
      </c>
      <c r="B5461" s="48" t="s">
        <v>452</v>
      </c>
      <c r="C5461" s="48" t="s">
        <v>40270</v>
      </c>
      <c r="D5461" s="48" t="s">
        <v>40289</v>
      </c>
      <c r="E5461" s="48" t="s">
        <v>40290</v>
      </c>
    </row>
    <row r="5462" spans="1:5">
      <c r="A5462" s="48" t="s">
        <v>15740</v>
      </c>
      <c r="B5462" s="48" t="s">
        <v>51154</v>
      </c>
      <c r="C5462" s="48" t="s">
        <v>40270</v>
      </c>
      <c r="D5462" s="48" t="s">
        <v>40291</v>
      </c>
      <c r="E5462" s="48" t="s">
        <v>40292</v>
      </c>
    </row>
    <row r="5463" spans="1:5">
      <c r="A5463" s="48" t="s">
        <v>15757</v>
      </c>
      <c r="B5463" s="48" t="s">
        <v>51407</v>
      </c>
      <c r="C5463" s="48" t="s">
        <v>40270</v>
      </c>
      <c r="D5463" s="48" t="s">
        <v>40293</v>
      </c>
      <c r="E5463" s="48" t="s">
        <v>40294</v>
      </c>
    </row>
    <row r="5464" spans="1:5">
      <c r="A5464" s="48" t="s">
        <v>15760</v>
      </c>
      <c r="B5464" s="48" t="s">
        <v>51162</v>
      </c>
      <c r="C5464" s="48" t="s">
        <v>40270</v>
      </c>
      <c r="D5464" s="48" t="s">
        <v>51614</v>
      </c>
      <c r="E5464" s="48" t="s">
        <v>40295</v>
      </c>
    </row>
    <row r="5465" spans="1:5">
      <c r="A5465" s="48" t="s">
        <v>27</v>
      </c>
      <c r="B5465" s="48" t="s">
        <v>51154</v>
      </c>
      <c r="C5465" s="48" t="s">
        <v>40270</v>
      </c>
      <c r="D5465" s="48" t="s">
        <v>40296</v>
      </c>
      <c r="E5465" s="48" t="s">
        <v>40297</v>
      </c>
    </row>
    <row r="5466" spans="1:5">
      <c r="A5466" s="48" t="s">
        <v>39</v>
      </c>
      <c r="B5466" s="48" t="s">
        <v>35536</v>
      </c>
      <c r="C5466" s="48" t="s">
        <v>40270</v>
      </c>
      <c r="D5466" s="48" t="s">
        <v>40298</v>
      </c>
      <c r="E5466" s="48" t="s">
        <v>40299</v>
      </c>
    </row>
    <row r="5467" spans="1:5">
      <c r="A5467" s="48" t="s">
        <v>43</v>
      </c>
      <c r="B5467" s="48" t="s">
        <v>290</v>
      </c>
      <c r="C5467" s="48" t="s">
        <v>40270</v>
      </c>
      <c r="D5467" s="48" t="s">
        <v>51615</v>
      </c>
      <c r="E5467" s="48" t="s">
        <v>40300</v>
      </c>
    </row>
    <row r="5468" spans="1:5">
      <c r="A5468" s="48" t="s">
        <v>15740</v>
      </c>
      <c r="B5468" s="48" t="s">
        <v>51154</v>
      </c>
      <c r="C5468" s="48" t="s">
        <v>40301</v>
      </c>
      <c r="D5468" s="48" t="s">
        <v>40302</v>
      </c>
      <c r="E5468" s="48" t="s">
        <v>40303</v>
      </c>
    </row>
    <row r="5469" spans="1:5">
      <c r="A5469" s="48" t="s">
        <v>15771</v>
      </c>
      <c r="B5469" s="48" t="s">
        <v>51597</v>
      </c>
      <c r="C5469" s="48" t="s">
        <v>40301</v>
      </c>
      <c r="D5469" s="48" t="s">
        <v>40304</v>
      </c>
      <c r="E5469" s="48" t="s">
        <v>40305</v>
      </c>
    </row>
    <row r="5470" spans="1:5">
      <c r="A5470" s="48" t="s">
        <v>15774</v>
      </c>
      <c r="B5470" s="48" t="s">
        <v>5513</v>
      </c>
      <c r="C5470" s="48" t="s">
        <v>40301</v>
      </c>
      <c r="D5470" s="48" t="s">
        <v>40306</v>
      </c>
      <c r="E5470" s="48" t="s">
        <v>40307</v>
      </c>
    </row>
    <row r="5471" spans="1:5">
      <c r="A5471" s="48" t="s">
        <v>27</v>
      </c>
      <c r="B5471" s="48" t="s">
        <v>51154</v>
      </c>
      <c r="C5471" s="48" t="s">
        <v>40301</v>
      </c>
      <c r="D5471" s="48" t="s">
        <v>40308</v>
      </c>
      <c r="E5471" s="48" t="s">
        <v>40309</v>
      </c>
    </row>
    <row r="5472" spans="1:5">
      <c r="A5472" s="48" t="s">
        <v>48</v>
      </c>
      <c r="B5472" s="48" t="s">
        <v>31223</v>
      </c>
      <c r="C5472" s="48" t="s">
        <v>40301</v>
      </c>
      <c r="D5472" s="48" t="s">
        <v>40310</v>
      </c>
      <c r="E5472" s="48" t="s">
        <v>40311</v>
      </c>
    </row>
    <row r="5473" spans="1:5">
      <c r="A5473" s="48" t="s">
        <v>51</v>
      </c>
      <c r="B5473" s="48" t="s">
        <v>51225</v>
      </c>
      <c r="C5473" s="48" t="s">
        <v>40301</v>
      </c>
      <c r="D5473" s="48" t="s">
        <v>40312</v>
      </c>
      <c r="E5473" s="48" t="s">
        <v>40313</v>
      </c>
    </row>
    <row r="5474" spans="1:5">
      <c r="A5474" s="48" t="s">
        <v>15740</v>
      </c>
      <c r="B5474" s="48" t="s">
        <v>51154</v>
      </c>
      <c r="C5474" s="48" t="s">
        <v>40301</v>
      </c>
      <c r="D5474" s="48" t="s">
        <v>40314</v>
      </c>
      <c r="E5474" s="48" t="s">
        <v>40315</v>
      </c>
    </row>
    <row r="5475" spans="1:5">
      <c r="A5475" s="48" t="s">
        <v>15786</v>
      </c>
      <c r="B5475" s="48" t="s">
        <v>29629</v>
      </c>
      <c r="C5475" s="48" t="s">
        <v>40301</v>
      </c>
      <c r="D5475" s="48" t="s">
        <v>40316</v>
      </c>
      <c r="E5475" s="48" t="s">
        <v>40317</v>
      </c>
    </row>
    <row r="5476" spans="1:5">
      <c r="A5476" s="48" t="s">
        <v>15789</v>
      </c>
      <c r="B5476" s="48" t="s">
        <v>51213</v>
      </c>
      <c r="C5476" s="48" t="s">
        <v>40301</v>
      </c>
      <c r="D5476" s="48" t="s">
        <v>40318</v>
      </c>
      <c r="E5476" s="48" t="s">
        <v>40319</v>
      </c>
    </row>
    <row r="5477" spans="1:5">
      <c r="A5477" s="48" t="s">
        <v>27</v>
      </c>
      <c r="B5477" s="48" t="s">
        <v>51154</v>
      </c>
      <c r="C5477" s="48" t="s">
        <v>40301</v>
      </c>
      <c r="D5477" s="48" t="s">
        <v>40320</v>
      </c>
      <c r="E5477" s="48" t="s">
        <v>40321</v>
      </c>
    </row>
    <row r="5478" spans="1:5">
      <c r="A5478" s="48" t="s">
        <v>56</v>
      </c>
      <c r="B5478" s="48" t="s">
        <v>51497</v>
      </c>
      <c r="C5478" s="48" t="s">
        <v>40301</v>
      </c>
      <c r="D5478" s="48" t="s">
        <v>40322</v>
      </c>
      <c r="E5478" s="48" t="s">
        <v>40323</v>
      </c>
    </row>
    <row r="5479" spans="1:5">
      <c r="A5479" s="48" t="s">
        <v>59</v>
      </c>
      <c r="B5479" s="48" t="s">
        <v>51165</v>
      </c>
      <c r="C5479" s="48" t="s">
        <v>40301</v>
      </c>
      <c r="D5479" s="48" t="s">
        <v>40324</v>
      </c>
      <c r="E5479" s="48" t="s">
        <v>40325</v>
      </c>
    </row>
    <row r="5480" spans="1:5">
      <c r="A5480" s="48" t="s">
        <v>51155</v>
      </c>
      <c r="B5480" s="48" t="s">
        <v>51156</v>
      </c>
      <c r="C5480" s="48" t="s">
        <v>40326</v>
      </c>
      <c r="D5480" s="48" t="s">
        <v>40327</v>
      </c>
      <c r="E5480" s="48" t="s">
        <v>40328</v>
      </c>
    </row>
    <row r="5481" spans="1:5">
      <c r="A5481" s="48" t="s">
        <v>51157</v>
      </c>
      <c r="B5481" s="48" t="s">
        <v>51156</v>
      </c>
      <c r="C5481" s="48" t="s">
        <v>40326</v>
      </c>
      <c r="D5481" s="48" t="s">
        <v>40329</v>
      </c>
      <c r="E5481" s="48" t="s">
        <v>40330</v>
      </c>
    </row>
    <row r="5482" spans="1:5">
      <c r="A5482" s="48" t="s">
        <v>51158</v>
      </c>
      <c r="B5482" s="48" t="s">
        <v>51156</v>
      </c>
      <c r="C5482" s="48" t="s">
        <v>40326</v>
      </c>
      <c r="D5482" s="48" t="s">
        <v>40331</v>
      </c>
      <c r="E5482" s="48" t="s">
        <v>51616</v>
      </c>
    </row>
    <row r="5483" spans="1:5">
      <c r="A5483" s="48" t="s">
        <v>51159</v>
      </c>
      <c r="B5483" s="48" t="s">
        <v>51156</v>
      </c>
      <c r="C5483" s="48" t="s">
        <v>40326</v>
      </c>
      <c r="D5483" s="48" t="s">
        <v>40332</v>
      </c>
      <c r="E5483" s="48" t="s">
        <v>40333</v>
      </c>
    </row>
    <row r="5484" spans="1:5">
      <c r="A5484" s="48" t="s">
        <v>15740</v>
      </c>
      <c r="B5484" s="48" t="s">
        <v>51154</v>
      </c>
      <c r="C5484" s="48" t="s">
        <v>40326</v>
      </c>
      <c r="D5484" s="48" t="s">
        <v>40334</v>
      </c>
      <c r="E5484" s="48" t="s">
        <v>40335</v>
      </c>
    </row>
    <row r="5485" spans="1:5">
      <c r="A5485" s="48" t="s">
        <v>15757</v>
      </c>
      <c r="B5485" s="48" t="s">
        <v>51483</v>
      </c>
      <c r="C5485" s="48" t="s">
        <v>40326</v>
      </c>
      <c r="D5485" s="48" t="s">
        <v>40336</v>
      </c>
      <c r="E5485" s="48" t="s">
        <v>40337</v>
      </c>
    </row>
    <row r="5486" spans="1:5">
      <c r="A5486" s="48" t="s">
        <v>15760</v>
      </c>
      <c r="B5486" s="48" t="s">
        <v>2806</v>
      </c>
      <c r="C5486" s="48" t="s">
        <v>40326</v>
      </c>
      <c r="D5486" s="48" t="s">
        <v>40338</v>
      </c>
      <c r="E5486" s="48" t="s">
        <v>40339</v>
      </c>
    </row>
    <row r="5487" spans="1:5">
      <c r="A5487" s="48" t="s">
        <v>27</v>
      </c>
      <c r="B5487" s="48" t="s">
        <v>51154</v>
      </c>
      <c r="C5487" s="48" t="s">
        <v>40326</v>
      </c>
      <c r="D5487" s="48" t="s">
        <v>40340</v>
      </c>
      <c r="E5487" s="48" t="s">
        <v>40341</v>
      </c>
    </row>
    <row r="5488" spans="1:5">
      <c r="A5488" s="48" t="s">
        <v>39</v>
      </c>
      <c r="B5488" s="48" t="s">
        <v>35536</v>
      </c>
      <c r="C5488" s="48" t="s">
        <v>40326</v>
      </c>
      <c r="D5488" s="48" t="s">
        <v>51617</v>
      </c>
      <c r="E5488" s="48" t="s">
        <v>40342</v>
      </c>
    </row>
    <row r="5489" spans="1:5">
      <c r="A5489" s="48" t="s">
        <v>43</v>
      </c>
      <c r="B5489" s="48" t="s">
        <v>51160</v>
      </c>
      <c r="C5489" s="48" t="s">
        <v>40326</v>
      </c>
      <c r="D5489" s="48" t="s">
        <v>40343</v>
      </c>
      <c r="E5489" s="48" t="s">
        <v>40344</v>
      </c>
    </row>
    <row r="5490" spans="1:5">
      <c r="A5490" s="48" t="s">
        <v>15740</v>
      </c>
      <c r="B5490" s="48" t="s">
        <v>51154</v>
      </c>
      <c r="C5490" s="48" t="s">
        <v>40326</v>
      </c>
      <c r="D5490" s="48" t="s">
        <v>40345</v>
      </c>
      <c r="E5490" s="48" t="s">
        <v>40346</v>
      </c>
    </row>
    <row r="5491" spans="1:5">
      <c r="A5491" s="48" t="s">
        <v>15771</v>
      </c>
      <c r="B5491" s="48" t="s">
        <v>16614</v>
      </c>
      <c r="C5491" s="48" t="s">
        <v>40326</v>
      </c>
      <c r="D5491" s="48" t="s">
        <v>40347</v>
      </c>
      <c r="E5491" s="48" t="s">
        <v>40348</v>
      </c>
    </row>
    <row r="5492" spans="1:5">
      <c r="A5492" s="48" t="s">
        <v>15774</v>
      </c>
      <c r="B5492" s="48" t="s">
        <v>695</v>
      </c>
      <c r="C5492" s="48" t="s">
        <v>40326</v>
      </c>
      <c r="D5492" s="48" t="s">
        <v>40349</v>
      </c>
      <c r="E5492" s="48" t="s">
        <v>40350</v>
      </c>
    </row>
    <row r="5493" spans="1:5">
      <c r="A5493" s="48" t="s">
        <v>27</v>
      </c>
      <c r="B5493" s="48" t="s">
        <v>51154</v>
      </c>
      <c r="C5493" s="48" t="s">
        <v>40326</v>
      </c>
      <c r="D5493" s="48" t="s">
        <v>40351</v>
      </c>
      <c r="E5493" s="48" t="s">
        <v>40352</v>
      </c>
    </row>
    <row r="5494" spans="1:5">
      <c r="A5494" s="48" t="s">
        <v>48</v>
      </c>
      <c r="B5494" s="48" t="s">
        <v>31718</v>
      </c>
      <c r="C5494" s="48" t="s">
        <v>40326</v>
      </c>
      <c r="D5494" s="48" t="s">
        <v>40353</v>
      </c>
      <c r="E5494" s="48" t="s">
        <v>40354</v>
      </c>
    </row>
    <row r="5495" spans="1:5">
      <c r="A5495" s="48" t="s">
        <v>51</v>
      </c>
      <c r="B5495" s="48" t="s">
        <v>51177</v>
      </c>
      <c r="C5495" s="48" t="s">
        <v>40326</v>
      </c>
      <c r="D5495" s="48" t="s">
        <v>40355</v>
      </c>
      <c r="E5495" s="48" t="s">
        <v>40356</v>
      </c>
    </row>
    <row r="5496" spans="1:5">
      <c r="A5496" s="48" t="s">
        <v>15740</v>
      </c>
      <c r="B5496" s="48" t="s">
        <v>51154</v>
      </c>
      <c r="C5496" s="48" t="s">
        <v>40357</v>
      </c>
      <c r="D5496" s="48" t="s">
        <v>40358</v>
      </c>
      <c r="E5496" s="48" t="s">
        <v>40359</v>
      </c>
    </row>
    <row r="5497" spans="1:5">
      <c r="A5497" s="48" t="s">
        <v>15786</v>
      </c>
      <c r="B5497" s="48" t="s">
        <v>29437</v>
      </c>
      <c r="C5497" s="48" t="s">
        <v>40357</v>
      </c>
      <c r="D5497" s="48" t="s">
        <v>40360</v>
      </c>
      <c r="E5497" s="48" t="s">
        <v>40361</v>
      </c>
    </row>
    <row r="5498" spans="1:5">
      <c r="A5498" s="48" t="s">
        <v>15789</v>
      </c>
      <c r="B5498" s="48" t="s">
        <v>32122</v>
      </c>
      <c r="C5498" s="48" t="s">
        <v>40357</v>
      </c>
      <c r="D5498" s="48" t="s">
        <v>40362</v>
      </c>
      <c r="E5498" s="48" t="s">
        <v>40363</v>
      </c>
    </row>
    <row r="5499" spans="1:5">
      <c r="A5499" s="48" t="s">
        <v>27</v>
      </c>
      <c r="B5499" s="48" t="s">
        <v>51154</v>
      </c>
      <c r="C5499" s="48" t="s">
        <v>40357</v>
      </c>
      <c r="D5499" s="48" t="s">
        <v>40364</v>
      </c>
      <c r="E5499" s="48" t="s">
        <v>40365</v>
      </c>
    </row>
    <row r="5500" spans="1:5">
      <c r="A5500" s="48" t="s">
        <v>56</v>
      </c>
      <c r="B5500" s="48" t="s">
        <v>37689</v>
      </c>
      <c r="C5500" s="48" t="s">
        <v>40357</v>
      </c>
      <c r="D5500" s="48" t="s">
        <v>40366</v>
      </c>
      <c r="E5500" s="48" t="s">
        <v>40367</v>
      </c>
    </row>
    <row r="5501" spans="1:5">
      <c r="A5501" s="48" t="s">
        <v>59</v>
      </c>
      <c r="B5501" s="48" t="s">
        <v>51166</v>
      </c>
      <c r="C5501" s="48" t="s">
        <v>40357</v>
      </c>
      <c r="D5501" s="48" t="s">
        <v>40368</v>
      </c>
      <c r="E5501" s="48" t="s">
        <v>40369</v>
      </c>
    </row>
    <row r="5502" spans="1:5">
      <c r="A5502" s="48" t="s">
        <v>15740</v>
      </c>
      <c r="B5502" s="48" t="s">
        <v>51154</v>
      </c>
      <c r="C5502" s="48" t="s">
        <v>40357</v>
      </c>
      <c r="D5502" s="48" t="s">
        <v>40370</v>
      </c>
      <c r="E5502" s="48" t="s">
        <v>40371</v>
      </c>
    </row>
    <row r="5503" spans="1:5">
      <c r="A5503" s="48" t="s">
        <v>15743</v>
      </c>
      <c r="B5503" s="48" t="s">
        <v>51403</v>
      </c>
      <c r="C5503" s="48" t="s">
        <v>40357</v>
      </c>
      <c r="D5503" s="48" t="s">
        <v>40372</v>
      </c>
      <c r="E5503" s="48" t="s">
        <v>51618</v>
      </c>
    </row>
    <row r="5504" spans="1:5">
      <c r="A5504" s="48" t="s">
        <v>15746</v>
      </c>
      <c r="B5504" s="48" t="s">
        <v>110</v>
      </c>
      <c r="C5504" s="48" t="s">
        <v>40357</v>
      </c>
      <c r="D5504" s="48" t="s">
        <v>40373</v>
      </c>
      <c r="E5504" s="48" t="s">
        <v>40374</v>
      </c>
    </row>
    <row r="5505" spans="1:5">
      <c r="A5505" s="48" t="s">
        <v>27</v>
      </c>
      <c r="B5505" s="48" t="s">
        <v>51154</v>
      </c>
      <c r="C5505" s="48" t="s">
        <v>40357</v>
      </c>
      <c r="D5505" s="48" t="s">
        <v>40375</v>
      </c>
      <c r="E5505" s="48" t="s">
        <v>40376</v>
      </c>
    </row>
    <row r="5506" spans="1:5">
      <c r="A5506" s="48" t="s">
        <v>30</v>
      </c>
      <c r="B5506" s="48" t="s">
        <v>29768</v>
      </c>
      <c r="C5506" s="48" t="s">
        <v>40357</v>
      </c>
      <c r="D5506" s="48" t="s">
        <v>40377</v>
      </c>
      <c r="E5506" s="48" t="s">
        <v>40378</v>
      </c>
    </row>
    <row r="5507" spans="1:5">
      <c r="A5507" s="48" t="s">
        <v>34</v>
      </c>
      <c r="B5507" s="48" t="s">
        <v>51177</v>
      </c>
      <c r="C5507" s="48" t="s">
        <v>40357</v>
      </c>
      <c r="D5507" s="48" t="s">
        <v>40379</v>
      </c>
      <c r="E5507" s="48" t="s">
        <v>40380</v>
      </c>
    </row>
    <row r="5508" spans="1:5">
      <c r="A5508" s="48" t="s">
        <v>51155</v>
      </c>
      <c r="B5508" s="48" t="s">
        <v>51156</v>
      </c>
      <c r="C5508" s="48" t="s">
        <v>40381</v>
      </c>
      <c r="D5508" s="48" t="s">
        <v>40382</v>
      </c>
      <c r="E5508" s="48" t="s">
        <v>40383</v>
      </c>
    </row>
    <row r="5509" spans="1:5">
      <c r="A5509" s="48" t="s">
        <v>51157</v>
      </c>
      <c r="B5509" s="48" t="s">
        <v>51156</v>
      </c>
      <c r="C5509" s="48" t="s">
        <v>40381</v>
      </c>
      <c r="D5509" s="48" t="s">
        <v>40384</v>
      </c>
      <c r="E5509" s="48" t="s">
        <v>40385</v>
      </c>
    </row>
    <row r="5510" spans="1:5">
      <c r="A5510" s="48" t="s">
        <v>51158</v>
      </c>
      <c r="B5510" s="48" t="s">
        <v>51156</v>
      </c>
      <c r="C5510" s="48" t="s">
        <v>40381</v>
      </c>
      <c r="D5510" s="48" t="s">
        <v>40386</v>
      </c>
      <c r="E5510" s="48" t="s">
        <v>40387</v>
      </c>
    </row>
    <row r="5511" spans="1:5">
      <c r="A5511" s="48" t="s">
        <v>51159</v>
      </c>
      <c r="B5511" s="48" t="s">
        <v>51156</v>
      </c>
      <c r="C5511" s="48" t="s">
        <v>40381</v>
      </c>
      <c r="D5511" s="48" t="s">
        <v>40388</v>
      </c>
      <c r="E5511" s="48" t="s">
        <v>40389</v>
      </c>
    </row>
    <row r="5512" spans="1:5">
      <c r="A5512" s="48" t="s">
        <v>15740</v>
      </c>
      <c r="B5512" s="48" t="s">
        <v>51154</v>
      </c>
      <c r="C5512" s="48" t="s">
        <v>40381</v>
      </c>
      <c r="D5512" s="48" t="s">
        <v>40390</v>
      </c>
      <c r="E5512" s="48" t="s">
        <v>40391</v>
      </c>
    </row>
    <row r="5513" spans="1:5">
      <c r="A5513" s="48" t="s">
        <v>15771</v>
      </c>
      <c r="B5513" s="48" t="s">
        <v>7014</v>
      </c>
      <c r="C5513" s="48" t="s">
        <v>40381</v>
      </c>
      <c r="D5513" s="48" t="s">
        <v>40392</v>
      </c>
      <c r="E5513" s="48" t="s">
        <v>40393</v>
      </c>
    </row>
    <row r="5514" spans="1:5">
      <c r="A5514" s="48" t="s">
        <v>15774</v>
      </c>
      <c r="B5514" s="48" t="s">
        <v>487</v>
      </c>
      <c r="C5514" s="48" t="s">
        <v>40381</v>
      </c>
      <c r="D5514" s="48" t="s">
        <v>40394</v>
      </c>
      <c r="E5514" s="48" t="s">
        <v>40395</v>
      </c>
    </row>
    <row r="5515" spans="1:5">
      <c r="A5515" s="48" t="s">
        <v>27</v>
      </c>
      <c r="B5515" s="48" t="s">
        <v>51154</v>
      </c>
      <c r="C5515" s="48" t="s">
        <v>40381</v>
      </c>
      <c r="D5515" s="48" t="s">
        <v>40396</v>
      </c>
      <c r="E5515" s="48" t="s">
        <v>40397</v>
      </c>
    </row>
    <row r="5516" spans="1:5">
      <c r="A5516" s="48" t="s">
        <v>48</v>
      </c>
      <c r="B5516" s="48" t="s">
        <v>33070</v>
      </c>
      <c r="C5516" s="48" t="s">
        <v>40381</v>
      </c>
      <c r="D5516" s="48" t="s">
        <v>40398</v>
      </c>
      <c r="E5516" s="48" t="s">
        <v>40399</v>
      </c>
    </row>
    <row r="5517" spans="1:5">
      <c r="A5517" s="48" t="s">
        <v>51</v>
      </c>
      <c r="B5517" s="48" t="s">
        <v>487</v>
      </c>
      <c r="C5517" s="48" t="s">
        <v>40381</v>
      </c>
      <c r="D5517" s="48" t="s">
        <v>40400</v>
      </c>
      <c r="E5517" s="48" t="s">
        <v>40401</v>
      </c>
    </row>
    <row r="5518" spans="1:5">
      <c r="A5518" s="48" t="s">
        <v>15740</v>
      </c>
      <c r="B5518" s="48" t="s">
        <v>51154</v>
      </c>
      <c r="C5518" s="48" t="s">
        <v>40402</v>
      </c>
      <c r="D5518" s="48" t="s">
        <v>40403</v>
      </c>
      <c r="E5518" s="48" t="s">
        <v>40404</v>
      </c>
    </row>
    <row r="5519" spans="1:5">
      <c r="A5519" s="48" t="s">
        <v>15786</v>
      </c>
      <c r="B5519" s="48" t="s">
        <v>29345</v>
      </c>
      <c r="C5519" s="48" t="s">
        <v>40402</v>
      </c>
      <c r="D5519" s="48" t="s">
        <v>40405</v>
      </c>
      <c r="E5519" s="48" t="s">
        <v>40406</v>
      </c>
    </row>
    <row r="5520" spans="1:5">
      <c r="A5520" s="48" t="s">
        <v>15789</v>
      </c>
      <c r="B5520" s="48" t="s">
        <v>51619</v>
      </c>
      <c r="C5520" s="48" t="s">
        <v>40402</v>
      </c>
      <c r="D5520" s="48" t="s">
        <v>40407</v>
      </c>
      <c r="E5520" s="48" t="s">
        <v>40408</v>
      </c>
    </row>
    <row r="5521" spans="1:5">
      <c r="A5521" s="48" t="s">
        <v>27</v>
      </c>
      <c r="B5521" s="48" t="s">
        <v>51154</v>
      </c>
      <c r="C5521" s="48" t="s">
        <v>40402</v>
      </c>
      <c r="D5521" s="48" t="s">
        <v>40409</v>
      </c>
      <c r="E5521" s="48" t="s">
        <v>40410</v>
      </c>
    </row>
    <row r="5522" spans="1:5">
      <c r="A5522" s="48" t="s">
        <v>56</v>
      </c>
      <c r="B5522" s="48" t="s">
        <v>51426</v>
      </c>
      <c r="C5522" s="48" t="s">
        <v>40402</v>
      </c>
      <c r="D5522" s="48" t="s">
        <v>40411</v>
      </c>
      <c r="E5522" s="48" t="s">
        <v>40412</v>
      </c>
    </row>
    <row r="5523" spans="1:5">
      <c r="A5523" s="48" t="s">
        <v>59</v>
      </c>
      <c r="B5523" s="48" t="s">
        <v>219</v>
      </c>
      <c r="C5523" s="48" t="s">
        <v>40402</v>
      </c>
      <c r="D5523" s="48" t="s">
        <v>40413</v>
      </c>
      <c r="E5523" s="48" t="s">
        <v>40414</v>
      </c>
    </row>
    <row r="5524" spans="1:5">
      <c r="A5524" s="48" t="s">
        <v>15740</v>
      </c>
      <c r="B5524" s="48" t="s">
        <v>51154</v>
      </c>
      <c r="C5524" s="48" t="s">
        <v>40402</v>
      </c>
      <c r="D5524" s="48" t="s">
        <v>40415</v>
      </c>
      <c r="E5524" s="48" t="s">
        <v>40416</v>
      </c>
    </row>
    <row r="5525" spans="1:5">
      <c r="A5525" s="48" t="s">
        <v>15743</v>
      </c>
      <c r="B5525" s="48" t="s">
        <v>51403</v>
      </c>
      <c r="C5525" s="48" t="s">
        <v>40402</v>
      </c>
      <c r="D5525" s="48" t="s">
        <v>40417</v>
      </c>
      <c r="E5525" s="48" t="s">
        <v>40418</v>
      </c>
    </row>
    <row r="5526" spans="1:5">
      <c r="A5526" s="48" t="s">
        <v>15746</v>
      </c>
      <c r="B5526" s="48" t="s">
        <v>506</v>
      </c>
      <c r="C5526" s="48" t="s">
        <v>40402</v>
      </c>
      <c r="D5526" s="48" t="s">
        <v>40419</v>
      </c>
      <c r="E5526" s="48" t="s">
        <v>40420</v>
      </c>
    </row>
    <row r="5527" spans="1:5">
      <c r="A5527" s="48" t="s">
        <v>27</v>
      </c>
      <c r="B5527" s="48" t="s">
        <v>51154</v>
      </c>
      <c r="C5527" s="48" t="s">
        <v>40402</v>
      </c>
      <c r="D5527" s="48" t="s">
        <v>40421</v>
      </c>
      <c r="E5527" s="48" t="s">
        <v>40422</v>
      </c>
    </row>
    <row r="5528" spans="1:5">
      <c r="A5528" s="48" t="s">
        <v>30</v>
      </c>
      <c r="B5528" s="48" t="s">
        <v>32789</v>
      </c>
      <c r="C5528" s="48" t="s">
        <v>40402</v>
      </c>
      <c r="D5528" s="48" t="s">
        <v>40423</v>
      </c>
      <c r="E5528" s="48" t="s">
        <v>40424</v>
      </c>
    </row>
    <row r="5529" spans="1:5">
      <c r="A5529" s="48" t="s">
        <v>34</v>
      </c>
      <c r="B5529" s="48" t="s">
        <v>51215</v>
      </c>
      <c r="C5529" s="48" t="s">
        <v>40402</v>
      </c>
      <c r="D5529" s="48" t="s">
        <v>40425</v>
      </c>
      <c r="E5529" s="48" t="s">
        <v>40426</v>
      </c>
    </row>
    <row r="5530" spans="1:5">
      <c r="A5530" s="48" t="s">
        <v>15740</v>
      </c>
      <c r="B5530" s="48" t="s">
        <v>51154</v>
      </c>
      <c r="C5530" s="48" t="s">
        <v>40402</v>
      </c>
      <c r="D5530" s="48" t="s">
        <v>40427</v>
      </c>
      <c r="E5530" s="48" t="s">
        <v>40428</v>
      </c>
    </row>
    <row r="5531" spans="1:5">
      <c r="A5531" s="48" t="s">
        <v>15757</v>
      </c>
      <c r="B5531" s="48" t="s">
        <v>51483</v>
      </c>
      <c r="C5531" s="48" t="s">
        <v>40402</v>
      </c>
      <c r="D5531" s="48" t="s">
        <v>40429</v>
      </c>
      <c r="E5531" s="48" t="s">
        <v>40430</v>
      </c>
    </row>
    <row r="5532" spans="1:5">
      <c r="A5532" s="48" t="s">
        <v>15760</v>
      </c>
      <c r="B5532" s="48" t="s">
        <v>51370</v>
      </c>
      <c r="C5532" s="48" t="s">
        <v>40402</v>
      </c>
      <c r="D5532" s="48" t="s">
        <v>40431</v>
      </c>
      <c r="E5532" s="48" t="s">
        <v>40432</v>
      </c>
    </row>
    <row r="5533" spans="1:5">
      <c r="A5533" s="48" t="s">
        <v>27</v>
      </c>
      <c r="B5533" s="48" t="s">
        <v>51154</v>
      </c>
      <c r="C5533" s="48" t="s">
        <v>40402</v>
      </c>
      <c r="D5533" s="48" t="s">
        <v>40433</v>
      </c>
      <c r="E5533" s="48" t="s">
        <v>40434</v>
      </c>
    </row>
    <row r="5534" spans="1:5">
      <c r="A5534" s="48" t="s">
        <v>39</v>
      </c>
      <c r="B5534" s="48" t="s">
        <v>35536</v>
      </c>
      <c r="C5534" s="48" t="s">
        <v>40402</v>
      </c>
      <c r="D5534" s="48" t="s">
        <v>40435</v>
      </c>
      <c r="E5534" s="48" t="s">
        <v>40436</v>
      </c>
    </row>
    <row r="5535" spans="1:5">
      <c r="A5535" s="48" t="s">
        <v>43</v>
      </c>
      <c r="B5535" s="48" t="s">
        <v>51161</v>
      </c>
      <c r="C5535" s="48" t="s">
        <v>40402</v>
      </c>
      <c r="D5535" s="48" t="s">
        <v>40437</v>
      </c>
      <c r="E5535" s="48" t="s">
        <v>40438</v>
      </c>
    </row>
    <row r="5536" spans="1:5">
      <c r="A5536" s="48" t="s">
        <v>51155</v>
      </c>
      <c r="B5536" s="48" t="s">
        <v>51156</v>
      </c>
      <c r="C5536" s="48" t="s">
        <v>40439</v>
      </c>
      <c r="D5536" s="48" t="s">
        <v>40440</v>
      </c>
      <c r="E5536" s="48" t="s">
        <v>40441</v>
      </c>
    </row>
    <row r="5537" spans="1:5">
      <c r="A5537" s="48" t="s">
        <v>51157</v>
      </c>
      <c r="B5537" s="48" t="s">
        <v>51156</v>
      </c>
      <c r="C5537" s="48" t="s">
        <v>40439</v>
      </c>
      <c r="D5537" s="48" t="s">
        <v>40442</v>
      </c>
      <c r="E5537" s="48" t="s">
        <v>40443</v>
      </c>
    </row>
    <row r="5538" spans="1:5">
      <c r="A5538" s="48" t="s">
        <v>51158</v>
      </c>
      <c r="B5538" s="48" t="s">
        <v>51156</v>
      </c>
      <c r="C5538" s="48" t="s">
        <v>40439</v>
      </c>
      <c r="D5538" s="48" t="s">
        <v>40444</v>
      </c>
      <c r="E5538" s="48" t="s">
        <v>40445</v>
      </c>
    </row>
    <row r="5539" spans="1:5">
      <c r="A5539" s="48" t="s">
        <v>51159</v>
      </c>
      <c r="B5539" s="48" t="s">
        <v>51156</v>
      </c>
      <c r="C5539" s="48" t="s">
        <v>40439</v>
      </c>
      <c r="D5539" s="48" t="s">
        <v>40446</v>
      </c>
      <c r="E5539" s="48" t="s">
        <v>40447</v>
      </c>
    </row>
    <row r="5540" spans="1:5">
      <c r="A5540" s="48" t="s">
        <v>15740</v>
      </c>
      <c r="B5540" s="48" t="s">
        <v>51154</v>
      </c>
      <c r="C5540" s="48" t="s">
        <v>40439</v>
      </c>
      <c r="D5540" s="48" t="s">
        <v>40448</v>
      </c>
      <c r="E5540" s="48" t="s">
        <v>40449</v>
      </c>
    </row>
    <row r="5541" spans="1:5">
      <c r="A5541" s="48" t="s">
        <v>15786</v>
      </c>
      <c r="B5541" s="48" t="s">
        <v>29345</v>
      </c>
      <c r="C5541" s="48" t="s">
        <v>40439</v>
      </c>
      <c r="D5541" s="48" t="s">
        <v>40450</v>
      </c>
      <c r="E5541" s="48" t="s">
        <v>40451</v>
      </c>
    </row>
    <row r="5542" spans="1:5">
      <c r="A5542" s="48" t="s">
        <v>15789</v>
      </c>
      <c r="B5542" s="48" t="s">
        <v>7285</v>
      </c>
      <c r="C5542" s="48" t="s">
        <v>40439</v>
      </c>
      <c r="D5542" s="48" t="s">
        <v>40452</v>
      </c>
      <c r="E5542" s="48" t="s">
        <v>40453</v>
      </c>
    </row>
    <row r="5543" spans="1:5">
      <c r="A5543" s="48" t="s">
        <v>27</v>
      </c>
      <c r="B5543" s="48" t="s">
        <v>51154</v>
      </c>
      <c r="C5543" s="48" t="s">
        <v>40439</v>
      </c>
      <c r="D5543" s="48" t="s">
        <v>40454</v>
      </c>
      <c r="E5543" s="48" t="s">
        <v>40455</v>
      </c>
    </row>
    <row r="5544" spans="1:5">
      <c r="A5544" s="48" t="s">
        <v>56</v>
      </c>
      <c r="B5544" s="48" t="s">
        <v>51440</v>
      </c>
      <c r="C5544" s="48" t="s">
        <v>40439</v>
      </c>
      <c r="D5544" s="48" t="s">
        <v>40456</v>
      </c>
      <c r="E5544" s="48" t="s">
        <v>40457</v>
      </c>
    </row>
    <row r="5545" spans="1:5">
      <c r="A5545" s="48" t="s">
        <v>59</v>
      </c>
      <c r="B5545" s="48" t="s">
        <v>51162</v>
      </c>
      <c r="C5545" s="48" t="s">
        <v>40439</v>
      </c>
      <c r="D5545" s="48" t="s">
        <v>40458</v>
      </c>
      <c r="E5545" s="48" t="s">
        <v>51620</v>
      </c>
    </row>
    <row r="5546" spans="1:5">
      <c r="A5546" s="48" t="s">
        <v>15740</v>
      </c>
      <c r="B5546" s="48" t="s">
        <v>51154</v>
      </c>
      <c r="C5546" s="48" t="s">
        <v>40459</v>
      </c>
      <c r="D5546" s="48" t="s">
        <v>40460</v>
      </c>
      <c r="E5546" s="48" t="s">
        <v>51621</v>
      </c>
    </row>
    <row r="5547" spans="1:5">
      <c r="A5547" s="48" t="s">
        <v>15743</v>
      </c>
      <c r="B5547" s="48" t="s">
        <v>51403</v>
      </c>
      <c r="C5547" s="48" t="s">
        <v>40459</v>
      </c>
      <c r="D5547" s="48" t="s">
        <v>40461</v>
      </c>
      <c r="E5547" s="48" t="s">
        <v>40462</v>
      </c>
    </row>
    <row r="5548" spans="1:5">
      <c r="A5548" s="48" t="s">
        <v>15746</v>
      </c>
      <c r="B5548" s="48" t="s">
        <v>825</v>
      </c>
      <c r="C5548" s="48" t="s">
        <v>40459</v>
      </c>
      <c r="D5548" s="48" t="s">
        <v>40463</v>
      </c>
      <c r="E5548" s="48" t="s">
        <v>40464</v>
      </c>
    </row>
    <row r="5549" spans="1:5">
      <c r="A5549" s="48" t="s">
        <v>27</v>
      </c>
      <c r="B5549" s="48" t="s">
        <v>51154</v>
      </c>
      <c r="C5549" s="48" t="s">
        <v>40459</v>
      </c>
      <c r="D5549" s="48" t="s">
        <v>40465</v>
      </c>
      <c r="E5549" s="48" t="s">
        <v>40466</v>
      </c>
    </row>
    <row r="5550" spans="1:5">
      <c r="A5550" s="48" t="s">
        <v>30</v>
      </c>
      <c r="B5550" s="48" t="s">
        <v>29909</v>
      </c>
      <c r="C5550" s="48" t="s">
        <v>40459</v>
      </c>
      <c r="D5550" s="48" t="s">
        <v>40467</v>
      </c>
      <c r="E5550" s="48" t="s">
        <v>40468</v>
      </c>
    </row>
    <row r="5551" spans="1:5">
      <c r="A5551" s="48" t="s">
        <v>34</v>
      </c>
      <c r="B5551" s="48" t="s">
        <v>825</v>
      </c>
      <c r="C5551" s="48" t="s">
        <v>40459</v>
      </c>
      <c r="D5551" s="48" t="s">
        <v>40469</v>
      </c>
      <c r="E5551" s="48" t="s">
        <v>40470</v>
      </c>
    </row>
    <row r="5552" spans="1:5">
      <c r="A5552" s="48" t="s">
        <v>15740</v>
      </c>
      <c r="B5552" s="48" t="s">
        <v>51154</v>
      </c>
      <c r="C5552" s="48" t="s">
        <v>40459</v>
      </c>
      <c r="D5552" s="48" t="s">
        <v>40471</v>
      </c>
      <c r="E5552" s="48" t="s">
        <v>40472</v>
      </c>
    </row>
    <row r="5553" spans="1:5">
      <c r="A5553" s="48" t="s">
        <v>15757</v>
      </c>
      <c r="B5553" s="48" t="s">
        <v>51483</v>
      </c>
      <c r="C5553" s="48" t="s">
        <v>40459</v>
      </c>
      <c r="D5553" s="48" t="s">
        <v>40473</v>
      </c>
      <c r="E5553" s="48" t="s">
        <v>40474</v>
      </c>
    </row>
    <row r="5554" spans="1:5">
      <c r="A5554" s="48" t="s">
        <v>15760</v>
      </c>
      <c r="B5554" s="48" t="s">
        <v>5513</v>
      </c>
      <c r="C5554" s="48" t="s">
        <v>40459</v>
      </c>
      <c r="D5554" s="48" t="s">
        <v>40475</v>
      </c>
      <c r="E5554" s="48" t="s">
        <v>40476</v>
      </c>
    </row>
    <row r="5555" spans="1:5">
      <c r="A5555" s="48" t="s">
        <v>27</v>
      </c>
      <c r="B5555" s="48" t="s">
        <v>51154</v>
      </c>
      <c r="C5555" s="48" t="s">
        <v>40459</v>
      </c>
      <c r="D5555" s="48" t="s">
        <v>40477</v>
      </c>
      <c r="E5555" s="48" t="s">
        <v>40478</v>
      </c>
    </row>
    <row r="5556" spans="1:5">
      <c r="A5556" s="48" t="s">
        <v>39</v>
      </c>
      <c r="B5556" s="48" t="s">
        <v>29519</v>
      </c>
      <c r="C5556" s="48" t="s">
        <v>40459</v>
      </c>
      <c r="D5556" s="48" t="s">
        <v>40479</v>
      </c>
      <c r="E5556" s="48" t="s">
        <v>40480</v>
      </c>
    </row>
    <row r="5557" spans="1:5">
      <c r="A5557" s="48" t="s">
        <v>43</v>
      </c>
      <c r="B5557" s="48" t="s">
        <v>219</v>
      </c>
      <c r="C5557" s="48" t="s">
        <v>40459</v>
      </c>
      <c r="D5557" s="48" t="s">
        <v>40481</v>
      </c>
      <c r="E5557" s="48" t="s">
        <v>40482</v>
      </c>
    </row>
    <row r="5558" spans="1:5">
      <c r="A5558" s="48" t="s">
        <v>15740</v>
      </c>
      <c r="B5558" s="48" t="s">
        <v>51154</v>
      </c>
      <c r="C5558" s="48" t="s">
        <v>40459</v>
      </c>
      <c r="D5558" s="48" t="s">
        <v>40483</v>
      </c>
      <c r="E5558" s="48" t="s">
        <v>40484</v>
      </c>
    </row>
    <row r="5559" spans="1:5">
      <c r="A5559" s="48" t="s">
        <v>15771</v>
      </c>
      <c r="B5559" s="48" t="s">
        <v>51253</v>
      </c>
      <c r="C5559" s="48" t="s">
        <v>40459</v>
      </c>
      <c r="D5559" s="48" t="s">
        <v>40485</v>
      </c>
      <c r="E5559" s="48" t="s">
        <v>40486</v>
      </c>
    </row>
    <row r="5560" spans="1:5">
      <c r="A5560" s="48" t="s">
        <v>15774</v>
      </c>
      <c r="B5560" s="48" t="s">
        <v>51251</v>
      </c>
      <c r="C5560" s="48" t="s">
        <v>40459</v>
      </c>
      <c r="D5560" s="48" t="s">
        <v>40487</v>
      </c>
      <c r="E5560" s="48" t="s">
        <v>40488</v>
      </c>
    </row>
    <row r="5561" spans="1:5">
      <c r="A5561" s="48" t="s">
        <v>27</v>
      </c>
      <c r="B5561" s="48" t="s">
        <v>51154</v>
      </c>
      <c r="C5561" s="48" t="s">
        <v>40459</v>
      </c>
      <c r="D5561" s="48" t="s">
        <v>40489</v>
      </c>
      <c r="E5561" s="48" t="s">
        <v>40490</v>
      </c>
    </row>
    <row r="5562" spans="1:5">
      <c r="A5562" s="48" t="s">
        <v>48</v>
      </c>
      <c r="B5562" s="48" t="s">
        <v>31718</v>
      </c>
      <c r="C5562" s="48" t="s">
        <v>40459</v>
      </c>
      <c r="D5562" s="48" t="s">
        <v>40491</v>
      </c>
      <c r="E5562" s="48" t="s">
        <v>40492</v>
      </c>
    </row>
    <row r="5563" spans="1:5">
      <c r="A5563" s="48" t="s">
        <v>51</v>
      </c>
      <c r="B5563" s="48" t="s">
        <v>51165</v>
      </c>
      <c r="C5563" s="48" t="s">
        <v>40459</v>
      </c>
      <c r="D5563" s="48" t="s">
        <v>40493</v>
      </c>
      <c r="E5563" s="48" t="s">
        <v>40494</v>
      </c>
    </row>
    <row r="5564" spans="1:5">
      <c r="A5564" s="48" t="s">
        <v>51155</v>
      </c>
      <c r="B5564" s="48" t="s">
        <v>51156</v>
      </c>
      <c r="C5564" s="48" t="s">
        <v>40495</v>
      </c>
      <c r="D5564" s="48" t="s">
        <v>40496</v>
      </c>
      <c r="E5564" s="48" t="s">
        <v>40497</v>
      </c>
    </row>
    <row r="5565" spans="1:5">
      <c r="A5565" s="48" t="s">
        <v>51157</v>
      </c>
      <c r="B5565" s="48" t="s">
        <v>51156</v>
      </c>
      <c r="C5565" s="48" t="s">
        <v>40495</v>
      </c>
      <c r="D5565" s="48" t="s">
        <v>40498</v>
      </c>
      <c r="E5565" s="48" t="s">
        <v>40499</v>
      </c>
    </row>
    <row r="5566" spans="1:5">
      <c r="A5566" s="48" t="s">
        <v>51158</v>
      </c>
      <c r="B5566" s="48" t="s">
        <v>51156</v>
      </c>
      <c r="C5566" s="48" t="s">
        <v>40495</v>
      </c>
      <c r="D5566" s="48" t="s">
        <v>40500</v>
      </c>
      <c r="E5566" s="48" t="s">
        <v>40501</v>
      </c>
    </row>
    <row r="5567" spans="1:5">
      <c r="A5567" s="48" t="s">
        <v>51159</v>
      </c>
      <c r="B5567" s="48" t="s">
        <v>51156</v>
      </c>
      <c r="C5567" s="48" t="s">
        <v>40495</v>
      </c>
      <c r="D5567" s="48" t="s">
        <v>40502</v>
      </c>
      <c r="E5567" s="48" t="s">
        <v>40503</v>
      </c>
    </row>
    <row r="5568" spans="1:5">
      <c r="A5568" s="48" t="s">
        <v>15740</v>
      </c>
      <c r="B5568" s="48" t="s">
        <v>51154</v>
      </c>
      <c r="C5568" s="48" t="s">
        <v>40495</v>
      </c>
      <c r="D5568" s="48" t="s">
        <v>40504</v>
      </c>
      <c r="E5568" s="48" t="s">
        <v>40505</v>
      </c>
    </row>
    <row r="5569" spans="1:5">
      <c r="A5569" s="48" t="s">
        <v>15743</v>
      </c>
      <c r="B5569" s="48" t="s">
        <v>51491</v>
      </c>
      <c r="C5569" s="48" t="s">
        <v>40495</v>
      </c>
      <c r="D5569" s="48" t="s">
        <v>40506</v>
      </c>
      <c r="E5569" s="48" t="s">
        <v>40507</v>
      </c>
    </row>
    <row r="5570" spans="1:5">
      <c r="A5570" s="48" t="s">
        <v>15746</v>
      </c>
      <c r="B5570" s="48" t="s">
        <v>51215</v>
      </c>
      <c r="C5570" s="48" t="s">
        <v>40495</v>
      </c>
      <c r="D5570" s="48" t="s">
        <v>40508</v>
      </c>
      <c r="E5570" s="48" t="s">
        <v>40509</v>
      </c>
    </row>
    <row r="5571" spans="1:5">
      <c r="A5571" s="48" t="s">
        <v>27</v>
      </c>
      <c r="B5571" s="48" t="s">
        <v>51154</v>
      </c>
      <c r="C5571" s="48" t="s">
        <v>40495</v>
      </c>
      <c r="D5571" s="48" t="s">
        <v>40510</v>
      </c>
      <c r="E5571" s="48" t="s">
        <v>40511</v>
      </c>
    </row>
    <row r="5572" spans="1:5">
      <c r="A5572" s="48" t="s">
        <v>30</v>
      </c>
      <c r="B5572" s="48" t="s">
        <v>29670</v>
      </c>
      <c r="C5572" s="48" t="s">
        <v>40495</v>
      </c>
      <c r="D5572" s="48" t="s">
        <v>40512</v>
      </c>
      <c r="E5572" s="48" t="s">
        <v>40513</v>
      </c>
    </row>
    <row r="5573" spans="1:5">
      <c r="A5573" s="48" t="s">
        <v>34</v>
      </c>
      <c r="B5573" s="48" t="s">
        <v>150</v>
      </c>
      <c r="C5573" s="48" t="s">
        <v>40495</v>
      </c>
      <c r="D5573" s="48" t="s">
        <v>40514</v>
      </c>
      <c r="E5573" s="48" t="s">
        <v>40515</v>
      </c>
    </row>
    <row r="5574" spans="1:5">
      <c r="A5574" s="48" t="s">
        <v>15740</v>
      </c>
      <c r="B5574" s="48" t="s">
        <v>51154</v>
      </c>
      <c r="C5574" s="48" t="s">
        <v>40495</v>
      </c>
      <c r="D5574" s="48" t="s">
        <v>40516</v>
      </c>
      <c r="E5574" s="48" t="s">
        <v>40517</v>
      </c>
    </row>
    <row r="5575" spans="1:5">
      <c r="A5575" s="48" t="s">
        <v>15757</v>
      </c>
      <c r="B5575" s="48" t="s">
        <v>51407</v>
      </c>
      <c r="C5575" s="48" t="s">
        <v>40495</v>
      </c>
      <c r="D5575" s="48" t="s">
        <v>40518</v>
      </c>
      <c r="E5575" s="48" t="s">
        <v>40519</v>
      </c>
    </row>
    <row r="5576" spans="1:5">
      <c r="A5576" s="48" t="s">
        <v>15760</v>
      </c>
      <c r="B5576" s="48" t="s">
        <v>51215</v>
      </c>
      <c r="C5576" s="48" t="s">
        <v>40495</v>
      </c>
      <c r="D5576" s="48" t="s">
        <v>40520</v>
      </c>
      <c r="E5576" s="48" t="s">
        <v>40521</v>
      </c>
    </row>
    <row r="5577" spans="1:5">
      <c r="A5577" s="48" t="s">
        <v>27</v>
      </c>
      <c r="B5577" s="48" t="s">
        <v>51154</v>
      </c>
      <c r="C5577" s="48" t="s">
        <v>40495</v>
      </c>
      <c r="D5577" s="48" t="s">
        <v>40522</v>
      </c>
      <c r="E5577" s="48" t="s">
        <v>40523</v>
      </c>
    </row>
    <row r="5578" spans="1:5">
      <c r="A5578" s="48" t="s">
        <v>39</v>
      </c>
      <c r="B5578" s="48" t="s">
        <v>35343</v>
      </c>
      <c r="C5578" s="48" t="s">
        <v>40524</v>
      </c>
      <c r="D5578" s="48" t="s">
        <v>40525</v>
      </c>
      <c r="E5578" s="48" t="s">
        <v>40526</v>
      </c>
    </row>
    <row r="5579" spans="1:5">
      <c r="A5579" s="48" t="s">
        <v>43</v>
      </c>
      <c r="B5579" s="48" t="s">
        <v>3258</v>
      </c>
      <c r="C5579" s="48" t="s">
        <v>40524</v>
      </c>
      <c r="D5579" s="48" t="s">
        <v>51622</v>
      </c>
      <c r="E5579" s="48" t="s">
        <v>40527</v>
      </c>
    </row>
    <row r="5580" spans="1:5">
      <c r="A5580" s="48" t="s">
        <v>15740</v>
      </c>
      <c r="B5580" s="48" t="s">
        <v>51154</v>
      </c>
      <c r="C5580" s="48" t="s">
        <v>40524</v>
      </c>
      <c r="D5580" s="48" t="s">
        <v>40528</v>
      </c>
      <c r="E5580" s="48" t="s">
        <v>40529</v>
      </c>
    </row>
    <row r="5581" spans="1:5">
      <c r="A5581" s="48" t="s">
        <v>15771</v>
      </c>
      <c r="B5581" s="48" t="s">
        <v>16614</v>
      </c>
      <c r="C5581" s="48" t="s">
        <v>40524</v>
      </c>
      <c r="D5581" s="48" t="s">
        <v>40530</v>
      </c>
      <c r="E5581" s="48" t="s">
        <v>40531</v>
      </c>
    </row>
    <row r="5582" spans="1:5">
      <c r="A5582" s="48" t="s">
        <v>15774</v>
      </c>
      <c r="B5582" s="48" t="s">
        <v>1185</v>
      </c>
      <c r="C5582" s="48" t="s">
        <v>40524</v>
      </c>
      <c r="D5582" s="48" t="s">
        <v>40532</v>
      </c>
      <c r="E5582" s="48" t="s">
        <v>40533</v>
      </c>
    </row>
    <row r="5583" spans="1:5">
      <c r="A5583" s="48" t="s">
        <v>27</v>
      </c>
      <c r="B5583" s="48" t="s">
        <v>51154</v>
      </c>
      <c r="C5583" s="48" t="s">
        <v>40524</v>
      </c>
      <c r="D5583" s="48" t="s">
        <v>40534</v>
      </c>
      <c r="E5583" s="48" t="s">
        <v>40535</v>
      </c>
    </row>
    <row r="5584" spans="1:5">
      <c r="A5584" s="48" t="s">
        <v>48</v>
      </c>
      <c r="B5584" s="48" t="s">
        <v>31761</v>
      </c>
      <c r="C5584" s="48" t="s">
        <v>40524</v>
      </c>
      <c r="D5584" s="48" t="s">
        <v>40536</v>
      </c>
      <c r="E5584" s="48" t="s">
        <v>40537</v>
      </c>
    </row>
    <row r="5585" spans="1:5">
      <c r="A5585" s="48" t="s">
        <v>51</v>
      </c>
      <c r="B5585" s="48" t="s">
        <v>51161</v>
      </c>
      <c r="C5585" s="48" t="s">
        <v>40524</v>
      </c>
      <c r="D5585" s="48" t="s">
        <v>40538</v>
      </c>
      <c r="E5585" s="48" t="s">
        <v>40539</v>
      </c>
    </row>
    <row r="5586" spans="1:5">
      <c r="A5586" s="48" t="s">
        <v>15740</v>
      </c>
      <c r="B5586" s="48" t="s">
        <v>51154</v>
      </c>
      <c r="C5586" s="48" t="s">
        <v>40524</v>
      </c>
      <c r="D5586" s="48" t="s">
        <v>40540</v>
      </c>
      <c r="E5586" s="48" t="s">
        <v>40541</v>
      </c>
    </row>
    <row r="5587" spans="1:5">
      <c r="A5587" s="48" t="s">
        <v>15786</v>
      </c>
      <c r="B5587" s="48" t="s">
        <v>29345</v>
      </c>
      <c r="C5587" s="48" t="s">
        <v>40524</v>
      </c>
      <c r="D5587" s="48" t="s">
        <v>40542</v>
      </c>
      <c r="E5587" s="48" t="s">
        <v>40543</v>
      </c>
    </row>
    <row r="5588" spans="1:5">
      <c r="A5588" s="48" t="s">
        <v>15789</v>
      </c>
      <c r="B5588" s="48" t="s">
        <v>23580</v>
      </c>
      <c r="C5588" s="48" t="s">
        <v>40524</v>
      </c>
      <c r="D5588" s="48" t="s">
        <v>40544</v>
      </c>
      <c r="E5588" s="48" t="s">
        <v>40545</v>
      </c>
    </row>
    <row r="5589" spans="1:5">
      <c r="A5589" s="48" t="s">
        <v>27</v>
      </c>
      <c r="B5589" s="48" t="s">
        <v>51154</v>
      </c>
      <c r="C5589" s="48" t="s">
        <v>40524</v>
      </c>
      <c r="D5589" s="48" t="s">
        <v>40546</v>
      </c>
      <c r="E5589" s="48" t="s">
        <v>40547</v>
      </c>
    </row>
    <row r="5590" spans="1:5">
      <c r="A5590" s="48" t="s">
        <v>56</v>
      </c>
      <c r="B5590" s="48" t="s">
        <v>51497</v>
      </c>
      <c r="C5590" s="48" t="s">
        <v>40524</v>
      </c>
      <c r="D5590" s="48" t="s">
        <v>40548</v>
      </c>
      <c r="E5590" s="48" t="s">
        <v>40549</v>
      </c>
    </row>
    <row r="5591" spans="1:5">
      <c r="A5591" s="48" t="s">
        <v>59</v>
      </c>
      <c r="B5591" s="48" t="s">
        <v>51177</v>
      </c>
      <c r="C5591" s="48" t="s">
        <v>40524</v>
      </c>
      <c r="D5591" s="48" t="s">
        <v>40550</v>
      </c>
      <c r="E5591" s="48" t="s">
        <v>40551</v>
      </c>
    </row>
    <row r="5592" spans="1:5">
      <c r="A5592" s="48" t="s">
        <v>51155</v>
      </c>
      <c r="B5592" s="48" t="s">
        <v>51156</v>
      </c>
      <c r="C5592" s="48" t="s">
        <v>40552</v>
      </c>
      <c r="D5592" s="48" t="s">
        <v>40553</v>
      </c>
      <c r="E5592" s="48" t="s">
        <v>40554</v>
      </c>
    </row>
    <row r="5593" spans="1:5">
      <c r="A5593" s="48" t="s">
        <v>51157</v>
      </c>
      <c r="B5593" s="48" t="s">
        <v>51156</v>
      </c>
      <c r="C5593" s="48" t="s">
        <v>40552</v>
      </c>
      <c r="D5593" s="48" t="s">
        <v>40555</v>
      </c>
      <c r="E5593" s="48" t="s">
        <v>40556</v>
      </c>
    </row>
    <row r="5594" spans="1:5">
      <c r="A5594" s="48" t="s">
        <v>51158</v>
      </c>
      <c r="B5594" s="48" t="s">
        <v>51156</v>
      </c>
      <c r="C5594" s="48" t="s">
        <v>40552</v>
      </c>
      <c r="D5594" s="48" t="s">
        <v>40557</v>
      </c>
      <c r="E5594" s="48" t="s">
        <v>40558</v>
      </c>
    </row>
    <row r="5595" spans="1:5">
      <c r="A5595" s="48" t="s">
        <v>51159</v>
      </c>
      <c r="B5595" s="48" t="s">
        <v>51156</v>
      </c>
      <c r="C5595" s="48" t="s">
        <v>40552</v>
      </c>
      <c r="D5595" s="48" t="s">
        <v>40559</v>
      </c>
      <c r="E5595" s="48" t="s">
        <v>40560</v>
      </c>
    </row>
    <row r="5596" spans="1:5">
      <c r="A5596" s="48" t="s">
        <v>15740</v>
      </c>
      <c r="B5596" s="48" t="s">
        <v>51154</v>
      </c>
      <c r="C5596" s="48" t="s">
        <v>40552</v>
      </c>
      <c r="D5596" s="48" t="s">
        <v>40561</v>
      </c>
      <c r="E5596" s="48" t="s">
        <v>40562</v>
      </c>
    </row>
    <row r="5597" spans="1:5">
      <c r="A5597" s="48" t="s">
        <v>15757</v>
      </c>
      <c r="B5597" s="48" t="s">
        <v>51407</v>
      </c>
      <c r="C5597" s="48" t="s">
        <v>40552</v>
      </c>
      <c r="D5597" s="48" t="s">
        <v>40563</v>
      </c>
      <c r="E5597" s="48" t="s">
        <v>40564</v>
      </c>
    </row>
    <row r="5598" spans="1:5">
      <c r="A5598" s="48" t="s">
        <v>15760</v>
      </c>
      <c r="B5598" s="48" t="s">
        <v>290</v>
      </c>
      <c r="C5598" s="48" t="s">
        <v>40552</v>
      </c>
      <c r="D5598" s="48" t="s">
        <v>40565</v>
      </c>
      <c r="E5598" s="48" t="s">
        <v>40566</v>
      </c>
    </row>
    <row r="5599" spans="1:5">
      <c r="A5599" s="48" t="s">
        <v>27</v>
      </c>
      <c r="B5599" s="48" t="s">
        <v>51154</v>
      </c>
      <c r="C5599" s="48" t="s">
        <v>40552</v>
      </c>
      <c r="D5599" s="48" t="s">
        <v>40567</v>
      </c>
      <c r="E5599" s="48" t="s">
        <v>40568</v>
      </c>
    </row>
    <row r="5600" spans="1:5">
      <c r="A5600" s="48" t="s">
        <v>39</v>
      </c>
      <c r="B5600" s="48" t="s">
        <v>35343</v>
      </c>
      <c r="C5600" s="48" t="s">
        <v>40552</v>
      </c>
      <c r="D5600" s="48" t="s">
        <v>40569</v>
      </c>
      <c r="E5600" s="48" t="s">
        <v>40570</v>
      </c>
    </row>
    <row r="5601" spans="1:5">
      <c r="A5601" s="48" t="s">
        <v>43</v>
      </c>
      <c r="B5601" s="48" t="s">
        <v>51273</v>
      </c>
      <c r="C5601" s="48" t="s">
        <v>40552</v>
      </c>
      <c r="D5601" s="48" t="s">
        <v>40571</v>
      </c>
      <c r="E5601" s="48" t="s">
        <v>40572</v>
      </c>
    </row>
    <row r="5602" spans="1:5">
      <c r="A5602" s="48" t="s">
        <v>15740</v>
      </c>
      <c r="B5602" s="48" t="s">
        <v>51154</v>
      </c>
      <c r="C5602" s="48" t="s">
        <v>40573</v>
      </c>
      <c r="D5602" s="48" t="s">
        <v>40574</v>
      </c>
      <c r="E5602" s="48" t="s">
        <v>40575</v>
      </c>
    </row>
    <row r="5603" spans="1:5">
      <c r="A5603" s="48" t="s">
        <v>15771</v>
      </c>
      <c r="B5603" s="48" t="s">
        <v>16884</v>
      </c>
      <c r="C5603" s="48" t="s">
        <v>40573</v>
      </c>
      <c r="D5603" s="48" t="s">
        <v>40576</v>
      </c>
      <c r="E5603" s="48" t="s">
        <v>40577</v>
      </c>
    </row>
    <row r="5604" spans="1:5">
      <c r="A5604" s="48" t="s">
        <v>15774</v>
      </c>
      <c r="B5604" s="48" t="s">
        <v>51202</v>
      </c>
      <c r="C5604" s="48" t="s">
        <v>40573</v>
      </c>
      <c r="D5604" s="48" t="s">
        <v>40578</v>
      </c>
      <c r="E5604" s="48" t="s">
        <v>40579</v>
      </c>
    </row>
    <row r="5605" spans="1:5">
      <c r="A5605" s="48" t="s">
        <v>27</v>
      </c>
      <c r="B5605" s="48" t="s">
        <v>51154</v>
      </c>
      <c r="C5605" s="48" t="s">
        <v>40573</v>
      </c>
      <c r="D5605" s="48" t="s">
        <v>40580</v>
      </c>
      <c r="E5605" s="48" t="s">
        <v>40581</v>
      </c>
    </row>
    <row r="5606" spans="1:5">
      <c r="A5606" s="48" t="s">
        <v>48</v>
      </c>
      <c r="B5606" s="48" t="s">
        <v>33023</v>
      </c>
      <c r="C5606" s="48" t="s">
        <v>40573</v>
      </c>
      <c r="D5606" s="48" t="s">
        <v>40582</v>
      </c>
      <c r="E5606" s="48" t="s">
        <v>40583</v>
      </c>
    </row>
    <row r="5607" spans="1:5">
      <c r="A5607" s="48" t="s">
        <v>51</v>
      </c>
      <c r="B5607" s="48" t="s">
        <v>506</v>
      </c>
      <c r="C5607" s="48" t="s">
        <v>40573</v>
      </c>
      <c r="D5607" s="48" t="s">
        <v>40584</v>
      </c>
      <c r="E5607" s="48" t="s">
        <v>40585</v>
      </c>
    </row>
    <row r="5608" spans="1:5">
      <c r="A5608" s="48" t="s">
        <v>15740</v>
      </c>
      <c r="B5608" s="48" t="s">
        <v>51154</v>
      </c>
      <c r="C5608" s="48" t="s">
        <v>40573</v>
      </c>
      <c r="D5608" s="48" t="s">
        <v>40586</v>
      </c>
      <c r="E5608" s="48" t="s">
        <v>40587</v>
      </c>
    </row>
    <row r="5609" spans="1:5">
      <c r="A5609" s="48" t="s">
        <v>15786</v>
      </c>
      <c r="B5609" s="48" t="s">
        <v>29629</v>
      </c>
      <c r="C5609" s="48" t="s">
        <v>40573</v>
      </c>
      <c r="D5609" s="48" t="s">
        <v>40588</v>
      </c>
      <c r="E5609" s="48" t="s">
        <v>40589</v>
      </c>
    </row>
    <row r="5610" spans="1:5">
      <c r="A5610" s="48" t="s">
        <v>15789</v>
      </c>
      <c r="B5610" s="48" t="s">
        <v>51218</v>
      </c>
      <c r="C5610" s="48" t="s">
        <v>40573</v>
      </c>
      <c r="D5610" s="48" t="s">
        <v>40590</v>
      </c>
      <c r="E5610" s="48" t="s">
        <v>40591</v>
      </c>
    </row>
    <row r="5611" spans="1:5">
      <c r="A5611" s="48" t="s">
        <v>27</v>
      </c>
      <c r="B5611" s="48" t="s">
        <v>51154</v>
      </c>
      <c r="C5611" s="48" t="s">
        <v>40573</v>
      </c>
      <c r="D5611" s="48" t="s">
        <v>40592</v>
      </c>
      <c r="E5611" s="48" t="s">
        <v>40593</v>
      </c>
    </row>
    <row r="5612" spans="1:5">
      <c r="A5612" s="48" t="s">
        <v>56</v>
      </c>
      <c r="B5612" s="48" t="s">
        <v>35562</v>
      </c>
      <c r="C5612" s="48" t="s">
        <v>40573</v>
      </c>
      <c r="D5612" s="48" t="s">
        <v>40594</v>
      </c>
      <c r="E5612" s="48" t="s">
        <v>40595</v>
      </c>
    </row>
    <row r="5613" spans="1:5">
      <c r="A5613" s="48" t="s">
        <v>59</v>
      </c>
      <c r="B5613" s="48" t="s">
        <v>51163</v>
      </c>
      <c r="C5613" s="48" t="s">
        <v>40573</v>
      </c>
      <c r="D5613" s="48" t="s">
        <v>40596</v>
      </c>
      <c r="E5613" s="48" t="s">
        <v>40597</v>
      </c>
    </row>
    <row r="5614" spans="1:5">
      <c r="A5614" s="48" t="s">
        <v>15740</v>
      </c>
      <c r="B5614" s="48" t="s">
        <v>51154</v>
      </c>
      <c r="C5614" s="48" t="s">
        <v>40573</v>
      </c>
      <c r="D5614" s="48" t="s">
        <v>40598</v>
      </c>
      <c r="E5614" s="48" t="s">
        <v>40599</v>
      </c>
    </row>
    <row r="5615" spans="1:5">
      <c r="A5615" s="48" t="s">
        <v>15743</v>
      </c>
      <c r="B5615" s="48" t="s">
        <v>51403</v>
      </c>
      <c r="C5615" s="48" t="s">
        <v>40573</v>
      </c>
      <c r="D5615" s="48" t="s">
        <v>40600</v>
      </c>
      <c r="E5615" s="48" t="s">
        <v>51623</v>
      </c>
    </row>
    <row r="5616" spans="1:5">
      <c r="A5616" s="48" t="s">
        <v>15746</v>
      </c>
      <c r="B5616" s="48" t="s">
        <v>51162</v>
      </c>
      <c r="C5616" s="48" t="s">
        <v>40573</v>
      </c>
      <c r="D5616" s="48" t="s">
        <v>40601</v>
      </c>
      <c r="E5616" s="48" t="s">
        <v>40602</v>
      </c>
    </row>
    <row r="5617" spans="1:5">
      <c r="A5617" s="48" t="s">
        <v>27</v>
      </c>
      <c r="B5617" s="48" t="s">
        <v>51154</v>
      </c>
      <c r="C5617" s="48" t="s">
        <v>40573</v>
      </c>
      <c r="D5617" s="48" t="s">
        <v>40603</v>
      </c>
      <c r="E5617" s="48" t="s">
        <v>40604</v>
      </c>
    </row>
    <row r="5618" spans="1:5">
      <c r="A5618" s="48" t="s">
        <v>30</v>
      </c>
      <c r="B5618" s="48" t="s">
        <v>30975</v>
      </c>
      <c r="C5618" s="48" t="s">
        <v>40573</v>
      </c>
      <c r="D5618" s="48" t="s">
        <v>40605</v>
      </c>
      <c r="E5618" s="48" t="s">
        <v>40606</v>
      </c>
    </row>
    <row r="5619" spans="1:5">
      <c r="A5619" s="48" t="s">
        <v>34</v>
      </c>
      <c r="B5619" s="48" t="s">
        <v>94</v>
      </c>
      <c r="C5619" s="48" t="s">
        <v>40573</v>
      </c>
      <c r="D5619" s="48" t="s">
        <v>40607</v>
      </c>
      <c r="E5619" s="48" t="s">
        <v>40608</v>
      </c>
    </row>
    <row r="5620" spans="1:5">
      <c r="A5620" s="48" t="s">
        <v>51155</v>
      </c>
      <c r="B5620" s="48" t="s">
        <v>51156</v>
      </c>
      <c r="C5620" s="48" t="s">
        <v>40609</v>
      </c>
      <c r="D5620" s="48" t="s">
        <v>40610</v>
      </c>
      <c r="E5620" s="48" t="s">
        <v>40611</v>
      </c>
    </row>
    <row r="5621" spans="1:5">
      <c r="A5621" s="48" t="s">
        <v>51157</v>
      </c>
      <c r="B5621" s="48" t="s">
        <v>51156</v>
      </c>
      <c r="C5621" s="48" t="s">
        <v>40609</v>
      </c>
      <c r="D5621" s="48" t="s">
        <v>40612</v>
      </c>
      <c r="E5621" s="48" t="s">
        <v>40613</v>
      </c>
    </row>
    <row r="5622" spans="1:5">
      <c r="A5622" s="48" t="s">
        <v>51158</v>
      </c>
      <c r="B5622" s="48" t="s">
        <v>51156</v>
      </c>
      <c r="C5622" s="48" t="s">
        <v>40609</v>
      </c>
      <c r="D5622" s="48" t="s">
        <v>40614</v>
      </c>
      <c r="E5622" s="48" t="s">
        <v>40615</v>
      </c>
    </row>
    <row r="5623" spans="1:5">
      <c r="A5623" s="48" t="s">
        <v>51159</v>
      </c>
      <c r="B5623" s="48" t="s">
        <v>51156</v>
      </c>
      <c r="C5623" s="48" t="s">
        <v>40609</v>
      </c>
      <c r="D5623" s="48" t="s">
        <v>40616</v>
      </c>
      <c r="E5623" s="48" t="s">
        <v>40617</v>
      </c>
    </row>
    <row r="5624" spans="1:5">
      <c r="A5624" s="48" t="s">
        <v>15740</v>
      </c>
      <c r="B5624" s="48" t="s">
        <v>51154</v>
      </c>
      <c r="C5624" s="48" t="s">
        <v>40609</v>
      </c>
      <c r="D5624" s="48" t="s">
        <v>40618</v>
      </c>
      <c r="E5624" s="48" t="s">
        <v>40619</v>
      </c>
    </row>
    <row r="5625" spans="1:5">
      <c r="A5625" s="48" t="s">
        <v>15771</v>
      </c>
      <c r="B5625" s="48" t="s">
        <v>51247</v>
      </c>
      <c r="C5625" s="48" t="s">
        <v>40609</v>
      </c>
      <c r="D5625" s="48" t="s">
        <v>40620</v>
      </c>
      <c r="E5625" s="48" t="s">
        <v>40621</v>
      </c>
    </row>
    <row r="5626" spans="1:5">
      <c r="A5626" s="48" t="s">
        <v>15774</v>
      </c>
      <c r="B5626" s="48" t="s">
        <v>51370</v>
      </c>
      <c r="C5626" s="48" t="s">
        <v>40609</v>
      </c>
      <c r="D5626" s="48" t="s">
        <v>40622</v>
      </c>
      <c r="E5626" s="48" t="s">
        <v>40623</v>
      </c>
    </row>
    <row r="5627" spans="1:5">
      <c r="A5627" s="48" t="s">
        <v>27</v>
      </c>
      <c r="B5627" s="48" t="s">
        <v>51154</v>
      </c>
      <c r="C5627" s="48" t="s">
        <v>40609</v>
      </c>
      <c r="D5627" s="48" t="s">
        <v>40624</v>
      </c>
      <c r="E5627" s="48" t="s">
        <v>40625</v>
      </c>
    </row>
    <row r="5628" spans="1:5">
      <c r="A5628" s="48" t="s">
        <v>48</v>
      </c>
      <c r="B5628" s="48" t="s">
        <v>38761</v>
      </c>
      <c r="C5628" s="48" t="s">
        <v>40609</v>
      </c>
      <c r="D5628" s="48" t="s">
        <v>40626</v>
      </c>
      <c r="E5628" s="48" t="s">
        <v>40627</v>
      </c>
    </row>
    <row r="5629" spans="1:5">
      <c r="A5629" s="48" t="s">
        <v>51</v>
      </c>
      <c r="B5629" s="48" t="s">
        <v>51163</v>
      </c>
      <c r="C5629" s="48" t="s">
        <v>40609</v>
      </c>
      <c r="D5629" s="48" t="s">
        <v>40628</v>
      </c>
      <c r="E5629" s="48" t="s">
        <v>40629</v>
      </c>
    </row>
    <row r="5630" spans="1:5">
      <c r="A5630" s="48" t="s">
        <v>15740</v>
      </c>
      <c r="B5630" s="48" t="s">
        <v>51154</v>
      </c>
      <c r="C5630" s="48" t="s">
        <v>40630</v>
      </c>
      <c r="D5630" s="48" t="s">
        <v>40631</v>
      </c>
      <c r="E5630" s="48" t="s">
        <v>40632</v>
      </c>
    </row>
    <row r="5631" spans="1:5">
      <c r="A5631" s="48" t="s">
        <v>15786</v>
      </c>
      <c r="B5631" s="48" t="s">
        <v>29345</v>
      </c>
      <c r="C5631" s="48" t="s">
        <v>40630</v>
      </c>
      <c r="D5631" s="48" t="s">
        <v>40633</v>
      </c>
      <c r="E5631" s="48" t="s">
        <v>40634</v>
      </c>
    </row>
    <row r="5632" spans="1:5">
      <c r="A5632" s="48" t="s">
        <v>15789</v>
      </c>
      <c r="B5632" s="48" t="s">
        <v>51203</v>
      </c>
      <c r="C5632" s="48" t="s">
        <v>40630</v>
      </c>
      <c r="D5632" s="48" t="s">
        <v>40635</v>
      </c>
      <c r="E5632" s="48" t="s">
        <v>40636</v>
      </c>
    </row>
    <row r="5633" spans="1:5">
      <c r="A5633" s="48" t="s">
        <v>27</v>
      </c>
      <c r="B5633" s="48" t="s">
        <v>51154</v>
      </c>
      <c r="C5633" s="48" t="s">
        <v>40630</v>
      </c>
      <c r="D5633" s="48" t="s">
        <v>40637</v>
      </c>
      <c r="E5633" s="48" t="s">
        <v>40638</v>
      </c>
    </row>
    <row r="5634" spans="1:5">
      <c r="A5634" s="48" t="s">
        <v>56</v>
      </c>
      <c r="B5634" s="48" t="s">
        <v>51219</v>
      </c>
      <c r="C5634" s="48" t="s">
        <v>40630</v>
      </c>
      <c r="D5634" s="48" t="s">
        <v>40639</v>
      </c>
      <c r="E5634" s="48" t="s">
        <v>40640</v>
      </c>
    </row>
    <row r="5635" spans="1:5">
      <c r="A5635" s="48" t="s">
        <v>59</v>
      </c>
      <c r="B5635" s="48" t="s">
        <v>51165</v>
      </c>
      <c r="C5635" s="48" t="s">
        <v>40630</v>
      </c>
      <c r="D5635" s="48" t="s">
        <v>40641</v>
      </c>
      <c r="E5635" s="48" t="s">
        <v>51624</v>
      </c>
    </row>
    <row r="5636" spans="1:5">
      <c r="A5636" s="48" t="s">
        <v>15740</v>
      </c>
      <c r="B5636" s="48" t="s">
        <v>51154</v>
      </c>
      <c r="C5636" s="48" t="s">
        <v>40630</v>
      </c>
      <c r="D5636" s="48" t="s">
        <v>40642</v>
      </c>
      <c r="E5636" s="48" t="s">
        <v>40643</v>
      </c>
    </row>
    <row r="5637" spans="1:5">
      <c r="A5637" s="48" t="s">
        <v>15743</v>
      </c>
      <c r="B5637" s="48" t="s">
        <v>51403</v>
      </c>
      <c r="C5637" s="48" t="s">
        <v>40630</v>
      </c>
      <c r="D5637" s="48" t="s">
        <v>40644</v>
      </c>
      <c r="E5637" s="48" t="s">
        <v>40645</v>
      </c>
    </row>
    <row r="5638" spans="1:5">
      <c r="A5638" s="48" t="s">
        <v>15746</v>
      </c>
      <c r="B5638" s="48" t="s">
        <v>51190</v>
      </c>
      <c r="C5638" s="48" t="s">
        <v>40630</v>
      </c>
      <c r="D5638" s="48" t="s">
        <v>40646</v>
      </c>
      <c r="E5638" s="48" t="s">
        <v>40647</v>
      </c>
    </row>
    <row r="5639" spans="1:5">
      <c r="A5639" s="48" t="s">
        <v>27</v>
      </c>
      <c r="B5639" s="48" t="s">
        <v>51154</v>
      </c>
      <c r="C5639" s="48" t="s">
        <v>40630</v>
      </c>
      <c r="D5639" s="48" t="s">
        <v>40648</v>
      </c>
      <c r="E5639" s="48" t="s">
        <v>40649</v>
      </c>
    </row>
    <row r="5640" spans="1:5">
      <c r="A5640" s="48" t="s">
        <v>30</v>
      </c>
      <c r="B5640" s="48" t="s">
        <v>30975</v>
      </c>
      <c r="C5640" s="48" t="s">
        <v>40630</v>
      </c>
      <c r="D5640" s="48" t="s">
        <v>40650</v>
      </c>
      <c r="E5640" s="48" t="s">
        <v>40651</v>
      </c>
    </row>
    <row r="5641" spans="1:5">
      <c r="A5641" s="48" t="s">
        <v>34</v>
      </c>
      <c r="B5641" s="48" t="s">
        <v>417</v>
      </c>
      <c r="C5641" s="48" t="s">
        <v>40630</v>
      </c>
      <c r="D5641" s="48" t="s">
        <v>40652</v>
      </c>
      <c r="E5641" s="48" t="s">
        <v>40653</v>
      </c>
    </row>
    <row r="5642" spans="1:5">
      <c r="A5642" s="48" t="s">
        <v>15740</v>
      </c>
      <c r="B5642" s="48" t="s">
        <v>51154</v>
      </c>
      <c r="C5642" s="48" t="s">
        <v>40630</v>
      </c>
      <c r="D5642" s="48" t="s">
        <v>40654</v>
      </c>
      <c r="E5642" s="48" t="s">
        <v>40655</v>
      </c>
    </row>
    <row r="5643" spans="1:5">
      <c r="A5643" s="48" t="s">
        <v>15757</v>
      </c>
      <c r="B5643" s="48" t="s">
        <v>51483</v>
      </c>
      <c r="C5643" s="48" t="s">
        <v>40630</v>
      </c>
      <c r="D5643" s="48" t="s">
        <v>40656</v>
      </c>
      <c r="E5643" s="48" t="s">
        <v>40657</v>
      </c>
    </row>
    <row r="5644" spans="1:5">
      <c r="A5644" s="48" t="s">
        <v>15760</v>
      </c>
      <c r="B5644" s="48" t="s">
        <v>51182</v>
      </c>
      <c r="C5644" s="48" t="s">
        <v>40630</v>
      </c>
      <c r="D5644" s="48" t="s">
        <v>40658</v>
      </c>
      <c r="E5644" s="48" t="s">
        <v>40659</v>
      </c>
    </row>
    <row r="5645" spans="1:5">
      <c r="A5645" s="48" t="s">
        <v>27</v>
      </c>
      <c r="B5645" s="48" t="s">
        <v>51154</v>
      </c>
      <c r="C5645" s="48" t="s">
        <v>40630</v>
      </c>
      <c r="D5645" s="48" t="s">
        <v>40660</v>
      </c>
      <c r="E5645" s="48" t="s">
        <v>40661</v>
      </c>
    </row>
    <row r="5646" spans="1:5">
      <c r="A5646" s="48" t="s">
        <v>39</v>
      </c>
      <c r="B5646" s="48" t="s">
        <v>35536</v>
      </c>
      <c r="C5646" s="48" t="s">
        <v>40630</v>
      </c>
      <c r="D5646" s="48" t="s">
        <v>40662</v>
      </c>
      <c r="E5646" s="48" t="s">
        <v>40663</v>
      </c>
    </row>
    <row r="5647" spans="1:5">
      <c r="A5647" s="48" t="s">
        <v>43</v>
      </c>
      <c r="B5647" s="48" t="s">
        <v>774</v>
      </c>
      <c r="C5647" s="48" t="s">
        <v>40630</v>
      </c>
      <c r="D5647" s="48" t="s">
        <v>40664</v>
      </c>
      <c r="E5647" s="48" t="s">
        <v>40665</v>
      </c>
    </row>
    <row r="5648" spans="1:5">
      <c r="A5648" s="48" t="s">
        <v>51155</v>
      </c>
      <c r="B5648" s="48" t="s">
        <v>51156</v>
      </c>
      <c r="C5648" s="48" t="s">
        <v>40666</v>
      </c>
      <c r="D5648" s="48" t="s">
        <v>40667</v>
      </c>
      <c r="E5648" s="48" t="s">
        <v>40668</v>
      </c>
    </row>
    <row r="5649" spans="1:5">
      <c r="A5649" s="48" t="s">
        <v>51157</v>
      </c>
      <c r="B5649" s="48" t="s">
        <v>51156</v>
      </c>
      <c r="C5649" s="48" t="s">
        <v>40666</v>
      </c>
      <c r="D5649" s="48" t="s">
        <v>40669</v>
      </c>
      <c r="E5649" s="48" t="s">
        <v>40670</v>
      </c>
    </row>
    <row r="5650" spans="1:5">
      <c r="A5650" s="48" t="s">
        <v>51158</v>
      </c>
      <c r="B5650" s="48" t="s">
        <v>51156</v>
      </c>
      <c r="C5650" s="48" t="s">
        <v>40666</v>
      </c>
      <c r="D5650" s="48" t="s">
        <v>40671</v>
      </c>
      <c r="E5650" s="48" t="s">
        <v>40672</v>
      </c>
    </row>
    <row r="5651" spans="1:5">
      <c r="A5651" s="48" t="s">
        <v>51159</v>
      </c>
      <c r="B5651" s="48" t="s">
        <v>51156</v>
      </c>
      <c r="C5651" s="48" t="s">
        <v>40666</v>
      </c>
      <c r="D5651" s="48" t="s">
        <v>40673</v>
      </c>
      <c r="E5651" s="48" t="s">
        <v>40674</v>
      </c>
    </row>
    <row r="5652" spans="1:5">
      <c r="A5652" s="48" t="s">
        <v>15740</v>
      </c>
      <c r="B5652" s="48" t="s">
        <v>51154</v>
      </c>
      <c r="C5652" s="48" t="s">
        <v>40666</v>
      </c>
      <c r="D5652" s="48" t="s">
        <v>40675</v>
      </c>
      <c r="E5652" s="48" t="s">
        <v>40676</v>
      </c>
    </row>
    <row r="5653" spans="1:5">
      <c r="A5653" s="48" t="s">
        <v>15786</v>
      </c>
      <c r="B5653" s="48" t="s">
        <v>29345</v>
      </c>
      <c r="C5653" s="48" t="s">
        <v>40666</v>
      </c>
      <c r="D5653" s="48" t="s">
        <v>40677</v>
      </c>
      <c r="E5653" s="48" t="s">
        <v>40678</v>
      </c>
    </row>
    <row r="5654" spans="1:5">
      <c r="A5654" s="48" t="s">
        <v>15789</v>
      </c>
      <c r="B5654" s="48" t="s">
        <v>110</v>
      </c>
      <c r="C5654" s="48" t="s">
        <v>40666</v>
      </c>
      <c r="D5654" s="48" t="s">
        <v>40679</v>
      </c>
      <c r="E5654" s="48" t="s">
        <v>40680</v>
      </c>
    </row>
    <row r="5655" spans="1:5">
      <c r="A5655" s="48" t="s">
        <v>27</v>
      </c>
      <c r="B5655" s="48" t="s">
        <v>51154</v>
      </c>
      <c r="C5655" s="48" t="s">
        <v>40666</v>
      </c>
      <c r="D5655" s="48" t="s">
        <v>40681</v>
      </c>
      <c r="E5655" s="48" t="s">
        <v>40682</v>
      </c>
    </row>
    <row r="5656" spans="1:5">
      <c r="A5656" s="48" t="s">
        <v>56</v>
      </c>
      <c r="B5656" s="48" t="s">
        <v>51426</v>
      </c>
      <c r="C5656" s="48" t="s">
        <v>40666</v>
      </c>
      <c r="D5656" s="48" t="s">
        <v>40683</v>
      </c>
      <c r="E5656" s="48" t="s">
        <v>40684</v>
      </c>
    </row>
    <row r="5657" spans="1:5">
      <c r="A5657" s="48" t="s">
        <v>59</v>
      </c>
      <c r="B5657" s="48" t="s">
        <v>150</v>
      </c>
      <c r="C5657" s="48" t="s">
        <v>40666</v>
      </c>
      <c r="D5657" s="48" t="s">
        <v>40685</v>
      </c>
      <c r="E5657" s="48" t="s">
        <v>40686</v>
      </c>
    </row>
    <row r="5658" spans="1:5">
      <c r="A5658" s="48" t="s">
        <v>15740</v>
      </c>
      <c r="B5658" s="48" t="s">
        <v>51154</v>
      </c>
      <c r="C5658" s="48" t="s">
        <v>40666</v>
      </c>
      <c r="D5658" s="48" t="s">
        <v>40687</v>
      </c>
      <c r="E5658" s="48" t="s">
        <v>40688</v>
      </c>
    </row>
    <row r="5659" spans="1:5">
      <c r="A5659" s="48" t="s">
        <v>15743</v>
      </c>
      <c r="B5659" s="48" t="s">
        <v>51498</v>
      </c>
      <c r="C5659" s="48" t="s">
        <v>40666</v>
      </c>
      <c r="D5659" s="48" t="s">
        <v>40689</v>
      </c>
      <c r="E5659" s="48" t="s">
        <v>40690</v>
      </c>
    </row>
    <row r="5660" spans="1:5">
      <c r="A5660" s="48" t="s">
        <v>15746</v>
      </c>
      <c r="B5660" s="48" t="s">
        <v>51163</v>
      </c>
      <c r="C5660" s="48" t="s">
        <v>40666</v>
      </c>
      <c r="D5660" s="48" t="s">
        <v>40691</v>
      </c>
      <c r="E5660" s="48" t="s">
        <v>40692</v>
      </c>
    </row>
    <row r="5661" spans="1:5">
      <c r="A5661" s="48" t="s">
        <v>27</v>
      </c>
      <c r="B5661" s="48" t="s">
        <v>51154</v>
      </c>
      <c r="C5661" s="48" t="s">
        <v>40666</v>
      </c>
      <c r="D5661" s="48" t="s">
        <v>40693</v>
      </c>
      <c r="E5661" s="48" t="s">
        <v>40694</v>
      </c>
    </row>
    <row r="5662" spans="1:5">
      <c r="A5662" s="48" t="s">
        <v>30</v>
      </c>
      <c r="B5662" s="48" t="s">
        <v>30927</v>
      </c>
      <c r="C5662" s="48" t="s">
        <v>40666</v>
      </c>
      <c r="D5662" s="48" t="s">
        <v>40695</v>
      </c>
      <c r="E5662" s="48" t="s">
        <v>40696</v>
      </c>
    </row>
    <row r="5663" spans="1:5">
      <c r="A5663" s="48" t="s">
        <v>34</v>
      </c>
      <c r="B5663" s="48" t="s">
        <v>51161</v>
      </c>
      <c r="C5663" s="48" t="s">
        <v>40666</v>
      </c>
      <c r="D5663" s="48" t="s">
        <v>40697</v>
      </c>
      <c r="E5663" s="48" t="s">
        <v>40698</v>
      </c>
    </row>
    <row r="5664" spans="1:5">
      <c r="A5664" s="48" t="s">
        <v>15740</v>
      </c>
      <c r="B5664" s="48" t="s">
        <v>51154</v>
      </c>
      <c r="C5664" s="48" t="s">
        <v>40699</v>
      </c>
      <c r="D5664" s="48" t="s">
        <v>40700</v>
      </c>
      <c r="E5664" s="48" t="s">
        <v>40701</v>
      </c>
    </row>
    <row r="5665" spans="1:5">
      <c r="A5665" s="48" t="s">
        <v>15757</v>
      </c>
      <c r="B5665" s="48" t="s">
        <v>51407</v>
      </c>
      <c r="C5665" s="48" t="s">
        <v>40699</v>
      </c>
      <c r="D5665" s="48" t="s">
        <v>40702</v>
      </c>
      <c r="E5665" s="48" t="s">
        <v>40703</v>
      </c>
    </row>
    <row r="5666" spans="1:5">
      <c r="A5666" s="48" t="s">
        <v>15760</v>
      </c>
      <c r="B5666" s="48" t="s">
        <v>51215</v>
      </c>
      <c r="C5666" s="48" t="s">
        <v>40699</v>
      </c>
      <c r="D5666" s="48" t="s">
        <v>40704</v>
      </c>
      <c r="E5666" s="48" t="s">
        <v>40705</v>
      </c>
    </row>
    <row r="5667" spans="1:5">
      <c r="A5667" s="48" t="s">
        <v>27</v>
      </c>
      <c r="B5667" s="48" t="s">
        <v>51154</v>
      </c>
      <c r="C5667" s="48" t="s">
        <v>40699</v>
      </c>
      <c r="D5667" s="48" t="s">
        <v>40706</v>
      </c>
      <c r="E5667" s="48" t="s">
        <v>40707</v>
      </c>
    </row>
    <row r="5668" spans="1:5">
      <c r="A5668" s="48" t="s">
        <v>39</v>
      </c>
      <c r="B5668" s="48" t="s">
        <v>51437</v>
      </c>
      <c r="C5668" s="48" t="s">
        <v>40699</v>
      </c>
      <c r="D5668" s="48" t="s">
        <v>40708</v>
      </c>
      <c r="E5668" s="48" t="s">
        <v>40709</v>
      </c>
    </row>
    <row r="5669" spans="1:5">
      <c r="A5669" s="48" t="s">
        <v>43</v>
      </c>
      <c r="B5669" s="48" t="s">
        <v>51236</v>
      </c>
      <c r="C5669" s="48" t="s">
        <v>40699</v>
      </c>
      <c r="D5669" s="48" t="s">
        <v>40710</v>
      </c>
      <c r="E5669" s="48" t="s">
        <v>40711</v>
      </c>
    </row>
    <row r="5670" spans="1:5">
      <c r="A5670" s="48" t="s">
        <v>15740</v>
      </c>
      <c r="B5670" s="48" t="s">
        <v>51154</v>
      </c>
      <c r="C5670" s="48" t="s">
        <v>40699</v>
      </c>
      <c r="D5670" s="48" t="s">
        <v>40712</v>
      </c>
      <c r="E5670" s="48" t="s">
        <v>51625</v>
      </c>
    </row>
    <row r="5671" spans="1:5">
      <c r="A5671" s="48" t="s">
        <v>15771</v>
      </c>
      <c r="B5671" s="48" t="s">
        <v>21161</v>
      </c>
      <c r="C5671" s="48" t="s">
        <v>40699</v>
      </c>
      <c r="D5671" s="48" t="s">
        <v>40713</v>
      </c>
      <c r="E5671" s="48" t="s">
        <v>40714</v>
      </c>
    </row>
    <row r="5672" spans="1:5">
      <c r="A5672" s="48" t="s">
        <v>15774</v>
      </c>
      <c r="B5672" s="48" t="s">
        <v>487</v>
      </c>
      <c r="C5672" s="48" t="s">
        <v>40699</v>
      </c>
      <c r="D5672" s="48" t="s">
        <v>40715</v>
      </c>
      <c r="E5672" s="48" t="s">
        <v>40716</v>
      </c>
    </row>
    <row r="5673" spans="1:5">
      <c r="A5673" s="48" t="s">
        <v>27</v>
      </c>
      <c r="B5673" s="48" t="s">
        <v>51154</v>
      </c>
      <c r="C5673" s="48" t="s">
        <v>40699</v>
      </c>
      <c r="D5673" s="48" t="s">
        <v>40717</v>
      </c>
      <c r="E5673" s="48" t="s">
        <v>40718</v>
      </c>
    </row>
    <row r="5674" spans="1:5">
      <c r="A5674" s="48" t="s">
        <v>48</v>
      </c>
      <c r="B5674" s="48" t="s">
        <v>33070</v>
      </c>
      <c r="C5674" s="48" t="s">
        <v>40699</v>
      </c>
      <c r="D5674" s="48" t="s">
        <v>40719</v>
      </c>
      <c r="E5674" s="48" t="s">
        <v>40720</v>
      </c>
    </row>
    <row r="5675" spans="1:5">
      <c r="A5675" s="48" t="s">
        <v>51</v>
      </c>
      <c r="B5675" s="48" t="s">
        <v>51165</v>
      </c>
      <c r="C5675" s="48" t="s">
        <v>40699</v>
      </c>
      <c r="D5675" s="48" t="s">
        <v>40721</v>
      </c>
      <c r="E5675" s="48" t="s">
        <v>40722</v>
      </c>
    </row>
    <row r="5676" spans="1:5">
      <c r="A5676" s="48" t="s">
        <v>51155</v>
      </c>
      <c r="B5676" s="48" t="s">
        <v>51156</v>
      </c>
      <c r="C5676" s="48" t="s">
        <v>40723</v>
      </c>
      <c r="D5676" s="48" t="s">
        <v>40724</v>
      </c>
      <c r="E5676" s="48" t="s">
        <v>40725</v>
      </c>
    </row>
    <row r="5677" spans="1:5">
      <c r="A5677" s="48" t="s">
        <v>51157</v>
      </c>
      <c r="B5677" s="48" t="s">
        <v>51156</v>
      </c>
      <c r="C5677" s="48" t="s">
        <v>40723</v>
      </c>
      <c r="D5677" s="48" t="s">
        <v>40726</v>
      </c>
      <c r="E5677" s="48" t="s">
        <v>40727</v>
      </c>
    </row>
    <row r="5678" spans="1:5">
      <c r="A5678" s="48" t="s">
        <v>51158</v>
      </c>
      <c r="B5678" s="48" t="s">
        <v>51156</v>
      </c>
      <c r="C5678" s="48" t="s">
        <v>40723</v>
      </c>
      <c r="D5678" s="48" t="s">
        <v>40728</v>
      </c>
      <c r="E5678" s="48" t="s">
        <v>40729</v>
      </c>
    </row>
    <row r="5679" spans="1:5">
      <c r="A5679" s="48" t="s">
        <v>51159</v>
      </c>
      <c r="B5679" s="48" t="s">
        <v>51156</v>
      </c>
      <c r="C5679" s="48" t="s">
        <v>40723</v>
      </c>
      <c r="D5679" s="48" t="s">
        <v>40730</v>
      </c>
      <c r="E5679" s="48" t="s">
        <v>40731</v>
      </c>
    </row>
    <row r="5680" spans="1:5">
      <c r="A5680" s="48" t="s">
        <v>15740</v>
      </c>
      <c r="B5680" s="48" t="s">
        <v>51154</v>
      </c>
      <c r="C5680" s="48" t="s">
        <v>40723</v>
      </c>
      <c r="D5680" s="48" t="s">
        <v>40732</v>
      </c>
      <c r="E5680" s="48" t="s">
        <v>40733</v>
      </c>
    </row>
    <row r="5681" spans="1:5">
      <c r="A5681" s="48" t="s">
        <v>15743</v>
      </c>
      <c r="B5681" s="48" t="s">
        <v>51498</v>
      </c>
      <c r="C5681" s="48" t="s">
        <v>40723</v>
      </c>
      <c r="D5681" s="48" t="s">
        <v>40734</v>
      </c>
      <c r="E5681" s="48" t="s">
        <v>40735</v>
      </c>
    </row>
    <row r="5682" spans="1:5">
      <c r="A5682" s="48" t="s">
        <v>15746</v>
      </c>
      <c r="B5682" s="48" t="s">
        <v>51196</v>
      </c>
      <c r="C5682" s="48" t="s">
        <v>40723</v>
      </c>
      <c r="D5682" s="48" t="s">
        <v>40736</v>
      </c>
      <c r="E5682" s="48" t="s">
        <v>40737</v>
      </c>
    </row>
    <row r="5683" spans="1:5">
      <c r="A5683" s="48" t="s">
        <v>27</v>
      </c>
      <c r="B5683" s="48" t="s">
        <v>51154</v>
      </c>
      <c r="C5683" s="48" t="s">
        <v>40723</v>
      </c>
      <c r="D5683" s="48" t="s">
        <v>40738</v>
      </c>
      <c r="E5683" s="48" t="s">
        <v>40739</v>
      </c>
    </row>
    <row r="5684" spans="1:5">
      <c r="A5684" s="48" t="s">
        <v>30</v>
      </c>
      <c r="B5684" s="48" t="s">
        <v>35754</v>
      </c>
      <c r="C5684" s="48" t="s">
        <v>40723</v>
      </c>
      <c r="D5684" s="48" t="s">
        <v>40740</v>
      </c>
      <c r="E5684" s="48" t="s">
        <v>40741</v>
      </c>
    </row>
    <row r="5685" spans="1:5">
      <c r="A5685" s="48" t="s">
        <v>34</v>
      </c>
      <c r="B5685" s="48" t="s">
        <v>51162</v>
      </c>
      <c r="C5685" s="48" t="s">
        <v>40723</v>
      </c>
      <c r="D5685" s="48" t="s">
        <v>40742</v>
      </c>
      <c r="E5685" s="48" t="s">
        <v>40743</v>
      </c>
    </row>
    <row r="5686" spans="1:5">
      <c r="A5686" s="48" t="s">
        <v>15740</v>
      </c>
      <c r="B5686" s="48" t="s">
        <v>51154</v>
      </c>
      <c r="C5686" s="48" t="s">
        <v>40744</v>
      </c>
      <c r="D5686" s="48" t="s">
        <v>40745</v>
      </c>
      <c r="E5686" s="48" t="s">
        <v>40746</v>
      </c>
    </row>
    <row r="5687" spans="1:5">
      <c r="A5687" s="48" t="s">
        <v>15757</v>
      </c>
      <c r="B5687" s="48" t="s">
        <v>51480</v>
      </c>
      <c r="C5687" s="48" t="s">
        <v>40744</v>
      </c>
      <c r="D5687" s="48" t="s">
        <v>40747</v>
      </c>
      <c r="E5687" s="48" t="s">
        <v>51626</v>
      </c>
    </row>
    <row r="5688" spans="1:5">
      <c r="A5688" s="48" t="s">
        <v>15760</v>
      </c>
      <c r="B5688" s="48" t="s">
        <v>3102</v>
      </c>
      <c r="C5688" s="48" t="s">
        <v>40744</v>
      </c>
      <c r="D5688" s="48" t="s">
        <v>40748</v>
      </c>
      <c r="E5688" s="48" t="s">
        <v>40749</v>
      </c>
    </row>
    <row r="5689" spans="1:5">
      <c r="A5689" s="48" t="s">
        <v>27</v>
      </c>
      <c r="B5689" s="48" t="s">
        <v>51154</v>
      </c>
      <c r="C5689" s="48" t="s">
        <v>40744</v>
      </c>
      <c r="D5689" s="48" t="s">
        <v>40750</v>
      </c>
      <c r="E5689" s="48" t="s">
        <v>40751</v>
      </c>
    </row>
    <row r="5690" spans="1:5">
      <c r="A5690" s="48" t="s">
        <v>39</v>
      </c>
      <c r="B5690" s="48" t="s">
        <v>35343</v>
      </c>
      <c r="C5690" s="48" t="s">
        <v>40744</v>
      </c>
      <c r="D5690" s="48" t="s">
        <v>40752</v>
      </c>
      <c r="E5690" s="48" t="s">
        <v>40753</v>
      </c>
    </row>
    <row r="5691" spans="1:5">
      <c r="A5691" s="48" t="s">
        <v>43</v>
      </c>
      <c r="B5691" s="48" t="s">
        <v>51196</v>
      </c>
      <c r="C5691" s="48" t="s">
        <v>40744</v>
      </c>
      <c r="D5691" s="48" t="s">
        <v>40754</v>
      </c>
      <c r="E5691" s="48" t="s">
        <v>40755</v>
      </c>
    </row>
    <row r="5692" spans="1:5">
      <c r="A5692" s="48" t="s">
        <v>15740</v>
      </c>
      <c r="B5692" s="48" t="s">
        <v>51154</v>
      </c>
      <c r="C5692" s="48" t="s">
        <v>40744</v>
      </c>
      <c r="D5692" s="48" t="s">
        <v>40756</v>
      </c>
      <c r="E5692" s="48" t="s">
        <v>40757</v>
      </c>
    </row>
    <row r="5693" spans="1:5">
      <c r="A5693" s="48" t="s">
        <v>15771</v>
      </c>
      <c r="B5693" s="48" t="s">
        <v>7014</v>
      </c>
      <c r="C5693" s="48" t="s">
        <v>40744</v>
      </c>
      <c r="D5693" s="48" t="s">
        <v>40758</v>
      </c>
      <c r="E5693" s="48" t="s">
        <v>40759</v>
      </c>
    </row>
    <row r="5694" spans="1:5">
      <c r="A5694" s="48" t="s">
        <v>15774</v>
      </c>
      <c r="B5694" s="48" t="s">
        <v>51213</v>
      </c>
      <c r="C5694" s="48" t="s">
        <v>40744</v>
      </c>
      <c r="D5694" s="48" t="s">
        <v>40760</v>
      </c>
      <c r="E5694" s="48" t="s">
        <v>40761</v>
      </c>
    </row>
    <row r="5695" spans="1:5">
      <c r="A5695" s="48" t="s">
        <v>27</v>
      </c>
      <c r="B5695" s="48" t="s">
        <v>51154</v>
      </c>
      <c r="C5695" s="48" t="s">
        <v>40744</v>
      </c>
      <c r="D5695" s="48" t="s">
        <v>40762</v>
      </c>
      <c r="E5695" s="48" t="s">
        <v>40763</v>
      </c>
    </row>
    <row r="5696" spans="1:5">
      <c r="A5696" s="48" t="s">
        <v>48</v>
      </c>
      <c r="B5696" s="48" t="s">
        <v>31266</v>
      </c>
      <c r="C5696" s="48" t="s">
        <v>40744</v>
      </c>
      <c r="D5696" s="48" t="s">
        <v>40764</v>
      </c>
      <c r="E5696" s="48" t="s">
        <v>40765</v>
      </c>
    </row>
    <row r="5697" spans="1:5">
      <c r="A5697" s="48" t="s">
        <v>51</v>
      </c>
      <c r="B5697" s="48" t="s">
        <v>51166</v>
      </c>
      <c r="C5697" s="48" t="s">
        <v>40744</v>
      </c>
      <c r="D5697" s="48" t="s">
        <v>40766</v>
      </c>
      <c r="E5697" s="48" t="s">
        <v>40767</v>
      </c>
    </row>
    <row r="5698" spans="1:5">
      <c r="A5698" s="48" t="s">
        <v>15740</v>
      </c>
      <c r="B5698" s="48" t="s">
        <v>51154</v>
      </c>
      <c r="C5698" s="48" t="s">
        <v>40744</v>
      </c>
      <c r="D5698" s="48" t="s">
        <v>40768</v>
      </c>
      <c r="E5698" s="48" t="s">
        <v>40769</v>
      </c>
    </row>
    <row r="5699" spans="1:5">
      <c r="A5699" s="48" t="s">
        <v>15786</v>
      </c>
      <c r="B5699" s="48" t="s">
        <v>29437</v>
      </c>
      <c r="C5699" s="48" t="s">
        <v>40744</v>
      </c>
      <c r="D5699" s="48" t="s">
        <v>40770</v>
      </c>
      <c r="E5699" s="48" t="s">
        <v>40771</v>
      </c>
    </row>
    <row r="5700" spans="1:5">
      <c r="A5700" s="48" t="s">
        <v>15789</v>
      </c>
      <c r="B5700" s="48" t="s">
        <v>51477</v>
      </c>
      <c r="C5700" s="48" t="s">
        <v>40744</v>
      </c>
      <c r="D5700" s="48" t="s">
        <v>40772</v>
      </c>
      <c r="E5700" s="48" t="s">
        <v>40773</v>
      </c>
    </row>
    <row r="5701" spans="1:5">
      <c r="A5701" s="48" t="s">
        <v>27</v>
      </c>
      <c r="B5701" s="48" t="s">
        <v>51154</v>
      </c>
      <c r="C5701" s="48" t="s">
        <v>40744</v>
      </c>
      <c r="D5701" s="48" t="s">
        <v>40774</v>
      </c>
      <c r="E5701" s="48" t="s">
        <v>40775</v>
      </c>
    </row>
    <row r="5702" spans="1:5">
      <c r="A5702" s="48" t="s">
        <v>56</v>
      </c>
      <c r="B5702" s="48" t="s">
        <v>51526</v>
      </c>
      <c r="C5702" s="48" t="s">
        <v>40744</v>
      </c>
      <c r="D5702" s="48" t="s">
        <v>40776</v>
      </c>
      <c r="E5702" s="48" t="s">
        <v>40777</v>
      </c>
    </row>
    <row r="5703" spans="1:5">
      <c r="A5703" s="48" t="s">
        <v>59</v>
      </c>
      <c r="B5703" s="48" t="s">
        <v>51225</v>
      </c>
      <c r="C5703" s="48" t="s">
        <v>40744</v>
      </c>
      <c r="D5703" s="48" t="s">
        <v>40778</v>
      </c>
      <c r="E5703" s="48" t="s">
        <v>51627</v>
      </c>
    </row>
    <row r="5704" spans="1:5">
      <c r="A5704" s="48" t="s">
        <v>51155</v>
      </c>
      <c r="B5704" s="48" t="s">
        <v>51156</v>
      </c>
      <c r="C5704" s="48" t="s">
        <v>40779</v>
      </c>
      <c r="D5704" s="48" t="s">
        <v>40780</v>
      </c>
      <c r="E5704" s="48" t="s">
        <v>40781</v>
      </c>
    </row>
    <row r="5705" spans="1:5">
      <c r="A5705" s="48" t="s">
        <v>51157</v>
      </c>
      <c r="B5705" s="48" t="s">
        <v>51156</v>
      </c>
      <c r="C5705" s="48" t="s">
        <v>40779</v>
      </c>
      <c r="D5705" s="48" t="s">
        <v>40782</v>
      </c>
      <c r="E5705" s="48" t="s">
        <v>40783</v>
      </c>
    </row>
    <row r="5706" spans="1:5">
      <c r="A5706" s="48" t="s">
        <v>51158</v>
      </c>
      <c r="B5706" s="48" t="s">
        <v>51156</v>
      </c>
      <c r="C5706" s="48" t="s">
        <v>40779</v>
      </c>
      <c r="D5706" s="48" t="s">
        <v>40784</v>
      </c>
      <c r="E5706" s="48" t="s">
        <v>40785</v>
      </c>
    </row>
    <row r="5707" spans="1:5">
      <c r="A5707" s="48" t="s">
        <v>51159</v>
      </c>
      <c r="B5707" s="48" t="s">
        <v>51156</v>
      </c>
      <c r="C5707" s="48" t="s">
        <v>40779</v>
      </c>
      <c r="D5707" s="48" t="s">
        <v>40786</v>
      </c>
      <c r="E5707" s="48" t="s">
        <v>40787</v>
      </c>
    </row>
    <row r="5708" spans="1:5">
      <c r="A5708" s="48" t="s">
        <v>15740</v>
      </c>
      <c r="B5708" s="48" t="s">
        <v>51154</v>
      </c>
      <c r="C5708" s="48" t="s">
        <v>40788</v>
      </c>
      <c r="D5708" s="48" t="s">
        <v>40789</v>
      </c>
      <c r="E5708" s="48" t="s">
        <v>40790</v>
      </c>
    </row>
    <row r="5709" spans="1:5">
      <c r="A5709" s="48" t="s">
        <v>15757</v>
      </c>
      <c r="B5709" s="48" t="s">
        <v>51483</v>
      </c>
      <c r="C5709" s="48" t="s">
        <v>40788</v>
      </c>
      <c r="D5709" s="48" t="s">
        <v>40791</v>
      </c>
      <c r="E5709" s="48" t="s">
        <v>40792</v>
      </c>
    </row>
    <row r="5710" spans="1:5">
      <c r="A5710" s="48" t="s">
        <v>15760</v>
      </c>
      <c r="B5710" s="48" t="s">
        <v>7285</v>
      </c>
      <c r="C5710" s="48" t="s">
        <v>40788</v>
      </c>
      <c r="D5710" s="48" t="s">
        <v>40793</v>
      </c>
      <c r="E5710" s="48" t="s">
        <v>40794</v>
      </c>
    </row>
    <row r="5711" spans="1:5">
      <c r="A5711" s="48" t="s">
        <v>27</v>
      </c>
      <c r="B5711" s="48" t="s">
        <v>51154</v>
      </c>
      <c r="C5711" s="48" t="s">
        <v>40788</v>
      </c>
      <c r="D5711" s="48" t="s">
        <v>40795</v>
      </c>
      <c r="E5711" s="48" t="s">
        <v>40796</v>
      </c>
    </row>
    <row r="5712" spans="1:5">
      <c r="A5712" s="48" t="s">
        <v>39</v>
      </c>
      <c r="B5712" s="48" t="s">
        <v>51437</v>
      </c>
      <c r="C5712" s="48" t="s">
        <v>40788</v>
      </c>
      <c r="D5712" s="48" t="s">
        <v>40797</v>
      </c>
      <c r="E5712" s="48" t="s">
        <v>40798</v>
      </c>
    </row>
    <row r="5713" spans="1:5">
      <c r="A5713" s="48" t="s">
        <v>43</v>
      </c>
      <c r="B5713" s="48" t="s">
        <v>51251</v>
      </c>
      <c r="C5713" s="48" t="s">
        <v>40788</v>
      </c>
      <c r="D5713" s="48" t="s">
        <v>40799</v>
      </c>
      <c r="E5713" s="48" t="s">
        <v>40800</v>
      </c>
    </row>
    <row r="5714" spans="1:5">
      <c r="A5714" s="48" t="s">
        <v>15740</v>
      </c>
      <c r="B5714" s="48" t="s">
        <v>51154</v>
      </c>
      <c r="C5714" s="48" t="s">
        <v>40788</v>
      </c>
      <c r="D5714" s="48" t="s">
        <v>40801</v>
      </c>
      <c r="E5714" s="48" t="s">
        <v>40802</v>
      </c>
    </row>
    <row r="5715" spans="1:5">
      <c r="A5715" s="48" t="s">
        <v>15771</v>
      </c>
      <c r="B5715" s="48" t="s">
        <v>16614</v>
      </c>
      <c r="C5715" s="48" t="s">
        <v>40788</v>
      </c>
      <c r="D5715" s="48" t="s">
        <v>40803</v>
      </c>
      <c r="E5715" s="48" t="s">
        <v>40804</v>
      </c>
    </row>
    <row r="5716" spans="1:5">
      <c r="A5716" s="48" t="s">
        <v>15774</v>
      </c>
      <c r="B5716" s="48" t="s">
        <v>51198</v>
      </c>
      <c r="C5716" s="48" t="s">
        <v>40788</v>
      </c>
      <c r="D5716" s="48" t="s">
        <v>40805</v>
      </c>
      <c r="E5716" s="48" t="s">
        <v>40806</v>
      </c>
    </row>
    <row r="5717" spans="1:5">
      <c r="A5717" s="48" t="s">
        <v>27</v>
      </c>
      <c r="B5717" s="48" t="s">
        <v>51154</v>
      </c>
      <c r="C5717" s="48" t="s">
        <v>40788</v>
      </c>
      <c r="D5717" s="48" t="s">
        <v>40807</v>
      </c>
      <c r="E5717" s="48" t="s">
        <v>40808</v>
      </c>
    </row>
    <row r="5718" spans="1:5">
      <c r="A5718" s="48" t="s">
        <v>48</v>
      </c>
      <c r="B5718" s="48" t="s">
        <v>31718</v>
      </c>
      <c r="C5718" s="48" t="s">
        <v>40788</v>
      </c>
      <c r="D5718" s="48" t="s">
        <v>40809</v>
      </c>
      <c r="E5718" s="48" t="s">
        <v>40810</v>
      </c>
    </row>
    <row r="5719" spans="1:5">
      <c r="A5719" s="48" t="s">
        <v>51</v>
      </c>
      <c r="B5719" s="48" t="s">
        <v>487</v>
      </c>
      <c r="C5719" s="48" t="s">
        <v>40788</v>
      </c>
      <c r="D5719" s="48" t="s">
        <v>40811</v>
      </c>
      <c r="E5719" s="48" t="s">
        <v>40812</v>
      </c>
    </row>
    <row r="5720" spans="1:5">
      <c r="A5720" s="48" t="s">
        <v>15740</v>
      </c>
      <c r="B5720" s="48" t="s">
        <v>51154</v>
      </c>
      <c r="C5720" s="48" t="s">
        <v>40788</v>
      </c>
      <c r="D5720" s="48" t="s">
        <v>40813</v>
      </c>
      <c r="E5720" s="48" t="s">
        <v>40814</v>
      </c>
    </row>
    <row r="5721" spans="1:5">
      <c r="A5721" s="48" t="s">
        <v>15786</v>
      </c>
      <c r="B5721" s="48" t="s">
        <v>29345</v>
      </c>
      <c r="C5721" s="48" t="s">
        <v>40788</v>
      </c>
      <c r="D5721" s="48" t="s">
        <v>40815</v>
      </c>
      <c r="E5721" s="48" t="s">
        <v>40816</v>
      </c>
    </row>
    <row r="5722" spans="1:5">
      <c r="A5722" s="48" t="s">
        <v>15789</v>
      </c>
      <c r="B5722" s="48" t="s">
        <v>51383</v>
      </c>
      <c r="C5722" s="48" t="s">
        <v>40788</v>
      </c>
      <c r="D5722" s="48" t="s">
        <v>40817</v>
      </c>
      <c r="E5722" s="48" t="s">
        <v>40818</v>
      </c>
    </row>
    <row r="5723" spans="1:5">
      <c r="A5723" s="48" t="s">
        <v>27</v>
      </c>
      <c r="B5723" s="48" t="s">
        <v>51154</v>
      </c>
      <c r="C5723" s="48" t="s">
        <v>40788</v>
      </c>
      <c r="D5723" s="48" t="s">
        <v>40819</v>
      </c>
      <c r="E5723" s="48" t="s">
        <v>40820</v>
      </c>
    </row>
    <row r="5724" spans="1:5">
      <c r="A5724" s="48" t="s">
        <v>56</v>
      </c>
      <c r="B5724" s="48" t="s">
        <v>51497</v>
      </c>
      <c r="C5724" s="48" t="s">
        <v>40788</v>
      </c>
      <c r="D5724" s="48" t="s">
        <v>40821</v>
      </c>
      <c r="E5724" s="48" t="s">
        <v>40822</v>
      </c>
    </row>
    <row r="5725" spans="1:5">
      <c r="A5725" s="48" t="s">
        <v>59</v>
      </c>
      <c r="B5725" s="48" t="s">
        <v>44</v>
      </c>
      <c r="C5725" s="48" t="s">
        <v>40788</v>
      </c>
      <c r="D5725" s="48" t="s">
        <v>40823</v>
      </c>
      <c r="E5725" s="48" t="s">
        <v>40824</v>
      </c>
    </row>
    <row r="5726" spans="1:5">
      <c r="A5726" s="48" t="s">
        <v>15740</v>
      </c>
      <c r="B5726" s="48" t="s">
        <v>51154</v>
      </c>
      <c r="C5726" s="48" t="s">
        <v>40788</v>
      </c>
      <c r="D5726" s="48" t="s">
        <v>40825</v>
      </c>
      <c r="E5726" s="48" t="s">
        <v>40826</v>
      </c>
    </row>
    <row r="5727" spans="1:5">
      <c r="A5727" s="48" t="s">
        <v>15743</v>
      </c>
      <c r="B5727" s="48" t="s">
        <v>51498</v>
      </c>
      <c r="C5727" s="48" t="s">
        <v>40788</v>
      </c>
      <c r="D5727" s="48" t="s">
        <v>40827</v>
      </c>
      <c r="E5727" s="48" t="s">
        <v>40828</v>
      </c>
    </row>
    <row r="5728" spans="1:5">
      <c r="A5728" s="48" t="s">
        <v>15746</v>
      </c>
      <c r="B5728" s="48" t="s">
        <v>51177</v>
      </c>
      <c r="C5728" s="48" t="s">
        <v>40788</v>
      </c>
      <c r="D5728" s="48" t="s">
        <v>40829</v>
      </c>
      <c r="E5728" s="48" t="s">
        <v>40830</v>
      </c>
    </row>
    <row r="5729" spans="1:5">
      <c r="A5729" s="48" t="s">
        <v>27</v>
      </c>
      <c r="B5729" s="48" t="s">
        <v>51154</v>
      </c>
      <c r="C5729" s="48" t="s">
        <v>40788</v>
      </c>
      <c r="D5729" s="48" t="s">
        <v>40831</v>
      </c>
      <c r="E5729" s="48" t="s">
        <v>40832</v>
      </c>
    </row>
    <row r="5730" spans="1:5">
      <c r="A5730" s="48" t="s">
        <v>30</v>
      </c>
      <c r="B5730" s="48" t="s">
        <v>30927</v>
      </c>
      <c r="C5730" s="48" t="s">
        <v>40788</v>
      </c>
      <c r="D5730" s="48" t="s">
        <v>40833</v>
      </c>
      <c r="E5730" s="48" t="s">
        <v>40834</v>
      </c>
    </row>
    <row r="5731" spans="1:5">
      <c r="A5731" s="48" t="s">
        <v>34</v>
      </c>
      <c r="B5731" s="48" t="s">
        <v>150</v>
      </c>
      <c r="C5731" s="48" t="s">
        <v>40788</v>
      </c>
      <c r="D5731" s="48" t="s">
        <v>40835</v>
      </c>
      <c r="E5731" s="48" t="s">
        <v>40836</v>
      </c>
    </row>
    <row r="5732" spans="1:5">
      <c r="A5732" s="48" t="s">
        <v>51155</v>
      </c>
      <c r="B5732" s="48" t="s">
        <v>51156</v>
      </c>
      <c r="C5732" s="48" t="s">
        <v>40837</v>
      </c>
      <c r="D5732" s="48" t="s">
        <v>40838</v>
      </c>
      <c r="E5732" s="48" t="s">
        <v>51628</v>
      </c>
    </row>
    <row r="5733" spans="1:5">
      <c r="A5733" s="48" t="s">
        <v>51157</v>
      </c>
      <c r="B5733" s="48" t="s">
        <v>51156</v>
      </c>
      <c r="C5733" s="48" t="s">
        <v>40837</v>
      </c>
      <c r="D5733" s="48" t="s">
        <v>40839</v>
      </c>
      <c r="E5733" s="48" t="s">
        <v>40840</v>
      </c>
    </row>
    <row r="5734" spans="1:5">
      <c r="A5734" s="48" t="s">
        <v>51158</v>
      </c>
      <c r="B5734" s="48" t="s">
        <v>51156</v>
      </c>
      <c r="C5734" s="48" t="s">
        <v>40837</v>
      </c>
      <c r="D5734" s="48" t="s">
        <v>40841</v>
      </c>
      <c r="E5734" s="48" t="s">
        <v>40842</v>
      </c>
    </row>
    <row r="5735" spans="1:5">
      <c r="A5735" s="48" t="s">
        <v>51159</v>
      </c>
      <c r="B5735" s="48" t="s">
        <v>51156</v>
      </c>
      <c r="C5735" s="48" t="s">
        <v>40837</v>
      </c>
      <c r="D5735" s="48" t="s">
        <v>40843</v>
      </c>
      <c r="E5735" s="48" t="s">
        <v>40844</v>
      </c>
    </row>
    <row r="5736" spans="1:5">
      <c r="A5736" s="48" t="s">
        <v>15740</v>
      </c>
      <c r="B5736" s="48" t="s">
        <v>51154</v>
      </c>
      <c r="C5736" s="48" t="s">
        <v>40845</v>
      </c>
      <c r="D5736" s="48" t="s">
        <v>40846</v>
      </c>
      <c r="E5736" s="48" t="s">
        <v>40847</v>
      </c>
    </row>
    <row r="5737" spans="1:5">
      <c r="A5737" s="48" t="s">
        <v>15771</v>
      </c>
      <c r="B5737" s="48" t="s">
        <v>2563</v>
      </c>
      <c r="C5737" s="48" t="s">
        <v>40845</v>
      </c>
      <c r="D5737" s="48" t="s">
        <v>40848</v>
      </c>
      <c r="E5737" s="48" t="s">
        <v>40849</v>
      </c>
    </row>
    <row r="5738" spans="1:5">
      <c r="A5738" s="48" t="s">
        <v>15774</v>
      </c>
      <c r="B5738" s="48" t="s">
        <v>51370</v>
      </c>
      <c r="C5738" s="48" t="s">
        <v>40845</v>
      </c>
      <c r="D5738" s="48" t="s">
        <v>40850</v>
      </c>
      <c r="E5738" s="48" t="s">
        <v>40851</v>
      </c>
    </row>
    <row r="5739" spans="1:5">
      <c r="A5739" s="48" t="s">
        <v>27</v>
      </c>
      <c r="B5739" s="48" t="s">
        <v>51154</v>
      </c>
      <c r="C5739" s="48" t="s">
        <v>40845</v>
      </c>
      <c r="D5739" s="48" t="s">
        <v>51629</v>
      </c>
      <c r="E5739" s="48" t="s">
        <v>40852</v>
      </c>
    </row>
    <row r="5740" spans="1:5">
      <c r="A5740" s="48" t="s">
        <v>48</v>
      </c>
      <c r="B5740" s="48" t="s">
        <v>31718</v>
      </c>
      <c r="C5740" s="48" t="s">
        <v>40845</v>
      </c>
      <c r="D5740" s="48" t="s">
        <v>40853</v>
      </c>
      <c r="E5740" s="48" t="s">
        <v>40854</v>
      </c>
    </row>
    <row r="5741" spans="1:5">
      <c r="A5741" s="48" t="s">
        <v>51</v>
      </c>
      <c r="B5741" s="48" t="s">
        <v>51182</v>
      </c>
      <c r="C5741" s="48" t="s">
        <v>40845</v>
      </c>
      <c r="D5741" s="48" t="s">
        <v>51630</v>
      </c>
      <c r="E5741" s="48" t="s">
        <v>40855</v>
      </c>
    </row>
    <row r="5742" spans="1:5">
      <c r="A5742" s="48" t="s">
        <v>15740</v>
      </c>
      <c r="B5742" s="48" t="s">
        <v>51154</v>
      </c>
      <c r="C5742" s="48" t="s">
        <v>40845</v>
      </c>
      <c r="D5742" s="48" t="s">
        <v>40856</v>
      </c>
      <c r="E5742" s="48" t="s">
        <v>40857</v>
      </c>
    </row>
    <row r="5743" spans="1:5">
      <c r="A5743" s="48" t="s">
        <v>15786</v>
      </c>
      <c r="B5743" s="48" t="s">
        <v>29345</v>
      </c>
      <c r="C5743" s="48" t="s">
        <v>40845</v>
      </c>
      <c r="D5743" s="48" t="s">
        <v>40858</v>
      </c>
      <c r="E5743" s="48" t="s">
        <v>40859</v>
      </c>
    </row>
    <row r="5744" spans="1:5">
      <c r="A5744" s="48" t="s">
        <v>15789</v>
      </c>
      <c r="B5744" s="48" t="s">
        <v>51344</v>
      </c>
      <c r="C5744" s="48" t="s">
        <v>40845</v>
      </c>
      <c r="D5744" s="48" t="s">
        <v>40860</v>
      </c>
      <c r="E5744" s="48" t="s">
        <v>40861</v>
      </c>
    </row>
    <row r="5745" spans="1:5">
      <c r="A5745" s="48" t="s">
        <v>27</v>
      </c>
      <c r="B5745" s="48" t="s">
        <v>51154</v>
      </c>
      <c r="C5745" s="48" t="s">
        <v>40845</v>
      </c>
      <c r="D5745" s="48" t="s">
        <v>40862</v>
      </c>
      <c r="E5745" s="48" t="s">
        <v>40863</v>
      </c>
    </row>
    <row r="5746" spans="1:5">
      <c r="A5746" s="48" t="s">
        <v>56</v>
      </c>
      <c r="B5746" s="48" t="s">
        <v>51426</v>
      </c>
      <c r="C5746" s="48" t="s">
        <v>40845</v>
      </c>
      <c r="D5746" s="48" t="s">
        <v>40864</v>
      </c>
      <c r="E5746" s="48" t="s">
        <v>40865</v>
      </c>
    </row>
    <row r="5747" spans="1:5">
      <c r="A5747" s="48" t="s">
        <v>59</v>
      </c>
      <c r="B5747" s="48" t="s">
        <v>51177</v>
      </c>
      <c r="C5747" s="48" t="s">
        <v>40845</v>
      </c>
      <c r="D5747" s="48" t="s">
        <v>40866</v>
      </c>
      <c r="E5747" s="48" t="s">
        <v>40867</v>
      </c>
    </row>
    <row r="5748" spans="1:5">
      <c r="A5748" s="48" t="s">
        <v>15740</v>
      </c>
      <c r="B5748" s="48" t="s">
        <v>51154</v>
      </c>
      <c r="C5748" s="48" t="s">
        <v>40845</v>
      </c>
      <c r="D5748" s="48" t="s">
        <v>40868</v>
      </c>
      <c r="E5748" s="48" t="s">
        <v>51631</v>
      </c>
    </row>
    <row r="5749" spans="1:5">
      <c r="A5749" s="48" t="s">
        <v>15743</v>
      </c>
      <c r="B5749" s="48" t="s">
        <v>51403</v>
      </c>
      <c r="C5749" s="48" t="s">
        <v>40845</v>
      </c>
      <c r="D5749" s="48" t="s">
        <v>40869</v>
      </c>
      <c r="E5749" s="48" t="s">
        <v>40870</v>
      </c>
    </row>
    <row r="5750" spans="1:5">
      <c r="A5750" s="48" t="s">
        <v>15746</v>
      </c>
      <c r="B5750" s="48" t="s">
        <v>51198</v>
      </c>
      <c r="C5750" s="48" t="s">
        <v>40845</v>
      </c>
      <c r="D5750" s="48" t="s">
        <v>40871</v>
      </c>
      <c r="E5750" s="48" t="s">
        <v>40872</v>
      </c>
    </row>
    <row r="5751" spans="1:5">
      <c r="A5751" s="48" t="s">
        <v>27</v>
      </c>
      <c r="B5751" s="48" t="s">
        <v>51154</v>
      </c>
      <c r="C5751" s="48" t="s">
        <v>40845</v>
      </c>
      <c r="D5751" s="48" t="s">
        <v>51632</v>
      </c>
      <c r="E5751" s="48" t="s">
        <v>40873</v>
      </c>
    </row>
    <row r="5752" spans="1:5">
      <c r="A5752" s="48" t="s">
        <v>30</v>
      </c>
      <c r="B5752" s="48" t="s">
        <v>30927</v>
      </c>
      <c r="C5752" s="48" t="s">
        <v>40845</v>
      </c>
      <c r="D5752" s="48" t="s">
        <v>40874</v>
      </c>
      <c r="E5752" s="48" t="s">
        <v>40875</v>
      </c>
    </row>
    <row r="5753" spans="1:5">
      <c r="A5753" s="48" t="s">
        <v>34</v>
      </c>
      <c r="B5753" s="48" t="s">
        <v>150</v>
      </c>
      <c r="C5753" s="48" t="s">
        <v>40845</v>
      </c>
      <c r="D5753" s="48" t="s">
        <v>40876</v>
      </c>
      <c r="E5753" s="48" t="s">
        <v>40877</v>
      </c>
    </row>
    <row r="5754" spans="1:5">
      <c r="A5754" s="48" t="s">
        <v>15740</v>
      </c>
      <c r="B5754" s="48" t="s">
        <v>51154</v>
      </c>
      <c r="C5754" s="48" t="s">
        <v>40845</v>
      </c>
      <c r="D5754" s="48" t="s">
        <v>40878</v>
      </c>
      <c r="E5754" s="48" t="s">
        <v>40879</v>
      </c>
    </row>
    <row r="5755" spans="1:5">
      <c r="A5755" s="48" t="s">
        <v>15757</v>
      </c>
      <c r="B5755" s="48" t="s">
        <v>51483</v>
      </c>
      <c r="C5755" s="48" t="s">
        <v>40845</v>
      </c>
      <c r="D5755" s="48" t="s">
        <v>40880</v>
      </c>
      <c r="E5755" s="48" t="s">
        <v>40881</v>
      </c>
    </row>
    <row r="5756" spans="1:5">
      <c r="A5756" s="48" t="s">
        <v>15760</v>
      </c>
      <c r="B5756" s="48" t="s">
        <v>51161</v>
      </c>
      <c r="C5756" s="48" t="s">
        <v>40845</v>
      </c>
      <c r="D5756" s="48" t="s">
        <v>40882</v>
      </c>
      <c r="E5756" s="48" t="s">
        <v>40883</v>
      </c>
    </row>
    <row r="5757" spans="1:5">
      <c r="A5757" s="48" t="s">
        <v>27</v>
      </c>
      <c r="B5757" s="48" t="s">
        <v>51154</v>
      </c>
      <c r="C5757" s="48" t="s">
        <v>40845</v>
      </c>
      <c r="D5757" s="48" t="s">
        <v>40884</v>
      </c>
      <c r="E5757" s="48" t="s">
        <v>40885</v>
      </c>
    </row>
    <row r="5758" spans="1:5">
      <c r="A5758" s="48" t="s">
        <v>39</v>
      </c>
      <c r="B5758" s="48" t="s">
        <v>35343</v>
      </c>
      <c r="C5758" s="48" t="s">
        <v>40845</v>
      </c>
      <c r="D5758" s="48" t="s">
        <v>40886</v>
      </c>
      <c r="E5758" s="48" t="s">
        <v>40887</v>
      </c>
    </row>
    <row r="5759" spans="1:5">
      <c r="A5759" s="48" t="s">
        <v>43</v>
      </c>
      <c r="B5759" s="48" t="s">
        <v>51193</v>
      </c>
      <c r="C5759" s="48" t="s">
        <v>40845</v>
      </c>
      <c r="D5759" s="48" t="s">
        <v>40888</v>
      </c>
      <c r="E5759" s="48" t="s">
        <v>40889</v>
      </c>
    </row>
    <row r="5760" spans="1:5">
      <c r="A5760" s="48" t="s">
        <v>51155</v>
      </c>
      <c r="B5760" s="48" t="s">
        <v>51156</v>
      </c>
      <c r="C5760" s="48" t="s">
        <v>40890</v>
      </c>
      <c r="D5760" s="48" t="s">
        <v>40891</v>
      </c>
      <c r="E5760" s="48" t="s">
        <v>40892</v>
      </c>
    </row>
    <row r="5761" spans="1:5">
      <c r="A5761" s="48" t="s">
        <v>51157</v>
      </c>
      <c r="B5761" s="48" t="s">
        <v>51156</v>
      </c>
      <c r="C5761" s="48" t="s">
        <v>40890</v>
      </c>
      <c r="D5761" s="48" t="s">
        <v>40893</v>
      </c>
      <c r="E5761" s="48" t="s">
        <v>40894</v>
      </c>
    </row>
    <row r="5762" spans="1:5">
      <c r="A5762" s="48" t="s">
        <v>51158</v>
      </c>
      <c r="B5762" s="48" t="s">
        <v>51156</v>
      </c>
      <c r="C5762" s="48" t="s">
        <v>40890</v>
      </c>
      <c r="D5762" s="48" t="s">
        <v>40895</v>
      </c>
      <c r="E5762" s="48" t="s">
        <v>40896</v>
      </c>
    </row>
    <row r="5763" spans="1:5">
      <c r="A5763" s="48" t="s">
        <v>51159</v>
      </c>
      <c r="B5763" s="48" t="s">
        <v>51156</v>
      </c>
      <c r="C5763" s="48" t="s">
        <v>40890</v>
      </c>
      <c r="D5763" s="48" t="s">
        <v>40897</v>
      </c>
      <c r="E5763" s="48" t="s">
        <v>40898</v>
      </c>
    </row>
    <row r="5764" spans="1:5">
      <c r="A5764" s="48" t="s">
        <v>15740</v>
      </c>
      <c r="B5764" s="48" t="s">
        <v>51154</v>
      </c>
      <c r="C5764" s="48" t="s">
        <v>40899</v>
      </c>
      <c r="D5764" s="48" t="s">
        <v>40900</v>
      </c>
      <c r="E5764" s="48" t="s">
        <v>40901</v>
      </c>
    </row>
    <row r="5765" spans="1:5">
      <c r="A5765" s="48" t="s">
        <v>15786</v>
      </c>
      <c r="B5765" s="48" t="s">
        <v>29345</v>
      </c>
      <c r="C5765" s="48" t="s">
        <v>40899</v>
      </c>
      <c r="D5765" s="48" t="s">
        <v>40902</v>
      </c>
      <c r="E5765" s="48" t="s">
        <v>40903</v>
      </c>
    </row>
    <row r="5766" spans="1:5">
      <c r="A5766" s="48" t="s">
        <v>15789</v>
      </c>
      <c r="B5766" s="48" t="s">
        <v>51218</v>
      </c>
      <c r="C5766" s="48" t="s">
        <v>40899</v>
      </c>
      <c r="D5766" s="48" t="s">
        <v>40904</v>
      </c>
      <c r="E5766" s="48" t="s">
        <v>40905</v>
      </c>
    </row>
    <row r="5767" spans="1:5">
      <c r="A5767" s="48" t="s">
        <v>27</v>
      </c>
      <c r="B5767" s="48" t="s">
        <v>51154</v>
      </c>
      <c r="C5767" s="48" t="s">
        <v>40899</v>
      </c>
      <c r="D5767" s="48" t="s">
        <v>40906</v>
      </c>
      <c r="E5767" s="48" t="s">
        <v>40907</v>
      </c>
    </row>
    <row r="5768" spans="1:5">
      <c r="A5768" s="48" t="s">
        <v>56</v>
      </c>
      <c r="B5768" s="48" t="s">
        <v>51219</v>
      </c>
      <c r="C5768" s="48" t="s">
        <v>40899</v>
      </c>
      <c r="D5768" s="48" t="s">
        <v>40908</v>
      </c>
      <c r="E5768" s="48" t="s">
        <v>40909</v>
      </c>
    </row>
    <row r="5769" spans="1:5">
      <c r="A5769" s="48" t="s">
        <v>59</v>
      </c>
      <c r="B5769" s="48" t="s">
        <v>51175</v>
      </c>
      <c r="C5769" s="48" t="s">
        <v>40899</v>
      </c>
      <c r="D5769" s="48" t="s">
        <v>40910</v>
      </c>
      <c r="E5769" s="48" t="s">
        <v>40911</v>
      </c>
    </row>
    <row r="5770" spans="1:5">
      <c r="A5770" s="48" t="s">
        <v>15740</v>
      </c>
      <c r="B5770" s="48" t="s">
        <v>51154</v>
      </c>
      <c r="C5770" s="48" t="s">
        <v>40899</v>
      </c>
      <c r="D5770" s="48" t="s">
        <v>40912</v>
      </c>
      <c r="E5770" s="48" t="s">
        <v>40913</v>
      </c>
    </row>
    <row r="5771" spans="1:5">
      <c r="A5771" s="48" t="s">
        <v>15743</v>
      </c>
      <c r="B5771" s="48" t="s">
        <v>51403</v>
      </c>
      <c r="C5771" s="48" t="s">
        <v>40899</v>
      </c>
      <c r="D5771" s="48" t="s">
        <v>40914</v>
      </c>
      <c r="E5771" s="48" t="s">
        <v>40915</v>
      </c>
    </row>
    <row r="5772" spans="1:5">
      <c r="A5772" s="48" t="s">
        <v>15746</v>
      </c>
      <c r="B5772" s="48" t="s">
        <v>51203</v>
      </c>
      <c r="C5772" s="48" t="s">
        <v>40899</v>
      </c>
      <c r="D5772" s="48" t="s">
        <v>40916</v>
      </c>
      <c r="E5772" s="48" t="s">
        <v>40917</v>
      </c>
    </row>
    <row r="5773" spans="1:5">
      <c r="A5773" s="48" t="s">
        <v>27</v>
      </c>
      <c r="B5773" s="48" t="s">
        <v>51154</v>
      </c>
      <c r="C5773" s="48" t="s">
        <v>40899</v>
      </c>
      <c r="D5773" s="48" t="s">
        <v>40918</v>
      </c>
      <c r="E5773" s="48" t="s">
        <v>40919</v>
      </c>
    </row>
    <row r="5774" spans="1:5">
      <c r="A5774" s="48" t="s">
        <v>30</v>
      </c>
      <c r="B5774" s="48" t="s">
        <v>29768</v>
      </c>
      <c r="C5774" s="48" t="s">
        <v>40899</v>
      </c>
      <c r="D5774" s="48" t="s">
        <v>40920</v>
      </c>
      <c r="E5774" s="48" t="s">
        <v>40921</v>
      </c>
    </row>
    <row r="5775" spans="1:5">
      <c r="A5775" s="48" t="s">
        <v>34</v>
      </c>
      <c r="B5775" s="48" t="s">
        <v>44</v>
      </c>
      <c r="C5775" s="48" t="s">
        <v>40899</v>
      </c>
      <c r="D5775" s="48" t="s">
        <v>40922</v>
      </c>
      <c r="E5775" s="48" t="s">
        <v>40923</v>
      </c>
    </row>
    <row r="5776" spans="1:5">
      <c r="A5776" s="48" t="s">
        <v>15740</v>
      </c>
      <c r="B5776" s="48" t="s">
        <v>51154</v>
      </c>
      <c r="C5776" s="48" t="s">
        <v>40899</v>
      </c>
      <c r="D5776" s="48" t="s">
        <v>40924</v>
      </c>
      <c r="E5776" s="48" t="s">
        <v>40925</v>
      </c>
    </row>
    <row r="5777" spans="1:5">
      <c r="A5777" s="48" t="s">
        <v>15757</v>
      </c>
      <c r="B5777" s="48" t="s">
        <v>51483</v>
      </c>
      <c r="C5777" s="48" t="s">
        <v>40899</v>
      </c>
      <c r="D5777" s="48" t="s">
        <v>40926</v>
      </c>
      <c r="E5777" s="48" t="s">
        <v>40927</v>
      </c>
    </row>
    <row r="5778" spans="1:5">
      <c r="A5778" s="48" t="s">
        <v>15760</v>
      </c>
      <c r="B5778" s="48" t="s">
        <v>774</v>
      </c>
      <c r="C5778" s="48" t="s">
        <v>40899</v>
      </c>
      <c r="D5778" s="48" t="s">
        <v>40928</v>
      </c>
      <c r="E5778" s="48" t="s">
        <v>40929</v>
      </c>
    </row>
    <row r="5779" spans="1:5">
      <c r="A5779" s="48" t="s">
        <v>27</v>
      </c>
      <c r="B5779" s="48" t="s">
        <v>51154</v>
      </c>
      <c r="C5779" s="48" t="s">
        <v>40899</v>
      </c>
      <c r="D5779" s="48" t="s">
        <v>40930</v>
      </c>
      <c r="E5779" s="48" t="s">
        <v>40931</v>
      </c>
    </row>
    <row r="5780" spans="1:5">
      <c r="A5780" s="48" t="s">
        <v>39</v>
      </c>
      <c r="B5780" s="48" t="s">
        <v>51437</v>
      </c>
      <c r="C5780" s="48" t="s">
        <v>40899</v>
      </c>
      <c r="D5780" s="48" t="s">
        <v>40932</v>
      </c>
      <c r="E5780" s="48" t="s">
        <v>40933</v>
      </c>
    </row>
    <row r="5781" spans="1:5">
      <c r="A5781" s="48" t="s">
        <v>43</v>
      </c>
      <c r="B5781" s="48" t="s">
        <v>51177</v>
      </c>
      <c r="C5781" s="48" t="s">
        <v>40899</v>
      </c>
      <c r="D5781" s="48" t="s">
        <v>40934</v>
      </c>
      <c r="E5781" s="48" t="s">
        <v>40935</v>
      </c>
    </row>
    <row r="5782" spans="1:5">
      <c r="A5782" s="48" t="s">
        <v>15740</v>
      </c>
      <c r="B5782" s="48" t="s">
        <v>51154</v>
      </c>
      <c r="C5782" s="48" t="s">
        <v>40899</v>
      </c>
      <c r="D5782" s="48" t="s">
        <v>40936</v>
      </c>
      <c r="E5782" s="48" t="s">
        <v>40937</v>
      </c>
    </row>
    <row r="5783" spans="1:5">
      <c r="A5783" s="48" t="s">
        <v>15771</v>
      </c>
      <c r="B5783" s="48" t="s">
        <v>51564</v>
      </c>
      <c r="C5783" s="48" t="s">
        <v>40899</v>
      </c>
      <c r="D5783" s="48" t="s">
        <v>40938</v>
      </c>
      <c r="E5783" s="48" t="s">
        <v>40939</v>
      </c>
    </row>
    <row r="5784" spans="1:5">
      <c r="A5784" s="48" t="s">
        <v>15774</v>
      </c>
      <c r="B5784" s="48" t="s">
        <v>51182</v>
      </c>
      <c r="C5784" s="48" t="s">
        <v>40899</v>
      </c>
      <c r="D5784" s="48" t="s">
        <v>40940</v>
      </c>
      <c r="E5784" s="48" t="s">
        <v>40941</v>
      </c>
    </row>
    <row r="5785" spans="1:5">
      <c r="A5785" s="48" t="s">
        <v>27</v>
      </c>
      <c r="B5785" s="48" t="s">
        <v>51154</v>
      </c>
      <c r="C5785" s="48" t="s">
        <v>40899</v>
      </c>
      <c r="D5785" s="48" t="s">
        <v>40942</v>
      </c>
      <c r="E5785" s="48" t="s">
        <v>40943</v>
      </c>
    </row>
    <row r="5786" spans="1:5">
      <c r="A5786" s="48" t="s">
        <v>48</v>
      </c>
      <c r="B5786" s="48" t="s">
        <v>31453</v>
      </c>
      <c r="C5786" s="48" t="s">
        <v>40899</v>
      </c>
      <c r="D5786" s="48" t="s">
        <v>40944</v>
      </c>
      <c r="E5786" s="48" t="s">
        <v>40945</v>
      </c>
    </row>
    <row r="5787" spans="1:5">
      <c r="A5787" s="48" t="s">
        <v>51</v>
      </c>
      <c r="B5787" s="48" t="s">
        <v>51162</v>
      </c>
      <c r="C5787" s="48" t="s">
        <v>40899</v>
      </c>
      <c r="D5787" s="48" t="s">
        <v>40946</v>
      </c>
      <c r="E5787" s="48" t="s">
        <v>40947</v>
      </c>
    </row>
    <row r="5788" spans="1:5">
      <c r="A5788" s="48" t="s">
        <v>51155</v>
      </c>
      <c r="B5788" s="48" t="s">
        <v>51156</v>
      </c>
      <c r="C5788" s="48" t="s">
        <v>40948</v>
      </c>
      <c r="D5788" s="48" t="s">
        <v>40949</v>
      </c>
      <c r="E5788" s="48" t="s">
        <v>40950</v>
      </c>
    </row>
    <row r="5789" spans="1:5">
      <c r="A5789" s="48" t="s">
        <v>51157</v>
      </c>
      <c r="B5789" s="48" t="s">
        <v>51156</v>
      </c>
      <c r="C5789" s="48" t="s">
        <v>40948</v>
      </c>
      <c r="D5789" s="48" t="s">
        <v>40951</v>
      </c>
      <c r="E5789" s="48" t="s">
        <v>40952</v>
      </c>
    </row>
    <row r="5790" spans="1:5">
      <c r="A5790" s="48" t="s">
        <v>51158</v>
      </c>
      <c r="B5790" s="48" t="s">
        <v>51156</v>
      </c>
      <c r="C5790" s="48" t="s">
        <v>40948</v>
      </c>
      <c r="D5790" s="48" t="s">
        <v>40953</v>
      </c>
      <c r="E5790" s="48" t="s">
        <v>40954</v>
      </c>
    </row>
    <row r="5791" spans="1:5">
      <c r="A5791" s="48" t="s">
        <v>51159</v>
      </c>
      <c r="B5791" s="48" t="s">
        <v>51156</v>
      </c>
      <c r="C5791" s="48" t="s">
        <v>40948</v>
      </c>
      <c r="D5791" s="48" t="s">
        <v>40955</v>
      </c>
      <c r="E5791" s="48" t="s">
        <v>40956</v>
      </c>
    </row>
    <row r="5792" spans="1:5">
      <c r="A5792" s="48" t="s">
        <v>15740</v>
      </c>
      <c r="B5792" s="48" t="s">
        <v>51154</v>
      </c>
      <c r="C5792" s="48" t="s">
        <v>40957</v>
      </c>
      <c r="D5792" s="48" t="s">
        <v>40958</v>
      </c>
      <c r="E5792" s="48" t="s">
        <v>40959</v>
      </c>
    </row>
    <row r="5793" spans="1:5">
      <c r="A5793" s="48" t="s">
        <v>15743</v>
      </c>
      <c r="B5793" s="48" t="s">
        <v>34445</v>
      </c>
      <c r="C5793" s="48" t="s">
        <v>40957</v>
      </c>
      <c r="D5793" s="48" t="s">
        <v>40960</v>
      </c>
      <c r="E5793" s="48" t="s">
        <v>40961</v>
      </c>
    </row>
    <row r="5794" spans="1:5">
      <c r="A5794" s="48" t="s">
        <v>15746</v>
      </c>
      <c r="B5794" s="48" t="s">
        <v>51193</v>
      </c>
      <c r="C5794" s="48" t="s">
        <v>40957</v>
      </c>
      <c r="D5794" s="48" t="s">
        <v>40962</v>
      </c>
      <c r="E5794" s="48" t="s">
        <v>40963</v>
      </c>
    </row>
    <row r="5795" spans="1:5">
      <c r="A5795" s="48" t="s">
        <v>27</v>
      </c>
      <c r="B5795" s="48" t="s">
        <v>51154</v>
      </c>
      <c r="C5795" s="48" t="s">
        <v>40957</v>
      </c>
      <c r="D5795" s="48" t="s">
        <v>40964</v>
      </c>
      <c r="E5795" s="48" t="s">
        <v>40965</v>
      </c>
    </row>
    <row r="5796" spans="1:5">
      <c r="A5796" s="48" t="s">
        <v>30</v>
      </c>
      <c r="B5796" s="48" t="s">
        <v>35754</v>
      </c>
      <c r="C5796" s="48" t="s">
        <v>40957</v>
      </c>
      <c r="D5796" s="48" t="s">
        <v>40966</v>
      </c>
      <c r="E5796" s="48" t="s">
        <v>40967</v>
      </c>
    </row>
    <row r="5797" spans="1:5">
      <c r="A5797" s="48" t="s">
        <v>34</v>
      </c>
      <c r="B5797" s="48" t="s">
        <v>487</v>
      </c>
      <c r="C5797" s="48" t="s">
        <v>40957</v>
      </c>
      <c r="D5797" s="48" t="s">
        <v>40968</v>
      </c>
      <c r="E5797" s="48" t="s">
        <v>40969</v>
      </c>
    </row>
    <row r="5798" spans="1:5">
      <c r="A5798" s="48" t="s">
        <v>15740</v>
      </c>
      <c r="B5798" s="48" t="s">
        <v>51154</v>
      </c>
      <c r="C5798" s="48" t="s">
        <v>40957</v>
      </c>
      <c r="D5798" s="48" t="s">
        <v>40970</v>
      </c>
      <c r="E5798" s="48" t="s">
        <v>40971</v>
      </c>
    </row>
    <row r="5799" spans="1:5">
      <c r="A5799" s="48" t="s">
        <v>15757</v>
      </c>
      <c r="B5799" s="48" t="s">
        <v>51483</v>
      </c>
      <c r="C5799" s="48" t="s">
        <v>40957</v>
      </c>
      <c r="D5799" s="48" t="s">
        <v>40972</v>
      </c>
      <c r="E5799" s="48" t="s">
        <v>40973</v>
      </c>
    </row>
    <row r="5800" spans="1:5">
      <c r="A5800" s="48" t="s">
        <v>15760</v>
      </c>
      <c r="B5800" s="48" t="s">
        <v>51165</v>
      </c>
      <c r="C5800" s="48" t="s">
        <v>40957</v>
      </c>
      <c r="D5800" s="48" t="s">
        <v>40974</v>
      </c>
      <c r="E5800" s="48" t="s">
        <v>40975</v>
      </c>
    </row>
    <row r="5801" spans="1:5">
      <c r="A5801" s="48" t="s">
        <v>27</v>
      </c>
      <c r="B5801" s="48" t="s">
        <v>51154</v>
      </c>
      <c r="C5801" s="48" t="s">
        <v>40957</v>
      </c>
      <c r="D5801" s="48" t="s">
        <v>40976</v>
      </c>
      <c r="E5801" s="48" t="s">
        <v>40977</v>
      </c>
    </row>
    <row r="5802" spans="1:5">
      <c r="A5802" s="48" t="s">
        <v>39</v>
      </c>
      <c r="B5802" s="48" t="s">
        <v>35203</v>
      </c>
      <c r="C5802" s="48" t="s">
        <v>40957</v>
      </c>
      <c r="D5802" s="48" t="s">
        <v>40978</v>
      </c>
      <c r="E5802" s="48" t="s">
        <v>40979</v>
      </c>
    </row>
    <row r="5803" spans="1:5">
      <c r="A5803" s="48" t="s">
        <v>43</v>
      </c>
      <c r="B5803" s="48" t="s">
        <v>833</v>
      </c>
      <c r="C5803" s="48" t="s">
        <v>40957</v>
      </c>
      <c r="D5803" s="48" t="s">
        <v>40980</v>
      </c>
      <c r="E5803" s="48" t="s">
        <v>40981</v>
      </c>
    </row>
    <row r="5804" spans="1:5">
      <c r="A5804" s="48" t="s">
        <v>15740</v>
      </c>
      <c r="B5804" s="48" t="s">
        <v>51154</v>
      </c>
      <c r="C5804" s="48" t="s">
        <v>40957</v>
      </c>
      <c r="D5804" s="48" t="s">
        <v>40982</v>
      </c>
      <c r="E5804" s="48" t="s">
        <v>40983</v>
      </c>
    </row>
    <row r="5805" spans="1:5">
      <c r="A5805" s="48" t="s">
        <v>15771</v>
      </c>
      <c r="B5805" s="48" t="s">
        <v>51298</v>
      </c>
      <c r="C5805" s="48" t="s">
        <v>40957</v>
      </c>
      <c r="D5805" s="48" t="s">
        <v>40984</v>
      </c>
      <c r="E5805" s="48" t="s">
        <v>40985</v>
      </c>
    </row>
    <row r="5806" spans="1:5">
      <c r="A5806" s="48" t="s">
        <v>15774</v>
      </c>
      <c r="B5806" s="48" t="s">
        <v>51163</v>
      </c>
      <c r="C5806" s="48" t="s">
        <v>40957</v>
      </c>
      <c r="D5806" s="48" t="s">
        <v>40986</v>
      </c>
      <c r="E5806" s="48" t="s">
        <v>40987</v>
      </c>
    </row>
    <row r="5807" spans="1:5">
      <c r="A5807" s="48" t="s">
        <v>27</v>
      </c>
      <c r="B5807" s="48" t="s">
        <v>51154</v>
      </c>
      <c r="C5807" s="48" t="s">
        <v>40957</v>
      </c>
      <c r="D5807" s="48" t="s">
        <v>40988</v>
      </c>
      <c r="E5807" s="48" t="s">
        <v>40989</v>
      </c>
    </row>
    <row r="5808" spans="1:5">
      <c r="A5808" s="48" t="s">
        <v>48</v>
      </c>
      <c r="B5808" s="48" t="s">
        <v>32714</v>
      </c>
      <c r="C5808" s="48" t="s">
        <v>40957</v>
      </c>
      <c r="D5808" s="48" t="s">
        <v>40990</v>
      </c>
      <c r="E5808" s="48" t="s">
        <v>40991</v>
      </c>
    </row>
    <row r="5809" spans="1:5">
      <c r="A5809" s="48" t="s">
        <v>51</v>
      </c>
      <c r="B5809" s="48" t="s">
        <v>51199</v>
      </c>
      <c r="C5809" s="48" t="s">
        <v>40957</v>
      </c>
      <c r="D5809" s="48" t="s">
        <v>40992</v>
      </c>
      <c r="E5809" s="48" t="s">
        <v>40993</v>
      </c>
    </row>
    <row r="5810" spans="1:5">
      <c r="A5810" s="48" t="s">
        <v>15740</v>
      </c>
      <c r="B5810" s="48" t="s">
        <v>51154</v>
      </c>
      <c r="C5810" s="48" t="s">
        <v>40957</v>
      </c>
      <c r="D5810" s="48" t="s">
        <v>40994</v>
      </c>
      <c r="E5810" s="48" t="s">
        <v>40995</v>
      </c>
    </row>
    <row r="5811" spans="1:5">
      <c r="A5811" s="48" t="s">
        <v>15786</v>
      </c>
      <c r="B5811" s="48" t="s">
        <v>29345</v>
      </c>
      <c r="C5811" s="48" t="s">
        <v>40957</v>
      </c>
      <c r="D5811" s="48" t="s">
        <v>40996</v>
      </c>
      <c r="E5811" s="48" t="s">
        <v>51633</v>
      </c>
    </row>
    <row r="5812" spans="1:5">
      <c r="A5812" s="48" t="s">
        <v>15789</v>
      </c>
      <c r="B5812" s="48" t="s">
        <v>51428</v>
      </c>
      <c r="C5812" s="48" t="s">
        <v>40957</v>
      </c>
      <c r="D5812" s="48" t="s">
        <v>40997</v>
      </c>
      <c r="E5812" s="48" t="s">
        <v>40998</v>
      </c>
    </row>
    <row r="5813" spans="1:5">
      <c r="A5813" s="48" t="s">
        <v>27</v>
      </c>
      <c r="B5813" s="48" t="s">
        <v>51154</v>
      </c>
      <c r="C5813" s="48" t="s">
        <v>40957</v>
      </c>
      <c r="D5813" s="48" t="s">
        <v>40999</v>
      </c>
      <c r="E5813" s="48" t="s">
        <v>41000</v>
      </c>
    </row>
    <row r="5814" spans="1:5">
      <c r="A5814" s="48" t="s">
        <v>56</v>
      </c>
      <c r="B5814" s="48" t="s">
        <v>51519</v>
      </c>
      <c r="C5814" s="48" t="s">
        <v>40957</v>
      </c>
      <c r="D5814" s="48" t="s">
        <v>41001</v>
      </c>
      <c r="E5814" s="48" t="s">
        <v>41002</v>
      </c>
    </row>
    <row r="5815" spans="1:5">
      <c r="A5815" s="48" t="s">
        <v>59</v>
      </c>
      <c r="B5815" s="48" t="s">
        <v>51194</v>
      </c>
      <c r="C5815" s="48" t="s">
        <v>40957</v>
      </c>
      <c r="D5815" s="48" t="s">
        <v>41003</v>
      </c>
      <c r="E5815" s="48" t="s">
        <v>41004</v>
      </c>
    </row>
    <row r="5816" spans="1:5">
      <c r="A5816" s="48" t="s">
        <v>51155</v>
      </c>
      <c r="B5816" s="48" t="s">
        <v>51156</v>
      </c>
      <c r="C5816" s="48" t="s">
        <v>41005</v>
      </c>
      <c r="D5816" s="48" t="s">
        <v>41006</v>
      </c>
      <c r="E5816" s="48" t="s">
        <v>41007</v>
      </c>
    </row>
    <row r="5817" spans="1:5">
      <c r="A5817" s="48" t="s">
        <v>51157</v>
      </c>
      <c r="B5817" s="48" t="s">
        <v>51156</v>
      </c>
      <c r="C5817" s="48" t="s">
        <v>41005</v>
      </c>
      <c r="D5817" s="48" t="s">
        <v>41008</v>
      </c>
      <c r="E5817" s="48" t="s">
        <v>41009</v>
      </c>
    </row>
    <row r="5818" spans="1:5">
      <c r="A5818" s="48" t="s">
        <v>51158</v>
      </c>
      <c r="B5818" s="48" t="s">
        <v>51156</v>
      </c>
      <c r="C5818" s="48" t="s">
        <v>41005</v>
      </c>
      <c r="D5818" s="48" t="s">
        <v>41010</v>
      </c>
      <c r="E5818" s="48" t="s">
        <v>41011</v>
      </c>
    </row>
    <row r="5819" spans="1:5">
      <c r="A5819" s="48" t="s">
        <v>51159</v>
      </c>
      <c r="B5819" s="48" t="s">
        <v>51156</v>
      </c>
      <c r="C5819" s="48" t="s">
        <v>41005</v>
      </c>
      <c r="D5819" s="48" t="s">
        <v>41012</v>
      </c>
      <c r="E5819" s="48" t="s">
        <v>41013</v>
      </c>
    </row>
    <row r="5820" spans="1:5">
      <c r="A5820" s="48" t="s">
        <v>15740</v>
      </c>
      <c r="B5820" s="48" t="s">
        <v>51154</v>
      </c>
      <c r="C5820" s="48" t="s">
        <v>41014</v>
      </c>
      <c r="D5820" s="48" t="s">
        <v>41015</v>
      </c>
      <c r="E5820" s="48" t="s">
        <v>41016</v>
      </c>
    </row>
    <row r="5821" spans="1:5">
      <c r="A5821" s="48" t="s">
        <v>15757</v>
      </c>
      <c r="B5821" s="48" t="s">
        <v>51407</v>
      </c>
      <c r="C5821" s="48" t="s">
        <v>41014</v>
      </c>
      <c r="D5821" s="48" t="s">
        <v>41017</v>
      </c>
      <c r="E5821" s="48" t="s">
        <v>41018</v>
      </c>
    </row>
    <row r="5822" spans="1:5">
      <c r="A5822" s="48" t="s">
        <v>15760</v>
      </c>
      <c r="B5822" s="48" t="s">
        <v>51370</v>
      </c>
      <c r="C5822" s="48" t="s">
        <v>41014</v>
      </c>
      <c r="D5822" s="48" t="s">
        <v>41019</v>
      </c>
      <c r="E5822" s="48" t="s">
        <v>41020</v>
      </c>
    </row>
    <row r="5823" spans="1:5">
      <c r="A5823" s="48" t="s">
        <v>27</v>
      </c>
      <c r="B5823" s="48" t="s">
        <v>51154</v>
      </c>
      <c r="C5823" s="48" t="s">
        <v>41014</v>
      </c>
      <c r="D5823" s="48" t="s">
        <v>41021</v>
      </c>
      <c r="E5823" s="48" t="s">
        <v>41022</v>
      </c>
    </row>
    <row r="5824" spans="1:5">
      <c r="A5824" s="48" t="s">
        <v>39</v>
      </c>
      <c r="B5824" s="48" t="s">
        <v>35203</v>
      </c>
      <c r="C5824" s="48" t="s">
        <v>41014</v>
      </c>
      <c r="D5824" s="48" t="s">
        <v>41023</v>
      </c>
      <c r="E5824" s="48" t="s">
        <v>41024</v>
      </c>
    </row>
    <row r="5825" spans="1:5">
      <c r="A5825" s="48" t="s">
        <v>43</v>
      </c>
      <c r="B5825" s="48" t="s">
        <v>51190</v>
      </c>
      <c r="C5825" s="48" t="s">
        <v>41014</v>
      </c>
      <c r="D5825" s="48" t="s">
        <v>41025</v>
      </c>
      <c r="E5825" s="48" t="s">
        <v>41026</v>
      </c>
    </row>
    <row r="5826" spans="1:5">
      <c r="A5826" s="48" t="s">
        <v>15740</v>
      </c>
      <c r="B5826" s="48" t="s">
        <v>51154</v>
      </c>
      <c r="C5826" s="48" t="s">
        <v>41014</v>
      </c>
      <c r="D5826" s="48" t="s">
        <v>41027</v>
      </c>
      <c r="E5826" s="48" t="s">
        <v>41028</v>
      </c>
    </row>
    <row r="5827" spans="1:5">
      <c r="A5827" s="48" t="s">
        <v>15771</v>
      </c>
      <c r="B5827" s="48" t="s">
        <v>21105</v>
      </c>
      <c r="C5827" s="48" t="s">
        <v>41014</v>
      </c>
      <c r="D5827" s="48" t="s">
        <v>41029</v>
      </c>
      <c r="E5827" s="48" t="s">
        <v>41030</v>
      </c>
    </row>
    <row r="5828" spans="1:5">
      <c r="A5828" s="48" t="s">
        <v>15774</v>
      </c>
      <c r="B5828" s="48" t="s">
        <v>51182</v>
      </c>
      <c r="C5828" s="48" t="s">
        <v>41014</v>
      </c>
      <c r="D5828" s="48" t="s">
        <v>41031</v>
      </c>
      <c r="E5828" s="48" t="s">
        <v>41032</v>
      </c>
    </row>
    <row r="5829" spans="1:5">
      <c r="A5829" s="48" t="s">
        <v>27</v>
      </c>
      <c r="B5829" s="48" t="s">
        <v>51154</v>
      </c>
      <c r="C5829" s="48" t="s">
        <v>41014</v>
      </c>
      <c r="D5829" s="48" t="s">
        <v>41033</v>
      </c>
      <c r="E5829" s="48" t="s">
        <v>41034</v>
      </c>
    </row>
    <row r="5830" spans="1:5">
      <c r="A5830" s="48" t="s">
        <v>48</v>
      </c>
      <c r="B5830" s="48" t="s">
        <v>31223</v>
      </c>
      <c r="C5830" s="48" t="s">
        <v>41014</v>
      </c>
      <c r="D5830" s="48" t="s">
        <v>41035</v>
      </c>
      <c r="E5830" s="48" t="s">
        <v>41036</v>
      </c>
    </row>
    <row r="5831" spans="1:5">
      <c r="A5831" s="48" t="s">
        <v>51</v>
      </c>
      <c r="B5831" s="48" t="s">
        <v>394</v>
      </c>
      <c r="C5831" s="48" t="s">
        <v>41014</v>
      </c>
      <c r="D5831" s="48" t="s">
        <v>41037</v>
      </c>
      <c r="E5831" s="48" t="s">
        <v>41038</v>
      </c>
    </row>
    <row r="5832" spans="1:5">
      <c r="A5832" s="48" t="s">
        <v>15740</v>
      </c>
      <c r="B5832" s="48" t="s">
        <v>51154</v>
      </c>
      <c r="C5832" s="48" t="s">
        <v>41014</v>
      </c>
      <c r="D5832" s="48" t="s">
        <v>41039</v>
      </c>
      <c r="E5832" s="48" t="s">
        <v>41040</v>
      </c>
    </row>
    <row r="5833" spans="1:5">
      <c r="A5833" s="48" t="s">
        <v>15786</v>
      </c>
      <c r="B5833" s="48" t="s">
        <v>29345</v>
      </c>
      <c r="C5833" s="48" t="s">
        <v>41014</v>
      </c>
      <c r="D5833" s="48" t="s">
        <v>41041</v>
      </c>
      <c r="E5833" s="48" t="s">
        <v>41042</v>
      </c>
    </row>
    <row r="5834" spans="1:5">
      <c r="A5834" s="48" t="s">
        <v>15789</v>
      </c>
      <c r="B5834" s="48" t="s">
        <v>51317</v>
      </c>
      <c r="C5834" s="48" t="s">
        <v>41014</v>
      </c>
      <c r="D5834" s="48" t="s">
        <v>41043</v>
      </c>
      <c r="E5834" s="48" t="s">
        <v>41044</v>
      </c>
    </row>
    <row r="5835" spans="1:5">
      <c r="A5835" s="48" t="s">
        <v>27</v>
      </c>
      <c r="B5835" s="48" t="s">
        <v>51154</v>
      </c>
      <c r="C5835" s="48" t="s">
        <v>41014</v>
      </c>
      <c r="D5835" s="48" t="s">
        <v>41045</v>
      </c>
      <c r="E5835" s="48" t="s">
        <v>41046</v>
      </c>
    </row>
    <row r="5836" spans="1:5">
      <c r="A5836" s="48" t="s">
        <v>56</v>
      </c>
      <c r="B5836" s="48" t="s">
        <v>51426</v>
      </c>
      <c r="C5836" s="48" t="s">
        <v>41014</v>
      </c>
      <c r="D5836" s="48" t="s">
        <v>41047</v>
      </c>
      <c r="E5836" s="48" t="s">
        <v>41048</v>
      </c>
    </row>
    <row r="5837" spans="1:5">
      <c r="A5837" s="48" t="s">
        <v>59</v>
      </c>
      <c r="B5837" s="48" t="s">
        <v>654</v>
      </c>
      <c r="C5837" s="48" t="s">
        <v>41014</v>
      </c>
      <c r="D5837" s="48" t="s">
        <v>41049</v>
      </c>
      <c r="E5837" s="48" t="s">
        <v>41050</v>
      </c>
    </row>
    <row r="5838" spans="1:5">
      <c r="A5838" s="48" t="s">
        <v>15740</v>
      </c>
      <c r="B5838" s="48" t="s">
        <v>51154</v>
      </c>
      <c r="C5838" s="48" t="s">
        <v>41014</v>
      </c>
      <c r="D5838" s="48" t="s">
        <v>41051</v>
      </c>
      <c r="E5838" s="48" t="s">
        <v>41052</v>
      </c>
    </row>
    <row r="5839" spans="1:5">
      <c r="A5839" s="48" t="s">
        <v>15743</v>
      </c>
      <c r="B5839" s="48" t="s">
        <v>51403</v>
      </c>
      <c r="C5839" s="48" t="s">
        <v>41014</v>
      </c>
      <c r="D5839" s="48" t="s">
        <v>41053</v>
      </c>
      <c r="E5839" s="48" t="s">
        <v>41054</v>
      </c>
    </row>
    <row r="5840" spans="1:5">
      <c r="A5840" s="48" t="s">
        <v>15746</v>
      </c>
      <c r="B5840" s="48" t="s">
        <v>51161</v>
      </c>
      <c r="C5840" s="48" t="s">
        <v>41014</v>
      </c>
      <c r="D5840" s="48" t="s">
        <v>41055</v>
      </c>
      <c r="E5840" s="48" t="s">
        <v>41056</v>
      </c>
    </row>
    <row r="5841" spans="1:5">
      <c r="A5841" s="48" t="s">
        <v>27</v>
      </c>
      <c r="B5841" s="48" t="s">
        <v>51154</v>
      </c>
      <c r="C5841" s="48" t="s">
        <v>41014</v>
      </c>
      <c r="D5841" s="48" t="s">
        <v>41057</v>
      </c>
      <c r="E5841" s="48" t="s">
        <v>41058</v>
      </c>
    </row>
    <row r="5842" spans="1:5">
      <c r="A5842" s="48" t="s">
        <v>30</v>
      </c>
      <c r="B5842" s="48" t="s">
        <v>30975</v>
      </c>
      <c r="C5842" s="48" t="s">
        <v>41014</v>
      </c>
      <c r="D5842" s="48" t="s">
        <v>41059</v>
      </c>
      <c r="E5842" s="48" t="s">
        <v>41060</v>
      </c>
    </row>
    <row r="5843" spans="1:5">
      <c r="A5843" s="48" t="s">
        <v>34</v>
      </c>
      <c r="B5843" s="48" t="s">
        <v>51199</v>
      </c>
      <c r="C5843" s="48" t="s">
        <v>41014</v>
      </c>
      <c r="D5843" s="48" t="s">
        <v>41061</v>
      </c>
      <c r="E5843" s="48" t="s">
        <v>41062</v>
      </c>
    </row>
    <row r="5844" spans="1:5">
      <c r="A5844" s="48" t="s">
        <v>51155</v>
      </c>
      <c r="B5844" s="48" t="s">
        <v>51156</v>
      </c>
      <c r="C5844" s="48" t="s">
        <v>41063</v>
      </c>
      <c r="D5844" s="48" t="s">
        <v>41064</v>
      </c>
      <c r="E5844" s="48" t="s">
        <v>41065</v>
      </c>
    </row>
    <row r="5845" spans="1:5">
      <c r="A5845" s="48" t="s">
        <v>51157</v>
      </c>
      <c r="B5845" s="48" t="s">
        <v>51156</v>
      </c>
      <c r="C5845" s="48" t="s">
        <v>41063</v>
      </c>
      <c r="D5845" s="48" t="s">
        <v>41066</v>
      </c>
      <c r="E5845" s="48" t="s">
        <v>41067</v>
      </c>
    </row>
    <row r="5846" spans="1:5">
      <c r="A5846" s="48" t="s">
        <v>51158</v>
      </c>
      <c r="B5846" s="48" t="s">
        <v>51156</v>
      </c>
      <c r="C5846" s="48" t="s">
        <v>41063</v>
      </c>
      <c r="D5846" s="48" t="s">
        <v>41068</v>
      </c>
      <c r="E5846" s="48" t="s">
        <v>41069</v>
      </c>
    </row>
    <row r="5847" spans="1:5">
      <c r="A5847" s="48" t="s">
        <v>51159</v>
      </c>
      <c r="B5847" s="48" t="s">
        <v>51156</v>
      </c>
      <c r="C5847" s="48" t="s">
        <v>41063</v>
      </c>
      <c r="D5847" s="48" t="s">
        <v>41070</v>
      </c>
      <c r="E5847" s="48" t="s">
        <v>41071</v>
      </c>
    </row>
    <row r="5848" spans="1:5">
      <c r="A5848" s="48" t="s">
        <v>15740</v>
      </c>
      <c r="B5848" s="48" t="s">
        <v>51154</v>
      </c>
      <c r="C5848" s="48" t="s">
        <v>41063</v>
      </c>
      <c r="D5848" s="48" t="s">
        <v>41072</v>
      </c>
      <c r="E5848" s="48" t="s">
        <v>41073</v>
      </c>
    </row>
    <row r="5849" spans="1:5">
      <c r="A5849" s="48" t="s">
        <v>15771</v>
      </c>
      <c r="B5849" s="48" t="s">
        <v>51377</v>
      </c>
      <c r="C5849" s="48" t="s">
        <v>41063</v>
      </c>
      <c r="D5849" s="48" t="s">
        <v>41074</v>
      </c>
      <c r="E5849" s="48" t="s">
        <v>41075</v>
      </c>
    </row>
    <row r="5850" spans="1:5">
      <c r="A5850" s="48" t="s">
        <v>15774</v>
      </c>
      <c r="B5850" s="48" t="s">
        <v>774</v>
      </c>
      <c r="C5850" s="48" t="s">
        <v>41063</v>
      </c>
      <c r="D5850" s="48" t="s">
        <v>41076</v>
      </c>
      <c r="E5850" s="48" t="s">
        <v>41077</v>
      </c>
    </row>
    <row r="5851" spans="1:5">
      <c r="A5851" s="48" t="s">
        <v>27</v>
      </c>
      <c r="B5851" s="48" t="s">
        <v>51154</v>
      </c>
      <c r="C5851" s="48" t="s">
        <v>41078</v>
      </c>
      <c r="D5851" s="48" t="s">
        <v>41079</v>
      </c>
      <c r="E5851" s="48" t="s">
        <v>41080</v>
      </c>
    </row>
    <row r="5852" spans="1:5">
      <c r="A5852" s="48" t="s">
        <v>48</v>
      </c>
      <c r="B5852" s="48" t="s">
        <v>31718</v>
      </c>
      <c r="C5852" s="48" t="s">
        <v>41078</v>
      </c>
      <c r="D5852" s="48" t="s">
        <v>41081</v>
      </c>
      <c r="E5852" s="48" t="s">
        <v>41082</v>
      </c>
    </row>
    <row r="5853" spans="1:5">
      <c r="A5853" s="48" t="s">
        <v>51</v>
      </c>
      <c r="B5853" s="48" t="s">
        <v>51194</v>
      </c>
      <c r="C5853" s="48" t="s">
        <v>41078</v>
      </c>
      <c r="D5853" s="48" t="s">
        <v>41083</v>
      </c>
      <c r="E5853" s="48" t="s">
        <v>41084</v>
      </c>
    </row>
    <row r="5854" spans="1:5">
      <c r="A5854" s="48" t="s">
        <v>15740</v>
      </c>
      <c r="B5854" s="48" t="s">
        <v>51154</v>
      </c>
      <c r="C5854" s="48" t="s">
        <v>41078</v>
      </c>
      <c r="D5854" s="48" t="s">
        <v>41085</v>
      </c>
      <c r="E5854" s="48" t="s">
        <v>41086</v>
      </c>
    </row>
    <row r="5855" spans="1:5">
      <c r="A5855" s="48" t="s">
        <v>15786</v>
      </c>
      <c r="B5855" s="48" t="s">
        <v>35411</v>
      </c>
      <c r="C5855" s="48" t="s">
        <v>41078</v>
      </c>
      <c r="D5855" s="48" t="s">
        <v>41087</v>
      </c>
      <c r="E5855" s="48" t="s">
        <v>41088</v>
      </c>
    </row>
    <row r="5856" spans="1:5">
      <c r="A5856" s="48" t="s">
        <v>15789</v>
      </c>
      <c r="B5856" s="48" t="s">
        <v>695</v>
      </c>
      <c r="C5856" s="48" t="s">
        <v>41078</v>
      </c>
      <c r="D5856" s="48" t="s">
        <v>41089</v>
      </c>
      <c r="E5856" s="48" t="s">
        <v>41090</v>
      </c>
    </row>
    <row r="5857" spans="1:5">
      <c r="A5857" s="48" t="s">
        <v>27</v>
      </c>
      <c r="B5857" s="48" t="s">
        <v>51154</v>
      </c>
      <c r="C5857" s="48" t="s">
        <v>41078</v>
      </c>
      <c r="D5857" s="48" t="s">
        <v>41091</v>
      </c>
      <c r="E5857" s="48" t="s">
        <v>41092</v>
      </c>
    </row>
    <row r="5858" spans="1:5">
      <c r="A5858" s="48" t="s">
        <v>56</v>
      </c>
      <c r="B5858" s="48" t="s">
        <v>51511</v>
      </c>
      <c r="C5858" s="48" t="s">
        <v>41078</v>
      </c>
      <c r="D5858" s="48" t="s">
        <v>41093</v>
      </c>
      <c r="E5858" s="48" t="s">
        <v>41094</v>
      </c>
    </row>
    <row r="5859" spans="1:5">
      <c r="A5859" s="48" t="s">
        <v>59</v>
      </c>
      <c r="B5859" s="48" t="s">
        <v>110</v>
      </c>
      <c r="C5859" s="48" t="s">
        <v>41078</v>
      </c>
      <c r="D5859" s="48" t="s">
        <v>41095</v>
      </c>
      <c r="E5859" s="48" t="s">
        <v>41096</v>
      </c>
    </row>
    <row r="5860" spans="1:5">
      <c r="A5860" s="48" t="s">
        <v>15740</v>
      </c>
      <c r="B5860" s="48" t="s">
        <v>51154</v>
      </c>
      <c r="C5860" s="48" t="s">
        <v>41078</v>
      </c>
      <c r="D5860" s="48" t="s">
        <v>41097</v>
      </c>
      <c r="E5860" s="48" t="s">
        <v>41098</v>
      </c>
    </row>
    <row r="5861" spans="1:5">
      <c r="A5861" s="48" t="s">
        <v>15743</v>
      </c>
      <c r="B5861" s="48" t="s">
        <v>51403</v>
      </c>
      <c r="C5861" s="48" t="s">
        <v>41078</v>
      </c>
      <c r="D5861" s="48" t="s">
        <v>41099</v>
      </c>
      <c r="E5861" s="48" t="s">
        <v>41100</v>
      </c>
    </row>
    <row r="5862" spans="1:5">
      <c r="A5862" s="48" t="s">
        <v>15746</v>
      </c>
      <c r="B5862" s="48" t="s">
        <v>654</v>
      </c>
      <c r="C5862" s="48" t="s">
        <v>41078</v>
      </c>
      <c r="D5862" s="48" t="s">
        <v>41101</v>
      </c>
      <c r="E5862" s="48" t="s">
        <v>41102</v>
      </c>
    </row>
    <row r="5863" spans="1:5">
      <c r="A5863" s="48" t="s">
        <v>27</v>
      </c>
      <c r="B5863" s="48" t="s">
        <v>51154</v>
      </c>
      <c r="C5863" s="48" t="s">
        <v>41078</v>
      </c>
      <c r="D5863" s="48" t="s">
        <v>41103</v>
      </c>
      <c r="E5863" s="48" t="s">
        <v>41104</v>
      </c>
    </row>
    <row r="5864" spans="1:5">
      <c r="A5864" s="48" t="s">
        <v>30</v>
      </c>
      <c r="B5864" s="48" t="s">
        <v>30927</v>
      </c>
      <c r="C5864" s="48" t="s">
        <v>41078</v>
      </c>
      <c r="D5864" s="48" t="s">
        <v>41105</v>
      </c>
      <c r="E5864" s="48" t="s">
        <v>41106</v>
      </c>
    </row>
    <row r="5865" spans="1:5">
      <c r="A5865" s="48" t="s">
        <v>34</v>
      </c>
      <c r="B5865" s="48" t="s">
        <v>51203</v>
      </c>
      <c r="C5865" s="48" t="s">
        <v>41078</v>
      </c>
      <c r="D5865" s="48" t="s">
        <v>41107</v>
      </c>
      <c r="E5865" s="48" t="s">
        <v>41108</v>
      </c>
    </row>
    <row r="5866" spans="1:5">
      <c r="A5866" s="48" t="s">
        <v>15740</v>
      </c>
      <c r="B5866" s="48" t="s">
        <v>51154</v>
      </c>
      <c r="C5866" s="48" t="s">
        <v>41078</v>
      </c>
      <c r="D5866" s="48" t="s">
        <v>41109</v>
      </c>
      <c r="E5866" s="48" t="s">
        <v>41110</v>
      </c>
    </row>
    <row r="5867" spans="1:5">
      <c r="A5867" s="48" t="s">
        <v>15757</v>
      </c>
      <c r="B5867" s="48" t="s">
        <v>51483</v>
      </c>
      <c r="C5867" s="48" t="s">
        <v>41078</v>
      </c>
      <c r="D5867" s="48" t="s">
        <v>41111</v>
      </c>
      <c r="E5867" s="48" t="s">
        <v>41112</v>
      </c>
    </row>
    <row r="5868" spans="1:5">
      <c r="A5868" s="48" t="s">
        <v>15760</v>
      </c>
      <c r="B5868" s="48" t="s">
        <v>51242</v>
      </c>
      <c r="C5868" s="48" t="s">
        <v>41078</v>
      </c>
      <c r="D5868" s="48" t="s">
        <v>41113</v>
      </c>
      <c r="E5868" s="48" t="s">
        <v>41114</v>
      </c>
    </row>
    <row r="5869" spans="1:5">
      <c r="A5869" s="48" t="s">
        <v>27</v>
      </c>
      <c r="B5869" s="48" t="s">
        <v>51154</v>
      </c>
      <c r="C5869" s="48" t="s">
        <v>41078</v>
      </c>
      <c r="D5869" s="48" t="s">
        <v>41115</v>
      </c>
      <c r="E5869" s="48" t="s">
        <v>41116</v>
      </c>
    </row>
    <row r="5870" spans="1:5">
      <c r="A5870" s="48" t="s">
        <v>39</v>
      </c>
      <c r="B5870" s="48" t="s">
        <v>35343</v>
      </c>
      <c r="C5870" s="48" t="s">
        <v>41078</v>
      </c>
      <c r="D5870" s="48" t="s">
        <v>41117</v>
      </c>
      <c r="E5870" s="48" t="s">
        <v>41118</v>
      </c>
    </row>
    <row r="5871" spans="1:5">
      <c r="A5871" s="48" t="s">
        <v>43</v>
      </c>
      <c r="B5871" s="48" t="s">
        <v>825</v>
      </c>
      <c r="C5871" s="48" t="s">
        <v>41078</v>
      </c>
      <c r="D5871" s="48" t="s">
        <v>41119</v>
      </c>
      <c r="E5871" s="48" t="s">
        <v>41120</v>
      </c>
    </row>
    <row r="5872" spans="1:5">
      <c r="A5872" s="48" t="s">
        <v>51155</v>
      </c>
      <c r="B5872" s="48" t="s">
        <v>51156</v>
      </c>
      <c r="C5872" s="48" t="s">
        <v>41121</v>
      </c>
      <c r="D5872" s="48" t="s">
        <v>41122</v>
      </c>
      <c r="E5872" s="48" t="s">
        <v>41123</v>
      </c>
    </row>
    <row r="5873" spans="1:5">
      <c r="A5873" s="48" t="s">
        <v>51157</v>
      </c>
      <c r="B5873" s="48" t="s">
        <v>51156</v>
      </c>
      <c r="C5873" s="48" t="s">
        <v>41124</v>
      </c>
      <c r="D5873" s="48" t="s">
        <v>41125</v>
      </c>
      <c r="E5873" s="48" t="s">
        <v>41126</v>
      </c>
    </row>
    <row r="5874" spans="1:5">
      <c r="A5874" s="48" t="s">
        <v>51158</v>
      </c>
      <c r="B5874" s="48" t="s">
        <v>51156</v>
      </c>
      <c r="C5874" s="48" t="s">
        <v>41124</v>
      </c>
      <c r="D5874" s="48" t="s">
        <v>41127</v>
      </c>
      <c r="E5874" s="48" t="s">
        <v>41128</v>
      </c>
    </row>
    <row r="5875" spans="1:5">
      <c r="A5875" s="48" t="s">
        <v>51159</v>
      </c>
      <c r="B5875" s="48" t="s">
        <v>51156</v>
      </c>
      <c r="C5875" s="48" t="s">
        <v>41124</v>
      </c>
      <c r="D5875" s="48" t="s">
        <v>41129</v>
      </c>
      <c r="E5875" s="48" t="s">
        <v>41130</v>
      </c>
    </row>
    <row r="5876" spans="1:5">
      <c r="A5876" s="48" t="s">
        <v>15740</v>
      </c>
      <c r="B5876" s="48" t="s">
        <v>51154</v>
      </c>
      <c r="C5876" s="48" t="s">
        <v>41124</v>
      </c>
      <c r="D5876" s="48" t="s">
        <v>41131</v>
      </c>
      <c r="E5876" s="48" t="s">
        <v>41132</v>
      </c>
    </row>
    <row r="5877" spans="1:5">
      <c r="A5877" s="48" t="s">
        <v>15786</v>
      </c>
      <c r="B5877" s="48" t="s">
        <v>29629</v>
      </c>
      <c r="C5877" s="48" t="s">
        <v>41124</v>
      </c>
      <c r="D5877" s="48" t="s">
        <v>41133</v>
      </c>
      <c r="E5877" s="48" t="s">
        <v>41134</v>
      </c>
    </row>
    <row r="5878" spans="1:5">
      <c r="A5878" s="48" t="s">
        <v>15789</v>
      </c>
      <c r="B5878" s="48" t="s">
        <v>38857</v>
      </c>
      <c r="C5878" s="48" t="s">
        <v>41124</v>
      </c>
      <c r="D5878" s="48" t="s">
        <v>41135</v>
      </c>
      <c r="E5878" s="48" t="s">
        <v>41136</v>
      </c>
    </row>
    <row r="5879" spans="1:5">
      <c r="A5879" s="48" t="s">
        <v>27</v>
      </c>
      <c r="B5879" s="48" t="s">
        <v>51154</v>
      </c>
      <c r="C5879" s="48" t="s">
        <v>41124</v>
      </c>
      <c r="D5879" s="48" t="s">
        <v>41137</v>
      </c>
      <c r="E5879" s="48" t="s">
        <v>41138</v>
      </c>
    </row>
    <row r="5880" spans="1:5">
      <c r="A5880" s="48" t="s">
        <v>56</v>
      </c>
      <c r="B5880" s="48" t="s">
        <v>51494</v>
      </c>
      <c r="C5880" s="48" t="s">
        <v>41124</v>
      </c>
      <c r="D5880" s="48" t="s">
        <v>41139</v>
      </c>
      <c r="E5880" s="48" t="s">
        <v>41140</v>
      </c>
    </row>
    <row r="5881" spans="1:5">
      <c r="A5881" s="48" t="s">
        <v>59</v>
      </c>
      <c r="B5881" s="48" t="s">
        <v>51225</v>
      </c>
      <c r="C5881" s="48" t="s">
        <v>41124</v>
      </c>
      <c r="D5881" s="48" t="s">
        <v>41141</v>
      </c>
      <c r="E5881" s="48" t="s">
        <v>41142</v>
      </c>
    </row>
    <row r="5882" spans="1:5">
      <c r="A5882" s="48" t="s">
        <v>15740</v>
      </c>
      <c r="B5882" s="48" t="s">
        <v>51154</v>
      </c>
      <c r="C5882" s="48" t="s">
        <v>41124</v>
      </c>
      <c r="D5882" s="48" t="s">
        <v>41143</v>
      </c>
      <c r="E5882" s="48" t="s">
        <v>41144</v>
      </c>
    </row>
    <row r="5883" spans="1:5">
      <c r="A5883" s="48" t="s">
        <v>15743</v>
      </c>
      <c r="B5883" s="48" t="s">
        <v>51403</v>
      </c>
      <c r="C5883" s="48" t="s">
        <v>41124</v>
      </c>
      <c r="D5883" s="48" t="s">
        <v>41145</v>
      </c>
      <c r="E5883" s="48" t="s">
        <v>41146</v>
      </c>
    </row>
    <row r="5884" spans="1:5">
      <c r="A5884" s="48" t="s">
        <v>15746</v>
      </c>
      <c r="B5884" s="48" t="s">
        <v>51163</v>
      </c>
      <c r="C5884" s="48" t="s">
        <v>41124</v>
      </c>
      <c r="D5884" s="48" t="s">
        <v>41147</v>
      </c>
      <c r="E5884" s="48" t="s">
        <v>41148</v>
      </c>
    </row>
    <row r="5885" spans="1:5">
      <c r="A5885" s="48" t="s">
        <v>27</v>
      </c>
      <c r="B5885" s="48" t="s">
        <v>51154</v>
      </c>
      <c r="C5885" s="48" t="s">
        <v>41124</v>
      </c>
      <c r="D5885" s="48" t="s">
        <v>41149</v>
      </c>
      <c r="E5885" s="48" t="s">
        <v>41150</v>
      </c>
    </row>
    <row r="5886" spans="1:5">
      <c r="A5886" s="48" t="s">
        <v>30</v>
      </c>
      <c r="B5886" s="48" t="s">
        <v>30927</v>
      </c>
      <c r="C5886" s="48" t="s">
        <v>41124</v>
      </c>
      <c r="D5886" s="48" t="s">
        <v>41151</v>
      </c>
      <c r="E5886" s="48" t="s">
        <v>41152</v>
      </c>
    </row>
    <row r="5887" spans="1:5">
      <c r="A5887" s="48" t="s">
        <v>34</v>
      </c>
      <c r="B5887" s="48" t="s">
        <v>94</v>
      </c>
      <c r="C5887" s="48" t="s">
        <v>41124</v>
      </c>
      <c r="D5887" s="48" t="s">
        <v>41153</v>
      </c>
      <c r="E5887" s="48" t="s">
        <v>41154</v>
      </c>
    </row>
    <row r="5888" spans="1:5">
      <c r="A5888" s="48" t="s">
        <v>15740</v>
      </c>
      <c r="B5888" s="48" t="s">
        <v>51154</v>
      </c>
      <c r="C5888" s="48" t="s">
        <v>41124</v>
      </c>
      <c r="D5888" s="48" t="s">
        <v>41155</v>
      </c>
      <c r="E5888" s="48" t="s">
        <v>41156</v>
      </c>
    </row>
    <row r="5889" spans="1:5">
      <c r="A5889" s="48" t="s">
        <v>15757</v>
      </c>
      <c r="B5889" s="48" t="s">
        <v>51499</v>
      </c>
      <c r="C5889" s="48" t="s">
        <v>41124</v>
      </c>
      <c r="D5889" s="48" t="s">
        <v>41157</v>
      </c>
      <c r="E5889" s="48" t="s">
        <v>41158</v>
      </c>
    </row>
    <row r="5890" spans="1:5">
      <c r="A5890" s="48" t="s">
        <v>15760</v>
      </c>
      <c r="B5890" s="48" t="s">
        <v>394</v>
      </c>
      <c r="C5890" s="48" t="s">
        <v>41124</v>
      </c>
      <c r="D5890" s="48" t="s">
        <v>41159</v>
      </c>
      <c r="E5890" s="48" t="s">
        <v>41160</v>
      </c>
    </row>
    <row r="5891" spans="1:5">
      <c r="A5891" s="48" t="s">
        <v>27</v>
      </c>
      <c r="B5891" s="48" t="s">
        <v>51154</v>
      </c>
      <c r="C5891" s="48" t="s">
        <v>41124</v>
      </c>
      <c r="D5891" s="48" t="s">
        <v>41161</v>
      </c>
      <c r="E5891" s="48" t="s">
        <v>41162</v>
      </c>
    </row>
    <row r="5892" spans="1:5">
      <c r="A5892" s="48" t="s">
        <v>39</v>
      </c>
      <c r="B5892" s="48" t="s">
        <v>35343</v>
      </c>
      <c r="C5892" s="48" t="s">
        <v>41124</v>
      </c>
      <c r="D5892" s="48" t="s">
        <v>41163</v>
      </c>
      <c r="E5892" s="48" t="s">
        <v>41164</v>
      </c>
    </row>
    <row r="5893" spans="1:5">
      <c r="A5893" s="48" t="s">
        <v>43</v>
      </c>
      <c r="B5893" s="48" t="s">
        <v>3258</v>
      </c>
      <c r="C5893" s="48" t="s">
        <v>41124</v>
      </c>
      <c r="D5893" s="48" t="s">
        <v>41165</v>
      </c>
      <c r="E5893" s="48" t="s">
        <v>41166</v>
      </c>
    </row>
    <row r="5894" spans="1:5">
      <c r="A5894" s="48" t="s">
        <v>15740</v>
      </c>
      <c r="B5894" s="48" t="s">
        <v>51154</v>
      </c>
      <c r="C5894" s="48" t="s">
        <v>41124</v>
      </c>
      <c r="D5894" s="48" t="s">
        <v>41167</v>
      </c>
      <c r="E5894" s="48" t="s">
        <v>41168</v>
      </c>
    </row>
    <row r="5895" spans="1:5">
      <c r="A5895" s="48" t="s">
        <v>15771</v>
      </c>
      <c r="B5895" s="48" t="s">
        <v>51271</v>
      </c>
      <c r="C5895" s="48" t="s">
        <v>41124</v>
      </c>
      <c r="D5895" s="48" t="s">
        <v>41169</v>
      </c>
      <c r="E5895" s="48" t="s">
        <v>41170</v>
      </c>
    </row>
    <row r="5896" spans="1:5">
      <c r="A5896" s="48" t="s">
        <v>15774</v>
      </c>
      <c r="B5896" s="48" t="s">
        <v>219</v>
      </c>
      <c r="C5896" s="48" t="s">
        <v>41171</v>
      </c>
      <c r="D5896" s="48" t="s">
        <v>41172</v>
      </c>
      <c r="E5896" s="48" t="s">
        <v>41173</v>
      </c>
    </row>
    <row r="5897" spans="1:5">
      <c r="A5897" s="48" t="s">
        <v>27</v>
      </c>
      <c r="B5897" s="48" t="s">
        <v>51154</v>
      </c>
      <c r="C5897" s="48" t="s">
        <v>41171</v>
      </c>
      <c r="D5897" s="48" t="s">
        <v>41174</v>
      </c>
      <c r="E5897" s="48" t="s">
        <v>41175</v>
      </c>
    </row>
    <row r="5898" spans="1:5">
      <c r="A5898" s="48" t="s">
        <v>48</v>
      </c>
      <c r="B5898" s="48" t="s">
        <v>31453</v>
      </c>
      <c r="C5898" s="48" t="s">
        <v>41171</v>
      </c>
      <c r="D5898" s="48" t="s">
        <v>41176</v>
      </c>
      <c r="E5898" s="48" t="s">
        <v>41177</v>
      </c>
    </row>
    <row r="5899" spans="1:5">
      <c r="A5899" s="48" t="s">
        <v>51</v>
      </c>
      <c r="B5899" s="48" t="s">
        <v>394</v>
      </c>
      <c r="C5899" s="48" t="s">
        <v>41171</v>
      </c>
      <c r="D5899" s="48" t="s">
        <v>41178</v>
      </c>
      <c r="E5899" s="48" t="s">
        <v>41179</v>
      </c>
    </row>
    <row r="5900" spans="1:5">
      <c r="A5900" s="48" t="s">
        <v>51155</v>
      </c>
      <c r="B5900" s="48" t="s">
        <v>51156</v>
      </c>
      <c r="C5900" s="48" t="s">
        <v>41180</v>
      </c>
      <c r="D5900" s="48" t="s">
        <v>41181</v>
      </c>
      <c r="E5900" s="48" t="s">
        <v>41182</v>
      </c>
    </row>
    <row r="5901" spans="1:5">
      <c r="A5901" s="48" t="s">
        <v>51157</v>
      </c>
      <c r="B5901" s="48" t="s">
        <v>51156</v>
      </c>
      <c r="C5901" s="48" t="s">
        <v>41180</v>
      </c>
      <c r="D5901" s="48" t="s">
        <v>41183</v>
      </c>
      <c r="E5901" s="48" t="s">
        <v>41184</v>
      </c>
    </row>
    <row r="5902" spans="1:5">
      <c r="A5902" s="48" t="s">
        <v>51158</v>
      </c>
      <c r="B5902" s="48" t="s">
        <v>51156</v>
      </c>
      <c r="C5902" s="48" t="s">
        <v>41180</v>
      </c>
      <c r="D5902" s="48" t="s">
        <v>41185</v>
      </c>
      <c r="E5902" s="48" t="s">
        <v>41186</v>
      </c>
    </row>
    <row r="5903" spans="1:5">
      <c r="A5903" s="48" t="s">
        <v>51159</v>
      </c>
      <c r="B5903" s="48" t="s">
        <v>51156</v>
      </c>
      <c r="C5903" s="48" t="s">
        <v>41180</v>
      </c>
      <c r="D5903" s="48" t="s">
        <v>41187</v>
      </c>
      <c r="E5903" s="48" t="s">
        <v>41188</v>
      </c>
    </row>
    <row r="5904" spans="1:5">
      <c r="A5904" s="48" t="s">
        <v>15740</v>
      </c>
      <c r="B5904" s="48" t="s">
        <v>51154</v>
      </c>
      <c r="C5904" s="48" t="s">
        <v>41180</v>
      </c>
      <c r="D5904" s="48" t="s">
        <v>41189</v>
      </c>
      <c r="E5904" s="48" t="s">
        <v>41190</v>
      </c>
    </row>
    <row r="5905" spans="1:5">
      <c r="A5905" s="48" t="s">
        <v>15743</v>
      </c>
      <c r="B5905" s="48" t="s">
        <v>34445</v>
      </c>
      <c r="C5905" s="48" t="s">
        <v>41180</v>
      </c>
      <c r="D5905" s="48" t="s">
        <v>41191</v>
      </c>
      <c r="E5905" s="48" t="s">
        <v>41192</v>
      </c>
    </row>
    <row r="5906" spans="1:5">
      <c r="A5906" s="48" t="s">
        <v>15746</v>
      </c>
      <c r="B5906" s="48" t="s">
        <v>51182</v>
      </c>
      <c r="C5906" s="48" t="s">
        <v>41180</v>
      </c>
      <c r="D5906" s="48" t="s">
        <v>41193</v>
      </c>
      <c r="E5906" s="48" t="s">
        <v>41194</v>
      </c>
    </row>
    <row r="5907" spans="1:5">
      <c r="A5907" s="48" t="s">
        <v>27</v>
      </c>
      <c r="B5907" s="48" t="s">
        <v>51154</v>
      </c>
      <c r="C5907" s="48" t="s">
        <v>41180</v>
      </c>
      <c r="D5907" s="48" t="s">
        <v>41195</v>
      </c>
      <c r="E5907" s="48" t="s">
        <v>41196</v>
      </c>
    </row>
    <row r="5908" spans="1:5">
      <c r="A5908" s="48" t="s">
        <v>30</v>
      </c>
      <c r="B5908" s="48" t="s">
        <v>29768</v>
      </c>
      <c r="C5908" s="48" t="s">
        <v>41180</v>
      </c>
      <c r="D5908" s="48" t="s">
        <v>41197</v>
      </c>
      <c r="E5908" s="48" t="s">
        <v>41198</v>
      </c>
    </row>
    <row r="5909" spans="1:5">
      <c r="A5909" s="48" t="s">
        <v>34</v>
      </c>
      <c r="B5909" s="48" t="s">
        <v>51193</v>
      </c>
      <c r="C5909" s="48" t="s">
        <v>41180</v>
      </c>
      <c r="D5909" s="48" t="s">
        <v>41199</v>
      </c>
      <c r="E5909" s="48" t="s">
        <v>41200</v>
      </c>
    </row>
    <row r="5910" spans="1:5">
      <c r="A5910" s="48" t="s">
        <v>15740</v>
      </c>
      <c r="B5910" s="48" t="s">
        <v>51154</v>
      </c>
      <c r="C5910" s="48" t="s">
        <v>41180</v>
      </c>
      <c r="D5910" s="48" t="s">
        <v>41201</v>
      </c>
      <c r="E5910" s="48" t="s">
        <v>41202</v>
      </c>
    </row>
    <row r="5911" spans="1:5">
      <c r="A5911" s="48" t="s">
        <v>15757</v>
      </c>
      <c r="B5911" s="48" t="s">
        <v>51483</v>
      </c>
      <c r="C5911" s="48" t="s">
        <v>41180</v>
      </c>
      <c r="D5911" s="48" t="s">
        <v>41203</v>
      </c>
      <c r="E5911" s="48" t="s">
        <v>41204</v>
      </c>
    </row>
    <row r="5912" spans="1:5">
      <c r="A5912" s="48" t="s">
        <v>15760</v>
      </c>
      <c r="B5912" s="48" t="s">
        <v>51177</v>
      </c>
      <c r="C5912" s="48" t="s">
        <v>41180</v>
      </c>
      <c r="D5912" s="48" t="s">
        <v>41205</v>
      </c>
      <c r="E5912" s="48" t="s">
        <v>41206</v>
      </c>
    </row>
    <row r="5913" spans="1:5">
      <c r="A5913" s="48" t="s">
        <v>27</v>
      </c>
      <c r="B5913" s="48" t="s">
        <v>51154</v>
      </c>
      <c r="C5913" s="48" t="s">
        <v>41180</v>
      </c>
      <c r="D5913" s="48" t="s">
        <v>41207</v>
      </c>
      <c r="E5913" s="48" t="s">
        <v>41208</v>
      </c>
    </row>
    <row r="5914" spans="1:5">
      <c r="A5914" s="48" t="s">
        <v>39</v>
      </c>
      <c r="B5914" s="48" t="s">
        <v>51437</v>
      </c>
      <c r="C5914" s="48" t="s">
        <v>41180</v>
      </c>
      <c r="D5914" s="48" t="s">
        <v>41209</v>
      </c>
      <c r="E5914" s="48" t="s">
        <v>41210</v>
      </c>
    </row>
    <row r="5915" spans="1:5">
      <c r="A5915" s="48" t="s">
        <v>43</v>
      </c>
      <c r="B5915" s="48" t="s">
        <v>51278</v>
      </c>
      <c r="C5915" s="48" t="s">
        <v>41180</v>
      </c>
      <c r="D5915" s="48" t="s">
        <v>41211</v>
      </c>
      <c r="E5915" s="48" t="s">
        <v>41212</v>
      </c>
    </row>
    <row r="5916" spans="1:5">
      <c r="A5916" s="48" t="s">
        <v>15740</v>
      </c>
      <c r="B5916" s="48" t="s">
        <v>51154</v>
      </c>
      <c r="C5916" s="48" t="s">
        <v>41180</v>
      </c>
      <c r="D5916" s="48" t="s">
        <v>41213</v>
      </c>
      <c r="E5916" s="48" t="s">
        <v>41214</v>
      </c>
    </row>
    <row r="5917" spans="1:5">
      <c r="A5917" s="48" t="s">
        <v>15771</v>
      </c>
      <c r="B5917" s="48" t="s">
        <v>51444</v>
      </c>
      <c r="C5917" s="48" t="s">
        <v>41180</v>
      </c>
      <c r="D5917" s="48" t="s">
        <v>41215</v>
      </c>
      <c r="E5917" s="48" t="s">
        <v>41216</v>
      </c>
    </row>
    <row r="5918" spans="1:5">
      <c r="A5918" s="48" t="s">
        <v>15774</v>
      </c>
      <c r="B5918" s="48" t="s">
        <v>51165</v>
      </c>
      <c r="C5918" s="48" t="s">
        <v>41180</v>
      </c>
      <c r="D5918" s="48" t="s">
        <v>41217</v>
      </c>
      <c r="E5918" s="48" t="s">
        <v>41218</v>
      </c>
    </row>
    <row r="5919" spans="1:5">
      <c r="A5919" s="48" t="s">
        <v>27</v>
      </c>
      <c r="B5919" s="48" t="s">
        <v>51154</v>
      </c>
      <c r="C5919" s="48" t="s">
        <v>41180</v>
      </c>
      <c r="D5919" s="48" t="s">
        <v>41219</v>
      </c>
      <c r="E5919" s="48" t="s">
        <v>41220</v>
      </c>
    </row>
    <row r="5920" spans="1:5">
      <c r="A5920" s="48" t="s">
        <v>48</v>
      </c>
      <c r="B5920" s="48" t="s">
        <v>29923</v>
      </c>
      <c r="C5920" s="48" t="s">
        <v>41180</v>
      </c>
      <c r="D5920" s="48" t="s">
        <v>41221</v>
      </c>
      <c r="E5920" s="48" t="s">
        <v>41222</v>
      </c>
    </row>
    <row r="5921" spans="1:5">
      <c r="A5921" s="48" t="s">
        <v>51</v>
      </c>
      <c r="B5921" s="48" t="s">
        <v>51215</v>
      </c>
      <c r="C5921" s="48" t="s">
        <v>41180</v>
      </c>
      <c r="D5921" s="48" t="s">
        <v>41223</v>
      </c>
      <c r="E5921" s="48" t="s">
        <v>51634</v>
      </c>
    </row>
    <row r="5922" spans="1:5">
      <c r="A5922" s="48" t="s">
        <v>15740</v>
      </c>
      <c r="B5922" s="48" t="s">
        <v>51154</v>
      </c>
      <c r="C5922" s="48" t="s">
        <v>41224</v>
      </c>
      <c r="D5922" s="48" t="s">
        <v>41225</v>
      </c>
      <c r="E5922" s="48" t="s">
        <v>41226</v>
      </c>
    </row>
    <row r="5923" spans="1:5">
      <c r="A5923" s="48" t="s">
        <v>15786</v>
      </c>
      <c r="B5923" s="48" t="s">
        <v>29345</v>
      </c>
      <c r="C5923" s="48" t="s">
        <v>41224</v>
      </c>
      <c r="D5923" s="48" t="s">
        <v>41227</v>
      </c>
      <c r="E5923" s="48" t="s">
        <v>41228</v>
      </c>
    </row>
    <row r="5924" spans="1:5">
      <c r="A5924" s="48" t="s">
        <v>15789</v>
      </c>
      <c r="B5924" s="48" t="s">
        <v>51388</v>
      </c>
      <c r="C5924" s="48" t="s">
        <v>41224</v>
      </c>
      <c r="D5924" s="48" t="s">
        <v>41229</v>
      </c>
      <c r="E5924" s="48" t="s">
        <v>41230</v>
      </c>
    </row>
    <row r="5925" spans="1:5">
      <c r="A5925" s="48" t="s">
        <v>27</v>
      </c>
      <c r="B5925" s="48" t="s">
        <v>51154</v>
      </c>
      <c r="C5925" s="48" t="s">
        <v>41224</v>
      </c>
      <c r="D5925" s="48" t="s">
        <v>41231</v>
      </c>
      <c r="E5925" s="48" t="s">
        <v>41232</v>
      </c>
    </row>
    <row r="5926" spans="1:5">
      <c r="A5926" s="48" t="s">
        <v>56</v>
      </c>
      <c r="B5926" s="48" t="s">
        <v>51526</v>
      </c>
      <c r="C5926" s="48" t="s">
        <v>41224</v>
      </c>
      <c r="D5926" s="48" t="s">
        <v>41233</v>
      </c>
      <c r="E5926" s="48" t="s">
        <v>41234</v>
      </c>
    </row>
    <row r="5927" spans="1:5">
      <c r="A5927" s="48" t="s">
        <v>59</v>
      </c>
      <c r="B5927" s="48" t="s">
        <v>825</v>
      </c>
      <c r="C5927" s="48" t="s">
        <v>41224</v>
      </c>
      <c r="D5927" s="48" t="s">
        <v>41235</v>
      </c>
      <c r="E5927" s="48" t="s">
        <v>41236</v>
      </c>
    </row>
    <row r="5928" spans="1:5">
      <c r="A5928" s="48" t="s">
        <v>51155</v>
      </c>
      <c r="B5928" s="48" t="s">
        <v>51156</v>
      </c>
      <c r="C5928" s="48" t="s">
        <v>41237</v>
      </c>
      <c r="D5928" s="48" t="s">
        <v>41238</v>
      </c>
      <c r="E5928" s="48" t="s">
        <v>51635</v>
      </c>
    </row>
    <row r="5929" spans="1:5">
      <c r="A5929" s="48" t="s">
        <v>51157</v>
      </c>
      <c r="B5929" s="48" t="s">
        <v>51156</v>
      </c>
      <c r="C5929" s="48" t="s">
        <v>41237</v>
      </c>
      <c r="D5929" s="48" t="s">
        <v>41239</v>
      </c>
      <c r="E5929" s="48" t="s">
        <v>41240</v>
      </c>
    </row>
    <row r="5930" spans="1:5">
      <c r="A5930" s="48" t="s">
        <v>51158</v>
      </c>
      <c r="B5930" s="48" t="s">
        <v>51156</v>
      </c>
      <c r="C5930" s="48" t="s">
        <v>41237</v>
      </c>
      <c r="D5930" s="48" t="s">
        <v>41241</v>
      </c>
      <c r="E5930" s="48" t="s">
        <v>41242</v>
      </c>
    </row>
    <row r="5931" spans="1:5">
      <c r="A5931" s="48" t="s">
        <v>51159</v>
      </c>
      <c r="B5931" s="48" t="s">
        <v>51156</v>
      </c>
      <c r="C5931" s="48" t="s">
        <v>41237</v>
      </c>
      <c r="D5931" s="48" t="s">
        <v>41243</v>
      </c>
      <c r="E5931" s="48" t="s">
        <v>41244</v>
      </c>
    </row>
    <row r="5932" spans="1:5">
      <c r="A5932" s="48" t="s">
        <v>15740</v>
      </c>
      <c r="B5932" s="48" t="s">
        <v>51154</v>
      </c>
      <c r="C5932" s="48" t="s">
        <v>41237</v>
      </c>
      <c r="D5932" s="48" t="s">
        <v>41245</v>
      </c>
      <c r="E5932" s="48" t="s">
        <v>41246</v>
      </c>
    </row>
    <row r="5933" spans="1:5">
      <c r="A5933" s="48" t="s">
        <v>15757</v>
      </c>
      <c r="B5933" s="48" t="s">
        <v>51480</v>
      </c>
      <c r="C5933" s="48" t="s">
        <v>41237</v>
      </c>
      <c r="D5933" s="48" t="s">
        <v>41247</v>
      </c>
      <c r="E5933" s="48" t="s">
        <v>41248</v>
      </c>
    </row>
    <row r="5934" spans="1:5">
      <c r="A5934" s="48" t="s">
        <v>15760</v>
      </c>
      <c r="B5934" s="48" t="s">
        <v>51215</v>
      </c>
      <c r="C5934" s="48" t="s">
        <v>41237</v>
      </c>
      <c r="D5934" s="48" t="s">
        <v>41249</v>
      </c>
      <c r="E5934" s="48" t="s">
        <v>41250</v>
      </c>
    </row>
    <row r="5935" spans="1:5">
      <c r="A5935" s="48" t="s">
        <v>27</v>
      </c>
      <c r="B5935" s="48" t="s">
        <v>51154</v>
      </c>
      <c r="C5935" s="48" t="s">
        <v>41237</v>
      </c>
      <c r="D5935" s="48" t="s">
        <v>51636</v>
      </c>
      <c r="E5935" s="48" t="s">
        <v>41251</v>
      </c>
    </row>
    <row r="5936" spans="1:5">
      <c r="A5936" s="48" t="s">
        <v>39</v>
      </c>
      <c r="B5936" s="48" t="s">
        <v>35343</v>
      </c>
      <c r="C5936" s="48" t="s">
        <v>41237</v>
      </c>
      <c r="D5936" s="48" t="s">
        <v>41252</v>
      </c>
      <c r="E5936" s="48" t="s">
        <v>41253</v>
      </c>
    </row>
    <row r="5937" spans="1:5">
      <c r="A5937" s="48" t="s">
        <v>43</v>
      </c>
      <c r="B5937" s="48" t="s">
        <v>51165</v>
      </c>
      <c r="C5937" s="48" t="s">
        <v>41237</v>
      </c>
      <c r="D5937" s="48" t="s">
        <v>41254</v>
      </c>
      <c r="E5937" s="48" t="s">
        <v>41255</v>
      </c>
    </row>
    <row r="5938" spans="1:5">
      <c r="A5938" s="48" t="s">
        <v>15740</v>
      </c>
      <c r="B5938" s="48" t="s">
        <v>51154</v>
      </c>
      <c r="C5938" s="48" t="s">
        <v>41237</v>
      </c>
      <c r="D5938" s="48" t="s">
        <v>41256</v>
      </c>
      <c r="E5938" s="48" t="s">
        <v>51637</v>
      </c>
    </row>
    <row r="5939" spans="1:5">
      <c r="A5939" s="48" t="s">
        <v>15771</v>
      </c>
      <c r="B5939" s="48" t="s">
        <v>3255</v>
      </c>
      <c r="C5939" s="48" t="s">
        <v>41237</v>
      </c>
      <c r="D5939" s="48" t="s">
        <v>51638</v>
      </c>
      <c r="E5939" s="48" t="s">
        <v>41257</v>
      </c>
    </row>
    <row r="5940" spans="1:5">
      <c r="A5940" s="48" t="s">
        <v>15774</v>
      </c>
      <c r="B5940" s="48" t="s">
        <v>51251</v>
      </c>
      <c r="C5940" s="48" t="s">
        <v>41237</v>
      </c>
      <c r="D5940" s="48" t="s">
        <v>41258</v>
      </c>
      <c r="E5940" s="48" t="s">
        <v>41259</v>
      </c>
    </row>
    <row r="5941" spans="1:5">
      <c r="A5941" s="48" t="s">
        <v>27</v>
      </c>
      <c r="B5941" s="48" t="s">
        <v>51154</v>
      </c>
      <c r="C5941" s="48" t="s">
        <v>41237</v>
      </c>
      <c r="D5941" s="48" t="s">
        <v>41260</v>
      </c>
      <c r="E5941" s="48" t="s">
        <v>41261</v>
      </c>
    </row>
    <row r="5942" spans="1:5">
      <c r="A5942" s="48" t="s">
        <v>48</v>
      </c>
      <c r="B5942" s="48" t="s">
        <v>29969</v>
      </c>
      <c r="C5942" s="48" t="s">
        <v>41237</v>
      </c>
      <c r="D5942" s="48" t="s">
        <v>41262</v>
      </c>
      <c r="E5942" s="48" t="s">
        <v>51639</v>
      </c>
    </row>
    <row r="5943" spans="1:5">
      <c r="A5943" s="48" t="s">
        <v>51</v>
      </c>
      <c r="B5943" s="48" t="s">
        <v>150</v>
      </c>
      <c r="C5943" s="48" t="s">
        <v>41237</v>
      </c>
      <c r="D5943" s="48" t="s">
        <v>41263</v>
      </c>
      <c r="E5943" s="48" t="s">
        <v>41264</v>
      </c>
    </row>
    <row r="5944" spans="1:5">
      <c r="A5944" s="48" t="s">
        <v>15740</v>
      </c>
      <c r="B5944" s="48" t="s">
        <v>51154</v>
      </c>
      <c r="C5944" s="48" t="s">
        <v>41237</v>
      </c>
      <c r="D5944" s="48" t="s">
        <v>41265</v>
      </c>
      <c r="E5944" s="48" t="s">
        <v>41266</v>
      </c>
    </row>
    <row r="5945" spans="1:5">
      <c r="A5945" s="48" t="s">
        <v>15786</v>
      </c>
      <c r="B5945" s="48" t="s">
        <v>29629</v>
      </c>
      <c r="C5945" s="48" t="s">
        <v>41237</v>
      </c>
      <c r="D5945" s="48" t="s">
        <v>41267</v>
      </c>
      <c r="E5945" s="48" t="s">
        <v>41268</v>
      </c>
    </row>
    <row r="5946" spans="1:5">
      <c r="A5946" s="48" t="s">
        <v>15789</v>
      </c>
      <c r="B5946" s="48" t="s">
        <v>24029</v>
      </c>
      <c r="C5946" s="48" t="s">
        <v>41237</v>
      </c>
      <c r="D5946" s="48" t="s">
        <v>41269</v>
      </c>
      <c r="E5946" s="48" t="s">
        <v>41270</v>
      </c>
    </row>
    <row r="5947" spans="1:5">
      <c r="A5947" s="48" t="s">
        <v>27</v>
      </c>
      <c r="B5947" s="48" t="s">
        <v>51154</v>
      </c>
      <c r="C5947" s="48" t="s">
        <v>41237</v>
      </c>
      <c r="D5947" s="48" t="s">
        <v>41271</v>
      </c>
      <c r="E5947" s="48" t="s">
        <v>41272</v>
      </c>
    </row>
    <row r="5948" spans="1:5">
      <c r="A5948" s="48" t="s">
        <v>56</v>
      </c>
      <c r="B5948" s="48" t="s">
        <v>51209</v>
      </c>
      <c r="C5948" s="48" t="s">
        <v>41237</v>
      </c>
      <c r="D5948" s="48" t="s">
        <v>41273</v>
      </c>
      <c r="E5948" s="48" t="s">
        <v>41274</v>
      </c>
    </row>
    <row r="5949" spans="1:5">
      <c r="A5949" s="48" t="s">
        <v>59</v>
      </c>
      <c r="B5949" s="48" t="s">
        <v>394</v>
      </c>
      <c r="C5949" s="48" t="s">
        <v>41237</v>
      </c>
      <c r="D5949" s="48" t="s">
        <v>41275</v>
      </c>
      <c r="E5949" s="48" t="s">
        <v>41276</v>
      </c>
    </row>
    <row r="5950" spans="1:5">
      <c r="A5950" s="48" t="s">
        <v>15740</v>
      </c>
      <c r="B5950" s="48" t="s">
        <v>51154</v>
      </c>
      <c r="C5950" s="48" t="s">
        <v>41277</v>
      </c>
      <c r="D5950" s="48" t="s">
        <v>51640</v>
      </c>
      <c r="E5950" s="48" t="s">
        <v>41278</v>
      </c>
    </row>
    <row r="5951" spans="1:5">
      <c r="A5951" s="48" t="s">
        <v>15743</v>
      </c>
      <c r="B5951" s="48" t="s">
        <v>51498</v>
      </c>
      <c r="C5951" s="48" t="s">
        <v>41277</v>
      </c>
      <c r="D5951" s="48" t="s">
        <v>41279</v>
      </c>
      <c r="E5951" s="48" t="s">
        <v>41280</v>
      </c>
    </row>
    <row r="5952" spans="1:5">
      <c r="A5952" s="48" t="s">
        <v>15746</v>
      </c>
      <c r="B5952" s="48" t="s">
        <v>51163</v>
      </c>
      <c r="C5952" s="48" t="s">
        <v>41277</v>
      </c>
      <c r="D5952" s="48" t="s">
        <v>51641</v>
      </c>
      <c r="E5952" s="48" t="s">
        <v>41281</v>
      </c>
    </row>
    <row r="5953" spans="1:5">
      <c r="A5953" s="48" t="s">
        <v>27</v>
      </c>
      <c r="B5953" s="48" t="s">
        <v>51154</v>
      </c>
      <c r="C5953" s="48" t="s">
        <v>41277</v>
      </c>
      <c r="D5953" s="48" t="s">
        <v>41282</v>
      </c>
      <c r="E5953" s="48" t="s">
        <v>41283</v>
      </c>
    </row>
    <row r="5954" spans="1:5">
      <c r="A5954" s="48" t="s">
        <v>30</v>
      </c>
      <c r="B5954" s="48" t="s">
        <v>35754</v>
      </c>
      <c r="C5954" s="48" t="s">
        <v>41277</v>
      </c>
      <c r="D5954" s="48" t="s">
        <v>41284</v>
      </c>
      <c r="E5954" s="48" t="s">
        <v>41285</v>
      </c>
    </row>
    <row r="5955" spans="1:5">
      <c r="A5955" s="48" t="s">
        <v>34</v>
      </c>
      <c r="B5955" s="48" t="s">
        <v>487</v>
      </c>
      <c r="C5955" s="48" t="s">
        <v>41277</v>
      </c>
      <c r="D5955" s="48" t="s">
        <v>41286</v>
      </c>
      <c r="E5955" s="48" t="s">
        <v>41287</v>
      </c>
    </row>
    <row r="5956" spans="1:5">
      <c r="A5956" s="48" t="s">
        <v>51155</v>
      </c>
      <c r="B5956" s="48" t="s">
        <v>51156</v>
      </c>
      <c r="C5956" s="48" t="s">
        <v>41288</v>
      </c>
      <c r="D5956" s="48" t="s">
        <v>51642</v>
      </c>
      <c r="E5956" s="48" t="s">
        <v>41289</v>
      </c>
    </row>
    <row r="5957" spans="1:5">
      <c r="A5957" s="48" t="s">
        <v>51157</v>
      </c>
      <c r="B5957" s="48" t="s">
        <v>51156</v>
      </c>
      <c r="C5957" s="48" t="s">
        <v>41288</v>
      </c>
      <c r="D5957" s="48" t="s">
        <v>41290</v>
      </c>
      <c r="E5957" s="48" t="s">
        <v>41291</v>
      </c>
    </row>
    <row r="5958" spans="1:5">
      <c r="A5958" s="48" t="s">
        <v>51158</v>
      </c>
      <c r="B5958" s="48" t="s">
        <v>51156</v>
      </c>
      <c r="C5958" s="48" t="s">
        <v>41288</v>
      </c>
      <c r="D5958" s="48" t="s">
        <v>51643</v>
      </c>
      <c r="E5958" s="48" t="s">
        <v>41292</v>
      </c>
    </row>
    <row r="5959" spans="1:5">
      <c r="A5959" s="48" t="s">
        <v>51159</v>
      </c>
      <c r="B5959" s="48" t="s">
        <v>51156</v>
      </c>
      <c r="C5959" s="48" t="s">
        <v>41288</v>
      </c>
      <c r="D5959" s="48" t="s">
        <v>41293</v>
      </c>
      <c r="E5959" s="48" t="s">
        <v>51644</v>
      </c>
    </row>
    <row r="5960" spans="1:5">
      <c r="A5960" s="48" t="s">
        <v>15740</v>
      </c>
      <c r="B5960" s="48" t="s">
        <v>51154</v>
      </c>
      <c r="C5960" s="48" t="s">
        <v>41288</v>
      </c>
      <c r="D5960" s="48" t="s">
        <v>51645</v>
      </c>
      <c r="E5960" s="48" t="s">
        <v>41294</v>
      </c>
    </row>
    <row r="5961" spans="1:5">
      <c r="A5961" s="48" t="s">
        <v>15771</v>
      </c>
      <c r="B5961" s="48" t="s">
        <v>51169</v>
      </c>
      <c r="C5961" s="48" t="s">
        <v>41288</v>
      </c>
      <c r="D5961" s="48" t="s">
        <v>41295</v>
      </c>
      <c r="E5961" s="48" t="s">
        <v>41296</v>
      </c>
    </row>
    <row r="5962" spans="1:5">
      <c r="A5962" s="48" t="s">
        <v>15774</v>
      </c>
      <c r="B5962" s="48" t="s">
        <v>51163</v>
      </c>
      <c r="C5962" s="48" t="s">
        <v>41288</v>
      </c>
      <c r="D5962" s="48" t="s">
        <v>41297</v>
      </c>
      <c r="E5962" s="48" t="s">
        <v>41298</v>
      </c>
    </row>
    <row r="5963" spans="1:5">
      <c r="A5963" s="48" t="s">
        <v>27</v>
      </c>
      <c r="B5963" s="48" t="s">
        <v>51154</v>
      </c>
      <c r="C5963" s="48" t="s">
        <v>41288</v>
      </c>
      <c r="D5963" s="48" t="s">
        <v>51646</v>
      </c>
      <c r="E5963" s="48" t="s">
        <v>51647</v>
      </c>
    </row>
    <row r="5964" spans="1:5">
      <c r="A5964" s="48" t="s">
        <v>48</v>
      </c>
      <c r="B5964" s="48" t="s">
        <v>30800</v>
      </c>
      <c r="C5964" s="48" t="s">
        <v>41288</v>
      </c>
      <c r="D5964" s="48" t="s">
        <v>41299</v>
      </c>
      <c r="E5964" s="48" t="s">
        <v>41300</v>
      </c>
    </row>
    <row r="5965" spans="1:5">
      <c r="A5965" s="48" t="s">
        <v>51</v>
      </c>
      <c r="B5965" s="48" t="s">
        <v>51161</v>
      </c>
      <c r="C5965" s="48" t="s">
        <v>41288</v>
      </c>
      <c r="D5965" s="48" t="s">
        <v>41301</v>
      </c>
      <c r="E5965" s="48" t="s">
        <v>41302</v>
      </c>
    </row>
    <row r="5966" spans="1:5">
      <c r="A5966" s="48" t="s">
        <v>15740</v>
      </c>
      <c r="B5966" s="48" t="s">
        <v>51154</v>
      </c>
      <c r="C5966" s="48" t="s">
        <v>41288</v>
      </c>
      <c r="D5966" s="48" t="s">
        <v>41303</v>
      </c>
      <c r="E5966" s="48" t="s">
        <v>41304</v>
      </c>
    </row>
    <row r="5967" spans="1:5">
      <c r="A5967" s="48" t="s">
        <v>15786</v>
      </c>
      <c r="B5967" s="48" t="s">
        <v>35411</v>
      </c>
      <c r="C5967" s="48" t="s">
        <v>41288</v>
      </c>
      <c r="D5967" s="48" t="s">
        <v>41305</v>
      </c>
      <c r="E5967" s="48" t="s">
        <v>41306</v>
      </c>
    </row>
    <row r="5968" spans="1:5">
      <c r="A5968" s="48" t="s">
        <v>15789</v>
      </c>
      <c r="B5968" s="48" t="s">
        <v>31892</v>
      </c>
      <c r="C5968" s="48" t="s">
        <v>41288</v>
      </c>
      <c r="D5968" s="48" t="s">
        <v>41307</v>
      </c>
      <c r="E5968" s="48" t="s">
        <v>41308</v>
      </c>
    </row>
    <row r="5969" spans="1:5">
      <c r="A5969" s="48" t="s">
        <v>27</v>
      </c>
      <c r="B5969" s="48" t="s">
        <v>51154</v>
      </c>
      <c r="C5969" s="48" t="s">
        <v>41288</v>
      </c>
      <c r="D5969" s="48" t="s">
        <v>41309</v>
      </c>
      <c r="E5969" s="48" t="s">
        <v>41310</v>
      </c>
    </row>
    <row r="5970" spans="1:5">
      <c r="A5970" s="48" t="s">
        <v>56</v>
      </c>
      <c r="B5970" s="48" t="s">
        <v>51519</v>
      </c>
      <c r="C5970" s="48" t="s">
        <v>41288</v>
      </c>
      <c r="D5970" s="48" t="s">
        <v>41311</v>
      </c>
      <c r="E5970" s="48" t="s">
        <v>41312</v>
      </c>
    </row>
    <row r="5971" spans="1:5">
      <c r="A5971" s="48" t="s">
        <v>59</v>
      </c>
      <c r="B5971" s="48" t="s">
        <v>51196</v>
      </c>
      <c r="C5971" s="48" t="s">
        <v>41288</v>
      </c>
      <c r="D5971" s="48" t="s">
        <v>41313</v>
      </c>
      <c r="E5971" s="48" t="s">
        <v>41314</v>
      </c>
    </row>
    <row r="5972" spans="1:5">
      <c r="A5972" s="48" t="s">
        <v>15740</v>
      </c>
      <c r="B5972" s="48" t="s">
        <v>51154</v>
      </c>
      <c r="C5972" s="48" t="s">
        <v>41288</v>
      </c>
      <c r="D5972" s="48" t="s">
        <v>41315</v>
      </c>
      <c r="E5972" s="48" t="s">
        <v>41316</v>
      </c>
    </row>
    <row r="5973" spans="1:5">
      <c r="A5973" s="48" t="s">
        <v>15743</v>
      </c>
      <c r="B5973" s="48" t="s">
        <v>51498</v>
      </c>
      <c r="C5973" s="48" t="s">
        <v>41288</v>
      </c>
      <c r="D5973" s="48" t="s">
        <v>41317</v>
      </c>
      <c r="E5973" s="48" t="s">
        <v>41318</v>
      </c>
    </row>
    <row r="5974" spans="1:5">
      <c r="A5974" s="48" t="s">
        <v>15746</v>
      </c>
      <c r="B5974" s="48" t="s">
        <v>51278</v>
      </c>
      <c r="C5974" s="48" t="s">
        <v>41288</v>
      </c>
      <c r="D5974" s="48" t="s">
        <v>41319</v>
      </c>
      <c r="E5974" s="48" t="s">
        <v>41320</v>
      </c>
    </row>
    <row r="5975" spans="1:5">
      <c r="A5975" s="48" t="s">
        <v>27</v>
      </c>
      <c r="B5975" s="48" t="s">
        <v>51154</v>
      </c>
      <c r="C5975" s="48" t="s">
        <v>41288</v>
      </c>
      <c r="D5975" s="48" t="s">
        <v>41321</v>
      </c>
      <c r="E5975" s="48" t="s">
        <v>41322</v>
      </c>
    </row>
    <row r="5976" spans="1:5">
      <c r="A5976" s="48" t="s">
        <v>30</v>
      </c>
      <c r="B5976" s="48" t="s">
        <v>30975</v>
      </c>
      <c r="C5976" s="48" t="s">
        <v>41288</v>
      </c>
      <c r="D5976" s="48" t="s">
        <v>41323</v>
      </c>
      <c r="E5976" s="48" t="s">
        <v>41324</v>
      </c>
    </row>
    <row r="5977" spans="1:5">
      <c r="A5977" s="48" t="s">
        <v>34</v>
      </c>
      <c r="B5977" s="48" t="s">
        <v>51177</v>
      </c>
      <c r="C5977" s="48" t="s">
        <v>41288</v>
      </c>
      <c r="D5977" s="48" t="s">
        <v>41325</v>
      </c>
      <c r="E5977" s="48" t="s">
        <v>41326</v>
      </c>
    </row>
    <row r="5978" spans="1:5">
      <c r="A5978" s="48" t="s">
        <v>15740</v>
      </c>
      <c r="B5978" s="48" t="s">
        <v>51154</v>
      </c>
      <c r="C5978" s="48" t="s">
        <v>41327</v>
      </c>
      <c r="D5978" s="48" t="s">
        <v>41328</v>
      </c>
      <c r="E5978" s="48" t="s">
        <v>41329</v>
      </c>
    </row>
    <row r="5979" spans="1:5">
      <c r="A5979" s="48" t="s">
        <v>15757</v>
      </c>
      <c r="B5979" s="48" t="s">
        <v>51407</v>
      </c>
      <c r="C5979" s="48" t="s">
        <v>41327</v>
      </c>
      <c r="D5979" s="48" t="s">
        <v>41330</v>
      </c>
      <c r="E5979" s="48" t="s">
        <v>41331</v>
      </c>
    </row>
    <row r="5980" spans="1:5">
      <c r="A5980" s="48" t="s">
        <v>15760</v>
      </c>
      <c r="B5980" s="48" t="s">
        <v>51251</v>
      </c>
      <c r="C5980" s="48" t="s">
        <v>41327</v>
      </c>
      <c r="D5980" s="48" t="s">
        <v>41332</v>
      </c>
      <c r="E5980" s="48" t="s">
        <v>41333</v>
      </c>
    </row>
    <row r="5981" spans="1:5">
      <c r="A5981" s="48" t="s">
        <v>27</v>
      </c>
      <c r="B5981" s="48" t="s">
        <v>51154</v>
      </c>
      <c r="C5981" s="48" t="s">
        <v>41327</v>
      </c>
      <c r="D5981" s="48" t="s">
        <v>41334</v>
      </c>
      <c r="E5981" s="48" t="s">
        <v>41335</v>
      </c>
    </row>
    <row r="5982" spans="1:5">
      <c r="A5982" s="48" t="s">
        <v>39</v>
      </c>
      <c r="B5982" s="48" t="s">
        <v>35536</v>
      </c>
      <c r="C5982" s="48" t="s">
        <v>41327</v>
      </c>
      <c r="D5982" s="48" t="s">
        <v>41336</v>
      </c>
      <c r="E5982" s="48" t="s">
        <v>41337</v>
      </c>
    </row>
    <row r="5983" spans="1:5">
      <c r="A5983" s="48" t="s">
        <v>43</v>
      </c>
      <c r="B5983" s="48" t="s">
        <v>51215</v>
      </c>
      <c r="C5983" s="48" t="s">
        <v>41327</v>
      </c>
      <c r="D5983" s="48" t="s">
        <v>41338</v>
      </c>
      <c r="E5983" s="48" t="s">
        <v>41339</v>
      </c>
    </row>
    <row r="5984" spans="1:5">
      <c r="A5984" s="48" t="s">
        <v>51155</v>
      </c>
      <c r="B5984" s="48" t="s">
        <v>51156</v>
      </c>
      <c r="C5984" s="48" t="s">
        <v>41340</v>
      </c>
      <c r="D5984" s="48" t="s">
        <v>41341</v>
      </c>
      <c r="E5984" s="48" t="s">
        <v>41342</v>
      </c>
    </row>
    <row r="5985" spans="1:5">
      <c r="A5985" s="48" t="s">
        <v>51157</v>
      </c>
      <c r="B5985" s="48" t="s">
        <v>51156</v>
      </c>
      <c r="C5985" s="48" t="s">
        <v>41340</v>
      </c>
      <c r="D5985" s="48" t="s">
        <v>41343</v>
      </c>
      <c r="E5985" s="48" t="s">
        <v>41344</v>
      </c>
    </row>
    <row r="5986" spans="1:5">
      <c r="A5986" s="48" t="s">
        <v>51158</v>
      </c>
      <c r="B5986" s="48" t="s">
        <v>51156</v>
      </c>
      <c r="C5986" s="48" t="s">
        <v>41340</v>
      </c>
      <c r="D5986" s="48" t="s">
        <v>41345</v>
      </c>
      <c r="E5986" s="48" t="s">
        <v>41346</v>
      </c>
    </row>
    <row r="5987" spans="1:5">
      <c r="A5987" s="48" t="s">
        <v>51159</v>
      </c>
      <c r="B5987" s="48" t="s">
        <v>51156</v>
      </c>
      <c r="C5987" s="48" t="s">
        <v>41340</v>
      </c>
      <c r="D5987" s="48" t="s">
        <v>41347</v>
      </c>
      <c r="E5987" s="48" t="s">
        <v>41348</v>
      </c>
    </row>
    <row r="5988" spans="1:5">
      <c r="A5988" s="48" t="s">
        <v>15740</v>
      </c>
      <c r="B5988" s="48" t="s">
        <v>51154</v>
      </c>
      <c r="C5988" s="48" t="s">
        <v>41340</v>
      </c>
      <c r="D5988" s="48" t="s">
        <v>41349</v>
      </c>
      <c r="E5988" s="48" t="s">
        <v>41350</v>
      </c>
    </row>
    <row r="5989" spans="1:5">
      <c r="A5989" s="48" t="s">
        <v>15786</v>
      </c>
      <c r="B5989" s="48" t="s">
        <v>29345</v>
      </c>
      <c r="C5989" s="48" t="s">
        <v>41340</v>
      </c>
      <c r="D5989" s="48" t="s">
        <v>41351</v>
      </c>
      <c r="E5989" s="48" t="s">
        <v>41352</v>
      </c>
    </row>
    <row r="5990" spans="1:5">
      <c r="A5990" s="48" t="s">
        <v>15789</v>
      </c>
      <c r="B5990" s="48" t="s">
        <v>51551</v>
      </c>
      <c r="C5990" s="48" t="s">
        <v>41340</v>
      </c>
      <c r="D5990" s="48" t="s">
        <v>41353</v>
      </c>
      <c r="E5990" s="48" t="s">
        <v>41354</v>
      </c>
    </row>
    <row r="5991" spans="1:5">
      <c r="A5991" s="48" t="s">
        <v>27</v>
      </c>
      <c r="B5991" s="48" t="s">
        <v>51154</v>
      </c>
      <c r="C5991" s="48" t="s">
        <v>41340</v>
      </c>
      <c r="D5991" s="48" t="s">
        <v>41355</v>
      </c>
      <c r="E5991" s="48" t="s">
        <v>41356</v>
      </c>
    </row>
    <row r="5992" spans="1:5">
      <c r="A5992" s="48" t="s">
        <v>56</v>
      </c>
      <c r="B5992" s="48" t="s">
        <v>51497</v>
      </c>
      <c r="C5992" s="48" t="s">
        <v>41340</v>
      </c>
      <c r="D5992" s="48" t="s">
        <v>41357</v>
      </c>
      <c r="E5992" s="48" t="s">
        <v>41358</v>
      </c>
    </row>
    <row r="5993" spans="1:5">
      <c r="A5993" s="48" t="s">
        <v>59</v>
      </c>
      <c r="B5993" s="48" t="s">
        <v>654</v>
      </c>
      <c r="C5993" s="48" t="s">
        <v>41340</v>
      </c>
      <c r="D5993" s="48" t="s">
        <v>41359</v>
      </c>
      <c r="E5993" s="48" t="s">
        <v>41360</v>
      </c>
    </row>
    <row r="5994" spans="1:5">
      <c r="A5994" s="48" t="s">
        <v>15740</v>
      </c>
      <c r="B5994" s="48" t="s">
        <v>51154</v>
      </c>
      <c r="C5994" s="48" t="s">
        <v>41340</v>
      </c>
      <c r="D5994" s="48" t="s">
        <v>41361</v>
      </c>
      <c r="E5994" s="48" t="s">
        <v>41362</v>
      </c>
    </row>
    <row r="5995" spans="1:5">
      <c r="A5995" s="48" t="s">
        <v>15743</v>
      </c>
      <c r="B5995" s="48" t="s">
        <v>51403</v>
      </c>
      <c r="C5995" s="48" t="s">
        <v>41340</v>
      </c>
      <c r="D5995" s="48" t="s">
        <v>41363</v>
      </c>
      <c r="E5995" s="48" t="s">
        <v>41364</v>
      </c>
    </row>
    <row r="5996" spans="1:5">
      <c r="A5996" s="48" t="s">
        <v>15746</v>
      </c>
      <c r="B5996" s="48" t="s">
        <v>394</v>
      </c>
      <c r="C5996" s="48" t="s">
        <v>41340</v>
      </c>
      <c r="D5996" s="48" t="s">
        <v>41365</v>
      </c>
      <c r="E5996" s="48" t="s">
        <v>41366</v>
      </c>
    </row>
    <row r="5997" spans="1:5">
      <c r="A5997" s="48" t="s">
        <v>27</v>
      </c>
      <c r="B5997" s="48" t="s">
        <v>51154</v>
      </c>
      <c r="C5997" s="48" t="s">
        <v>41340</v>
      </c>
      <c r="D5997" s="48" t="s">
        <v>41367</v>
      </c>
      <c r="E5997" s="48" t="s">
        <v>41368</v>
      </c>
    </row>
    <row r="5998" spans="1:5">
      <c r="A5998" s="48" t="s">
        <v>30</v>
      </c>
      <c r="B5998" s="48" t="s">
        <v>30927</v>
      </c>
      <c r="C5998" s="48" t="s">
        <v>41340</v>
      </c>
      <c r="D5998" s="48" t="s">
        <v>41369</v>
      </c>
      <c r="E5998" s="48" t="s">
        <v>41370</v>
      </c>
    </row>
    <row r="5999" spans="1:5">
      <c r="A5999" s="48" t="s">
        <v>34</v>
      </c>
      <c r="B5999" s="48" t="s">
        <v>51161</v>
      </c>
      <c r="C5999" s="48" t="s">
        <v>41340</v>
      </c>
      <c r="D5999" s="48" t="s">
        <v>41371</v>
      </c>
      <c r="E5999" s="48" t="s">
        <v>41372</v>
      </c>
    </row>
    <row r="6000" spans="1:5">
      <c r="A6000" s="48" t="s">
        <v>15740</v>
      </c>
      <c r="B6000" s="48" t="s">
        <v>51154</v>
      </c>
      <c r="C6000" s="48" t="s">
        <v>41340</v>
      </c>
      <c r="D6000" s="48" t="s">
        <v>41373</v>
      </c>
      <c r="E6000" s="48" t="s">
        <v>51648</v>
      </c>
    </row>
    <row r="6001" spans="1:5">
      <c r="A6001" s="48" t="s">
        <v>15757</v>
      </c>
      <c r="B6001" s="48" t="s">
        <v>51483</v>
      </c>
      <c r="C6001" s="48" t="s">
        <v>41340</v>
      </c>
      <c r="D6001" s="48" t="s">
        <v>41374</v>
      </c>
      <c r="E6001" s="48" t="s">
        <v>41375</v>
      </c>
    </row>
    <row r="6002" spans="1:5">
      <c r="A6002" s="48" t="s">
        <v>15760</v>
      </c>
      <c r="B6002" s="48" t="s">
        <v>774</v>
      </c>
      <c r="C6002" s="48" t="s">
        <v>41340</v>
      </c>
      <c r="D6002" s="48" t="s">
        <v>41376</v>
      </c>
      <c r="E6002" s="48" t="s">
        <v>41377</v>
      </c>
    </row>
    <row r="6003" spans="1:5">
      <c r="A6003" s="48" t="s">
        <v>27</v>
      </c>
      <c r="B6003" s="48" t="s">
        <v>51154</v>
      </c>
      <c r="C6003" s="48" t="s">
        <v>41340</v>
      </c>
      <c r="D6003" s="48" t="s">
        <v>41378</v>
      </c>
      <c r="E6003" s="48" t="s">
        <v>41379</v>
      </c>
    </row>
    <row r="6004" spans="1:5">
      <c r="A6004" s="48" t="s">
        <v>39</v>
      </c>
      <c r="B6004" s="48" t="s">
        <v>35343</v>
      </c>
      <c r="C6004" s="48" t="s">
        <v>41340</v>
      </c>
      <c r="D6004" s="48" t="s">
        <v>41380</v>
      </c>
      <c r="E6004" s="48" t="s">
        <v>41381</v>
      </c>
    </row>
    <row r="6005" spans="1:5">
      <c r="A6005" s="48" t="s">
        <v>43</v>
      </c>
      <c r="B6005" s="48" t="s">
        <v>5513</v>
      </c>
      <c r="C6005" s="48" t="s">
        <v>41340</v>
      </c>
      <c r="D6005" s="48" t="s">
        <v>41382</v>
      </c>
      <c r="E6005" s="48" t="s">
        <v>41383</v>
      </c>
    </row>
    <row r="6006" spans="1:5">
      <c r="A6006" s="48" t="s">
        <v>15740</v>
      </c>
      <c r="B6006" s="48" t="s">
        <v>51154</v>
      </c>
      <c r="C6006" s="48" t="s">
        <v>41340</v>
      </c>
      <c r="D6006" s="48" t="s">
        <v>41384</v>
      </c>
      <c r="E6006" s="48" t="s">
        <v>41385</v>
      </c>
    </row>
    <row r="6007" spans="1:5">
      <c r="A6007" s="48" t="s">
        <v>15771</v>
      </c>
      <c r="B6007" s="48" t="s">
        <v>7014</v>
      </c>
      <c r="C6007" s="48" t="s">
        <v>41340</v>
      </c>
      <c r="D6007" s="48" t="s">
        <v>41386</v>
      </c>
      <c r="E6007" s="48" t="s">
        <v>41387</v>
      </c>
    </row>
    <row r="6008" spans="1:5">
      <c r="A6008" s="48" t="s">
        <v>15774</v>
      </c>
      <c r="B6008" s="48" t="s">
        <v>564</v>
      </c>
      <c r="C6008" s="48" t="s">
        <v>41340</v>
      </c>
      <c r="D6008" s="48" t="s">
        <v>41388</v>
      </c>
      <c r="E6008" s="48" t="s">
        <v>41389</v>
      </c>
    </row>
    <row r="6009" spans="1:5">
      <c r="A6009" s="48" t="s">
        <v>27</v>
      </c>
      <c r="B6009" s="48" t="s">
        <v>51154</v>
      </c>
      <c r="C6009" s="48" t="s">
        <v>41390</v>
      </c>
      <c r="D6009" s="48" t="s">
        <v>41391</v>
      </c>
      <c r="E6009" s="48" t="s">
        <v>41392</v>
      </c>
    </row>
    <row r="6010" spans="1:5">
      <c r="A6010" s="48" t="s">
        <v>48</v>
      </c>
      <c r="B6010" s="48" t="s">
        <v>30112</v>
      </c>
      <c r="C6010" s="48" t="s">
        <v>41390</v>
      </c>
      <c r="D6010" s="48" t="s">
        <v>41393</v>
      </c>
      <c r="E6010" s="48" t="s">
        <v>41394</v>
      </c>
    </row>
    <row r="6011" spans="1:5">
      <c r="A6011" s="48" t="s">
        <v>51</v>
      </c>
      <c r="B6011" s="48" t="s">
        <v>51199</v>
      </c>
      <c r="C6011" s="48" t="s">
        <v>41390</v>
      </c>
      <c r="D6011" s="48" t="s">
        <v>41395</v>
      </c>
      <c r="E6011" s="48" t="s">
        <v>41396</v>
      </c>
    </row>
    <row r="6012" spans="1:5">
      <c r="A6012" s="48" t="s">
        <v>51155</v>
      </c>
      <c r="B6012" s="48" t="s">
        <v>51156</v>
      </c>
      <c r="C6012" s="48" t="s">
        <v>41397</v>
      </c>
      <c r="D6012" s="48" t="s">
        <v>41398</v>
      </c>
      <c r="E6012" s="48" t="s">
        <v>41399</v>
      </c>
    </row>
    <row r="6013" spans="1:5">
      <c r="A6013" s="48" t="s">
        <v>51157</v>
      </c>
      <c r="B6013" s="48" t="s">
        <v>51156</v>
      </c>
      <c r="C6013" s="48" t="s">
        <v>41397</v>
      </c>
      <c r="D6013" s="48" t="s">
        <v>41400</v>
      </c>
      <c r="E6013" s="48" t="s">
        <v>41401</v>
      </c>
    </row>
    <row r="6014" spans="1:5">
      <c r="A6014" s="48" t="s">
        <v>51158</v>
      </c>
      <c r="B6014" s="48" t="s">
        <v>51156</v>
      </c>
      <c r="C6014" s="48" t="s">
        <v>41397</v>
      </c>
      <c r="D6014" s="48" t="s">
        <v>41402</v>
      </c>
      <c r="E6014" s="48" t="s">
        <v>41403</v>
      </c>
    </row>
    <row r="6015" spans="1:5">
      <c r="A6015" s="48" t="s">
        <v>51159</v>
      </c>
      <c r="B6015" s="48" t="s">
        <v>51156</v>
      </c>
      <c r="C6015" s="48" t="s">
        <v>41397</v>
      </c>
      <c r="D6015" s="48" t="s">
        <v>41404</v>
      </c>
      <c r="E6015" s="48" t="s">
        <v>41405</v>
      </c>
    </row>
    <row r="6016" spans="1:5">
      <c r="A6016" s="48" t="s">
        <v>15740</v>
      </c>
      <c r="B6016" s="48" t="s">
        <v>51154</v>
      </c>
      <c r="C6016" s="48" t="s">
        <v>41397</v>
      </c>
      <c r="D6016" s="48" t="s">
        <v>41406</v>
      </c>
      <c r="E6016" s="48" t="s">
        <v>41407</v>
      </c>
    </row>
    <row r="6017" spans="1:5">
      <c r="A6017" s="48" t="s">
        <v>15743</v>
      </c>
      <c r="B6017" s="48" t="s">
        <v>51498</v>
      </c>
      <c r="C6017" s="48" t="s">
        <v>41397</v>
      </c>
      <c r="D6017" s="48" t="s">
        <v>41408</v>
      </c>
      <c r="E6017" s="48" t="s">
        <v>41409</v>
      </c>
    </row>
    <row r="6018" spans="1:5">
      <c r="A6018" s="48" t="s">
        <v>15746</v>
      </c>
      <c r="B6018" s="48" t="s">
        <v>44</v>
      </c>
      <c r="C6018" s="48" t="s">
        <v>41397</v>
      </c>
      <c r="D6018" s="48" t="s">
        <v>41410</v>
      </c>
      <c r="E6018" s="48" t="s">
        <v>41411</v>
      </c>
    </row>
    <row r="6019" spans="1:5">
      <c r="A6019" s="48" t="s">
        <v>27</v>
      </c>
      <c r="B6019" s="48" t="s">
        <v>51154</v>
      </c>
      <c r="C6019" s="48" t="s">
        <v>41397</v>
      </c>
      <c r="D6019" s="48" t="s">
        <v>41412</v>
      </c>
      <c r="E6019" s="48" t="s">
        <v>41413</v>
      </c>
    </row>
    <row r="6020" spans="1:5">
      <c r="A6020" s="48" t="s">
        <v>30</v>
      </c>
      <c r="B6020" s="48" t="s">
        <v>32789</v>
      </c>
      <c r="C6020" s="48" t="s">
        <v>41397</v>
      </c>
      <c r="D6020" s="48" t="s">
        <v>41414</v>
      </c>
      <c r="E6020" s="48" t="s">
        <v>41415</v>
      </c>
    </row>
    <row r="6021" spans="1:5">
      <c r="A6021" s="48" t="s">
        <v>34</v>
      </c>
      <c r="B6021" s="48" t="s">
        <v>51215</v>
      </c>
      <c r="C6021" s="48" t="s">
        <v>41397</v>
      </c>
      <c r="D6021" s="48" t="s">
        <v>41416</v>
      </c>
      <c r="E6021" s="48" t="s">
        <v>41417</v>
      </c>
    </row>
    <row r="6022" spans="1:5">
      <c r="A6022" s="48" t="s">
        <v>15740</v>
      </c>
      <c r="B6022" s="48" t="s">
        <v>51154</v>
      </c>
      <c r="C6022" s="48" t="s">
        <v>41397</v>
      </c>
      <c r="D6022" s="48" t="s">
        <v>41418</v>
      </c>
      <c r="E6022" s="48" t="s">
        <v>41419</v>
      </c>
    </row>
    <row r="6023" spans="1:5">
      <c r="A6023" s="48" t="s">
        <v>15757</v>
      </c>
      <c r="B6023" s="48" t="s">
        <v>51407</v>
      </c>
      <c r="C6023" s="48" t="s">
        <v>41397</v>
      </c>
      <c r="D6023" s="48" t="s">
        <v>41420</v>
      </c>
      <c r="E6023" s="48" t="s">
        <v>41421</v>
      </c>
    </row>
    <row r="6024" spans="1:5">
      <c r="A6024" s="48" t="s">
        <v>15760</v>
      </c>
      <c r="B6024" s="48" t="s">
        <v>51175</v>
      </c>
      <c r="C6024" s="48" t="s">
        <v>41397</v>
      </c>
      <c r="D6024" s="48" t="s">
        <v>41422</v>
      </c>
      <c r="E6024" s="48" t="s">
        <v>41423</v>
      </c>
    </row>
    <row r="6025" spans="1:5">
      <c r="A6025" s="48" t="s">
        <v>27</v>
      </c>
      <c r="B6025" s="48" t="s">
        <v>51154</v>
      </c>
      <c r="C6025" s="48" t="s">
        <v>41397</v>
      </c>
      <c r="D6025" s="48" t="s">
        <v>41424</v>
      </c>
      <c r="E6025" s="48" t="s">
        <v>41425</v>
      </c>
    </row>
    <row r="6026" spans="1:5">
      <c r="A6026" s="48" t="s">
        <v>39</v>
      </c>
      <c r="B6026" s="48" t="s">
        <v>51441</v>
      </c>
      <c r="C6026" s="48" t="s">
        <v>41397</v>
      </c>
      <c r="D6026" s="48" t="s">
        <v>41426</v>
      </c>
      <c r="E6026" s="48" t="s">
        <v>41427</v>
      </c>
    </row>
    <row r="6027" spans="1:5">
      <c r="A6027" s="48" t="s">
        <v>43</v>
      </c>
      <c r="B6027" s="48" t="s">
        <v>424</v>
      </c>
      <c r="C6027" s="48" t="s">
        <v>41397</v>
      </c>
      <c r="D6027" s="48" t="s">
        <v>41428</v>
      </c>
      <c r="E6027" s="48" t="s">
        <v>41429</v>
      </c>
    </row>
    <row r="6028" spans="1:5">
      <c r="A6028" s="48" t="s">
        <v>15740</v>
      </c>
      <c r="B6028" s="48" t="s">
        <v>51154</v>
      </c>
      <c r="C6028" s="48" t="s">
        <v>41397</v>
      </c>
      <c r="D6028" s="48" t="s">
        <v>41430</v>
      </c>
      <c r="E6028" s="48" t="s">
        <v>41431</v>
      </c>
    </row>
    <row r="6029" spans="1:5">
      <c r="A6029" s="48" t="s">
        <v>15771</v>
      </c>
      <c r="B6029" s="48" t="s">
        <v>51232</v>
      </c>
      <c r="C6029" s="48" t="s">
        <v>41397</v>
      </c>
      <c r="D6029" s="48" t="s">
        <v>41432</v>
      </c>
      <c r="E6029" s="48" t="s">
        <v>41433</v>
      </c>
    </row>
    <row r="6030" spans="1:5">
      <c r="A6030" s="48" t="s">
        <v>15774</v>
      </c>
      <c r="B6030" s="48" t="s">
        <v>51205</v>
      </c>
      <c r="C6030" s="48" t="s">
        <v>41397</v>
      </c>
      <c r="D6030" s="48" t="s">
        <v>41434</v>
      </c>
      <c r="E6030" s="48" t="s">
        <v>41435</v>
      </c>
    </row>
    <row r="6031" spans="1:5">
      <c r="A6031" s="48" t="s">
        <v>27</v>
      </c>
      <c r="B6031" s="48" t="s">
        <v>51154</v>
      </c>
      <c r="C6031" s="48" t="s">
        <v>41397</v>
      </c>
      <c r="D6031" s="48" t="s">
        <v>41436</v>
      </c>
      <c r="E6031" s="48" t="s">
        <v>41437</v>
      </c>
    </row>
    <row r="6032" spans="1:5">
      <c r="A6032" s="48" t="s">
        <v>48</v>
      </c>
      <c r="B6032" s="48" t="s">
        <v>51183</v>
      </c>
      <c r="C6032" s="48" t="s">
        <v>41397</v>
      </c>
      <c r="D6032" s="48" t="s">
        <v>41438</v>
      </c>
      <c r="E6032" s="48" t="s">
        <v>41439</v>
      </c>
    </row>
    <row r="6033" spans="1:5">
      <c r="A6033" s="48" t="s">
        <v>51</v>
      </c>
      <c r="B6033" s="48" t="s">
        <v>51242</v>
      </c>
      <c r="C6033" s="48" t="s">
        <v>41397</v>
      </c>
      <c r="D6033" s="48" t="s">
        <v>41440</v>
      </c>
      <c r="E6033" s="48" t="s">
        <v>41441</v>
      </c>
    </row>
    <row r="6034" spans="1:5">
      <c r="A6034" s="48" t="s">
        <v>15740</v>
      </c>
      <c r="B6034" s="48" t="s">
        <v>51154</v>
      </c>
      <c r="C6034" s="48" t="s">
        <v>41442</v>
      </c>
      <c r="D6034" s="48" t="s">
        <v>41443</v>
      </c>
      <c r="E6034" s="48" t="s">
        <v>41444</v>
      </c>
    </row>
    <row r="6035" spans="1:5">
      <c r="A6035" s="48" t="s">
        <v>15786</v>
      </c>
      <c r="B6035" s="48" t="s">
        <v>29629</v>
      </c>
      <c r="C6035" s="48" t="s">
        <v>41442</v>
      </c>
      <c r="D6035" s="48" t="s">
        <v>41445</v>
      </c>
      <c r="E6035" s="48" t="s">
        <v>41446</v>
      </c>
    </row>
    <row r="6036" spans="1:5">
      <c r="A6036" s="48" t="s">
        <v>15789</v>
      </c>
      <c r="B6036" s="48" t="s">
        <v>51166</v>
      </c>
      <c r="C6036" s="48" t="s">
        <v>41442</v>
      </c>
      <c r="D6036" s="48" t="s">
        <v>41447</v>
      </c>
      <c r="E6036" s="48" t="s">
        <v>41448</v>
      </c>
    </row>
    <row r="6037" spans="1:5">
      <c r="A6037" s="48" t="s">
        <v>27</v>
      </c>
      <c r="B6037" s="48" t="s">
        <v>51154</v>
      </c>
      <c r="C6037" s="48" t="s">
        <v>41442</v>
      </c>
      <c r="D6037" s="48" t="s">
        <v>41449</v>
      </c>
      <c r="E6037" s="48" t="s">
        <v>41450</v>
      </c>
    </row>
    <row r="6038" spans="1:5">
      <c r="A6038" s="48" t="s">
        <v>56</v>
      </c>
      <c r="B6038" s="48" t="s">
        <v>41451</v>
      </c>
      <c r="C6038" s="48" t="s">
        <v>41442</v>
      </c>
      <c r="D6038" s="48" t="s">
        <v>41452</v>
      </c>
      <c r="E6038" s="48" t="s">
        <v>41453</v>
      </c>
    </row>
    <row r="6039" spans="1:5">
      <c r="A6039" s="48" t="s">
        <v>59</v>
      </c>
      <c r="B6039" s="48" t="s">
        <v>94</v>
      </c>
      <c r="C6039" s="48" t="s">
        <v>41442</v>
      </c>
      <c r="D6039" s="48" t="s">
        <v>41454</v>
      </c>
      <c r="E6039" s="48" t="s">
        <v>41455</v>
      </c>
    </row>
    <row r="6040" spans="1:5">
      <c r="A6040" s="48" t="s">
        <v>51155</v>
      </c>
      <c r="B6040" s="48" t="s">
        <v>51156</v>
      </c>
      <c r="C6040" s="48" t="s">
        <v>41456</v>
      </c>
      <c r="D6040" s="48" t="s">
        <v>41457</v>
      </c>
      <c r="E6040" s="48" t="s">
        <v>41458</v>
      </c>
    </row>
    <row r="6041" spans="1:5">
      <c r="A6041" s="48" t="s">
        <v>51157</v>
      </c>
      <c r="B6041" s="48" t="s">
        <v>51156</v>
      </c>
      <c r="C6041" s="48" t="s">
        <v>41456</v>
      </c>
      <c r="D6041" s="48" t="s">
        <v>41459</v>
      </c>
      <c r="E6041" s="48" t="s">
        <v>41460</v>
      </c>
    </row>
    <row r="6042" spans="1:5">
      <c r="A6042" s="48" t="s">
        <v>51158</v>
      </c>
      <c r="B6042" s="48" t="s">
        <v>51156</v>
      </c>
      <c r="C6042" s="48" t="s">
        <v>41456</v>
      </c>
      <c r="D6042" s="48" t="s">
        <v>41461</v>
      </c>
      <c r="E6042" s="48" t="s">
        <v>51649</v>
      </c>
    </row>
    <row r="6043" spans="1:5">
      <c r="A6043" s="48" t="s">
        <v>51159</v>
      </c>
      <c r="B6043" s="48" t="s">
        <v>51156</v>
      </c>
      <c r="C6043" s="48" t="s">
        <v>41456</v>
      </c>
      <c r="D6043" s="48" t="s">
        <v>41462</v>
      </c>
      <c r="E6043" s="48" t="s">
        <v>41463</v>
      </c>
    </row>
    <row r="6044" spans="1:5">
      <c r="A6044" s="48" t="s">
        <v>15740</v>
      </c>
      <c r="B6044" s="48" t="s">
        <v>51154</v>
      </c>
      <c r="C6044" s="48" t="s">
        <v>41456</v>
      </c>
      <c r="D6044" s="48" t="s">
        <v>41464</v>
      </c>
      <c r="E6044" s="48" t="s">
        <v>41465</v>
      </c>
    </row>
    <row r="6045" spans="1:5">
      <c r="A6045" s="48" t="s">
        <v>15757</v>
      </c>
      <c r="B6045" s="48" t="s">
        <v>51443</v>
      </c>
      <c r="C6045" s="48" t="s">
        <v>41456</v>
      </c>
      <c r="D6045" s="48" t="s">
        <v>41466</v>
      </c>
      <c r="E6045" s="48" t="s">
        <v>41467</v>
      </c>
    </row>
    <row r="6046" spans="1:5">
      <c r="A6046" s="48" t="s">
        <v>15760</v>
      </c>
      <c r="B6046" s="48" t="s">
        <v>316</v>
      </c>
      <c r="C6046" s="48" t="s">
        <v>41456</v>
      </c>
      <c r="D6046" s="48" t="s">
        <v>41468</v>
      </c>
      <c r="E6046" s="48" t="s">
        <v>41469</v>
      </c>
    </row>
    <row r="6047" spans="1:5">
      <c r="A6047" s="48" t="s">
        <v>27</v>
      </c>
      <c r="B6047" s="48" t="s">
        <v>51154</v>
      </c>
      <c r="C6047" s="48" t="s">
        <v>41456</v>
      </c>
      <c r="D6047" s="48" t="s">
        <v>41470</v>
      </c>
      <c r="E6047" s="48" t="s">
        <v>41471</v>
      </c>
    </row>
    <row r="6048" spans="1:5">
      <c r="A6048" s="48" t="s">
        <v>39</v>
      </c>
      <c r="B6048" s="48" t="s">
        <v>51437</v>
      </c>
      <c r="C6048" s="48" t="s">
        <v>41456</v>
      </c>
      <c r="D6048" s="48" t="s">
        <v>41472</v>
      </c>
      <c r="E6048" s="48" t="s">
        <v>41473</v>
      </c>
    </row>
    <row r="6049" spans="1:5">
      <c r="A6049" s="48" t="s">
        <v>43</v>
      </c>
      <c r="B6049" s="48" t="s">
        <v>803</v>
      </c>
      <c r="C6049" s="48" t="s">
        <v>41456</v>
      </c>
      <c r="D6049" s="48" t="s">
        <v>41474</v>
      </c>
      <c r="E6049" s="48" t="s">
        <v>41475</v>
      </c>
    </row>
    <row r="6050" spans="1:5">
      <c r="A6050" s="48" t="s">
        <v>15740</v>
      </c>
      <c r="B6050" s="48" t="s">
        <v>51154</v>
      </c>
      <c r="C6050" s="48" t="s">
        <v>41456</v>
      </c>
      <c r="D6050" s="48" t="s">
        <v>41476</v>
      </c>
      <c r="E6050" s="48" t="s">
        <v>41477</v>
      </c>
    </row>
    <row r="6051" spans="1:5">
      <c r="A6051" s="48" t="s">
        <v>15771</v>
      </c>
      <c r="B6051" s="48" t="s">
        <v>16453</v>
      </c>
      <c r="C6051" s="48" t="s">
        <v>41456</v>
      </c>
      <c r="D6051" s="48" t="s">
        <v>41478</v>
      </c>
      <c r="E6051" s="48" t="s">
        <v>41479</v>
      </c>
    </row>
    <row r="6052" spans="1:5">
      <c r="A6052" s="48" t="s">
        <v>15774</v>
      </c>
      <c r="B6052" s="48" t="s">
        <v>51163</v>
      </c>
      <c r="C6052" s="48" t="s">
        <v>41456</v>
      </c>
      <c r="D6052" s="48" t="s">
        <v>41480</v>
      </c>
      <c r="E6052" s="48" t="s">
        <v>41481</v>
      </c>
    </row>
    <row r="6053" spans="1:5">
      <c r="A6053" s="48" t="s">
        <v>27</v>
      </c>
      <c r="B6053" s="48" t="s">
        <v>51154</v>
      </c>
      <c r="C6053" s="48" t="s">
        <v>41456</v>
      </c>
      <c r="D6053" s="48" t="s">
        <v>41482</v>
      </c>
      <c r="E6053" s="48" t="s">
        <v>41483</v>
      </c>
    </row>
    <row r="6054" spans="1:5">
      <c r="A6054" s="48" t="s">
        <v>48</v>
      </c>
      <c r="B6054" s="48" t="s">
        <v>30158</v>
      </c>
      <c r="C6054" s="48" t="s">
        <v>41456</v>
      </c>
      <c r="D6054" s="48" t="s">
        <v>41484</v>
      </c>
      <c r="E6054" s="48" t="s">
        <v>41485</v>
      </c>
    </row>
    <row r="6055" spans="1:5">
      <c r="A6055" s="48" t="s">
        <v>51</v>
      </c>
      <c r="B6055" s="48" t="s">
        <v>487</v>
      </c>
      <c r="C6055" s="48" t="s">
        <v>41456</v>
      </c>
      <c r="D6055" s="48" t="s">
        <v>41486</v>
      </c>
      <c r="E6055" s="48" t="s">
        <v>51650</v>
      </c>
    </row>
    <row r="6056" spans="1:5">
      <c r="A6056" s="48" t="s">
        <v>15740</v>
      </c>
      <c r="B6056" s="48" t="s">
        <v>51154</v>
      </c>
      <c r="C6056" s="48" t="s">
        <v>41487</v>
      </c>
      <c r="D6056" s="48" t="s">
        <v>41488</v>
      </c>
      <c r="E6056" s="48" t="s">
        <v>41489</v>
      </c>
    </row>
    <row r="6057" spans="1:5">
      <c r="A6057" s="48" t="s">
        <v>15786</v>
      </c>
      <c r="B6057" s="48" t="s">
        <v>29629</v>
      </c>
      <c r="C6057" s="48" t="s">
        <v>41487</v>
      </c>
      <c r="D6057" s="48" t="s">
        <v>41490</v>
      </c>
      <c r="E6057" s="48" t="s">
        <v>41491</v>
      </c>
    </row>
    <row r="6058" spans="1:5">
      <c r="A6058" s="48" t="s">
        <v>15789</v>
      </c>
      <c r="B6058" s="48" t="s">
        <v>51160</v>
      </c>
      <c r="C6058" s="48" t="s">
        <v>41487</v>
      </c>
      <c r="D6058" s="48" t="s">
        <v>41492</v>
      </c>
      <c r="E6058" s="48" t="s">
        <v>41493</v>
      </c>
    </row>
    <row r="6059" spans="1:5">
      <c r="A6059" s="48" t="s">
        <v>27</v>
      </c>
      <c r="B6059" s="48" t="s">
        <v>51154</v>
      </c>
      <c r="C6059" s="48" t="s">
        <v>41487</v>
      </c>
      <c r="D6059" s="48" t="s">
        <v>41494</v>
      </c>
      <c r="E6059" s="48" t="s">
        <v>41495</v>
      </c>
    </row>
    <row r="6060" spans="1:5">
      <c r="A6060" s="48" t="s">
        <v>56</v>
      </c>
      <c r="B6060" s="48" t="s">
        <v>51526</v>
      </c>
      <c r="C6060" s="48" t="s">
        <v>41487</v>
      </c>
      <c r="D6060" s="48" t="s">
        <v>41496</v>
      </c>
      <c r="E6060" s="48" t="s">
        <v>41497</v>
      </c>
    </row>
    <row r="6061" spans="1:5">
      <c r="A6061" s="48" t="s">
        <v>59</v>
      </c>
      <c r="B6061" s="48" t="s">
        <v>394</v>
      </c>
      <c r="C6061" s="48" t="s">
        <v>41487</v>
      </c>
      <c r="D6061" s="48" t="s">
        <v>41498</v>
      </c>
      <c r="E6061" s="48" t="s">
        <v>41499</v>
      </c>
    </row>
    <row r="6062" spans="1:5">
      <c r="A6062" s="48" t="s">
        <v>15740</v>
      </c>
      <c r="B6062" s="48" t="s">
        <v>51154</v>
      </c>
      <c r="C6062" s="48" t="s">
        <v>41487</v>
      </c>
      <c r="D6062" s="48" t="s">
        <v>41500</v>
      </c>
      <c r="E6062" s="48" t="s">
        <v>41501</v>
      </c>
    </row>
    <row r="6063" spans="1:5">
      <c r="A6063" s="48" t="s">
        <v>15743</v>
      </c>
      <c r="B6063" s="48" t="s">
        <v>51479</v>
      </c>
      <c r="C6063" s="48" t="s">
        <v>41487</v>
      </c>
      <c r="D6063" s="48" t="s">
        <v>41502</v>
      </c>
      <c r="E6063" s="48" t="s">
        <v>41503</v>
      </c>
    </row>
    <row r="6064" spans="1:5">
      <c r="A6064" s="48" t="s">
        <v>15746</v>
      </c>
      <c r="B6064" s="48" t="s">
        <v>51194</v>
      </c>
      <c r="C6064" s="48" t="s">
        <v>41487</v>
      </c>
      <c r="D6064" s="48" t="s">
        <v>41504</v>
      </c>
      <c r="E6064" s="48" t="s">
        <v>41505</v>
      </c>
    </row>
    <row r="6065" spans="1:5">
      <c r="A6065" s="48" t="s">
        <v>27</v>
      </c>
      <c r="B6065" s="48" t="s">
        <v>51154</v>
      </c>
      <c r="C6065" s="48" t="s">
        <v>41487</v>
      </c>
      <c r="D6065" s="48" t="s">
        <v>41506</v>
      </c>
      <c r="E6065" s="48" t="s">
        <v>41507</v>
      </c>
    </row>
    <row r="6066" spans="1:5">
      <c r="A6066" s="48" t="s">
        <v>30</v>
      </c>
      <c r="B6066" s="48" t="s">
        <v>32789</v>
      </c>
      <c r="C6066" s="48" t="s">
        <v>41487</v>
      </c>
      <c r="D6066" s="48" t="s">
        <v>41508</v>
      </c>
      <c r="E6066" s="48" t="s">
        <v>41509</v>
      </c>
    </row>
    <row r="6067" spans="1:5">
      <c r="A6067" s="48" t="s">
        <v>34</v>
      </c>
      <c r="B6067" s="48" t="s">
        <v>51242</v>
      </c>
      <c r="C6067" s="48" t="s">
        <v>41487</v>
      </c>
      <c r="D6067" s="48" t="s">
        <v>41510</v>
      </c>
      <c r="E6067" s="48" t="s">
        <v>41511</v>
      </c>
    </row>
    <row r="6068" spans="1:5">
      <c r="A6068" s="48" t="s">
        <v>51155</v>
      </c>
      <c r="B6068" s="48" t="s">
        <v>51156</v>
      </c>
      <c r="C6068" s="48" t="s">
        <v>41512</v>
      </c>
      <c r="D6068" s="48" t="s">
        <v>41513</v>
      </c>
      <c r="E6068" s="48" t="s">
        <v>41514</v>
      </c>
    </row>
    <row r="6069" spans="1:5">
      <c r="A6069" s="48" t="s">
        <v>51157</v>
      </c>
      <c r="B6069" s="48" t="s">
        <v>51156</v>
      </c>
      <c r="C6069" s="48" t="s">
        <v>41512</v>
      </c>
      <c r="D6069" s="48" t="s">
        <v>41515</v>
      </c>
      <c r="E6069" s="48" t="s">
        <v>41516</v>
      </c>
    </row>
    <row r="6070" spans="1:5">
      <c r="A6070" s="48" t="s">
        <v>51158</v>
      </c>
      <c r="B6070" s="48" t="s">
        <v>51156</v>
      </c>
      <c r="C6070" s="48" t="s">
        <v>41512</v>
      </c>
      <c r="D6070" s="48" t="s">
        <v>41517</v>
      </c>
      <c r="E6070" s="48" t="s">
        <v>41518</v>
      </c>
    </row>
    <row r="6071" spans="1:5">
      <c r="A6071" s="48" t="s">
        <v>51159</v>
      </c>
      <c r="B6071" s="48" t="s">
        <v>51156</v>
      </c>
      <c r="C6071" s="48" t="s">
        <v>41512</v>
      </c>
      <c r="D6071" s="48" t="s">
        <v>41519</v>
      </c>
      <c r="E6071" s="48" t="s">
        <v>41520</v>
      </c>
    </row>
    <row r="6072" spans="1:5">
      <c r="A6072" s="48" t="s">
        <v>15740</v>
      </c>
      <c r="B6072" s="48" t="s">
        <v>51154</v>
      </c>
      <c r="C6072" s="48" t="s">
        <v>41512</v>
      </c>
      <c r="D6072" s="48" t="s">
        <v>41521</v>
      </c>
      <c r="E6072" s="48" t="s">
        <v>41522</v>
      </c>
    </row>
    <row r="6073" spans="1:5">
      <c r="A6073" s="48" t="s">
        <v>15771</v>
      </c>
      <c r="B6073" s="48" t="s">
        <v>51407</v>
      </c>
      <c r="C6073" s="48" t="s">
        <v>41512</v>
      </c>
      <c r="D6073" s="48" t="s">
        <v>41523</v>
      </c>
      <c r="E6073" s="48" t="s">
        <v>41524</v>
      </c>
    </row>
    <row r="6074" spans="1:5">
      <c r="A6074" s="48" t="s">
        <v>15774</v>
      </c>
      <c r="B6074" s="48" t="s">
        <v>51179</v>
      </c>
      <c r="C6074" s="48" t="s">
        <v>41512</v>
      </c>
      <c r="D6074" s="48" t="s">
        <v>41525</v>
      </c>
      <c r="E6074" s="48" t="s">
        <v>41526</v>
      </c>
    </row>
    <row r="6075" spans="1:5">
      <c r="A6075" s="48" t="s">
        <v>27</v>
      </c>
      <c r="B6075" s="48" t="s">
        <v>51154</v>
      </c>
      <c r="C6075" s="48" t="s">
        <v>41512</v>
      </c>
      <c r="D6075" s="48" t="s">
        <v>41527</v>
      </c>
      <c r="E6075" s="48" t="s">
        <v>41528</v>
      </c>
    </row>
    <row r="6076" spans="1:5">
      <c r="A6076" s="48" t="s">
        <v>48</v>
      </c>
      <c r="B6076" s="48" t="s">
        <v>29829</v>
      </c>
      <c r="C6076" s="48" t="s">
        <v>41512</v>
      </c>
      <c r="D6076" s="48" t="s">
        <v>51651</v>
      </c>
      <c r="E6076" s="48" t="s">
        <v>41529</v>
      </c>
    </row>
    <row r="6077" spans="1:5">
      <c r="A6077" s="48" t="s">
        <v>51</v>
      </c>
      <c r="B6077" s="48" t="s">
        <v>51175</v>
      </c>
      <c r="C6077" s="48" t="s">
        <v>41512</v>
      </c>
      <c r="D6077" s="48" t="s">
        <v>41530</v>
      </c>
      <c r="E6077" s="48" t="s">
        <v>41531</v>
      </c>
    </row>
    <row r="6078" spans="1:5">
      <c r="A6078" s="48" t="s">
        <v>15740</v>
      </c>
      <c r="B6078" s="48" t="s">
        <v>51154</v>
      </c>
      <c r="C6078" s="48" t="s">
        <v>41512</v>
      </c>
      <c r="D6078" s="48" t="s">
        <v>41532</v>
      </c>
      <c r="E6078" s="48" t="s">
        <v>41533</v>
      </c>
    </row>
    <row r="6079" spans="1:5">
      <c r="A6079" s="48" t="s">
        <v>15786</v>
      </c>
      <c r="B6079" s="48" t="s">
        <v>29629</v>
      </c>
      <c r="C6079" s="48" t="s">
        <v>41512</v>
      </c>
      <c r="D6079" s="48" t="s">
        <v>41534</v>
      </c>
      <c r="E6079" s="48" t="s">
        <v>41535</v>
      </c>
    </row>
    <row r="6080" spans="1:5">
      <c r="A6080" s="48" t="s">
        <v>15789</v>
      </c>
      <c r="B6080" s="48" t="s">
        <v>51163</v>
      </c>
      <c r="C6080" s="48" t="s">
        <v>41512</v>
      </c>
      <c r="D6080" s="48" t="s">
        <v>41536</v>
      </c>
      <c r="E6080" s="48" t="s">
        <v>41537</v>
      </c>
    </row>
    <row r="6081" spans="1:5">
      <c r="A6081" s="48" t="s">
        <v>27</v>
      </c>
      <c r="B6081" s="48" t="s">
        <v>51154</v>
      </c>
      <c r="C6081" s="48" t="s">
        <v>41512</v>
      </c>
      <c r="D6081" s="48" t="s">
        <v>41538</v>
      </c>
      <c r="E6081" s="48" t="s">
        <v>41539</v>
      </c>
    </row>
    <row r="6082" spans="1:5">
      <c r="A6082" s="48" t="s">
        <v>56</v>
      </c>
      <c r="B6082" s="48" t="s">
        <v>38264</v>
      </c>
      <c r="C6082" s="48" t="s">
        <v>41512</v>
      </c>
      <c r="D6082" s="48" t="s">
        <v>41540</v>
      </c>
      <c r="E6082" s="48" t="s">
        <v>41541</v>
      </c>
    </row>
    <row r="6083" spans="1:5">
      <c r="A6083" s="48" t="s">
        <v>59</v>
      </c>
      <c r="B6083" s="48" t="s">
        <v>110</v>
      </c>
      <c r="C6083" s="48" t="s">
        <v>41512</v>
      </c>
      <c r="D6083" s="48" t="s">
        <v>41542</v>
      </c>
      <c r="E6083" s="48" t="s">
        <v>41543</v>
      </c>
    </row>
    <row r="6084" spans="1:5">
      <c r="A6084" s="48" t="s">
        <v>15740</v>
      </c>
      <c r="B6084" s="48" t="s">
        <v>51154</v>
      </c>
      <c r="C6084" s="48" t="s">
        <v>41544</v>
      </c>
      <c r="D6084" s="48" t="s">
        <v>41545</v>
      </c>
      <c r="E6084" s="48" t="s">
        <v>41546</v>
      </c>
    </row>
    <row r="6085" spans="1:5">
      <c r="A6085" s="48" t="s">
        <v>15743</v>
      </c>
      <c r="B6085" s="48" t="s">
        <v>51479</v>
      </c>
      <c r="C6085" s="48" t="s">
        <v>41544</v>
      </c>
      <c r="D6085" s="48" t="s">
        <v>41547</v>
      </c>
      <c r="E6085" s="48" t="s">
        <v>41548</v>
      </c>
    </row>
    <row r="6086" spans="1:5">
      <c r="A6086" s="48" t="s">
        <v>15746</v>
      </c>
      <c r="B6086" s="48" t="s">
        <v>51166</v>
      </c>
      <c r="C6086" s="48" t="s">
        <v>41544</v>
      </c>
      <c r="D6086" s="48" t="s">
        <v>41549</v>
      </c>
      <c r="E6086" s="48" t="s">
        <v>41550</v>
      </c>
    </row>
    <row r="6087" spans="1:5">
      <c r="A6087" s="48" t="s">
        <v>27</v>
      </c>
      <c r="B6087" s="48" t="s">
        <v>51154</v>
      </c>
      <c r="C6087" s="48" t="s">
        <v>41544</v>
      </c>
      <c r="D6087" s="48" t="s">
        <v>41551</v>
      </c>
      <c r="E6087" s="48" t="s">
        <v>41552</v>
      </c>
    </row>
    <row r="6088" spans="1:5">
      <c r="A6088" s="48" t="s">
        <v>30</v>
      </c>
      <c r="B6088" s="48" t="s">
        <v>29670</v>
      </c>
      <c r="C6088" s="48" t="s">
        <v>41544</v>
      </c>
      <c r="D6088" s="48" t="s">
        <v>41553</v>
      </c>
      <c r="E6088" s="48" t="s">
        <v>41554</v>
      </c>
    </row>
    <row r="6089" spans="1:5">
      <c r="A6089" s="48" t="s">
        <v>34</v>
      </c>
      <c r="B6089" s="48" t="s">
        <v>51165</v>
      </c>
      <c r="C6089" s="48" t="s">
        <v>41544</v>
      </c>
      <c r="D6089" s="48" t="s">
        <v>41555</v>
      </c>
      <c r="E6089" s="48" t="s">
        <v>41556</v>
      </c>
    </row>
    <row r="6090" spans="1:5">
      <c r="A6090" s="48" t="s">
        <v>15740</v>
      </c>
      <c r="B6090" s="48" t="s">
        <v>51154</v>
      </c>
      <c r="C6090" s="48" t="s">
        <v>41544</v>
      </c>
      <c r="D6090" s="48" t="s">
        <v>41557</v>
      </c>
      <c r="E6090" s="48" t="s">
        <v>41558</v>
      </c>
    </row>
    <row r="6091" spans="1:5">
      <c r="A6091" s="48" t="s">
        <v>15757</v>
      </c>
      <c r="B6091" s="48" t="s">
        <v>51499</v>
      </c>
      <c r="C6091" s="48" t="s">
        <v>41544</v>
      </c>
      <c r="D6091" s="48" t="s">
        <v>41559</v>
      </c>
      <c r="E6091" s="48" t="s">
        <v>41560</v>
      </c>
    </row>
    <row r="6092" spans="1:5">
      <c r="A6092" s="48" t="s">
        <v>15760</v>
      </c>
      <c r="B6092" s="48" t="s">
        <v>51190</v>
      </c>
      <c r="C6092" s="48" t="s">
        <v>41544</v>
      </c>
      <c r="D6092" s="48" t="s">
        <v>41561</v>
      </c>
      <c r="E6092" s="48" t="s">
        <v>41562</v>
      </c>
    </row>
    <row r="6093" spans="1:5">
      <c r="A6093" s="48" t="s">
        <v>27</v>
      </c>
      <c r="B6093" s="48" t="s">
        <v>51154</v>
      </c>
      <c r="C6093" s="48" t="s">
        <v>41544</v>
      </c>
      <c r="D6093" s="48" t="s">
        <v>41563</v>
      </c>
      <c r="E6093" s="48" t="s">
        <v>41564</v>
      </c>
    </row>
    <row r="6094" spans="1:5">
      <c r="A6094" s="48" t="s">
        <v>39</v>
      </c>
      <c r="B6094" s="48" t="s">
        <v>35203</v>
      </c>
      <c r="C6094" s="48" t="s">
        <v>41544</v>
      </c>
      <c r="D6094" s="48" t="s">
        <v>41565</v>
      </c>
      <c r="E6094" s="48" t="s">
        <v>41566</v>
      </c>
    </row>
    <row r="6095" spans="1:5">
      <c r="A6095" s="48" t="s">
        <v>43</v>
      </c>
      <c r="B6095" s="48" t="s">
        <v>1610</v>
      </c>
      <c r="C6095" s="48" t="s">
        <v>41544</v>
      </c>
      <c r="D6095" s="48" t="s">
        <v>41567</v>
      </c>
      <c r="E6095" s="48" t="s">
        <v>41568</v>
      </c>
    </row>
    <row r="6096" spans="1:5">
      <c r="A6096" s="48" t="s">
        <v>51155</v>
      </c>
      <c r="B6096" s="48" t="s">
        <v>51156</v>
      </c>
      <c r="C6096" s="48" t="s">
        <v>41569</v>
      </c>
      <c r="D6096" s="48" t="s">
        <v>41570</v>
      </c>
      <c r="E6096" s="48" t="s">
        <v>41571</v>
      </c>
    </row>
    <row r="6097" spans="1:5">
      <c r="A6097" s="48" t="s">
        <v>51157</v>
      </c>
      <c r="B6097" s="48" t="s">
        <v>51156</v>
      </c>
      <c r="C6097" s="48" t="s">
        <v>41569</v>
      </c>
      <c r="D6097" s="48" t="s">
        <v>41572</v>
      </c>
      <c r="E6097" s="48" t="s">
        <v>41573</v>
      </c>
    </row>
    <row r="6098" spans="1:5">
      <c r="A6098" s="48" t="s">
        <v>51158</v>
      </c>
      <c r="B6098" s="48" t="s">
        <v>51156</v>
      </c>
      <c r="C6098" s="48" t="s">
        <v>41569</v>
      </c>
      <c r="D6098" s="48" t="s">
        <v>41574</v>
      </c>
      <c r="E6098" s="48" t="s">
        <v>41575</v>
      </c>
    </row>
    <row r="6099" spans="1:5">
      <c r="A6099" s="48" t="s">
        <v>51159</v>
      </c>
      <c r="B6099" s="48" t="s">
        <v>51156</v>
      </c>
      <c r="C6099" s="48" t="s">
        <v>41569</v>
      </c>
      <c r="D6099" s="48" t="s">
        <v>41576</v>
      </c>
      <c r="E6099" s="48" t="s">
        <v>41577</v>
      </c>
    </row>
    <row r="6100" spans="1:5">
      <c r="A6100" s="48" t="s">
        <v>15740</v>
      </c>
      <c r="B6100" s="48" t="s">
        <v>51154</v>
      </c>
      <c r="C6100" s="48" t="s">
        <v>41569</v>
      </c>
      <c r="D6100" s="48" t="s">
        <v>41578</v>
      </c>
      <c r="E6100" s="48" t="s">
        <v>41579</v>
      </c>
    </row>
    <row r="6101" spans="1:5">
      <c r="A6101" s="48" t="s">
        <v>15786</v>
      </c>
      <c r="B6101" s="48" t="s">
        <v>29345</v>
      </c>
      <c r="C6101" s="48" t="s">
        <v>41569</v>
      </c>
      <c r="D6101" s="48" t="s">
        <v>41580</v>
      </c>
      <c r="E6101" s="48" t="s">
        <v>41581</v>
      </c>
    </row>
    <row r="6102" spans="1:5">
      <c r="A6102" s="48" t="s">
        <v>15789</v>
      </c>
      <c r="B6102" s="48" t="s">
        <v>44</v>
      </c>
      <c r="C6102" s="48" t="s">
        <v>41569</v>
      </c>
      <c r="D6102" s="48" t="s">
        <v>41582</v>
      </c>
      <c r="E6102" s="48" t="s">
        <v>41583</v>
      </c>
    </row>
    <row r="6103" spans="1:5">
      <c r="A6103" s="48" t="s">
        <v>27</v>
      </c>
      <c r="B6103" s="48" t="s">
        <v>51154</v>
      </c>
      <c r="C6103" s="48" t="s">
        <v>41569</v>
      </c>
      <c r="D6103" s="48" t="s">
        <v>41584</v>
      </c>
      <c r="E6103" s="48" t="s">
        <v>41585</v>
      </c>
    </row>
    <row r="6104" spans="1:5">
      <c r="A6104" s="48" t="s">
        <v>56</v>
      </c>
      <c r="B6104" s="48" t="s">
        <v>37689</v>
      </c>
      <c r="C6104" s="48" t="s">
        <v>41569</v>
      </c>
      <c r="D6104" s="48" t="s">
        <v>41586</v>
      </c>
      <c r="E6104" s="48" t="s">
        <v>41587</v>
      </c>
    </row>
    <row r="6105" spans="1:5">
      <c r="A6105" s="48" t="s">
        <v>59</v>
      </c>
      <c r="B6105" s="48" t="s">
        <v>506</v>
      </c>
      <c r="C6105" s="48" t="s">
        <v>41569</v>
      </c>
      <c r="D6105" s="48" t="s">
        <v>41588</v>
      </c>
      <c r="E6105" s="48" t="s">
        <v>41589</v>
      </c>
    </row>
    <row r="6106" spans="1:5">
      <c r="A6106" s="48" t="s">
        <v>15740</v>
      </c>
      <c r="B6106" s="48" t="s">
        <v>51154</v>
      </c>
      <c r="C6106" s="48" t="s">
        <v>41569</v>
      </c>
      <c r="D6106" s="48" t="s">
        <v>41590</v>
      </c>
      <c r="E6106" s="48" t="s">
        <v>41591</v>
      </c>
    </row>
    <row r="6107" spans="1:5">
      <c r="A6107" s="48" t="s">
        <v>15743</v>
      </c>
      <c r="B6107" s="48" t="s">
        <v>51491</v>
      </c>
      <c r="C6107" s="48" t="s">
        <v>41569</v>
      </c>
      <c r="D6107" s="48" t="s">
        <v>41592</v>
      </c>
      <c r="E6107" s="48" t="s">
        <v>41593</v>
      </c>
    </row>
    <row r="6108" spans="1:5">
      <c r="A6108" s="48" t="s">
        <v>15746</v>
      </c>
      <c r="B6108" s="48" t="s">
        <v>452</v>
      </c>
      <c r="C6108" s="48" t="s">
        <v>41569</v>
      </c>
      <c r="D6108" s="48" t="s">
        <v>41594</v>
      </c>
      <c r="E6108" s="48" t="s">
        <v>41595</v>
      </c>
    </row>
    <row r="6109" spans="1:5">
      <c r="A6109" s="48" t="s">
        <v>27</v>
      </c>
      <c r="B6109" s="48" t="s">
        <v>51154</v>
      </c>
      <c r="C6109" s="48" t="s">
        <v>39867</v>
      </c>
      <c r="D6109" s="48" t="s">
        <v>41596</v>
      </c>
      <c r="E6109" s="48" t="s">
        <v>41597</v>
      </c>
    </row>
    <row r="6110" spans="1:5">
      <c r="A6110" s="48" t="s">
        <v>30</v>
      </c>
      <c r="B6110" s="48" t="s">
        <v>29768</v>
      </c>
      <c r="C6110" s="48" t="s">
        <v>41598</v>
      </c>
      <c r="D6110" s="48" t="s">
        <v>41599</v>
      </c>
      <c r="E6110" s="48" t="s">
        <v>41600</v>
      </c>
    </row>
    <row r="6111" spans="1:5">
      <c r="A6111" s="48" t="s">
        <v>34</v>
      </c>
      <c r="B6111" s="48" t="s">
        <v>487</v>
      </c>
      <c r="C6111" s="48" t="s">
        <v>41569</v>
      </c>
      <c r="D6111" s="48" t="s">
        <v>41601</v>
      </c>
      <c r="E6111" s="48" t="s">
        <v>41602</v>
      </c>
    </row>
    <row r="6112" spans="1:5">
      <c r="A6112" s="48" t="s">
        <v>15740</v>
      </c>
      <c r="B6112" s="48" t="s">
        <v>51154</v>
      </c>
      <c r="C6112" s="48" t="s">
        <v>41569</v>
      </c>
      <c r="D6112" s="48" t="s">
        <v>41603</v>
      </c>
      <c r="E6112" s="48" t="s">
        <v>41604</v>
      </c>
    </row>
    <row r="6113" spans="1:5">
      <c r="A6113" s="48" t="s">
        <v>15757</v>
      </c>
      <c r="B6113" s="48" t="s">
        <v>51443</v>
      </c>
      <c r="C6113" s="48" t="s">
        <v>41569</v>
      </c>
      <c r="D6113" s="48" t="s">
        <v>41605</v>
      </c>
      <c r="E6113" s="48" t="s">
        <v>41606</v>
      </c>
    </row>
    <row r="6114" spans="1:5">
      <c r="A6114" s="48" t="s">
        <v>15760</v>
      </c>
      <c r="B6114" s="48" t="s">
        <v>51175</v>
      </c>
      <c r="C6114" s="48" t="s">
        <v>41569</v>
      </c>
      <c r="D6114" s="48" t="s">
        <v>41607</v>
      </c>
      <c r="E6114" s="48" t="s">
        <v>41608</v>
      </c>
    </row>
    <row r="6115" spans="1:5">
      <c r="A6115" s="48" t="s">
        <v>27</v>
      </c>
      <c r="B6115" s="48" t="s">
        <v>51154</v>
      </c>
      <c r="C6115" s="48" t="s">
        <v>41569</v>
      </c>
      <c r="D6115" s="48" t="s">
        <v>41609</v>
      </c>
      <c r="E6115" s="48" t="s">
        <v>41610</v>
      </c>
    </row>
    <row r="6116" spans="1:5">
      <c r="A6116" s="48" t="s">
        <v>39</v>
      </c>
      <c r="B6116" s="48" t="s">
        <v>35203</v>
      </c>
      <c r="C6116" s="48" t="s">
        <v>41569</v>
      </c>
      <c r="D6116" s="48" t="s">
        <v>41611</v>
      </c>
      <c r="E6116" s="48" t="s">
        <v>41612</v>
      </c>
    </row>
    <row r="6117" spans="1:5">
      <c r="A6117" s="48" t="s">
        <v>43</v>
      </c>
      <c r="B6117" s="48" t="s">
        <v>564</v>
      </c>
      <c r="C6117" s="48" t="s">
        <v>41569</v>
      </c>
      <c r="D6117" s="48" t="s">
        <v>41613</v>
      </c>
      <c r="E6117" s="48" t="s">
        <v>41614</v>
      </c>
    </row>
    <row r="6118" spans="1:5">
      <c r="A6118" s="48" t="s">
        <v>15740</v>
      </c>
      <c r="B6118" s="48" t="s">
        <v>51154</v>
      </c>
      <c r="C6118" s="48" t="s">
        <v>41615</v>
      </c>
      <c r="D6118" s="48" t="s">
        <v>41616</v>
      </c>
      <c r="E6118" s="48" t="s">
        <v>41617</v>
      </c>
    </row>
    <row r="6119" spans="1:5">
      <c r="A6119" s="48" t="s">
        <v>15771</v>
      </c>
      <c r="B6119" s="48" t="s">
        <v>51272</v>
      </c>
      <c r="C6119" s="48" t="s">
        <v>41615</v>
      </c>
      <c r="D6119" s="48" t="s">
        <v>41618</v>
      </c>
      <c r="E6119" s="48" t="s">
        <v>41619</v>
      </c>
    </row>
    <row r="6120" spans="1:5">
      <c r="A6120" s="48" t="s">
        <v>15774</v>
      </c>
      <c r="B6120" s="48" t="s">
        <v>51161</v>
      </c>
      <c r="C6120" s="48" t="s">
        <v>41615</v>
      </c>
      <c r="D6120" s="48" t="s">
        <v>41620</v>
      </c>
      <c r="E6120" s="48" t="s">
        <v>41621</v>
      </c>
    </row>
    <row r="6121" spans="1:5">
      <c r="A6121" s="48" t="s">
        <v>27</v>
      </c>
      <c r="B6121" s="48" t="s">
        <v>51154</v>
      </c>
      <c r="C6121" s="48" t="s">
        <v>41615</v>
      </c>
      <c r="D6121" s="48" t="s">
        <v>41622</v>
      </c>
      <c r="E6121" s="48" t="s">
        <v>41623</v>
      </c>
    </row>
    <row r="6122" spans="1:5">
      <c r="A6122" s="48" t="s">
        <v>48</v>
      </c>
      <c r="B6122" s="48" t="s">
        <v>30432</v>
      </c>
      <c r="C6122" s="48" t="s">
        <v>41615</v>
      </c>
      <c r="D6122" s="48" t="s">
        <v>41624</v>
      </c>
      <c r="E6122" s="48" t="s">
        <v>41625</v>
      </c>
    </row>
    <row r="6123" spans="1:5">
      <c r="A6123" s="48" t="s">
        <v>51</v>
      </c>
      <c r="B6123" s="48" t="s">
        <v>51165</v>
      </c>
      <c r="C6123" s="48" t="s">
        <v>41615</v>
      </c>
      <c r="D6123" s="48" t="s">
        <v>41626</v>
      </c>
      <c r="E6123" s="48" t="s">
        <v>41627</v>
      </c>
    </row>
    <row r="6124" spans="1:5">
      <c r="A6124" s="48" t="s">
        <v>51155</v>
      </c>
      <c r="B6124" s="48" t="s">
        <v>51156</v>
      </c>
      <c r="C6124" s="48" t="s">
        <v>41628</v>
      </c>
      <c r="D6124" s="48" t="s">
        <v>41629</v>
      </c>
      <c r="E6124" s="48" t="s">
        <v>41630</v>
      </c>
    </row>
    <row r="6125" spans="1:5">
      <c r="A6125" s="48" t="s">
        <v>51157</v>
      </c>
      <c r="B6125" s="48" t="s">
        <v>51156</v>
      </c>
      <c r="C6125" s="48" t="s">
        <v>41628</v>
      </c>
      <c r="D6125" s="48" t="s">
        <v>41631</v>
      </c>
      <c r="E6125" s="48" t="s">
        <v>41632</v>
      </c>
    </row>
    <row r="6126" spans="1:5">
      <c r="A6126" s="48" t="s">
        <v>51158</v>
      </c>
      <c r="B6126" s="48" t="s">
        <v>51156</v>
      </c>
      <c r="C6126" s="48" t="s">
        <v>41628</v>
      </c>
      <c r="D6126" s="48" t="s">
        <v>41633</v>
      </c>
      <c r="E6126" s="48" t="s">
        <v>41634</v>
      </c>
    </row>
    <row r="6127" spans="1:5">
      <c r="A6127" s="48" t="s">
        <v>51159</v>
      </c>
      <c r="B6127" s="48" t="s">
        <v>51156</v>
      </c>
      <c r="C6127" s="48" t="s">
        <v>41628</v>
      </c>
      <c r="D6127" s="48" t="s">
        <v>41635</v>
      </c>
      <c r="E6127" s="48" t="s">
        <v>41636</v>
      </c>
    </row>
    <row r="6128" spans="1:5">
      <c r="A6128" s="48" t="s">
        <v>15740</v>
      </c>
      <c r="B6128" s="48" t="s">
        <v>51154</v>
      </c>
      <c r="C6128" s="48" t="s">
        <v>41628</v>
      </c>
      <c r="D6128" s="48" t="s">
        <v>41637</v>
      </c>
      <c r="E6128" s="48" t="s">
        <v>41638</v>
      </c>
    </row>
    <row r="6129" spans="1:5">
      <c r="A6129" s="48" t="s">
        <v>15743</v>
      </c>
      <c r="B6129" s="48" t="s">
        <v>34445</v>
      </c>
      <c r="C6129" s="48" t="s">
        <v>41628</v>
      </c>
      <c r="D6129" s="48" t="s">
        <v>41639</v>
      </c>
      <c r="E6129" s="48" t="s">
        <v>41640</v>
      </c>
    </row>
    <row r="6130" spans="1:5">
      <c r="A6130" s="48" t="s">
        <v>15746</v>
      </c>
      <c r="B6130" s="48" t="s">
        <v>51203</v>
      </c>
      <c r="C6130" s="48" t="s">
        <v>41628</v>
      </c>
      <c r="D6130" s="48" t="s">
        <v>41641</v>
      </c>
      <c r="E6130" s="48" t="s">
        <v>41642</v>
      </c>
    </row>
    <row r="6131" spans="1:5">
      <c r="A6131" s="48" t="s">
        <v>27</v>
      </c>
      <c r="B6131" s="48" t="s">
        <v>51154</v>
      </c>
      <c r="C6131" s="48" t="s">
        <v>41628</v>
      </c>
      <c r="D6131" s="48" t="s">
        <v>41643</v>
      </c>
      <c r="E6131" s="48" t="s">
        <v>41644</v>
      </c>
    </row>
    <row r="6132" spans="1:5">
      <c r="A6132" s="48" t="s">
        <v>30</v>
      </c>
      <c r="B6132" s="48" t="s">
        <v>35754</v>
      </c>
      <c r="C6132" s="48" t="s">
        <v>41628</v>
      </c>
      <c r="D6132" s="48" t="s">
        <v>41645</v>
      </c>
      <c r="E6132" s="48" t="s">
        <v>41646</v>
      </c>
    </row>
    <row r="6133" spans="1:5">
      <c r="A6133" s="48" t="s">
        <v>34</v>
      </c>
      <c r="B6133" s="48" t="s">
        <v>51194</v>
      </c>
      <c r="C6133" s="48" t="s">
        <v>41628</v>
      </c>
      <c r="D6133" s="48" t="s">
        <v>41647</v>
      </c>
      <c r="E6133" s="48" t="s">
        <v>41648</v>
      </c>
    </row>
    <row r="6134" spans="1:5">
      <c r="A6134" s="48" t="s">
        <v>15740</v>
      </c>
      <c r="B6134" s="48" t="s">
        <v>51154</v>
      </c>
      <c r="C6134" s="48" t="s">
        <v>41628</v>
      </c>
      <c r="D6134" s="48" t="s">
        <v>41649</v>
      </c>
      <c r="E6134" s="48" t="s">
        <v>41650</v>
      </c>
    </row>
    <row r="6135" spans="1:5">
      <c r="A6135" s="48" t="s">
        <v>15757</v>
      </c>
      <c r="B6135" s="48" t="s">
        <v>51443</v>
      </c>
      <c r="C6135" s="48" t="s">
        <v>41628</v>
      </c>
      <c r="D6135" s="48" t="s">
        <v>41651</v>
      </c>
      <c r="E6135" s="48" t="s">
        <v>41652</v>
      </c>
    </row>
    <row r="6136" spans="1:5">
      <c r="A6136" s="48" t="s">
        <v>15760</v>
      </c>
      <c r="B6136" s="48" t="s">
        <v>51193</v>
      </c>
      <c r="C6136" s="48" t="s">
        <v>41628</v>
      </c>
      <c r="D6136" s="48" t="s">
        <v>41653</v>
      </c>
      <c r="E6136" s="48" t="s">
        <v>41654</v>
      </c>
    </row>
    <row r="6137" spans="1:5">
      <c r="A6137" s="48" t="s">
        <v>27</v>
      </c>
      <c r="B6137" s="48" t="s">
        <v>51154</v>
      </c>
      <c r="C6137" s="48" t="s">
        <v>41628</v>
      </c>
      <c r="D6137" s="48" t="s">
        <v>41655</v>
      </c>
      <c r="E6137" s="48" t="s">
        <v>41656</v>
      </c>
    </row>
    <row r="6138" spans="1:5">
      <c r="A6138" s="48" t="s">
        <v>39</v>
      </c>
      <c r="B6138" s="48" t="s">
        <v>35343</v>
      </c>
      <c r="C6138" s="48" t="s">
        <v>41628</v>
      </c>
      <c r="D6138" s="48" t="s">
        <v>41657</v>
      </c>
      <c r="E6138" s="48" t="s">
        <v>41658</v>
      </c>
    </row>
    <row r="6139" spans="1:5">
      <c r="A6139" s="48" t="s">
        <v>43</v>
      </c>
      <c r="B6139" s="48" t="s">
        <v>110</v>
      </c>
      <c r="C6139" s="48" t="s">
        <v>41628</v>
      </c>
      <c r="D6139" s="48" t="s">
        <v>41659</v>
      </c>
      <c r="E6139" s="48" t="s">
        <v>41660</v>
      </c>
    </row>
    <row r="6140" spans="1:5">
      <c r="A6140" s="48" t="s">
        <v>15740</v>
      </c>
      <c r="B6140" s="48" t="s">
        <v>51154</v>
      </c>
      <c r="C6140" s="48" t="s">
        <v>41661</v>
      </c>
      <c r="D6140" s="48" t="s">
        <v>41662</v>
      </c>
      <c r="E6140" s="48" t="s">
        <v>41663</v>
      </c>
    </row>
    <row r="6141" spans="1:5">
      <c r="A6141" s="48" t="s">
        <v>15771</v>
      </c>
      <c r="B6141" s="48" t="s">
        <v>51327</v>
      </c>
      <c r="C6141" s="48" t="s">
        <v>41661</v>
      </c>
      <c r="D6141" s="48" t="s">
        <v>41664</v>
      </c>
      <c r="E6141" s="48" t="s">
        <v>41665</v>
      </c>
    </row>
    <row r="6142" spans="1:5">
      <c r="A6142" s="48" t="s">
        <v>15774</v>
      </c>
      <c r="B6142" s="48" t="s">
        <v>2806</v>
      </c>
      <c r="C6142" s="48" t="s">
        <v>41661</v>
      </c>
      <c r="D6142" s="48" t="s">
        <v>41666</v>
      </c>
      <c r="E6142" s="48" t="s">
        <v>41667</v>
      </c>
    </row>
    <row r="6143" spans="1:5">
      <c r="A6143" s="48" t="s">
        <v>27</v>
      </c>
      <c r="B6143" s="48" t="s">
        <v>51154</v>
      </c>
      <c r="C6143" s="48" t="s">
        <v>41661</v>
      </c>
      <c r="D6143" s="48" t="s">
        <v>41668</v>
      </c>
      <c r="E6143" s="48" t="s">
        <v>41669</v>
      </c>
    </row>
    <row r="6144" spans="1:5">
      <c r="A6144" s="48" t="s">
        <v>48</v>
      </c>
      <c r="B6144" s="48" t="s">
        <v>35780</v>
      </c>
      <c r="C6144" s="48" t="s">
        <v>41661</v>
      </c>
      <c r="D6144" s="48" t="s">
        <v>41670</v>
      </c>
      <c r="E6144" s="48" t="s">
        <v>41671</v>
      </c>
    </row>
    <row r="6145" spans="1:5">
      <c r="A6145" s="48" t="s">
        <v>51</v>
      </c>
      <c r="B6145" s="48" t="s">
        <v>51213</v>
      </c>
      <c r="C6145" s="48" t="s">
        <v>41661</v>
      </c>
      <c r="D6145" s="48" t="s">
        <v>41672</v>
      </c>
      <c r="E6145" s="48" t="s">
        <v>41673</v>
      </c>
    </row>
    <row r="6146" spans="1:5">
      <c r="A6146" s="48" t="s">
        <v>15740</v>
      </c>
      <c r="B6146" s="48" t="s">
        <v>51154</v>
      </c>
      <c r="C6146" s="48" t="s">
        <v>41661</v>
      </c>
      <c r="D6146" s="48" t="s">
        <v>41674</v>
      </c>
      <c r="E6146" s="48" t="s">
        <v>41675</v>
      </c>
    </row>
    <row r="6147" spans="1:5">
      <c r="A6147" s="48" t="s">
        <v>15786</v>
      </c>
      <c r="B6147" s="48" t="s">
        <v>29629</v>
      </c>
      <c r="C6147" s="48" t="s">
        <v>41661</v>
      </c>
      <c r="D6147" s="48" t="s">
        <v>41676</v>
      </c>
      <c r="E6147" s="48" t="s">
        <v>41677</v>
      </c>
    </row>
    <row r="6148" spans="1:5">
      <c r="A6148" s="48" t="s">
        <v>15789</v>
      </c>
      <c r="B6148" s="48" t="s">
        <v>51325</v>
      </c>
      <c r="C6148" s="48" t="s">
        <v>41661</v>
      </c>
      <c r="D6148" s="48" t="s">
        <v>41678</v>
      </c>
      <c r="E6148" s="48" t="s">
        <v>41679</v>
      </c>
    </row>
    <row r="6149" spans="1:5">
      <c r="A6149" s="48" t="s">
        <v>27</v>
      </c>
      <c r="B6149" s="48" t="s">
        <v>51154</v>
      </c>
      <c r="C6149" s="48" t="s">
        <v>41661</v>
      </c>
      <c r="D6149" s="48" t="s">
        <v>41680</v>
      </c>
      <c r="E6149" s="48" t="s">
        <v>41681</v>
      </c>
    </row>
    <row r="6150" spans="1:5">
      <c r="A6150" s="48" t="s">
        <v>56</v>
      </c>
      <c r="B6150" s="48" t="s">
        <v>37584</v>
      </c>
      <c r="C6150" s="48" t="s">
        <v>41661</v>
      </c>
      <c r="D6150" s="48" t="s">
        <v>41682</v>
      </c>
      <c r="E6150" s="48" t="s">
        <v>41683</v>
      </c>
    </row>
    <row r="6151" spans="1:5">
      <c r="A6151" s="48" t="s">
        <v>59</v>
      </c>
      <c r="B6151" s="48" t="s">
        <v>51193</v>
      </c>
      <c r="C6151" s="48" t="s">
        <v>41661</v>
      </c>
      <c r="D6151" s="48" t="s">
        <v>41684</v>
      </c>
      <c r="E6151" s="48" t="s">
        <v>51652</v>
      </c>
    </row>
    <row r="6152" spans="1:5">
      <c r="A6152" s="48" t="s">
        <v>51155</v>
      </c>
      <c r="B6152" s="48" t="s">
        <v>51156</v>
      </c>
      <c r="C6152" s="48" t="s">
        <v>41685</v>
      </c>
      <c r="D6152" s="48" t="s">
        <v>41686</v>
      </c>
      <c r="E6152" s="48" t="s">
        <v>41687</v>
      </c>
    </row>
    <row r="6153" spans="1:5">
      <c r="A6153" s="48" t="s">
        <v>51157</v>
      </c>
      <c r="B6153" s="48" t="s">
        <v>51156</v>
      </c>
      <c r="C6153" s="48" t="s">
        <v>41685</v>
      </c>
      <c r="D6153" s="48" t="s">
        <v>41688</v>
      </c>
      <c r="E6153" s="48" t="s">
        <v>41689</v>
      </c>
    </row>
    <row r="6154" spans="1:5">
      <c r="A6154" s="48" t="s">
        <v>51158</v>
      </c>
      <c r="B6154" s="48" t="s">
        <v>51156</v>
      </c>
      <c r="C6154" s="48" t="s">
        <v>41685</v>
      </c>
      <c r="D6154" s="48" t="s">
        <v>41690</v>
      </c>
      <c r="E6154" s="48" t="s">
        <v>41691</v>
      </c>
    </row>
    <row r="6155" spans="1:5">
      <c r="A6155" s="48" t="s">
        <v>51159</v>
      </c>
      <c r="B6155" s="48" t="s">
        <v>51156</v>
      </c>
      <c r="C6155" s="48" t="s">
        <v>41685</v>
      </c>
      <c r="D6155" s="48" t="s">
        <v>41692</v>
      </c>
      <c r="E6155" s="48" t="s">
        <v>41693</v>
      </c>
    </row>
    <row r="6156" spans="1:5">
      <c r="A6156" s="48" t="s">
        <v>15740</v>
      </c>
      <c r="B6156" s="48" t="s">
        <v>51154</v>
      </c>
      <c r="C6156" s="48" t="s">
        <v>41685</v>
      </c>
      <c r="D6156" s="48" t="s">
        <v>41694</v>
      </c>
      <c r="E6156" s="48" t="s">
        <v>41695</v>
      </c>
    </row>
    <row r="6157" spans="1:5">
      <c r="A6157" s="48" t="s">
        <v>15757</v>
      </c>
      <c r="B6157" s="48" t="s">
        <v>51483</v>
      </c>
      <c r="C6157" s="48" t="s">
        <v>41685</v>
      </c>
      <c r="D6157" s="48" t="s">
        <v>41696</v>
      </c>
      <c r="E6157" s="48" t="s">
        <v>41697</v>
      </c>
    </row>
    <row r="6158" spans="1:5">
      <c r="A6158" s="48" t="s">
        <v>15760</v>
      </c>
      <c r="B6158" s="48" t="s">
        <v>110</v>
      </c>
      <c r="C6158" s="48" t="s">
        <v>41685</v>
      </c>
      <c r="D6158" s="48" t="s">
        <v>41698</v>
      </c>
      <c r="E6158" s="48" t="s">
        <v>41699</v>
      </c>
    </row>
    <row r="6159" spans="1:5">
      <c r="A6159" s="48" t="s">
        <v>27</v>
      </c>
      <c r="B6159" s="48" t="s">
        <v>51154</v>
      </c>
      <c r="C6159" s="48" t="s">
        <v>41685</v>
      </c>
      <c r="D6159" s="48" t="s">
        <v>41700</v>
      </c>
      <c r="E6159" s="48" t="s">
        <v>41701</v>
      </c>
    </row>
    <row r="6160" spans="1:5">
      <c r="A6160" s="48" t="s">
        <v>39</v>
      </c>
      <c r="B6160" s="48" t="s">
        <v>51436</v>
      </c>
      <c r="C6160" s="48" t="s">
        <v>41685</v>
      </c>
      <c r="D6160" s="48" t="s">
        <v>41702</v>
      </c>
      <c r="E6160" s="48" t="s">
        <v>41703</v>
      </c>
    </row>
    <row r="6161" spans="1:5">
      <c r="A6161" s="48" t="s">
        <v>43</v>
      </c>
      <c r="B6161" s="48" t="s">
        <v>51213</v>
      </c>
      <c r="C6161" s="48" t="s">
        <v>41685</v>
      </c>
      <c r="D6161" s="48" t="s">
        <v>41704</v>
      </c>
      <c r="E6161" s="48" t="s">
        <v>41705</v>
      </c>
    </row>
    <row r="6162" spans="1:5">
      <c r="A6162" s="48" t="s">
        <v>15740</v>
      </c>
      <c r="B6162" s="48" t="s">
        <v>51154</v>
      </c>
      <c r="C6162" s="48" t="s">
        <v>41685</v>
      </c>
      <c r="D6162" s="48" t="s">
        <v>41706</v>
      </c>
      <c r="E6162" s="48" t="s">
        <v>41707</v>
      </c>
    </row>
    <row r="6163" spans="1:5">
      <c r="A6163" s="48" t="s">
        <v>15771</v>
      </c>
      <c r="B6163" s="48" t="s">
        <v>51195</v>
      </c>
      <c r="C6163" s="48" t="s">
        <v>41685</v>
      </c>
      <c r="D6163" s="48" t="s">
        <v>41708</v>
      </c>
      <c r="E6163" s="48" t="s">
        <v>41709</v>
      </c>
    </row>
    <row r="6164" spans="1:5">
      <c r="A6164" s="48" t="s">
        <v>15774</v>
      </c>
      <c r="B6164" s="48" t="s">
        <v>51225</v>
      </c>
      <c r="C6164" s="48" t="s">
        <v>41685</v>
      </c>
      <c r="D6164" s="48" t="s">
        <v>41710</v>
      </c>
      <c r="E6164" s="48" t="s">
        <v>41711</v>
      </c>
    </row>
    <row r="6165" spans="1:5">
      <c r="A6165" s="48" t="s">
        <v>27</v>
      </c>
      <c r="B6165" s="48" t="s">
        <v>51154</v>
      </c>
      <c r="C6165" s="48" t="s">
        <v>41685</v>
      </c>
      <c r="D6165" s="48" t="s">
        <v>41712</v>
      </c>
      <c r="E6165" s="48" t="s">
        <v>41713</v>
      </c>
    </row>
    <row r="6166" spans="1:5">
      <c r="A6166" s="48" t="s">
        <v>48</v>
      </c>
      <c r="B6166" s="48" t="s">
        <v>35404</v>
      </c>
      <c r="C6166" s="48" t="s">
        <v>41685</v>
      </c>
      <c r="D6166" s="48" t="s">
        <v>41714</v>
      </c>
      <c r="E6166" s="48" t="s">
        <v>41715</v>
      </c>
    </row>
    <row r="6167" spans="1:5">
      <c r="A6167" s="48" t="s">
        <v>51</v>
      </c>
      <c r="B6167" s="48" t="s">
        <v>51154</v>
      </c>
      <c r="C6167" s="48" t="s">
        <v>41685</v>
      </c>
      <c r="D6167" s="48" t="s">
        <v>41716</v>
      </c>
      <c r="E6167" s="48" t="s">
        <v>41717</v>
      </c>
    </row>
    <row r="6168" spans="1:5">
      <c r="A6168" s="48" t="s">
        <v>15740</v>
      </c>
      <c r="B6168" s="48" t="s">
        <v>51154</v>
      </c>
      <c r="C6168" s="48" t="s">
        <v>41718</v>
      </c>
      <c r="D6168" s="48" t="s">
        <v>41719</v>
      </c>
      <c r="E6168" s="48" t="s">
        <v>41720</v>
      </c>
    </row>
    <row r="6169" spans="1:5">
      <c r="A6169" s="48" t="s">
        <v>15786</v>
      </c>
      <c r="B6169" s="48" t="s">
        <v>29629</v>
      </c>
      <c r="C6169" s="48" t="s">
        <v>41718</v>
      </c>
      <c r="D6169" s="48" t="s">
        <v>41721</v>
      </c>
      <c r="E6169" s="48" t="s">
        <v>41722</v>
      </c>
    </row>
    <row r="6170" spans="1:5">
      <c r="A6170" s="48" t="s">
        <v>15789</v>
      </c>
      <c r="B6170" s="48" t="s">
        <v>825</v>
      </c>
      <c r="C6170" s="48" t="s">
        <v>41718</v>
      </c>
      <c r="D6170" s="48" t="s">
        <v>41723</v>
      </c>
      <c r="E6170" s="48" t="s">
        <v>41724</v>
      </c>
    </row>
    <row r="6171" spans="1:5">
      <c r="A6171" s="48" t="s">
        <v>27</v>
      </c>
      <c r="B6171" s="48" t="s">
        <v>51154</v>
      </c>
      <c r="C6171" s="48" t="s">
        <v>41718</v>
      </c>
      <c r="D6171" s="48" t="s">
        <v>41725</v>
      </c>
      <c r="E6171" s="48" t="s">
        <v>41726</v>
      </c>
    </row>
    <row r="6172" spans="1:5">
      <c r="A6172" s="48" t="s">
        <v>56</v>
      </c>
      <c r="B6172" s="48" t="s">
        <v>38264</v>
      </c>
      <c r="C6172" s="48" t="s">
        <v>41718</v>
      </c>
      <c r="D6172" s="48" t="s">
        <v>41727</v>
      </c>
      <c r="E6172" s="48" t="s">
        <v>51653</v>
      </c>
    </row>
    <row r="6173" spans="1:5">
      <c r="A6173" s="48" t="s">
        <v>59</v>
      </c>
      <c r="B6173" s="48" t="s">
        <v>51161</v>
      </c>
      <c r="C6173" s="48" t="s">
        <v>41718</v>
      </c>
      <c r="D6173" s="48" t="s">
        <v>41728</v>
      </c>
      <c r="E6173" s="48" t="s">
        <v>41729</v>
      </c>
    </row>
    <row r="6174" spans="1:5">
      <c r="A6174" s="48" t="s">
        <v>15740</v>
      </c>
      <c r="B6174" s="48" t="s">
        <v>51154</v>
      </c>
      <c r="C6174" s="48" t="s">
        <v>41718</v>
      </c>
      <c r="D6174" s="48" t="s">
        <v>41730</v>
      </c>
      <c r="E6174" s="48" t="s">
        <v>41731</v>
      </c>
    </row>
    <row r="6175" spans="1:5">
      <c r="A6175" s="48" t="s">
        <v>15743</v>
      </c>
      <c r="B6175" s="48" t="s">
        <v>51498</v>
      </c>
      <c r="C6175" s="48" t="s">
        <v>39677</v>
      </c>
      <c r="D6175" s="48" t="s">
        <v>41732</v>
      </c>
      <c r="E6175" s="48" t="s">
        <v>41733</v>
      </c>
    </row>
    <row r="6176" spans="1:5">
      <c r="A6176" s="48" t="s">
        <v>15746</v>
      </c>
      <c r="B6176" s="48" t="s">
        <v>51154</v>
      </c>
      <c r="C6176" s="48" t="s">
        <v>41734</v>
      </c>
      <c r="D6176" s="48" t="s">
        <v>41735</v>
      </c>
      <c r="E6176" s="48" t="s">
        <v>41736</v>
      </c>
    </row>
    <row r="6177" spans="1:5">
      <c r="A6177" s="48" t="s">
        <v>27</v>
      </c>
      <c r="B6177" s="48" t="s">
        <v>51154</v>
      </c>
      <c r="C6177" s="48" t="s">
        <v>41718</v>
      </c>
      <c r="D6177" s="48" t="s">
        <v>41737</v>
      </c>
      <c r="E6177" s="48" t="s">
        <v>41738</v>
      </c>
    </row>
    <row r="6178" spans="1:5">
      <c r="A6178" s="48" t="s">
        <v>30</v>
      </c>
      <c r="B6178" s="48" t="s">
        <v>30927</v>
      </c>
      <c r="C6178" s="48" t="s">
        <v>41718</v>
      </c>
      <c r="D6178" s="48" t="s">
        <v>41739</v>
      </c>
      <c r="E6178" s="48" t="s">
        <v>41740</v>
      </c>
    </row>
    <row r="6179" spans="1:5">
      <c r="A6179" s="48" t="s">
        <v>34</v>
      </c>
      <c r="B6179" s="48" t="s">
        <v>51199</v>
      </c>
      <c r="C6179" s="48" t="s">
        <v>41718</v>
      </c>
      <c r="D6179" s="48" t="s">
        <v>41741</v>
      </c>
      <c r="E6179" s="48" t="s">
        <v>41742</v>
      </c>
    </row>
    <row r="6180" spans="1:5">
      <c r="A6180" s="48" t="s">
        <v>51155</v>
      </c>
      <c r="B6180" s="48" t="s">
        <v>51156</v>
      </c>
      <c r="C6180" s="48" t="s">
        <v>41743</v>
      </c>
      <c r="D6180" s="48" t="s">
        <v>41744</v>
      </c>
      <c r="E6180" s="48" t="s">
        <v>41745</v>
      </c>
    </row>
    <row r="6181" spans="1:5">
      <c r="A6181" s="48" t="s">
        <v>51157</v>
      </c>
      <c r="B6181" s="48" t="s">
        <v>51156</v>
      </c>
      <c r="C6181" s="48" t="s">
        <v>41743</v>
      </c>
      <c r="D6181" s="48" t="s">
        <v>41746</v>
      </c>
      <c r="E6181" s="48" t="s">
        <v>41747</v>
      </c>
    </row>
    <row r="6182" spans="1:5">
      <c r="A6182" s="48" t="s">
        <v>51158</v>
      </c>
      <c r="B6182" s="48" t="s">
        <v>51156</v>
      </c>
      <c r="C6182" s="48" t="s">
        <v>41743</v>
      </c>
      <c r="D6182" s="48" t="s">
        <v>41748</v>
      </c>
      <c r="E6182" s="48" t="s">
        <v>41749</v>
      </c>
    </row>
    <row r="6183" spans="1:5">
      <c r="A6183" s="48" t="s">
        <v>51159</v>
      </c>
      <c r="B6183" s="48" t="s">
        <v>51156</v>
      </c>
      <c r="C6183" s="48" t="s">
        <v>41743</v>
      </c>
      <c r="D6183" s="48" t="s">
        <v>41750</v>
      </c>
      <c r="E6183" s="48" t="s">
        <v>41751</v>
      </c>
    </row>
    <row r="6184" spans="1:5">
      <c r="A6184" s="48" t="s">
        <v>15740</v>
      </c>
      <c r="B6184" s="48" t="s">
        <v>51154</v>
      </c>
      <c r="C6184" s="48" t="s">
        <v>41743</v>
      </c>
      <c r="D6184" s="48" t="s">
        <v>41752</v>
      </c>
      <c r="E6184" s="48" t="s">
        <v>41753</v>
      </c>
    </row>
    <row r="6185" spans="1:5">
      <c r="A6185" s="48" t="s">
        <v>15771</v>
      </c>
      <c r="B6185" s="48" t="s">
        <v>51480</v>
      </c>
      <c r="C6185" s="48" t="s">
        <v>41743</v>
      </c>
      <c r="D6185" s="48" t="s">
        <v>41754</v>
      </c>
      <c r="E6185" s="48" t="s">
        <v>41755</v>
      </c>
    </row>
    <row r="6186" spans="1:5">
      <c r="A6186" s="48" t="s">
        <v>15774</v>
      </c>
      <c r="B6186" s="48" t="s">
        <v>51193</v>
      </c>
      <c r="C6186" s="48" t="s">
        <v>41743</v>
      </c>
      <c r="D6186" s="48" t="s">
        <v>41756</v>
      </c>
      <c r="E6186" s="48" t="s">
        <v>41757</v>
      </c>
    </row>
    <row r="6187" spans="1:5">
      <c r="A6187" s="48" t="s">
        <v>27</v>
      </c>
      <c r="B6187" s="48" t="s">
        <v>51154</v>
      </c>
      <c r="C6187" s="48" t="s">
        <v>41743</v>
      </c>
      <c r="D6187" s="48" t="s">
        <v>41758</v>
      </c>
      <c r="E6187" s="48" t="s">
        <v>41759</v>
      </c>
    </row>
    <row r="6188" spans="1:5">
      <c r="A6188" s="48" t="s">
        <v>48</v>
      </c>
      <c r="B6188" s="48" t="s">
        <v>51183</v>
      </c>
      <c r="C6188" s="48" t="s">
        <v>41743</v>
      </c>
      <c r="D6188" s="48" t="s">
        <v>41760</v>
      </c>
      <c r="E6188" s="48" t="s">
        <v>41761</v>
      </c>
    </row>
    <row r="6189" spans="1:5">
      <c r="A6189" s="48" t="s">
        <v>51</v>
      </c>
      <c r="B6189" s="48" t="s">
        <v>506</v>
      </c>
      <c r="C6189" s="48" t="s">
        <v>41743</v>
      </c>
      <c r="D6189" s="48" t="s">
        <v>41762</v>
      </c>
      <c r="E6189" s="48" t="s">
        <v>41763</v>
      </c>
    </row>
    <row r="6190" spans="1:5">
      <c r="A6190" s="48" t="s">
        <v>15740</v>
      </c>
      <c r="B6190" s="48" t="s">
        <v>51154</v>
      </c>
      <c r="C6190" s="48" t="s">
        <v>41743</v>
      </c>
      <c r="D6190" s="48" t="s">
        <v>41764</v>
      </c>
      <c r="E6190" s="48" t="s">
        <v>41765</v>
      </c>
    </row>
    <row r="6191" spans="1:5">
      <c r="A6191" s="48" t="s">
        <v>15786</v>
      </c>
      <c r="B6191" s="48" t="s">
        <v>29629</v>
      </c>
      <c r="C6191" s="48" t="s">
        <v>41743</v>
      </c>
      <c r="D6191" s="48" t="s">
        <v>41766</v>
      </c>
      <c r="E6191" s="48" t="s">
        <v>41767</v>
      </c>
    </row>
    <row r="6192" spans="1:5">
      <c r="A6192" s="48" t="s">
        <v>15789</v>
      </c>
      <c r="B6192" s="48" t="s">
        <v>33941</v>
      </c>
      <c r="C6192" s="48" t="s">
        <v>41743</v>
      </c>
      <c r="D6192" s="48" t="s">
        <v>41768</v>
      </c>
      <c r="E6192" s="48" t="s">
        <v>41769</v>
      </c>
    </row>
    <row r="6193" spans="1:5">
      <c r="A6193" s="48" t="s">
        <v>27</v>
      </c>
      <c r="B6193" s="48" t="s">
        <v>51154</v>
      </c>
      <c r="C6193" s="48" t="s">
        <v>41743</v>
      </c>
      <c r="D6193" s="48" t="s">
        <v>41770</v>
      </c>
      <c r="E6193" s="48" t="s">
        <v>41771</v>
      </c>
    </row>
    <row r="6194" spans="1:5">
      <c r="A6194" s="48" t="s">
        <v>56</v>
      </c>
      <c r="B6194" s="48" t="s">
        <v>37689</v>
      </c>
      <c r="C6194" s="48" t="s">
        <v>41743</v>
      </c>
      <c r="D6194" s="48" t="s">
        <v>41772</v>
      </c>
      <c r="E6194" s="48" t="s">
        <v>41773</v>
      </c>
    </row>
    <row r="6195" spans="1:5">
      <c r="A6195" s="48" t="s">
        <v>59</v>
      </c>
      <c r="B6195" s="48" t="s">
        <v>417</v>
      </c>
      <c r="C6195" s="48" t="s">
        <v>41743</v>
      </c>
      <c r="D6195" s="48" t="s">
        <v>41774</v>
      </c>
      <c r="E6195" s="48" t="s">
        <v>41775</v>
      </c>
    </row>
    <row r="6196" spans="1:5">
      <c r="A6196" s="48" t="s">
        <v>15740</v>
      </c>
      <c r="B6196" s="48" t="s">
        <v>51154</v>
      </c>
      <c r="C6196" s="48" t="s">
        <v>41743</v>
      </c>
      <c r="D6196" s="48" t="s">
        <v>41776</v>
      </c>
      <c r="E6196" s="48" t="s">
        <v>41777</v>
      </c>
    </row>
    <row r="6197" spans="1:5">
      <c r="A6197" s="48" t="s">
        <v>15743</v>
      </c>
      <c r="B6197" s="48" t="s">
        <v>51491</v>
      </c>
      <c r="C6197" s="48" t="s">
        <v>41743</v>
      </c>
      <c r="D6197" s="48" t="s">
        <v>41778</v>
      </c>
      <c r="E6197" s="48" t="s">
        <v>41779</v>
      </c>
    </row>
    <row r="6198" spans="1:5">
      <c r="A6198" s="48" t="s">
        <v>15746</v>
      </c>
      <c r="B6198" s="48" t="s">
        <v>51199</v>
      </c>
      <c r="C6198" s="48" t="s">
        <v>41743</v>
      </c>
      <c r="D6198" s="48" t="s">
        <v>41780</v>
      </c>
      <c r="E6198" s="48" t="s">
        <v>41781</v>
      </c>
    </row>
    <row r="6199" spans="1:5">
      <c r="A6199" s="48" t="s">
        <v>27</v>
      </c>
      <c r="B6199" s="48" t="s">
        <v>51154</v>
      </c>
      <c r="C6199" s="48" t="s">
        <v>41782</v>
      </c>
      <c r="D6199" s="48" t="s">
        <v>41783</v>
      </c>
      <c r="E6199" s="48" t="s">
        <v>41784</v>
      </c>
    </row>
    <row r="6200" spans="1:5">
      <c r="A6200" s="48" t="s">
        <v>30</v>
      </c>
      <c r="B6200" s="48" t="s">
        <v>29768</v>
      </c>
      <c r="C6200" s="48" t="s">
        <v>41782</v>
      </c>
      <c r="D6200" s="48" t="s">
        <v>41785</v>
      </c>
      <c r="E6200" s="48" t="s">
        <v>41786</v>
      </c>
    </row>
    <row r="6201" spans="1:5">
      <c r="A6201" s="48" t="s">
        <v>34</v>
      </c>
      <c r="B6201" s="48" t="s">
        <v>506</v>
      </c>
      <c r="C6201" s="48" t="s">
        <v>41782</v>
      </c>
      <c r="D6201" s="48" t="s">
        <v>41787</v>
      </c>
      <c r="E6201" s="48" t="s">
        <v>41788</v>
      </c>
    </row>
    <row r="6202" spans="1:5">
      <c r="A6202" s="48" t="s">
        <v>15740</v>
      </c>
      <c r="B6202" s="48" t="s">
        <v>51154</v>
      </c>
      <c r="C6202" s="48" t="s">
        <v>41782</v>
      </c>
      <c r="D6202" s="48" t="s">
        <v>41789</v>
      </c>
      <c r="E6202" s="48" t="s">
        <v>41790</v>
      </c>
    </row>
    <row r="6203" spans="1:5">
      <c r="A6203" s="48" t="s">
        <v>15757</v>
      </c>
      <c r="B6203" s="48" t="s">
        <v>561</v>
      </c>
      <c r="C6203" s="48" t="s">
        <v>41782</v>
      </c>
      <c r="D6203" s="48" t="s">
        <v>41791</v>
      </c>
      <c r="E6203" s="48" t="s">
        <v>41792</v>
      </c>
    </row>
    <row r="6204" spans="1:5">
      <c r="A6204" s="48" t="s">
        <v>15760</v>
      </c>
      <c r="B6204" s="48" t="s">
        <v>452</v>
      </c>
      <c r="C6204" s="48" t="s">
        <v>41782</v>
      </c>
      <c r="D6204" s="48" t="s">
        <v>41793</v>
      </c>
      <c r="E6204" s="48" t="s">
        <v>41794</v>
      </c>
    </row>
    <row r="6205" spans="1:5">
      <c r="A6205" s="48" t="s">
        <v>27</v>
      </c>
      <c r="B6205" s="48" t="s">
        <v>51154</v>
      </c>
      <c r="C6205" s="48" t="s">
        <v>41782</v>
      </c>
      <c r="D6205" s="48" t="s">
        <v>41795</v>
      </c>
      <c r="E6205" s="48" t="s">
        <v>41796</v>
      </c>
    </row>
    <row r="6206" spans="1:5">
      <c r="A6206" s="48" t="s">
        <v>39</v>
      </c>
      <c r="B6206" s="48" t="s">
        <v>51654</v>
      </c>
      <c r="C6206" s="48" t="s">
        <v>41782</v>
      </c>
      <c r="D6206" s="48" t="s">
        <v>41797</v>
      </c>
      <c r="E6206" s="48" t="s">
        <v>41798</v>
      </c>
    </row>
    <row r="6207" spans="1:5">
      <c r="A6207" s="48" t="s">
        <v>43</v>
      </c>
      <c r="B6207" s="48" t="s">
        <v>51196</v>
      </c>
      <c r="C6207" s="48" t="s">
        <v>41782</v>
      </c>
      <c r="D6207" s="48" t="s">
        <v>41799</v>
      </c>
      <c r="E6207" s="48" t="s">
        <v>41800</v>
      </c>
    </row>
    <row r="6208" spans="1:5">
      <c r="A6208" s="48" t="s">
        <v>51155</v>
      </c>
      <c r="B6208" s="48" t="s">
        <v>51156</v>
      </c>
      <c r="C6208" s="48" t="s">
        <v>41801</v>
      </c>
      <c r="D6208" s="48" t="s">
        <v>41802</v>
      </c>
      <c r="E6208" s="48" t="s">
        <v>41803</v>
      </c>
    </row>
    <row r="6209" spans="1:5">
      <c r="A6209" s="48" t="s">
        <v>51157</v>
      </c>
      <c r="B6209" s="48" t="s">
        <v>51156</v>
      </c>
      <c r="C6209" s="48" t="s">
        <v>41801</v>
      </c>
      <c r="D6209" s="48" t="s">
        <v>41804</v>
      </c>
      <c r="E6209" s="48" t="s">
        <v>41805</v>
      </c>
    </row>
    <row r="6210" spans="1:5">
      <c r="A6210" s="48" t="s">
        <v>51158</v>
      </c>
      <c r="B6210" s="48" t="s">
        <v>51156</v>
      </c>
      <c r="C6210" s="48" t="s">
        <v>41801</v>
      </c>
      <c r="D6210" s="48" t="s">
        <v>41806</v>
      </c>
      <c r="E6210" s="48" t="s">
        <v>41807</v>
      </c>
    </row>
    <row r="6211" spans="1:5">
      <c r="A6211" s="48" t="s">
        <v>51159</v>
      </c>
      <c r="B6211" s="48" t="s">
        <v>51156</v>
      </c>
      <c r="C6211" s="48" t="s">
        <v>41801</v>
      </c>
      <c r="D6211" s="48" t="s">
        <v>41808</v>
      </c>
      <c r="E6211" s="48" t="s">
        <v>41809</v>
      </c>
    </row>
    <row r="6212" spans="1:5">
      <c r="A6212" s="48" t="s">
        <v>15740</v>
      </c>
      <c r="B6212" s="48" t="s">
        <v>51154</v>
      </c>
      <c r="C6212" s="48" t="s">
        <v>41801</v>
      </c>
      <c r="D6212" s="48" t="s">
        <v>41810</v>
      </c>
      <c r="E6212" s="48" t="s">
        <v>41811</v>
      </c>
    </row>
    <row r="6213" spans="1:5">
      <c r="A6213" s="48" t="s">
        <v>15786</v>
      </c>
      <c r="B6213" s="48" t="s">
        <v>29629</v>
      </c>
      <c r="C6213" s="48" t="s">
        <v>41801</v>
      </c>
      <c r="D6213" s="48" t="s">
        <v>41812</v>
      </c>
      <c r="E6213" s="48" t="s">
        <v>41813</v>
      </c>
    </row>
    <row r="6214" spans="1:5">
      <c r="A6214" s="48" t="s">
        <v>15789</v>
      </c>
      <c r="B6214" s="48" t="s">
        <v>51433</v>
      </c>
      <c r="C6214" s="48" t="s">
        <v>41801</v>
      </c>
      <c r="D6214" s="48" t="s">
        <v>41814</v>
      </c>
      <c r="E6214" s="48" t="s">
        <v>41815</v>
      </c>
    </row>
    <row r="6215" spans="1:5">
      <c r="A6215" s="48" t="s">
        <v>27</v>
      </c>
      <c r="B6215" s="48" t="s">
        <v>51154</v>
      </c>
      <c r="C6215" s="48" t="s">
        <v>41801</v>
      </c>
      <c r="D6215" s="48" t="s">
        <v>41816</v>
      </c>
      <c r="E6215" s="48" t="s">
        <v>41817</v>
      </c>
    </row>
    <row r="6216" spans="1:5">
      <c r="A6216" s="48" t="s">
        <v>56</v>
      </c>
      <c r="B6216" s="48" t="s">
        <v>51655</v>
      </c>
      <c r="C6216" s="48" t="s">
        <v>41801</v>
      </c>
      <c r="D6216" s="48" t="s">
        <v>41818</v>
      </c>
      <c r="E6216" s="48" t="s">
        <v>41819</v>
      </c>
    </row>
    <row r="6217" spans="1:5">
      <c r="A6217" s="48" t="s">
        <v>59</v>
      </c>
      <c r="B6217" s="48" t="s">
        <v>51205</v>
      </c>
      <c r="C6217" s="48" t="s">
        <v>41801</v>
      </c>
      <c r="D6217" s="48" t="s">
        <v>41820</v>
      </c>
      <c r="E6217" s="48" t="s">
        <v>41821</v>
      </c>
    </row>
    <row r="6218" spans="1:5">
      <c r="A6218" s="48" t="s">
        <v>15740</v>
      </c>
      <c r="B6218" s="48" t="s">
        <v>51154</v>
      </c>
      <c r="C6218" s="48" t="s">
        <v>41801</v>
      </c>
      <c r="D6218" s="48" t="s">
        <v>41822</v>
      </c>
      <c r="E6218" s="48" t="s">
        <v>41823</v>
      </c>
    </row>
    <row r="6219" spans="1:5">
      <c r="A6219" s="48" t="s">
        <v>15743</v>
      </c>
      <c r="B6219" s="48" t="s">
        <v>51491</v>
      </c>
      <c r="C6219" s="48" t="s">
        <v>41801</v>
      </c>
      <c r="D6219" s="48" t="s">
        <v>41824</v>
      </c>
      <c r="E6219" s="48" t="s">
        <v>41825</v>
      </c>
    </row>
    <row r="6220" spans="1:5">
      <c r="A6220" s="48" t="s">
        <v>15746</v>
      </c>
      <c r="B6220" s="48" t="s">
        <v>51278</v>
      </c>
      <c r="C6220" s="48" t="s">
        <v>41801</v>
      </c>
      <c r="D6220" s="48" t="s">
        <v>41826</v>
      </c>
      <c r="E6220" s="48" t="s">
        <v>41827</v>
      </c>
    </row>
    <row r="6221" spans="1:5">
      <c r="A6221" s="48" t="s">
        <v>27</v>
      </c>
      <c r="B6221" s="48" t="s">
        <v>51154</v>
      </c>
      <c r="C6221" s="48" t="s">
        <v>41801</v>
      </c>
      <c r="D6221" s="48" t="s">
        <v>41828</v>
      </c>
      <c r="E6221" s="48" t="s">
        <v>41829</v>
      </c>
    </row>
    <row r="6222" spans="1:5">
      <c r="A6222" s="48" t="s">
        <v>30</v>
      </c>
      <c r="B6222" s="48" t="s">
        <v>30975</v>
      </c>
      <c r="C6222" s="48" t="s">
        <v>41801</v>
      </c>
      <c r="D6222" s="48" t="s">
        <v>41830</v>
      </c>
      <c r="E6222" s="48" t="s">
        <v>41831</v>
      </c>
    </row>
    <row r="6223" spans="1:5">
      <c r="A6223" s="48" t="s">
        <v>34</v>
      </c>
      <c r="B6223" s="48" t="s">
        <v>51193</v>
      </c>
      <c r="C6223" s="48" t="s">
        <v>41801</v>
      </c>
      <c r="D6223" s="48" t="s">
        <v>41832</v>
      </c>
      <c r="E6223" s="48" t="s">
        <v>41833</v>
      </c>
    </row>
    <row r="6224" spans="1:5">
      <c r="A6224" s="48" t="s">
        <v>15740</v>
      </c>
      <c r="B6224" s="48" t="s">
        <v>51154</v>
      </c>
      <c r="C6224" s="48" t="s">
        <v>41834</v>
      </c>
      <c r="D6224" s="48" t="s">
        <v>41835</v>
      </c>
      <c r="E6224" s="48" t="s">
        <v>41836</v>
      </c>
    </row>
    <row r="6225" spans="1:5">
      <c r="A6225" s="48" t="s">
        <v>15757</v>
      </c>
      <c r="B6225" s="48" t="s">
        <v>51483</v>
      </c>
      <c r="C6225" s="48" t="s">
        <v>41834</v>
      </c>
      <c r="D6225" s="48" t="s">
        <v>41837</v>
      </c>
      <c r="E6225" s="48" t="s">
        <v>41838</v>
      </c>
    </row>
    <row r="6226" spans="1:5">
      <c r="A6226" s="48" t="s">
        <v>15760</v>
      </c>
      <c r="B6226" s="48" t="s">
        <v>51165</v>
      </c>
      <c r="C6226" s="48" t="s">
        <v>41834</v>
      </c>
      <c r="D6226" s="48" t="s">
        <v>41839</v>
      </c>
      <c r="E6226" s="48" t="s">
        <v>41840</v>
      </c>
    </row>
    <row r="6227" spans="1:5">
      <c r="A6227" s="48" t="s">
        <v>27</v>
      </c>
      <c r="B6227" s="48" t="s">
        <v>51154</v>
      </c>
      <c r="C6227" s="48" t="s">
        <v>41834</v>
      </c>
      <c r="D6227" s="48" t="s">
        <v>41841</v>
      </c>
      <c r="E6227" s="48" t="s">
        <v>41842</v>
      </c>
    </row>
    <row r="6228" spans="1:5">
      <c r="A6228" s="48" t="s">
        <v>39</v>
      </c>
      <c r="B6228" s="48" t="s">
        <v>51436</v>
      </c>
      <c r="C6228" s="48" t="s">
        <v>41834</v>
      </c>
      <c r="D6228" s="48" t="s">
        <v>41843</v>
      </c>
      <c r="E6228" s="48" t="s">
        <v>41844</v>
      </c>
    </row>
    <row r="6229" spans="1:5">
      <c r="A6229" s="48" t="s">
        <v>43</v>
      </c>
      <c r="B6229" s="48" t="s">
        <v>424</v>
      </c>
      <c r="C6229" s="48" t="s">
        <v>41834</v>
      </c>
      <c r="D6229" s="48" t="s">
        <v>41845</v>
      </c>
      <c r="E6229" s="48" t="s">
        <v>41846</v>
      </c>
    </row>
    <row r="6230" spans="1:5">
      <c r="A6230" s="48" t="s">
        <v>15740</v>
      </c>
      <c r="B6230" s="48" t="s">
        <v>51154</v>
      </c>
      <c r="C6230" s="48" t="s">
        <v>41834</v>
      </c>
      <c r="D6230" s="48" t="s">
        <v>41847</v>
      </c>
      <c r="E6230" s="48" t="s">
        <v>41848</v>
      </c>
    </row>
    <row r="6231" spans="1:5">
      <c r="A6231" s="48" t="s">
        <v>15771</v>
      </c>
      <c r="B6231" s="48" t="s">
        <v>51247</v>
      </c>
      <c r="C6231" s="48" t="s">
        <v>41834</v>
      </c>
      <c r="D6231" s="48" t="s">
        <v>41849</v>
      </c>
      <c r="E6231" s="48" t="s">
        <v>41850</v>
      </c>
    </row>
    <row r="6232" spans="1:5">
      <c r="A6232" s="48" t="s">
        <v>15774</v>
      </c>
      <c r="B6232" s="48" t="s">
        <v>51154</v>
      </c>
      <c r="C6232" s="48" t="s">
        <v>41834</v>
      </c>
      <c r="D6232" s="48" t="s">
        <v>41851</v>
      </c>
      <c r="E6232" s="48" t="s">
        <v>41852</v>
      </c>
    </row>
    <row r="6233" spans="1:5">
      <c r="A6233" s="48" t="s">
        <v>27</v>
      </c>
      <c r="B6233" s="48" t="s">
        <v>51154</v>
      </c>
      <c r="C6233" s="48" t="s">
        <v>41834</v>
      </c>
      <c r="D6233" s="48" t="s">
        <v>41853</v>
      </c>
      <c r="E6233" s="48" t="s">
        <v>41854</v>
      </c>
    </row>
    <row r="6234" spans="1:5">
      <c r="A6234" s="48" t="s">
        <v>48</v>
      </c>
      <c r="B6234" s="48" t="s">
        <v>35780</v>
      </c>
      <c r="C6234" s="48" t="s">
        <v>41834</v>
      </c>
      <c r="D6234" s="48" t="s">
        <v>41855</v>
      </c>
      <c r="E6234" s="48" t="s">
        <v>41856</v>
      </c>
    </row>
    <row r="6235" spans="1:5">
      <c r="A6235" s="48" t="s">
        <v>51</v>
      </c>
      <c r="B6235" s="48" t="s">
        <v>51370</v>
      </c>
      <c r="C6235" s="48" t="s">
        <v>41834</v>
      </c>
      <c r="D6235" s="48" t="s">
        <v>41857</v>
      </c>
      <c r="E6235" s="48" t="s">
        <v>51656</v>
      </c>
    </row>
    <row r="6236" spans="1:5">
      <c r="A6236" s="48" t="s">
        <v>51155</v>
      </c>
      <c r="B6236" s="48" t="s">
        <v>51156</v>
      </c>
      <c r="C6236" s="48" t="s">
        <v>41858</v>
      </c>
      <c r="D6236" s="48" t="s">
        <v>41859</v>
      </c>
      <c r="E6236" s="48" t="s">
        <v>41860</v>
      </c>
    </row>
    <row r="6237" spans="1:5">
      <c r="A6237" s="48" t="s">
        <v>51157</v>
      </c>
      <c r="B6237" s="48" t="s">
        <v>51156</v>
      </c>
      <c r="C6237" s="48" t="s">
        <v>41858</v>
      </c>
      <c r="D6237" s="48" t="s">
        <v>41861</v>
      </c>
      <c r="E6237" s="48" t="s">
        <v>41862</v>
      </c>
    </row>
    <row r="6238" spans="1:5">
      <c r="A6238" s="48" t="s">
        <v>51158</v>
      </c>
      <c r="B6238" s="48" t="s">
        <v>51156</v>
      </c>
      <c r="C6238" s="48" t="s">
        <v>41858</v>
      </c>
      <c r="D6238" s="48" t="s">
        <v>41863</v>
      </c>
      <c r="E6238" s="48" t="s">
        <v>41864</v>
      </c>
    </row>
    <row r="6239" spans="1:5">
      <c r="A6239" s="48" t="s">
        <v>51159</v>
      </c>
      <c r="B6239" s="48" t="s">
        <v>51156</v>
      </c>
      <c r="C6239" s="48" t="s">
        <v>41858</v>
      </c>
      <c r="D6239" s="48" t="s">
        <v>41865</v>
      </c>
      <c r="E6239" s="48" t="s">
        <v>41866</v>
      </c>
    </row>
    <row r="6240" spans="1:5">
      <c r="A6240" s="48" t="s">
        <v>15740</v>
      </c>
      <c r="B6240" s="48" t="s">
        <v>51154</v>
      </c>
      <c r="C6240" s="48" t="s">
        <v>41858</v>
      </c>
      <c r="D6240" s="48" t="s">
        <v>41867</v>
      </c>
      <c r="E6240" s="48" t="s">
        <v>41868</v>
      </c>
    </row>
    <row r="6241" spans="1:5">
      <c r="A6241" s="48" t="s">
        <v>15743</v>
      </c>
      <c r="B6241" s="48" t="s">
        <v>51479</v>
      </c>
      <c r="C6241" s="48" t="s">
        <v>41858</v>
      </c>
      <c r="D6241" s="48" t="s">
        <v>41869</v>
      </c>
      <c r="E6241" s="48" t="s">
        <v>41870</v>
      </c>
    </row>
    <row r="6242" spans="1:5">
      <c r="A6242" s="48" t="s">
        <v>15746</v>
      </c>
      <c r="B6242" s="48" t="s">
        <v>417</v>
      </c>
      <c r="C6242" s="48" t="s">
        <v>41858</v>
      </c>
      <c r="D6242" s="48" t="s">
        <v>41871</v>
      </c>
      <c r="E6242" s="48" t="s">
        <v>41872</v>
      </c>
    </row>
    <row r="6243" spans="1:5">
      <c r="A6243" s="48" t="s">
        <v>27</v>
      </c>
      <c r="B6243" s="48" t="s">
        <v>51154</v>
      </c>
      <c r="C6243" s="48" t="s">
        <v>41858</v>
      </c>
      <c r="D6243" s="48" t="s">
        <v>41873</v>
      </c>
      <c r="E6243" s="48" t="s">
        <v>51657</v>
      </c>
    </row>
    <row r="6244" spans="1:5">
      <c r="A6244" s="48" t="s">
        <v>30</v>
      </c>
      <c r="B6244" s="48" t="s">
        <v>29909</v>
      </c>
      <c r="C6244" s="48" t="s">
        <v>41858</v>
      </c>
      <c r="D6244" s="48" t="s">
        <v>41874</v>
      </c>
      <c r="E6244" s="48" t="s">
        <v>41875</v>
      </c>
    </row>
    <row r="6245" spans="1:5">
      <c r="A6245" s="48" t="s">
        <v>34</v>
      </c>
      <c r="B6245" s="48" t="s">
        <v>51193</v>
      </c>
      <c r="C6245" s="48" t="s">
        <v>41858</v>
      </c>
      <c r="D6245" s="48" t="s">
        <v>41876</v>
      </c>
      <c r="E6245" s="48" t="s">
        <v>41877</v>
      </c>
    </row>
    <row r="6246" spans="1:5">
      <c r="A6246" s="48" t="s">
        <v>15740</v>
      </c>
      <c r="B6246" s="48" t="s">
        <v>51154</v>
      </c>
      <c r="C6246" s="48" t="s">
        <v>41878</v>
      </c>
      <c r="D6246" s="48" t="s">
        <v>41879</v>
      </c>
      <c r="E6246" s="48" t="s">
        <v>41880</v>
      </c>
    </row>
    <row r="6247" spans="1:5">
      <c r="A6247" s="48" t="s">
        <v>15757</v>
      </c>
      <c r="B6247" s="48" t="s">
        <v>51480</v>
      </c>
      <c r="C6247" s="48" t="s">
        <v>41878</v>
      </c>
      <c r="D6247" s="48" t="s">
        <v>41881</v>
      </c>
      <c r="E6247" s="48" t="s">
        <v>41882</v>
      </c>
    </row>
    <row r="6248" spans="1:5">
      <c r="A6248" s="48" t="s">
        <v>15760</v>
      </c>
      <c r="B6248" s="48" t="s">
        <v>51215</v>
      </c>
      <c r="C6248" s="48" t="s">
        <v>41878</v>
      </c>
      <c r="D6248" s="48" t="s">
        <v>41883</v>
      </c>
      <c r="E6248" s="48" t="s">
        <v>41884</v>
      </c>
    </row>
    <row r="6249" spans="1:5">
      <c r="A6249" s="48" t="s">
        <v>27</v>
      </c>
      <c r="B6249" s="48" t="s">
        <v>51154</v>
      </c>
      <c r="C6249" s="48" t="s">
        <v>41878</v>
      </c>
      <c r="D6249" s="48" t="s">
        <v>41885</v>
      </c>
      <c r="E6249" s="48" t="s">
        <v>41886</v>
      </c>
    </row>
    <row r="6250" spans="1:5">
      <c r="A6250" s="48" t="s">
        <v>39</v>
      </c>
      <c r="B6250" s="48" t="s">
        <v>51436</v>
      </c>
      <c r="C6250" s="48" t="s">
        <v>41878</v>
      </c>
      <c r="D6250" s="48" t="s">
        <v>41887</v>
      </c>
      <c r="E6250" s="48" t="s">
        <v>41888</v>
      </c>
    </row>
    <row r="6251" spans="1:5">
      <c r="A6251" s="48" t="s">
        <v>43</v>
      </c>
      <c r="B6251" s="48" t="s">
        <v>51199</v>
      </c>
      <c r="C6251" s="48" t="s">
        <v>41878</v>
      </c>
      <c r="D6251" s="48" t="s">
        <v>41889</v>
      </c>
      <c r="E6251" s="48" t="s">
        <v>41890</v>
      </c>
    </row>
    <row r="6252" spans="1:5">
      <c r="A6252" s="48" t="s">
        <v>15740</v>
      </c>
      <c r="B6252" s="48" t="s">
        <v>51154</v>
      </c>
      <c r="C6252" s="48" t="s">
        <v>41878</v>
      </c>
      <c r="D6252" s="48" t="s">
        <v>41891</v>
      </c>
      <c r="E6252" s="48" t="s">
        <v>41892</v>
      </c>
    </row>
    <row r="6253" spans="1:5">
      <c r="A6253" s="48" t="s">
        <v>15771</v>
      </c>
      <c r="B6253" s="48" t="s">
        <v>51564</v>
      </c>
      <c r="C6253" s="48" t="s">
        <v>41878</v>
      </c>
      <c r="D6253" s="48" t="s">
        <v>41893</v>
      </c>
      <c r="E6253" s="48" t="s">
        <v>41894</v>
      </c>
    </row>
    <row r="6254" spans="1:5">
      <c r="A6254" s="48" t="s">
        <v>15774</v>
      </c>
      <c r="B6254" s="48" t="s">
        <v>260</v>
      </c>
      <c r="C6254" s="48" t="s">
        <v>41878</v>
      </c>
      <c r="D6254" s="48" t="s">
        <v>41895</v>
      </c>
      <c r="E6254" s="48" t="s">
        <v>41896</v>
      </c>
    </row>
    <row r="6255" spans="1:5">
      <c r="A6255" s="48" t="s">
        <v>27</v>
      </c>
      <c r="B6255" s="48" t="s">
        <v>51154</v>
      </c>
      <c r="C6255" s="48" t="s">
        <v>41878</v>
      </c>
      <c r="D6255" s="48" t="s">
        <v>41897</v>
      </c>
      <c r="E6255" s="48" t="s">
        <v>41898</v>
      </c>
    </row>
    <row r="6256" spans="1:5">
      <c r="A6256" s="48" t="s">
        <v>48</v>
      </c>
      <c r="B6256" s="48" t="s">
        <v>35549</v>
      </c>
      <c r="C6256" s="48" t="s">
        <v>41878</v>
      </c>
      <c r="D6256" s="48" t="s">
        <v>41899</v>
      </c>
      <c r="E6256" s="48" t="s">
        <v>41900</v>
      </c>
    </row>
    <row r="6257" spans="1:5">
      <c r="A6257" s="48" t="s">
        <v>51</v>
      </c>
      <c r="B6257" s="48" t="s">
        <v>51215</v>
      </c>
      <c r="C6257" s="48" t="s">
        <v>41878</v>
      </c>
      <c r="D6257" s="48" t="s">
        <v>41901</v>
      </c>
      <c r="E6257" s="48" t="s">
        <v>41902</v>
      </c>
    </row>
    <row r="6258" spans="1:5">
      <c r="A6258" s="48" t="s">
        <v>15740</v>
      </c>
      <c r="B6258" s="48" t="s">
        <v>51154</v>
      </c>
      <c r="C6258" s="48" t="s">
        <v>41878</v>
      </c>
      <c r="D6258" s="48" t="s">
        <v>41903</v>
      </c>
      <c r="E6258" s="48" t="s">
        <v>41904</v>
      </c>
    </row>
    <row r="6259" spans="1:5">
      <c r="A6259" s="48" t="s">
        <v>15786</v>
      </c>
      <c r="B6259" s="48" t="s">
        <v>29629</v>
      </c>
      <c r="C6259" s="48" t="s">
        <v>41878</v>
      </c>
      <c r="D6259" s="48" t="s">
        <v>41905</v>
      </c>
      <c r="E6259" s="48" t="s">
        <v>41906</v>
      </c>
    </row>
    <row r="6260" spans="1:5">
      <c r="A6260" s="48" t="s">
        <v>15789</v>
      </c>
      <c r="B6260" s="48" t="s">
        <v>424</v>
      </c>
      <c r="C6260" s="48" t="s">
        <v>41878</v>
      </c>
      <c r="D6260" s="48" t="s">
        <v>41907</v>
      </c>
      <c r="E6260" s="48" t="s">
        <v>41908</v>
      </c>
    </row>
    <row r="6261" spans="1:5">
      <c r="A6261" s="48" t="s">
        <v>27</v>
      </c>
      <c r="B6261" s="48" t="s">
        <v>51154</v>
      </c>
      <c r="C6261" s="48" t="s">
        <v>41878</v>
      </c>
      <c r="D6261" s="48" t="s">
        <v>41909</v>
      </c>
      <c r="E6261" s="48" t="s">
        <v>41910</v>
      </c>
    </row>
    <row r="6262" spans="1:5">
      <c r="A6262" s="48" t="s">
        <v>56</v>
      </c>
      <c r="B6262" s="48" t="s">
        <v>51330</v>
      </c>
      <c r="C6262" s="48" t="s">
        <v>41878</v>
      </c>
      <c r="D6262" s="48" t="s">
        <v>41911</v>
      </c>
      <c r="E6262" s="48" t="s">
        <v>41912</v>
      </c>
    </row>
    <row r="6263" spans="1:5">
      <c r="A6263" s="48" t="s">
        <v>59</v>
      </c>
      <c r="B6263" s="48" t="s">
        <v>150</v>
      </c>
      <c r="C6263" s="48" t="s">
        <v>41878</v>
      </c>
      <c r="D6263" s="48" t="s">
        <v>41913</v>
      </c>
      <c r="E6263" s="48" t="s">
        <v>41914</v>
      </c>
    </row>
    <row r="6264" spans="1:5">
      <c r="A6264" s="48" t="s">
        <v>51155</v>
      </c>
      <c r="B6264" s="48" t="s">
        <v>51156</v>
      </c>
      <c r="C6264" s="48" t="s">
        <v>41915</v>
      </c>
      <c r="D6264" s="48" t="s">
        <v>41916</v>
      </c>
      <c r="E6264" s="48" t="s">
        <v>41917</v>
      </c>
    </row>
    <row r="6265" spans="1:5">
      <c r="A6265" s="48" t="s">
        <v>51157</v>
      </c>
      <c r="B6265" s="48" t="s">
        <v>51156</v>
      </c>
      <c r="C6265" s="48" t="s">
        <v>41915</v>
      </c>
      <c r="D6265" s="48" t="s">
        <v>51658</v>
      </c>
      <c r="E6265" s="48" t="s">
        <v>41918</v>
      </c>
    </row>
    <row r="6266" spans="1:5">
      <c r="A6266" s="48" t="s">
        <v>51158</v>
      </c>
      <c r="B6266" s="48" t="s">
        <v>51156</v>
      </c>
      <c r="C6266" s="48" t="s">
        <v>41915</v>
      </c>
      <c r="D6266" s="48" t="s">
        <v>41919</v>
      </c>
      <c r="E6266" s="48" t="s">
        <v>41920</v>
      </c>
    </row>
    <row r="6267" spans="1:5">
      <c r="A6267" s="48" t="s">
        <v>51159</v>
      </c>
      <c r="B6267" s="48" t="s">
        <v>51156</v>
      </c>
      <c r="C6267" s="48" t="s">
        <v>41915</v>
      </c>
      <c r="D6267" s="48" t="s">
        <v>41921</v>
      </c>
      <c r="E6267" s="48" t="s">
        <v>41922</v>
      </c>
    </row>
    <row r="6268" spans="1:5">
      <c r="A6268" s="48" t="s">
        <v>15740</v>
      </c>
      <c r="B6268" s="48" t="s">
        <v>51154</v>
      </c>
      <c r="C6268" s="48" t="s">
        <v>41915</v>
      </c>
      <c r="D6268" s="48" t="s">
        <v>41923</v>
      </c>
      <c r="E6268" s="48" t="s">
        <v>41924</v>
      </c>
    </row>
    <row r="6269" spans="1:5">
      <c r="A6269" s="48" t="s">
        <v>15757</v>
      </c>
      <c r="B6269" s="48" t="s">
        <v>51480</v>
      </c>
      <c r="C6269" s="48" t="s">
        <v>39677</v>
      </c>
      <c r="D6269" s="48" t="s">
        <v>41925</v>
      </c>
      <c r="E6269" s="48" t="s">
        <v>41926</v>
      </c>
    </row>
    <row r="6270" spans="1:5">
      <c r="A6270" s="48" t="s">
        <v>15760</v>
      </c>
      <c r="B6270" s="48" t="s">
        <v>424</v>
      </c>
      <c r="C6270" s="48" t="s">
        <v>41927</v>
      </c>
      <c r="D6270" s="48" t="s">
        <v>41928</v>
      </c>
      <c r="E6270" s="48" t="s">
        <v>41929</v>
      </c>
    </row>
    <row r="6271" spans="1:5">
      <c r="A6271" s="48" t="s">
        <v>27</v>
      </c>
      <c r="B6271" s="48" t="s">
        <v>51154</v>
      </c>
      <c r="C6271" s="48" t="s">
        <v>41915</v>
      </c>
      <c r="D6271" s="48" t="s">
        <v>41930</v>
      </c>
      <c r="E6271" s="48" t="s">
        <v>41931</v>
      </c>
    </row>
    <row r="6272" spans="1:5">
      <c r="A6272" s="48" t="s">
        <v>39</v>
      </c>
      <c r="B6272" s="48" t="s">
        <v>51654</v>
      </c>
      <c r="C6272" s="48" t="s">
        <v>41915</v>
      </c>
      <c r="D6272" s="48" t="s">
        <v>41932</v>
      </c>
      <c r="E6272" s="48" t="s">
        <v>41933</v>
      </c>
    </row>
    <row r="6273" spans="1:5">
      <c r="A6273" s="48" t="s">
        <v>43</v>
      </c>
      <c r="B6273" s="48" t="s">
        <v>51154</v>
      </c>
      <c r="C6273" s="48" t="s">
        <v>41915</v>
      </c>
      <c r="D6273" s="48" t="s">
        <v>41934</v>
      </c>
      <c r="E6273" s="48" t="s">
        <v>51659</v>
      </c>
    </row>
    <row r="6274" spans="1:5">
      <c r="A6274" s="48" t="s">
        <v>15740</v>
      </c>
      <c r="B6274" s="48" t="s">
        <v>51154</v>
      </c>
      <c r="C6274" s="48" t="s">
        <v>41935</v>
      </c>
      <c r="D6274" s="48" t="s">
        <v>41936</v>
      </c>
      <c r="E6274" s="48" t="s">
        <v>41937</v>
      </c>
    </row>
    <row r="6275" spans="1:5">
      <c r="A6275" s="48" t="s">
        <v>15771</v>
      </c>
      <c r="B6275" s="48" t="s">
        <v>51169</v>
      </c>
      <c r="C6275" s="48" t="s">
        <v>41935</v>
      </c>
      <c r="D6275" s="48" t="s">
        <v>41938</v>
      </c>
      <c r="E6275" s="48" t="s">
        <v>41939</v>
      </c>
    </row>
    <row r="6276" spans="1:5">
      <c r="A6276" s="48" t="s">
        <v>15774</v>
      </c>
      <c r="B6276" s="48" t="s">
        <v>424</v>
      </c>
      <c r="C6276" s="48" t="s">
        <v>41935</v>
      </c>
      <c r="D6276" s="48" t="s">
        <v>41940</v>
      </c>
      <c r="E6276" s="48" t="s">
        <v>41941</v>
      </c>
    </row>
    <row r="6277" spans="1:5">
      <c r="A6277" s="48" t="s">
        <v>27</v>
      </c>
      <c r="B6277" s="48" t="s">
        <v>51154</v>
      </c>
      <c r="C6277" s="48" t="s">
        <v>41935</v>
      </c>
      <c r="D6277" s="48" t="s">
        <v>41942</v>
      </c>
      <c r="E6277" s="48" t="s">
        <v>41943</v>
      </c>
    </row>
    <row r="6278" spans="1:5">
      <c r="A6278" s="48" t="s">
        <v>48</v>
      </c>
      <c r="B6278" s="48" t="s">
        <v>35404</v>
      </c>
      <c r="C6278" s="48" t="s">
        <v>41935</v>
      </c>
      <c r="D6278" s="48" t="s">
        <v>41944</v>
      </c>
      <c r="E6278" s="48" t="s">
        <v>41945</v>
      </c>
    </row>
    <row r="6279" spans="1:5">
      <c r="A6279" s="48" t="s">
        <v>51</v>
      </c>
      <c r="B6279" s="48" t="s">
        <v>260</v>
      </c>
      <c r="C6279" s="48" t="s">
        <v>41935</v>
      </c>
      <c r="D6279" s="48" t="s">
        <v>41946</v>
      </c>
      <c r="E6279" s="48" t="s">
        <v>41947</v>
      </c>
    </row>
    <row r="6280" spans="1:5">
      <c r="A6280" s="48" t="s">
        <v>15740</v>
      </c>
      <c r="B6280" s="48" t="s">
        <v>51154</v>
      </c>
      <c r="C6280" s="48" t="s">
        <v>41935</v>
      </c>
      <c r="D6280" s="48" t="s">
        <v>41948</v>
      </c>
      <c r="E6280" s="48" t="s">
        <v>41949</v>
      </c>
    </row>
    <row r="6281" spans="1:5">
      <c r="A6281" s="48" t="s">
        <v>15786</v>
      </c>
      <c r="B6281" s="48" t="s">
        <v>29345</v>
      </c>
      <c r="C6281" s="48" t="s">
        <v>41935</v>
      </c>
      <c r="D6281" s="48" t="s">
        <v>41950</v>
      </c>
      <c r="E6281" s="48" t="s">
        <v>41951</v>
      </c>
    </row>
    <row r="6282" spans="1:5">
      <c r="A6282" s="48" t="s">
        <v>15789</v>
      </c>
      <c r="B6282" s="48" t="s">
        <v>51201</v>
      </c>
      <c r="C6282" s="48" t="s">
        <v>41935</v>
      </c>
      <c r="D6282" s="48" t="s">
        <v>41952</v>
      </c>
      <c r="E6282" s="48" t="s">
        <v>51660</v>
      </c>
    </row>
    <row r="6283" spans="1:5">
      <c r="A6283" s="48" t="s">
        <v>27</v>
      </c>
      <c r="B6283" s="48" t="s">
        <v>51154</v>
      </c>
      <c r="C6283" s="48" t="s">
        <v>41935</v>
      </c>
      <c r="D6283" s="48" t="s">
        <v>51661</v>
      </c>
      <c r="E6283" s="48" t="s">
        <v>41953</v>
      </c>
    </row>
    <row r="6284" spans="1:5">
      <c r="A6284" s="48" t="s">
        <v>56</v>
      </c>
      <c r="B6284" s="48" t="s">
        <v>51311</v>
      </c>
      <c r="C6284" s="48" t="s">
        <v>41935</v>
      </c>
      <c r="D6284" s="48" t="s">
        <v>41954</v>
      </c>
      <c r="E6284" s="48" t="s">
        <v>41955</v>
      </c>
    </row>
    <row r="6285" spans="1:5">
      <c r="A6285" s="48" t="s">
        <v>59</v>
      </c>
      <c r="B6285" s="48" t="s">
        <v>44</v>
      </c>
      <c r="C6285" s="48" t="s">
        <v>41935</v>
      </c>
      <c r="D6285" s="48" t="s">
        <v>41956</v>
      </c>
      <c r="E6285" s="48" t="s">
        <v>41957</v>
      </c>
    </row>
    <row r="6286" spans="1:5">
      <c r="A6286" s="48" t="s">
        <v>15740</v>
      </c>
      <c r="B6286" s="48" t="s">
        <v>51154</v>
      </c>
      <c r="C6286" s="48" t="s">
        <v>41935</v>
      </c>
      <c r="D6286" s="48" t="s">
        <v>41958</v>
      </c>
      <c r="E6286" s="48" t="s">
        <v>41959</v>
      </c>
    </row>
    <row r="6287" spans="1:5">
      <c r="A6287" s="48" t="s">
        <v>15743</v>
      </c>
      <c r="B6287" s="48" t="s">
        <v>51662</v>
      </c>
      <c r="C6287" s="48" t="s">
        <v>41935</v>
      </c>
      <c r="D6287" s="48" t="s">
        <v>41960</v>
      </c>
      <c r="E6287" s="48" t="s">
        <v>41961</v>
      </c>
    </row>
    <row r="6288" spans="1:5">
      <c r="A6288" s="48" t="s">
        <v>15746</v>
      </c>
      <c r="B6288" s="48" t="s">
        <v>394</v>
      </c>
      <c r="C6288" s="48" t="s">
        <v>41935</v>
      </c>
      <c r="D6288" s="48" t="s">
        <v>41962</v>
      </c>
      <c r="E6288" s="48" t="s">
        <v>41963</v>
      </c>
    </row>
    <row r="6289" spans="1:5">
      <c r="A6289" s="48" t="s">
        <v>27</v>
      </c>
      <c r="B6289" s="48" t="s">
        <v>51154</v>
      </c>
      <c r="C6289" s="48" t="s">
        <v>41935</v>
      </c>
      <c r="D6289" s="48" t="s">
        <v>41964</v>
      </c>
      <c r="E6289" s="48" t="s">
        <v>41965</v>
      </c>
    </row>
    <row r="6290" spans="1:5">
      <c r="A6290" s="48" t="s">
        <v>30</v>
      </c>
      <c r="B6290" s="48" t="s">
        <v>32789</v>
      </c>
      <c r="C6290" s="48" t="s">
        <v>41935</v>
      </c>
      <c r="D6290" s="48" t="s">
        <v>41966</v>
      </c>
      <c r="E6290" s="48" t="s">
        <v>41967</v>
      </c>
    </row>
    <row r="6291" spans="1:5">
      <c r="A6291" s="48" t="s">
        <v>34</v>
      </c>
      <c r="B6291" s="48" t="s">
        <v>394</v>
      </c>
      <c r="C6291" s="48" t="s">
        <v>41935</v>
      </c>
      <c r="D6291" s="48" t="s">
        <v>41968</v>
      </c>
      <c r="E6291" s="48" t="s">
        <v>41969</v>
      </c>
    </row>
    <row r="6292" spans="1:5">
      <c r="A6292" s="48" t="s">
        <v>51155</v>
      </c>
      <c r="B6292" s="48" t="s">
        <v>51156</v>
      </c>
      <c r="C6292" s="48" t="s">
        <v>41970</v>
      </c>
      <c r="D6292" s="48" t="s">
        <v>41971</v>
      </c>
      <c r="E6292" s="48" t="s">
        <v>41972</v>
      </c>
    </row>
    <row r="6293" spans="1:5">
      <c r="A6293" s="48" t="s">
        <v>51157</v>
      </c>
      <c r="B6293" s="48" t="s">
        <v>51156</v>
      </c>
      <c r="C6293" s="48" t="s">
        <v>41970</v>
      </c>
      <c r="D6293" s="48" t="s">
        <v>41973</v>
      </c>
      <c r="E6293" s="48" t="s">
        <v>41974</v>
      </c>
    </row>
    <row r="6294" spans="1:5">
      <c r="A6294" s="48" t="s">
        <v>51158</v>
      </c>
      <c r="B6294" s="48" t="s">
        <v>51156</v>
      </c>
      <c r="C6294" s="48" t="s">
        <v>41970</v>
      </c>
      <c r="D6294" s="48" t="s">
        <v>41975</v>
      </c>
      <c r="E6294" s="48" t="s">
        <v>41976</v>
      </c>
    </row>
    <row r="6295" spans="1:5">
      <c r="A6295" s="48" t="s">
        <v>51159</v>
      </c>
      <c r="B6295" s="48" t="s">
        <v>51156</v>
      </c>
      <c r="C6295" s="48" t="s">
        <v>41970</v>
      </c>
      <c r="D6295" s="48" t="s">
        <v>41977</v>
      </c>
      <c r="E6295" s="48" t="s">
        <v>41978</v>
      </c>
    </row>
    <row r="6296" spans="1:5">
      <c r="A6296" s="48" t="s">
        <v>15740</v>
      </c>
      <c r="B6296" s="48" t="s">
        <v>51154</v>
      </c>
      <c r="C6296" s="48" t="s">
        <v>41970</v>
      </c>
      <c r="D6296" s="48" t="s">
        <v>41979</v>
      </c>
      <c r="E6296" s="48" t="s">
        <v>41980</v>
      </c>
    </row>
    <row r="6297" spans="1:5">
      <c r="A6297" s="48" t="s">
        <v>15771</v>
      </c>
      <c r="B6297" s="48" t="s">
        <v>51480</v>
      </c>
      <c r="C6297" s="48" t="s">
        <v>41970</v>
      </c>
      <c r="D6297" s="48" t="s">
        <v>41981</v>
      </c>
      <c r="E6297" s="48" t="s">
        <v>41982</v>
      </c>
    </row>
    <row r="6298" spans="1:5">
      <c r="A6298" s="48" t="s">
        <v>15774</v>
      </c>
      <c r="B6298" s="48" t="s">
        <v>51203</v>
      </c>
      <c r="C6298" s="48" t="s">
        <v>41970</v>
      </c>
      <c r="D6298" s="48" t="s">
        <v>41983</v>
      </c>
      <c r="E6298" s="48" t="s">
        <v>41984</v>
      </c>
    </row>
    <row r="6299" spans="1:5">
      <c r="A6299" s="48" t="s">
        <v>27</v>
      </c>
      <c r="B6299" s="48" t="s">
        <v>51154</v>
      </c>
      <c r="C6299" s="48" t="s">
        <v>41970</v>
      </c>
      <c r="D6299" s="48" t="s">
        <v>41985</v>
      </c>
      <c r="E6299" s="48" t="s">
        <v>41986</v>
      </c>
    </row>
    <row r="6300" spans="1:5">
      <c r="A6300" s="48" t="s">
        <v>48</v>
      </c>
      <c r="B6300" s="48" t="s">
        <v>35549</v>
      </c>
      <c r="C6300" s="48" t="s">
        <v>41970</v>
      </c>
      <c r="D6300" s="48" t="s">
        <v>41987</v>
      </c>
      <c r="E6300" s="48" t="s">
        <v>41988</v>
      </c>
    </row>
    <row r="6301" spans="1:5">
      <c r="A6301" s="48" t="s">
        <v>51</v>
      </c>
      <c r="B6301" s="48" t="s">
        <v>394</v>
      </c>
      <c r="C6301" s="48" t="s">
        <v>41970</v>
      </c>
      <c r="D6301" s="48" t="s">
        <v>41989</v>
      </c>
      <c r="E6301" s="48" t="s">
        <v>41990</v>
      </c>
    </row>
    <row r="6302" spans="1:5">
      <c r="A6302" s="48" t="s">
        <v>15740</v>
      </c>
      <c r="B6302" s="48" t="s">
        <v>51154</v>
      </c>
      <c r="C6302" s="48" t="s">
        <v>41970</v>
      </c>
      <c r="D6302" s="48" t="s">
        <v>41991</v>
      </c>
      <c r="E6302" s="48" t="s">
        <v>41992</v>
      </c>
    </row>
    <row r="6303" spans="1:5">
      <c r="A6303" s="48" t="s">
        <v>15786</v>
      </c>
      <c r="B6303" s="48" t="s">
        <v>29345</v>
      </c>
      <c r="C6303" s="48" t="s">
        <v>41970</v>
      </c>
      <c r="D6303" s="48" t="s">
        <v>41993</v>
      </c>
      <c r="E6303" s="48" t="s">
        <v>41994</v>
      </c>
    </row>
    <row r="6304" spans="1:5">
      <c r="A6304" s="48" t="s">
        <v>15789</v>
      </c>
      <c r="B6304" s="48" t="s">
        <v>51213</v>
      </c>
      <c r="C6304" s="48" t="s">
        <v>41970</v>
      </c>
      <c r="D6304" s="48" t="s">
        <v>41995</v>
      </c>
      <c r="E6304" s="48" t="s">
        <v>41996</v>
      </c>
    </row>
    <row r="6305" spans="1:5">
      <c r="A6305" s="48" t="s">
        <v>27</v>
      </c>
      <c r="B6305" s="48" t="s">
        <v>51154</v>
      </c>
      <c r="C6305" s="48" t="s">
        <v>41970</v>
      </c>
      <c r="D6305" s="48" t="s">
        <v>41997</v>
      </c>
      <c r="E6305" s="48" t="s">
        <v>41998</v>
      </c>
    </row>
    <row r="6306" spans="1:5">
      <c r="A6306" s="48" t="s">
        <v>56</v>
      </c>
      <c r="B6306" s="48" t="s">
        <v>35357</v>
      </c>
      <c r="C6306" s="48" t="s">
        <v>41999</v>
      </c>
      <c r="D6306" s="48" t="s">
        <v>42000</v>
      </c>
      <c r="E6306" s="48" t="s">
        <v>42001</v>
      </c>
    </row>
    <row r="6307" spans="1:5">
      <c r="A6307" s="48" t="s">
        <v>59</v>
      </c>
      <c r="B6307" s="48" t="s">
        <v>51213</v>
      </c>
      <c r="C6307" s="48" t="s">
        <v>41999</v>
      </c>
      <c r="D6307" s="48" t="s">
        <v>42002</v>
      </c>
      <c r="E6307" s="48" t="s">
        <v>42003</v>
      </c>
    </row>
    <row r="6308" spans="1:5">
      <c r="A6308" s="48" t="s">
        <v>15740</v>
      </c>
      <c r="B6308" s="48" t="s">
        <v>51154</v>
      </c>
      <c r="C6308" s="48" t="s">
        <v>41999</v>
      </c>
      <c r="D6308" s="48" t="s">
        <v>42004</v>
      </c>
      <c r="E6308" s="48" t="s">
        <v>42005</v>
      </c>
    </row>
    <row r="6309" spans="1:5">
      <c r="A6309" s="48" t="s">
        <v>15743</v>
      </c>
      <c r="B6309" s="48" t="s">
        <v>51491</v>
      </c>
      <c r="C6309" s="48" t="s">
        <v>41999</v>
      </c>
      <c r="D6309" s="48" t="s">
        <v>42006</v>
      </c>
      <c r="E6309" s="48" t="s">
        <v>42007</v>
      </c>
    </row>
    <row r="6310" spans="1:5">
      <c r="A6310" s="48" t="s">
        <v>15746</v>
      </c>
      <c r="B6310" s="48" t="s">
        <v>51278</v>
      </c>
      <c r="C6310" s="48" t="s">
        <v>41999</v>
      </c>
      <c r="D6310" s="48" t="s">
        <v>42008</v>
      </c>
      <c r="E6310" s="48" t="s">
        <v>42009</v>
      </c>
    </row>
    <row r="6311" spans="1:5">
      <c r="A6311" s="48" t="s">
        <v>27</v>
      </c>
      <c r="B6311" s="48" t="s">
        <v>51154</v>
      </c>
      <c r="C6311" s="48" t="s">
        <v>41999</v>
      </c>
      <c r="D6311" s="48" t="s">
        <v>42010</v>
      </c>
      <c r="E6311" s="48" t="s">
        <v>42011</v>
      </c>
    </row>
    <row r="6312" spans="1:5">
      <c r="A6312" s="48" t="s">
        <v>30</v>
      </c>
      <c r="B6312" s="48" t="s">
        <v>33023</v>
      </c>
      <c r="C6312" s="48" t="s">
        <v>41999</v>
      </c>
      <c r="D6312" s="48" t="s">
        <v>42012</v>
      </c>
      <c r="E6312" s="48" t="s">
        <v>42013</v>
      </c>
    </row>
    <row r="6313" spans="1:5">
      <c r="A6313" s="48" t="s">
        <v>34</v>
      </c>
      <c r="B6313" s="48" t="s">
        <v>51225</v>
      </c>
      <c r="C6313" s="48" t="s">
        <v>41999</v>
      </c>
      <c r="D6313" s="48" t="s">
        <v>42014</v>
      </c>
      <c r="E6313" s="48" t="s">
        <v>42015</v>
      </c>
    </row>
    <row r="6314" spans="1:5">
      <c r="A6314" s="48" t="s">
        <v>15740</v>
      </c>
      <c r="B6314" s="48" t="s">
        <v>51154</v>
      </c>
      <c r="C6314" s="48" t="s">
        <v>41999</v>
      </c>
      <c r="D6314" s="48" t="s">
        <v>42016</v>
      </c>
      <c r="E6314" s="48" t="s">
        <v>42017</v>
      </c>
    </row>
    <row r="6315" spans="1:5">
      <c r="A6315" s="48" t="s">
        <v>15757</v>
      </c>
      <c r="B6315" s="48" t="s">
        <v>51480</v>
      </c>
      <c r="C6315" s="48" t="s">
        <v>41999</v>
      </c>
      <c r="D6315" s="48" t="s">
        <v>42018</v>
      </c>
      <c r="E6315" s="48" t="s">
        <v>42019</v>
      </c>
    </row>
    <row r="6316" spans="1:5">
      <c r="A6316" s="48" t="s">
        <v>15760</v>
      </c>
      <c r="B6316" s="48" t="s">
        <v>774</v>
      </c>
      <c r="C6316" s="48" t="s">
        <v>41999</v>
      </c>
      <c r="D6316" s="48" t="s">
        <v>42020</v>
      </c>
      <c r="E6316" s="48" t="s">
        <v>42021</v>
      </c>
    </row>
    <row r="6317" spans="1:5">
      <c r="A6317" s="48" t="s">
        <v>27</v>
      </c>
      <c r="B6317" s="48" t="s">
        <v>51154</v>
      </c>
      <c r="C6317" s="48" t="s">
        <v>41999</v>
      </c>
      <c r="D6317" s="48" t="s">
        <v>42022</v>
      </c>
      <c r="E6317" s="48" t="s">
        <v>42023</v>
      </c>
    </row>
    <row r="6318" spans="1:5">
      <c r="A6318" s="48" t="s">
        <v>39</v>
      </c>
      <c r="B6318" s="48" t="s">
        <v>51654</v>
      </c>
      <c r="C6318" s="48" t="s">
        <v>41999</v>
      </c>
      <c r="D6318" s="48" t="s">
        <v>42024</v>
      </c>
      <c r="E6318" s="48" t="s">
        <v>42025</v>
      </c>
    </row>
    <row r="6319" spans="1:5">
      <c r="A6319" s="48" t="s">
        <v>43</v>
      </c>
      <c r="B6319" s="48" t="s">
        <v>51242</v>
      </c>
      <c r="C6319" s="48" t="s">
        <v>41999</v>
      </c>
      <c r="D6319" s="48" t="s">
        <v>42026</v>
      </c>
      <c r="E6319" s="48" t="s">
        <v>42027</v>
      </c>
    </row>
    <row r="6320" spans="1:5">
      <c r="A6320" s="48" t="s">
        <v>51155</v>
      </c>
      <c r="B6320" s="48" t="s">
        <v>51156</v>
      </c>
      <c r="C6320" s="48" t="s">
        <v>42028</v>
      </c>
      <c r="D6320" s="48" t="s">
        <v>42029</v>
      </c>
      <c r="E6320" s="48" t="s">
        <v>42030</v>
      </c>
    </row>
    <row r="6321" spans="1:5">
      <c r="A6321" s="48" t="s">
        <v>51157</v>
      </c>
      <c r="B6321" s="48" t="s">
        <v>51156</v>
      </c>
      <c r="C6321" s="48" t="s">
        <v>42028</v>
      </c>
      <c r="D6321" s="48" t="s">
        <v>42031</v>
      </c>
      <c r="E6321" s="48" t="s">
        <v>42032</v>
      </c>
    </row>
    <row r="6322" spans="1:5">
      <c r="A6322" s="48" t="s">
        <v>51158</v>
      </c>
      <c r="B6322" s="48" t="s">
        <v>51156</v>
      </c>
      <c r="C6322" s="48" t="s">
        <v>42028</v>
      </c>
      <c r="D6322" s="48" t="s">
        <v>42033</v>
      </c>
      <c r="E6322" s="48" t="s">
        <v>42034</v>
      </c>
    </row>
    <row r="6323" spans="1:5">
      <c r="A6323" s="48" t="s">
        <v>51159</v>
      </c>
      <c r="B6323" s="48" t="s">
        <v>51156</v>
      </c>
      <c r="C6323" s="48" t="s">
        <v>42028</v>
      </c>
      <c r="D6323" s="48" t="s">
        <v>42035</v>
      </c>
      <c r="E6323" s="48" t="s">
        <v>42036</v>
      </c>
    </row>
    <row r="6324" spans="1:5">
      <c r="A6324" s="48" t="s">
        <v>15740</v>
      </c>
      <c r="B6324" s="48" t="s">
        <v>51154</v>
      </c>
      <c r="C6324" s="48" t="s">
        <v>42028</v>
      </c>
      <c r="D6324" s="48" t="s">
        <v>42037</v>
      </c>
      <c r="E6324" s="48" t="s">
        <v>42038</v>
      </c>
    </row>
    <row r="6325" spans="1:5">
      <c r="A6325" s="48" t="s">
        <v>15786</v>
      </c>
      <c r="B6325" s="48" t="s">
        <v>29345</v>
      </c>
      <c r="C6325" s="48" t="s">
        <v>42028</v>
      </c>
      <c r="D6325" s="48" t="s">
        <v>42039</v>
      </c>
      <c r="E6325" s="48" t="s">
        <v>42040</v>
      </c>
    </row>
    <row r="6326" spans="1:5">
      <c r="A6326" s="48" t="s">
        <v>15789</v>
      </c>
      <c r="B6326" s="48" t="s">
        <v>42041</v>
      </c>
      <c r="C6326" s="48" t="s">
        <v>42028</v>
      </c>
      <c r="D6326" s="48" t="s">
        <v>42042</v>
      </c>
      <c r="E6326" s="48" t="s">
        <v>42043</v>
      </c>
    </row>
    <row r="6327" spans="1:5">
      <c r="A6327" s="48" t="s">
        <v>27</v>
      </c>
      <c r="B6327" s="48" t="s">
        <v>51154</v>
      </c>
      <c r="C6327" s="48" t="s">
        <v>42028</v>
      </c>
      <c r="D6327" s="48" t="s">
        <v>42044</v>
      </c>
      <c r="E6327" s="48" t="s">
        <v>42045</v>
      </c>
    </row>
    <row r="6328" spans="1:5">
      <c r="A6328" s="48" t="s">
        <v>56</v>
      </c>
      <c r="B6328" s="48" t="s">
        <v>29534</v>
      </c>
      <c r="C6328" s="48" t="s">
        <v>42028</v>
      </c>
      <c r="D6328" s="48" t="s">
        <v>42046</v>
      </c>
      <c r="E6328" s="48" t="s">
        <v>42047</v>
      </c>
    </row>
    <row r="6329" spans="1:5">
      <c r="A6329" s="48" t="s">
        <v>59</v>
      </c>
      <c r="B6329" s="48" t="s">
        <v>51182</v>
      </c>
      <c r="C6329" s="48" t="s">
        <v>42028</v>
      </c>
      <c r="D6329" s="48" t="s">
        <v>42048</v>
      </c>
      <c r="E6329" s="48" t="s">
        <v>42049</v>
      </c>
    </row>
    <row r="6330" spans="1:5">
      <c r="A6330" s="48" t="s">
        <v>15740</v>
      </c>
      <c r="B6330" s="48" t="s">
        <v>51154</v>
      </c>
      <c r="C6330" s="48" t="s">
        <v>42050</v>
      </c>
      <c r="D6330" s="48" t="s">
        <v>42051</v>
      </c>
      <c r="E6330" s="48" t="s">
        <v>42052</v>
      </c>
    </row>
    <row r="6331" spans="1:5">
      <c r="A6331" s="48" t="s">
        <v>15743</v>
      </c>
      <c r="B6331" s="48" t="s">
        <v>51491</v>
      </c>
      <c r="C6331" s="48" t="s">
        <v>42050</v>
      </c>
      <c r="D6331" s="48" t="s">
        <v>42053</v>
      </c>
      <c r="E6331" s="48" t="s">
        <v>42054</v>
      </c>
    </row>
    <row r="6332" spans="1:5">
      <c r="A6332" s="48" t="s">
        <v>15746</v>
      </c>
      <c r="B6332" s="48" t="s">
        <v>654</v>
      </c>
      <c r="C6332" s="48" t="s">
        <v>42050</v>
      </c>
      <c r="D6332" s="48" t="s">
        <v>42055</v>
      </c>
      <c r="E6332" s="48" t="s">
        <v>42056</v>
      </c>
    </row>
    <row r="6333" spans="1:5">
      <c r="A6333" s="48" t="s">
        <v>27</v>
      </c>
      <c r="B6333" s="48" t="s">
        <v>51154</v>
      </c>
      <c r="C6333" s="48" t="s">
        <v>42050</v>
      </c>
      <c r="D6333" s="48" t="s">
        <v>42057</v>
      </c>
      <c r="E6333" s="48" t="s">
        <v>42058</v>
      </c>
    </row>
    <row r="6334" spans="1:5">
      <c r="A6334" s="48" t="s">
        <v>30</v>
      </c>
      <c r="B6334" s="48" t="s">
        <v>35708</v>
      </c>
      <c r="C6334" s="48" t="s">
        <v>42050</v>
      </c>
      <c r="D6334" s="48" t="s">
        <v>42059</v>
      </c>
      <c r="E6334" s="48" t="s">
        <v>42060</v>
      </c>
    </row>
    <row r="6335" spans="1:5">
      <c r="A6335" s="48" t="s">
        <v>34</v>
      </c>
      <c r="B6335" s="48" t="s">
        <v>487</v>
      </c>
      <c r="C6335" s="48" t="s">
        <v>42050</v>
      </c>
      <c r="D6335" s="48" t="s">
        <v>42061</v>
      </c>
      <c r="E6335" s="48" t="s">
        <v>42062</v>
      </c>
    </row>
    <row r="6336" spans="1:5">
      <c r="A6336" s="48" t="s">
        <v>15740</v>
      </c>
      <c r="B6336" s="48" t="s">
        <v>51154</v>
      </c>
      <c r="C6336" s="48" t="s">
        <v>42050</v>
      </c>
      <c r="D6336" s="48" t="s">
        <v>42063</v>
      </c>
      <c r="E6336" s="48" t="s">
        <v>42064</v>
      </c>
    </row>
    <row r="6337" spans="1:5">
      <c r="A6337" s="48" t="s">
        <v>15757</v>
      </c>
      <c r="B6337" s="48" t="s">
        <v>51480</v>
      </c>
      <c r="C6337" s="48" t="s">
        <v>42050</v>
      </c>
      <c r="D6337" s="48" t="s">
        <v>42065</v>
      </c>
      <c r="E6337" s="48" t="s">
        <v>42066</v>
      </c>
    </row>
    <row r="6338" spans="1:5">
      <c r="A6338" s="48" t="s">
        <v>15760</v>
      </c>
      <c r="B6338" s="48" t="s">
        <v>51179</v>
      </c>
      <c r="C6338" s="48" t="s">
        <v>42050</v>
      </c>
      <c r="D6338" s="48" t="s">
        <v>42067</v>
      </c>
      <c r="E6338" s="48" t="s">
        <v>42068</v>
      </c>
    </row>
    <row r="6339" spans="1:5">
      <c r="A6339" s="48" t="s">
        <v>27</v>
      </c>
      <c r="B6339" s="48" t="s">
        <v>51154</v>
      </c>
      <c r="C6339" s="48" t="s">
        <v>42050</v>
      </c>
      <c r="D6339" s="48" t="s">
        <v>42069</v>
      </c>
      <c r="E6339" s="48" t="s">
        <v>42070</v>
      </c>
    </row>
    <row r="6340" spans="1:5">
      <c r="A6340" s="48" t="s">
        <v>39</v>
      </c>
      <c r="B6340" s="48" t="s">
        <v>51663</v>
      </c>
      <c r="C6340" s="48" t="s">
        <v>42050</v>
      </c>
      <c r="D6340" s="48" t="s">
        <v>42071</v>
      </c>
      <c r="E6340" s="48" t="s">
        <v>42072</v>
      </c>
    </row>
    <row r="6341" spans="1:5">
      <c r="A6341" s="48" t="s">
        <v>43</v>
      </c>
      <c r="B6341" s="48" t="s">
        <v>290</v>
      </c>
      <c r="C6341" s="48" t="s">
        <v>42050</v>
      </c>
      <c r="D6341" s="48" t="s">
        <v>42073</v>
      </c>
      <c r="E6341" s="48" t="s">
        <v>42074</v>
      </c>
    </row>
    <row r="6342" spans="1:5">
      <c r="A6342" s="48" t="s">
        <v>15740</v>
      </c>
      <c r="B6342" s="48" t="s">
        <v>51154</v>
      </c>
      <c r="C6342" s="48" t="s">
        <v>42050</v>
      </c>
      <c r="D6342" s="48" t="s">
        <v>42075</v>
      </c>
      <c r="E6342" s="48" t="s">
        <v>42076</v>
      </c>
    </row>
    <row r="6343" spans="1:5">
      <c r="A6343" s="48" t="s">
        <v>15771</v>
      </c>
      <c r="B6343" s="48" t="s">
        <v>21105</v>
      </c>
      <c r="C6343" s="48" t="s">
        <v>42050</v>
      </c>
      <c r="D6343" s="48" t="s">
        <v>42077</v>
      </c>
      <c r="E6343" s="48" t="s">
        <v>42078</v>
      </c>
    </row>
    <row r="6344" spans="1:5">
      <c r="A6344" s="48" t="s">
        <v>15774</v>
      </c>
      <c r="B6344" s="48" t="s">
        <v>1979</v>
      </c>
      <c r="C6344" s="48" t="s">
        <v>42050</v>
      </c>
      <c r="D6344" s="48" t="s">
        <v>42079</v>
      </c>
      <c r="E6344" s="48" t="s">
        <v>42080</v>
      </c>
    </row>
    <row r="6345" spans="1:5">
      <c r="A6345" s="48" t="s">
        <v>27</v>
      </c>
      <c r="B6345" s="48" t="s">
        <v>51154</v>
      </c>
      <c r="C6345" s="48" t="s">
        <v>42050</v>
      </c>
      <c r="D6345" s="48" t="s">
        <v>42081</v>
      </c>
      <c r="E6345" s="48" t="s">
        <v>42082</v>
      </c>
    </row>
    <row r="6346" spans="1:5">
      <c r="A6346" s="48" t="s">
        <v>48</v>
      </c>
      <c r="B6346" s="48" t="s">
        <v>35562</v>
      </c>
      <c r="C6346" s="48" t="s">
        <v>42050</v>
      </c>
      <c r="D6346" s="48" t="s">
        <v>42083</v>
      </c>
      <c r="E6346" s="48" t="s">
        <v>42084</v>
      </c>
    </row>
    <row r="6347" spans="1:5">
      <c r="A6347" s="48" t="s">
        <v>51</v>
      </c>
      <c r="B6347" s="48" t="s">
        <v>51194</v>
      </c>
      <c r="C6347" s="48" t="s">
        <v>42050</v>
      </c>
      <c r="D6347" s="48" t="s">
        <v>42085</v>
      </c>
      <c r="E6347" s="48" t="s">
        <v>42086</v>
      </c>
    </row>
    <row r="6348" spans="1:5">
      <c r="A6348" s="48" t="s">
        <v>51155</v>
      </c>
      <c r="B6348" s="48" t="s">
        <v>51156</v>
      </c>
      <c r="C6348" s="48" t="s">
        <v>42087</v>
      </c>
      <c r="D6348" s="48" t="s">
        <v>42088</v>
      </c>
      <c r="E6348" s="48" t="s">
        <v>42089</v>
      </c>
    </row>
    <row r="6349" spans="1:5">
      <c r="A6349" s="48" t="s">
        <v>51157</v>
      </c>
      <c r="B6349" s="48" t="s">
        <v>51156</v>
      </c>
      <c r="C6349" s="48" t="s">
        <v>42087</v>
      </c>
      <c r="D6349" s="48" t="s">
        <v>42090</v>
      </c>
      <c r="E6349" s="48" t="s">
        <v>42091</v>
      </c>
    </row>
    <row r="6350" spans="1:5">
      <c r="A6350" s="48" t="s">
        <v>51158</v>
      </c>
      <c r="B6350" s="48" t="s">
        <v>51156</v>
      </c>
      <c r="C6350" s="48" t="s">
        <v>42087</v>
      </c>
      <c r="D6350" s="48" t="s">
        <v>42092</v>
      </c>
      <c r="E6350" s="48" t="s">
        <v>42093</v>
      </c>
    </row>
    <row r="6351" spans="1:5">
      <c r="A6351" s="48" t="s">
        <v>51159</v>
      </c>
      <c r="B6351" s="48" t="s">
        <v>51156</v>
      </c>
      <c r="C6351" s="48" t="s">
        <v>42087</v>
      </c>
      <c r="D6351" s="48" t="s">
        <v>42094</v>
      </c>
      <c r="E6351" s="48" t="s">
        <v>42095</v>
      </c>
    </row>
    <row r="6352" spans="1:5">
      <c r="A6352" s="48" t="s">
        <v>15740</v>
      </c>
      <c r="B6352" s="48" t="s">
        <v>51154</v>
      </c>
      <c r="C6352" s="48" t="s">
        <v>42087</v>
      </c>
      <c r="D6352" s="48" t="s">
        <v>42096</v>
      </c>
      <c r="E6352" s="48" t="s">
        <v>42097</v>
      </c>
    </row>
    <row r="6353" spans="1:5">
      <c r="A6353" s="48" t="s">
        <v>15743</v>
      </c>
      <c r="B6353" s="48" t="s">
        <v>51403</v>
      </c>
      <c r="C6353" s="48" t="s">
        <v>42087</v>
      </c>
      <c r="D6353" s="48" t="s">
        <v>42098</v>
      </c>
      <c r="E6353" s="48" t="s">
        <v>42099</v>
      </c>
    </row>
    <row r="6354" spans="1:5">
      <c r="A6354" s="48" t="s">
        <v>15746</v>
      </c>
      <c r="B6354" s="48" t="s">
        <v>487</v>
      </c>
      <c r="C6354" s="48" t="s">
        <v>42087</v>
      </c>
      <c r="D6354" s="48" t="s">
        <v>42100</v>
      </c>
      <c r="E6354" s="48" t="s">
        <v>42101</v>
      </c>
    </row>
    <row r="6355" spans="1:5">
      <c r="A6355" s="48" t="s">
        <v>27</v>
      </c>
      <c r="B6355" s="48" t="s">
        <v>51154</v>
      </c>
      <c r="C6355" s="48" t="s">
        <v>42087</v>
      </c>
      <c r="D6355" s="48" t="s">
        <v>42102</v>
      </c>
      <c r="E6355" s="48" t="s">
        <v>42103</v>
      </c>
    </row>
    <row r="6356" spans="1:5">
      <c r="A6356" s="48" t="s">
        <v>30</v>
      </c>
      <c r="B6356" s="48" t="s">
        <v>35754</v>
      </c>
      <c r="C6356" s="48" t="s">
        <v>42087</v>
      </c>
      <c r="D6356" s="48" t="s">
        <v>42104</v>
      </c>
      <c r="E6356" s="48" t="s">
        <v>42105</v>
      </c>
    </row>
    <row r="6357" spans="1:5">
      <c r="A6357" s="48" t="s">
        <v>34</v>
      </c>
      <c r="B6357" s="48" t="s">
        <v>51242</v>
      </c>
      <c r="C6357" s="48" t="s">
        <v>42087</v>
      </c>
      <c r="D6357" s="48" t="s">
        <v>42106</v>
      </c>
      <c r="E6357" s="48" t="s">
        <v>42107</v>
      </c>
    </row>
    <row r="6358" spans="1:5">
      <c r="A6358" s="48" t="s">
        <v>15740</v>
      </c>
      <c r="B6358" s="48" t="s">
        <v>51154</v>
      </c>
      <c r="C6358" s="48" t="s">
        <v>42108</v>
      </c>
      <c r="D6358" s="48" t="s">
        <v>42109</v>
      </c>
      <c r="E6358" s="48" t="s">
        <v>42110</v>
      </c>
    </row>
    <row r="6359" spans="1:5">
      <c r="A6359" s="48" t="s">
        <v>15757</v>
      </c>
      <c r="B6359" s="48" t="s">
        <v>561</v>
      </c>
      <c r="C6359" s="48" t="s">
        <v>42108</v>
      </c>
      <c r="D6359" s="48" t="s">
        <v>42111</v>
      </c>
      <c r="E6359" s="48" t="s">
        <v>42112</v>
      </c>
    </row>
    <row r="6360" spans="1:5">
      <c r="A6360" s="48" t="s">
        <v>15760</v>
      </c>
      <c r="B6360" s="48" t="s">
        <v>51199</v>
      </c>
      <c r="C6360" s="48" t="s">
        <v>42108</v>
      </c>
      <c r="D6360" s="48" t="s">
        <v>42113</v>
      </c>
      <c r="E6360" s="48" t="s">
        <v>51664</v>
      </c>
    </row>
    <row r="6361" spans="1:5">
      <c r="A6361" s="48" t="s">
        <v>27</v>
      </c>
      <c r="B6361" s="48" t="s">
        <v>51154</v>
      </c>
      <c r="C6361" s="48" t="s">
        <v>42108</v>
      </c>
      <c r="D6361" s="48" t="s">
        <v>42114</v>
      </c>
      <c r="E6361" s="48" t="s">
        <v>42115</v>
      </c>
    </row>
    <row r="6362" spans="1:5">
      <c r="A6362" s="48" t="s">
        <v>39</v>
      </c>
      <c r="B6362" s="48" t="s">
        <v>51663</v>
      </c>
      <c r="C6362" s="48" t="s">
        <v>42108</v>
      </c>
      <c r="D6362" s="48" t="s">
        <v>42116</v>
      </c>
      <c r="E6362" s="48" t="s">
        <v>42117</v>
      </c>
    </row>
    <row r="6363" spans="1:5">
      <c r="A6363" s="48" t="s">
        <v>43</v>
      </c>
      <c r="B6363" s="48" t="s">
        <v>219</v>
      </c>
      <c r="C6363" s="48" t="s">
        <v>42108</v>
      </c>
      <c r="D6363" s="48" t="s">
        <v>42118</v>
      </c>
      <c r="E6363" s="48" t="s">
        <v>42119</v>
      </c>
    </row>
    <row r="6364" spans="1:5">
      <c r="A6364" s="48" t="s">
        <v>15740</v>
      </c>
      <c r="B6364" s="48" t="s">
        <v>51154</v>
      </c>
      <c r="C6364" s="48" t="s">
        <v>42108</v>
      </c>
      <c r="D6364" s="48" t="s">
        <v>42120</v>
      </c>
      <c r="E6364" s="48" t="s">
        <v>42121</v>
      </c>
    </row>
    <row r="6365" spans="1:5">
      <c r="A6365" s="48" t="s">
        <v>15771</v>
      </c>
      <c r="B6365" s="48" t="s">
        <v>3255</v>
      </c>
      <c r="C6365" s="48" t="s">
        <v>42108</v>
      </c>
      <c r="D6365" s="48" t="s">
        <v>42122</v>
      </c>
      <c r="E6365" s="48" t="s">
        <v>42123</v>
      </c>
    </row>
    <row r="6366" spans="1:5">
      <c r="A6366" s="48" t="s">
        <v>15774</v>
      </c>
      <c r="B6366" s="48" t="s">
        <v>1348</v>
      </c>
      <c r="C6366" s="48" t="s">
        <v>42108</v>
      </c>
      <c r="D6366" s="48" t="s">
        <v>42124</v>
      </c>
      <c r="E6366" s="48" t="s">
        <v>42125</v>
      </c>
    </row>
    <row r="6367" spans="1:5">
      <c r="A6367" s="48" t="s">
        <v>27</v>
      </c>
      <c r="B6367" s="48" t="s">
        <v>51154</v>
      </c>
      <c r="C6367" s="48" t="s">
        <v>42108</v>
      </c>
      <c r="D6367" s="48" t="s">
        <v>42126</v>
      </c>
      <c r="E6367" s="48" t="s">
        <v>42127</v>
      </c>
    </row>
    <row r="6368" spans="1:5">
      <c r="A6368" s="48" t="s">
        <v>48</v>
      </c>
      <c r="B6368" s="48" t="s">
        <v>35549</v>
      </c>
      <c r="C6368" s="48" t="s">
        <v>42108</v>
      </c>
      <c r="D6368" s="48" t="s">
        <v>42128</v>
      </c>
      <c r="E6368" s="48" t="s">
        <v>42129</v>
      </c>
    </row>
    <row r="6369" spans="1:5">
      <c r="A6369" s="48" t="s">
        <v>51</v>
      </c>
      <c r="B6369" s="48" t="s">
        <v>51163</v>
      </c>
      <c r="C6369" s="48" t="s">
        <v>42108</v>
      </c>
      <c r="D6369" s="48" t="s">
        <v>42130</v>
      </c>
      <c r="E6369" s="48" t="s">
        <v>42131</v>
      </c>
    </row>
    <row r="6370" spans="1:5">
      <c r="A6370" s="48" t="s">
        <v>15740</v>
      </c>
      <c r="B6370" s="48" t="s">
        <v>51154</v>
      </c>
      <c r="C6370" s="48" t="s">
        <v>42108</v>
      </c>
      <c r="D6370" s="48" t="s">
        <v>42132</v>
      </c>
      <c r="E6370" s="48" t="s">
        <v>42133</v>
      </c>
    </row>
    <row r="6371" spans="1:5">
      <c r="A6371" s="48" t="s">
        <v>15786</v>
      </c>
      <c r="B6371" s="48" t="s">
        <v>29629</v>
      </c>
      <c r="C6371" s="48" t="s">
        <v>42108</v>
      </c>
      <c r="D6371" s="48" t="s">
        <v>42134</v>
      </c>
      <c r="E6371" s="48" t="s">
        <v>42135</v>
      </c>
    </row>
    <row r="6372" spans="1:5">
      <c r="A6372" s="48" t="s">
        <v>15789</v>
      </c>
      <c r="B6372" s="48" t="s">
        <v>35317</v>
      </c>
      <c r="C6372" s="48" t="s">
        <v>42108</v>
      </c>
      <c r="D6372" s="48" t="s">
        <v>42136</v>
      </c>
      <c r="E6372" s="48" t="s">
        <v>42137</v>
      </c>
    </row>
    <row r="6373" spans="1:5">
      <c r="A6373" s="48" t="s">
        <v>27</v>
      </c>
      <c r="B6373" s="48" t="s">
        <v>51154</v>
      </c>
      <c r="C6373" s="48" t="s">
        <v>42108</v>
      </c>
      <c r="D6373" s="48" t="s">
        <v>42138</v>
      </c>
      <c r="E6373" s="48" t="s">
        <v>42139</v>
      </c>
    </row>
    <row r="6374" spans="1:5">
      <c r="A6374" s="48" t="s">
        <v>56</v>
      </c>
      <c r="B6374" s="48" t="s">
        <v>51197</v>
      </c>
      <c r="C6374" s="48" t="s">
        <v>42108</v>
      </c>
      <c r="D6374" s="48" t="s">
        <v>42140</v>
      </c>
      <c r="E6374" s="48" t="s">
        <v>42141</v>
      </c>
    </row>
    <row r="6375" spans="1:5">
      <c r="A6375" s="48" t="s">
        <v>59</v>
      </c>
      <c r="B6375" s="48" t="s">
        <v>51370</v>
      </c>
      <c r="C6375" s="48" t="s">
        <v>42108</v>
      </c>
      <c r="D6375" s="48" t="s">
        <v>42142</v>
      </c>
      <c r="E6375" s="48" t="s">
        <v>42143</v>
      </c>
    </row>
    <row r="6376" spans="1:5">
      <c r="A6376" s="48" t="s">
        <v>51155</v>
      </c>
      <c r="B6376" s="48" t="s">
        <v>51156</v>
      </c>
      <c r="C6376" s="48" t="s">
        <v>42144</v>
      </c>
      <c r="D6376" s="48" t="s">
        <v>42145</v>
      </c>
      <c r="E6376" s="48" t="s">
        <v>42146</v>
      </c>
    </row>
    <row r="6377" spans="1:5">
      <c r="A6377" s="48" t="s">
        <v>51157</v>
      </c>
      <c r="B6377" s="48" t="s">
        <v>51156</v>
      </c>
      <c r="C6377" s="48" t="s">
        <v>42144</v>
      </c>
      <c r="D6377" s="48" t="s">
        <v>42147</v>
      </c>
      <c r="E6377" s="48" t="s">
        <v>42148</v>
      </c>
    </row>
    <row r="6378" spans="1:5">
      <c r="A6378" s="48" t="s">
        <v>51158</v>
      </c>
      <c r="B6378" s="48" t="s">
        <v>51156</v>
      </c>
      <c r="C6378" s="48" t="s">
        <v>42144</v>
      </c>
      <c r="D6378" s="48" t="s">
        <v>42149</v>
      </c>
      <c r="E6378" s="48" t="s">
        <v>42150</v>
      </c>
    </row>
    <row r="6379" spans="1:5">
      <c r="A6379" s="48" t="s">
        <v>51159</v>
      </c>
      <c r="B6379" s="48" t="s">
        <v>51156</v>
      </c>
      <c r="C6379" s="48" t="s">
        <v>42144</v>
      </c>
      <c r="D6379" s="48" t="s">
        <v>42151</v>
      </c>
      <c r="E6379" s="48" t="s">
        <v>42152</v>
      </c>
    </row>
    <row r="6380" spans="1:5">
      <c r="A6380" s="48" t="s">
        <v>15740</v>
      </c>
      <c r="B6380" s="48" t="s">
        <v>51154</v>
      </c>
      <c r="C6380" s="48" t="s">
        <v>42144</v>
      </c>
      <c r="D6380" s="48" t="s">
        <v>42153</v>
      </c>
      <c r="E6380" s="48" t="s">
        <v>42154</v>
      </c>
    </row>
    <row r="6381" spans="1:5">
      <c r="A6381" s="48" t="s">
        <v>15757</v>
      </c>
      <c r="B6381" s="48" t="s">
        <v>51483</v>
      </c>
      <c r="C6381" s="48" t="s">
        <v>42144</v>
      </c>
      <c r="D6381" s="48" t="s">
        <v>42155</v>
      </c>
      <c r="E6381" s="48" t="s">
        <v>42156</v>
      </c>
    </row>
    <row r="6382" spans="1:5">
      <c r="A6382" s="48" t="s">
        <v>15760</v>
      </c>
      <c r="B6382" s="48" t="s">
        <v>51236</v>
      </c>
      <c r="C6382" s="48" t="s">
        <v>42144</v>
      </c>
      <c r="D6382" s="48" t="s">
        <v>42157</v>
      </c>
      <c r="E6382" s="48" t="s">
        <v>42158</v>
      </c>
    </row>
    <row r="6383" spans="1:5">
      <c r="A6383" s="48" t="s">
        <v>27</v>
      </c>
      <c r="B6383" s="48" t="s">
        <v>51154</v>
      </c>
      <c r="C6383" s="48" t="s">
        <v>42144</v>
      </c>
      <c r="D6383" s="48" t="s">
        <v>42159</v>
      </c>
      <c r="E6383" s="48" t="s">
        <v>42160</v>
      </c>
    </row>
    <row r="6384" spans="1:5">
      <c r="A6384" s="48" t="s">
        <v>39</v>
      </c>
      <c r="B6384" s="48" t="s">
        <v>51663</v>
      </c>
      <c r="C6384" s="48" t="s">
        <v>42144</v>
      </c>
      <c r="D6384" s="48" t="s">
        <v>42161</v>
      </c>
      <c r="E6384" s="48" t="s">
        <v>42162</v>
      </c>
    </row>
    <row r="6385" spans="1:5">
      <c r="A6385" s="48" t="s">
        <v>43</v>
      </c>
      <c r="B6385" s="48" t="s">
        <v>110</v>
      </c>
      <c r="C6385" s="48" t="s">
        <v>42144</v>
      </c>
      <c r="D6385" s="48" t="s">
        <v>42163</v>
      </c>
      <c r="E6385" s="48" t="s">
        <v>42164</v>
      </c>
    </row>
    <row r="6386" spans="1:5">
      <c r="A6386" s="48" t="s">
        <v>15740</v>
      </c>
      <c r="B6386" s="48" t="s">
        <v>51154</v>
      </c>
      <c r="C6386" s="48" t="s">
        <v>42144</v>
      </c>
      <c r="D6386" s="48" t="s">
        <v>42165</v>
      </c>
      <c r="E6386" s="48" t="s">
        <v>42166</v>
      </c>
    </row>
    <row r="6387" spans="1:5">
      <c r="A6387" s="48" t="s">
        <v>15771</v>
      </c>
      <c r="B6387" s="48" t="s">
        <v>51480</v>
      </c>
      <c r="C6387" s="48" t="s">
        <v>42144</v>
      </c>
      <c r="D6387" s="48" t="s">
        <v>42167</v>
      </c>
      <c r="E6387" s="48" t="s">
        <v>42168</v>
      </c>
    </row>
    <row r="6388" spans="1:5">
      <c r="A6388" s="48" t="s">
        <v>15774</v>
      </c>
      <c r="B6388" s="48" t="s">
        <v>1610</v>
      </c>
      <c r="C6388" s="48" t="s">
        <v>42144</v>
      </c>
      <c r="D6388" s="48" t="s">
        <v>42169</v>
      </c>
      <c r="E6388" s="48" t="s">
        <v>42170</v>
      </c>
    </row>
    <row r="6389" spans="1:5">
      <c r="A6389" s="48" t="s">
        <v>27</v>
      </c>
      <c r="B6389" s="48" t="s">
        <v>51154</v>
      </c>
      <c r="C6389" s="48" t="s">
        <v>42144</v>
      </c>
      <c r="D6389" s="48" t="s">
        <v>42171</v>
      </c>
      <c r="E6389" s="48" t="s">
        <v>42172</v>
      </c>
    </row>
    <row r="6390" spans="1:5">
      <c r="A6390" s="48" t="s">
        <v>48</v>
      </c>
      <c r="B6390" s="48" t="s">
        <v>35780</v>
      </c>
      <c r="C6390" s="48" t="s">
        <v>42144</v>
      </c>
      <c r="D6390" s="48" t="s">
        <v>42173</v>
      </c>
      <c r="E6390" s="48" t="s">
        <v>42174</v>
      </c>
    </row>
    <row r="6391" spans="1:5">
      <c r="A6391" s="48" t="s">
        <v>51</v>
      </c>
      <c r="B6391" s="48" t="s">
        <v>51190</v>
      </c>
      <c r="C6391" s="48" t="s">
        <v>42144</v>
      </c>
      <c r="D6391" s="48" t="s">
        <v>42175</v>
      </c>
      <c r="E6391" s="48" t="s">
        <v>42176</v>
      </c>
    </row>
    <row r="6392" spans="1:5">
      <c r="A6392" s="48" t="s">
        <v>15740</v>
      </c>
      <c r="B6392" s="48" t="s">
        <v>51154</v>
      </c>
      <c r="C6392" s="48" t="s">
        <v>42177</v>
      </c>
      <c r="D6392" s="48" t="s">
        <v>42178</v>
      </c>
      <c r="E6392" s="48" t="s">
        <v>42179</v>
      </c>
    </row>
    <row r="6393" spans="1:5">
      <c r="A6393" s="48" t="s">
        <v>15786</v>
      </c>
      <c r="B6393" s="48" t="s">
        <v>29629</v>
      </c>
      <c r="C6393" s="48" t="s">
        <v>42177</v>
      </c>
      <c r="D6393" s="48" t="s">
        <v>42180</v>
      </c>
      <c r="E6393" s="48" t="s">
        <v>42181</v>
      </c>
    </row>
    <row r="6394" spans="1:5">
      <c r="A6394" s="48" t="s">
        <v>15789</v>
      </c>
      <c r="B6394" s="48" t="s">
        <v>51162</v>
      </c>
      <c r="C6394" s="48" t="s">
        <v>42177</v>
      </c>
      <c r="D6394" s="48" t="s">
        <v>42182</v>
      </c>
      <c r="E6394" s="48" t="s">
        <v>42183</v>
      </c>
    </row>
    <row r="6395" spans="1:5">
      <c r="A6395" s="48" t="s">
        <v>27</v>
      </c>
      <c r="B6395" s="48" t="s">
        <v>51154</v>
      </c>
      <c r="C6395" s="48" t="s">
        <v>42177</v>
      </c>
      <c r="D6395" s="48" t="s">
        <v>42184</v>
      </c>
      <c r="E6395" s="48" t="s">
        <v>42185</v>
      </c>
    </row>
    <row r="6396" spans="1:5">
      <c r="A6396" s="48" t="s">
        <v>56</v>
      </c>
      <c r="B6396" s="48" t="s">
        <v>51665</v>
      </c>
      <c r="C6396" s="48" t="s">
        <v>42177</v>
      </c>
      <c r="D6396" s="48" t="s">
        <v>42186</v>
      </c>
      <c r="E6396" s="48" t="s">
        <v>42187</v>
      </c>
    </row>
    <row r="6397" spans="1:5">
      <c r="A6397" s="48" t="s">
        <v>59</v>
      </c>
      <c r="B6397" s="48" t="s">
        <v>774</v>
      </c>
      <c r="C6397" s="48" t="s">
        <v>42177</v>
      </c>
      <c r="D6397" s="48" t="s">
        <v>42188</v>
      </c>
      <c r="E6397" s="48" t="s">
        <v>42189</v>
      </c>
    </row>
    <row r="6398" spans="1:5">
      <c r="A6398" s="48" t="s">
        <v>15740</v>
      </c>
      <c r="B6398" s="48" t="s">
        <v>51154</v>
      </c>
      <c r="C6398" s="48" t="s">
        <v>42177</v>
      </c>
      <c r="D6398" s="48" t="s">
        <v>42190</v>
      </c>
      <c r="E6398" s="48" t="s">
        <v>42191</v>
      </c>
    </row>
    <row r="6399" spans="1:5">
      <c r="A6399" s="48" t="s">
        <v>15743</v>
      </c>
      <c r="B6399" s="48" t="s">
        <v>51403</v>
      </c>
      <c r="C6399" s="48" t="s">
        <v>42177</v>
      </c>
      <c r="D6399" s="48" t="s">
        <v>42192</v>
      </c>
      <c r="E6399" s="48" t="s">
        <v>42193</v>
      </c>
    </row>
    <row r="6400" spans="1:5">
      <c r="A6400" s="48" t="s">
        <v>15746</v>
      </c>
      <c r="B6400" s="48" t="s">
        <v>51175</v>
      </c>
      <c r="C6400" s="48" t="s">
        <v>42177</v>
      </c>
      <c r="D6400" s="48" t="s">
        <v>42194</v>
      </c>
      <c r="E6400" s="48" t="s">
        <v>42195</v>
      </c>
    </row>
    <row r="6401" spans="1:5">
      <c r="A6401" s="48" t="s">
        <v>27</v>
      </c>
      <c r="B6401" s="48" t="s">
        <v>51154</v>
      </c>
      <c r="C6401" s="48" t="s">
        <v>42177</v>
      </c>
      <c r="D6401" s="48" t="s">
        <v>42196</v>
      </c>
      <c r="E6401" s="48" t="s">
        <v>42197</v>
      </c>
    </row>
    <row r="6402" spans="1:5">
      <c r="A6402" s="48" t="s">
        <v>30</v>
      </c>
      <c r="B6402" s="48" t="s">
        <v>32976</v>
      </c>
      <c r="C6402" s="48" t="s">
        <v>42177</v>
      </c>
      <c r="D6402" s="48" t="s">
        <v>42198</v>
      </c>
      <c r="E6402" s="48" t="s">
        <v>42199</v>
      </c>
    </row>
    <row r="6403" spans="1:5">
      <c r="A6403" s="48" t="s">
        <v>34</v>
      </c>
      <c r="B6403" s="48" t="s">
        <v>51242</v>
      </c>
      <c r="C6403" s="48" t="s">
        <v>42177</v>
      </c>
      <c r="D6403" s="48" t="s">
        <v>42200</v>
      </c>
      <c r="E6403" s="48" t="s">
        <v>42201</v>
      </c>
    </row>
    <row r="6404" spans="1:5">
      <c r="A6404" s="48" t="s">
        <v>51155</v>
      </c>
      <c r="B6404" s="48" t="s">
        <v>51156</v>
      </c>
      <c r="C6404" s="48" t="s">
        <v>42202</v>
      </c>
      <c r="D6404" s="48" t="s">
        <v>42203</v>
      </c>
      <c r="E6404" s="48" t="s">
        <v>42204</v>
      </c>
    </row>
    <row r="6405" spans="1:5">
      <c r="A6405" s="48" t="s">
        <v>51157</v>
      </c>
      <c r="B6405" s="48" t="s">
        <v>51156</v>
      </c>
      <c r="C6405" s="48" t="s">
        <v>42202</v>
      </c>
      <c r="D6405" s="48" t="s">
        <v>42205</v>
      </c>
      <c r="E6405" s="48" t="s">
        <v>51666</v>
      </c>
    </row>
    <row r="6406" spans="1:5">
      <c r="A6406" s="48" t="s">
        <v>51158</v>
      </c>
      <c r="B6406" s="48" t="s">
        <v>51156</v>
      </c>
      <c r="C6406" s="48" t="s">
        <v>42202</v>
      </c>
      <c r="D6406" s="48" t="s">
        <v>42206</v>
      </c>
      <c r="E6406" s="48" t="s">
        <v>42207</v>
      </c>
    </row>
    <row r="6407" spans="1:5">
      <c r="A6407" s="48" t="s">
        <v>51159</v>
      </c>
      <c r="B6407" s="48" t="s">
        <v>51156</v>
      </c>
      <c r="C6407" s="48" t="s">
        <v>42202</v>
      </c>
      <c r="D6407" s="48" t="s">
        <v>42208</v>
      </c>
      <c r="E6407" s="48" t="s">
        <v>42209</v>
      </c>
    </row>
    <row r="6408" spans="1:5">
      <c r="A6408" s="48" t="s">
        <v>15740</v>
      </c>
      <c r="B6408" s="48" t="s">
        <v>51154</v>
      </c>
      <c r="C6408" s="48" t="s">
        <v>42202</v>
      </c>
      <c r="D6408" s="48" t="s">
        <v>42210</v>
      </c>
      <c r="E6408" s="48" t="s">
        <v>42211</v>
      </c>
    </row>
    <row r="6409" spans="1:5">
      <c r="A6409" s="48" t="s">
        <v>15771</v>
      </c>
      <c r="B6409" s="48" t="s">
        <v>51204</v>
      </c>
      <c r="C6409" s="48" t="s">
        <v>42202</v>
      </c>
      <c r="D6409" s="48" t="s">
        <v>42212</v>
      </c>
      <c r="E6409" s="48" t="s">
        <v>42213</v>
      </c>
    </row>
    <row r="6410" spans="1:5">
      <c r="A6410" s="48" t="s">
        <v>15774</v>
      </c>
      <c r="B6410" s="48" t="s">
        <v>150</v>
      </c>
      <c r="C6410" s="48" t="s">
        <v>42202</v>
      </c>
      <c r="D6410" s="48" t="s">
        <v>42214</v>
      </c>
      <c r="E6410" s="48" t="s">
        <v>42215</v>
      </c>
    </row>
    <row r="6411" spans="1:5">
      <c r="A6411" s="48" t="s">
        <v>27</v>
      </c>
      <c r="B6411" s="48" t="s">
        <v>51154</v>
      </c>
      <c r="C6411" s="48" t="s">
        <v>42202</v>
      </c>
      <c r="D6411" s="48" t="s">
        <v>42216</v>
      </c>
      <c r="E6411" s="48" t="s">
        <v>42217</v>
      </c>
    </row>
    <row r="6412" spans="1:5">
      <c r="A6412" s="48" t="s">
        <v>48</v>
      </c>
      <c r="B6412" s="48" t="s">
        <v>34619</v>
      </c>
      <c r="C6412" s="48" t="s">
        <v>42202</v>
      </c>
      <c r="D6412" s="48" t="s">
        <v>42218</v>
      </c>
      <c r="E6412" s="48" t="s">
        <v>42219</v>
      </c>
    </row>
    <row r="6413" spans="1:5">
      <c r="A6413" s="48" t="s">
        <v>51</v>
      </c>
      <c r="B6413" s="48" t="s">
        <v>394</v>
      </c>
      <c r="C6413" s="48" t="s">
        <v>42202</v>
      </c>
      <c r="D6413" s="48" t="s">
        <v>42220</v>
      </c>
      <c r="E6413" s="48" t="s">
        <v>42221</v>
      </c>
    </row>
    <row r="6414" spans="1:5">
      <c r="A6414" s="48" t="s">
        <v>15740</v>
      </c>
      <c r="B6414" s="48" t="s">
        <v>51154</v>
      </c>
      <c r="C6414" s="48" t="s">
        <v>42222</v>
      </c>
      <c r="D6414" s="48" t="s">
        <v>42223</v>
      </c>
      <c r="E6414" s="48" t="s">
        <v>42224</v>
      </c>
    </row>
    <row r="6415" spans="1:5">
      <c r="A6415" s="48" t="s">
        <v>15786</v>
      </c>
      <c r="B6415" s="48" t="s">
        <v>29629</v>
      </c>
      <c r="C6415" s="48" t="s">
        <v>42222</v>
      </c>
      <c r="D6415" s="48" t="s">
        <v>42225</v>
      </c>
      <c r="E6415" s="48" t="s">
        <v>42226</v>
      </c>
    </row>
    <row r="6416" spans="1:5">
      <c r="A6416" s="48" t="s">
        <v>15789</v>
      </c>
      <c r="B6416" s="48" t="s">
        <v>51326</v>
      </c>
      <c r="C6416" s="48" t="s">
        <v>42222</v>
      </c>
      <c r="D6416" s="48" t="s">
        <v>42227</v>
      </c>
      <c r="E6416" s="48" t="s">
        <v>42228</v>
      </c>
    </row>
    <row r="6417" spans="1:5">
      <c r="A6417" s="48" t="s">
        <v>27</v>
      </c>
      <c r="B6417" s="48" t="s">
        <v>51154</v>
      </c>
      <c r="C6417" s="48" t="s">
        <v>42222</v>
      </c>
      <c r="D6417" s="48" t="s">
        <v>42229</v>
      </c>
      <c r="E6417" s="48" t="s">
        <v>42230</v>
      </c>
    </row>
    <row r="6418" spans="1:5">
      <c r="A6418" s="48" t="s">
        <v>56</v>
      </c>
      <c r="B6418" s="48" t="s">
        <v>51667</v>
      </c>
      <c r="C6418" s="48" t="s">
        <v>42222</v>
      </c>
      <c r="D6418" s="48" t="s">
        <v>42231</v>
      </c>
      <c r="E6418" s="48" t="s">
        <v>42232</v>
      </c>
    </row>
    <row r="6419" spans="1:5">
      <c r="A6419" s="48" t="s">
        <v>59</v>
      </c>
      <c r="B6419" s="48" t="s">
        <v>51278</v>
      </c>
      <c r="C6419" s="48" t="s">
        <v>42222</v>
      </c>
      <c r="D6419" s="48" t="s">
        <v>42233</v>
      </c>
      <c r="E6419" s="48" t="s">
        <v>42234</v>
      </c>
    </row>
    <row r="6420" spans="1:5">
      <c r="A6420" s="48" t="s">
        <v>15740</v>
      </c>
      <c r="B6420" s="48" t="s">
        <v>51154</v>
      </c>
      <c r="C6420" s="48" t="s">
        <v>42222</v>
      </c>
      <c r="D6420" s="48" t="s">
        <v>42235</v>
      </c>
      <c r="E6420" s="48" t="s">
        <v>42236</v>
      </c>
    </row>
    <row r="6421" spans="1:5">
      <c r="A6421" s="48" t="s">
        <v>15743</v>
      </c>
      <c r="B6421" s="48" t="s">
        <v>34445</v>
      </c>
      <c r="C6421" s="48" t="s">
        <v>42222</v>
      </c>
      <c r="D6421" s="48" t="s">
        <v>42237</v>
      </c>
      <c r="E6421" s="48" t="s">
        <v>42238</v>
      </c>
    </row>
    <row r="6422" spans="1:5">
      <c r="A6422" s="48" t="s">
        <v>15746</v>
      </c>
      <c r="B6422" s="48" t="s">
        <v>51163</v>
      </c>
      <c r="C6422" s="48" t="s">
        <v>42222</v>
      </c>
      <c r="D6422" s="48" t="s">
        <v>42239</v>
      </c>
      <c r="E6422" s="48" t="s">
        <v>42240</v>
      </c>
    </row>
    <row r="6423" spans="1:5">
      <c r="A6423" s="48" t="s">
        <v>27</v>
      </c>
      <c r="B6423" s="48" t="s">
        <v>51154</v>
      </c>
      <c r="C6423" s="48" t="s">
        <v>42222</v>
      </c>
      <c r="D6423" s="48" t="s">
        <v>42241</v>
      </c>
      <c r="E6423" s="48" t="s">
        <v>42242</v>
      </c>
    </row>
    <row r="6424" spans="1:5">
      <c r="A6424" s="48" t="s">
        <v>30</v>
      </c>
      <c r="B6424" s="48" t="s">
        <v>32789</v>
      </c>
      <c r="C6424" s="48" t="s">
        <v>42222</v>
      </c>
      <c r="D6424" s="48" t="s">
        <v>42243</v>
      </c>
      <c r="E6424" s="48" t="s">
        <v>42244</v>
      </c>
    </row>
    <row r="6425" spans="1:5">
      <c r="A6425" s="48" t="s">
        <v>34</v>
      </c>
      <c r="B6425" s="48" t="s">
        <v>44</v>
      </c>
      <c r="C6425" s="48" t="s">
        <v>42222</v>
      </c>
      <c r="D6425" s="48" t="s">
        <v>42245</v>
      </c>
      <c r="E6425" s="48" t="s">
        <v>42246</v>
      </c>
    </row>
    <row r="6426" spans="1:5">
      <c r="A6426" s="48" t="s">
        <v>15740</v>
      </c>
      <c r="B6426" s="48" t="s">
        <v>51154</v>
      </c>
      <c r="C6426" s="48" t="s">
        <v>42222</v>
      </c>
      <c r="D6426" s="48" t="s">
        <v>42247</v>
      </c>
      <c r="E6426" s="48" t="s">
        <v>42248</v>
      </c>
    </row>
    <row r="6427" spans="1:5">
      <c r="A6427" s="48" t="s">
        <v>15757</v>
      </c>
      <c r="B6427" s="48" t="s">
        <v>51499</v>
      </c>
      <c r="C6427" s="48" t="s">
        <v>42222</v>
      </c>
      <c r="D6427" s="48" t="s">
        <v>42249</v>
      </c>
      <c r="E6427" s="48" t="s">
        <v>42250</v>
      </c>
    </row>
    <row r="6428" spans="1:5">
      <c r="A6428" s="48" t="s">
        <v>15760</v>
      </c>
      <c r="B6428" s="48" t="s">
        <v>1979</v>
      </c>
      <c r="C6428" s="48" t="s">
        <v>42222</v>
      </c>
      <c r="D6428" s="48" t="s">
        <v>42251</v>
      </c>
      <c r="E6428" s="48" t="s">
        <v>42252</v>
      </c>
    </row>
    <row r="6429" spans="1:5">
      <c r="A6429" s="48" t="s">
        <v>27</v>
      </c>
      <c r="B6429" s="48" t="s">
        <v>51154</v>
      </c>
      <c r="C6429" s="48" t="s">
        <v>42222</v>
      </c>
      <c r="D6429" s="48" t="s">
        <v>42253</v>
      </c>
      <c r="E6429" s="48" t="s">
        <v>42254</v>
      </c>
    </row>
    <row r="6430" spans="1:5">
      <c r="A6430" s="48" t="s">
        <v>39</v>
      </c>
      <c r="B6430" s="48" t="s">
        <v>51436</v>
      </c>
      <c r="C6430" s="48" t="s">
        <v>42222</v>
      </c>
      <c r="D6430" s="48" t="s">
        <v>42255</v>
      </c>
      <c r="E6430" s="48" t="s">
        <v>42256</v>
      </c>
    </row>
    <row r="6431" spans="1:5">
      <c r="A6431" s="48" t="s">
        <v>43</v>
      </c>
      <c r="B6431" s="48" t="s">
        <v>452</v>
      </c>
      <c r="C6431" s="48" t="s">
        <v>42222</v>
      </c>
      <c r="D6431" s="48" t="s">
        <v>42257</v>
      </c>
      <c r="E6431" s="48" t="s">
        <v>42258</v>
      </c>
    </row>
    <row r="6432" spans="1:5">
      <c r="A6432" s="48" t="s">
        <v>51155</v>
      </c>
      <c r="B6432" s="48" t="s">
        <v>51156</v>
      </c>
      <c r="C6432" s="48" t="s">
        <v>42259</v>
      </c>
      <c r="D6432" s="48" t="s">
        <v>42260</v>
      </c>
      <c r="E6432" s="48" t="s">
        <v>42261</v>
      </c>
    </row>
    <row r="6433" spans="1:5">
      <c r="A6433" s="48" t="s">
        <v>51157</v>
      </c>
      <c r="B6433" s="48" t="s">
        <v>51156</v>
      </c>
      <c r="C6433" s="48" t="s">
        <v>42259</v>
      </c>
      <c r="D6433" s="48" t="s">
        <v>42262</v>
      </c>
      <c r="E6433" s="48" t="s">
        <v>42263</v>
      </c>
    </row>
    <row r="6434" spans="1:5">
      <c r="A6434" s="48" t="s">
        <v>51158</v>
      </c>
      <c r="B6434" s="48" t="s">
        <v>51156</v>
      </c>
      <c r="C6434" s="48" t="s">
        <v>42259</v>
      </c>
      <c r="D6434" s="48" t="s">
        <v>42264</v>
      </c>
      <c r="E6434" s="48" t="s">
        <v>42265</v>
      </c>
    </row>
    <row r="6435" spans="1:5">
      <c r="A6435" s="48" t="s">
        <v>51159</v>
      </c>
      <c r="B6435" s="48" t="s">
        <v>51156</v>
      </c>
      <c r="C6435" s="48" t="s">
        <v>42259</v>
      </c>
      <c r="D6435" s="48" t="s">
        <v>42266</v>
      </c>
      <c r="E6435" s="48" t="s">
        <v>42267</v>
      </c>
    </row>
    <row r="6436" spans="1:5">
      <c r="A6436" s="48" t="s">
        <v>15740</v>
      </c>
      <c r="B6436" s="48" t="s">
        <v>51154</v>
      </c>
      <c r="C6436" s="48" t="s">
        <v>42268</v>
      </c>
      <c r="D6436" s="48" t="s">
        <v>42269</v>
      </c>
      <c r="E6436" s="48" t="s">
        <v>42270</v>
      </c>
    </row>
    <row r="6437" spans="1:5">
      <c r="A6437" s="48" t="s">
        <v>15786</v>
      </c>
      <c r="B6437" s="48" t="s">
        <v>29345</v>
      </c>
      <c r="C6437" s="48" t="s">
        <v>42268</v>
      </c>
      <c r="D6437" s="48" t="s">
        <v>42271</v>
      </c>
      <c r="E6437" s="48" t="s">
        <v>42272</v>
      </c>
    </row>
    <row r="6438" spans="1:5">
      <c r="A6438" s="48" t="s">
        <v>15789</v>
      </c>
      <c r="B6438" s="48" t="s">
        <v>51190</v>
      </c>
      <c r="C6438" s="48" t="s">
        <v>42268</v>
      </c>
      <c r="D6438" s="48" t="s">
        <v>42273</v>
      </c>
      <c r="E6438" s="48" t="s">
        <v>42274</v>
      </c>
    </row>
    <row r="6439" spans="1:5">
      <c r="A6439" s="48" t="s">
        <v>27</v>
      </c>
      <c r="B6439" s="48" t="s">
        <v>51154</v>
      </c>
      <c r="C6439" s="48" t="s">
        <v>42268</v>
      </c>
      <c r="D6439" s="48" t="s">
        <v>42275</v>
      </c>
      <c r="E6439" s="48" t="s">
        <v>42276</v>
      </c>
    </row>
    <row r="6440" spans="1:5">
      <c r="A6440" s="48" t="s">
        <v>56</v>
      </c>
      <c r="B6440" s="48" t="s">
        <v>51246</v>
      </c>
      <c r="C6440" s="48" t="s">
        <v>42268</v>
      </c>
      <c r="D6440" s="48" t="s">
        <v>42277</v>
      </c>
      <c r="E6440" s="48" t="s">
        <v>42278</v>
      </c>
    </row>
    <row r="6441" spans="1:5">
      <c r="A6441" s="48" t="s">
        <v>59</v>
      </c>
      <c r="B6441" s="48" t="s">
        <v>51162</v>
      </c>
      <c r="C6441" s="48" t="s">
        <v>42268</v>
      </c>
      <c r="D6441" s="48" t="s">
        <v>42279</v>
      </c>
      <c r="E6441" s="48" t="s">
        <v>51668</v>
      </c>
    </row>
    <row r="6442" spans="1:5">
      <c r="A6442" s="48" t="s">
        <v>15740</v>
      </c>
      <c r="B6442" s="48" t="s">
        <v>51154</v>
      </c>
      <c r="C6442" s="48" t="s">
        <v>42268</v>
      </c>
      <c r="D6442" s="48" t="s">
        <v>42280</v>
      </c>
      <c r="E6442" s="48" t="s">
        <v>42281</v>
      </c>
    </row>
    <row r="6443" spans="1:5">
      <c r="A6443" s="48" t="s">
        <v>15743</v>
      </c>
      <c r="B6443" s="48" t="s">
        <v>51403</v>
      </c>
      <c r="C6443" s="48" t="s">
        <v>42268</v>
      </c>
      <c r="D6443" s="48" t="s">
        <v>42282</v>
      </c>
      <c r="E6443" s="48" t="s">
        <v>42283</v>
      </c>
    </row>
    <row r="6444" spans="1:5">
      <c r="A6444" s="48" t="s">
        <v>15746</v>
      </c>
      <c r="B6444" s="48" t="s">
        <v>51175</v>
      </c>
      <c r="C6444" s="48" t="s">
        <v>42268</v>
      </c>
      <c r="D6444" s="48" t="s">
        <v>42284</v>
      </c>
      <c r="E6444" s="48" t="s">
        <v>42285</v>
      </c>
    </row>
    <row r="6445" spans="1:5">
      <c r="A6445" s="48" t="s">
        <v>27</v>
      </c>
      <c r="B6445" s="48" t="s">
        <v>51154</v>
      </c>
      <c r="C6445" s="48" t="s">
        <v>42268</v>
      </c>
      <c r="D6445" s="48" t="s">
        <v>42286</v>
      </c>
      <c r="E6445" s="48" t="s">
        <v>51669</v>
      </c>
    </row>
    <row r="6446" spans="1:5">
      <c r="A6446" s="48" t="s">
        <v>30</v>
      </c>
      <c r="B6446" s="48" t="s">
        <v>32976</v>
      </c>
      <c r="C6446" s="48" t="s">
        <v>42268</v>
      </c>
      <c r="D6446" s="48" t="s">
        <v>42287</v>
      </c>
      <c r="E6446" s="48" t="s">
        <v>42288</v>
      </c>
    </row>
    <row r="6447" spans="1:5">
      <c r="A6447" s="48" t="s">
        <v>34</v>
      </c>
      <c r="B6447" s="48" t="s">
        <v>51182</v>
      </c>
      <c r="C6447" s="48" t="s">
        <v>42268</v>
      </c>
      <c r="D6447" s="48" t="s">
        <v>42289</v>
      </c>
      <c r="E6447" s="48" t="s">
        <v>42290</v>
      </c>
    </row>
    <row r="6448" spans="1:5">
      <c r="A6448" s="48" t="s">
        <v>15740</v>
      </c>
      <c r="B6448" s="48" t="s">
        <v>51154</v>
      </c>
      <c r="C6448" s="48" t="s">
        <v>42268</v>
      </c>
      <c r="D6448" s="48" t="s">
        <v>42291</v>
      </c>
      <c r="E6448" s="48" t="s">
        <v>42292</v>
      </c>
    </row>
    <row r="6449" spans="1:5">
      <c r="A6449" s="48" t="s">
        <v>15757</v>
      </c>
      <c r="B6449" s="48" t="s">
        <v>51386</v>
      </c>
      <c r="C6449" s="48" t="s">
        <v>42268</v>
      </c>
      <c r="D6449" s="48" t="s">
        <v>42293</v>
      </c>
      <c r="E6449" s="48" t="s">
        <v>42294</v>
      </c>
    </row>
    <row r="6450" spans="1:5">
      <c r="A6450" s="48" t="s">
        <v>15760</v>
      </c>
      <c r="B6450" s="48" t="s">
        <v>394</v>
      </c>
      <c r="C6450" s="48" t="s">
        <v>42268</v>
      </c>
      <c r="D6450" s="48" t="s">
        <v>42295</v>
      </c>
      <c r="E6450" s="48" t="s">
        <v>51670</v>
      </c>
    </row>
    <row r="6451" spans="1:5">
      <c r="A6451" s="48" t="s">
        <v>27</v>
      </c>
      <c r="B6451" s="48" t="s">
        <v>51154</v>
      </c>
      <c r="C6451" s="48" t="s">
        <v>42268</v>
      </c>
      <c r="D6451" s="48" t="s">
        <v>42296</v>
      </c>
      <c r="E6451" s="48" t="s">
        <v>42297</v>
      </c>
    </row>
    <row r="6452" spans="1:5">
      <c r="A6452" s="48" t="s">
        <v>39</v>
      </c>
      <c r="B6452" s="48" t="s">
        <v>51671</v>
      </c>
      <c r="C6452" s="48" t="s">
        <v>42268</v>
      </c>
      <c r="D6452" s="48" t="s">
        <v>42298</v>
      </c>
      <c r="E6452" s="48" t="s">
        <v>42299</v>
      </c>
    </row>
    <row r="6453" spans="1:5">
      <c r="A6453" s="48" t="s">
        <v>43</v>
      </c>
      <c r="B6453" s="48" t="s">
        <v>51166</v>
      </c>
      <c r="C6453" s="48" t="s">
        <v>42268</v>
      </c>
      <c r="D6453" s="48" t="s">
        <v>42300</v>
      </c>
      <c r="E6453" s="48" t="s">
        <v>42301</v>
      </c>
    </row>
    <row r="6454" spans="1:5">
      <c r="A6454" s="48" t="s">
        <v>15740</v>
      </c>
      <c r="B6454" s="48" t="s">
        <v>51154</v>
      </c>
      <c r="C6454" s="48" t="s">
        <v>42268</v>
      </c>
      <c r="D6454" s="48" t="s">
        <v>42302</v>
      </c>
      <c r="E6454" s="48" t="s">
        <v>42303</v>
      </c>
    </row>
    <row r="6455" spans="1:5">
      <c r="A6455" s="48" t="s">
        <v>15771</v>
      </c>
      <c r="B6455" s="48" t="s">
        <v>31</v>
      </c>
      <c r="C6455" s="48" t="s">
        <v>42268</v>
      </c>
      <c r="D6455" s="48" t="s">
        <v>42304</v>
      </c>
      <c r="E6455" s="48" t="s">
        <v>51672</v>
      </c>
    </row>
    <row r="6456" spans="1:5">
      <c r="A6456" s="48" t="s">
        <v>15774</v>
      </c>
      <c r="B6456" s="48" t="s">
        <v>51193</v>
      </c>
      <c r="C6456" s="48" t="s">
        <v>42268</v>
      </c>
      <c r="D6456" s="48" t="s">
        <v>42305</v>
      </c>
      <c r="E6456" s="48" t="s">
        <v>42306</v>
      </c>
    </row>
    <row r="6457" spans="1:5">
      <c r="A6457" s="48" t="s">
        <v>27</v>
      </c>
      <c r="B6457" s="48" t="s">
        <v>51154</v>
      </c>
      <c r="C6457" s="48" t="s">
        <v>42268</v>
      </c>
      <c r="D6457" s="48" t="s">
        <v>42307</v>
      </c>
      <c r="E6457" s="48" t="s">
        <v>42308</v>
      </c>
    </row>
    <row r="6458" spans="1:5">
      <c r="A6458" s="48" t="s">
        <v>48</v>
      </c>
      <c r="B6458" s="48" t="s">
        <v>51311</v>
      </c>
      <c r="C6458" s="48" t="s">
        <v>42268</v>
      </c>
      <c r="D6458" s="48" t="s">
        <v>42309</v>
      </c>
      <c r="E6458" s="48" t="s">
        <v>42310</v>
      </c>
    </row>
    <row r="6459" spans="1:5">
      <c r="A6459" s="48" t="s">
        <v>51</v>
      </c>
      <c r="B6459" s="48" t="s">
        <v>51251</v>
      </c>
      <c r="C6459" s="48" t="s">
        <v>42268</v>
      </c>
      <c r="D6459" s="48" t="s">
        <v>42311</v>
      </c>
      <c r="E6459" s="48" t="s">
        <v>42312</v>
      </c>
    </row>
    <row r="6460" spans="1:5">
      <c r="A6460" s="48" t="s">
        <v>51155</v>
      </c>
      <c r="B6460" s="48" t="s">
        <v>51156</v>
      </c>
      <c r="C6460" s="48" t="s">
        <v>42313</v>
      </c>
      <c r="D6460" s="48" t="s">
        <v>42314</v>
      </c>
      <c r="E6460" s="48" t="s">
        <v>42315</v>
      </c>
    </row>
    <row r="6461" spans="1:5">
      <c r="A6461" s="48" t="s">
        <v>51157</v>
      </c>
      <c r="B6461" s="48" t="s">
        <v>51156</v>
      </c>
      <c r="C6461" s="48" t="s">
        <v>42313</v>
      </c>
      <c r="D6461" s="48" t="s">
        <v>42316</v>
      </c>
      <c r="E6461" s="48" t="s">
        <v>42317</v>
      </c>
    </row>
    <row r="6462" spans="1:5">
      <c r="A6462" s="48" t="s">
        <v>51158</v>
      </c>
      <c r="B6462" s="48" t="s">
        <v>51156</v>
      </c>
      <c r="C6462" s="48" t="s">
        <v>42313</v>
      </c>
      <c r="D6462" s="48" t="s">
        <v>42318</v>
      </c>
      <c r="E6462" s="48" t="s">
        <v>42319</v>
      </c>
    </row>
    <row r="6463" spans="1:5">
      <c r="A6463" s="48" t="s">
        <v>51159</v>
      </c>
      <c r="B6463" s="48" t="s">
        <v>51156</v>
      </c>
      <c r="C6463" s="48" t="s">
        <v>42313</v>
      </c>
      <c r="D6463" s="48" t="s">
        <v>42320</v>
      </c>
      <c r="E6463" s="48" t="s">
        <v>42321</v>
      </c>
    </row>
    <row r="6464" spans="1:5">
      <c r="A6464" s="48" t="s">
        <v>15740</v>
      </c>
      <c r="B6464" s="48" t="s">
        <v>51154</v>
      </c>
      <c r="C6464" s="48" t="s">
        <v>42322</v>
      </c>
      <c r="D6464" s="48" t="s">
        <v>42323</v>
      </c>
      <c r="E6464" s="48" t="s">
        <v>42324</v>
      </c>
    </row>
    <row r="6465" spans="1:5">
      <c r="A6465" s="48" t="s">
        <v>15743</v>
      </c>
      <c r="B6465" s="48" t="s">
        <v>29689</v>
      </c>
      <c r="C6465" s="48" t="s">
        <v>42322</v>
      </c>
      <c r="D6465" s="48" t="s">
        <v>42325</v>
      </c>
      <c r="E6465" s="48" t="s">
        <v>42326</v>
      </c>
    </row>
    <row r="6466" spans="1:5">
      <c r="A6466" s="48" t="s">
        <v>15746</v>
      </c>
      <c r="B6466" s="48" t="s">
        <v>51215</v>
      </c>
      <c r="C6466" s="48" t="s">
        <v>42322</v>
      </c>
      <c r="D6466" s="48" t="s">
        <v>42327</v>
      </c>
      <c r="E6466" s="48" t="s">
        <v>42328</v>
      </c>
    </row>
    <row r="6467" spans="1:5">
      <c r="A6467" s="48" t="s">
        <v>27</v>
      </c>
      <c r="B6467" s="48" t="s">
        <v>51154</v>
      </c>
      <c r="C6467" s="48" t="s">
        <v>42322</v>
      </c>
      <c r="D6467" s="48" t="s">
        <v>42329</v>
      </c>
      <c r="E6467" s="48" t="s">
        <v>42330</v>
      </c>
    </row>
    <row r="6468" spans="1:5">
      <c r="A6468" s="48" t="s">
        <v>30</v>
      </c>
      <c r="B6468" s="48" t="s">
        <v>30927</v>
      </c>
      <c r="C6468" s="48" t="s">
        <v>42322</v>
      </c>
      <c r="D6468" s="48" t="s">
        <v>42331</v>
      </c>
      <c r="E6468" s="48" t="s">
        <v>42332</v>
      </c>
    </row>
    <row r="6469" spans="1:5">
      <c r="A6469" s="48" t="s">
        <v>34</v>
      </c>
      <c r="B6469" s="48" t="s">
        <v>94</v>
      </c>
      <c r="C6469" s="48" t="s">
        <v>42322</v>
      </c>
      <c r="D6469" s="48" t="s">
        <v>42333</v>
      </c>
      <c r="E6469" s="48" t="s">
        <v>42334</v>
      </c>
    </row>
    <row r="6470" spans="1:5">
      <c r="A6470" s="48" t="s">
        <v>15740</v>
      </c>
      <c r="B6470" s="48" t="s">
        <v>51154</v>
      </c>
      <c r="C6470" s="48" t="s">
        <v>42322</v>
      </c>
      <c r="D6470" s="48" t="s">
        <v>42335</v>
      </c>
      <c r="E6470" s="48" t="s">
        <v>42336</v>
      </c>
    </row>
    <row r="6471" spans="1:5">
      <c r="A6471" s="48" t="s">
        <v>15757</v>
      </c>
      <c r="B6471" s="48" t="s">
        <v>51272</v>
      </c>
      <c r="C6471" s="48" t="s">
        <v>42322</v>
      </c>
      <c r="D6471" s="48" t="s">
        <v>42337</v>
      </c>
      <c r="E6471" s="48" t="s">
        <v>42338</v>
      </c>
    </row>
    <row r="6472" spans="1:5">
      <c r="A6472" s="48" t="s">
        <v>15760</v>
      </c>
      <c r="B6472" s="48" t="s">
        <v>51215</v>
      </c>
      <c r="C6472" s="48" t="s">
        <v>42322</v>
      </c>
      <c r="D6472" s="48" t="s">
        <v>42339</v>
      </c>
      <c r="E6472" s="48" t="s">
        <v>42340</v>
      </c>
    </row>
    <row r="6473" spans="1:5">
      <c r="A6473" s="48" t="s">
        <v>27</v>
      </c>
      <c r="B6473" s="48" t="s">
        <v>51154</v>
      </c>
      <c r="C6473" s="48" t="s">
        <v>42322</v>
      </c>
      <c r="D6473" s="48" t="s">
        <v>42341</v>
      </c>
      <c r="E6473" s="48" t="s">
        <v>42342</v>
      </c>
    </row>
    <row r="6474" spans="1:5">
      <c r="A6474" s="48" t="s">
        <v>39</v>
      </c>
      <c r="B6474" s="48" t="s">
        <v>51673</v>
      </c>
      <c r="C6474" s="48" t="s">
        <v>42322</v>
      </c>
      <c r="D6474" s="48" t="s">
        <v>42343</v>
      </c>
      <c r="E6474" s="48" t="s">
        <v>42344</v>
      </c>
    </row>
    <row r="6475" spans="1:5">
      <c r="A6475" s="48" t="s">
        <v>43</v>
      </c>
      <c r="B6475" s="48" t="s">
        <v>51165</v>
      </c>
      <c r="C6475" s="48" t="s">
        <v>42322</v>
      </c>
      <c r="D6475" s="48" t="s">
        <v>42345</v>
      </c>
      <c r="E6475" s="48" t="s">
        <v>42346</v>
      </c>
    </row>
    <row r="6476" spans="1:5">
      <c r="A6476" s="48" t="s">
        <v>15740</v>
      </c>
      <c r="B6476" s="48" t="s">
        <v>51154</v>
      </c>
      <c r="C6476" s="48" t="s">
        <v>42322</v>
      </c>
      <c r="D6476" s="48" t="s">
        <v>42347</v>
      </c>
      <c r="E6476" s="48" t="s">
        <v>42348</v>
      </c>
    </row>
    <row r="6477" spans="1:5">
      <c r="A6477" s="48" t="s">
        <v>15771</v>
      </c>
      <c r="B6477" s="48" t="s">
        <v>21161</v>
      </c>
      <c r="C6477" s="48" t="s">
        <v>42322</v>
      </c>
      <c r="D6477" s="48" t="s">
        <v>42349</v>
      </c>
      <c r="E6477" s="48" t="s">
        <v>42350</v>
      </c>
    </row>
    <row r="6478" spans="1:5">
      <c r="A6478" s="48" t="s">
        <v>15774</v>
      </c>
      <c r="B6478" s="48" t="s">
        <v>51165</v>
      </c>
      <c r="C6478" s="48" t="s">
        <v>42322</v>
      </c>
      <c r="D6478" s="48" t="s">
        <v>42351</v>
      </c>
      <c r="E6478" s="48" t="s">
        <v>42352</v>
      </c>
    </row>
    <row r="6479" spans="1:5">
      <c r="A6479" s="48" t="s">
        <v>27</v>
      </c>
      <c r="B6479" s="48" t="s">
        <v>51154</v>
      </c>
      <c r="C6479" s="48" t="s">
        <v>42322</v>
      </c>
      <c r="D6479" s="48" t="s">
        <v>42353</v>
      </c>
      <c r="E6479" s="48" t="s">
        <v>42354</v>
      </c>
    </row>
    <row r="6480" spans="1:5">
      <c r="A6480" s="48" t="s">
        <v>48</v>
      </c>
      <c r="B6480" s="48" t="s">
        <v>35780</v>
      </c>
      <c r="C6480" s="48" t="s">
        <v>42322</v>
      </c>
      <c r="D6480" s="48" t="s">
        <v>42355</v>
      </c>
      <c r="E6480" s="48" t="s">
        <v>42356</v>
      </c>
    </row>
    <row r="6481" spans="1:5">
      <c r="A6481" s="48" t="s">
        <v>51</v>
      </c>
      <c r="B6481" s="48" t="s">
        <v>290</v>
      </c>
      <c r="C6481" s="48" t="s">
        <v>42322</v>
      </c>
      <c r="D6481" s="48" t="s">
        <v>42357</v>
      </c>
      <c r="E6481" s="48" t="s">
        <v>42358</v>
      </c>
    </row>
    <row r="6482" spans="1:5">
      <c r="A6482" s="48" t="s">
        <v>15740</v>
      </c>
      <c r="B6482" s="48" t="s">
        <v>51154</v>
      </c>
      <c r="C6482" s="48" t="s">
        <v>42322</v>
      </c>
      <c r="D6482" s="48" t="s">
        <v>42359</v>
      </c>
      <c r="E6482" s="48" t="s">
        <v>42360</v>
      </c>
    </row>
    <row r="6483" spans="1:5">
      <c r="A6483" s="48" t="s">
        <v>15786</v>
      </c>
      <c r="B6483" s="48" t="s">
        <v>29629</v>
      </c>
      <c r="C6483" s="48" t="s">
        <v>42322</v>
      </c>
      <c r="D6483" s="48" t="s">
        <v>42361</v>
      </c>
      <c r="E6483" s="48" t="s">
        <v>42362</v>
      </c>
    </row>
    <row r="6484" spans="1:5">
      <c r="A6484" s="48" t="s">
        <v>15789</v>
      </c>
      <c r="B6484" s="48" t="s">
        <v>51163</v>
      </c>
      <c r="C6484" s="48" t="s">
        <v>42322</v>
      </c>
      <c r="D6484" s="48" t="s">
        <v>42363</v>
      </c>
      <c r="E6484" s="48" t="s">
        <v>42364</v>
      </c>
    </row>
    <row r="6485" spans="1:5">
      <c r="A6485" s="48" t="s">
        <v>27</v>
      </c>
      <c r="B6485" s="48" t="s">
        <v>51154</v>
      </c>
      <c r="C6485" s="48" t="s">
        <v>42322</v>
      </c>
      <c r="D6485" s="48" t="s">
        <v>42365</v>
      </c>
      <c r="E6485" s="48" t="s">
        <v>42366</v>
      </c>
    </row>
    <row r="6486" spans="1:5">
      <c r="A6486" s="48" t="s">
        <v>56</v>
      </c>
      <c r="B6486" s="48" t="s">
        <v>42367</v>
      </c>
      <c r="C6486" s="48" t="s">
        <v>42322</v>
      </c>
      <c r="D6486" s="48" t="s">
        <v>42368</v>
      </c>
      <c r="E6486" s="48" t="s">
        <v>42369</v>
      </c>
    </row>
    <row r="6487" spans="1:5">
      <c r="A6487" s="48" t="s">
        <v>59</v>
      </c>
      <c r="B6487" s="48" t="s">
        <v>1185</v>
      </c>
      <c r="C6487" s="48" t="s">
        <v>42322</v>
      </c>
      <c r="D6487" s="48" t="s">
        <v>42370</v>
      </c>
      <c r="E6487" s="48" t="s">
        <v>42371</v>
      </c>
    </row>
    <row r="6488" spans="1:5">
      <c r="A6488" s="48" t="s">
        <v>51155</v>
      </c>
      <c r="B6488" s="48" t="s">
        <v>51156</v>
      </c>
      <c r="C6488" s="48" t="s">
        <v>42372</v>
      </c>
      <c r="D6488" s="48" t="s">
        <v>42373</v>
      </c>
      <c r="E6488" s="48" t="s">
        <v>42374</v>
      </c>
    </row>
    <row r="6489" spans="1:5">
      <c r="A6489" s="48" t="s">
        <v>51157</v>
      </c>
      <c r="B6489" s="48" t="s">
        <v>51156</v>
      </c>
      <c r="C6489" s="48" t="s">
        <v>42372</v>
      </c>
      <c r="D6489" s="48" t="s">
        <v>42375</v>
      </c>
      <c r="E6489" s="48" t="s">
        <v>42376</v>
      </c>
    </row>
    <row r="6490" spans="1:5">
      <c r="A6490" s="48" t="s">
        <v>51158</v>
      </c>
      <c r="B6490" s="48" t="s">
        <v>51156</v>
      </c>
      <c r="C6490" s="48" t="s">
        <v>42372</v>
      </c>
      <c r="D6490" s="48" t="s">
        <v>42377</v>
      </c>
      <c r="E6490" s="48" t="s">
        <v>42378</v>
      </c>
    </row>
    <row r="6491" spans="1:5">
      <c r="A6491" s="48" t="s">
        <v>51159</v>
      </c>
      <c r="B6491" s="48" t="s">
        <v>51156</v>
      </c>
      <c r="C6491" s="48" t="s">
        <v>42372</v>
      </c>
      <c r="D6491" s="48" t="s">
        <v>42379</v>
      </c>
      <c r="E6491" s="48" t="s">
        <v>42380</v>
      </c>
    </row>
    <row r="6492" spans="1:5">
      <c r="A6492" s="48" t="s">
        <v>15740</v>
      </c>
      <c r="B6492" s="48" t="s">
        <v>51154</v>
      </c>
      <c r="C6492" s="48" t="s">
        <v>42381</v>
      </c>
      <c r="D6492" s="48" t="s">
        <v>42382</v>
      </c>
      <c r="E6492" s="48" t="s">
        <v>42383</v>
      </c>
    </row>
    <row r="6493" spans="1:5">
      <c r="A6493" s="48" t="s">
        <v>15757</v>
      </c>
      <c r="B6493" s="48" t="s">
        <v>51407</v>
      </c>
      <c r="C6493" s="48" t="s">
        <v>42381</v>
      </c>
      <c r="D6493" s="48" t="s">
        <v>42384</v>
      </c>
      <c r="E6493" s="48" t="s">
        <v>42385</v>
      </c>
    </row>
    <row r="6494" spans="1:5">
      <c r="A6494" s="48" t="s">
        <v>15760</v>
      </c>
      <c r="B6494" s="48" t="s">
        <v>51193</v>
      </c>
      <c r="C6494" s="48" t="s">
        <v>42381</v>
      </c>
      <c r="D6494" s="48" t="s">
        <v>42386</v>
      </c>
      <c r="E6494" s="48" t="s">
        <v>42387</v>
      </c>
    </row>
    <row r="6495" spans="1:5">
      <c r="A6495" s="48" t="s">
        <v>27</v>
      </c>
      <c r="B6495" s="48" t="s">
        <v>51154</v>
      </c>
      <c r="C6495" s="48" t="s">
        <v>42381</v>
      </c>
      <c r="D6495" s="48" t="s">
        <v>42388</v>
      </c>
      <c r="E6495" s="48" t="s">
        <v>42389</v>
      </c>
    </row>
    <row r="6496" spans="1:5">
      <c r="A6496" s="48" t="s">
        <v>39</v>
      </c>
      <c r="B6496" s="48" t="s">
        <v>51663</v>
      </c>
      <c r="C6496" s="48" t="s">
        <v>42381</v>
      </c>
      <c r="D6496" s="48" t="s">
        <v>42390</v>
      </c>
      <c r="E6496" s="48" t="s">
        <v>51674</v>
      </c>
    </row>
    <row r="6497" spans="1:5">
      <c r="A6497" s="48" t="s">
        <v>43</v>
      </c>
      <c r="B6497" s="48" t="s">
        <v>654</v>
      </c>
      <c r="C6497" s="48" t="s">
        <v>42381</v>
      </c>
      <c r="D6497" s="48" t="s">
        <v>42391</v>
      </c>
      <c r="E6497" s="48" t="s">
        <v>51675</v>
      </c>
    </row>
    <row r="6498" spans="1:5">
      <c r="A6498" s="48" t="s">
        <v>15740</v>
      </c>
      <c r="B6498" s="48" t="s">
        <v>51154</v>
      </c>
      <c r="C6498" s="48" t="s">
        <v>42381</v>
      </c>
      <c r="D6498" s="48" t="s">
        <v>42392</v>
      </c>
      <c r="E6498" s="48" t="s">
        <v>42393</v>
      </c>
    </row>
    <row r="6499" spans="1:5">
      <c r="A6499" s="48" t="s">
        <v>15771</v>
      </c>
      <c r="B6499" s="48" t="s">
        <v>51409</v>
      </c>
      <c r="C6499" s="48" t="s">
        <v>42381</v>
      </c>
      <c r="D6499" s="48" t="s">
        <v>42394</v>
      </c>
      <c r="E6499" s="48" t="s">
        <v>42395</v>
      </c>
    </row>
    <row r="6500" spans="1:5">
      <c r="A6500" s="48" t="s">
        <v>15774</v>
      </c>
      <c r="B6500" s="48" t="s">
        <v>44</v>
      </c>
      <c r="C6500" s="48" t="s">
        <v>42381</v>
      </c>
      <c r="D6500" s="48" t="s">
        <v>42396</v>
      </c>
      <c r="E6500" s="48" t="s">
        <v>42397</v>
      </c>
    </row>
    <row r="6501" spans="1:5">
      <c r="A6501" s="48" t="s">
        <v>27</v>
      </c>
      <c r="B6501" s="48" t="s">
        <v>51154</v>
      </c>
      <c r="C6501" s="48" t="s">
        <v>42381</v>
      </c>
      <c r="D6501" s="48" t="s">
        <v>42398</v>
      </c>
      <c r="E6501" s="48" t="s">
        <v>42399</v>
      </c>
    </row>
    <row r="6502" spans="1:5">
      <c r="A6502" s="48" t="s">
        <v>48</v>
      </c>
      <c r="B6502" s="48" t="s">
        <v>51264</v>
      </c>
      <c r="C6502" s="48" t="s">
        <v>42381</v>
      </c>
      <c r="D6502" s="48" t="s">
        <v>42400</v>
      </c>
      <c r="E6502" s="48" t="s">
        <v>42401</v>
      </c>
    </row>
    <row r="6503" spans="1:5">
      <c r="A6503" s="48" t="s">
        <v>51</v>
      </c>
      <c r="B6503" s="48" t="s">
        <v>487</v>
      </c>
      <c r="C6503" s="48" t="s">
        <v>42381</v>
      </c>
      <c r="D6503" s="48" t="s">
        <v>42402</v>
      </c>
      <c r="E6503" s="48" t="s">
        <v>42403</v>
      </c>
    </row>
    <row r="6504" spans="1:5">
      <c r="A6504" s="48" t="s">
        <v>15740</v>
      </c>
      <c r="B6504" s="48" t="s">
        <v>51154</v>
      </c>
      <c r="C6504" s="48" t="s">
        <v>42381</v>
      </c>
      <c r="D6504" s="48" t="s">
        <v>42404</v>
      </c>
      <c r="E6504" s="48" t="s">
        <v>42405</v>
      </c>
    </row>
    <row r="6505" spans="1:5">
      <c r="A6505" s="48" t="s">
        <v>15786</v>
      </c>
      <c r="B6505" s="48" t="s">
        <v>35411</v>
      </c>
      <c r="C6505" s="48" t="s">
        <v>42381</v>
      </c>
      <c r="D6505" s="48" t="s">
        <v>42406</v>
      </c>
      <c r="E6505" s="48" t="s">
        <v>42407</v>
      </c>
    </row>
    <row r="6506" spans="1:5">
      <c r="A6506" s="48" t="s">
        <v>15789</v>
      </c>
      <c r="B6506" s="48" t="s">
        <v>7285</v>
      </c>
      <c r="C6506" s="48" t="s">
        <v>42381</v>
      </c>
      <c r="D6506" s="48" t="s">
        <v>42408</v>
      </c>
      <c r="E6506" s="48" t="s">
        <v>42409</v>
      </c>
    </row>
    <row r="6507" spans="1:5">
      <c r="A6507" s="48" t="s">
        <v>27</v>
      </c>
      <c r="B6507" s="48" t="s">
        <v>51154</v>
      </c>
      <c r="C6507" s="48" t="s">
        <v>42381</v>
      </c>
      <c r="D6507" s="48" t="s">
        <v>42410</v>
      </c>
      <c r="E6507" s="48" t="s">
        <v>42411</v>
      </c>
    </row>
    <row r="6508" spans="1:5">
      <c r="A6508" s="48" t="s">
        <v>56</v>
      </c>
      <c r="B6508" s="48" t="s">
        <v>42367</v>
      </c>
      <c r="C6508" s="48" t="s">
        <v>42381</v>
      </c>
      <c r="D6508" s="48" t="s">
        <v>42412</v>
      </c>
      <c r="E6508" s="48" t="s">
        <v>42413</v>
      </c>
    </row>
    <row r="6509" spans="1:5">
      <c r="A6509" s="48" t="s">
        <v>59</v>
      </c>
      <c r="B6509" s="48" t="s">
        <v>150</v>
      </c>
      <c r="C6509" s="48" t="s">
        <v>42381</v>
      </c>
      <c r="D6509" s="48" t="s">
        <v>42414</v>
      </c>
      <c r="E6509" s="48" t="s">
        <v>42415</v>
      </c>
    </row>
    <row r="6510" spans="1:5">
      <c r="A6510" s="48" t="s">
        <v>15740</v>
      </c>
      <c r="B6510" s="48" t="s">
        <v>51154</v>
      </c>
      <c r="C6510" s="48" t="s">
        <v>42381</v>
      </c>
      <c r="D6510" s="48" t="s">
        <v>42416</v>
      </c>
      <c r="E6510" s="48" t="s">
        <v>42417</v>
      </c>
    </row>
    <row r="6511" spans="1:5">
      <c r="A6511" s="48" t="s">
        <v>15743</v>
      </c>
      <c r="B6511" s="48" t="s">
        <v>51498</v>
      </c>
      <c r="C6511" s="48" t="s">
        <v>42381</v>
      </c>
      <c r="D6511" s="48" t="s">
        <v>42418</v>
      </c>
      <c r="E6511" s="48" t="s">
        <v>42419</v>
      </c>
    </row>
    <row r="6512" spans="1:5">
      <c r="A6512" s="48" t="s">
        <v>15746</v>
      </c>
      <c r="B6512" s="48" t="s">
        <v>51175</v>
      </c>
      <c r="C6512" s="48" t="s">
        <v>42381</v>
      </c>
      <c r="D6512" s="48" t="s">
        <v>42420</v>
      </c>
      <c r="E6512" s="48" t="s">
        <v>42421</v>
      </c>
    </row>
    <row r="6513" spans="1:5">
      <c r="A6513" s="48" t="s">
        <v>27</v>
      </c>
      <c r="B6513" s="48" t="s">
        <v>51154</v>
      </c>
      <c r="C6513" s="48" t="s">
        <v>42381</v>
      </c>
      <c r="D6513" s="48" t="s">
        <v>42422</v>
      </c>
      <c r="E6513" s="48" t="s">
        <v>42423</v>
      </c>
    </row>
    <row r="6514" spans="1:5">
      <c r="A6514" s="48" t="s">
        <v>30</v>
      </c>
      <c r="B6514" s="48" t="s">
        <v>29909</v>
      </c>
      <c r="C6514" s="48" t="s">
        <v>42381</v>
      </c>
      <c r="D6514" s="48" t="s">
        <v>42424</v>
      </c>
      <c r="E6514" s="48" t="s">
        <v>42425</v>
      </c>
    </row>
    <row r="6515" spans="1:5">
      <c r="A6515" s="48" t="s">
        <v>34</v>
      </c>
      <c r="B6515" s="48" t="s">
        <v>417</v>
      </c>
      <c r="C6515" s="48" t="s">
        <v>42381</v>
      </c>
      <c r="D6515" s="48" t="s">
        <v>42426</v>
      </c>
      <c r="E6515" s="48" t="s">
        <v>42427</v>
      </c>
    </row>
    <row r="6516" spans="1:5">
      <c r="A6516" s="48" t="s">
        <v>51155</v>
      </c>
      <c r="B6516" s="48" t="s">
        <v>51156</v>
      </c>
      <c r="C6516" s="48" t="s">
        <v>42428</v>
      </c>
      <c r="D6516" s="48" t="s">
        <v>42429</v>
      </c>
      <c r="E6516" s="48" t="s">
        <v>42430</v>
      </c>
    </row>
    <row r="6517" spans="1:5">
      <c r="A6517" s="48" t="s">
        <v>51157</v>
      </c>
      <c r="B6517" s="48" t="s">
        <v>51156</v>
      </c>
      <c r="C6517" s="48" t="s">
        <v>42428</v>
      </c>
      <c r="D6517" s="48" t="s">
        <v>42431</v>
      </c>
      <c r="E6517" s="48" t="s">
        <v>42432</v>
      </c>
    </row>
    <row r="6518" spans="1:5">
      <c r="A6518" s="48" t="s">
        <v>51158</v>
      </c>
      <c r="B6518" s="48" t="s">
        <v>51156</v>
      </c>
      <c r="C6518" s="48" t="s">
        <v>42428</v>
      </c>
      <c r="D6518" s="48" t="s">
        <v>42433</v>
      </c>
      <c r="E6518" s="48" t="s">
        <v>42434</v>
      </c>
    </row>
    <row r="6519" spans="1:5">
      <c r="A6519" s="48" t="s">
        <v>51159</v>
      </c>
      <c r="B6519" s="48" t="s">
        <v>51156</v>
      </c>
      <c r="C6519" s="48" t="s">
        <v>42428</v>
      </c>
      <c r="D6519" s="48" t="s">
        <v>42435</v>
      </c>
      <c r="E6519" s="48" t="s">
        <v>42436</v>
      </c>
    </row>
    <row r="6520" spans="1:5">
      <c r="A6520" s="48" t="s">
        <v>15740</v>
      </c>
      <c r="B6520" s="48" t="s">
        <v>51154</v>
      </c>
      <c r="C6520" s="48" t="s">
        <v>42437</v>
      </c>
      <c r="D6520" s="48" t="s">
        <v>42438</v>
      </c>
      <c r="E6520" s="48" t="s">
        <v>42439</v>
      </c>
    </row>
    <row r="6521" spans="1:5">
      <c r="A6521" s="48" t="s">
        <v>15771</v>
      </c>
      <c r="B6521" s="48" t="s">
        <v>3255</v>
      </c>
      <c r="C6521" s="48" t="s">
        <v>42437</v>
      </c>
      <c r="D6521" s="48" t="s">
        <v>51676</v>
      </c>
      <c r="E6521" s="48" t="s">
        <v>42440</v>
      </c>
    </row>
    <row r="6522" spans="1:5">
      <c r="A6522" s="48" t="s">
        <v>15774</v>
      </c>
      <c r="B6522" s="48" t="s">
        <v>44</v>
      </c>
      <c r="C6522" s="48" t="s">
        <v>42437</v>
      </c>
      <c r="D6522" s="48" t="s">
        <v>51677</v>
      </c>
      <c r="E6522" s="48" t="s">
        <v>42441</v>
      </c>
    </row>
    <row r="6523" spans="1:5">
      <c r="A6523" s="48" t="s">
        <v>27</v>
      </c>
      <c r="B6523" s="48" t="s">
        <v>51154</v>
      </c>
      <c r="C6523" s="48" t="s">
        <v>42437</v>
      </c>
      <c r="D6523" s="48" t="s">
        <v>42442</v>
      </c>
      <c r="E6523" s="48" t="s">
        <v>42443</v>
      </c>
    </row>
    <row r="6524" spans="1:5">
      <c r="A6524" s="48" t="s">
        <v>48</v>
      </c>
      <c r="B6524" s="48" t="s">
        <v>35404</v>
      </c>
      <c r="C6524" s="48" t="s">
        <v>42437</v>
      </c>
      <c r="D6524" s="48" t="s">
        <v>51678</v>
      </c>
      <c r="E6524" s="48" t="s">
        <v>42444</v>
      </c>
    </row>
    <row r="6525" spans="1:5">
      <c r="A6525" s="48" t="s">
        <v>51</v>
      </c>
      <c r="B6525" s="48" t="s">
        <v>260</v>
      </c>
      <c r="C6525" s="48" t="s">
        <v>42437</v>
      </c>
      <c r="D6525" s="48" t="s">
        <v>51679</v>
      </c>
      <c r="E6525" s="48" t="s">
        <v>42445</v>
      </c>
    </row>
    <row r="6526" spans="1:5">
      <c r="A6526" s="48" t="s">
        <v>15740</v>
      </c>
      <c r="B6526" s="48" t="s">
        <v>51154</v>
      </c>
      <c r="C6526" s="48" t="s">
        <v>42437</v>
      </c>
      <c r="D6526" s="48" t="s">
        <v>51680</v>
      </c>
      <c r="E6526" s="48" t="s">
        <v>42446</v>
      </c>
    </row>
    <row r="6527" spans="1:5">
      <c r="A6527" s="48" t="s">
        <v>15786</v>
      </c>
      <c r="B6527" s="48" t="s">
        <v>29629</v>
      </c>
      <c r="C6527" s="48" t="s">
        <v>42437</v>
      </c>
      <c r="D6527" s="48" t="s">
        <v>42447</v>
      </c>
      <c r="E6527" s="48" t="s">
        <v>42448</v>
      </c>
    </row>
    <row r="6528" spans="1:5">
      <c r="A6528" s="48" t="s">
        <v>15789</v>
      </c>
      <c r="B6528" s="48" t="s">
        <v>29632</v>
      </c>
      <c r="C6528" s="48" t="s">
        <v>42437</v>
      </c>
      <c r="D6528" s="48" t="s">
        <v>42449</v>
      </c>
      <c r="E6528" s="48" t="s">
        <v>42450</v>
      </c>
    </row>
    <row r="6529" spans="1:5">
      <c r="A6529" s="48" t="s">
        <v>27</v>
      </c>
      <c r="B6529" s="48" t="s">
        <v>51154</v>
      </c>
      <c r="C6529" s="48" t="s">
        <v>42437</v>
      </c>
      <c r="D6529" s="48" t="s">
        <v>42451</v>
      </c>
      <c r="E6529" s="48" t="s">
        <v>42452</v>
      </c>
    </row>
    <row r="6530" spans="1:5">
      <c r="A6530" s="48" t="s">
        <v>56</v>
      </c>
      <c r="B6530" s="48" t="s">
        <v>51681</v>
      </c>
      <c r="C6530" s="48" t="s">
        <v>42437</v>
      </c>
      <c r="D6530" s="48" t="s">
        <v>42453</v>
      </c>
      <c r="E6530" s="48" t="s">
        <v>42454</v>
      </c>
    </row>
    <row r="6531" spans="1:5">
      <c r="A6531" s="48" t="s">
        <v>59</v>
      </c>
      <c r="B6531" s="48" t="s">
        <v>3102</v>
      </c>
      <c r="C6531" s="48" t="s">
        <v>42437</v>
      </c>
      <c r="D6531" s="48" t="s">
        <v>42455</v>
      </c>
      <c r="E6531" s="48" t="s">
        <v>42456</v>
      </c>
    </row>
    <row r="6532" spans="1:5">
      <c r="A6532" s="48" t="s">
        <v>15740</v>
      </c>
      <c r="B6532" s="48" t="s">
        <v>51154</v>
      </c>
      <c r="C6532" s="48" t="s">
        <v>42437</v>
      </c>
      <c r="D6532" s="48" t="s">
        <v>42457</v>
      </c>
      <c r="E6532" s="48" t="s">
        <v>42458</v>
      </c>
    </row>
    <row r="6533" spans="1:5">
      <c r="A6533" s="48" t="s">
        <v>15743</v>
      </c>
      <c r="B6533" s="48" t="s">
        <v>51498</v>
      </c>
      <c r="C6533" s="48" t="s">
        <v>42437</v>
      </c>
      <c r="D6533" s="48" t="s">
        <v>42459</v>
      </c>
      <c r="E6533" s="48" t="s">
        <v>42460</v>
      </c>
    </row>
    <row r="6534" spans="1:5">
      <c r="A6534" s="48" t="s">
        <v>15746</v>
      </c>
      <c r="B6534" s="48" t="s">
        <v>51182</v>
      </c>
      <c r="C6534" s="48" t="s">
        <v>42437</v>
      </c>
      <c r="D6534" s="48" t="s">
        <v>42461</v>
      </c>
      <c r="E6534" s="48" t="s">
        <v>42462</v>
      </c>
    </row>
    <row r="6535" spans="1:5">
      <c r="A6535" s="48" t="s">
        <v>27</v>
      </c>
      <c r="B6535" s="48" t="s">
        <v>51154</v>
      </c>
      <c r="C6535" s="48" t="s">
        <v>42437</v>
      </c>
      <c r="D6535" s="48" t="s">
        <v>42463</v>
      </c>
      <c r="E6535" s="48" t="s">
        <v>42464</v>
      </c>
    </row>
    <row r="6536" spans="1:5">
      <c r="A6536" s="48" t="s">
        <v>30</v>
      </c>
      <c r="B6536" s="48" t="s">
        <v>32789</v>
      </c>
      <c r="C6536" s="48" t="s">
        <v>42437</v>
      </c>
      <c r="D6536" s="48" t="s">
        <v>42465</v>
      </c>
      <c r="E6536" s="48" t="s">
        <v>42466</v>
      </c>
    </row>
    <row r="6537" spans="1:5">
      <c r="A6537" s="48" t="s">
        <v>34</v>
      </c>
      <c r="B6537" s="48" t="s">
        <v>394</v>
      </c>
      <c r="C6537" s="48" t="s">
        <v>42437</v>
      </c>
      <c r="D6537" s="48" t="s">
        <v>42467</v>
      </c>
      <c r="E6537" s="48" t="s">
        <v>42468</v>
      </c>
    </row>
    <row r="6538" spans="1:5">
      <c r="A6538" s="48" t="s">
        <v>15740</v>
      </c>
      <c r="B6538" s="48" t="s">
        <v>51154</v>
      </c>
      <c r="C6538" s="48" t="s">
        <v>42437</v>
      </c>
      <c r="D6538" s="48" t="s">
        <v>42469</v>
      </c>
      <c r="E6538" s="48" t="s">
        <v>42470</v>
      </c>
    </row>
    <row r="6539" spans="1:5">
      <c r="A6539" s="48" t="s">
        <v>15757</v>
      </c>
      <c r="B6539" s="48" t="s">
        <v>51499</v>
      </c>
      <c r="C6539" s="48" t="s">
        <v>42437</v>
      </c>
      <c r="D6539" s="48" t="s">
        <v>42471</v>
      </c>
      <c r="E6539" s="48" t="s">
        <v>42472</v>
      </c>
    </row>
    <row r="6540" spans="1:5">
      <c r="A6540" s="48" t="s">
        <v>15760</v>
      </c>
      <c r="B6540" s="48" t="s">
        <v>424</v>
      </c>
      <c r="C6540" s="48" t="s">
        <v>42437</v>
      </c>
      <c r="D6540" s="48" t="s">
        <v>42473</v>
      </c>
      <c r="E6540" s="48" t="s">
        <v>42474</v>
      </c>
    </row>
    <row r="6541" spans="1:5">
      <c r="A6541" s="48" t="s">
        <v>27</v>
      </c>
      <c r="B6541" s="48" t="s">
        <v>51154</v>
      </c>
      <c r="C6541" s="48" t="s">
        <v>39867</v>
      </c>
      <c r="D6541" s="48" t="s">
        <v>42475</v>
      </c>
      <c r="E6541" s="48" t="s">
        <v>42476</v>
      </c>
    </row>
    <row r="6542" spans="1:5">
      <c r="A6542" s="48" t="s">
        <v>39</v>
      </c>
      <c r="B6542" s="48" t="s">
        <v>51663</v>
      </c>
      <c r="C6542" s="48" t="s">
        <v>42477</v>
      </c>
      <c r="D6542" s="48" t="s">
        <v>42478</v>
      </c>
      <c r="E6542" s="48" t="s">
        <v>42479</v>
      </c>
    </row>
    <row r="6543" spans="1:5">
      <c r="A6543" s="48" t="s">
        <v>43</v>
      </c>
      <c r="B6543" s="48" t="s">
        <v>51182</v>
      </c>
      <c r="C6543" s="48" t="s">
        <v>42437</v>
      </c>
      <c r="D6543" s="48" t="s">
        <v>42480</v>
      </c>
      <c r="E6543" s="48" t="s">
        <v>42481</v>
      </c>
    </row>
    <row r="6544" spans="1:5">
      <c r="A6544" s="48" t="s">
        <v>51155</v>
      </c>
      <c r="B6544" s="48" t="s">
        <v>51156</v>
      </c>
      <c r="C6544" s="48" t="s">
        <v>42482</v>
      </c>
      <c r="D6544" s="48" t="s">
        <v>42483</v>
      </c>
      <c r="E6544" s="48" t="s">
        <v>42484</v>
      </c>
    </row>
    <row r="6545" spans="1:5">
      <c r="A6545" s="48" t="s">
        <v>51157</v>
      </c>
      <c r="B6545" s="48" t="s">
        <v>51156</v>
      </c>
      <c r="C6545" s="48" t="s">
        <v>42482</v>
      </c>
      <c r="D6545" s="48" t="s">
        <v>42485</v>
      </c>
      <c r="E6545" s="48" t="s">
        <v>42486</v>
      </c>
    </row>
    <row r="6546" spans="1:5">
      <c r="A6546" s="48" t="s">
        <v>51158</v>
      </c>
      <c r="B6546" s="48" t="s">
        <v>51156</v>
      </c>
      <c r="C6546" s="48" t="s">
        <v>42482</v>
      </c>
      <c r="D6546" s="48" t="s">
        <v>42487</v>
      </c>
      <c r="E6546" s="48" t="s">
        <v>42488</v>
      </c>
    </row>
    <row r="6547" spans="1:5">
      <c r="A6547" s="48" t="s">
        <v>51159</v>
      </c>
      <c r="B6547" s="48" t="s">
        <v>51156</v>
      </c>
      <c r="C6547" s="48" t="s">
        <v>42482</v>
      </c>
      <c r="D6547" s="48" t="s">
        <v>42489</v>
      </c>
      <c r="E6547" s="48" t="s">
        <v>42490</v>
      </c>
    </row>
    <row r="6548" spans="1:5">
      <c r="A6548" s="48" t="s">
        <v>15740</v>
      </c>
      <c r="B6548" s="48" t="s">
        <v>51154</v>
      </c>
      <c r="C6548" s="48" t="s">
        <v>42491</v>
      </c>
      <c r="D6548" s="48" t="s">
        <v>42492</v>
      </c>
      <c r="E6548" s="48" t="s">
        <v>42493</v>
      </c>
    </row>
    <row r="6549" spans="1:5">
      <c r="A6549" s="48" t="s">
        <v>15786</v>
      </c>
      <c r="B6549" s="48" t="s">
        <v>29437</v>
      </c>
      <c r="C6549" s="48" t="s">
        <v>42491</v>
      </c>
      <c r="D6549" s="48" t="s">
        <v>51682</v>
      </c>
      <c r="E6549" s="48" t="s">
        <v>42494</v>
      </c>
    </row>
    <row r="6550" spans="1:5">
      <c r="A6550" s="48" t="s">
        <v>15789</v>
      </c>
      <c r="B6550" s="48" t="s">
        <v>51551</v>
      </c>
      <c r="C6550" s="48" t="s">
        <v>42491</v>
      </c>
      <c r="D6550" s="48" t="s">
        <v>42495</v>
      </c>
      <c r="E6550" s="48" t="s">
        <v>42496</v>
      </c>
    </row>
    <row r="6551" spans="1:5">
      <c r="A6551" s="48" t="s">
        <v>27</v>
      </c>
      <c r="B6551" s="48" t="s">
        <v>51154</v>
      </c>
      <c r="C6551" s="48" t="s">
        <v>42491</v>
      </c>
      <c r="D6551" s="48" t="s">
        <v>42497</v>
      </c>
      <c r="E6551" s="48" t="s">
        <v>42498</v>
      </c>
    </row>
    <row r="6552" spans="1:5">
      <c r="A6552" s="48" t="s">
        <v>56</v>
      </c>
      <c r="B6552" s="48" t="s">
        <v>51681</v>
      </c>
      <c r="C6552" s="48" t="s">
        <v>42491</v>
      </c>
      <c r="D6552" s="48" t="s">
        <v>42499</v>
      </c>
      <c r="E6552" s="48" t="s">
        <v>42500</v>
      </c>
    </row>
    <row r="6553" spans="1:5">
      <c r="A6553" s="48" t="s">
        <v>59</v>
      </c>
      <c r="B6553" s="48" t="s">
        <v>51202</v>
      </c>
      <c r="C6553" s="48" t="s">
        <v>42491</v>
      </c>
      <c r="D6553" s="48" t="s">
        <v>42501</v>
      </c>
      <c r="E6553" s="48" t="s">
        <v>42502</v>
      </c>
    </row>
    <row r="6554" spans="1:5">
      <c r="A6554" s="48" t="s">
        <v>15740</v>
      </c>
      <c r="B6554" s="48" t="s">
        <v>51154</v>
      </c>
      <c r="C6554" s="48" t="s">
        <v>42491</v>
      </c>
      <c r="D6554" s="48" t="s">
        <v>42503</v>
      </c>
      <c r="E6554" s="48" t="s">
        <v>51683</v>
      </c>
    </row>
    <row r="6555" spans="1:5">
      <c r="A6555" s="48" t="s">
        <v>15743</v>
      </c>
      <c r="B6555" s="48" t="s">
        <v>51403</v>
      </c>
      <c r="C6555" s="48" t="s">
        <v>42491</v>
      </c>
      <c r="D6555" s="48" t="s">
        <v>42504</v>
      </c>
      <c r="E6555" s="48" t="s">
        <v>42505</v>
      </c>
    </row>
    <row r="6556" spans="1:5">
      <c r="A6556" s="48" t="s">
        <v>15746</v>
      </c>
      <c r="B6556" s="48" t="s">
        <v>417</v>
      </c>
      <c r="C6556" s="48" t="s">
        <v>42491</v>
      </c>
      <c r="D6556" s="48" t="s">
        <v>42506</v>
      </c>
      <c r="E6556" s="48" t="s">
        <v>42507</v>
      </c>
    </row>
    <row r="6557" spans="1:5">
      <c r="A6557" s="48" t="s">
        <v>27</v>
      </c>
      <c r="B6557" s="48" t="s">
        <v>51154</v>
      </c>
      <c r="C6557" s="48" t="s">
        <v>42491</v>
      </c>
      <c r="D6557" s="48" t="s">
        <v>42508</v>
      </c>
      <c r="E6557" s="48" t="s">
        <v>42509</v>
      </c>
    </row>
    <row r="6558" spans="1:5">
      <c r="A6558" s="48" t="s">
        <v>30</v>
      </c>
      <c r="B6558" s="48" t="s">
        <v>30927</v>
      </c>
      <c r="C6558" s="48" t="s">
        <v>42491</v>
      </c>
      <c r="D6558" s="48" t="s">
        <v>51684</v>
      </c>
      <c r="E6558" s="48" t="s">
        <v>42510</v>
      </c>
    </row>
    <row r="6559" spans="1:5">
      <c r="A6559" s="48" t="s">
        <v>34</v>
      </c>
      <c r="B6559" s="48" t="s">
        <v>51196</v>
      </c>
      <c r="C6559" s="48" t="s">
        <v>42491</v>
      </c>
      <c r="D6559" s="48" t="s">
        <v>42511</v>
      </c>
      <c r="E6559" s="48" t="s">
        <v>42512</v>
      </c>
    </row>
    <row r="6560" spans="1:5">
      <c r="A6560" s="48" t="s">
        <v>15740</v>
      </c>
      <c r="B6560" s="48" t="s">
        <v>51154</v>
      </c>
      <c r="C6560" s="48" t="s">
        <v>42491</v>
      </c>
      <c r="D6560" s="48" t="s">
        <v>42513</v>
      </c>
      <c r="E6560" s="48" t="s">
        <v>42514</v>
      </c>
    </row>
    <row r="6561" spans="1:5">
      <c r="A6561" s="48" t="s">
        <v>15757</v>
      </c>
      <c r="B6561" s="48" t="s">
        <v>51483</v>
      </c>
      <c r="C6561" s="48" t="s">
        <v>42491</v>
      </c>
      <c r="D6561" s="48" t="s">
        <v>42515</v>
      </c>
      <c r="E6561" s="48" t="s">
        <v>42516</v>
      </c>
    </row>
    <row r="6562" spans="1:5">
      <c r="A6562" s="48" t="s">
        <v>15760</v>
      </c>
      <c r="B6562" s="48" t="s">
        <v>51262</v>
      </c>
      <c r="C6562" s="48" t="s">
        <v>42491</v>
      </c>
      <c r="D6562" s="48" t="s">
        <v>42517</v>
      </c>
      <c r="E6562" s="48" t="s">
        <v>42518</v>
      </c>
    </row>
    <row r="6563" spans="1:5">
      <c r="A6563" s="48" t="s">
        <v>27</v>
      </c>
      <c r="B6563" s="48" t="s">
        <v>51154</v>
      </c>
      <c r="C6563" s="48" t="s">
        <v>42491</v>
      </c>
      <c r="D6563" s="48" t="s">
        <v>42519</v>
      </c>
      <c r="E6563" s="48" t="s">
        <v>42520</v>
      </c>
    </row>
    <row r="6564" spans="1:5">
      <c r="A6564" s="48" t="s">
        <v>39</v>
      </c>
      <c r="B6564" s="48" t="s">
        <v>51685</v>
      </c>
      <c r="C6564" s="48" t="s">
        <v>42491</v>
      </c>
      <c r="D6564" s="48" t="s">
        <v>42521</v>
      </c>
      <c r="E6564" s="48" t="s">
        <v>42522</v>
      </c>
    </row>
    <row r="6565" spans="1:5">
      <c r="A6565" s="48" t="s">
        <v>43</v>
      </c>
      <c r="B6565" s="48" t="s">
        <v>51190</v>
      </c>
      <c r="C6565" s="48" t="s">
        <v>42491</v>
      </c>
      <c r="D6565" s="48" t="s">
        <v>42523</v>
      </c>
      <c r="E6565" s="48" t="s">
        <v>42524</v>
      </c>
    </row>
    <row r="6566" spans="1:5">
      <c r="A6566" s="48" t="s">
        <v>15740</v>
      </c>
      <c r="B6566" s="48" t="s">
        <v>51154</v>
      </c>
      <c r="C6566" s="48" t="s">
        <v>42491</v>
      </c>
      <c r="D6566" s="48" t="s">
        <v>42525</v>
      </c>
      <c r="E6566" s="48" t="s">
        <v>42526</v>
      </c>
    </row>
    <row r="6567" spans="1:5">
      <c r="A6567" s="48" t="s">
        <v>15771</v>
      </c>
      <c r="B6567" s="48" t="s">
        <v>51429</v>
      </c>
      <c r="C6567" s="48" t="s">
        <v>42491</v>
      </c>
      <c r="D6567" s="48" t="s">
        <v>42527</v>
      </c>
      <c r="E6567" s="48" t="s">
        <v>42528</v>
      </c>
    </row>
    <row r="6568" spans="1:5">
      <c r="A6568" s="48" t="s">
        <v>15774</v>
      </c>
      <c r="B6568" s="48" t="s">
        <v>51225</v>
      </c>
      <c r="C6568" s="48" t="s">
        <v>42491</v>
      </c>
      <c r="D6568" s="48" t="s">
        <v>42529</v>
      </c>
      <c r="E6568" s="48" t="s">
        <v>42530</v>
      </c>
    </row>
    <row r="6569" spans="1:5">
      <c r="A6569" s="48" t="s">
        <v>27</v>
      </c>
      <c r="B6569" s="48" t="s">
        <v>51154</v>
      </c>
      <c r="C6569" s="48" t="s">
        <v>42491</v>
      </c>
      <c r="D6569" s="48" t="s">
        <v>42531</v>
      </c>
      <c r="E6569" s="48" t="s">
        <v>42532</v>
      </c>
    </row>
    <row r="6570" spans="1:5">
      <c r="A6570" s="48" t="s">
        <v>48</v>
      </c>
      <c r="B6570" s="48" t="s">
        <v>51281</v>
      </c>
      <c r="C6570" s="48" t="s">
        <v>42491</v>
      </c>
      <c r="D6570" s="48" t="s">
        <v>42533</v>
      </c>
      <c r="E6570" s="48" t="s">
        <v>42534</v>
      </c>
    </row>
    <row r="6571" spans="1:5">
      <c r="A6571" s="48" t="s">
        <v>51</v>
      </c>
      <c r="B6571" s="48" t="s">
        <v>260</v>
      </c>
      <c r="C6571" s="48" t="s">
        <v>42491</v>
      </c>
      <c r="D6571" s="48" t="s">
        <v>42535</v>
      </c>
      <c r="E6571" s="48" t="s">
        <v>42536</v>
      </c>
    </row>
    <row r="6572" spans="1:5">
      <c r="A6572" s="48" t="s">
        <v>51155</v>
      </c>
      <c r="B6572" s="48" t="s">
        <v>51156</v>
      </c>
      <c r="C6572" s="48" t="s">
        <v>42537</v>
      </c>
      <c r="D6572" s="48" t="s">
        <v>42538</v>
      </c>
      <c r="E6572" s="48" t="s">
        <v>42539</v>
      </c>
    </row>
    <row r="6573" spans="1:5">
      <c r="A6573" s="48" t="s">
        <v>51157</v>
      </c>
      <c r="B6573" s="48" t="s">
        <v>51156</v>
      </c>
      <c r="C6573" s="48" t="s">
        <v>42537</v>
      </c>
      <c r="D6573" s="48" t="s">
        <v>42540</v>
      </c>
      <c r="E6573" s="48" t="s">
        <v>42541</v>
      </c>
    </row>
    <row r="6574" spans="1:5">
      <c r="A6574" s="48" t="s">
        <v>51158</v>
      </c>
      <c r="B6574" s="48" t="s">
        <v>51156</v>
      </c>
      <c r="C6574" s="48" t="s">
        <v>42537</v>
      </c>
      <c r="D6574" s="48" t="s">
        <v>42542</v>
      </c>
      <c r="E6574" s="48" t="s">
        <v>42543</v>
      </c>
    </row>
    <row r="6575" spans="1:5">
      <c r="A6575" s="48" t="s">
        <v>51159</v>
      </c>
      <c r="B6575" s="48" t="s">
        <v>51156</v>
      </c>
      <c r="C6575" s="48" t="s">
        <v>42537</v>
      </c>
      <c r="D6575" s="48" t="s">
        <v>42544</v>
      </c>
      <c r="E6575" s="48" t="s">
        <v>51686</v>
      </c>
    </row>
    <row r="6576" spans="1:5">
      <c r="A6576" s="48" t="s">
        <v>15740</v>
      </c>
      <c r="B6576" s="48" t="s">
        <v>51154</v>
      </c>
      <c r="C6576" s="48" t="s">
        <v>42537</v>
      </c>
      <c r="D6576" s="48" t="s">
        <v>42545</v>
      </c>
      <c r="E6576" s="48" t="s">
        <v>42546</v>
      </c>
    </row>
    <row r="6577" spans="1:5">
      <c r="A6577" s="48" t="s">
        <v>15743</v>
      </c>
      <c r="B6577" s="48" t="s">
        <v>51491</v>
      </c>
      <c r="C6577" s="48" t="s">
        <v>42537</v>
      </c>
      <c r="D6577" s="48" t="s">
        <v>42547</v>
      </c>
      <c r="E6577" s="48" t="s">
        <v>51687</v>
      </c>
    </row>
    <row r="6578" spans="1:5">
      <c r="A6578" s="48" t="s">
        <v>15746</v>
      </c>
      <c r="B6578" s="48" t="s">
        <v>219</v>
      </c>
      <c r="C6578" s="48" t="s">
        <v>42537</v>
      </c>
      <c r="D6578" s="48" t="s">
        <v>42548</v>
      </c>
      <c r="E6578" s="48" t="s">
        <v>42549</v>
      </c>
    </row>
    <row r="6579" spans="1:5">
      <c r="A6579" s="48" t="s">
        <v>27</v>
      </c>
      <c r="B6579" s="48" t="s">
        <v>51154</v>
      </c>
      <c r="C6579" s="48" t="s">
        <v>42550</v>
      </c>
      <c r="D6579" s="48" t="s">
        <v>42551</v>
      </c>
      <c r="E6579" s="48" t="s">
        <v>42552</v>
      </c>
    </row>
    <row r="6580" spans="1:5">
      <c r="A6580" s="48" t="s">
        <v>30</v>
      </c>
      <c r="B6580" s="48" t="s">
        <v>30927</v>
      </c>
      <c r="C6580" s="48" t="s">
        <v>42550</v>
      </c>
      <c r="D6580" s="48" t="s">
        <v>42553</v>
      </c>
      <c r="E6580" s="48" t="s">
        <v>42554</v>
      </c>
    </row>
    <row r="6581" spans="1:5">
      <c r="A6581" s="48" t="s">
        <v>34</v>
      </c>
      <c r="B6581" s="48" t="s">
        <v>44</v>
      </c>
      <c r="C6581" s="48" t="s">
        <v>42550</v>
      </c>
      <c r="D6581" s="48" t="s">
        <v>42555</v>
      </c>
      <c r="E6581" s="48" t="s">
        <v>42556</v>
      </c>
    </row>
    <row r="6582" spans="1:5">
      <c r="A6582" s="48" t="s">
        <v>15740</v>
      </c>
      <c r="B6582" s="48" t="s">
        <v>51154</v>
      </c>
      <c r="C6582" s="48" t="s">
        <v>42550</v>
      </c>
      <c r="D6582" s="48" t="s">
        <v>42557</v>
      </c>
      <c r="E6582" s="48" t="s">
        <v>42558</v>
      </c>
    </row>
    <row r="6583" spans="1:5">
      <c r="A6583" s="48" t="s">
        <v>15757</v>
      </c>
      <c r="B6583" s="48" t="s">
        <v>51407</v>
      </c>
      <c r="C6583" s="48" t="s">
        <v>42550</v>
      </c>
      <c r="D6583" s="48" t="s">
        <v>42559</v>
      </c>
      <c r="E6583" s="48" t="s">
        <v>42560</v>
      </c>
    </row>
    <row r="6584" spans="1:5">
      <c r="A6584" s="48" t="s">
        <v>15760</v>
      </c>
      <c r="B6584" s="48" t="s">
        <v>51163</v>
      </c>
      <c r="C6584" s="48" t="s">
        <v>42550</v>
      </c>
      <c r="D6584" s="48" t="s">
        <v>42561</v>
      </c>
      <c r="E6584" s="48" t="s">
        <v>42562</v>
      </c>
    </row>
    <row r="6585" spans="1:5">
      <c r="A6585" s="48" t="s">
        <v>27</v>
      </c>
      <c r="B6585" s="48" t="s">
        <v>51154</v>
      </c>
      <c r="C6585" s="48" t="s">
        <v>42550</v>
      </c>
      <c r="D6585" s="48" t="s">
        <v>42563</v>
      </c>
      <c r="E6585" s="48" t="s">
        <v>42564</v>
      </c>
    </row>
    <row r="6586" spans="1:5">
      <c r="A6586" s="48" t="s">
        <v>39</v>
      </c>
      <c r="B6586" s="48" t="s">
        <v>51673</v>
      </c>
      <c r="C6586" s="48" t="s">
        <v>42550</v>
      </c>
      <c r="D6586" s="48" t="s">
        <v>42565</v>
      </c>
      <c r="E6586" s="48" t="s">
        <v>42566</v>
      </c>
    </row>
    <row r="6587" spans="1:5">
      <c r="A6587" s="48" t="s">
        <v>43</v>
      </c>
      <c r="B6587" s="48" t="s">
        <v>51194</v>
      </c>
      <c r="C6587" s="48" t="s">
        <v>42550</v>
      </c>
      <c r="D6587" s="48" t="s">
        <v>42567</v>
      </c>
      <c r="E6587" s="48" t="s">
        <v>42568</v>
      </c>
    </row>
    <row r="6588" spans="1:5">
      <c r="A6588" s="48" t="s">
        <v>15740</v>
      </c>
      <c r="B6588" s="48" t="s">
        <v>51154</v>
      </c>
      <c r="C6588" s="48" t="s">
        <v>42550</v>
      </c>
      <c r="D6588" s="48" t="s">
        <v>42569</v>
      </c>
      <c r="E6588" s="48" t="s">
        <v>51688</v>
      </c>
    </row>
    <row r="6589" spans="1:5">
      <c r="A6589" s="48" t="s">
        <v>15771</v>
      </c>
      <c r="B6589" s="48" t="s">
        <v>51279</v>
      </c>
      <c r="C6589" s="48" t="s">
        <v>42550</v>
      </c>
      <c r="D6589" s="48" t="s">
        <v>42570</v>
      </c>
      <c r="E6589" s="48" t="s">
        <v>42571</v>
      </c>
    </row>
    <row r="6590" spans="1:5">
      <c r="A6590" s="48" t="s">
        <v>15774</v>
      </c>
      <c r="B6590" s="48" t="s">
        <v>110</v>
      </c>
      <c r="C6590" s="48" t="s">
        <v>42550</v>
      </c>
      <c r="D6590" s="48" t="s">
        <v>42572</v>
      </c>
      <c r="E6590" s="48" t="s">
        <v>42573</v>
      </c>
    </row>
    <row r="6591" spans="1:5">
      <c r="A6591" s="48" t="s">
        <v>27</v>
      </c>
      <c r="B6591" s="48" t="s">
        <v>51154</v>
      </c>
      <c r="C6591" s="48" t="s">
        <v>42550</v>
      </c>
      <c r="D6591" s="48" t="s">
        <v>42574</v>
      </c>
      <c r="E6591" s="48" t="s">
        <v>42575</v>
      </c>
    </row>
    <row r="6592" spans="1:5">
      <c r="A6592" s="48" t="s">
        <v>48</v>
      </c>
      <c r="B6592" s="48" t="s">
        <v>35780</v>
      </c>
      <c r="C6592" s="48" t="s">
        <v>42550</v>
      </c>
      <c r="D6592" s="48" t="s">
        <v>42576</v>
      </c>
      <c r="E6592" s="48" t="s">
        <v>42577</v>
      </c>
    </row>
    <row r="6593" spans="1:5">
      <c r="A6593" s="48" t="s">
        <v>51</v>
      </c>
      <c r="B6593" s="48" t="s">
        <v>51215</v>
      </c>
      <c r="C6593" s="48" t="s">
        <v>42550</v>
      </c>
      <c r="D6593" s="48" t="s">
        <v>42578</v>
      </c>
      <c r="E6593" s="48" t="s">
        <v>42579</v>
      </c>
    </row>
    <row r="6594" spans="1:5">
      <c r="A6594" s="48" t="s">
        <v>15740</v>
      </c>
      <c r="B6594" s="48" t="s">
        <v>51154</v>
      </c>
      <c r="C6594" s="48" t="s">
        <v>42550</v>
      </c>
      <c r="D6594" s="48" t="s">
        <v>42580</v>
      </c>
      <c r="E6594" s="48" t="s">
        <v>42581</v>
      </c>
    </row>
    <row r="6595" spans="1:5">
      <c r="A6595" s="48" t="s">
        <v>15786</v>
      </c>
      <c r="B6595" s="48" t="s">
        <v>29629</v>
      </c>
      <c r="C6595" s="48" t="s">
        <v>42550</v>
      </c>
      <c r="D6595" s="48" t="s">
        <v>42582</v>
      </c>
      <c r="E6595" s="48" t="s">
        <v>42583</v>
      </c>
    </row>
    <row r="6596" spans="1:5">
      <c r="A6596" s="48" t="s">
        <v>15789</v>
      </c>
      <c r="B6596" s="48" t="s">
        <v>51619</v>
      </c>
      <c r="C6596" s="48" t="s">
        <v>42550</v>
      </c>
      <c r="D6596" s="48" t="s">
        <v>42584</v>
      </c>
      <c r="E6596" s="48" t="s">
        <v>42585</v>
      </c>
    </row>
    <row r="6597" spans="1:5">
      <c r="A6597" s="48" t="s">
        <v>27</v>
      </c>
      <c r="B6597" s="48" t="s">
        <v>51154</v>
      </c>
      <c r="C6597" s="48" t="s">
        <v>42550</v>
      </c>
      <c r="D6597" s="48" t="s">
        <v>42586</v>
      </c>
      <c r="E6597" s="48" t="s">
        <v>42587</v>
      </c>
    </row>
    <row r="6598" spans="1:5">
      <c r="A6598" s="48" t="s">
        <v>56</v>
      </c>
      <c r="B6598" s="48" t="s">
        <v>51681</v>
      </c>
      <c r="C6598" s="48" t="s">
        <v>42550</v>
      </c>
      <c r="D6598" s="48" t="s">
        <v>42588</v>
      </c>
      <c r="E6598" s="48" t="s">
        <v>42589</v>
      </c>
    </row>
    <row r="6599" spans="1:5">
      <c r="A6599" s="48" t="s">
        <v>59</v>
      </c>
      <c r="B6599" s="48" t="s">
        <v>695</v>
      </c>
      <c r="C6599" s="48" t="s">
        <v>42550</v>
      </c>
      <c r="D6599" s="48" t="s">
        <v>42590</v>
      </c>
      <c r="E6599" s="48" t="s">
        <v>42591</v>
      </c>
    </row>
    <row r="6600" spans="1:5">
      <c r="A6600" s="48" t="s">
        <v>51155</v>
      </c>
      <c r="B6600" s="48" t="s">
        <v>51156</v>
      </c>
      <c r="C6600" s="48" t="s">
        <v>42592</v>
      </c>
      <c r="D6600" s="48" t="s">
        <v>42593</v>
      </c>
      <c r="E6600" s="48" t="s">
        <v>42594</v>
      </c>
    </row>
    <row r="6601" spans="1:5">
      <c r="A6601" s="48" t="s">
        <v>51157</v>
      </c>
      <c r="B6601" s="48" t="s">
        <v>51156</v>
      </c>
      <c r="C6601" s="48" t="s">
        <v>42592</v>
      </c>
      <c r="D6601" s="48" t="s">
        <v>42595</v>
      </c>
      <c r="E6601" s="48" t="s">
        <v>42596</v>
      </c>
    </row>
    <row r="6602" spans="1:5">
      <c r="A6602" s="48" t="s">
        <v>51158</v>
      </c>
      <c r="B6602" s="48" t="s">
        <v>51156</v>
      </c>
      <c r="C6602" s="48" t="s">
        <v>42597</v>
      </c>
      <c r="D6602" s="48" t="s">
        <v>42598</v>
      </c>
      <c r="E6602" s="48" t="s">
        <v>42599</v>
      </c>
    </row>
    <row r="6603" spans="1:5">
      <c r="A6603" s="48" t="s">
        <v>51159</v>
      </c>
      <c r="B6603" s="48" t="s">
        <v>51156</v>
      </c>
      <c r="C6603" s="48" t="s">
        <v>42597</v>
      </c>
      <c r="D6603" s="48" t="s">
        <v>42600</v>
      </c>
      <c r="E6603" s="48" t="s">
        <v>42601</v>
      </c>
    </row>
    <row r="6604" spans="1:5">
      <c r="A6604" s="48" t="s">
        <v>15740</v>
      </c>
      <c r="B6604" s="48" t="s">
        <v>51154</v>
      </c>
      <c r="C6604" s="48" t="s">
        <v>42597</v>
      </c>
      <c r="D6604" s="48" t="s">
        <v>42602</v>
      </c>
      <c r="E6604" s="48" t="s">
        <v>42603</v>
      </c>
    </row>
    <row r="6605" spans="1:5">
      <c r="A6605" s="48" t="s">
        <v>15757</v>
      </c>
      <c r="B6605" s="48" t="s">
        <v>51406</v>
      </c>
      <c r="C6605" s="48" t="s">
        <v>42597</v>
      </c>
      <c r="D6605" s="48" t="s">
        <v>42604</v>
      </c>
      <c r="E6605" s="48" t="s">
        <v>42605</v>
      </c>
    </row>
    <row r="6606" spans="1:5">
      <c r="A6606" s="48" t="s">
        <v>15760</v>
      </c>
      <c r="B6606" s="48" t="s">
        <v>51199</v>
      </c>
      <c r="C6606" s="48" t="s">
        <v>42597</v>
      </c>
      <c r="D6606" s="48" t="s">
        <v>42606</v>
      </c>
      <c r="E6606" s="48" t="s">
        <v>42607</v>
      </c>
    </row>
    <row r="6607" spans="1:5">
      <c r="A6607" s="48" t="s">
        <v>27</v>
      </c>
      <c r="B6607" s="48" t="s">
        <v>51154</v>
      </c>
      <c r="C6607" s="48" t="s">
        <v>42597</v>
      </c>
      <c r="D6607" s="48" t="s">
        <v>42608</v>
      </c>
      <c r="E6607" s="48" t="s">
        <v>42609</v>
      </c>
    </row>
    <row r="6608" spans="1:5">
      <c r="A6608" s="48" t="s">
        <v>39</v>
      </c>
      <c r="B6608" s="48" t="s">
        <v>51663</v>
      </c>
      <c r="C6608" s="48" t="s">
        <v>42597</v>
      </c>
      <c r="D6608" s="48" t="s">
        <v>42610</v>
      </c>
      <c r="E6608" s="48" t="s">
        <v>42611</v>
      </c>
    </row>
    <row r="6609" spans="1:5">
      <c r="A6609" s="48" t="s">
        <v>43</v>
      </c>
      <c r="B6609" s="48" t="s">
        <v>695</v>
      </c>
      <c r="C6609" s="48" t="s">
        <v>42597</v>
      </c>
      <c r="D6609" s="48" t="s">
        <v>42612</v>
      </c>
      <c r="E6609" s="48" t="s">
        <v>42613</v>
      </c>
    </row>
    <row r="6610" spans="1:5">
      <c r="A6610" s="48" t="s">
        <v>15740</v>
      </c>
      <c r="B6610" s="48" t="s">
        <v>51154</v>
      </c>
      <c r="C6610" s="48" t="s">
        <v>42597</v>
      </c>
      <c r="D6610" s="48" t="s">
        <v>42614</v>
      </c>
      <c r="E6610" s="48" t="s">
        <v>42615</v>
      </c>
    </row>
    <row r="6611" spans="1:5">
      <c r="A6611" s="48" t="s">
        <v>15771</v>
      </c>
      <c r="B6611" s="48" t="s">
        <v>7014</v>
      </c>
      <c r="C6611" s="48" t="s">
        <v>42597</v>
      </c>
      <c r="D6611" s="48" t="s">
        <v>42616</v>
      </c>
      <c r="E6611" s="48" t="s">
        <v>42617</v>
      </c>
    </row>
    <row r="6612" spans="1:5">
      <c r="A6612" s="48" t="s">
        <v>15774</v>
      </c>
      <c r="B6612" s="48" t="s">
        <v>487</v>
      </c>
      <c r="C6612" s="48" t="s">
        <v>42597</v>
      </c>
      <c r="D6612" s="48" t="s">
        <v>42618</v>
      </c>
      <c r="E6612" s="48" t="s">
        <v>42619</v>
      </c>
    </row>
    <row r="6613" spans="1:5">
      <c r="A6613" s="48" t="s">
        <v>27</v>
      </c>
      <c r="B6613" s="48" t="s">
        <v>51154</v>
      </c>
      <c r="C6613" s="48" t="s">
        <v>42597</v>
      </c>
      <c r="D6613" s="48" t="s">
        <v>42620</v>
      </c>
      <c r="E6613" s="48" t="s">
        <v>42621</v>
      </c>
    </row>
    <row r="6614" spans="1:5">
      <c r="A6614" s="48" t="s">
        <v>48</v>
      </c>
      <c r="B6614" s="48" t="s">
        <v>34619</v>
      </c>
      <c r="C6614" s="48" t="s">
        <v>42597</v>
      </c>
      <c r="D6614" s="48" t="s">
        <v>42622</v>
      </c>
      <c r="E6614" s="48" t="s">
        <v>42623</v>
      </c>
    </row>
    <row r="6615" spans="1:5">
      <c r="A6615" s="48" t="s">
        <v>51</v>
      </c>
      <c r="B6615" s="48" t="s">
        <v>110</v>
      </c>
      <c r="C6615" s="48" t="s">
        <v>42597</v>
      </c>
      <c r="D6615" s="48" t="s">
        <v>42624</v>
      </c>
      <c r="E6615" s="48" t="s">
        <v>42625</v>
      </c>
    </row>
    <row r="6616" spans="1:5">
      <c r="A6616" s="48" t="s">
        <v>15740</v>
      </c>
      <c r="B6616" s="48" t="s">
        <v>51154</v>
      </c>
      <c r="C6616" s="48" t="s">
        <v>42597</v>
      </c>
      <c r="D6616" s="48" t="s">
        <v>42626</v>
      </c>
      <c r="E6616" s="48" t="s">
        <v>42627</v>
      </c>
    </row>
    <row r="6617" spans="1:5">
      <c r="A6617" s="48" t="s">
        <v>15786</v>
      </c>
      <c r="B6617" s="48" t="s">
        <v>29629</v>
      </c>
      <c r="C6617" s="48" t="s">
        <v>42597</v>
      </c>
      <c r="D6617" s="48" t="s">
        <v>42628</v>
      </c>
      <c r="E6617" s="48" t="s">
        <v>42629</v>
      </c>
    </row>
    <row r="6618" spans="1:5">
      <c r="A6618" s="48" t="s">
        <v>15789</v>
      </c>
      <c r="B6618" s="48" t="s">
        <v>29348</v>
      </c>
      <c r="C6618" s="48" t="s">
        <v>42597</v>
      </c>
      <c r="D6618" s="48" t="s">
        <v>42630</v>
      </c>
      <c r="E6618" s="48" t="s">
        <v>42631</v>
      </c>
    </row>
    <row r="6619" spans="1:5">
      <c r="A6619" s="48" t="s">
        <v>27</v>
      </c>
      <c r="B6619" s="48" t="s">
        <v>51154</v>
      </c>
      <c r="C6619" s="48" t="s">
        <v>42597</v>
      </c>
      <c r="D6619" s="48" t="s">
        <v>42632</v>
      </c>
      <c r="E6619" s="48" t="s">
        <v>42633</v>
      </c>
    </row>
    <row r="6620" spans="1:5">
      <c r="A6620" s="48" t="s">
        <v>56</v>
      </c>
      <c r="B6620" s="48" t="s">
        <v>51681</v>
      </c>
      <c r="C6620" s="48" t="s">
        <v>42597</v>
      </c>
      <c r="D6620" s="48" t="s">
        <v>42634</v>
      </c>
      <c r="E6620" s="48" t="s">
        <v>42635</v>
      </c>
    </row>
    <row r="6621" spans="1:5">
      <c r="A6621" s="48" t="s">
        <v>59</v>
      </c>
      <c r="B6621" s="48" t="s">
        <v>3102</v>
      </c>
      <c r="C6621" s="48" t="s">
        <v>42597</v>
      </c>
      <c r="D6621" s="48" t="s">
        <v>42636</v>
      </c>
      <c r="E6621" s="48" t="s">
        <v>51689</v>
      </c>
    </row>
    <row r="6622" spans="1:5">
      <c r="A6622" s="48" t="s">
        <v>15740</v>
      </c>
      <c r="B6622" s="48" t="s">
        <v>51154</v>
      </c>
      <c r="C6622" s="48" t="s">
        <v>42637</v>
      </c>
      <c r="D6622" s="48" t="s">
        <v>42638</v>
      </c>
      <c r="E6622" s="48" t="s">
        <v>42639</v>
      </c>
    </row>
    <row r="6623" spans="1:5">
      <c r="A6623" s="48" t="s">
        <v>15743</v>
      </c>
      <c r="B6623" s="48" t="s">
        <v>51403</v>
      </c>
      <c r="C6623" s="48" t="s">
        <v>42637</v>
      </c>
      <c r="D6623" s="48" t="s">
        <v>42640</v>
      </c>
      <c r="E6623" s="48" t="s">
        <v>42641</v>
      </c>
    </row>
    <row r="6624" spans="1:5">
      <c r="A6624" s="48" t="s">
        <v>15746</v>
      </c>
      <c r="B6624" s="48" t="s">
        <v>51161</v>
      </c>
      <c r="C6624" s="48" t="s">
        <v>42637</v>
      </c>
      <c r="D6624" s="48" t="s">
        <v>42642</v>
      </c>
      <c r="E6624" s="48" t="s">
        <v>42643</v>
      </c>
    </row>
    <row r="6625" spans="1:5">
      <c r="A6625" s="48" t="s">
        <v>27</v>
      </c>
      <c r="B6625" s="48" t="s">
        <v>51154</v>
      </c>
      <c r="C6625" s="48" t="s">
        <v>42637</v>
      </c>
      <c r="D6625" s="48" t="s">
        <v>42644</v>
      </c>
      <c r="E6625" s="48" t="s">
        <v>42645</v>
      </c>
    </row>
    <row r="6626" spans="1:5">
      <c r="A6626" s="48" t="s">
        <v>30</v>
      </c>
      <c r="B6626" s="48" t="s">
        <v>35754</v>
      </c>
      <c r="C6626" s="48" t="s">
        <v>42637</v>
      </c>
      <c r="D6626" s="48" t="s">
        <v>42646</v>
      </c>
      <c r="E6626" s="48" t="s">
        <v>42647</v>
      </c>
    </row>
    <row r="6627" spans="1:5">
      <c r="A6627" s="48" t="s">
        <v>34</v>
      </c>
      <c r="B6627" s="48" t="s">
        <v>51193</v>
      </c>
      <c r="C6627" s="48" t="s">
        <v>42637</v>
      </c>
      <c r="D6627" s="48" t="s">
        <v>42648</v>
      </c>
      <c r="E6627" s="48" t="s">
        <v>42649</v>
      </c>
    </row>
    <row r="6628" spans="1:5">
      <c r="A6628" s="48" t="s">
        <v>51155</v>
      </c>
      <c r="B6628" s="48" t="s">
        <v>51156</v>
      </c>
      <c r="C6628" s="48" t="s">
        <v>42650</v>
      </c>
      <c r="D6628" s="48" t="s">
        <v>42651</v>
      </c>
      <c r="E6628" s="48" t="s">
        <v>42652</v>
      </c>
    </row>
    <row r="6629" spans="1:5">
      <c r="A6629" s="48" t="s">
        <v>51157</v>
      </c>
      <c r="B6629" s="48" t="s">
        <v>51156</v>
      </c>
      <c r="C6629" s="48" t="s">
        <v>42650</v>
      </c>
      <c r="D6629" s="48" t="s">
        <v>42653</v>
      </c>
      <c r="E6629" s="48" t="s">
        <v>42654</v>
      </c>
    </row>
    <row r="6630" spans="1:5">
      <c r="A6630" s="48" t="s">
        <v>51158</v>
      </c>
      <c r="B6630" s="48" t="s">
        <v>51156</v>
      </c>
      <c r="C6630" s="48" t="s">
        <v>42650</v>
      </c>
      <c r="D6630" s="48" t="s">
        <v>42655</v>
      </c>
      <c r="E6630" s="48" t="s">
        <v>42656</v>
      </c>
    </row>
    <row r="6631" spans="1:5">
      <c r="A6631" s="48" t="s">
        <v>51159</v>
      </c>
      <c r="B6631" s="48" t="s">
        <v>51156</v>
      </c>
      <c r="C6631" s="48" t="s">
        <v>42650</v>
      </c>
      <c r="D6631" s="48" t="s">
        <v>42657</v>
      </c>
      <c r="E6631" s="48" t="s">
        <v>42658</v>
      </c>
    </row>
    <row r="6632" spans="1:5">
      <c r="A6632" s="48" t="s">
        <v>15740</v>
      </c>
      <c r="B6632" s="48" t="s">
        <v>51154</v>
      </c>
      <c r="C6632" s="48" t="s">
        <v>42650</v>
      </c>
      <c r="D6632" s="48" t="s">
        <v>42659</v>
      </c>
      <c r="E6632" s="48" t="s">
        <v>42660</v>
      </c>
    </row>
    <row r="6633" spans="1:5">
      <c r="A6633" s="48" t="s">
        <v>15771</v>
      </c>
      <c r="B6633" s="48" t="s">
        <v>2563</v>
      </c>
      <c r="C6633" s="48" t="s">
        <v>42650</v>
      </c>
      <c r="D6633" s="48" t="s">
        <v>42661</v>
      </c>
      <c r="E6633" s="48" t="s">
        <v>42662</v>
      </c>
    </row>
    <row r="6634" spans="1:5">
      <c r="A6634" s="48" t="s">
        <v>15774</v>
      </c>
      <c r="B6634" s="48" t="s">
        <v>424</v>
      </c>
      <c r="C6634" s="48" t="s">
        <v>42650</v>
      </c>
      <c r="D6634" s="48" t="s">
        <v>42663</v>
      </c>
      <c r="E6634" s="48" t="s">
        <v>42664</v>
      </c>
    </row>
    <row r="6635" spans="1:5">
      <c r="A6635" s="48" t="s">
        <v>27</v>
      </c>
      <c r="B6635" s="48" t="s">
        <v>51154</v>
      </c>
      <c r="C6635" s="48" t="s">
        <v>42650</v>
      </c>
      <c r="D6635" s="48" t="s">
        <v>42665</v>
      </c>
      <c r="E6635" s="48" t="s">
        <v>42666</v>
      </c>
    </row>
    <row r="6636" spans="1:5">
      <c r="A6636" s="48" t="s">
        <v>48</v>
      </c>
      <c r="B6636" s="48" t="s">
        <v>35357</v>
      </c>
      <c r="C6636" s="48" t="s">
        <v>42650</v>
      </c>
      <c r="D6636" s="48" t="s">
        <v>42667</v>
      </c>
      <c r="E6636" s="48" t="s">
        <v>42668</v>
      </c>
    </row>
    <row r="6637" spans="1:5">
      <c r="A6637" s="48" t="s">
        <v>51</v>
      </c>
      <c r="B6637" s="48" t="s">
        <v>51262</v>
      </c>
      <c r="C6637" s="48" t="s">
        <v>42650</v>
      </c>
      <c r="D6637" s="48" t="s">
        <v>42669</v>
      </c>
      <c r="E6637" s="48" t="s">
        <v>42670</v>
      </c>
    </row>
    <row r="6638" spans="1:5">
      <c r="A6638" s="48" t="s">
        <v>15740</v>
      </c>
      <c r="B6638" s="48" t="s">
        <v>51154</v>
      </c>
      <c r="C6638" s="48" t="s">
        <v>42650</v>
      </c>
      <c r="D6638" s="48" t="s">
        <v>42671</v>
      </c>
      <c r="E6638" s="48" t="s">
        <v>42672</v>
      </c>
    </row>
    <row r="6639" spans="1:5">
      <c r="A6639" s="48" t="s">
        <v>15786</v>
      </c>
      <c r="B6639" s="48" t="s">
        <v>29629</v>
      </c>
      <c r="C6639" s="48" t="s">
        <v>42650</v>
      </c>
      <c r="D6639" s="48" t="s">
        <v>42673</v>
      </c>
      <c r="E6639" s="48" t="s">
        <v>42674</v>
      </c>
    </row>
    <row r="6640" spans="1:5">
      <c r="A6640" s="48" t="s">
        <v>15789</v>
      </c>
      <c r="B6640" s="48" t="s">
        <v>452</v>
      </c>
      <c r="C6640" s="48" t="s">
        <v>42650</v>
      </c>
      <c r="D6640" s="48" t="s">
        <v>42675</v>
      </c>
      <c r="E6640" s="48" t="s">
        <v>42676</v>
      </c>
    </row>
    <row r="6641" spans="1:5">
      <c r="A6641" s="48" t="s">
        <v>27</v>
      </c>
      <c r="B6641" s="48" t="s">
        <v>51154</v>
      </c>
      <c r="C6641" s="48" t="s">
        <v>42650</v>
      </c>
      <c r="D6641" s="48" t="s">
        <v>42677</v>
      </c>
      <c r="E6641" s="48" t="s">
        <v>42678</v>
      </c>
    </row>
    <row r="6642" spans="1:5">
      <c r="A6642" s="48" t="s">
        <v>56</v>
      </c>
      <c r="B6642" s="48" t="s">
        <v>51690</v>
      </c>
      <c r="C6642" s="48" t="s">
        <v>42650</v>
      </c>
      <c r="D6642" s="48" t="s">
        <v>42679</v>
      </c>
      <c r="E6642" s="48" t="s">
        <v>42680</v>
      </c>
    </row>
    <row r="6643" spans="1:5">
      <c r="A6643" s="48" t="s">
        <v>59</v>
      </c>
      <c r="B6643" s="48" t="s">
        <v>654</v>
      </c>
      <c r="C6643" s="48" t="s">
        <v>42650</v>
      </c>
      <c r="D6643" s="48" t="s">
        <v>42681</v>
      </c>
      <c r="E6643" s="48" t="s">
        <v>42682</v>
      </c>
    </row>
    <row r="6644" spans="1:5">
      <c r="A6644" s="48" t="s">
        <v>15740</v>
      </c>
      <c r="B6644" s="48" t="s">
        <v>51154</v>
      </c>
      <c r="C6644" s="48" t="s">
        <v>42650</v>
      </c>
      <c r="D6644" s="48" t="s">
        <v>42683</v>
      </c>
      <c r="E6644" s="48" t="s">
        <v>42684</v>
      </c>
    </row>
    <row r="6645" spans="1:5">
      <c r="A6645" s="48" t="s">
        <v>15743</v>
      </c>
      <c r="B6645" s="48" t="s">
        <v>51498</v>
      </c>
      <c r="C6645" s="48" t="s">
        <v>42650</v>
      </c>
      <c r="D6645" s="48" t="s">
        <v>42685</v>
      </c>
      <c r="E6645" s="48" t="s">
        <v>42686</v>
      </c>
    </row>
    <row r="6646" spans="1:5">
      <c r="A6646" s="48" t="s">
        <v>15746</v>
      </c>
      <c r="B6646" s="48" t="s">
        <v>51199</v>
      </c>
      <c r="C6646" s="48" t="s">
        <v>42650</v>
      </c>
      <c r="D6646" s="48" t="s">
        <v>42687</v>
      </c>
      <c r="E6646" s="48" t="s">
        <v>42688</v>
      </c>
    </row>
    <row r="6647" spans="1:5">
      <c r="A6647" s="48" t="s">
        <v>27</v>
      </c>
      <c r="B6647" s="48" t="s">
        <v>51154</v>
      </c>
      <c r="C6647" s="48" t="s">
        <v>42650</v>
      </c>
      <c r="D6647" s="48" t="s">
        <v>42689</v>
      </c>
      <c r="E6647" s="48" t="s">
        <v>42690</v>
      </c>
    </row>
    <row r="6648" spans="1:5">
      <c r="A6648" s="48" t="s">
        <v>30</v>
      </c>
      <c r="B6648" s="48" t="s">
        <v>35708</v>
      </c>
      <c r="C6648" s="48" t="s">
        <v>42650</v>
      </c>
      <c r="D6648" s="48" t="s">
        <v>42691</v>
      </c>
      <c r="E6648" s="48" t="s">
        <v>42692</v>
      </c>
    </row>
    <row r="6649" spans="1:5">
      <c r="A6649" s="48" t="s">
        <v>34</v>
      </c>
      <c r="B6649" s="48" t="s">
        <v>51190</v>
      </c>
      <c r="C6649" s="48" t="s">
        <v>42650</v>
      </c>
      <c r="D6649" s="48" t="s">
        <v>42693</v>
      </c>
      <c r="E6649" s="48" t="s">
        <v>42694</v>
      </c>
    </row>
    <row r="6650" spans="1:5">
      <c r="A6650" s="48" t="s">
        <v>15740</v>
      </c>
      <c r="B6650" s="48" t="s">
        <v>51154</v>
      </c>
      <c r="C6650" s="48" t="s">
        <v>42695</v>
      </c>
      <c r="D6650" s="48" t="s">
        <v>42696</v>
      </c>
      <c r="E6650" s="48" t="s">
        <v>42697</v>
      </c>
    </row>
    <row r="6651" spans="1:5">
      <c r="A6651" s="48" t="s">
        <v>15757</v>
      </c>
      <c r="B6651" s="48" t="s">
        <v>51480</v>
      </c>
      <c r="C6651" s="48" t="s">
        <v>42695</v>
      </c>
      <c r="D6651" s="48" t="s">
        <v>42698</v>
      </c>
      <c r="E6651" s="48" t="s">
        <v>42699</v>
      </c>
    </row>
    <row r="6652" spans="1:5">
      <c r="A6652" s="48" t="s">
        <v>15760</v>
      </c>
      <c r="B6652" s="48" t="s">
        <v>260</v>
      </c>
      <c r="C6652" s="48" t="s">
        <v>42695</v>
      </c>
      <c r="D6652" s="48" t="s">
        <v>42700</v>
      </c>
      <c r="E6652" s="48" t="s">
        <v>42701</v>
      </c>
    </row>
    <row r="6653" spans="1:5">
      <c r="A6653" s="48" t="s">
        <v>27</v>
      </c>
      <c r="B6653" s="48" t="s">
        <v>51154</v>
      </c>
      <c r="C6653" s="48" t="s">
        <v>42695</v>
      </c>
      <c r="D6653" s="48" t="s">
        <v>42702</v>
      </c>
      <c r="E6653" s="48" t="s">
        <v>42703</v>
      </c>
    </row>
    <row r="6654" spans="1:5">
      <c r="A6654" s="48" t="s">
        <v>39</v>
      </c>
      <c r="B6654" s="48" t="s">
        <v>51663</v>
      </c>
      <c r="C6654" s="48" t="s">
        <v>42695</v>
      </c>
      <c r="D6654" s="48" t="s">
        <v>42704</v>
      </c>
      <c r="E6654" s="48" t="s">
        <v>42705</v>
      </c>
    </row>
    <row r="6655" spans="1:5">
      <c r="A6655" s="48" t="s">
        <v>43</v>
      </c>
      <c r="B6655" s="48" t="s">
        <v>51203</v>
      </c>
      <c r="C6655" s="48" t="s">
        <v>42695</v>
      </c>
      <c r="D6655" s="48" t="s">
        <v>42706</v>
      </c>
      <c r="E6655" s="48" t="s">
        <v>51691</v>
      </c>
    </row>
    <row r="6656" spans="1:5">
      <c r="A6656" s="48" t="s">
        <v>51155</v>
      </c>
      <c r="B6656" s="48" t="s">
        <v>51156</v>
      </c>
      <c r="C6656" s="48" t="s">
        <v>42707</v>
      </c>
      <c r="D6656" s="48" t="s">
        <v>42708</v>
      </c>
      <c r="E6656" s="48" t="s">
        <v>42709</v>
      </c>
    </row>
    <row r="6657" spans="1:5">
      <c r="A6657" s="48" t="s">
        <v>51157</v>
      </c>
      <c r="B6657" s="48" t="s">
        <v>51156</v>
      </c>
      <c r="C6657" s="48" t="s">
        <v>42707</v>
      </c>
      <c r="D6657" s="48" t="s">
        <v>42710</v>
      </c>
      <c r="E6657" s="48" t="s">
        <v>42711</v>
      </c>
    </row>
    <row r="6658" spans="1:5">
      <c r="A6658" s="48" t="s">
        <v>51158</v>
      </c>
      <c r="B6658" s="48" t="s">
        <v>51156</v>
      </c>
      <c r="C6658" s="48" t="s">
        <v>42707</v>
      </c>
      <c r="D6658" s="48" t="s">
        <v>42712</v>
      </c>
      <c r="E6658" s="48" t="s">
        <v>42713</v>
      </c>
    </row>
    <row r="6659" spans="1:5">
      <c r="A6659" s="48" t="s">
        <v>51159</v>
      </c>
      <c r="B6659" s="48" t="s">
        <v>51156</v>
      </c>
      <c r="C6659" s="48" t="s">
        <v>42707</v>
      </c>
      <c r="D6659" s="48" t="s">
        <v>42714</v>
      </c>
      <c r="E6659" s="48" t="s">
        <v>42715</v>
      </c>
    </row>
    <row r="6660" spans="1:5">
      <c r="A6660" s="48" t="s">
        <v>15740</v>
      </c>
      <c r="B6660" s="48" t="s">
        <v>51154</v>
      </c>
      <c r="C6660" s="48" t="s">
        <v>42707</v>
      </c>
      <c r="D6660" s="48" t="s">
        <v>42716</v>
      </c>
      <c r="E6660" s="48" t="s">
        <v>42717</v>
      </c>
    </row>
    <row r="6661" spans="1:5">
      <c r="A6661" s="48" t="s">
        <v>15786</v>
      </c>
      <c r="B6661" s="48" t="s">
        <v>29345</v>
      </c>
      <c r="C6661" s="48" t="s">
        <v>42707</v>
      </c>
      <c r="D6661" s="48" t="s">
        <v>42718</v>
      </c>
      <c r="E6661" s="48" t="s">
        <v>42719</v>
      </c>
    </row>
    <row r="6662" spans="1:5">
      <c r="A6662" s="48" t="s">
        <v>15789</v>
      </c>
      <c r="B6662" s="48" t="s">
        <v>51619</v>
      </c>
      <c r="C6662" s="48" t="s">
        <v>42707</v>
      </c>
      <c r="D6662" s="48" t="s">
        <v>42720</v>
      </c>
      <c r="E6662" s="48" t="s">
        <v>42721</v>
      </c>
    </row>
    <row r="6663" spans="1:5">
      <c r="A6663" s="48" t="s">
        <v>27</v>
      </c>
      <c r="B6663" s="48" t="s">
        <v>51154</v>
      </c>
      <c r="C6663" s="48" t="s">
        <v>42707</v>
      </c>
      <c r="D6663" s="48" t="s">
        <v>42722</v>
      </c>
      <c r="E6663" s="48" t="s">
        <v>42723</v>
      </c>
    </row>
    <row r="6664" spans="1:5">
      <c r="A6664" s="48" t="s">
        <v>56</v>
      </c>
      <c r="B6664" s="48" t="s">
        <v>51655</v>
      </c>
      <c r="C6664" s="48" t="s">
        <v>42707</v>
      </c>
      <c r="D6664" s="48" t="s">
        <v>42724</v>
      </c>
      <c r="E6664" s="48" t="s">
        <v>42725</v>
      </c>
    </row>
    <row r="6665" spans="1:5">
      <c r="A6665" s="48" t="s">
        <v>59</v>
      </c>
      <c r="B6665" s="48" t="s">
        <v>51205</v>
      </c>
      <c r="C6665" s="48" t="s">
        <v>42707</v>
      </c>
      <c r="D6665" s="48" t="s">
        <v>42726</v>
      </c>
      <c r="E6665" s="48" t="s">
        <v>42727</v>
      </c>
    </row>
    <row r="6666" spans="1:5">
      <c r="A6666" s="48" t="s">
        <v>15740</v>
      </c>
      <c r="B6666" s="48" t="s">
        <v>51154</v>
      </c>
      <c r="C6666" s="48" t="s">
        <v>42707</v>
      </c>
      <c r="D6666" s="48" t="s">
        <v>42728</v>
      </c>
      <c r="E6666" s="48" t="s">
        <v>42729</v>
      </c>
    </row>
    <row r="6667" spans="1:5">
      <c r="A6667" s="48" t="s">
        <v>15743</v>
      </c>
      <c r="B6667" s="48" t="s">
        <v>51498</v>
      </c>
      <c r="C6667" s="48" t="s">
        <v>42707</v>
      </c>
      <c r="D6667" s="48" t="s">
        <v>42730</v>
      </c>
      <c r="E6667" s="48" t="s">
        <v>42731</v>
      </c>
    </row>
    <row r="6668" spans="1:5">
      <c r="A6668" s="48" t="s">
        <v>15746</v>
      </c>
      <c r="B6668" s="48" t="s">
        <v>110</v>
      </c>
      <c r="C6668" s="48" t="s">
        <v>42707</v>
      </c>
      <c r="D6668" s="48" t="s">
        <v>42732</v>
      </c>
      <c r="E6668" s="48" t="s">
        <v>42733</v>
      </c>
    </row>
    <row r="6669" spans="1:5">
      <c r="A6669" s="48" t="s">
        <v>27</v>
      </c>
      <c r="B6669" s="48" t="s">
        <v>51154</v>
      </c>
      <c r="C6669" s="48" t="s">
        <v>42707</v>
      </c>
      <c r="D6669" s="48" t="s">
        <v>42734</v>
      </c>
      <c r="E6669" s="48" t="s">
        <v>42735</v>
      </c>
    </row>
    <row r="6670" spans="1:5">
      <c r="A6670" s="48" t="s">
        <v>30</v>
      </c>
      <c r="B6670" s="48" t="s">
        <v>35754</v>
      </c>
      <c r="C6670" s="48" t="s">
        <v>42707</v>
      </c>
      <c r="D6670" s="48" t="s">
        <v>42736</v>
      </c>
      <c r="E6670" s="48" t="s">
        <v>42737</v>
      </c>
    </row>
    <row r="6671" spans="1:5">
      <c r="A6671" s="48" t="s">
        <v>34</v>
      </c>
      <c r="B6671" s="48" t="s">
        <v>150</v>
      </c>
      <c r="C6671" s="48" t="s">
        <v>42707</v>
      </c>
      <c r="D6671" s="48" t="s">
        <v>42738</v>
      </c>
      <c r="E6671" s="48" t="s">
        <v>42739</v>
      </c>
    </row>
    <row r="6672" spans="1:5">
      <c r="A6672" s="48" t="s">
        <v>15740</v>
      </c>
      <c r="B6672" s="48" t="s">
        <v>51154</v>
      </c>
      <c r="C6672" s="48" t="s">
        <v>42707</v>
      </c>
      <c r="D6672" s="48" t="s">
        <v>42740</v>
      </c>
      <c r="E6672" s="48" t="s">
        <v>42741</v>
      </c>
    </row>
    <row r="6673" spans="1:5">
      <c r="A6673" s="48" t="s">
        <v>15757</v>
      </c>
      <c r="B6673" s="48" t="s">
        <v>51407</v>
      </c>
      <c r="C6673" s="48" t="s">
        <v>42707</v>
      </c>
      <c r="D6673" s="48" t="s">
        <v>42742</v>
      </c>
      <c r="E6673" s="48" t="s">
        <v>42743</v>
      </c>
    </row>
    <row r="6674" spans="1:5">
      <c r="A6674" s="48" t="s">
        <v>15760</v>
      </c>
      <c r="B6674" s="48" t="s">
        <v>51203</v>
      </c>
      <c r="C6674" s="48" t="s">
        <v>42707</v>
      </c>
      <c r="D6674" s="48" t="s">
        <v>42744</v>
      </c>
      <c r="E6674" s="48" t="s">
        <v>42745</v>
      </c>
    </row>
    <row r="6675" spans="1:5">
      <c r="A6675" s="48" t="s">
        <v>27</v>
      </c>
      <c r="B6675" s="48" t="s">
        <v>51154</v>
      </c>
      <c r="C6675" s="48" t="s">
        <v>42707</v>
      </c>
      <c r="D6675" s="48" t="s">
        <v>42746</v>
      </c>
      <c r="E6675" s="48" t="s">
        <v>42747</v>
      </c>
    </row>
    <row r="6676" spans="1:5">
      <c r="A6676" s="48" t="s">
        <v>39</v>
      </c>
      <c r="B6676" s="48" t="s">
        <v>51654</v>
      </c>
      <c r="C6676" s="48" t="s">
        <v>42707</v>
      </c>
      <c r="D6676" s="48" t="s">
        <v>42748</v>
      </c>
      <c r="E6676" s="48" t="s">
        <v>42749</v>
      </c>
    </row>
    <row r="6677" spans="1:5">
      <c r="A6677" s="48" t="s">
        <v>43</v>
      </c>
      <c r="B6677" s="48" t="s">
        <v>8131</v>
      </c>
      <c r="C6677" s="48" t="s">
        <v>42707</v>
      </c>
      <c r="D6677" s="48" t="s">
        <v>42750</v>
      </c>
      <c r="E6677" s="48" t="s">
        <v>42751</v>
      </c>
    </row>
    <row r="6678" spans="1:5">
      <c r="A6678" s="48" t="s">
        <v>15740</v>
      </c>
      <c r="B6678" s="48" t="s">
        <v>51154</v>
      </c>
      <c r="C6678" s="48" t="s">
        <v>42752</v>
      </c>
      <c r="D6678" s="48" t="s">
        <v>42753</v>
      </c>
      <c r="E6678" s="48" t="s">
        <v>42754</v>
      </c>
    </row>
    <row r="6679" spans="1:5">
      <c r="A6679" s="48" t="s">
        <v>15771</v>
      </c>
      <c r="B6679" s="48" t="s">
        <v>2242</v>
      </c>
      <c r="C6679" s="48" t="s">
        <v>42752</v>
      </c>
      <c r="D6679" s="48" t="s">
        <v>42755</v>
      </c>
      <c r="E6679" s="48" t="s">
        <v>42756</v>
      </c>
    </row>
    <row r="6680" spans="1:5">
      <c r="A6680" s="48" t="s">
        <v>15774</v>
      </c>
      <c r="B6680" s="48" t="s">
        <v>417</v>
      </c>
      <c r="C6680" s="48" t="s">
        <v>42752</v>
      </c>
      <c r="D6680" s="48" t="s">
        <v>42757</v>
      </c>
      <c r="E6680" s="48" t="s">
        <v>42758</v>
      </c>
    </row>
    <row r="6681" spans="1:5">
      <c r="A6681" s="48" t="s">
        <v>27</v>
      </c>
      <c r="B6681" s="48" t="s">
        <v>51154</v>
      </c>
      <c r="C6681" s="48" t="s">
        <v>42752</v>
      </c>
      <c r="D6681" s="48" t="s">
        <v>42759</v>
      </c>
      <c r="E6681" s="48" t="s">
        <v>42760</v>
      </c>
    </row>
    <row r="6682" spans="1:5">
      <c r="A6682" s="48" t="s">
        <v>48</v>
      </c>
      <c r="B6682" s="48" t="s">
        <v>38081</v>
      </c>
      <c r="C6682" s="48" t="s">
        <v>42752</v>
      </c>
      <c r="D6682" s="48" t="s">
        <v>42761</v>
      </c>
      <c r="E6682" s="48" t="s">
        <v>42762</v>
      </c>
    </row>
    <row r="6683" spans="1:5">
      <c r="A6683" s="48" t="s">
        <v>51</v>
      </c>
      <c r="B6683" s="48" t="s">
        <v>487</v>
      </c>
      <c r="C6683" s="48" t="s">
        <v>42752</v>
      </c>
      <c r="D6683" s="48" t="s">
        <v>42763</v>
      </c>
      <c r="E6683" s="48" t="s">
        <v>42764</v>
      </c>
    </row>
    <row r="6684" spans="1:5">
      <c r="A6684" s="48" t="s">
        <v>51155</v>
      </c>
      <c r="B6684" s="48" t="s">
        <v>51156</v>
      </c>
      <c r="C6684" s="48" t="s">
        <v>42765</v>
      </c>
      <c r="D6684" s="48" t="s">
        <v>42766</v>
      </c>
      <c r="E6684" s="48" t="s">
        <v>42767</v>
      </c>
    </row>
    <row r="6685" spans="1:5">
      <c r="A6685" s="48" t="s">
        <v>51157</v>
      </c>
      <c r="B6685" s="48" t="s">
        <v>51156</v>
      </c>
      <c r="C6685" s="48" t="s">
        <v>42765</v>
      </c>
      <c r="D6685" s="48" t="s">
        <v>42768</v>
      </c>
      <c r="E6685" s="48" t="s">
        <v>42769</v>
      </c>
    </row>
    <row r="6686" spans="1:5">
      <c r="A6686" s="48" t="s">
        <v>51158</v>
      </c>
      <c r="B6686" s="48" t="s">
        <v>51156</v>
      </c>
      <c r="C6686" s="48" t="s">
        <v>42765</v>
      </c>
      <c r="D6686" s="48" t="s">
        <v>42770</v>
      </c>
      <c r="E6686" s="48" t="s">
        <v>42771</v>
      </c>
    </row>
    <row r="6687" spans="1:5">
      <c r="A6687" s="48" t="s">
        <v>51159</v>
      </c>
      <c r="B6687" s="48" t="s">
        <v>51156</v>
      </c>
      <c r="C6687" s="48" t="s">
        <v>42765</v>
      </c>
      <c r="D6687" s="48" t="s">
        <v>42772</v>
      </c>
      <c r="E6687" s="48" t="s">
        <v>42773</v>
      </c>
    </row>
    <row r="6688" spans="1:5">
      <c r="A6688" s="48" t="s">
        <v>15740</v>
      </c>
      <c r="B6688" s="48" t="s">
        <v>51154</v>
      </c>
      <c r="C6688" s="48" t="s">
        <v>42765</v>
      </c>
      <c r="D6688" s="48" t="s">
        <v>42774</v>
      </c>
      <c r="E6688" s="48" t="s">
        <v>42775</v>
      </c>
    </row>
    <row r="6689" spans="1:5">
      <c r="A6689" s="48" t="s">
        <v>15743</v>
      </c>
      <c r="B6689" s="48" t="s">
        <v>51491</v>
      </c>
      <c r="C6689" s="48" t="s">
        <v>42765</v>
      </c>
      <c r="D6689" s="48" t="s">
        <v>42776</v>
      </c>
      <c r="E6689" s="48" t="s">
        <v>42777</v>
      </c>
    </row>
    <row r="6690" spans="1:5">
      <c r="A6690" s="48" t="s">
        <v>15746</v>
      </c>
      <c r="B6690" s="48" t="s">
        <v>51162</v>
      </c>
      <c r="C6690" s="48" t="s">
        <v>42765</v>
      </c>
      <c r="D6690" s="48" t="s">
        <v>42778</v>
      </c>
      <c r="E6690" s="48" t="s">
        <v>42779</v>
      </c>
    </row>
    <row r="6691" spans="1:5">
      <c r="A6691" s="48" t="s">
        <v>27</v>
      </c>
      <c r="B6691" s="48" t="s">
        <v>51154</v>
      </c>
      <c r="C6691" s="48" t="s">
        <v>42765</v>
      </c>
      <c r="D6691" s="48" t="s">
        <v>42780</v>
      </c>
      <c r="E6691" s="48" t="s">
        <v>42781</v>
      </c>
    </row>
    <row r="6692" spans="1:5">
      <c r="A6692" s="48" t="s">
        <v>30</v>
      </c>
      <c r="B6692" s="48" t="s">
        <v>35754</v>
      </c>
      <c r="C6692" s="48" t="s">
        <v>42765</v>
      </c>
      <c r="D6692" s="48" t="s">
        <v>42782</v>
      </c>
      <c r="E6692" s="48" t="s">
        <v>42783</v>
      </c>
    </row>
    <row r="6693" spans="1:5">
      <c r="A6693" s="48" t="s">
        <v>34</v>
      </c>
      <c r="B6693" s="48" t="s">
        <v>487</v>
      </c>
      <c r="C6693" s="48" t="s">
        <v>42765</v>
      </c>
      <c r="D6693" s="48" t="s">
        <v>42784</v>
      </c>
      <c r="E6693" s="48" t="s">
        <v>42785</v>
      </c>
    </row>
    <row r="6694" spans="1:5">
      <c r="A6694" s="48" t="s">
        <v>15740</v>
      </c>
      <c r="B6694" s="48" t="s">
        <v>51154</v>
      </c>
      <c r="C6694" s="48" t="s">
        <v>42765</v>
      </c>
      <c r="D6694" s="48" t="s">
        <v>42786</v>
      </c>
      <c r="E6694" s="48" t="s">
        <v>42787</v>
      </c>
    </row>
    <row r="6695" spans="1:5">
      <c r="A6695" s="48" t="s">
        <v>15757</v>
      </c>
      <c r="B6695" s="48" t="s">
        <v>51499</v>
      </c>
      <c r="C6695" s="48" t="s">
        <v>42765</v>
      </c>
      <c r="D6695" s="48" t="s">
        <v>42788</v>
      </c>
      <c r="E6695" s="48" t="s">
        <v>42789</v>
      </c>
    </row>
    <row r="6696" spans="1:5">
      <c r="A6696" s="48" t="s">
        <v>15760</v>
      </c>
      <c r="B6696" s="48" t="s">
        <v>8131</v>
      </c>
      <c r="C6696" s="48" t="s">
        <v>42765</v>
      </c>
      <c r="D6696" s="48" t="s">
        <v>42790</v>
      </c>
      <c r="E6696" s="48" t="s">
        <v>42791</v>
      </c>
    </row>
    <row r="6697" spans="1:5">
      <c r="A6697" s="48" t="s">
        <v>27</v>
      </c>
      <c r="B6697" s="48" t="s">
        <v>51154</v>
      </c>
      <c r="C6697" s="48" t="s">
        <v>42765</v>
      </c>
      <c r="D6697" s="48" t="s">
        <v>42792</v>
      </c>
      <c r="E6697" s="48" t="s">
        <v>51692</v>
      </c>
    </row>
    <row r="6698" spans="1:5">
      <c r="A6698" s="48" t="s">
        <v>39</v>
      </c>
      <c r="B6698" s="48" t="s">
        <v>51663</v>
      </c>
      <c r="C6698" s="48" t="s">
        <v>42765</v>
      </c>
      <c r="D6698" s="48" t="s">
        <v>42793</v>
      </c>
      <c r="E6698" s="48" t="s">
        <v>42794</v>
      </c>
    </row>
    <row r="6699" spans="1:5">
      <c r="A6699" s="48" t="s">
        <v>43</v>
      </c>
      <c r="B6699" s="48" t="s">
        <v>51251</v>
      </c>
      <c r="C6699" s="48" t="s">
        <v>42765</v>
      </c>
      <c r="D6699" s="48" t="s">
        <v>42795</v>
      </c>
      <c r="E6699" s="48" t="s">
        <v>42796</v>
      </c>
    </row>
    <row r="6700" spans="1:5">
      <c r="A6700" s="48" t="s">
        <v>15740</v>
      </c>
      <c r="B6700" s="48" t="s">
        <v>51154</v>
      </c>
      <c r="C6700" s="48" t="s">
        <v>42765</v>
      </c>
      <c r="D6700" s="48" t="s">
        <v>42797</v>
      </c>
      <c r="E6700" s="48" t="s">
        <v>42798</v>
      </c>
    </row>
    <row r="6701" spans="1:5">
      <c r="A6701" s="48" t="s">
        <v>15771</v>
      </c>
      <c r="B6701" s="48" t="s">
        <v>2242</v>
      </c>
      <c r="C6701" s="48" t="s">
        <v>42765</v>
      </c>
      <c r="D6701" s="48" t="s">
        <v>42799</v>
      </c>
      <c r="E6701" s="48" t="s">
        <v>42800</v>
      </c>
    </row>
    <row r="6702" spans="1:5">
      <c r="A6702" s="48" t="s">
        <v>15774</v>
      </c>
      <c r="B6702" s="48" t="s">
        <v>150</v>
      </c>
      <c r="C6702" s="48" t="s">
        <v>42765</v>
      </c>
      <c r="D6702" s="48" t="s">
        <v>42801</v>
      </c>
      <c r="E6702" s="48" t="s">
        <v>42802</v>
      </c>
    </row>
    <row r="6703" spans="1:5">
      <c r="A6703" s="48" t="s">
        <v>27</v>
      </c>
      <c r="B6703" s="48" t="s">
        <v>51154</v>
      </c>
      <c r="C6703" s="48" t="s">
        <v>42765</v>
      </c>
      <c r="D6703" s="48" t="s">
        <v>42803</v>
      </c>
      <c r="E6703" s="48" t="s">
        <v>42804</v>
      </c>
    </row>
    <row r="6704" spans="1:5">
      <c r="A6704" s="48" t="s">
        <v>48</v>
      </c>
      <c r="B6704" s="48" t="s">
        <v>42805</v>
      </c>
      <c r="C6704" s="48" t="s">
        <v>42765</v>
      </c>
      <c r="D6704" s="48" t="s">
        <v>42806</v>
      </c>
      <c r="E6704" s="48" t="s">
        <v>42807</v>
      </c>
    </row>
    <row r="6705" spans="1:5">
      <c r="A6705" s="48" t="s">
        <v>51</v>
      </c>
      <c r="B6705" s="48" t="s">
        <v>51161</v>
      </c>
      <c r="C6705" s="48" t="s">
        <v>42765</v>
      </c>
      <c r="D6705" s="48" t="s">
        <v>42808</v>
      </c>
      <c r="E6705" s="48" t="s">
        <v>42809</v>
      </c>
    </row>
    <row r="6706" spans="1:5">
      <c r="A6706" s="48" t="s">
        <v>15740</v>
      </c>
      <c r="B6706" s="48" t="s">
        <v>51154</v>
      </c>
      <c r="C6706" s="48" t="s">
        <v>42810</v>
      </c>
      <c r="D6706" s="48" t="s">
        <v>42811</v>
      </c>
      <c r="E6706" s="48" t="s">
        <v>42812</v>
      </c>
    </row>
    <row r="6707" spans="1:5">
      <c r="A6707" s="48" t="s">
        <v>15786</v>
      </c>
      <c r="B6707" s="48" t="s">
        <v>29629</v>
      </c>
      <c r="C6707" s="48" t="s">
        <v>42810</v>
      </c>
      <c r="D6707" s="48" t="s">
        <v>42813</v>
      </c>
      <c r="E6707" s="48" t="s">
        <v>42814</v>
      </c>
    </row>
    <row r="6708" spans="1:5">
      <c r="A6708" s="48" t="s">
        <v>15789</v>
      </c>
      <c r="B6708" s="48" t="s">
        <v>417</v>
      </c>
      <c r="C6708" s="48" t="s">
        <v>42810</v>
      </c>
      <c r="D6708" s="48" t="s">
        <v>42815</v>
      </c>
      <c r="E6708" s="48" t="s">
        <v>42816</v>
      </c>
    </row>
    <row r="6709" spans="1:5">
      <c r="A6709" s="48" t="s">
        <v>27</v>
      </c>
      <c r="B6709" s="48" t="s">
        <v>51154</v>
      </c>
      <c r="C6709" s="48" t="s">
        <v>42810</v>
      </c>
      <c r="D6709" s="48" t="s">
        <v>42817</v>
      </c>
      <c r="E6709" s="48" t="s">
        <v>42818</v>
      </c>
    </row>
    <row r="6710" spans="1:5">
      <c r="A6710" s="48" t="s">
        <v>56</v>
      </c>
      <c r="B6710" s="48" t="s">
        <v>51655</v>
      </c>
      <c r="C6710" s="48" t="s">
        <v>42810</v>
      </c>
      <c r="D6710" s="48" t="s">
        <v>42819</v>
      </c>
      <c r="E6710" s="48" t="s">
        <v>42820</v>
      </c>
    </row>
    <row r="6711" spans="1:5">
      <c r="A6711" s="48" t="s">
        <v>59</v>
      </c>
      <c r="B6711" s="48" t="s">
        <v>51370</v>
      </c>
      <c r="C6711" s="48" t="s">
        <v>42810</v>
      </c>
      <c r="D6711" s="48" t="s">
        <v>42821</v>
      </c>
      <c r="E6711" s="48" t="s">
        <v>42822</v>
      </c>
    </row>
    <row r="6712" spans="1:5">
      <c r="A6712" s="48" t="s">
        <v>51155</v>
      </c>
      <c r="B6712" s="48" t="s">
        <v>51156</v>
      </c>
      <c r="C6712" s="48" t="s">
        <v>42823</v>
      </c>
      <c r="D6712" s="48" t="s">
        <v>42824</v>
      </c>
      <c r="E6712" s="48" t="s">
        <v>42825</v>
      </c>
    </row>
    <row r="6713" spans="1:5">
      <c r="A6713" s="48" t="s">
        <v>51157</v>
      </c>
      <c r="B6713" s="48" t="s">
        <v>51156</v>
      </c>
      <c r="C6713" s="48" t="s">
        <v>42823</v>
      </c>
      <c r="D6713" s="48" t="s">
        <v>42826</v>
      </c>
      <c r="E6713" s="48" t="s">
        <v>42827</v>
      </c>
    </row>
    <row r="6714" spans="1:5">
      <c r="A6714" s="48" t="s">
        <v>51158</v>
      </c>
      <c r="B6714" s="48" t="s">
        <v>51156</v>
      </c>
      <c r="C6714" s="48" t="s">
        <v>42823</v>
      </c>
      <c r="D6714" s="48" t="s">
        <v>42828</v>
      </c>
      <c r="E6714" s="48" t="s">
        <v>42829</v>
      </c>
    </row>
    <row r="6715" spans="1:5">
      <c r="A6715" s="48" t="s">
        <v>51159</v>
      </c>
      <c r="B6715" s="48" t="s">
        <v>51156</v>
      </c>
      <c r="C6715" s="48" t="s">
        <v>42823</v>
      </c>
      <c r="D6715" s="48" t="s">
        <v>42830</v>
      </c>
      <c r="E6715" s="48" t="s">
        <v>42831</v>
      </c>
    </row>
    <row r="6716" spans="1:5">
      <c r="A6716" s="48" t="s">
        <v>15740</v>
      </c>
      <c r="B6716" s="48" t="s">
        <v>51154</v>
      </c>
      <c r="C6716" s="48" t="s">
        <v>42823</v>
      </c>
      <c r="D6716" s="48" t="s">
        <v>42832</v>
      </c>
      <c r="E6716" s="48" t="s">
        <v>42833</v>
      </c>
    </row>
    <row r="6717" spans="1:5">
      <c r="A6717" s="48" t="s">
        <v>15757</v>
      </c>
      <c r="B6717" s="48" t="s">
        <v>51406</v>
      </c>
      <c r="C6717" s="48" t="s">
        <v>42823</v>
      </c>
      <c r="D6717" s="48" t="s">
        <v>42834</v>
      </c>
      <c r="E6717" s="48" t="s">
        <v>42835</v>
      </c>
    </row>
    <row r="6718" spans="1:5">
      <c r="A6718" s="48" t="s">
        <v>15760</v>
      </c>
      <c r="B6718" s="48" t="s">
        <v>51193</v>
      </c>
      <c r="C6718" s="48" t="s">
        <v>42823</v>
      </c>
      <c r="D6718" s="48" t="s">
        <v>42836</v>
      </c>
      <c r="E6718" s="48" t="s">
        <v>51693</v>
      </c>
    </row>
    <row r="6719" spans="1:5">
      <c r="A6719" s="48" t="s">
        <v>27</v>
      </c>
      <c r="B6719" s="48" t="s">
        <v>51154</v>
      </c>
      <c r="C6719" s="48" t="s">
        <v>42823</v>
      </c>
      <c r="D6719" s="48" t="s">
        <v>42837</v>
      </c>
      <c r="E6719" s="48" t="s">
        <v>42838</v>
      </c>
    </row>
    <row r="6720" spans="1:5">
      <c r="A6720" s="48" t="s">
        <v>39</v>
      </c>
      <c r="B6720" s="48" t="s">
        <v>51436</v>
      </c>
      <c r="C6720" s="48" t="s">
        <v>42823</v>
      </c>
      <c r="D6720" s="48" t="s">
        <v>42839</v>
      </c>
      <c r="E6720" s="48" t="s">
        <v>42840</v>
      </c>
    </row>
    <row r="6721" spans="1:5">
      <c r="A6721" s="48" t="s">
        <v>43</v>
      </c>
      <c r="B6721" s="48" t="s">
        <v>51262</v>
      </c>
      <c r="C6721" s="48" t="s">
        <v>42823</v>
      </c>
      <c r="D6721" s="48" t="s">
        <v>42841</v>
      </c>
      <c r="E6721" s="48" t="s">
        <v>42842</v>
      </c>
    </row>
    <row r="6722" spans="1:5">
      <c r="A6722" s="48" t="s">
        <v>15740</v>
      </c>
      <c r="B6722" s="48" t="s">
        <v>51154</v>
      </c>
      <c r="C6722" s="48" t="s">
        <v>42823</v>
      </c>
      <c r="D6722" s="48" t="s">
        <v>42843</v>
      </c>
      <c r="E6722" s="48" t="s">
        <v>42844</v>
      </c>
    </row>
    <row r="6723" spans="1:5">
      <c r="A6723" s="48" t="s">
        <v>15771</v>
      </c>
      <c r="B6723" s="48" t="s">
        <v>51195</v>
      </c>
      <c r="C6723" s="48" t="s">
        <v>42823</v>
      </c>
      <c r="D6723" s="48" t="s">
        <v>42845</v>
      </c>
      <c r="E6723" s="48" t="s">
        <v>42846</v>
      </c>
    </row>
    <row r="6724" spans="1:5">
      <c r="A6724" s="48" t="s">
        <v>15774</v>
      </c>
      <c r="B6724" s="48" t="s">
        <v>51370</v>
      </c>
      <c r="C6724" s="48" t="s">
        <v>42823</v>
      </c>
      <c r="D6724" s="48" t="s">
        <v>42847</v>
      </c>
      <c r="E6724" s="48" t="s">
        <v>42848</v>
      </c>
    </row>
    <row r="6725" spans="1:5">
      <c r="A6725" s="48" t="s">
        <v>27</v>
      </c>
      <c r="B6725" s="48" t="s">
        <v>51154</v>
      </c>
      <c r="C6725" s="48" t="s">
        <v>42823</v>
      </c>
      <c r="D6725" s="48" t="s">
        <v>42849</v>
      </c>
      <c r="E6725" s="48" t="s">
        <v>42850</v>
      </c>
    </row>
    <row r="6726" spans="1:5">
      <c r="A6726" s="48" t="s">
        <v>48</v>
      </c>
      <c r="B6726" s="48" t="s">
        <v>42851</v>
      </c>
      <c r="C6726" s="48" t="s">
        <v>42823</v>
      </c>
      <c r="D6726" s="48" t="s">
        <v>42852</v>
      </c>
      <c r="E6726" s="48" t="s">
        <v>42853</v>
      </c>
    </row>
    <row r="6727" spans="1:5">
      <c r="A6727" s="48" t="s">
        <v>51</v>
      </c>
      <c r="B6727" s="48" t="s">
        <v>51194</v>
      </c>
      <c r="C6727" s="48" t="s">
        <v>42823</v>
      </c>
      <c r="D6727" s="48" t="s">
        <v>42854</v>
      </c>
      <c r="E6727" s="48" t="s">
        <v>51694</v>
      </c>
    </row>
    <row r="6728" spans="1:5">
      <c r="A6728" s="48" t="s">
        <v>15740</v>
      </c>
      <c r="B6728" s="48" t="s">
        <v>51154</v>
      </c>
      <c r="C6728" s="48" t="s">
        <v>42823</v>
      </c>
      <c r="D6728" s="48" t="s">
        <v>42855</v>
      </c>
      <c r="E6728" s="48" t="s">
        <v>42856</v>
      </c>
    </row>
    <row r="6729" spans="1:5">
      <c r="A6729" s="48" t="s">
        <v>15786</v>
      </c>
      <c r="B6729" s="48" t="s">
        <v>29629</v>
      </c>
      <c r="C6729" s="48" t="s">
        <v>42823</v>
      </c>
      <c r="D6729" s="48" t="s">
        <v>42857</v>
      </c>
      <c r="E6729" s="48" t="s">
        <v>42858</v>
      </c>
    </row>
    <row r="6730" spans="1:5">
      <c r="A6730" s="48" t="s">
        <v>15789</v>
      </c>
      <c r="B6730" s="48" t="s">
        <v>51218</v>
      </c>
      <c r="C6730" s="48" t="s">
        <v>42823</v>
      </c>
      <c r="D6730" s="48" t="s">
        <v>42859</v>
      </c>
      <c r="E6730" s="48" t="s">
        <v>42860</v>
      </c>
    </row>
    <row r="6731" spans="1:5">
      <c r="A6731" s="48" t="s">
        <v>27</v>
      </c>
      <c r="B6731" s="48" t="s">
        <v>51154</v>
      </c>
      <c r="C6731" s="48" t="s">
        <v>42823</v>
      </c>
      <c r="D6731" s="48" t="s">
        <v>42861</v>
      </c>
      <c r="E6731" s="48" t="s">
        <v>42862</v>
      </c>
    </row>
    <row r="6732" spans="1:5">
      <c r="A6732" s="48" t="s">
        <v>56</v>
      </c>
      <c r="B6732" s="48" t="s">
        <v>51690</v>
      </c>
      <c r="C6732" s="48" t="s">
        <v>42823</v>
      </c>
      <c r="D6732" s="48" t="s">
        <v>42863</v>
      </c>
      <c r="E6732" s="48" t="s">
        <v>42864</v>
      </c>
    </row>
    <row r="6733" spans="1:5">
      <c r="A6733" s="48" t="s">
        <v>59</v>
      </c>
      <c r="B6733" s="48" t="s">
        <v>51242</v>
      </c>
      <c r="C6733" s="48" t="s">
        <v>42823</v>
      </c>
      <c r="D6733" s="48" t="s">
        <v>42865</v>
      </c>
      <c r="E6733" s="48" t="s">
        <v>42866</v>
      </c>
    </row>
    <row r="6734" spans="1:5">
      <c r="A6734" s="48" t="s">
        <v>15740</v>
      </c>
      <c r="B6734" s="48" t="s">
        <v>51154</v>
      </c>
      <c r="C6734" s="48" t="s">
        <v>42867</v>
      </c>
      <c r="D6734" s="48" t="s">
        <v>42868</v>
      </c>
      <c r="E6734" s="48" t="s">
        <v>42869</v>
      </c>
    </row>
    <row r="6735" spans="1:5">
      <c r="A6735" s="48" t="s">
        <v>15743</v>
      </c>
      <c r="B6735" s="48" t="s">
        <v>51498</v>
      </c>
      <c r="C6735" s="48" t="s">
        <v>42867</v>
      </c>
      <c r="D6735" s="48" t="s">
        <v>42870</v>
      </c>
      <c r="E6735" s="48" t="s">
        <v>42871</v>
      </c>
    </row>
    <row r="6736" spans="1:5">
      <c r="A6736" s="48" t="s">
        <v>15746</v>
      </c>
      <c r="B6736" s="48" t="s">
        <v>51162</v>
      </c>
      <c r="C6736" s="48" t="s">
        <v>42867</v>
      </c>
      <c r="D6736" s="48" t="s">
        <v>42872</v>
      </c>
      <c r="E6736" s="48" t="s">
        <v>42873</v>
      </c>
    </row>
    <row r="6737" spans="1:5">
      <c r="A6737" s="48" t="s">
        <v>27</v>
      </c>
      <c r="B6737" s="48" t="s">
        <v>51154</v>
      </c>
      <c r="C6737" s="48" t="s">
        <v>42867</v>
      </c>
      <c r="D6737" s="48" t="s">
        <v>42874</v>
      </c>
      <c r="E6737" s="48" t="s">
        <v>42875</v>
      </c>
    </row>
    <row r="6738" spans="1:5">
      <c r="A6738" s="48" t="s">
        <v>30</v>
      </c>
      <c r="B6738" s="48" t="s">
        <v>32789</v>
      </c>
      <c r="C6738" s="48" t="s">
        <v>42867</v>
      </c>
      <c r="D6738" s="48" t="s">
        <v>42876</v>
      </c>
      <c r="E6738" s="48" t="s">
        <v>42877</v>
      </c>
    </row>
    <row r="6739" spans="1:5">
      <c r="A6739" s="48" t="s">
        <v>34</v>
      </c>
      <c r="B6739" s="48" t="s">
        <v>51175</v>
      </c>
      <c r="C6739" s="48" t="s">
        <v>42867</v>
      </c>
      <c r="D6739" s="48" t="s">
        <v>42878</v>
      </c>
      <c r="E6739" s="48" t="s">
        <v>42879</v>
      </c>
    </row>
    <row r="6740" spans="1:5">
      <c r="A6740" s="48" t="s">
        <v>51155</v>
      </c>
      <c r="B6740" s="48" t="s">
        <v>51156</v>
      </c>
      <c r="C6740" s="48" t="s">
        <v>42880</v>
      </c>
      <c r="D6740" s="48" t="s">
        <v>42881</v>
      </c>
      <c r="E6740" s="48" t="s">
        <v>42882</v>
      </c>
    </row>
    <row r="6741" spans="1:5">
      <c r="A6741" s="48" t="s">
        <v>51157</v>
      </c>
      <c r="B6741" s="48" t="s">
        <v>51156</v>
      </c>
      <c r="C6741" s="48" t="s">
        <v>42880</v>
      </c>
      <c r="D6741" s="48" t="s">
        <v>42883</v>
      </c>
      <c r="E6741" s="48" t="s">
        <v>42884</v>
      </c>
    </row>
    <row r="6742" spans="1:5">
      <c r="A6742" s="48" t="s">
        <v>51158</v>
      </c>
      <c r="B6742" s="48" t="s">
        <v>51156</v>
      </c>
      <c r="C6742" s="48" t="s">
        <v>42880</v>
      </c>
      <c r="D6742" s="48" t="s">
        <v>51695</v>
      </c>
      <c r="E6742" s="48" t="s">
        <v>42885</v>
      </c>
    </row>
    <row r="6743" spans="1:5">
      <c r="A6743" s="48" t="s">
        <v>51159</v>
      </c>
      <c r="B6743" s="48" t="s">
        <v>51156</v>
      </c>
      <c r="C6743" s="48" t="s">
        <v>42880</v>
      </c>
      <c r="D6743" s="48" t="s">
        <v>51696</v>
      </c>
      <c r="E6743" s="48" t="s">
        <v>42886</v>
      </c>
    </row>
    <row r="6744" spans="1:5">
      <c r="A6744" s="48" t="s">
        <v>15740</v>
      </c>
      <c r="B6744" s="48" t="s">
        <v>51154</v>
      </c>
      <c r="C6744" s="48" t="s">
        <v>42880</v>
      </c>
      <c r="D6744" s="48" t="s">
        <v>42887</v>
      </c>
      <c r="E6744" s="48" t="s">
        <v>42888</v>
      </c>
    </row>
    <row r="6745" spans="1:5">
      <c r="A6745" s="48" t="s">
        <v>15771</v>
      </c>
      <c r="B6745" s="48" t="s">
        <v>51272</v>
      </c>
      <c r="C6745" s="48" t="s">
        <v>42880</v>
      </c>
      <c r="D6745" s="48" t="s">
        <v>42889</v>
      </c>
      <c r="E6745" s="48" t="s">
        <v>42890</v>
      </c>
    </row>
    <row r="6746" spans="1:5">
      <c r="A6746" s="48" t="s">
        <v>15774</v>
      </c>
      <c r="B6746" s="48" t="s">
        <v>51199</v>
      </c>
      <c r="C6746" s="48" t="s">
        <v>42880</v>
      </c>
      <c r="D6746" s="48" t="s">
        <v>42891</v>
      </c>
      <c r="E6746" s="48" t="s">
        <v>42892</v>
      </c>
    </row>
    <row r="6747" spans="1:5">
      <c r="A6747" s="48" t="s">
        <v>27</v>
      </c>
      <c r="B6747" s="48" t="s">
        <v>51154</v>
      </c>
      <c r="C6747" s="48" t="s">
        <v>42880</v>
      </c>
      <c r="D6747" s="48" t="s">
        <v>42893</v>
      </c>
      <c r="E6747" s="48" t="s">
        <v>42894</v>
      </c>
    </row>
    <row r="6748" spans="1:5">
      <c r="A6748" s="48" t="s">
        <v>48</v>
      </c>
      <c r="B6748" s="48" t="s">
        <v>42895</v>
      </c>
      <c r="C6748" s="48" t="s">
        <v>42880</v>
      </c>
      <c r="D6748" s="48" t="s">
        <v>42896</v>
      </c>
      <c r="E6748" s="48" t="s">
        <v>42897</v>
      </c>
    </row>
    <row r="6749" spans="1:5">
      <c r="A6749" s="48" t="s">
        <v>51</v>
      </c>
      <c r="B6749" s="48" t="s">
        <v>51190</v>
      </c>
      <c r="C6749" s="48" t="s">
        <v>42880</v>
      </c>
      <c r="D6749" s="48" t="s">
        <v>42898</v>
      </c>
      <c r="E6749" s="48" t="s">
        <v>42899</v>
      </c>
    </row>
    <row r="6750" spans="1:5">
      <c r="A6750" s="48" t="s">
        <v>15740</v>
      </c>
      <c r="B6750" s="48" t="s">
        <v>51154</v>
      </c>
      <c r="C6750" s="48" t="s">
        <v>42880</v>
      </c>
      <c r="D6750" s="48" t="s">
        <v>42900</v>
      </c>
      <c r="E6750" s="48" t="s">
        <v>42901</v>
      </c>
    </row>
    <row r="6751" spans="1:5">
      <c r="A6751" s="48" t="s">
        <v>15786</v>
      </c>
      <c r="B6751" s="48" t="s">
        <v>29629</v>
      </c>
      <c r="C6751" s="48" t="s">
        <v>42880</v>
      </c>
      <c r="D6751" s="48" t="s">
        <v>42902</v>
      </c>
      <c r="E6751" s="48" t="s">
        <v>51697</v>
      </c>
    </row>
    <row r="6752" spans="1:5">
      <c r="A6752" s="48" t="s">
        <v>15789</v>
      </c>
      <c r="B6752" s="48" t="s">
        <v>39999</v>
      </c>
      <c r="C6752" s="48" t="s">
        <v>42880</v>
      </c>
      <c r="D6752" s="48" t="s">
        <v>42903</v>
      </c>
      <c r="E6752" s="48" t="s">
        <v>42904</v>
      </c>
    </row>
    <row r="6753" spans="1:5">
      <c r="A6753" s="48" t="s">
        <v>27</v>
      </c>
      <c r="B6753" s="48" t="s">
        <v>51154</v>
      </c>
      <c r="C6753" s="48" t="s">
        <v>42880</v>
      </c>
      <c r="D6753" s="48" t="s">
        <v>42905</v>
      </c>
      <c r="E6753" s="48" t="s">
        <v>42906</v>
      </c>
    </row>
    <row r="6754" spans="1:5">
      <c r="A6754" s="48" t="s">
        <v>56</v>
      </c>
      <c r="B6754" s="48" t="s">
        <v>51698</v>
      </c>
      <c r="C6754" s="48" t="s">
        <v>42880</v>
      </c>
      <c r="D6754" s="48" t="s">
        <v>42907</v>
      </c>
      <c r="E6754" s="48" t="s">
        <v>42908</v>
      </c>
    </row>
    <row r="6755" spans="1:5">
      <c r="A6755" s="48" t="s">
        <v>59</v>
      </c>
      <c r="B6755" s="48" t="s">
        <v>51182</v>
      </c>
      <c r="C6755" s="48" t="s">
        <v>42880</v>
      </c>
      <c r="D6755" s="48" t="s">
        <v>42909</v>
      </c>
      <c r="E6755" s="48" t="s">
        <v>42910</v>
      </c>
    </row>
    <row r="6756" spans="1:5">
      <c r="A6756" s="48" t="s">
        <v>15740</v>
      </c>
      <c r="B6756" s="48" t="s">
        <v>51154</v>
      </c>
      <c r="C6756" s="48" t="s">
        <v>42880</v>
      </c>
      <c r="D6756" s="48" t="s">
        <v>42911</v>
      </c>
      <c r="E6756" s="48" t="s">
        <v>42912</v>
      </c>
    </row>
    <row r="6757" spans="1:5">
      <c r="A6757" s="48" t="s">
        <v>15743</v>
      </c>
      <c r="B6757" s="48" t="s">
        <v>51403</v>
      </c>
      <c r="C6757" s="48" t="s">
        <v>42880</v>
      </c>
      <c r="D6757" s="48" t="s">
        <v>42913</v>
      </c>
      <c r="E6757" s="48" t="s">
        <v>42914</v>
      </c>
    </row>
    <row r="6758" spans="1:5">
      <c r="A6758" s="48" t="s">
        <v>15746</v>
      </c>
      <c r="B6758" s="48" t="s">
        <v>452</v>
      </c>
      <c r="C6758" s="48" t="s">
        <v>42880</v>
      </c>
      <c r="D6758" s="48" t="s">
        <v>42915</v>
      </c>
      <c r="E6758" s="48" t="s">
        <v>42916</v>
      </c>
    </row>
    <row r="6759" spans="1:5">
      <c r="A6759" s="48" t="s">
        <v>27</v>
      </c>
      <c r="B6759" s="48" t="s">
        <v>51154</v>
      </c>
      <c r="C6759" s="48" t="s">
        <v>42880</v>
      </c>
      <c r="D6759" s="48" t="s">
        <v>42917</v>
      </c>
      <c r="E6759" s="48" t="s">
        <v>42918</v>
      </c>
    </row>
    <row r="6760" spans="1:5">
      <c r="A6760" s="48" t="s">
        <v>30</v>
      </c>
      <c r="B6760" s="48" t="s">
        <v>35754</v>
      </c>
      <c r="C6760" s="48" t="s">
        <v>42880</v>
      </c>
      <c r="D6760" s="48" t="s">
        <v>51699</v>
      </c>
      <c r="E6760" s="48" t="s">
        <v>42919</v>
      </c>
    </row>
    <row r="6761" spans="1:5">
      <c r="A6761" s="48" t="s">
        <v>34</v>
      </c>
      <c r="B6761" s="48" t="s">
        <v>51242</v>
      </c>
      <c r="C6761" s="48" t="s">
        <v>42880</v>
      </c>
      <c r="D6761" s="48" t="s">
        <v>42920</v>
      </c>
      <c r="E6761" s="48" t="s">
        <v>42921</v>
      </c>
    </row>
    <row r="6762" spans="1:5">
      <c r="A6762" s="48" t="s">
        <v>15740</v>
      </c>
      <c r="B6762" s="48" t="s">
        <v>51154</v>
      </c>
      <c r="C6762" s="48" t="s">
        <v>42922</v>
      </c>
      <c r="D6762" s="48" t="s">
        <v>42923</v>
      </c>
      <c r="E6762" s="48" t="s">
        <v>42924</v>
      </c>
    </row>
    <row r="6763" spans="1:5">
      <c r="A6763" s="48" t="s">
        <v>15757</v>
      </c>
      <c r="B6763" s="48" t="s">
        <v>51483</v>
      </c>
      <c r="C6763" s="48" t="s">
        <v>42922</v>
      </c>
      <c r="D6763" s="48" t="s">
        <v>42925</v>
      </c>
      <c r="E6763" s="48" t="s">
        <v>42926</v>
      </c>
    </row>
    <row r="6764" spans="1:5">
      <c r="A6764" s="48" t="s">
        <v>15760</v>
      </c>
      <c r="B6764" s="48" t="s">
        <v>51202</v>
      </c>
      <c r="C6764" s="48" t="s">
        <v>42922</v>
      </c>
      <c r="D6764" s="48" t="s">
        <v>51700</v>
      </c>
      <c r="E6764" s="48" t="s">
        <v>42927</v>
      </c>
    </row>
    <row r="6765" spans="1:5">
      <c r="A6765" s="48" t="s">
        <v>27</v>
      </c>
      <c r="B6765" s="48" t="s">
        <v>51154</v>
      </c>
      <c r="C6765" s="48" t="s">
        <v>42922</v>
      </c>
      <c r="D6765" s="48" t="s">
        <v>42928</v>
      </c>
      <c r="E6765" s="48" t="s">
        <v>42929</v>
      </c>
    </row>
    <row r="6766" spans="1:5">
      <c r="A6766" s="48" t="s">
        <v>39</v>
      </c>
      <c r="B6766" s="48" t="s">
        <v>51436</v>
      </c>
      <c r="C6766" s="48" t="s">
        <v>42922</v>
      </c>
      <c r="D6766" s="48" t="s">
        <v>42930</v>
      </c>
      <c r="E6766" s="48" t="s">
        <v>42931</v>
      </c>
    </row>
    <row r="6767" spans="1:5">
      <c r="A6767" s="48" t="s">
        <v>43</v>
      </c>
      <c r="B6767" s="48" t="s">
        <v>1979</v>
      </c>
      <c r="C6767" s="48" t="s">
        <v>42922</v>
      </c>
      <c r="D6767" s="48" t="s">
        <v>51701</v>
      </c>
      <c r="E6767" s="48" t="s">
        <v>42932</v>
      </c>
    </row>
    <row r="6768" spans="1:5">
      <c r="A6768" s="48" t="s">
        <v>51155</v>
      </c>
      <c r="B6768" s="48" t="s">
        <v>51156</v>
      </c>
      <c r="C6768" s="48" t="s">
        <v>42933</v>
      </c>
      <c r="D6768" s="48" t="s">
        <v>42934</v>
      </c>
      <c r="E6768" s="48" t="s">
        <v>42935</v>
      </c>
    </row>
    <row r="6769" spans="1:5">
      <c r="A6769" s="48" t="s">
        <v>51157</v>
      </c>
      <c r="B6769" s="48" t="s">
        <v>51156</v>
      </c>
      <c r="C6769" s="48" t="s">
        <v>42933</v>
      </c>
      <c r="D6769" s="48" t="s">
        <v>42936</v>
      </c>
      <c r="E6769" s="48" t="s">
        <v>42937</v>
      </c>
    </row>
    <row r="6770" spans="1:5">
      <c r="A6770" s="48" t="s">
        <v>51158</v>
      </c>
      <c r="B6770" s="48" t="s">
        <v>51156</v>
      </c>
      <c r="C6770" s="48" t="s">
        <v>42933</v>
      </c>
      <c r="D6770" s="48" t="s">
        <v>42938</v>
      </c>
      <c r="E6770" s="48" t="s">
        <v>42939</v>
      </c>
    </row>
    <row r="6771" spans="1:5">
      <c r="A6771" s="48" t="s">
        <v>51159</v>
      </c>
      <c r="B6771" s="48" t="s">
        <v>51156</v>
      </c>
      <c r="C6771" s="48" t="s">
        <v>42933</v>
      </c>
      <c r="D6771" s="48" t="s">
        <v>42940</v>
      </c>
      <c r="E6771" s="48" t="s">
        <v>42941</v>
      </c>
    </row>
    <row r="6772" spans="1:5">
      <c r="A6772" s="48" t="s">
        <v>15740</v>
      </c>
      <c r="B6772" s="48" t="s">
        <v>51154</v>
      </c>
      <c r="C6772" s="48" t="s">
        <v>42933</v>
      </c>
      <c r="D6772" s="48" t="s">
        <v>42942</v>
      </c>
      <c r="E6772" s="48" t="s">
        <v>42943</v>
      </c>
    </row>
    <row r="6773" spans="1:5">
      <c r="A6773" s="48" t="s">
        <v>15786</v>
      </c>
      <c r="B6773" s="48" t="s">
        <v>29345</v>
      </c>
      <c r="C6773" s="48" t="s">
        <v>42933</v>
      </c>
      <c r="D6773" s="48" t="s">
        <v>42944</v>
      </c>
      <c r="E6773" s="48" t="s">
        <v>42945</v>
      </c>
    </row>
    <row r="6774" spans="1:5">
      <c r="A6774" s="48" t="s">
        <v>15789</v>
      </c>
      <c r="B6774" s="48" t="s">
        <v>51203</v>
      </c>
      <c r="C6774" s="48" t="s">
        <v>42933</v>
      </c>
      <c r="D6774" s="48" t="s">
        <v>42946</v>
      </c>
      <c r="E6774" s="48" t="s">
        <v>42947</v>
      </c>
    </row>
    <row r="6775" spans="1:5">
      <c r="A6775" s="48" t="s">
        <v>27</v>
      </c>
      <c r="B6775" s="48" t="s">
        <v>51154</v>
      </c>
      <c r="C6775" s="48" t="s">
        <v>42933</v>
      </c>
      <c r="D6775" s="48" t="s">
        <v>42948</v>
      </c>
      <c r="E6775" s="48" t="s">
        <v>42949</v>
      </c>
    </row>
    <row r="6776" spans="1:5">
      <c r="A6776" s="48" t="s">
        <v>56</v>
      </c>
      <c r="B6776" s="48" t="s">
        <v>51655</v>
      </c>
      <c r="C6776" s="48" t="s">
        <v>42933</v>
      </c>
      <c r="D6776" s="48" t="s">
        <v>42950</v>
      </c>
      <c r="E6776" s="48" t="s">
        <v>42951</v>
      </c>
    </row>
    <row r="6777" spans="1:5">
      <c r="A6777" s="48" t="s">
        <v>59</v>
      </c>
      <c r="B6777" s="48" t="s">
        <v>51273</v>
      </c>
      <c r="C6777" s="48" t="s">
        <v>42933</v>
      </c>
      <c r="D6777" s="48" t="s">
        <v>42952</v>
      </c>
      <c r="E6777" s="48" t="s">
        <v>42953</v>
      </c>
    </row>
    <row r="6778" spans="1:5">
      <c r="A6778" s="48" t="s">
        <v>15740</v>
      </c>
      <c r="B6778" s="48" t="s">
        <v>51154</v>
      </c>
      <c r="C6778" s="48" t="s">
        <v>42933</v>
      </c>
      <c r="D6778" s="48" t="s">
        <v>42954</v>
      </c>
      <c r="E6778" s="48" t="s">
        <v>42955</v>
      </c>
    </row>
    <row r="6779" spans="1:5">
      <c r="A6779" s="48" t="s">
        <v>15743</v>
      </c>
      <c r="B6779" s="48" t="s">
        <v>51498</v>
      </c>
      <c r="C6779" s="48" t="s">
        <v>42933</v>
      </c>
      <c r="D6779" s="48" t="s">
        <v>42956</v>
      </c>
      <c r="E6779" s="48" t="s">
        <v>42957</v>
      </c>
    </row>
    <row r="6780" spans="1:5">
      <c r="A6780" s="48" t="s">
        <v>15746</v>
      </c>
      <c r="B6780" s="48" t="s">
        <v>51198</v>
      </c>
      <c r="C6780" s="48" t="s">
        <v>42933</v>
      </c>
      <c r="D6780" s="48" t="s">
        <v>42958</v>
      </c>
      <c r="E6780" s="48" t="s">
        <v>42959</v>
      </c>
    </row>
    <row r="6781" spans="1:5">
      <c r="A6781" s="48" t="s">
        <v>27</v>
      </c>
      <c r="B6781" s="48" t="s">
        <v>51154</v>
      </c>
      <c r="C6781" s="48" t="s">
        <v>42933</v>
      </c>
      <c r="D6781" s="48" t="s">
        <v>42960</v>
      </c>
      <c r="E6781" s="48" t="s">
        <v>42961</v>
      </c>
    </row>
    <row r="6782" spans="1:5">
      <c r="A6782" s="48" t="s">
        <v>30</v>
      </c>
      <c r="B6782" s="48" t="s">
        <v>35708</v>
      </c>
      <c r="C6782" s="48" t="s">
        <v>42933</v>
      </c>
      <c r="D6782" s="48" t="s">
        <v>42962</v>
      </c>
      <c r="E6782" s="48" t="s">
        <v>42963</v>
      </c>
    </row>
    <row r="6783" spans="1:5">
      <c r="A6783" s="48" t="s">
        <v>34</v>
      </c>
      <c r="B6783" s="48" t="s">
        <v>51278</v>
      </c>
      <c r="C6783" s="48" t="s">
        <v>42933</v>
      </c>
      <c r="D6783" s="48" t="s">
        <v>42964</v>
      </c>
      <c r="E6783" s="48" t="s">
        <v>42965</v>
      </c>
    </row>
    <row r="6784" spans="1:5">
      <c r="A6784" s="48" t="s">
        <v>15740</v>
      </c>
      <c r="B6784" s="48" t="s">
        <v>51154</v>
      </c>
      <c r="C6784" s="48" t="s">
        <v>42966</v>
      </c>
      <c r="D6784" s="48" t="s">
        <v>42967</v>
      </c>
      <c r="E6784" s="48" t="s">
        <v>42968</v>
      </c>
    </row>
    <row r="6785" spans="1:5">
      <c r="A6785" s="48" t="s">
        <v>15757</v>
      </c>
      <c r="B6785" s="48" t="s">
        <v>51499</v>
      </c>
      <c r="C6785" s="48" t="s">
        <v>42966</v>
      </c>
      <c r="D6785" s="48" t="s">
        <v>42969</v>
      </c>
      <c r="E6785" s="48" t="s">
        <v>42970</v>
      </c>
    </row>
    <row r="6786" spans="1:5">
      <c r="A6786" s="48" t="s">
        <v>15760</v>
      </c>
      <c r="B6786" s="48" t="s">
        <v>487</v>
      </c>
      <c r="C6786" s="48" t="s">
        <v>42966</v>
      </c>
      <c r="D6786" s="48" t="s">
        <v>42971</v>
      </c>
      <c r="E6786" s="48" t="s">
        <v>42972</v>
      </c>
    </row>
    <row r="6787" spans="1:5">
      <c r="A6787" s="48" t="s">
        <v>27</v>
      </c>
      <c r="B6787" s="48" t="s">
        <v>51154</v>
      </c>
      <c r="C6787" s="48" t="s">
        <v>42966</v>
      </c>
      <c r="D6787" s="48" t="s">
        <v>42973</v>
      </c>
      <c r="E6787" s="48" t="s">
        <v>42974</v>
      </c>
    </row>
    <row r="6788" spans="1:5">
      <c r="A6788" s="48" t="s">
        <v>39</v>
      </c>
      <c r="B6788" s="48" t="s">
        <v>51663</v>
      </c>
      <c r="C6788" s="48" t="s">
        <v>42966</v>
      </c>
      <c r="D6788" s="48" t="s">
        <v>42975</v>
      </c>
      <c r="E6788" s="48" t="s">
        <v>42976</v>
      </c>
    </row>
    <row r="6789" spans="1:5">
      <c r="A6789" s="48" t="s">
        <v>43</v>
      </c>
      <c r="B6789" s="48" t="s">
        <v>51236</v>
      </c>
      <c r="C6789" s="48" t="s">
        <v>42966</v>
      </c>
      <c r="D6789" s="48" t="s">
        <v>42977</v>
      </c>
      <c r="E6789" s="48" t="s">
        <v>42978</v>
      </c>
    </row>
    <row r="6790" spans="1:5">
      <c r="A6790" s="48" t="s">
        <v>15740</v>
      </c>
      <c r="B6790" s="48" t="s">
        <v>51154</v>
      </c>
      <c r="C6790" s="48" t="s">
        <v>42966</v>
      </c>
      <c r="D6790" s="48" t="s">
        <v>42979</v>
      </c>
      <c r="E6790" s="48" t="s">
        <v>42980</v>
      </c>
    </row>
    <row r="6791" spans="1:5">
      <c r="A6791" s="48" t="s">
        <v>15771</v>
      </c>
      <c r="B6791" s="48" t="s">
        <v>19361</v>
      </c>
      <c r="C6791" s="48" t="s">
        <v>42966</v>
      </c>
      <c r="D6791" s="48" t="s">
        <v>42981</v>
      </c>
      <c r="E6791" s="48" t="s">
        <v>42982</v>
      </c>
    </row>
    <row r="6792" spans="1:5">
      <c r="A6792" s="48" t="s">
        <v>15774</v>
      </c>
      <c r="B6792" s="48" t="s">
        <v>564</v>
      </c>
      <c r="C6792" s="48" t="s">
        <v>42966</v>
      </c>
      <c r="D6792" s="48" t="s">
        <v>42983</v>
      </c>
      <c r="E6792" s="48" t="s">
        <v>42984</v>
      </c>
    </row>
    <row r="6793" spans="1:5">
      <c r="A6793" s="48" t="s">
        <v>27</v>
      </c>
      <c r="B6793" s="48" t="s">
        <v>51154</v>
      </c>
      <c r="C6793" s="48" t="s">
        <v>42966</v>
      </c>
      <c r="D6793" s="48" t="s">
        <v>42985</v>
      </c>
      <c r="E6793" s="48" t="s">
        <v>42986</v>
      </c>
    </row>
    <row r="6794" spans="1:5">
      <c r="A6794" s="48" t="s">
        <v>48</v>
      </c>
      <c r="B6794" s="48" t="s">
        <v>42987</v>
      </c>
      <c r="C6794" s="48" t="s">
        <v>42966</v>
      </c>
      <c r="D6794" s="48" t="s">
        <v>42988</v>
      </c>
      <c r="E6794" s="48" t="s">
        <v>42989</v>
      </c>
    </row>
    <row r="6795" spans="1:5">
      <c r="A6795" s="48" t="s">
        <v>51</v>
      </c>
      <c r="B6795" s="48" t="s">
        <v>219</v>
      </c>
      <c r="C6795" s="48" t="s">
        <v>42966</v>
      </c>
      <c r="D6795" s="48" t="s">
        <v>42990</v>
      </c>
      <c r="E6795" s="48" t="s">
        <v>51702</v>
      </c>
    </row>
    <row r="6796" spans="1:5">
      <c r="A6796" s="48" t="s">
        <v>51155</v>
      </c>
      <c r="B6796" s="48" t="s">
        <v>51156</v>
      </c>
      <c r="C6796" s="48" t="s">
        <v>42991</v>
      </c>
      <c r="D6796" s="48" t="s">
        <v>42992</v>
      </c>
      <c r="E6796" s="48" t="s">
        <v>42993</v>
      </c>
    </row>
    <row r="6797" spans="1:5">
      <c r="A6797" s="48" t="s">
        <v>51157</v>
      </c>
      <c r="B6797" s="48" t="s">
        <v>51156</v>
      </c>
      <c r="C6797" s="48" t="s">
        <v>42991</v>
      </c>
      <c r="D6797" s="48" t="s">
        <v>42994</v>
      </c>
      <c r="E6797" s="48" t="s">
        <v>42995</v>
      </c>
    </row>
    <row r="6798" spans="1:5">
      <c r="A6798" s="48" t="s">
        <v>51158</v>
      </c>
      <c r="B6798" s="48" t="s">
        <v>51156</v>
      </c>
      <c r="C6798" s="48" t="s">
        <v>42991</v>
      </c>
      <c r="D6798" s="48" t="s">
        <v>42996</v>
      </c>
      <c r="E6798" s="48" t="s">
        <v>42997</v>
      </c>
    </row>
    <row r="6799" spans="1:5">
      <c r="A6799" s="48" t="s">
        <v>51159</v>
      </c>
      <c r="B6799" s="48" t="s">
        <v>51156</v>
      </c>
      <c r="C6799" s="48" t="s">
        <v>42991</v>
      </c>
      <c r="D6799" s="48" t="s">
        <v>42998</v>
      </c>
      <c r="E6799" s="48" t="s">
        <v>42999</v>
      </c>
    </row>
    <row r="6800" spans="1:5">
      <c r="A6800" s="48" t="s">
        <v>15740</v>
      </c>
      <c r="B6800" s="48" t="s">
        <v>51154</v>
      </c>
      <c r="C6800" s="48" t="s">
        <v>42991</v>
      </c>
      <c r="D6800" s="48" t="s">
        <v>43000</v>
      </c>
      <c r="E6800" s="48" t="s">
        <v>43001</v>
      </c>
    </row>
    <row r="6801" spans="1:5">
      <c r="A6801" s="48" t="s">
        <v>15743</v>
      </c>
      <c r="B6801" s="48" t="s">
        <v>51491</v>
      </c>
      <c r="C6801" s="48" t="s">
        <v>42991</v>
      </c>
      <c r="D6801" s="48" t="s">
        <v>43002</v>
      </c>
      <c r="E6801" s="48" t="s">
        <v>43003</v>
      </c>
    </row>
    <row r="6802" spans="1:5">
      <c r="A6802" s="48" t="s">
        <v>15746</v>
      </c>
      <c r="B6802" s="48" t="s">
        <v>51162</v>
      </c>
      <c r="C6802" s="48" t="s">
        <v>42991</v>
      </c>
      <c r="D6802" s="48" t="s">
        <v>43004</v>
      </c>
      <c r="E6802" s="48" t="s">
        <v>43005</v>
      </c>
    </row>
    <row r="6803" spans="1:5">
      <c r="A6803" s="48" t="s">
        <v>27</v>
      </c>
      <c r="B6803" s="48" t="s">
        <v>51154</v>
      </c>
      <c r="C6803" s="48" t="s">
        <v>42991</v>
      </c>
      <c r="D6803" s="48" t="s">
        <v>43006</v>
      </c>
      <c r="E6803" s="48" t="s">
        <v>43007</v>
      </c>
    </row>
    <row r="6804" spans="1:5">
      <c r="A6804" s="48" t="s">
        <v>30</v>
      </c>
      <c r="B6804" s="48" t="s">
        <v>29909</v>
      </c>
      <c r="C6804" s="48" t="s">
        <v>42991</v>
      </c>
      <c r="D6804" s="48" t="s">
        <v>43008</v>
      </c>
      <c r="E6804" s="48" t="s">
        <v>43009</v>
      </c>
    </row>
    <row r="6805" spans="1:5">
      <c r="A6805" s="48" t="s">
        <v>34</v>
      </c>
      <c r="B6805" s="48" t="s">
        <v>44</v>
      </c>
      <c r="C6805" s="48" t="s">
        <v>42991</v>
      </c>
      <c r="D6805" s="48" t="s">
        <v>43010</v>
      </c>
      <c r="E6805" s="48" t="s">
        <v>43011</v>
      </c>
    </row>
    <row r="6806" spans="1:5">
      <c r="A6806" s="48" t="s">
        <v>15740</v>
      </c>
      <c r="B6806" s="48" t="s">
        <v>51154</v>
      </c>
      <c r="C6806" s="48" t="s">
        <v>42991</v>
      </c>
      <c r="D6806" s="48" t="s">
        <v>43012</v>
      </c>
      <c r="E6806" s="48" t="s">
        <v>43013</v>
      </c>
    </row>
    <row r="6807" spans="1:5">
      <c r="A6807" s="48" t="s">
        <v>15757</v>
      </c>
      <c r="B6807" s="48" t="s">
        <v>51407</v>
      </c>
      <c r="C6807" s="48" t="s">
        <v>42991</v>
      </c>
      <c r="D6807" s="48" t="s">
        <v>43014</v>
      </c>
      <c r="E6807" s="48" t="s">
        <v>43015</v>
      </c>
    </row>
    <row r="6808" spans="1:5">
      <c r="A6808" s="48" t="s">
        <v>15760</v>
      </c>
      <c r="B6808" s="48" t="s">
        <v>51225</v>
      </c>
      <c r="C6808" s="48" t="s">
        <v>42991</v>
      </c>
      <c r="D6808" s="48" t="s">
        <v>43016</v>
      </c>
      <c r="E6808" s="48" t="s">
        <v>43017</v>
      </c>
    </row>
    <row r="6809" spans="1:5">
      <c r="A6809" s="48" t="s">
        <v>27</v>
      </c>
      <c r="B6809" s="48" t="s">
        <v>51154</v>
      </c>
      <c r="C6809" s="48" t="s">
        <v>42991</v>
      </c>
      <c r="D6809" s="48" t="s">
        <v>43018</v>
      </c>
      <c r="E6809" s="48" t="s">
        <v>43019</v>
      </c>
    </row>
    <row r="6810" spans="1:5">
      <c r="A6810" s="48" t="s">
        <v>39</v>
      </c>
      <c r="B6810" s="48" t="s">
        <v>51436</v>
      </c>
      <c r="C6810" s="48" t="s">
        <v>42991</v>
      </c>
      <c r="D6810" s="48" t="s">
        <v>43020</v>
      </c>
      <c r="E6810" s="48" t="s">
        <v>43021</v>
      </c>
    </row>
    <row r="6811" spans="1:5">
      <c r="A6811" s="48" t="s">
        <v>43</v>
      </c>
      <c r="B6811" s="48" t="s">
        <v>51203</v>
      </c>
      <c r="C6811" s="48" t="s">
        <v>42991</v>
      </c>
      <c r="D6811" s="48" t="s">
        <v>43022</v>
      </c>
      <c r="E6811" s="48" t="s">
        <v>51703</v>
      </c>
    </row>
    <row r="6812" spans="1:5">
      <c r="A6812" s="48" t="s">
        <v>15740</v>
      </c>
      <c r="B6812" s="48" t="s">
        <v>51154</v>
      </c>
      <c r="C6812" s="48" t="s">
        <v>43023</v>
      </c>
      <c r="D6812" s="48" t="s">
        <v>43024</v>
      </c>
      <c r="E6812" s="48" t="s">
        <v>43025</v>
      </c>
    </row>
    <row r="6813" spans="1:5">
      <c r="A6813" s="48" t="s">
        <v>15771</v>
      </c>
      <c r="B6813" s="48" t="s">
        <v>51597</v>
      </c>
      <c r="C6813" s="48" t="s">
        <v>43023</v>
      </c>
      <c r="D6813" s="48" t="s">
        <v>43026</v>
      </c>
      <c r="E6813" s="48" t="s">
        <v>43027</v>
      </c>
    </row>
    <row r="6814" spans="1:5">
      <c r="A6814" s="48" t="s">
        <v>15774</v>
      </c>
      <c r="B6814" s="48" t="s">
        <v>8131</v>
      </c>
      <c r="C6814" s="48" t="s">
        <v>43023</v>
      </c>
      <c r="D6814" s="48" t="s">
        <v>43028</v>
      </c>
      <c r="E6814" s="48" t="s">
        <v>43029</v>
      </c>
    </row>
    <row r="6815" spans="1:5">
      <c r="A6815" s="48" t="s">
        <v>27</v>
      </c>
      <c r="B6815" s="48" t="s">
        <v>51154</v>
      </c>
      <c r="C6815" s="48" t="s">
        <v>43023</v>
      </c>
      <c r="D6815" s="48" t="s">
        <v>43030</v>
      </c>
      <c r="E6815" s="48" t="s">
        <v>43031</v>
      </c>
    </row>
    <row r="6816" spans="1:5">
      <c r="A6816" s="48" t="s">
        <v>48</v>
      </c>
      <c r="B6816" s="48" t="s">
        <v>42805</v>
      </c>
      <c r="C6816" s="48" t="s">
        <v>43023</v>
      </c>
      <c r="D6816" s="48" t="s">
        <v>43032</v>
      </c>
      <c r="E6816" s="48" t="s">
        <v>43033</v>
      </c>
    </row>
    <row r="6817" spans="1:5">
      <c r="A6817" s="48" t="s">
        <v>51</v>
      </c>
      <c r="B6817" s="48" t="s">
        <v>506</v>
      </c>
      <c r="C6817" s="48" t="s">
        <v>43023</v>
      </c>
      <c r="D6817" s="48" t="s">
        <v>43034</v>
      </c>
      <c r="E6817" s="48" t="s">
        <v>43035</v>
      </c>
    </row>
    <row r="6818" spans="1:5">
      <c r="A6818" s="48" t="s">
        <v>15740</v>
      </c>
      <c r="B6818" s="48" t="s">
        <v>51154</v>
      </c>
      <c r="C6818" s="48" t="s">
        <v>43023</v>
      </c>
      <c r="D6818" s="48" t="s">
        <v>43036</v>
      </c>
      <c r="E6818" s="48" t="s">
        <v>43037</v>
      </c>
    </row>
    <row r="6819" spans="1:5">
      <c r="A6819" s="48" t="s">
        <v>15786</v>
      </c>
      <c r="B6819" s="48" t="s">
        <v>29629</v>
      </c>
      <c r="C6819" s="48" t="s">
        <v>43023</v>
      </c>
      <c r="D6819" s="48" t="s">
        <v>43038</v>
      </c>
      <c r="E6819" s="48" t="s">
        <v>43039</v>
      </c>
    </row>
    <row r="6820" spans="1:5">
      <c r="A6820" s="48" t="s">
        <v>15789</v>
      </c>
      <c r="B6820" s="48" t="s">
        <v>29252</v>
      </c>
      <c r="C6820" s="48" t="s">
        <v>43023</v>
      </c>
      <c r="D6820" s="48" t="s">
        <v>43040</v>
      </c>
      <c r="E6820" s="48" t="s">
        <v>43041</v>
      </c>
    </row>
    <row r="6821" spans="1:5">
      <c r="A6821" s="48" t="s">
        <v>27</v>
      </c>
      <c r="B6821" s="48" t="s">
        <v>51154</v>
      </c>
      <c r="C6821" s="48" t="s">
        <v>43023</v>
      </c>
      <c r="D6821" s="48" t="s">
        <v>43042</v>
      </c>
      <c r="E6821" s="48" t="s">
        <v>43043</v>
      </c>
    </row>
    <row r="6822" spans="1:5">
      <c r="A6822" s="48" t="s">
        <v>56</v>
      </c>
      <c r="B6822" s="48" t="s">
        <v>51704</v>
      </c>
      <c r="C6822" s="48" t="s">
        <v>43023</v>
      </c>
      <c r="D6822" s="48" t="s">
        <v>43044</v>
      </c>
      <c r="E6822" s="48" t="s">
        <v>43045</v>
      </c>
    </row>
    <row r="6823" spans="1:5">
      <c r="A6823" s="48" t="s">
        <v>59</v>
      </c>
      <c r="B6823" s="48" t="s">
        <v>51182</v>
      </c>
      <c r="C6823" s="48" t="s">
        <v>43023</v>
      </c>
      <c r="D6823" s="48" t="s">
        <v>43046</v>
      </c>
      <c r="E6823" s="48" t="s">
        <v>43047</v>
      </c>
    </row>
    <row r="6824" spans="1:5">
      <c r="A6824" s="48" t="s">
        <v>51155</v>
      </c>
      <c r="B6824" s="48" t="s">
        <v>51156</v>
      </c>
      <c r="C6824" s="48" t="s">
        <v>43048</v>
      </c>
      <c r="D6824" s="48" t="s">
        <v>43049</v>
      </c>
      <c r="E6824" s="48" t="s">
        <v>43050</v>
      </c>
    </row>
    <row r="6825" spans="1:5">
      <c r="A6825" s="48" t="s">
        <v>51157</v>
      </c>
      <c r="B6825" s="48" t="s">
        <v>51156</v>
      </c>
      <c r="C6825" s="48" t="s">
        <v>43048</v>
      </c>
      <c r="D6825" s="48" t="s">
        <v>43051</v>
      </c>
      <c r="E6825" s="48" t="s">
        <v>43052</v>
      </c>
    </row>
    <row r="6826" spans="1:5">
      <c r="A6826" s="48" t="s">
        <v>51158</v>
      </c>
      <c r="B6826" s="48" t="s">
        <v>51156</v>
      </c>
      <c r="C6826" s="48" t="s">
        <v>43048</v>
      </c>
      <c r="D6826" s="48" t="s">
        <v>43053</v>
      </c>
      <c r="E6826" s="48" t="s">
        <v>43054</v>
      </c>
    </row>
    <row r="6827" spans="1:5">
      <c r="A6827" s="48" t="s">
        <v>51159</v>
      </c>
      <c r="B6827" s="48" t="s">
        <v>51156</v>
      </c>
      <c r="C6827" s="48" t="s">
        <v>43048</v>
      </c>
      <c r="D6827" s="48" t="s">
        <v>43055</v>
      </c>
      <c r="E6827" s="48" t="s">
        <v>43056</v>
      </c>
    </row>
    <row r="6828" spans="1:5">
      <c r="A6828" s="48" t="s">
        <v>15740</v>
      </c>
      <c r="B6828" s="48" t="s">
        <v>51154</v>
      </c>
      <c r="C6828" s="48" t="s">
        <v>43048</v>
      </c>
      <c r="D6828" s="48" t="s">
        <v>43057</v>
      </c>
      <c r="E6828" s="48" t="s">
        <v>43058</v>
      </c>
    </row>
    <row r="6829" spans="1:5">
      <c r="A6829" s="48" t="s">
        <v>15757</v>
      </c>
      <c r="B6829" s="48" t="s">
        <v>51407</v>
      </c>
      <c r="C6829" s="48" t="s">
        <v>43048</v>
      </c>
      <c r="D6829" s="48" t="s">
        <v>43059</v>
      </c>
      <c r="E6829" s="48" t="s">
        <v>43060</v>
      </c>
    </row>
    <row r="6830" spans="1:5">
      <c r="A6830" s="48" t="s">
        <v>15760</v>
      </c>
      <c r="B6830" s="48" t="s">
        <v>51198</v>
      </c>
      <c r="C6830" s="48" t="s">
        <v>43048</v>
      </c>
      <c r="D6830" s="48" t="s">
        <v>43061</v>
      </c>
      <c r="E6830" s="48" t="s">
        <v>43062</v>
      </c>
    </row>
    <row r="6831" spans="1:5">
      <c r="A6831" s="48" t="s">
        <v>27</v>
      </c>
      <c r="B6831" s="48" t="s">
        <v>51154</v>
      </c>
      <c r="C6831" s="48" t="s">
        <v>43048</v>
      </c>
      <c r="D6831" s="48" t="s">
        <v>43063</v>
      </c>
      <c r="E6831" s="48" t="s">
        <v>43064</v>
      </c>
    </row>
    <row r="6832" spans="1:5">
      <c r="A6832" s="48" t="s">
        <v>39</v>
      </c>
      <c r="B6832" s="48" t="s">
        <v>51437</v>
      </c>
      <c r="C6832" s="48" t="s">
        <v>43048</v>
      </c>
      <c r="D6832" s="48" t="s">
        <v>43065</v>
      </c>
      <c r="E6832" s="48" t="s">
        <v>43066</v>
      </c>
    </row>
    <row r="6833" spans="1:5">
      <c r="A6833" s="48" t="s">
        <v>43</v>
      </c>
      <c r="B6833" s="48" t="s">
        <v>123</v>
      </c>
      <c r="C6833" s="48" t="s">
        <v>43048</v>
      </c>
      <c r="D6833" s="48" t="s">
        <v>43067</v>
      </c>
      <c r="E6833" s="48" t="s">
        <v>43068</v>
      </c>
    </row>
    <row r="6834" spans="1:5">
      <c r="A6834" s="48" t="s">
        <v>15740</v>
      </c>
      <c r="B6834" s="48" t="s">
        <v>51154</v>
      </c>
      <c r="C6834" s="48" t="s">
        <v>43048</v>
      </c>
      <c r="D6834" s="48" t="s">
        <v>43069</v>
      </c>
      <c r="E6834" s="48" t="s">
        <v>43070</v>
      </c>
    </row>
    <row r="6835" spans="1:5">
      <c r="A6835" s="48" t="s">
        <v>15771</v>
      </c>
      <c r="B6835" s="48" t="s">
        <v>51597</v>
      </c>
      <c r="C6835" s="48" t="s">
        <v>43048</v>
      </c>
      <c r="D6835" s="48" t="s">
        <v>43071</v>
      </c>
      <c r="E6835" s="48" t="s">
        <v>43072</v>
      </c>
    </row>
    <row r="6836" spans="1:5">
      <c r="A6836" s="48" t="s">
        <v>15774</v>
      </c>
      <c r="B6836" s="48" t="s">
        <v>424</v>
      </c>
      <c r="C6836" s="48" t="s">
        <v>43048</v>
      </c>
      <c r="D6836" s="48" t="s">
        <v>43073</v>
      </c>
      <c r="E6836" s="48" t="s">
        <v>43074</v>
      </c>
    </row>
    <row r="6837" spans="1:5">
      <c r="A6837" s="48" t="s">
        <v>27</v>
      </c>
      <c r="B6837" s="48" t="s">
        <v>51154</v>
      </c>
      <c r="C6837" s="48" t="s">
        <v>43048</v>
      </c>
      <c r="D6837" s="48" t="s">
        <v>43075</v>
      </c>
      <c r="E6837" s="48" t="s">
        <v>43076</v>
      </c>
    </row>
    <row r="6838" spans="1:5">
      <c r="A6838" s="48" t="s">
        <v>48</v>
      </c>
      <c r="B6838" s="48" t="s">
        <v>37675</v>
      </c>
      <c r="C6838" s="48" t="s">
        <v>43048</v>
      </c>
      <c r="D6838" s="48" t="s">
        <v>43077</v>
      </c>
      <c r="E6838" s="48" t="s">
        <v>43078</v>
      </c>
    </row>
    <row r="6839" spans="1:5">
      <c r="A6839" s="48" t="s">
        <v>51</v>
      </c>
      <c r="B6839" s="48" t="s">
        <v>452</v>
      </c>
      <c r="C6839" s="48" t="s">
        <v>43048</v>
      </c>
      <c r="D6839" s="48" t="s">
        <v>43079</v>
      </c>
      <c r="E6839" s="48" t="s">
        <v>43080</v>
      </c>
    </row>
    <row r="6840" spans="1:5">
      <c r="A6840" s="48" t="s">
        <v>15740</v>
      </c>
      <c r="B6840" s="48" t="s">
        <v>51154</v>
      </c>
      <c r="C6840" s="48" t="s">
        <v>43081</v>
      </c>
      <c r="D6840" s="48" t="s">
        <v>43082</v>
      </c>
      <c r="E6840" s="48" t="s">
        <v>43083</v>
      </c>
    </row>
    <row r="6841" spans="1:5">
      <c r="A6841" s="48" t="s">
        <v>15786</v>
      </c>
      <c r="B6841" s="48" t="s">
        <v>29629</v>
      </c>
      <c r="C6841" s="48" t="s">
        <v>43081</v>
      </c>
      <c r="D6841" s="48" t="s">
        <v>43084</v>
      </c>
      <c r="E6841" s="48" t="s">
        <v>43085</v>
      </c>
    </row>
    <row r="6842" spans="1:5">
      <c r="A6842" s="48" t="s">
        <v>15789</v>
      </c>
      <c r="B6842" s="48" t="s">
        <v>51551</v>
      </c>
      <c r="C6842" s="48" t="s">
        <v>43081</v>
      </c>
      <c r="D6842" s="48" t="s">
        <v>43086</v>
      </c>
      <c r="E6842" s="48" t="s">
        <v>43087</v>
      </c>
    </row>
    <row r="6843" spans="1:5">
      <c r="A6843" s="48" t="s">
        <v>27</v>
      </c>
      <c r="B6843" s="48" t="s">
        <v>51154</v>
      </c>
      <c r="C6843" s="48" t="s">
        <v>43081</v>
      </c>
      <c r="D6843" s="48" t="s">
        <v>43088</v>
      </c>
      <c r="E6843" s="48" t="s">
        <v>43089</v>
      </c>
    </row>
    <row r="6844" spans="1:5">
      <c r="A6844" s="48" t="s">
        <v>56</v>
      </c>
      <c r="B6844" s="48" t="s">
        <v>51705</v>
      </c>
      <c r="C6844" s="48" t="s">
        <v>43081</v>
      </c>
      <c r="D6844" s="48" t="s">
        <v>43090</v>
      </c>
      <c r="E6844" s="48" t="s">
        <v>43091</v>
      </c>
    </row>
    <row r="6845" spans="1:5">
      <c r="A6845" s="48" t="s">
        <v>59</v>
      </c>
      <c r="B6845" s="48" t="s">
        <v>3102</v>
      </c>
      <c r="C6845" s="48" t="s">
        <v>43081</v>
      </c>
      <c r="D6845" s="48" t="s">
        <v>43092</v>
      </c>
      <c r="E6845" s="48" t="s">
        <v>43093</v>
      </c>
    </row>
    <row r="6846" spans="1:5">
      <c r="A6846" s="48" t="s">
        <v>15740</v>
      </c>
      <c r="B6846" s="48" t="s">
        <v>51154</v>
      </c>
      <c r="C6846" s="48" t="s">
        <v>43081</v>
      </c>
      <c r="D6846" s="48" t="s">
        <v>43094</v>
      </c>
      <c r="E6846" s="48" t="s">
        <v>43095</v>
      </c>
    </row>
    <row r="6847" spans="1:5">
      <c r="A6847" s="48" t="s">
        <v>15743</v>
      </c>
      <c r="B6847" s="48" t="s">
        <v>51498</v>
      </c>
      <c r="C6847" s="48" t="s">
        <v>43081</v>
      </c>
      <c r="D6847" s="48" t="s">
        <v>43096</v>
      </c>
      <c r="E6847" s="48" t="s">
        <v>43097</v>
      </c>
    </row>
    <row r="6848" spans="1:5">
      <c r="A6848" s="48" t="s">
        <v>15746</v>
      </c>
      <c r="B6848" s="48" t="s">
        <v>51194</v>
      </c>
      <c r="C6848" s="48" t="s">
        <v>43081</v>
      </c>
      <c r="D6848" s="48" t="s">
        <v>43098</v>
      </c>
      <c r="E6848" s="48" t="s">
        <v>43099</v>
      </c>
    </row>
    <row r="6849" spans="1:5">
      <c r="A6849" s="48" t="s">
        <v>27</v>
      </c>
      <c r="B6849" s="48" t="s">
        <v>51154</v>
      </c>
      <c r="C6849" s="48" t="s">
        <v>43081</v>
      </c>
      <c r="D6849" s="48" t="s">
        <v>43100</v>
      </c>
      <c r="E6849" s="48" t="s">
        <v>43101</v>
      </c>
    </row>
    <row r="6850" spans="1:5">
      <c r="A6850" s="48" t="s">
        <v>30</v>
      </c>
      <c r="B6850" s="48" t="s">
        <v>35754</v>
      </c>
      <c r="C6850" s="48" t="s">
        <v>43081</v>
      </c>
      <c r="D6850" s="48" t="s">
        <v>43102</v>
      </c>
      <c r="E6850" s="48" t="s">
        <v>43103</v>
      </c>
    </row>
    <row r="6851" spans="1:5">
      <c r="A6851" s="48" t="s">
        <v>34</v>
      </c>
      <c r="B6851" s="48" t="s">
        <v>51225</v>
      </c>
      <c r="C6851" s="48" t="s">
        <v>43081</v>
      </c>
      <c r="D6851" s="48" t="s">
        <v>43104</v>
      </c>
      <c r="E6851" s="48" t="s">
        <v>51706</v>
      </c>
    </row>
    <row r="6852" spans="1:5">
      <c r="A6852" s="48" t="s">
        <v>51155</v>
      </c>
      <c r="B6852" s="48" t="s">
        <v>51156</v>
      </c>
      <c r="C6852" s="48" t="s">
        <v>43105</v>
      </c>
      <c r="D6852" s="48" t="s">
        <v>43106</v>
      </c>
      <c r="E6852" s="48" t="s">
        <v>43107</v>
      </c>
    </row>
    <row r="6853" spans="1:5">
      <c r="A6853" s="48" t="s">
        <v>51157</v>
      </c>
      <c r="B6853" s="48" t="s">
        <v>51156</v>
      </c>
      <c r="C6853" s="48" t="s">
        <v>43105</v>
      </c>
      <c r="D6853" s="48" t="s">
        <v>43108</v>
      </c>
      <c r="E6853" s="48" t="s">
        <v>43109</v>
      </c>
    </row>
    <row r="6854" spans="1:5">
      <c r="A6854" s="48" t="s">
        <v>51158</v>
      </c>
      <c r="B6854" s="48" t="s">
        <v>51156</v>
      </c>
      <c r="C6854" s="48" t="s">
        <v>43105</v>
      </c>
      <c r="D6854" s="48" t="s">
        <v>43110</v>
      </c>
      <c r="E6854" s="48" t="s">
        <v>43111</v>
      </c>
    </row>
    <row r="6855" spans="1:5">
      <c r="A6855" s="48" t="s">
        <v>51159</v>
      </c>
      <c r="B6855" s="48" t="s">
        <v>51156</v>
      </c>
      <c r="C6855" s="48" t="s">
        <v>43105</v>
      </c>
      <c r="D6855" s="48" t="s">
        <v>43112</v>
      </c>
      <c r="E6855" s="48" t="s">
        <v>43113</v>
      </c>
    </row>
    <row r="6856" spans="1:5">
      <c r="A6856" s="48" t="s">
        <v>15740</v>
      </c>
      <c r="B6856" s="48" t="s">
        <v>51154</v>
      </c>
      <c r="C6856" s="48" t="s">
        <v>43105</v>
      </c>
      <c r="D6856" s="48" t="s">
        <v>43114</v>
      </c>
      <c r="E6856" s="48" t="s">
        <v>43115</v>
      </c>
    </row>
    <row r="6857" spans="1:5">
      <c r="A6857" s="48" t="s">
        <v>15771</v>
      </c>
      <c r="B6857" s="48" t="s">
        <v>51279</v>
      </c>
      <c r="C6857" s="48" t="s">
        <v>43105</v>
      </c>
      <c r="D6857" s="48" t="s">
        <v>43116</v>
      </c>
      <c r="E6857" s="48" t="s">
        <v>43117</v>
      </c>
    </row>
    <row r="6858" spans="1:5">
      <c r="A6858" s="48" t="s">
        <v>15774</v>
      </c>
      <c r="B6858" s="48" t="s">
        <v>51163</v>
      </c>
      <c r="C6858" s="48" t="s">
        <v>43105</v>
      </c>
      <c r="D6858" s="48" t="s">
        <v>43118</v>
      </c>
      <c r="E6858" s="48" t="s">
        <v>43119</v>
      </c>
    </row>
    <row r="6859" spans="1:5">
      <c r="A6859" s="48" t="s">
        <v>27</v>
      </c>
      <c r="B6859" s="48" t="s">
        <v>51154</v>
      </c>
      <c r="C6859" s="48" t="s">
        <v>43105</v>
      </c>
      <c r="D6859" s="48" t="s">
        <v>43120</v>
      </c>
      <c r="E6859" s="48" t="s">
        <v>43121</v>
      </c>
    </row>
    <row r="6860" spans="1:5">
      <c r="A6860" s="48" t="s">
        <v>48</v>
      </c>
      <c r="B6860" s="48" t="s">
        <v>43122</v>
      </c>
      <c r="C6860" s="48" t="s">
        <v>43105</v>
      </c>
      <c r="D6860" s="48" t="s">
        <v>43123</v>
      </c>
      <c r="E6860" s="48" t="s">
        <v>43124</v>
      </c>
    </row>
    <row r="6861" spans="1:5">
      <c r="A6861" s="48" t="s">
        <v>51</v>
      </c>
      <c r="B6861" s="48" t="s">
        <v>654</v>
      </c>
      <c r="C6861" s="48" t="s">
        <v>43105</v>
      </c>
      <c r="D6861" s="48" t="s">
        <v>43125</v>
      </c>
      <c r="E6861" s="48" t="s">
        <v>43126</v>
      </c>
    </row>
    <row r="6862" spans="1:5">
      <c r="A6862" s="48" t="s">
        <v>15740</v>
      </c>
      <c r="B6862" s="48" t="s">
        <v>51154</v>
      </c>
      <c r="C6862" s="48" t="s">
        <v>43105</v>
      </c>
      <c r="D6862" s="48" t="s">
        <v>43127</v>
      </c>
      <c r="E6862" s="48" t="s">
        <v>43128</v>
      </c>
    </row>
    <row r="6863" spans="1:5">
      <c r="A6863" s="48" t="s">
        <v>15786</v>
      </c>
      <c r="B6863" s="48" t="s">
        <v>29345</v>
      </c>
      <c r="C6863" s="48" t="s">
        <v>43105</v>
      </c>
      <c r="D6863" s="48" t="s">
        <v>43129</v>
      </c>
      <c r="E6863" s="48" t="s">
        <v>43130</v>
      </c>
    </row>
    <row r="6864" spans="1:5">
      <c r="A6864" s="48" t="s">
        <v>15789</v>
      </c>
      <c r="B6864" s="48" t="s">
        <v>51154</v>
      </c>
      <c r="C6864" s="48" t="s">
        <v>43105</v>
      </c>
      <c r="D6864" s="48" t="s">
        <v>43131</v>
      </c>
      <c r="E6864" s="48" t="s">
        <v>43132</v>
      </c>
    </row>
    <row r="6865" spans="1:5">
      <c r="A6865" s="48" t="s">
        <v>27</v>
      </c>
      <c r="B6865" s="48" t="s">
        <v>51154</v>
      </c>
      <c r="C6865" s="48" t="s">
        <v>43105</v>
      </c>
      <c r="D6865" s="48" t="s">
        <v>43133</v>
      </c>
      <c r="E6865" s="48" t="s">
        <v>43134</v>
      </c>
    </row>
    <row r="6866" spans="1:5">
      <c r="A6866" s="48" t="s">
        <v>56</v>
      </c>
      <c r="B6866" s="48" t="s">
        <v>51705</v>
      </c>
      <c r="C6866" s="48" t="s">
        <v>43105</v>
      </c>
      <c r="D6866" s="48" t="s">
        <v>43135</v>
      </c>
      <c r="E6866" s="48" t="s">
        <v>43136</v>
      </c>
    </row>
    <row r="6867" spans="1:5">
      <c r="A6867" s="48" t="s">
        <v>59</v>
      </c>
      <c r="B6867" s="48" t="s">
        <v>564</v>
      </c>
      <c r="C6867" s="48" t="s">
        <v>43105</v>
      </c>
      <c r="D6867" s="48" t="s">
        <v>43137</v>
      </c>
      <c r="E6867" s="48" t="s">
        <v>43138</v>
      </c>
    </row>
    <row r="6868" spans="1:5">
      <c r="A6868" s="48" t="s">
        <v>15740</v>
      </c>
      <c r="B6868" s="48" t="s">
        <v>51154</v>
      </c>
      <c r="C6868" s="48" t="s">
        <v>43139</v>
      </c>
      <c r="D6868" s="48" t="s">
        <v>43140</v>
      </c>
      <c r="E6868" s="48" t="s">
        <v>43141</v>
      </c>
    </row>
    <row r="6869" spans="1:5">
      <c r="A6869" s="48" t="s">
        <v>15743</v>
      </c>
      <c r="B6869" s="48" t="s">
        <v>51498</v>
      </c>
      <c r="C6869" s="48" t="s">
        <v>43139</v>
      </c>
      <c r="D6869" s="48" t="s">
        <v>43142</v>
      </c>
      <c r="E6869" s="48" t="s">
        <v>43143</v>
      </c>
    </row>
    <row r="6870" spans="1:5">
      <c r="A6870" s="48" t="s">
        <v>15746</v>
      </c>
      <c r="B6870" s="48" t="s">
        <v>51165</v>
      </c>
      <c r="C6870" s="48" t="s">
        <v>43139</v>
      </c>
      <c r="D6870" s="48" t="s">
        <v>43144</v>
      </c>
      <c r="E6870" s="48" t="s">
        <v>43145</v>
      </c>
    </row>
    <row r="6871" spans="1:5">
      <c r="A6871" s="48" t="s">
        <v>27</v>
      </c>
      <c r="B6871" s="48" t="s">
        <v>51154</v>
      </c>
      <c r="C6871" s="48" t="s">
        <v>43139</v>
      </c>
      <c r="D6871" s="48" t="s">
        <v>43146</v>
      </c>
      <c r="E6871" s="48" t="s">
        <v>43147</v>
      </c>
    </row>
    <row r="6872" spans="1:5">
      <c r="A6872" s="48" t="s">
        <v>30</v>
      </c>
      <c r="B6872" s="48" t="s">
        <v>35708</v>
      </c>
      <c r="C6872" s="48" t="s">
        <v>43139</v>
      </c>
      <c r="D6872" s="48" t="s">
        <v>43148</v>
      </c>
      <c r="E6872" s="48" t="s">
        <v>43149</v>
      </c>
    </row>
    <row r="6873" spans="1:5">
      <c r="A6873" s="48" t="s">
        <v>34</v>
      </c>
      <c r="B6873" s="48" t="s">
        <v>51193</v>
      </c>
      <c r="C6873" s="48" t="s">
        <v>43139</v>
      </c>
      <c r="D6873" s="48" t="s">
        <v>43150</v>
      </c>
      <c r="E6873" s="48" t="s">
        <v>43151</v>
      </c>
    </row>
    <row r="6874" spans="1:5">
      <c r="A6874" s="48" t="s">
        <v>15740</v>
      </c>
      <c r="B6874" s="48" t="s">
        <v>51154</v>
      </c>
      <c r="C6874" s="48" t="s">
        <v>43139</v>
      </c>
      <c r="D6874" s="48" t="s">
        <v>43152</v>
      </c>
      <c r="E6874" s="48" t="s">
        <v>43153</v>
      </c>
    </row>
    <row r="6875" spans="1:5">
      <c r="A6875" s="48" t="s">
        <v>15757</v>
      </c>
      <c r="B6875" s="48" t="s">
        <v>51480</v>
      </c>
      <c r="C6875" s="48" t="s">
        <v>43139</v>
      </c>
      <c r="D6875" s="48" t="s">
        <v>43154</v>
      </c>
      <c r="E6875" s="48" t="s">
        <v>43155</v>
      </c>
    </row>
    <row r="6876" spans="1:5">
      <c r="A6876" s="48" t="s">
        <v>15760</v>
      </c>
      <c r="B6876" s="48" t="s">
        <v>316</v>
      </c>
      <c r="C6876" s="48" t="s">
        <v>43139</v>
      </c>
      <c r="D6876" s="48" t="s">
        <v>51707</v>
      </c>
      <c r="E6876" s="48" t="s">
        <v>43156</v>
      </c>
    </row>
    <row r="6877" spans="1:5">
      <c r="A6877" s="48" t="s">
        <v>27</v>
      </c>
      <c r="B6877" s="48" t="s">
        <v>51154</v>
      </c>
      <c r="C6877" s="48" t="s">
        <v>43139</v>
      </c>
      <c r="D6877" s="48" t="s">
        <v>43157</v>
      </c>
      <c r="E6877" s="48" t="s">
        <v>43158</v>
      </c>
    </row>
    <row r="6878" spans="1:5">
      <c r="A6878" s="48" t="s">
        <v>39</v>
      </c>
      <c r="B6878" s="48" t="s">
        <v>51437</v>
      </c>
      <c r="C6878" s="48" t="s">
        <v>43139</v>
      </c>
      <c r="D6878" s="48" t="s">
        <v>43159</v>
      </c>
      <c r="E6878" s="48" t="s">
        <v>43160</v>
      </c>
    </row>
    <row r="6879" spans="1:5">
      <c r="A6879" s="48" t="s">
        <v>43</v>
      </c>
      <c r="B6879" s="48" t="s">
        <v>51203</v>
      </c>
      <c r="C6879" s="48" t="s">
        <v>43139</v>
      </c>
      <c r="D6879" s="48" t="s">
        <v>43161</v>
      </c>
      <c r="E6879" s="48" t="s">
        <v>43162</v>
      </c>
    </row>
    <row r="6880" spans="1:5">
      <c r="A6880" s="48" t="s">
        <v>51155</v>
      </c>
      <c r="B6880" s="48" t="s">
        <v>51156</v>
      </c>
      <c r="C6880" s="48" t="s">
        <v>43163</v>
      </c>
      <c r="D6880" s="48" t="s">
        <v>43164</v>
      </c>
      <c r="E6880" s="48" t="s">
        <v>43165</v>
      </c>
    </row>
    <row r="6881" spans="1:5">
      <c r="A6881" s="48" t="s">
        <v>51157</v>
      </c>
      <c r="B6881" s="48" t="s">
        <v>51156</v>
      </c>
      <c r="C6881" s="48" t="s">
        <v>43163</v>
      </c>
      <c r="D6881" s="48" t="s">
        <v>51708</v>
      </c>
      <c r="E6881" s="48" t="s">
        <v>43166</v>
      </c>
    </row>
    <row r="6882" spans="1:5">
      <c r="A6882" s="48" t="s">
        <v>51158</v>
      </c>
      <c r="B6882" s="48" t="s">
        <v>51156</v>
      </c>
      <c r="C6882" s="48" t="s">
        <v>43163</v>
      </c>
      <c r="D6882" s="48" t="s">
        <v>43167</v>
      </c>
      <c r="E6882" s="48" t="s">
        <v>43168</v>
      </c>
    </row>
    <row r="6883" spans="1:5">
      <c r="A6883" s="48" t="s">
        <v>51159</v>
      </c>
      <c r="B6883" s="48" t="s">
        <v>51156</v>
      </c>
      <c r="C6883" s="48" t="s">
        <v>43163</v>
      </c>
      <c r="D6883" s="48" t="s">
        <v>43169</v>
      </c>
      <c r="E6883" s="48" t="s">
        <v>43170</v>
      </c>
    </row>
    <row r="6884" spans="1:5">
      <c r="A6884" s="48" t="s">
        <v>15740</v>
      </c>
      <c r="B6884" s="48" t="s">
        <v>51154</v>
      </c>
      <c r="C6884" s="48" t="s">
        <v>43163</v>
      </c>
      <c r="D6884" s="48" t="s">
        <v>43171</v>
      </c>
      <c r="E6884" s="48" t="s">
        <v>43172</v>
      </c>
    </row>
    <row r="6885" spans="1:5">
      <c r="A6885" s="48" t="s">
        <v>15786</v>
      </c>
      <c r="B6885" s="48" t="s">
        <v>29629</v>
      </c>
      <c r="C6885" s="48" t="s">
        <v>43163</v>
      </c>
      <c r="D6885" s="48" t="s">
        <v>43173</v>
      </c>
      <c r="E6885" s="48" t="s">
        <v>43174</v>
      </c>
    </row>
    <row r="6886" spans="1:5">
      <c r="A6886" s="48" t="s">
        <v>15789</v>
      </c>
      <c r="B6886" s="48" t="s">
        <v>35317</v>
      </c>
      <c r="C6886" s="48" t="s">
        <v>43163</v>
      </c>
      <c r="D6886" s="48" t="s">
        <v>43175</v>
      </c>
      <c r="E6886" s="48" t="s">
        <v>43176</v>
      </c>
    </row>
    <row r="6887" spans="1:5">
      <c r="A6887" s="48" t="s">
        <v>27</v>
      </c>
      <c r="B6887" s="48" t="s">
        <v>51154</v>
      </c>
      <c r="C6887" s="48" t="s">
        <v>43163</v>
      </c>
      <c r="D6887" s="48" t="s">
        <v>43177</v>
      </c>
      <c r="E6887" s="48" t="s">
        <v>43178</v>
      </c>
    </row>
    <row r="6888" spans="1:5">
      <c r="A6888" s="48" t="s">
        <v>56</v>
      </c>
      <c r="B6888" s="48" t="s">
        <v>51705</v>
      </c>
      <c r="C6888" s="48" t="s">
        <v>43163</v>
      </c>
      <c r="D6888" s="48" t="s">
        <v>43179</v>
      </c>
      <c r="E6888" s="48" t="s">
        <v>43180</v>
      </c>
    </row>
    <row r="6889" spans="1:5">
      <c r="A6889" s="48" t="s">
        <v>59</v>
      </c>
      <c r="B6889" s="48" t="s">
        <v>51202</v>
      </c>
      <c r="C6889" s="48" t="s">
        <v>43163</v>
      </c>
      <c r="D6889" s="48" t="s">
        <v>43181</v>
      </c>
      <c r="E6889" s="48" t="s">
        <v>43182</v>
      </c>
    </row>
    <row r="6890" spans="1:5">
      <c r="A6890" s="48" t="s">
        <v>15740</v>
      </c>
      <c r="B6890" s="48" t="s">
        <v>51154</v>
      </c>
      <c r="C6890" s="48" t="s">
        <v>43163</v>
      </c>
      <c r="D6890" s="48" t="s">
        <v>43183</v>
      </c>
      <c r="E6890" s="48" t="s">
        <v>43184</v>
      </c>
    </row>
    <row r="6891" spans="1:5">
      <c r="A6891" s="48" t="s">
        <v>15743</v>
      </c>
      <c r="B6891" s="48" t="s">
        <v>51498</v>
      </c>
      <c r="C6891" s="48" t="s">
        <v>43163</v>
      </c>
      <c r="D6891" s="48" t="s">
        <v>43185</v>
      </c>
      <c r="E6891" s="48" t="s">
        <v>43186</v>
      </c>
    </row>
    <row r="6892" spans="1:5">
      <c r="A6892" s="48" t="s">
        <v>15746</v>
      </c>
      <c r="B6892" s="48" t="s">
        <v>51182</v>
      </c>
      <c r="C6892" s="48" t="s">
        <v>43163</v>
      </c>
      <c r="D6892" s="48" t="s">
        <v>43187</v>
      </c>
      <c r="E6892" s="48" t="s">
        <v>43188</v>
      </c>
    </row>
    <row r="6893" spans="1:5">
      <c r="A6893" s="48" t="s">
        <v>27</v>
      </c>
      <c r="B6893" s="48" t="s">
        <v>51154</v>
      </c>
      <c r="C6893" s="48" t="s">
        <v>43163</v>
      </c>
      <c r="D6893" s="48" t="s">
        <v>43189</v>
      </c>
      <c r="E6893" s="48" t="s">
        <v>43190</v>
      </c>
    </row>
    <row r="6894" spans="1:5">
      <c r="A6894" s="48" t="s">
        <v>30</v>
      </c>
      <c r="B6894" s="48" t="s">
        <v>30927</v>
      </c>
      <c r="C6894" s="48" t="s">
        <v>43163</v>
      </c>
      <c r="D6894" s="48" t="s">
        <v>43191</v>
      </c>
      <c r="E6894" s="48" t="s">
        <v>43192</v>
      </c>
    </row>
    <row r="6895" spans="1:5">
      <c r="A6895" s="48" t="s">
        <v>34</v>
      </c>
      <c r="B6895" s="48" t="s">
        <v>150</v>
      </c>
      <c r="C6895" s="48" t="s">
        <v>43163</v>
      </c>
      <c r="D6895" s="48" t="s">
        <v>43193</v>
      </c>
      <c r="E6895" s="48" t="s">
        <v>43194</v>
      </c>
    </row>
    <row r="6896" spans="1:5">
      <c r="A6896" s="48" t="s">
        <v>15740</v>
      </c>
      <c r="B6896" s="48" t="s">
        <v>51154</v>
      </c>
      <c r="C6896" s="48" t="s">
        <v>43195</v>
      </c>
      <c r="D6896" s="48" t="s">
        <v>43196</v>
      </c>
      <c r="E6896" s="48" t="s">
        <v>43197</v>
      </c>
    </row>
    <row r="6897" spans="1:5">
      <c r="A6897" s="48" t="s">
        <v>15757</v>
      </c>
      <c r="B6897" s="48" t="s">
        <v>51499</v>
      </c>
      <c r="C6897" s="48" t="s">
        <v>43195</v>
      </c>
      <c r="D6897" s="48" t="s">
        <v>43198</v>
      </c>
      <c r="E6897" s="48" t="s">
        <v>51709</v>
      </c>
    </row>
    <row r="6898" spans="1:5">
      <c r="A6898" s="48" t="s">
        <v>15760</v>
      </c>
      <c r="B6898" s="48" t="s">
        <v>1610</v>
      </c>
      <c r="C6898" s="48" t="s">
        <v>43195</v>
      </c>
      <c r="D6898" s="48" t="s">
        <v>43199</v>
      </c>
      <c r="E6898" s="48" t="s">
        <v>43200</v>
      </c>
    </row>
    <row r="6899" spans="1:5">
      <c r="A6899" s="48" t="s">
        <v>27</v>
      </c>
      <c r="B6899" s="48" t="s">
        <v>51154</v>
      </c>
      <c r="C6899" s="48" t="s">
        <v>43195</v>
      </c>
      <c r="D6899" s="48" t="s">
        <v>51710</v>
      </c>
      <c r="E6899" s="48" t="s">
        <v>43201</v>
      </c>
    </row>
    <row r="6900" spans="1:5">
      <c r="A6900" s="48" t="s">
        <v>39</v>
      </c>
      <c r="B6900" s="48" t="s">
        <v>51436</v>
      </c>
      <c r="C6900" s="48" t="s">
        <v>43195</v>
      </c>
      <c r="D6900" s="48" t="s">
        <v>43202</v>
      </c>
      <c r="E6900" s="48" t="s">
        <v>43203</v>
      </c>
    </row>
    <row r="6901" spans="1:5">
      <c r="A6901" s="48" t="s">
        <v>43</v>
      </c>
      <c r="B6901" s="48" t="s">
        <v>51179</v>
      </c>
      <c r="C6901" s="48" t="s">
        <v>43195</v>
      </c>
      <c r="D6901" s="48" t="s">
        <v>43204</v>
      </c>
      <c r="E6901" s="48" t="s">
        <v>43205</v>
      </c>
    </row>
    <row r="6902" spans="1:5">
      <c r="A6902" s="48" t="s">
        <v>15740</v>
      </c>
      <c r="B6902" s="48" t="s">
        <v>51154</v>
      </c>
      <c r="C6902" s="48" t="s">
        <v>43195</v>
      </c>
      <c r="D6902" s="48" t="s">
        <v>51711</v>
      </c>
      <c r="E6902" s="48" t="s">
        <v>43206</v>
      </c>
    </row>
    <row r="6903" spans="1:5">
      <c r="A6903" s="48" t="s">
        <v>15771</v>
      </c>
      <c r="B6903" s="48" t="s">
        <v>51712</v>
      </c>
      <c r="C6903" s="48" t="s">
        <v>43195</v>
      </c>
      <c r="D6903" s="48" t="s">
        <v>43207</v>
      </c>
      <c r="E6903" s="48" t="s">
        <v>43208</v>
      </c>
    </row>
    <row r="6904" spans="1:5">
      <c r="A6904" s="48" t="s">
        <v>15774</v>
      </c>
      <c r="B6904" s="48" t="s">
        <v>10520</v>
      </c>
      <c r="C6904" s="48" t="s">
        <v>43195</v>
      </c>
      <c r="D6904" s="48" t="s">
        <v>43209</v>
      </c>
      <c r="E6904" s="48" t="s">
        <v>43210</v>
      </c>
    </row>
    <row r="6905" spans="1:5">
      <c r="A6905" s="48" t="s">
        <v>27</v>
      </c>
      <c r="B6905" s="48" t="s">
        <v>51154</v>
      </c>
      <c r="C6905" s="48" t="s">
        <v>43195</v>
      </c>
      <c r="D6905" s="48" t="s">
        <v>43211</v>
      </c>
      <c r="E6905" s="48" t="s">
        <v>43212</v>
      </c>
    </row>
    <row r="6906" spans="1:5">
      <c r="A6906" s="48" t="s">
        <v>48</v>
      </c>
      <c r="B6906" s="48" t="s">
        <v>42805</v>
      </c>
      <c r="C6906" s="48" t="s">
        <v>43195</v>
      </c>
      <c r="D6906" s="48" t="s">
        <v>43213</v>
      </c>
      <c r="E6906" s="48" t="s">
        <v>43214</v>
      </c>
    </row>
    <row r="6907" spans="1:5">
      <c r="A6907" s="48" t="s">
        <v>51</v>
      </c>
      <c r="B6907" s="48" t="s">
        <v>44</v>
      </c>
      <c r="C6907" s="48" t="s">
        <v>43195</v>
      </c>
      <c r="D6907" s="48" t="s">
        <v>43215</v>
      </c>
      <c r="E6907" s="48" t="s">
        <v>43216</v>
      </c>
    </row>
    <row r="6908" spans="1:5">
      <c r="A6908" s="48" t="s">
        <v>51155</v>
      </c>
      <c r="B6908" s="48" t="s">
        <v>51156</v>
      </c>
      <c r="C6908" s="48" t="s">
        <v>43217</v>
      </c>
      <c r="D6908" s="48" t="s">
        <v>43218</v>
      </c>
      <c r="E6908" s="48" t="s">
        <v>43219</v>
      </c>
    </row>
    <row r="6909" spans="1:5">
      <c r="A6909" s="48" t="s">
        <v>51157</v>
      </c>
      <c r="B6909" s="48" t="s">
        <v>51156</v>
      </c>
      <c r="C6909" s="48" t="s">
        <v>43217</v>
      </c>
      <c r="D6909" s="48" t="s">
        <v>51713</v>
      </c>
      <c r="E6909" s="48" t="s">
        <v>43220</v>
      </c>
    </row>
    <row r="6910" spans="1:5">
      <c r="A6910" s="48" t="s">
        <v>51158</v>
      </c>
      <c r="B6910" s="48" t="s">
        <v>51156</v>
      </c>
      <c r="C6910" s="48" t="s">
        <v>43217</v>
      </c>
      <c r="D6910" s="48" t="s">
        <v>43221</v>
      </c>
      <c r="E6910" s="48" t="s">
        <v>43222</v>
      </c>
    </row>
    <row r="6911" spans="1:5">
      <c r="A6911" s="48" t="s">
        <v>51159</v>
      </c>
      <c r="B6911" s="48" t="s">
        <v>51156</v>
      </c>
      <c r="C6911" s="48" t="s">
        <v>43217</v>
      </c>
      <c r="D6911" s="48" t="s">
        <v>43223</v>
      </c>
      <c r="E6911" s="48" t="s">
        <v>43224</v>
      </c>
    </row>
    <row r="6912" spans="1:5">
      <c r="A6912" s="48" t="s">
        <v>15740</v>
      </c>
      <c r="B6912" s="48" t="s">
        <v>51154</v>
      </c>
      <c r="C6912" s="48" t="s">
        <v>43217</v>
      </c>
      <c r="D6912" s="48" t="s">
        <v>43225</v>
      </c>
      <c r="E6912" s="48" t="s">
        <v>43226</v>
      </c>
    </row>
    <row r="6913" spans="1:5">
      <c r="A6913" s="48" t="s">
        <v>15743</v>
      </c>
      <c r="B6913" s="48" t="s">
        <v>51498</v>
      </c>
      <c r="C6913" s="48" t="s">
        <v>43217</v>
      </c>
      <c r="D6913" s="48" t="s">
        <v>43227</v>
      </c>
      <c r="E6913" s="48" t="s">
        <v>43228</v>
      </c>
    </row>
    <row r="6914" spans="1:5">
      <c r="A6914" s="48" t="s">
        <v>15746</v>
      </c>
      <c r="B6914" s="48" t="s">
        <v>452</v>
      </c>
      <c r="C6914" s="48" t="s">
        <v>43217</v>
      </c>
      <c r="D6914" s="48" t="s">
        <v>43229</v>
      </c>
      <c r="E6914" s="48" t="s">
        <v>43230</v>
      </c>
    </row>
    <row r="6915" spans="1:5">
      <c r="A6915" s="48" t="s">
        <v>27</v>
      </c>
      <c r="B6915" s="48" t="s">
        <v>51154</v>
      </c>
      <c r="C6915" s="48" t="s">
        <v>43217</v>
      </c>
      <c r="D6915" s="48" t="s">
        <v>43231</v>
      </c>
      <c r="E6915" s="48" t="s">
        <v>43232</v>
      </c>
    </row>
    <row r="6916" spans="1:5">
      <c r="A6916" s="48" t="s">
        <v>30</v>
      </c>
      <c r="B6916" s="48" t="s">
        <v>35708</v>
      </c>
      <c r="C6916" s="48" t="s">
        <v>43217</v>
      </c>
      <c r="D6916" s="48" t="s">
        <v>43233</v>
      </c>
      <c r="E6916" s="48" t="s">
        <v>43234</v>
      </c>
    </row>
    <row r="6917" spans="1:5">
      <c r="A6917" s="48" t="s">
        <v>34</v>
      </c>
      <c r="B6917" s="48" t="s">
        <v>110</v>
      </c>
      <c r="C6917" s="48" t="s">
        <v>43217</v>
      </c>
      <c r="D6917" s="48" t="s">
        <v>43235</v>
      </c>
      <c r="E6917" s="48" t="s">
        <v>43236</v>
      </c>
    </row>
    <row r="6918" spans="1:5">
      <c r="A6918" s="48" t="s">
        <v>15740</v>
      </c>
      <c r="B6918" s="48" t="s">
        <v>51154</v>
      </c>
      <c r="C6918" s="48" t="s">
        <v>43217</v>
      </c>
      <c r="D6918" s="48" t="s">
        <v>43237</v>
      </c>
      <c r="E6918" s="48" t="s">
        <v>51714</v>
      </c>
    </row>
    <row r="6919" spans="1:5">
      <c r="A6919" s="48" t="s">
        <v>15757</v>
      </c>
      <c r="B6919" s="48" t="s">
        <v>51499</v>
      </c>
      <c r="C6919" s="48" t="s">
        <v>43217</v>
      </c>
      <c r="D6919" s="48" t="s">
        <v>43238</v>
      </c>
      <c r="E6919" s="48" t="s">
        <v>43239</v>
      </c>
    </row>
    <row r="6920" spans="1:5">
      <c r="A6920" s="48" t="s">
        <v>15760</v>
      </c>
      <c r="B6920" s="48" t="s">
        <v>825</v>
      </c>
      <c r="C6920" s="48" t="s">
        <v>43217</v>
      </c>
      <c r="D6920" s="48" t="s">
        <v>43240</v>
      </c>
      <c r="E6920" s="48" t="s">
        <v>43241</v>
      </c>
    </row>
    <row r="6921" spans="1:5">
      <c r="A6921" s="48" t="s">
        <v>27</v>
      </c>
      <c r="B6921" s="48" t="s">
        <v>51154</v>
      </c>
      <c r="C6921" s="48" t="s">
        <v>43217</v>
      </c>
      <c r="D6921" s="48" t="s">
        <v>43242</v>
      </c>
      <c r="E6921" s="48" t="s">
        <v>43243</v>
      </c>
    </row>
    <row r="6922" spans="1:5">
      <c r="A6922" s="48" t="s">
        <v>39</v>
      </c>
      <c r="B6922" s="48" t="s">
        <v>51654</v>
      </c>
      <c r="C6922" s="48" t="s">
        <v>43217</v>
      </c>
      <c r="D6922" s="48" t="s">
        <v>43244</v>
      </c>
      <c r="E6922" s="48" t="s">
        <v>43245</v>
      </c>
    </row>
    <row r="6923" spans="1:5">
      <c r="A6923" s="48" t="s">
        <v>43</v>
      </c>
      <c r="B6923" s="48" t="s">
        <v>51196</v>
      </c>
      <c r="C6923" s="48" t="s">
        <v>43217</v>
      </c>
      <c r="D6923" s="48" t="s">
        <v>43246</v>
      </c>
      <c r="E6923" s="48" t="s">
        <v>43247</v>
      </c>
    </row>
    <row r="6924" spans="1:5">
      <c r="A6924" s="48" t="s">
        <v>15740</v>
      </c>
      <c r="B6924" s="48" t="s">
        <v>51154</v>
      </c>
      <c r="C6924" s="48" t="s">
        <v>43248</v>
      </c>
      <c r="D6924" s="48" t="s">
        <v>51715</v>
      </c>
      <c r="E6924" s="48" t="s">
        <v>43249</v>
      </c>
    </row>
    <row r="6925" spans="1:5">
      <c r="A6925" s="48" t="s">
        <v>15771</v>
      </c>
      <c r="B6925" s="48" t="s">
        <v>51298</v>
      </c>
      <c r="C6925" s="48" t="s">
        <v>43248</v>
      </c>
      <c r="D6925" s="48" t="s">
        <v>43250</v>
      </c>
      <c r="E6925" s="48" t="s">
        <v>43251</v>
      </c>
    </row>
    <row r="6926" spans="1:5">
      <c r="A6926" s="48" t="s">
        <v>15774</v>
      </c>
      <c r="B6926" s="48" t="s">
        <v>51236</v>
      </c>
      <c r="C6926" s="48" t="s">
        <v>43248</v>
      </c>
      <c r="D6926" s="48" t="s">
        <v>43252</v>
      </c>
      <c r="E6926" s="48" t="s">
        <v>43253</v>
      </c>
    </row>
    <row r="6927" spans="1:5">
      <c r="A6927" s="48" t="s">
        <v>27</v>
      </c>
      <c r="B6927" s="48" t="s">
        <v>51154</v>
      </c>
      <c r="C6927" s="48" t="s">
        <v>43248</v>
      </c>
      <c r="D6927" s="48" t="s">
        <v>51716</v>
      </c>
      <c r="E6927" s="48" t="s">
        <v>43254</v>
      </c>
    </row>
    <row r="6928" spans="1:5">
      <c r="A6928" s="48" t="s">
        <v>48</v>
      </c>
      <c r="B6928" s="48" t="s">
        <v>37537</v>
      </c>
      <c r="C6928" s="48" t="s">
        <v>43248</v>
      </c>
      <c r="D6928" s="48" t="s">
        <v>51717</v>
      </c>
      <c r="E6928" s="48" t="s">
        <v>43255</v>
      </c>
    </row>
    <row r="6929" spans="1:5">
      <c r="A6929" s="48" t="s">
        <v>51</v>
      </c>
      <c r="B6929" s="48" t="s">
        <v>51242</v>
      </c>
      <c r="C6929" s="48" t="s">
        <v>43248</v>
      </c>
      <c r="D6929" s="48" t="s">
        <v>43256</v>
      </c>
      <c r="E6929" s="48" t="s">
        <v>43257</v>
      </c>
    </row>
    <row r="6930" spans="1:5">
      <c r="A6930" s="48" t="s">
        <v>15740</v>
      </c>
      <c r="B6930" s="48" t="s">
        <v>51154</v>
      </c>
      <c r="C6930" s="48" t="s">
        <v>43248</v>
      </c>
      <c r="D6930" s="48" t="s">
        <v>43258</v>
      </c>
      <c r="E6930" s="48" t="s">
        <v>43259</v>
      </c>
    </row>
    <row r="6931" spans="1:5">
      <c r="A6931" s="48" t="s">
        <v>15786</v>
      </c>
      <c r="B6931" s="48" t="s">
        <v>29629</v>
      </c>
      <c r="C6931" s="48" t="s">
        <v>43248</v>
      </c>
      <c r="D6931" s="48" t="s">
        <v>43260</v>
      </c>
      <c r="E6931" s="48" t="s">
        <v>43261</v>
      </c>
    </row>
    <row r="6932" spans="1:5">
      <c r="A6932" s="48" t="s">
        <v>15789</v>
      </c>
      <c r="B6932" s="48" t="s">
        <v>2806</v>
      </c>
      <c r="C6932" s="48" t="s">
        <v>43248</v>
      </c>
      <c r="D6932" s="48" t="s">
        <v>43262</v>
      </c>
      <c r="E6932" s="48" t="s">
        <v>43263</v>
      </c>
    </row>
    <row r="6933" spans="1:5">
      <c r="A6933" s="48" t="s">
        <v>27</v>
      </c>
      <c r="B6933" s="48" t="s">
        <v>51154</v>
      </c>
      <c r="C6933" s="48" t="s">
        <v>43248</v>
      </c>
      <c r="D6933" s="48" t="s">
        <v>43264</v>
      </c>
      <c r="E6933" s="48" t="s">
        <v>43265</v>
      </c>
    </row>
    <row r="6934" spans="1:5">
      <c r="A6934" s="48" t="s">
        <v>56</v>
      </c>
      <c r="B6934" s="48" t="s">
        <v>51718</v>
      </c>
      <c r="C6934" s="48" t="s">
        <v>43248</v>
      </c>
      <c r="D6934" s="48" t="s">
        <v>43266</v>
      </c>
      <c r="E6934" s="48" t="s">
        <v>43267</v>
      </c>
    </row>
    <row r="6935" spans="1:5">
      <c r="A6935" s="48" t="s">
        <v>59</v>
      </c>
      <c r="B6935" s="48" t="s">
        <v>51161</v>
      </c>
      <c r="C6935" s="48" t="s">
        <v>43248</v>
      </c>
      <c r="D6935" s="48" t="s">
        <v>43268</v>
      </c>
      <c r="E6935" s="48" t="s">
        <v>43269</v>
      </c>
    </row>
    <row r="6936" spans="1:5">
      <c r="A6936" s="48" t="s">
        <v>51155</v>
      </c>
      <c r="B6936" s="48" t="s">
        <v>51156</v>
      </c>
      <c r="C6936" s="48" t="s">
        <v>43270</v>
      </c>
      <c r="D6936" s="48" t="s">
        <v>43271</v>
      </c>
      <c r="E6936" s="48" t="s">
        <v>43272</v>
      </c>
    </row>
    <row r="6937" spans="1:5">
      <c r="A6937" s="48" t="s">
        <v>51157</v>
      </c>
      <c r="B6937" s="48" t="s">
        <v>51156</v>
      </c>
      <c r="C6937" s="48" t="s">
        <v>43270</v>
      </c>
      <c r="D6937" s="48" t="s">
        <v>43273</v>
      </c>
      <c r="E6937" s="48" t="s">
        <v>43274</v>
      </c>
    </row>
    <row r="6938" spans="1:5">
      <c r="A6938" s="48" t="s">
        <v>51158</v>
      </c>
      <c r="B6938" s="48" t="s">
        <v>51156</v>
      </c>
      <c r="C6938" s="48" t="s">
        <v>43270</v>
      </c>
      <c r="D6938" s="48" t="s">
        <v>43275</v>
      </c>
      <c r="E6938" s="48" t="s">
        <v>43276</v>
      </c>
    </row>
    <row r="6939" spans="1:5">
      <c r="A6939" s="48" t="s">
        <v>51159</v>
      </c>
      <c r="B6939" s="48" t="s">
        <v>51156</v>
      </c>
      <c r="C6939" s="48" t="s">
        <v>43270</v>
      </c>
      <c r="D6939" s="48" t="s">
        <v>43277</v>
      </c>
      <c r="E6939" s="48" t="s">
        <v>43278</v>
      </c>
    </row>
    <row r="6940" spans="1:5">
      <c r="A6940" s="48" t="s">
        <v>15740</v>
      </c>
      <c r="B6940" s="48" t="s">
        <v>51154</v>
      </c>
      <c r="C6940" s="48" t="s">
        <v>43270</v>
      </c>
      <c r="D6940" s="48" t="s">
        <v>43279</v>
      </c>
      <c r="E6940" s="48" t="s">
        <v>43280</v>
      </c>
    </row>
    <row r="6941" spans="1:5">
      <c r="A6941" s="48" t="s">
        <v>15757</v>
      </c>
      <c r="B6941" s="48" t="s">
        <v>51480</v>
      </c>
      <c r="C6941" s="48" t="s">
        <v>43270</v>
      </c>
      <c r="D6941" s="48" t="s">
        <v>43281</v>
      </c>
      <c r="E6941" s="48" t="s">
        <v>43282</v>
      </c>
    </row>
    <row r="6942" spans="1:5">
      <c r="A6942" s="48" t="s">
        <v>15760</v>
      </c>
      <c r="B6942" s="48" t="s">
        <v>51154</v>
      </c>
      <c r="C6942" s="48" t="s">
        <v>43270</v>
      </c>
      <c r="D6942" s="48" t="s">
        <v>43283</v>
      </c>
      <c r="E6942" s="48" t="s">
        <v>43284</v>
      </c>
    </row>
    <row r="6943" spans="1:5">
      <c r="A6943" s="48" t="s">
        <v>27</v>
      </c>
      <c r="B6943" s="48" t="s">
        <v>51154</v>
      </c>
      <c r="C6943" s="48" t="s">
        <v>43270</v>
      </c>
      <c r="D6943" s="48" t="s">
        <v>43285</v>
      </c>
      <c r="E6943" s="48" t="s">
        <v>43286</v>
      </c>
    </row>
    <row r="6944" spans="1:5">
      <c r="A6944" s="48" t="s">
        <v>39</v>
      </c>
      <c r="B6944" s="48" t="s">
        <v>51654</v>
      </c>
      <c r="C6944" s="48" t="s">
        <v>43270</v>
      </c>
      <c r="D6944" s="48" t="s">
        <v>43287</v>
      </c>
      <c r="E6944" s="48" t="s">
        <v>43288</v>
      </c>
    </row>
    <row r="6945" spans="1:5">
      <c r="A6945" s="48" t="s">
        <v>43</v>
      </c>
      <c r="B6945" s="48" t="s">
        <v>1979</v>
      </c>
      <c r="C6945" s="48" t="s">
        <v>43270</v>
      </c>
      <c r="D6945" s="48" t="s">
        <v>43289</v>
      </c>
      <c r="E6945" s="48" t="s">
        <v>43290</v>
      </c>
    </row>
    <row r="6946" spans="1:5">
      <c r="A6946" s="48" t="s">
        <v>15740</v>
      </c>
      <c r="B6946" s="48" t="s">
        <v>51154</v>
      </c>
      <c r="C6946" s="48" t="s">
        <v>43270</v>
      </c>
      <c r="D6946" s="48" t="s">
        <v>43291</v>
      </c>
      <c r="E6946" s="48" t="s">
        <v>43292</v>
      </c>
    </row>
    <row r="6947" spans="1:5">
      <c r="A6947" s="48" t="s">
        <v>15771</v>
      </c>
      <c r="B6947" s="48" t="s">
        <v>23395</v>
      </c>
      <c r="C6947" s="48" t="s">
        <v>43270</v>
      </c>
      <c r="D6947" s="48" t="s">
        <v>43293</v>
      </c>
      <c r="E6947" s="48" t="s">
        <v>43294</v>
      </c>
    </row>
    <row r="6948" spans="1:5">
      <c r="A6948" s="48" t="s">
        <v>15774</v>
      </c>
      <c r="B6948" s="48" t="s">
        <v>3258</v>
      </c>
      <c r="C6948" s="48" t="s">
        <v>43270</v>
      </c>
      <c r="D6948" s="48" t="s">
        <v>43295</v>
      </c>
      <c r="E6948" s="48" t="s">
        <v>43296</v>
      </c>
    </row>
    <row r="6949" spans="1:5">
      <c r="A6949" s="48" t="s">
        <v>27</v>
      </c>
      <c r="B6949" s="48" t="s">
        <v>51154</v>
      </c>
      <c r="C6949" s="48" t="s">
        <v>43270</v>
      </c>
      <c r="D6949" s="48" t="s">
        <v>43297</v>
      </c>
      <c r="E6949" s="48" t="s">
        <v>43298</v>
      </c>
    </row>
    <row r="6950" spans="1:5">
      <c r="A6950" s="48" t="s">
        <v>48</v>
      </c>
      <c r="B6950" s="48" t="s">
        <v>43299</v>
      </c>
      <c r="C6950" s="48" t="s">
        <v>43270</v>
      </c>
      <c r="D6950" s="48" t="s">
        <v>43300</v>
      </c>
      <c r="E6950" s="48" t="s">
        <v>43301</v>
      </c>
    </row>
    <row r="6951" spans="1:5">
      <c r="A6951" s="48" t="s">
        <v>51</v>
      </c>
      <c r="B6951" s="48" t="s">
        <v>51215</v>
      </c>
      <c r="C6951" s="48" t="s">
        <v>43270</v>
      </c>
      <c r="D6951" s="48" t="s">
        <v>43302</v>
      </c>
      <c r="E6951" s="48" t="s">
        <v>43303</v>
      </c>
    </row>
    <row r="6952" spans="1:5">
      <c r="A6952" s="48" t="s">
        <v>15740</v>
      </c>
      <c r="B6952" s="48" t="s">
        <v>51154</v>
      </c>
      <c r="C6952" s="48" t="s">
        <v>43304</v>
      </c>
      <c r="D6952" s="48" t="s">
        <v>43305</v>
      </c>
      <c r="E6952" s="48" t="s">
        <v>43306</v>
      </c>
    </row>
    <row r="6953" spans="1:5">
      <c r="A6953" s="48" t="s">
        <v>15786</v>
      </c>
      <c r="B6953" s="48" t="s">
        <v>29629</v>
      </c>
      <c r="C6953" s="48" t="s">
        <v>43304</v>
      </c>
      <c r="D6953" s="48" t="s">
        <v>43307</v>
      </c>
      <c r="E6953" s="48" t="s">
        <v>43308</v>
      </c>
    </row>
    <row r="6954" spans="1:5">
      <c r="A6954" s="48" t="s">
        <v>15789</v>
      </c>
      <c r="B6954" s="48" t="s">
        <v>51179</v>
      </c>
      <c r="C6954" s="48" t="s">
        <v>43304</v>
      </c>
      <c r="D6954" s="48" t="s">
        <v>43309</v>
      </c>
      <c r="E6954" s="48" t="s">
        <v>43310</v>
      </c>
    </row>
    <row r="6955" spans="1:5">
      <c r="A6955" s="48" t="s">
        <v>27</v>
      </c>
      <c r="B6955" s="48" t="s">
        <v>51154</v>
      </c>
      <c r="C6955" s="48" t="s">
        <v>43304</v>
      </c>
      <c r="D6955" s="48" t="s">
        <v>43311</v>
      </c>
      <c r="E6955" s="48" t="s">
        <v>43312</v>
      </c>
    </row>
    <row r="6956" spans="1:5">
      <c r="A6956" s="48" t="s">
        <v>56</v>
      </c>
      <c r="B6956" s="48" t="s">
        <v>51719</v>
      </c>
      <c r="C6956" s="48" t="s">
        <v>43304</v>
      </c>
      <c r="D6956" s="48" t="s">
        <v>43313</v>
      </c>
      <c r="E6956" s="48" t="s">
        <v>43314</v>
      </c>
    </row>
    <row r="6957" spans="1:5">
      <c r="A6957" s="48" t="s">
        <v>59</v>
      </c>
      <c r="B6957" s="48" t="s">
        <v>1979</v>
      </c>
      <c r="C6957" s="48" t="s">
        <v>43304</v>
      </c>
      <c r="D6957" s="48" t="s">
        <v>43315</v>
      </c>
      <c r="E6957" s="48" t="s">
        <v>43316</v>
      </c>
    </row>
    <row r="6958" spans="1:5">
      <c r="A6958" s="48" t="s">
        <v>15740</v>
      </c>
      <c r="B6958" s="48" t="s">
        <v>51154</v>
      </c>
      <c r="C6958" s="48" t="s">
        <v>43304</v>
      </c>
      <c r="D6958" s="48" t="s">
        <v>43317</v>
      </c>
      <c r="E6958" s="48" t="s">
        <v>43318</v>
      </c>
    </row>
    <row r="6959" spans="1:5">
      <c r="A6959" s="48" t="s">
        <v>15743</v>
      </c>
      <c r="B6959" s="48" t="s">
        <v>51403</v>
      </c>
      <c r="C6959" s="48" t="s">
        <v>43304</v>
      </c>
      <c r="D6959" s="48" t="s">
        <v>43319</v>
      </c>
      <c r="E6959" s="48" t="s">
        <v>43320</v>
      </c>
    </row>
    <row r="6960" spans="1:5">
      <c r="A6960" s="48" t="s">
        <v>15746</v>
      </c>
      <c r="B6960" s="48" t="s">
        <v>825</v>
      </c>
      <c r="C6960" s="48" t="s">
        <v>43304</v>
      </c>
      <c r="D6960" s="48" t="s">
        <v>43321</v>
      </c>
      <c r="E6960" s="48" t="s">
        <v>43322</v>
      </c>
    </row>
    <row r="6961" spans="1:5">
      <c r="A6961" s="48" t="s">
        <v>27</v>
      </c>
      <c r="B6961" s="48" t="s">
        <v>51154</v>
      </c>
      <c r="C6961" s="48" t="s">
        <v>43304</v>
      </c>
      <c r="D6961" s="48" t="s">
        <v>43323</v>
      </c>
      <c r="E6961" s="48" t="s">
        <v>43324</v>
      </c>
    </row>
    <row r="6962" spans="1:5">
      <c r="A6962" s="48" t="s">
        <v>30</v>
      </c>
      <c r="B6962" s="48" t="s">
        <v>30927</v>
      </c>
      <c r="C6962" s="48" t="s">
        <v>43304</v>
      </c>
      <c r="D6962" s="48" t="s">
        <v>43325</v>
      </c>
      <c r="E6962" s="48" t="s">
        <v>43326</v>
      </c>
    </row>
    <row r="6963" spans="1:5">
      <c r="A6963" s="48" t="s">
        <v>34</v>
      </c>
      <c r="B6963" s="48" t="s">
        <v>51225</v>
      </c>
      <c r="C6963" s="48" t="s">
        <v>43304</v>
      </c>
      <c r="D6963" s="48" t="s">
        <v>43327</v>
      </c>
      <c r="E6963" s="48" t="s">
        <v>43328</v>
      </c>
    </row>
    <row r="6964" spans="1:5">
      <c r="A6964" s="48" t="s">
        <v>51155</v>
      </c>
      <c r="B6964" s="48" t="s">
        <v>51156</v>
      </c>
      <c r="C6964" s="48" t="s">
        <v>43329</v>
      </c>
      <c r="D6964" s="48" t="s">
        <v>43330</v>
      </c>
      <c r="E6964" s="48" t="s">
        <v>43331</v>
      </c>
    </row>
    <row r="6965" spans="1:5">
      <c r="A6965" s="48" t="s">
        <v>51157</v>
      </c>
      <c r="B6965" s="48" t="s">
        <v>51156</v>
      </c>
      <c r="C6965" s="48" t="s">
        <v>43329</v>
      </c>
      <c r="D6965" s="48" t="s">
        <v>43332</v>
      </c>
      <c r="E6965" s="48" t="s">
        <v>43333</v>
      </c>
    </row>
    <row r="6966" spans="1:5">
      <c r="A6966" s="48" t="s">
        <v>51158</v>
      </c>
      <c r="B6966" s="48" t="s">
        <v>51156</v>
      </c>
      <c r="C6966" s="48" t="s">
        <v>43329</v>
      </c>
      <c r="D6966" s="48" t="s">
        <v>43334</v>
      </c>
      <c r="E6966" s="48" t="s">
        <v>43335</v>
      </c>
    </row>
    <row r="6967" spans="1:5">
      <c r="A6967" s="48" t="s">
        <v>51159</v>
      </c>
      <c r="B6967" s="48" t="s">
        <v>51156</v>
      </c>
      <c r="C6967" s="48" t="s">
        <v>43329</v>
      </c>
      <c r="D6967" s="48" t="s">
        <v>43336</v>
      </c>
      <c r="E6967" s="48" t="s">
        <v>43337</v>
      </c>
    </row>
    <row r="6968" spans="1:5">
      <c r="A6968" s="48" t="s">
        <v>15740</v>
      </c>
      <c r="B6968" s="48" t="s">
        <v>51154</v>
      </c>
      <c r="C6968" s="48" t="s">
        <v>43329</v>
      </c>
      <c r="D6968" s="48" t="s">
        <v>43338</v>
      </c>
      <c r="E6968" s="48" t="s">
        <v>43339</v>
      </c>
    </row>
    <row r="6969" spans="1:5">
      <c r="A6969" s="48" t="s">
        <v>15771</v>
      </c>
      <c r="B6969" s="48" t="s">
        <v>51720</v>
      </c>
      <c r="C6969" s="48" t="s">
        <v>43329</v>
      </c>
      <c r="D6969" s="48" t="s">
        <v>43340</v>
      </c>
      <c r="E6969" s="48" t="s">
        <v>43341</v>
      </c>
    </row>
    <row r="6970" spans="1:5">
      <c r="A6970" s="48" t="s">
        <v>15774</v>
      </c>
      <c r="B6970" s="48" t="s">
        <v>94</v>
      </c>
      <c r="C6970" s="48" t="s">
        <v>43329</v>
      </c>
      <c r="D6970" s="48" t="s">
        <v>43342</v>
      </c>
      <c r="E6970" s="48" t="s">
        <v>43343</v>
      </c>
    </row>
    <row r="6971" spans="1:5">
      <c r="A6971" s="48" t="s">
        <v>27</v>
      </c>
      <c r="B6971" s="48" t="s">
        <v>51154</v>
      </c>
      <c r="C6971" s="48" t="s">
        <v>43329</v>
      </c>
      <c r="D6971" s="48" t="s">
        <v>43344</v>
      </c>
      <c r="E6971" s="48" t="s">
        <v>43345</v>
      </c>
    </row>
    <row r="6972" spans="1:5">
      <c r="A6972" s="48" t="s">
        <v>48</v>
      </c>
      <c r="B6972" s="48" t="s">
        <v>37631</v>
      </c>
      <c r="C6972" s="48" t="s">
        <v>43329</v>
      </c>
      <c r="D6972" s="48" t="s">
        <v>43346</v>
      </c>
      <c r="E6972" s="48" t="s">
        <v>43347</v>
      </c>
    </row>
    <row r="6973" spans="1:5">
      <c r="A6973" s="48" t="s">
        <v>51</v>
      </c>
      <c r="B6973" s="48" t="s">
        <v>51203</v>
      </c>
      <c r="C6973" s="48" t="s">
        <v>43329</v>
      </c>
      <c r="D6973" s="48" t="s">
        <v>43348</v>
      </c>
      <c r="E6973" s="48" t="s">
        <v>51721</v>
      </c>
    </row>
    <row r="6974" spans="1:5">
      <c r="A6974" s="48" t="s">
        <v>15740</v>
      </c>
      <c r="B6974" s="48" t="s">
        <v>51154</v>
      </c>
      <c r="C6974" s="48" t="s">
        <v>43349</v>
      </c>
      <c r="D6974" s="48" t="s">
        <v>43350</v>
      </c>
      <c r="E6974" s="48" t="s">
        <v>43351</v>
      </c>
    </row>
    <row r="6975" spans="1:5">
      <c r="A6975" s="48" t="s">
        <v>15786</v>
      </c>
      <c r="B6975" s="48" t="s">
        <v>29629</v>
      </c>
      <c r="C6975" s="48" t="s">
        <v>43349</v>
      </c>
      <c r="D6975" s="48" t="s">
        <v>43352</v>
      </c>
      <c r="E6975" s="48" t="s">
        <v>43353</v>
      </c>
    </row>
    <row r="6976" spans="1:5">
      <c r="A6976" s="48" t="s">
        <v>15789</v>
      </c>
      <c r="B6976" s="48" t="s">
        <v>51193</v>
      </c>
      <c r="C6976" s="48" t="s">
        <v>43349</v>
      </c>
      <c r="D6976" s="48" t="s">
        <v>43354</v>
      </c>
      <c r="E6976" s="48" t="s">
        <v>43355</v>
      </c>
    </row>
    <row r="6977" spans="1:5">
      <c r="A6977" s="48" t="s">
        <v>27</v>
      </c>
      <c r="B6977" s="48" t="s">
        <v>51154</v>
      </c>
      <c r="C6977" s="48" t="s">
        <v>43349</v>
      </c>
      <c r="D6977" s="48" t="s">
        <v>43356</v>
      </c>
      <c r="E6977" s="48" t="s">
        <v>43357</v>
      </c>
    </row>
    <row r="6978" spans="1:5">
      <c r="A6978" s="48" t="s">
        <v>56</v>
      </c>
      <c r="B6978" s="48" t="s">
        <v>51719</v>
      </c>
      <c r="C6978" s="48" t="s">
        <v>43349</v>
      </c>
      <c r="D6978" s="48" t="s">
        <v>43358</v>
      </c>
      <c r="E6978" s="48" t="s">
        <v>43359</v>
      </c>
    </row>
    <row r="6979" spans="1:5">
      <c r="A6979" s="48" t="s">
        <v>59</v>
      </c>
      <c r="B6979" s="48" t="s">
        <v>51205</v>
      </c>
      <c r="C6979" s="48" t="s">
        <v>43349</v>
      </c>
      <c r="D6979" s="48" t="s">
        <v>43360</v>
      </c>
      <c r="E6979" s="48" t="s">
        <v>43361</v>
      </c>
    </row>
    <row r="6980" spans="1:5">
      <c r="A6980" s="48" t="s">
        <v>15740</v>
      </c>
      <c r="B6980" s="48" t="s">
        <v>51154</v>
      </c>
      <c r="C6980" s="48" t="s">
        <v>43349</v>
      </c>
      <c r="D6980" s="48" t="s">
        <v>43362</v>
      </c>
      <c r="E6980" s="48" t="s">
        <v>43363</v>
      </c>
    </row>
    <row r="6981" spans="1:5">
      <c r="A6981" s="48" t="s">
        <v>15743</v>
      </c>
      <c r="B6981" s="48" t="s">
        <v>51403</v>
      </c>
      <c r="C6981" s="48" t="s">
        <v>43349</v>
      </c>
      <c r="D6981" s="48" t="s">
        <v>43364</v>
      </c>
      <c r="E6981" s="48" t="s">
        <v>43365</v>
      </c>
    </row>
    <row r="6982" spans="1:5">
      <c r="A6982" s="48" t="s">
        <v>15746</v>
      </c>
      <c r="B6982" s="48" t="s">
        <v>51166</v>
      </c>
      <c r="C6982" s="48" t="s">
        <v>43349</v>
      </c>
      <c r="D6982" s="48" t="s">
        <v>43366</v>
      </c>
      <c r="E6982" s="48" t="s">
        <v>43367</v>
      </c>
    </row>
    <row r="6983" spans="1:5">
      <c r="A6983" s="48" t="s">
        <v>27</v>
      </c>
      <c r="B6983" s="48" t="s">
        <v>51154</v>
      </c>
      <c r="C6983" s="48" t="s">
        <v>43349</v>
      </c>
      <c r="D6983" s="48" t="s">
        <v>43368</v>
      </c>
      <c r="E6983" s="48" t="s">
        <v>43369</v>
      </c>
    </row>
    <row r="6984" spans="1:5">
      <c r="A6984" s="48" t="s">
        <v>30</v>
      </c>
      <c r="B6984" s="48" t="s">
        <v>35754</v>
      </c>
      <c r="C6984" s="48" t="s">
        <v>43349</v>
      </c>
      <c r="D6984" s="48" t="s">
        <v>43370</v>
      </c>
      <c r="E6984" s="48" t="s">
        <v>43371</v>
      </c>
    </row>
    <row r="6985" spans="1:5">
      <c r="A6985" s="48" t="s">
        <v>34</v>
      </c>
      <c r="B6985" s="48" t="s">
        <v>51175</v>
      </c>
      <c r="C6985" s="48" t="s">
        <v>43349</v>
      </c>
      <c r="D6985" s="48" t="s">
        <v>43372</v>
      </c>
      <c r="E6985" s="48" t="s">
        <v>43373</v>
      </c>
    </row>
    <row r="6986" spans="1:5">
      <c r="A6986" s="48" t="s">
        <v>15740</v>
      </c>
      <c r="B6986" s="48" t="s">
        <v>51154</v>
      </c>
      <c r="C6986" s="48" t="s">
        <v>43349</v>
      </c>
      <c r="D6986" s="48" t="s">
        <v>43374</v>
      </c>
      <c r="E6986" s="48" t="s">
        <v>43375</v>
      </c>
    </row>
    <row r="6987" spans="1:5">
      <c r="A6987" s="48" t="s">
        <v>15757</v>
      </c>
      <c r="B6987" s="48" t="s">
        <v>51483</v>
      </c>
      <c r="C6987" s="48" t="s">
        <v>43349</v>
      </c>
      <c r="D6987" s="48" t="s">
        <v>43376</v>
      </c>
      <c r="E6987" s="48" t="s">
        <v>43377</v>
      </c>
    </row>
    <row r="6988" spans="1:5">
      <c r="A6988" s="48" t="s">
        <v>15760</v>
      </c>
      <c r="B6988" s="48" t="s">
        <v>51193</v>
      </c>
      <c r="C6988" s="48" t="s">
        <v>43349</v>
      </c>
      <c r="D6988" s="48" t="s">
        <v>43378</v>
      </c>
      <c r="E6988" s="48" t="s">
        <v>43379</v>
      </c>
    </row>
    <row r="6989" spans="1:5">
      <c r="A6989" s="48" t="s">
        <v>27</v>
      </c>
      <c r="B6989" s="48" t="s">
        <v>51154</v>
      </c>
      <c r="C6989" s="48" t="s">
        <v>43349</v>
      </c>
      <c r="D6989" s="48" t="s">
        <v>43380</v>
      </c>
      <c r="E6989" s="48" t="s">
        <v>43381</v>
      </c>
    </row>
    <row r="6990" spans="1:5">
      <c r="A6990" s="48" t="s">
        <v>39</v>
      </c>
      <c r="B6990" s="48" t="s">
        <v>51436</v>
      </c>
      <c r="C6990" s="48" t="s">
        <v>43349</v>
      </c>
      <c r="D6990" s="48" t="s">
        <v>43382</v>
      </c>
      <c r="E6990" s="48" t="s">
        <v>43383</v>
      </c>
    </row>
    <row r="6991" spans="1:5">
      <c r="A6991" s="48" t="s">
        <v>43</v>
      </c>
      <c r="B6991" s="48" t="s">
        <v>51196</v>
      </c>
      <c r="C6991" s="48" t="s">
        <v>43349</v>
      </c>
      <c r="D6991" s="48" t="s">
        <v>43384</v>
      </c>
      <c r="E6991" s="48" t="s">
        <v>43385</v>
      </c>
    </row>
    <row r="6992" spans="1:5">
      <c r="A6992" s="48" t="s">
        <v>51155</v>
      </c>
      <c r="B6992" s="48" t="s">
        <v>51156</v>
      </c>
      <c r="C6992" s="48" t="s">
        <v>43386</v>
      </c>
      <c r="D6992" s="48" t="s">
        <v>43387</v>
      </c>
      <c r="E6992" s="48" t="s">
        <v>43388</v>
      </c>
    </row>
    <row r="6993" spans="1:5">
      <c r="A6993" s="48" t="s">
        <v>51157</v>
      </c>
      <c r="B6993" s="48" t="s">
        <v>51156</v>
      </c>
      <c r="C6993" s="48" t="s">
        <v>43386</v>
      </c>
      <c r="D6993" s="48" t="s">
        <v>43389</v>
      </c>
      <c r="E6993" s="48" t="s">
        <v>43390</v>
      </c>
    </row>
    <row r="6994" spans="1:5">
      <c r="A6994" s="48" t="s">
        <v>51158</v>
      </c>
      <c r="B6994" s="48" t="s">
        <v>51156</v>
      </c>
      <c r="C6994" s="48" t="s">
        <v>43386</v>
      </c>
      <c r="D6994" s="48" t="s">
        <v>43391</v>
      </c>
      <c r="E6994" s="48" t="s">
        <v>43392</v>
      </c>
    </row>
    <row r="6995" spans="1:5">
      <c r="A6995" s="48" t="s">
        <v>51159</v>
      </c>
      <c r="B6995" s="48" t="s">
        <v>51156</v>
      </c>
      <c r="C6995" s="48" t="s">
        <v>43386</v>
      </c>
      <c r="D6995" s="48" t="s">
        <v>43393</v>
      </c>
      <c r="E6995" s="48" t="s">
        <v>43394</v>
      </c>
    </row>
    <row r="6996" spans="1:5">
      <c r="A6996" s="48" t="s">
        <v>15740</v>
      </c>
      <c r="B6996" s="48" t="s">
        <v>51154</v>
      </c>
      <c r="C6996" s="48" t="s">
        <v>43386</v>
      </c>
      <c r="D6996" s="48" t="s">
        <v>43395</v>
      </c>
      <c r="E6996" s="48" t="s">
        <v>43396</v>
      </c>
    </row>
    <row r="6997" spans="1:5">
      <c r="A6997" s="48" t="s">
        <v>15786</v>
      </c>
      <c r="B6997" s="48" t="s">
        <v>29345</v>
      </c>
      <c r="C6997" s="48" t="s">
        <v>43386</v>
      </c>
      <c r="D6997" s="48" t="s">
        <v>43397</v>
      </c>
      <c r="E6997" s="48" t="s">
        <v>43398</v>
      </c>
    </row>
    <row r="6998" spans="1:5">
      <c r="A6998" s="48" t="s">
        <v>15789</v>
      </c>
      <c r="B6998" s="48" t="s">
        <v>51581</v>
      </c>
      <c r="C6998" s="48" t="s">
        <v>43386</v>
      </c>
      <c r="D6998" s="48" t="s">
        <v>43399</v>
      </c>
      <c r="E6998" s="48" t="s">
        <v>43400</v>
      </c>
    </row>
    <row r="6999" spans="1:5">
      <c r="A6999" s="48" t="s">
        <v>27</v>
      </c>
      <c r="B6999" s="48" t="s">
        <v>51154</v>
      </c>
      <c r="C6999" s="48" t="s">
        <v>43386</v>
      </c>
      <c r="D6999" s="48" t="s">
        <v>43401</v>
      </c>
      <c r="E6999" s="48" t="s">
        <v>43402</v>
      </c>
    </row>
    <row r="7000" spans="1:5">
      <c r="A7000" s="48" t="s">
        <v>56</v>
      </c>
      <c r="B7000" s="48" t="s">
        <v>51718</v>
      </c>
      <c r="C7000" s="48" t="s">
        <v>43386</v>
      </c>
      <c r="D7000" s="48" t="s">
        <v>43403</v>
      </c>
      <c r="E7000" s="48" t="s">
        <v>43404</v>
      </c>
    </row>
    <row r="7001" spans="1:5">
      <c r="A7001" s="48" t="s">
        <v>59</v>
      </c>
      <c r="B7001" s="48" t="s">
        <v>150</v>
      </c>
      <c r="C7001" s="48" t="s">
        <v>43386</v>
      </c>
      <c r="D7001" s="48" t="s">
        <v>43405</v>
      </c>
      <c r="E7001" s="48" t="s">
        <v>43406</v>
      </c>
    </row>
    <row r="7002" spans="1:5">
      <c r="A7002" s="48" t="s">
        <v>15740</v>
      </c>
      <c r="B7002" s="48" t="s">
        <v>51154</v>
      </c>
      <c r="C7002" s="48" t="s">
        <v>43407</v>
      </c>
      <c r="D7002" s="48" t="s">
        <v>43408</v>
      </c>
      <c r="E7002" s="48" t="s">
        <v>43409</v>
      </c>
    </row>
    <row r="7003" spans="1:5">
      <c r="A7003" s="48" t="s">
        <v>15743</v>
      </c>
      <c r="B7003" s="48" t="s">
        <v>51403</v>
      </c>
      <c r="C7003" s="48" t="s">
        <v>43407</v>
      </c>
      <c r="D7003" s="48" t="s">
        <v>43410</v>
      </c>
      <c r="E7003" s="48" t="s">
        <v>43411</v>
      </c>
    </row>
    <row r="7004" spans="1:5">
      <c r="A7004" s="48" t="s">
        <v>15746</v>
      </c>
      <c r="B7004" s="48" t="s">
        <v>825</v>
      </c>
      <c r="C7004" s="48" t="s">
        <v>43407</v>
      </c>
      <c r="D7004" s="48" t="s">
        <v>43412</v>
      </c>
      <c r="E7004" s="48" t="s">
        <v>43413</v>
      </c>
    </row>
    <row r="7005" spans="1:5">
      <c r="A7005" s="48" t="s">
        <v>27</v>
      </c>
      <c r="B7005" s="48" t="s">
        <v>51154</v>
      </c>
      <c r="C7005" s="48" t="s">
        <v>43407</v>
      </c>
      <c r="D7005" s="48" t="s">
        <v>43414</v>
      </c>
      <c r="E7005" s="48" t="s">
        <v>43415</v>
      </c>
    </row>
    <row r="7006" spans="1:5">
      <c r="A7006" s="48" t="s">
        <v>30</v>
      </c>
      <c r="B7006" s="48" t="s">
        <v>30927</v>
      </c>
      <c r="C7006" s="48" t="s">
        <v>43407</v>
      </c>
      <c r="D7006" s="48" t="s">
        <v>43416</v>
      </c>
      <c r="E7006" s="48" t="s">
        <v>43417</v>
      </c>
    </row>
    <row r="7007" spans="1:5">
      <c r="A7007" s="48" t="s">
        <v>34</v>
      </c>
      <c r="B7007" s="48" t="s">
        <v>825</v>
      </c>
      <c r="C7007" s="48" t="s">
        <v>43407</v>
      </c>
      <c r="D7007" s="48" t="s">
        <v>43418</v>
      </c>
      <c r="E7007" s="48" t="s">
        <v>43419</v>
      </c>
    </row>
    <row r="7008" spans="1:5">
      <c r="A7008" s="48" t="s">
        <v>15740</v>
      </c>
      <c r="B7008" s="48" t="s">
        <v>51154</v>
      </c>
      <c r="C7008" s="48" t="s">
        <v>43407</v>
      </c>
      <c r="D7008" s="48" t="s">
        <v>43420</v>
      </c>
      <c r="E7008" s="48" t="s">
        <v>43421</v>
      </c>
    </row>
    <row r="7009" spans="1:5">
      <c r="A7009" s="48" t="s">
        <v>15757</v>
      </c>
      <c r="B7009" s="48" t="s">
        <v>51483</v>
      </c>
      <c r="C7009" s="48" t="s">
        <v>43407</v>
      </c>
      <c r="D7009" s="48" t="s">
        <v>43422</v>
      </c>
      <c r="E7009" s="48" t="s">
        <v>43423</v>
      </c>
    </row>
    <row r="7010" spans="1:5">
      <c r="A7010" s="48" t="s">
        <v>15760</v>
      </c>
      <c r="B7010" s="48" t="s">
        <v>51205</v>
      </c>
      <c r="C7010" s="48" t="s">
        <v>43407</v>
      </c>
      <c r="D7010" s="48" t="s">
        <v>43424</v>
      </c>
      <c r="E7010" s="48" t="s">
        <v>43425</v>
      </c>
    </row>
    <row r="7011" spans="1:5">
      <c r="A7011" s="48" t="s">
        <v>27</v>
      </c>
      <c r="B7011" s="48" t="s">
        <v>51154</v>
      </c>
      <c r="C7011" s="48" t="s">
        <v>43407</v>
      </c>
      <c r="D7011" s="48" t="s">
        <v>43426</v>
      </c>
      <c r="E7011" s="48" t="s">
        <v>43427</v>
      </c>
    </row>
    <row r="7012" spans="1:5">
      <c r="A7012" s="48" t="s">
        <v>39</v>
      </c>
      <c r="B7012" s="48" t="s">
        <v>51654</v>
      </c>
      <c r="C7012" s="48" t="s">
        <v>43407</v>
      </c>
      <c r="D7012" s="48" t="s">
        <v>43428</v>
      </c>
      <c r="E7012" s="48" t="s">
        <v>43429</v>
      </c>
    </row>
    <row r="7013" spans="1:5">
      <c r="A7013" s="48" t="s">
        <v>43</v>
      </c>
      <c r="B7013" s="48" t="s">
        <v>1319</v>
      </c>
      <c r="C7013" s="48" t="s">
        <v>43407</v>
      </c>
      <c r="D7013" s="48" t="s">
        <v>43430</v>
      </c>
      <c r="E7013" s="48" t="s">
        <v>43431</v>
      </c>
    </row>
    <row r="7014" spans="1:5">
      <c r="A7014" s="48" t="s">
        <v>15740</v>
      </c>
      <c r="B7014" s="48" t="s">
        <v>51154</v>
      </c>
      <c r="C7014" s="48" t="s">
        <v>43407</v>
      </c>
      <c r="D7014" s="48" t="s">
        <v>43432</v>
      </c>
      <c r="E7014" s="48" t="s">
        <v>43433</v>
      </c>
    </row>
    <row r="7015" spans="1:5">
      <c r="A7015" s="48" t="s">
        <v>15771</v>
      </c>
      <c r="B7015" s="48" t="s">
        <v>51204</v>
      </c>
      <c r="C7015" s="48" t="s">
        <v>43407</v>
      </c>
      <c r="D7015" s="48" t="s">
        <v>43434</v>
      </c>
      <c r="E7015" s="48" t="s">
        <v>43435</v>
      </c>
    </row>
    <row r="7016" spans="1:5">
      <c r="A7016" s="48" t="s">
        <v>15774</v>
      </c>
      <c r="B7016" s="48" t="s">
        <v>51370</v>
      </c>
      <c r="C7016" s="48" t="s">
        <v>43407</v>
      </c>
      <c r="D7016" s="48" t="s">
        <v>43436</v>
      </c>
      <c r="E7016" s="48" t="s">
        <v>43437</v>
      </c>
    </row>
    <row r="7017" spans="1:5">
      <c r="A7017" s="48" t="s">
        <v>27</v>
      </c>
      <c r="B7017" s="48" t="s">
        <v>51154</v>
      </c>
      <c r="C7017" s="48" t="s">
        <v>43407</v>
      </c>
      <c r="D7017" s="48" t="s">
        <v>43438</v>
      </c>
      <c r="E7017" s="48" t="s">
        <v>43439</v>
      </c>
    </row>
    <row r="7018" spans="1:5">
      <c r="A7018" s="48" t="s">
        <v>48</v>
      </c>
      <c r="B7018" s="48" t="s">
        <v>43440</v>
      </c>
      <c r="C7018" s="48" t="s">
        <v>43407</v>
      </c>
      <c r="D7018" s="48" t="s">
        <v>43441</v>
      </c>
      <c r="E7018" s="48" t="s">
        <v>43442</v>
      </c>
    </row>
    <row r="7019" spans="1:5">
      <c r="A7019" s="48" t="s">
        <v>51</v>
      </c>
      <c r="B7019" s="48" t="s">
        <v>219</v>
      </c>
      <c r="C7019" s="48" t="s">
        <v>43407</v>
      </c>
      <c r="D7019" s="48" t="s">
        <v>43443</v>
      </c>
      <c r="E7019" s="48" t="s">
        <v>43444</v>
      </c>
    </row>
    <row r="7020" spans="1:5">
      <c r="A7020" s="48" t="s">
        <v>51155</v>
      </c>
      <c r="B7020" s="48" t="s">
        <v>51156</v>
      </c>
      <c r="C7020" s="48" t="s">
        <v>43445</v>
      </c>
      <c r="D7020" s="48" t="s">
        <v>43446</v>
      </c>
      <c r="E7020" s="48" t="s">
        <v>43447</v>
      </c>
    </row>
    <row r="7021" spans="1:5">
      <c r="A7021" s="48" t="s">
        <v>51157</v>
      </c>
      <c r="B7021" s="48" t="s">
        <v>51156</v>
      </c>
      <c r="C7021" s="48" t="s">
        <v>43445</v>
      </c>
      <c r="D7021" s="48" t="s">
        <v>43448</v>
      </c>
      <c r="E7021" s="48" t="s">
        <v>43449</v>
      </c>
    </row>
    <row r="7022" spans="1:5">
      <c r="A7022" s="48" t="s">
        <v>51158</v>
      </c>
      <c r="B7022" s="48" t="s">
        <v>51156</v>
      </c>
      <c r="C7022" s="48" t="s">
        <v>43445</v>
      </c>
      <c r="D7022" s="48" t="s">
        <v>43450</v>
      </c>
      <c r="E7022" s="48" t="s">
        <v>43451</v>
      </c>
    </row>
    <row r="7023" spans="1:5">
      <c r="A7023" s="48" t="s">
        <v>51159</v>
      </c>
      <c r="B7023" s="48" t="s">
        <v>51156</v>
      </c>
      <c r="C7023" s="48" t="s">
        <v>43445</v>
      </c>
      <c r="D7023" s="48" t="s">
        <v>43452</v>
      </c>
      <c r="E7023" s="48" t="s">
        <v>43453</v>
      </c>
    </row>
    <row r="7024" spans="1:5">
      <c r="A7024" s="48" t="s">
        <v>15740</v>
      </c>
      <c r="B7024" s="48" t="s">
        <v>51154</v>
      </c>
      <c r="C7024" s="48" t="s">
        <v>43445</v>
      </c>
      <c r="D7024" s="48" t="s">
        <v>43454</v>
      </c>
      <c r="E7024" s="48" t="s">
        <v>43455</v>
      </c>
    </row>
    <row r="7025" spans="1:5">
      <c r="A7025" s="48" t="s">
        <v>15743</v>
      </c>
      <c r="B7025" s="48" t="s">
        <v>51498</v>
      </c>
      <c r="C7025" s="48" t="s">
        <v>43445</v>
      </c>
      <c r="D7025" s="48" t="s">
        <v>43456</v>
      </c>
      <c r="E7025" s="48" t="s">
        <v>51722</v>
      </c>
    </row>
    <row r="7026" spans="1:5">
      <c r="A7026" s="48" t="s">
        <v>15746</v>
      </c>
      <c r="B7026" s="48" t="s">
        <v>825</v>
      </c>
      <c r="C7026" s="48" t="s">
        <v>43445</v>
      </c>
      <c r="D7026" s="48" t="s">
        <v>43457</v>
      </c>
      <c r="E7026" s="48" t="s">
        <v>43458</v>
      </c>
    </row>
    <row r="7027" spans="1:5">
      <c r="A7027" s="48" t="s">
        <v>27</v>
      </c>
      <c r="B7027" s="48" t="s">
        <v>51154</v>
      </c>
      <c r="C7027" s="48" t="s">
        <v>43445</v>
      </c>
      <c r="D7027" s="48" t="s">
        <v>43459</v>
      </c>
      <c r="E7027" s="48" t="s">
        <v>43460</v>
      </c>
    </row>
    <row r="7028" spans="1:5">
      <c r="A7028" s="48" t="s">
        <v>30</v>
      </c>
      <c r="B7028" s="48" t="s">
        <v>32789</v>
      </c>
      <c r="C7028" s="48" t="s">
        <v>43445</v>
      </c>
      <c r="D7028" s="48" t="s">
        <v>43461</v>
      </c>
      <c r="E7028" s="48" t="s">
        <v>43462</v>
      </c>
    </row>
    <row r="7029" spans="1:5">
      <c r="A7029" s="48" t="s">
        <v>34</v>
      </c>
      <c r="B7029" s="48" t="s">
        <v>825</v>
      </c>
      <c r="C7029" s="48" t="s">
        <v>43445</v>
      </c>
      <c r="D7029" s="48" t="s">
        <v>43463</v>
      </c>
      <c r="E7029" s="48" t="s">
        <v>43464</v>
      </c>
    </row>
    <row r="7030" spans="1:5">
      <c r="A7030" s="48" t="s">
        <v>15740</v>
      </c>
      <c r="B7030" s="48" t="s">
        <v>51154</v>
      </c>
      <c r="C7030" s="48" t="s">
        <v>43445</v>
      </c>
      <c r="D7030" s="48" t="s">
        <v>43465</v>
      </c>
      <c r="E7030" s="48" t="s">
        <v>43466</v>
      </c>
    </row>
    <row r="7031" spans="1:5">
      <c r="A7031" s="48" t="s">
        <v>15757</v>
      </c>
      <c r="B7031" s="48" t="s">
        <v>51407</v>
      </c>
      <c r="C7031" s="48" t="s">
        <v>43445</v>
      </c>
      <c r="D7031" s="48" t="s">
        <v>43467</v>
      </c>
      <c r="E7031" s="48" t="s">
        <v>43468</v>
      </c>
    </row>
    <row r="7032" spans="1:5">
      <c r="A7032" s="48" t="s">
        <v>15760</v>
      </c>
      <c r="B7032" s="48" t="s">
        <v>51190</v>
      </c>
      <c r="C7032" s="48" t="s">
        <v>43445</v>
      </c>
      <c r="D7032" s="48" t="s">
        <v>43469</v>
      </c>
      <c r="E7032" s="48" t="s">
        <v>43470</v>
      </c>
    </row>
    <row r="7033" spans="1:5">
      <c r="A7033" s="48" t="s">
        <v>27</v>
      </c>
      <c r="B7033" s="48" t="s">
        <v>51154</v>
      </c>
      <c r="C7033" s="48" t="s">
        <v>43445</v>
      </c>
      <c r="D7033" s="48" t="s">
        <v>43471</v>
      </c>
      <c r="E7033" s="48" t="s">
        <v>43472</v>
      </c>
    </row>
    <row r="7034" spans="1:5">
      <c r="A7034" s="48" t="s">
        <v>39</v>
      </c>
      <c r="B7034" s="48" t="s">
        <v>51437</v>
      </c>
      <c r="C7034" s="48" t="s">
        <v>43473</v>
      </c>
      <c r="D7034" s="48" t="s">
        <v>43474</v>
      </c>
      <c r="E7034" s="48" t="s">
        <v>43475</v>
      </c>
    </row>
    <row r="7035" spans="1:5">
      <c r="A7035" s="48" t="s">
        <v>43</v>
      </c>
      <c r="B7035" s="48" t="s">
        <v>51177</v>
      </c>
      <c r="C7035" s="48" t="s">
        <v>43473</v>
      </c>
      <c r="D7035" s="48" t="s">
        <v>43476</v>
      </c>
      <c r="E7035" s="48" t="s">
        <v>43477</v>
      </c>
    </row>
    <row r="7036" spans="1:5">
      <c r="A7036" s="48" t="s">
        <v>15740</v>
      </c>
      <c r="B7036" s="48" t="s">
        <v>51154</v>
      </c>
      <c r="C7036" s="48" t="s">
        <v>43473</v>
      </c>
      <c r="D7036" s="48" t="s">
        <v>43478</v>
      </c>
      <c r="E7036" s="48" t="s">
        <v>43479</v>
      </c>
    </row>
    <row r="7037" spans="1:5">
      <c r="A7037" s="48" t="s">
        <v>15771</v>
      </c>
      <c r="B7037" s="48" t="s">
        <v>51409</v>
      </c>
      <c r="C7037" s="48" t="s">
        <v>43473</v>
      </c>
      <c r="D7037" s="48" t="s">
        <v>43480</v>
      </c>
      <c r="E7037" s="48" t="s">
        <v>43481</v>
      </c>
    </row>
    <row r="7038" spans="1:5">
      <c r="A7038" s="48" t="s">
        <v>15774</v>
      </c>
      <c r="B7038" s="48" t="s">
        <v>290</v>
      </c>
      <c r="C7038" s="48" t="s">
        <v>43473</v>
      </c>
      <c r="D7038" s="48" t="s">
        <v>43482</v>
      </c>
      <c r="E7038" s="48" t="s">
        <v>43483</v>
      </c>
    </row>
    <row r="7039" spans="1:5">
      <c r="A7039" s="48" t="s">
        <v>27</v>
      </c>
      <c r="B7039" s="48" t="s">
        <v>51154</v>
      </c>
      <c r="C7039" s="48" t="s">
        <v>43473</v>
      </c>
      <c r="D7039" s="48" t="s">
        <v>43484</v>
      </c>
      <c r="E7039" s="48" t="s">
        <v>43485</v>
      </c>
    </row>
    <row r="7040" spans="1:5">
      <c r="A7040" s="48" t="s">
        <v>48</v>
      </c>
      <c r="B7040" s="48" t="s">
        <v>43486</v>
      </c>
      <c r="C7040" s="48" t="s">
        <v>43473</v>
      </c>
      <c r="D7040" s="48" t="s">
        <v>43487</v>
      </c>
      <c r="E7040" s="48" t="s">
        <v>43488</v>
      </c>
    </row>
    <row r="7041" spans="1:5">
      <c r="A7041" s="48" t="s">
        <v>51</v>
      </c>
      <c r="B7041" s="48" t="s">
        <v>51190</v>
      </c>
      <c r="C7041" s="48" t="s">
        <v>43473</v>
      </c>
      <c r="D7041" s="48" t="s">
        <v>43489</v>
      </c>
      <c r="E7041" s="48" t="s">
        <v>43490</v>
      </c>
    </row>
    <row r="7042" spans="1:5">
      <c r="A7042" s="48" t="s">
        <v>15740</v>
      </c>
      <c r="B7042" s="48" t="s">
        <v>51154</v>
      </c>
      <c r="C7042" s="48" t="s">
        <v>43473</v>
      </c>
      <c r="D7042" s="48" t="s">
        <v>43491</v>
      </c>
      <c r="E7042" s="48" t="s">
        <v>43492</v>
      </c>
    </row>
    <row r="7043" spans="1:5">
      <c r="A7043" s="48" t="s">
        <v>15786</v>
      </c>
      <c r="B7043" s="48" t="s">
        <v>29629</v>
      </c>
      <c r="C7043" s="48" t="s">
        <v>43473</v>
      </c>
      <c r="D7043" s="48" t="s">
        <v>43493</v>
      </c>
      <c r="E7043" s="48" t="s">
        <v>43494</v>
      </c>
    </row>
    <row r="7044" spans="1:5">
      <c r="A7044" s="48" t="s">
        <v>15789</v>
      </c>
      <c r="B7044" s="48" t="s">
        <v>51477</v>
      </c>
      <c r="C7044" s="48" t="s">
        <v>43473</v>
      </c>
      <c r="D7044" s="48" t="s">
        <v>43495</v>
      </c>
      <c r="E7044" s="48" t="s">
        <v>43496</v>
      </c>
    </row>
    <row r="7045" spans="1:5">
      <c r="A7045" s="48" t="s">
        <v>27</v>
      </c>
      <c r="B7045" s="48" t="s">
        <v>51154</v>
      </c>
      <c r="C7045" s="48" t="s">
        <v>43473</v>
      </c>
      <c r="D7045" s="48" t="s">
        <v>43497</v>
      </c>
      <c r="E7045" s="48" t="s">
        <v>43498</v>
      </c>
    </row>
    <row r="7046" spans="1:5">
      <c r="A7046" s="48" t="s">
        <v>56</v>
      </c>
      <c r="B7046" s="48" t="s">
        <v>51719</v>
      </c>
      <c r="C7046" s="48" t="s">
        <v>43473</v>
      </c>
      <c r="D7046" s="48" t="s">
        <v>43499</v>
      </c>
      <c r="E7046" s="48" t="s">
        <v>43500</v>
      </c>
    </row>
    <row r="7047" spans="1:5">
      <c r="A7047" s="48" t="s">
        <v>59</v>
      </c>
      <c r="B7047" s="48" t="s">
        <v>51203</v>
      </c>
      <c r="C7047" s="48" t="s">
        <v>43473</v>
      </c>
      <c r="D7047" s="48" t="s">
        <v>43501</v>
      </c>
      <c r="E7047" s="48" t="s">
        <v>43502</v>
      </c>
    </row>
    <row r="7048" spans="1:5">
      <c r="A7048" s="48" t="s">
        <v>51155</v>
      </c>
      <c r="B7048" s="48" t="s">
        <v>51156</v>
      </c>
      <c r="C7048" s="48" t="s">
        <v>43503</v>
      </c>
      <c r="D7048" s="48" t="s">
        <v>43504</v>
      </c>
      <c r="E7048" s="48" t="s">
        <v>43505</v>
      </c>
    </row>
    <row r="7049" spans="1:5">
      <c r="A7049" s="48" t="s">
        <v>51157</v>
      </c>
      <c r="B7049" s="48" t="s">
        <v>51156</v>
      </c>
      <c r="C7049" s="48" t="s">
        <v>43503</v>
      </c>
      <c r="D7049" s="48" t="s">
        <v>43506</v>
      </c>
      <c r="E7049" s="48" t="s">
        <v>43507</v>
      </c>
    </row>
    <row r="7050" spans="1:5">
      <c r="A7050" s="48" t="s">
        <v>51158</v>
      </c>
      <c r="B7050" s="48" t="s">
        <v>51156</v>
      </c>
      <c r="C7050" s="48" t="s">
        <v>43503</v>
      </c>
      <c r="D7050" s="48" t="s">
        <v>43508</v>
      </c>
      <c r="E7050" s="48" t="s">
        <v>43509</v>
      </c>
    </row>
    <row r="7051" spans="1:5">
      <c r="A7051" s="48" t="s">
        <v>51159</v>
      </c>
      <c r="B7051" s="48" t="s">
        <v>51156</v>
      </c>
      <c r="C7051" s="48" t="s">
        <v>43503</v>
      </c>
      <c r="D7051" s="48" t="s">
        <v>43510</v>
      </c>
      <c r="E7051" s="48" t="s">
        <v>43511</v>
      </c>
    </row>
    <row r="7052" spans="1:5">
      <c r="A7052" s="48" t="s">
        <v>15740</v>
      </c>
      <c r="B7052" s="48" t="s">
        <v>51154</v>
      </c>
      <c r="C7052" s="48" t="s">
        <v>43503</v>
      </c>
      <c r="D7052" s="48" t="s">
        <v>43512</v>
      </c>
      <c r="E7052" s="48" t="s">
        <v>43513</v>
      </c>
    </row>
    <row r="7053" spans="1:5">
      <c r="A7053" s="48" t="s">
        <v>15757</v>
      </c>
      <c r="B7053" s="48" t="s">
        <v>51407</v>
      </c>
      <c r="C7053" s="48" t="s">
        <v>43503</v>
      </c>
      <c r="D7053" s="48" t="s">
        <v>43514</v>
      </c>
      <c r="E7053" s="48" t="s">
        <v>43515</v>
      </c>
    </row>
    <row r="7054" spans="1:5">
      <c r="A7054" s="48" t="s">
        <v>15760</v>
      </c>
      <c r="B7054" s="48" t="s">
        <v>51262</v>
      </c>
      <c r="C7054" s="48" t="s">
        <v>43503</v>
      </c>
      <c r="D7054" s="48" t="s">
        <v>43516</v>
      </c>
      <c r="E7054" s="48" t="s">
        <v>43517</v>
      </c>
    </row>
    <row r="7055" spans="1:5">
      <c r="A7055" s="48" t="s">
        <v>27</v>
      </c>
      <c r="B7055" s="48" t="s">
        <v>51154</v>
      </c>
      <c r="C7055" s="48" t="s">
        <v>43503</v>
      </c>
      <c r="D7055" s="48" t="s">
        <v>43518</v>
      </c>
      <c r="E7055" s="48" t="s">
        <v>43519</v>
      </c>
    </row>
    <row r="7056" spans="1:5">
      <c r="A7056" s="48" t="s">
        <v>39</v>
      </c>
      <c r="B7056" s="48" t="s">
        <v>51654</v>
      </c>
      <c r="C7056" s="48" t="s">
        <v>43503</v>
      </c>
      <c r="D7056" s="48" t="s">
        <v>43520</v>
      </c>
      <c r="E7056" s="48" t="s">
        <v>43521</v>
      </c>
    </row>
    <row r="7057" spans="1:5">
      <c r="A7057" s="48" t="s">
        <v>43</v>
      </c>
      <c r="B7057" s="48" t="s">
        <v>1348</v>
      </c>
      <c r="C7057" s="48" t="s">
        <v>43503</v>
      </c>
      <c r="D7057" s="48" t="s">
        <v>43522</v>
      </c>
      <c r="E7057" s="48" t="s">
        <v>43523</v>
      </c>
    </row>
    <row r="7058" spans="1:5">
      <c r="A7058" s="48" t="s">
        <v>15740</v>
      </c>
      <c r="B7058" s="48" t="s">
        <v>51154</v>
      </c>
      <c r="C7058" s="48" t="s">
        <v>43524</v>
      </c>
      <c r="D7058" s="48" t="s">
        <v>43525</v>
      </c>
      <c r="E7058" s="48" t="s">
        <v>43526</v>
      </c>
    </row>
    <row r="7059" spans="1:5">
      <c r="A7059" s="48" t="s">
        <v>15771</v>
      </c>
      <c r="B7059" s="48" t="s">
        <v>51444</v>
      </c>
      <c r="C7059" s="48" t="s">
        <v>43524</v>
      </c>
      <c r="D7059" s="48" t="s">
        <v>43527</v>
      </c>
      <c r="E7059" s="48" t="s">
        <v>43528</v>
      </c>
    </row>
    <row r="7060" spans="1:5">
      <c r="A7060" s="48" t="s">
        <v>15774</v>
      </c>
      <c r="B7060" s="48" t="s">
        <v>51166</v>
      </c>
      <c r="C7060" s="48" t="s">
        <v>43524</v>
      </c>
      <c r="D7060" s="48" t="s">
        <v>43529</v>
      </c>
      <c r="E7060" s="48" t="s">
        <v>43530</v>
      </c>
    </row>
    <row r="7061" spans="1:5">
      <c r="A7061" s="48" t="s">
        <v>27</v>
      </c>
      <c r="B7061" s="48" t="s">
        <v>51154</v>
      </c>
      <c r="C7061" s="48" t="s">
        <v>43524</v>
      </c>
      <c r="D7061" s="48" t="s">
        <v>43531</v>
      </c>
      <c r="E7061" s="48" t="s">
        <v>43532</v>
      </c>
    </row>
    <row r="7062" spans="1:5">
      <c r="A7062" s="48" t="s">
        <v>48</v>
      </c>
      <c r="B7062" s="48" t="s">
        <v>41451</v>
      </c>
      <c r="C7062" s="48" t="s">
        <v>43524</v>
      </c>
      <c r="D7062" s="48" t="s">
        <v>43533</v>
      </c>
      <c r="E7062" s="48" t="s">
        <v>43534</v>
      </c>
    </row>
    <row r="7063" spans="1:5">
      <c r="A7063" s="48" t="s">
        <v>51</v>
      </c>
      <c r="B7063" s="48" t="s">
        <v>452</v>
      </c>
      <c r="C7063" s="48" t="s">
        <v>43524</v>
      </c>
      <c r="D7063" s="48" t="s">
        <v>43535</v>
      </c>
      <c r="E7063" s="48" t="s">
        <v>43536</v>
      </c>
    </row>
    <row r="7064" spans="1:5">
      <c r="A7064" s="48" t="s">
        <v>15740</v>
      </c>
      <c r="B7064" s="48" t="s">
        <v>51154</v>
      </c>
      <c r="C7064" s="48" t="s">
        <v>43524</v>
      </c>
      <c r="D7064" s="48" t="s">
        <v>43537</v>
      </c>
      <c r="E7064" s="48" t="s">
        <v>43538</v>
      </c>
    </row>
    <row r="7065" spans="1:5">
      <c r="A7065" s="48" t="s">
        <v>15786</v>
      </c>
      <c r="B7065" s="48" t="s">
        <v>29629</v>
      </c>
      <c r="C7065" s="48" t="s">
        <v>43524</v>
      </c>
      <c r="D7065" s="48" t="s">
        <v>43539</v>
      </c>
      <c r="E7065" s="48" t="s">
        <v>51723</v>
      </c>
    </row>
    <row r="7066" spans="1:5">
      <c r="A7066" s="48" t="s">
        <v>15789</v>
      </c>
      <c r="B7066" s="48" t="s">
        <v>1979</v>
      </c>
      <c r="C7066" s="48" t="s">
        <v>43524</v>
      </c>
      <c r="D7066" s="48" t="s">
        <v>43540</v>
      </c>
      <c r="E7066" s="48" t="s">
        <v>43541</v>
      </c>
    </row>
    <row r="7067" spans="1:5">
      <c r="A7067" s="48" t="s">
        <v>27</v>
      </c>
      <c r="B7067" s="48" t="s">
        <v>51154</v>
      </c>
      <c r="C7067" s="48" t="s">
        <v>43524</v>
      </c>
      <c r="D7067" s="48" t="s">
        <v>43542</v>
      </c>
      <c r="E7067" s="48" t="s">
        <v>43543</v>
      </c>
    </row>
    <row r="7068" spans="1:5">
      <c r="A7068" s="48" t="s">
        <v>56</v>
      </c>
      <c r="B7068" s="48" t="s">
        <v>51718</v>
      </c>
      <c r="C7068" s="48" t="s">
        <v>43524</v>
      </c>
      <c r="D7068" s="48" t="s">
        <v>43544</v>
      </c>
      <c r="E7068" s="48" t="s">
        <v>43545</v>
      </c>
    </row>
    <row r="7069" spans="1:5">
      <c r="A7069" s="48" t="s">
        <v>59</v>
      </c>
      <c r="B7069" s="48" t="s">
        <v>51213</v>
      </c>
      <c r="C7069" s="48" t="s">
        <v>43524</v>
      </c>
      <c r="D7069" s="48" t="s">
        <v>43546</v>
      </c>
      <c r="E7069" s="48" t="s">
        <v>43547</v>
      </c>
    </row>
    <row r="7070" spans="1:5">
      <c r="A7070" s="48" t="s">
        <v>15740</v>
      </c>
      <c r="B7070" s="48" t="s">
        <v>51154</v>
      </c>
      <c r="C7070" s="48" t="s">
        <v>43524</v>
      </c>
      <c r="D7070" s="48" t="s">
        <v>43548</v>
      </c>
      <c r="E7070" s="48" t="s">
        <v>43549</v>
      </c>
    </row>
    <row r="7071" spans="1:5">
      <c r="A7071" s="48" t="s">
        <v>15743</v>
      </c>
      <c r="B7071" s="48" t="s">
        <v>34445</v>
      </c>
      <c r="C7071" s="48" t="s">
        <v>43524</v>
      </c>
      <c r="D7071" s="48" t="s">
        <v>43550</v>
      </c>
      <c r="E7071" s="48" t="s">
        <v>43551</v>
      </c>
    </row>
    <row r="7072" spans="1:5">
      <c r="A7072" s="48" t="s">
        <v>15746</v>
      </c>
      <c r="B7072" s="48" t="s">
        <v>51162</v>
      </c>
      <c r="C7072" s="48" t="s">
        <v>43524</v>
      </c>
      <c r="D7072" s="48" t="s">
        <v>43552</v>
      </c>
      <c r="E7072" s="48" t="s">
        <v>43553</v>
      </c>
    </row>
    <row r="7073" spans="1:5">
      <c r="A7073" s="48" t="s">
        <v>27</v>
      </c>
      <c r="B7073" s="48" t="s">
        <v>51154</v>
      </c>
      <c r="C7073" s="48" t="s">
        <v>43524</v>
      </c>
      <c r="D7073" s="48" t="s">
        <v>43554</v>
      </c>
      <c r="E7073" s="48" t="s">
        <v>43555</v>
      </c>
    </row>
    <row r="7074" spans="1:5">
      <c r="A7074" s="48" t="s">
        <v>30</v>
      </c>
      <c r="B7074" s="48" t="s">
        <v>35754</v>
      </c>
      <c r="C7074" s="48" t="s">
        <v>43524</v>
      </c>
      <c r="D7074" s="48" t="s">
        <v>43556</v>
      </c>
      <c r="E7074" s="48" t="s">
        <v>43557</v>
      </c>
    </row>
    <row r="7075" spans="1:5">
      <c r="A7075" s="48" t="s">
        <v>34</v>
      </c>
      <c r="B7075" s="48" t="s">
        <v>506</v>
      </c>
      <c r="C7075" s="48" t="s">
        <v>43524</v>
      </c>
      <c r="D7075" s="48" t="s">
        <v>43558</v>
      </c>
      <c r="E7075" s="48" t="s">
        <v>43559</v>
      </c>
    </row>
    <row r="7076" spans="1:5">
      <c r="A7076" s="48" t="s">
        <v>51155</v>
      </c>
      <c r="B7076" s="48" t="s">
        <v>51156</v>
      </c>
      <c r="C7076" s="48" t="s">
        <v>43560</v>
      </c>
      <c r="D7076" s="48" t="s">
        <v>43561</v>
      </c>
      <c r="E7076" s="48" t="s">
        <v>43562</v>
      </c>
    </row>
    <row r="7077" spans="1:5">
      <c r="A7077" s="48" t="s">
        <v>51157</v>
      </c>
      <c r="B7077" s="48" t="s">
        <v>51156</v>
      </c>
      <c r="C7077" s="48" t="s">
        <v>43560</v>
      </c>
      <c r="D7077" s="48" t="s">
        <v>43563</v>
      </c>
      <c r="E7077" s="48" t="s">
        <v>43564</v>
      </c>
    </row>
    <row r="7078" spans="1:5">
      <c r="A7078" s="48" t="s">
        <v>51158</v>
      </c>
      <c r="B7078" s="48" t="s">
        <v>51156</v>
      </c>
      <c r="C7078" s="48" t="s">
        <v>43560</v>
      </c>
      <c r="D7078" s="48" t="s">
        <v>43565</v>
      </c>
      <c r="E7078" s="48" t="s">
        <v>51724</v>
      </c>
    </row>
    <row r="7079" spans="1:5">
      <c r="A7079" s="48" t="s">
        <v>51159</v>
      </c>
      <c r="B7079" s="48" t="s">
        <v>51156</v>
      </c>
      <c r="C7079" s="48" t="s">
        <v>43560</v>
      </c>
      <c r="D7079" s="48" t="s">
        <v>43566</v>
      </c>
      <c r="E7079" s="48" t="s">
        <v>43567</v>
      </c>
    </row>
    <row r="7080" spans="1:5">
      <c r="A7080" s="48" t="s">
        <v>15740</v>
      </c>
      <c r="B7080" s="48" t="s">
        <v>51154</v>
      </c>
      <c r="C7080" s="48" t="s">
        <v>43560</v>
      </c>
      <c r="D7080" s="48" t="s">
        <v>43568</v>
      </c>
      <c r="E7080" s="48" t="s">
        <v>43569</v>
      </c>
    </row>
    <row r="7081" spans="1:5">
      <c r="A7081" s="48" t="s">
        <v>15771</v>
      </c>
      <c r="B7081" s="48" t="s">
        <v>51298</v>
      </c>
      <c r="C7081" s="48" t="s">
        <v>43560</v>
      </c>
      <c r="D7081" s="48" t="s">
        <v>43570</v>
      </c>
      <c r="E7081" s="48" t="s">
        <v>43571</v>
      </c>
    </row>
    <row r="7082" spans="1:5">
      <c r="A7082" s="48" t="s">
        <v>15774</v>
      </c>
      <c r="B7082" s="48" t="s">
        <v>219</v>
      </c>
      <c r="C7082" s="48" t="s">
        <v>43560</v>
      </c>
      <c r="D7082" s="48" t="s">
        <v>43572</v>
      </c>
      <c r="E7082" s="48" t="s">
        <v>43573</v>
      </c>
    </row>
    <row r="7083" spans="1:5">
      <c r="A7083" s="48" t="s">
        <v>27</v>
      </c>
      <c r="B7083" s="48" t="s">
        <v>51154</v>
      </c>
      <c r="C7083" s="48" t="s">
        <v>43560</v>
      </c>
      <c r="D7083" s="48" t="s">
        <v>43574</v>
      </c>
      <c r="E7083" s="48" t="s">
        <v>43575</v>
      </c>
    </row>
    <row r="7084" spans="1:5">
      <c r="A7084" s="48" t="s">
        <v>48</v>
      </c>
      <c r="B7084" s="48" t="s">
        <v>51511</v>
      </c>
      <c r="C7084" s="48" t="s">
        <v>43560</v>
      </c>
      <c r="D7084" s="48" t="s">
        <v>43576</v>
      </c>
      <c r="E7084" s="48" t="s">
        <v>43577</v>
      </c>
    </row>
    <row r="7085" spans="1:5">
      <c r="A7085" s="48" t="s">
        <v>51</v>
      </c>
      <c r="B7085" s="48" t="s">
        <v>51242</v>
      </c>
      <c r="C7085" s="48" t="s">
        <v>43560</v>
      </c>
      <c r="D7085" s="48" t="s">
        <v>43578</v>
      </c>
      <c r="E7085" s="48" t="s">
        <v>43579</v>
      </c>
    </row>
    <row r="7086" spans="1:5">
      <c r="A7086" s="48" t="s">
        <v>15740</v>
      </c>
      <c r="B7086" s="48" t="s">
        <v>51154</v>
      </c>
      <c r="C7086" s="48" t="s">
        <v>43580</v>
      </c>
      <c r="D7086" s="48" t="s">
        <v>43581</v>
      </c>
      <c r="E7086" s="48" t="s">
        <v>43582</v>
      </c>
    </row>
    <row r="7087" spans="1:5">
      <c r="A7087" s="48" t="s">
        <v>15786</v>
      </c>
      <c r="B7087" s="48" t="s">
        <v>29629</v>
      </c>
      <c r="C7087" s="48" t="s">
        <v>43580</v>
      </c>
      <c r="D7087" s="48" t="s">
        <v>51725</v>
      </c>
      <c r="E7087" s="48" t="s">
        <v>43583</v>
      </c>
    </row>
    <row r="7088" spans="1:5">
      <c r="A7088" s="48" t="s">
        <v>15789</v>
      </c>
      <c r="B7088" s="48" t="s">
        <v>825</v>
      </c>
      <c r="C7088" s="48" t="s">
        <v>43580</v>
      </c>
      <c r="D7088" s="48" t="s">
        <v>43584</v>
      </c>
      <c r="E7088" s="48" t="s">
        <v>43585</v>
      </c>
    </row>
    <row r="7089" spans="1:5">
      <c r="A7089" s="48" t="s">
        <v>27</v>
      </c>
      <c r="B7089" s="48" t="s">
        <v>51154</v>
      </c>
      <c r="C7089" s="48" t="s">
        <v>43580</v>
      </c>
      <c r="D7089" s="48" t="s">
        <v>43586</v>
      </c>
      <c r="E7089" s="48" t="s">
        <v>51726</v>
      </c>
    </row>
    <row r="7090" spans="1:5">
      <c r="A7090" s="48" t="s">
        <v>56</v>
      </c>
      <c r="B7090" s="48" t="s">
        <v>51251</v>
      </c>
      <c r="C7090" s="48" t="s">
        <v>43580</v>
      </c>
      <c r="D7090" s="48" t="s">
        <v>43587</v>
      </c>
      <c r="E7090" s="48" t="s">
        <v>43588</v>
      </c>
    </row>
    <row r="7091" spans="1:5">
      <c r="A7091" s="48" t="s">
        <v>59</v>
      </c>
      <c r="B7091" s="48" t="s">
        <v>94</v>
      </c>
      <c r="C7091" s="48" t="s">
        <v>43580</v>
      </c>
      <c r="D7091" s="48" t="s">
        <v>43589</v>
      </c>
      <c r="E7091" s="48" t="s">
        <v>43590</v>
      </c>
    </row>
    <row r="7092" spans="1:5">
      <c r="A7092" s="48" t="s">
        <v>15740</v>
      </c>
      <c r="B7092" s="48" t="s">
        <v>51154</v>
      </c>
      <c r="C7092" s="48" t="s">
        <v>43580</v>
      </c>
      <c r="D7092" s="48" t="s">
        <v>43591</v>
      </c>
      <c r="E7092" s="48" t="s">
        <v>43592</v>
      </c>
    </row>
    <row r="7093" spans="1:5">
      <c r="A7093" s="48" t="s">
        <v>15743</v>
      </c>
      <c r="B7093" s="48" t="s">
        <v>51498</v>
      </c>
      <c r="C7093" s="48" t="s">
        <v>43580</v>
      </c>
      <c r="D7093" s="48" t="s">
        <v>43593</v>
      </c>
      <c r="E7093" s="48" t="s">
        <v>43594</v>
      </c>
    </row>
    <row r="7094" spans="1:5">
      <c r="A7094" s="48" t="s">
        <v>15746</v>
      </c>
      <c r="B7094" s="48" t="s">
        <v>51177</v>
      </c>
      <c r="C7094" s="48" t="s">
        <v>43580</v>
      </c>
      <c r="D7094" s="48" t="s">
        <v>43595</v>
      </c>
      <c r="E7094" s="48" t="s">
        <v>43596</v>
      </c>
    </row>
    <row r="7095" spans="1:5">
      <c r="A7095" s="48" t="s">
        <v>27</v>
      </c>
      <c r="B7095" s="48" t="s">
        <v>51154</v>
      </c>
      <c r="C7095" s="48" t="s">
        <v>43580</v>
      </c>
      <c r="D7095" s="48" t="s">
        <v>43597</v>
      </c>
      <c r="E7095" s="48" t="s">
        <v>43598</v>
      </c>
    </row>
    <row r="7096" spans="1:5">
      <c r="A7096" s="48" t="s">
        <v>30</v>
      </c>
      <c r="B7096" s="48" t="s">
        <v>35708</v>
      </c>
      <c r="C7096" s="48" t="s">
        <v>43580</v>
      </c>
      <c r="D7096" s="48" t="s">
        <v>43599</v>
      </c>
      <c r="E7096" s="48" t="s">
        <v>43600</v>
      </c>
    </row>
    <row r="7097" spans="1:5">
      <c r="A7097" s="48" t="s">
        <v>34</v>
      </c>
      <c r="B7097" s="48" t="s">
        <v>51154</v>
      </c>
      <c r="C7097" s="48" t="s">
        <v>43580</v>
      </c>
      <c r="D7097" s="48" t="s">
        <v>43601</v>
      </c>
      <c r="E7097" s="48" t="s">
        <v>43602</v>
      </c>
    </row>
    <row r="7098" spans="1:5">
      <c r="A7098" s="48" t="s">
        <v>15740</v>
      </c>
      <c r="B7098" s="48" t="s">
        <v>51154</v>
      </c>
      <c r="C7098" s="48" t="s">
        <v>43580</v>
      </c>
      <c r="D7098" s="48" t="s">
        <v>51727</v>
      </c>
      <c r="E7098" s="48" t="s">
        <v>43603</v>
      </c>
    </row>
    <row r="7099" spans="1:5">
      <c r="A7099" s="48" t="s">
        <v>15757</v>
      </c>
      <c r="B7099" s="48" t="s">
        <v>51499</v>
      </c>
      <c r="C7099" s="48" t="s">
        <v>43580</v>
      </c>
      <c r="D7099" s="48" t="s">
        <v>43604</v>
      </c>
      <c r="E7099" s="48" t="s">
        <v>43605</v>
      </c>
    </row>
    <row r="7100" spans="1:5">
      <c r="A7100" s="48" t="s">
        <v>15760</v>
      </c>
      <c r="B7100" s="48" t="s">
        <v>8131</v>
      </c>
      <c r="C7100" s="48" t="s">
        <v>43580</v>
      </c>
      <c r="D7100" s="48" t="s">
        <v>51728</v>
      </c>
      <c r="E7100" s="48" t="s">
        <v>43606</v>
      </c>
    </row>
    <row r="7101" spans="1:5">
      <c r="A7101" s="48" t="s">
        <v>27</v>
      </c>
      <c r="B7101" s="48" t="s">
        <v>51154</v>
      </c>
      <c r="C7101" s="48" t="s">
        <v>43580</v>
      </c>
      <c r="D7101" s="48" t="s">
        <v>43607</v>
      </c>
      <c r="E7101" s="48" t="s">
        <v>43608</v>
      </c>
    </row>
    <row r="7102" spans="1:5">
      <c r="A7102" s="48" t="s">
        <v>39</v>
      </c>
      <c r="B7102" s="48" t="s">
        <v>51654</v>
      </c>
      <c r="C7102" s="48" t="s">
        <v>43580</v>
      </c>
      <c r="D7102" s="48" t="s">
        <v>43609</v>
      </c>
      <c r="E7102" s="48" t="s">
        <v>43610</v>
      </c>
    </row>
    <row r="7103" spans="1:5">
      <c r="A7103" s="48" t="s">
        <v>43</v>
      </c>
      <c r="B7103" s="48" t="s">
        <v>51166</v>
      </c>
      <c r="C7103" s="48" t="s">
        <v>43580</v>
      </c>
      <c r="D7103" s="48" t="s">
        <v>43611</v>
      </c>
      <c r="E7103" s="48" t="s">
        <v>43612</v>
      </c>
    </row>
    <row r="7104" spans="1:5">
      <c r="A7104" s="48" t="s">
        <v>51155</v>
      </c>
      <c r="B7104" s="48" t="s">
        <v>51156</v>
      </c>
      <c r="C7104" s="48" t="s">
        <v>43613</v>
      </c>
      <c r="D7104" s="48" t="s">
        <v>43614</v>
      </c>
      <c r="E7104" s="48" t="s">
        <v>43615</v>
      </c>
    </row>
    <row r="7105" spans="1:5">
      <c r="A7105" s="48" t="s">
        <v>51157</v>
      </c>
      <c r="B7105" s="48" t="s">
        <v>51156</v>
      </c>
      <c r="C7105" s="48" t="s">
        <v>43613</v>
      </c>
      <c r="D7105" s="48" t="s">
        <v>43616</v>
      </c>
      <c r="E7105" s="48" t="s">
        <v>43617</v>
      </c>
    </row>
    <row r="7106" spans="1:5">
      <c r="A7106" s="48" t="s">
        <v>51158</v>
      </c>
      <c r="B7106" s="48" t="s">
        <v>51156</v>
      </c>
      <c r="C7106" s="48" t="s">
        <v>43613</v>
      </c>
      <c r="D7106" s="48" t="s">
        <v>43618</v>
      </c>
      <c r="E7106" s="48" t="s">
        <v>43619</v>
      </c>
    </row>
    <row r="7107" spans="1:5">
      <c r="A7107" s="48" t="s">
        <v>51159</v>
      </c>
      <c r="B7107" s="48" t="s">
        <v>51156</v>
      </c>
      <c r="C7107" s="48" t="s">
        <v>43613</v>
      </c>
      <c r="D7107" s="48" t="s">
        <v>43620</v>
      </c>
      <c r="E7107" s="48" t="s">
        <v>43621</v>
      </c>
    </row>
    <row r="7108" spans="1:5">
      <c r="A7108" s="48" t="s">
        <v>15740</v>
      </c>
      <c r="B7108" s="48" t="s">
        <v>51154</v>
      </c>
      <c r="C7108" s="48" t="s">
        <v>43613</v>
      </c>
      <c r="D7108" s="48" t="s">
        <v>43622</v>
      </c>
      <c r="E7108" s="48" t="s">
        <v>43623</v>
      </c>
    </row>
    <row r="7109" spans="1:5">
      <c r="A7109" s="48" t="s">
        <v>15786</v>
      </c>
      <c r="B7109" s="48" t="s">
        <v>29345</v>
      </c>
      <c r="C7109" s="48" t="s">
        <v>43613</v>
      </c>
      <c r="D7109" s="48" t="s">
        <v>43624</v>
      </c>
      <c r="E7109" s="48" t="s">
        <v>51729</v>
      </c>
    </row>
    <row r="7110" spans="1:5">
      <c r="A7110" s="48" t="s">
        <v>15789</v>
      </c>
      <c r="B7110" s="48" t="s">
        <v>51360</v>
      </c>
      <c r="C7110" s="48" t="s">
        <v>43613</v>
      </c>
      <c r="D7110" s="48" t="s">
        <v>43625</v>
      </c>
      <c r="E7110" s="48" t="s">
        <v>43626</v>
      </c>
    </row>
    <row r="7111" spans="1:5">
      <c r="A7111" s="48" t="s">
        <v>27</v>
      </c>
      <c r="B7111" s="48" t="s">
        <v>51154</v>
      </c>
      <c r="C7111" s="48" t="s">
        <v>43613</v>
      </c>
      <c r="D7111" s="48" t="s">
        <v>43627</v>
      </c>
      <c r="E7111" s="48" t="s">
        <v>43628</v>
      </c>
    </row>
    <row r="7112" spans="1:5">
      <c r="A7112" s="48" t="s">
        <v>56</v>
      </c>
      <c r="B7112" s="48" t="s">
        <v>43629</v>
      </c>
      <c r="C7112" s="48" t="s">
        <v>43613</v>
      </c>
      <c r="D7112" s="48" t="s">
        <v>43630</v>
      </c>
      <c r="E7112" s="48" t="s">
        <v>43631</v>
      </c>
    </row>
    <row r="7113" spans="1:5">
      <c r="A7113" s="48" t="s">
        <v>59</v>
      </c>
      <c r="B7113" s="48" t="s">
        <v>417</v>
      </c>
      <c r="C7113" s="48" t="s">
        <v>43613</v>
      </c>
      <c r="D7113" s="48" t="s">
        <v>43632</v>
      </c>
      <c r="E7113" s="48" t="s">
        <v>43633</v>
      </c>
    </row>
    <row r="7114" spans="1:5">
      <c r="A7114" s="48" t="s">
        <v>15740</v>
      </c>
      <c r="B7114" s="48" t="s">
        <v>51154</v>
      </c>
      <c r="C7114" s="48" t="s">
        <v>43613</v>
      </c>
      <c r="D7114" s="48" t="s">
        <v>43634</v>
      </c>
      <c r="E7114" s="48" t="s">
        <v>43635</v>
      </c>
    </row>
    <row r="7115" spans="1:5">
      <c r="A7115" s="48" t="s">
        <v>15743</v>
      </c>
      <c r="B7115" s="48" t="s">
        <v>51479</v>
      </c>
      <c r="C7115" s="48" t="s">
        <v>43613</v>
      </c>
      <c r="D7115" s="48" t="s">
        <v>43636</v>
      </c>
      <c r="E7115" s="48" t="s">
        <v>43637</v>
      </c>
    </row>
    <row r="7116" spans="1:5">
      <c r="A7116" s="48" t="s">
        <v>15746</v>
      </c>
      <c r="B7116" s="48" t="s">
        <v>452</v>
      </c>
      <c r="C7116" s="48" t="s">
        <v>43613</v>
      </c>
      <c r="D7116" s="48" t="s">
        <v>43638</v>
      </c>
      <c r="E7116" s="48" t="s">
        <v>43639</v>
      </c>
    </row>
    <row r="7117" spans="1:5">
      <c r="A7117" s="48" t="s">
        <v>27</v>
      </c>
      <c r="B7117" s="48" t="s">
        <v>51154</v>
      </c>
      <c r="C7117" s="48" t="s">
        <v>43613</v>
      </c>
      <c r="D7117" s="48" t="s">
        <v>43640</v>
      </c>
      <c r="E7117" s="48" t="s">
        <v>43641</v>
      </c>
    </row>
    <row r="7118" spans="1:5">
      <c r="A7118" s="48" t="s">
        <v>30</v>
      </c>
      <c r="B7118" s="48" t="s">
        <v>33023</v>
      </c>
      <c r="C7118" s="48" t="s">
        <v>43613</v>
      </c>
      <c r="D7118" s="48" t="s">
        <v>43642</v>
      </c>
      <c r="E7118" s="48" t="s">
        <v>43643</v>
      </c>
    </row>
    <row r="7119" spans="1:5">
      <c r="A7119" s="48" t="s">
        <v>34</v>
      </c>
      <c r="B7119" s="48" t="s">
        <v>51215</v>
      </c>
      <c r="C7119" s="48" t="s">
        <v>43613</v>
      </c>
      <c r="D7119" s="48" t="s">
        <v>43644</v>
      </c>
      <c r="E7119" s="48" t="s">
        <v>43645</v>
      </c>
    </row>
    <row r="7120" spans="1:5">
      <c r="A7120" s="48" t="s">
        <v>15740</v>
      </c>
      <c r="B7120" s="48" t="s">
        <v>51154</v>
      </c>
      <c r="C7120" s="48" t="s">
        <v>43646</v>
      </c>
      <c r="D7120" s="48" t="s">
        <v>43647</v>
      </c>
      <c r="E7120" s="48" t="s">
        <v>43648</v>
      </c>
    </row>
    <row r="7121" spans="1:5">
      <c r="A7121" s="48" t="s">
        <v>15757</v>
      </c>
      <c r="B7121" s="48" t="s">
        <v>51499</v>
      </c>
      <c r="C7121" s="48" t="s">
        <v>43646</v>
      </c>
      <c r="D7121" s="48" t="s">
        <v>43649</v>
      </c>
      <c r="E7121" s="48" t="s">
        <v>43650</v>
      </c>
    </row>
    <row r="7122" spans="1:5">
      <c r="A7122" s="48" t="s">
        <v>15760</v>
      </c>
      <c r="B7122" s="48" t="s">
        <v>654</v>
      </c>
      <c r="C7122" s="48" t="s">
        <v>43646</v>
      </c>
      <c r="D7122" s="48" t="s">
        <v>43651</v>
      </c>
      <c r="E7122" s="48" t="s">
        <v>43652</v>
      </c>
    </row>
    <row r="7123" spans="1:5">
      <c r="A7123" s="48" t="s">
        <v>27</v>
      </c>
      <c r="B7123" s="48" t="s">
        <v>51154</v>
      </c>
      <c r="C7123" s="48" t="s">
        <v>43646</v>
      </c>
      <c r="D7123" s="48" t="s">
        <v>43653</v>
      </c>
      <c r="E7123" s="48" t="s">
        <v>43654</v>
      </c>
    </row>
    <row r="7124" spans="1:5">
      <c r="A7124" s="48" t="s">
        <v>39</v>
      </c>
      <c r="B7124" s="48" t="s">
        <v>51654</v>
      </c>
      <c r="C7124" s="48" t="s">
        <v>43646</v>
      </c>
      <c r="D7124" s="48" t="s">
        <v>43655</v>
      </c>
      <c r="E7124" s="48" t="s">
        <v>43656</v>
      </c>
    </row>
    <row r="7125" spans="1:5">
      <c r="A7125" s="48" t="s">
        <v>43</v>
      </c>
      <c r="B7125" s="48" t="s">
        <v>219</v>
      </c>
      <c r="C7125" s="48" t="s">
        <v>43646</v>
      </c>
      <c r="D7125" s="48" t="s">
        <v>43657</v>
      </c>
      <c r="E7125" s="48" t="s">
        <v>43658</v>
      </c>
    </row>
    <row r="7126" spans="1:5">
      <c r="A7126" s="48" t="s">
        <v>15740</v>
      </c>
      <c r="B7126" s="48" t="s">
        <v>51154</v>
      </c>
      <c r="C7126" s="48" t="s">
        <v>43646</v>
      </c>
      <c r="D7126" s="48" t="s">
        <v>43659</v>
      </c>
      <c r="E7126" s="48" t="s">
        <v>43660</v>
      </c>
    </row>
    <row r="7127" spans="1:5">
      <c r="A7127" s="48" t="s">
        <v>15771</v>
      </c>
      <c r="B7127" s="48" t="s">
        <v>21105</v>
      </c>
      <c r="C7127" s="48" t="s">
        <v>43646</v>
      </c>
      <c r="D7127" s="48" t="s">
        <v>43661</v>
      </c>
      <c r="E7127" s="48" t="s">
        <v>43662</v>
      </c>
    </row>
    <row r="7128" spans="1:5">
      <c r="A7128" s="48" t="s">
        <v>15774</v>
      </c>
      <c r="B7128" s="48" t="s">
        <v>290</v>
      </c>
      <c r="C7128" s="48" t="s">
        <v>43646</v>
      </c>
      <c r="D7128" s="48" t="s">
        <v>43663</v>
      </c>
      <c r="E7128" s="48" t="s">
        <v>43664</v>
      </c>
    </row>
    <row r="7129" spans="1:5">
      <c r="A7129" s="48" t="s">
        <v>27</v>
      </c>
      <c r="B7129" s="48" t="s">
        <v>51154</v>
      </c>
      <c r="C7129" s="48" t="s">
        <v>43646</v>
      </c>
      <c r="D7129" s="48" t="s">
        <v>43665</v>
      </c>
      <c r="E7129" s="48" t="s">
        <v>43666</v>
      </c>
    </row>
    <row r="7130" spans="1:5">
      <c r="A7130" s="48" t="s">
        <v>48</v>
      </c>
      <c r="B7130" s="48" t="s">
        <v>37995</v>
      </c>
      <c r="C7130" s="48" t="s">
        <v>43646</v>
      </c>
      <c r="D7130" s="48" t="s">
        <v>43667</v>
      </c>
      <c r="E7130" s="48" t="s">
        <v>43668</v>
      </c>
    </row>
    <row r="7131" spans="1:5">
      <c r="A7131" s="48" t="s">
        <v>51</v>
      </c>
      <c r="B7131" s="48" t="s">
        <v>51278</v>
      </c>
      <c r="C7131" s="48" t="s">
        <v>43646</v>
      </c>
      <c r="D7131" s="48" t="s">
        <v>43669</v>
      </c>
      <c r="E7131" s="48" t="s">
        <v>43670</v>
      </c>
    </row>
    <row r="7132" spans="1:5">
      <c r="A7132" s="48" t="s">
        <v>51155</v>
      </c>
      <c r="B7132" s="48" t="s">
        <v>51156</v>
      </c>
      <c r="C7132" s="48" t="s">
        <v>43671</v>
      </c>
      <c r="D7132" s="48" t="s">
        <v>43672</v>
      </c>
      <c r="E7132" s="48" t="s">
        <v>43673</v>
      </c>
    </row>
    <row r="7133" spans="1:5">
      <c r="A7133" s="48" t="s">
        <v>51157</v>
      </c>
      <c r="B7133" s="48" t="s">
        <v>51156</v>
      </c>
      <c r="C7133" s="48" t="s">
        <v>43671</v>
      </c>
      <c r="D7133" s="48" t="s">
        <v>43674</v>
      </c>
      <c r="E7133" s="48" t="s">
        <v>43675</v>
      </c>
    </row>
    <row r="7134" spans="1:5">
      <c r="A7134" s="48" t="s">
        <v>51158</v>
      </c>
      <c r="B7134" s="48" t="s">
        <v>51156</v>
      </c>
      <c r="C7134" s="48" t="s">
        <v>43671</v>
      </c>
      <c r="D7134" s="48" t="s">
        <v>43676</v>
      </c>
      <c r="E7134" s="48" t="s">
        <v>43677</v>
      </c>
    </row>
    <row r="7135" spans="1:5">
      <c r="A7135" s="48" t="s">
        <v>51159</v>
      </c>
      <c r="B7135" s="48" t="s">
        <v>51156</v>
      </c>
      <c r="C7135" s="48" t="s">
        <v>43671</v>
      </c>
      <c r="D7135" s="48" t="s">
        <v>43678</v>
      </c>
      <c r="E7135" s="48" t="s">
        <v>43679</v>
      </c>
    </row>
    <row r="7136" spans="1:5">
      <c r="A7136" s="48" t="s">
        <v>15740</v>
      </c>
      <c r="B7136" s="48" t="s">
        <v>51154</v>
      </c>
      <c r="C7136" s="48" t="s">
        <v>43671</v>
      </c>
      <c r="D7136" s="48" t="s">
        <v>43680</v>
      </c>
      <c r="E7136" s="48" t="s">
        <v>43681</v>
      </c>
    </row>
    <row r="7137" spans="1:5">
      <c r="A7137" s="48" t="s">
        <v>15743</v>
      </c>
      <c r="B7137" s="48" t="s">
        <v>51491</v>
      </c>
      <c r="C7137" s="48" t="s">
        <v>43671</v>
      </c>
      <c r="D7137" s="48" t="s">
        <v>43682</v>
      </c>
      <c r="E7137" s="48" t="s">
        <v>51730</v>
      </c>
    </row>
    <row r="7138" spans="1:5">
      <c r="A7138" s="48" t="s">
        <v>15746</v>
      </c>
      <c r="B7138" s="48" t="s">
        <v>51193</v>
      </c>
      <c r="C7138" s="48" t="s">
        <v>43671</v>
      </c>
      <c r="D7138" s="48" t="s">
        <v>43683</v>
      </c>
      <c r="E7138" s="48" t="s">
        <v>43684</v>
      </c>
    </row>
    <row r="7139" spans="1:5">
      <c r="A7139" s="48" t="s">
        <v>27</v>
      </c>
      <c r="B7139" s="48" t="s">
        <v>51154</v>
      </c>
      <c r="C7139" s="48" t="s">
        <v>43671</v>
      </c>
      <c r="D7139" s="48" t="s">
        <v>43685</v>
      </c>
      <c r="E7139" s="48" t="s">
        <v>43686</v>
      </c>
    </row>
    <row r="7140" spans="1:5">
      <c r="A7140" s="48" t="s">
        <v>30</v>
      </c>
      <c r="B7140" s="48" t="s">
        <v>35708</v>
      </c>
      <c r="C7140" s="48" t="s">
        <v>43671</v>
      </c>
      <c r="D7140" s="48" t="s">
        <v>43687</v>
      </c>
      <c r="E7140" s="48" t="s">
        <v>43688</v>
      </c>
    </row>
    <row r="7141" spans="1:5">
      <c r="A7141" s="48" t="s">
        <v>34</v>
      </c>
      <c r="B7141" s="48" t="s">
        <v>94</v>
      </c>
      <c r="C7141" s="48" t="s">
        <v>43671</v>
      </c>
      <c r="D7141" s="48" t="s">
        <v>43689</v>
      </c>
      <c r="E7141" s="48" t="s">
        <v>43690</v>
      </c>
    </row>
    <row r="7142" spans="1:5">
      <c r="A7142" s="48" t="s">
        <v>15740</v>
      </c>
      <c r="B7142" s="48" t="s">
        <v>51154</v>
      </c>
      <c r="C7142" s="48" t="s">
        <v>43691</v>
      </c>
      <c r="D7142" s="48" t="s">
        <v>43692</v>
      </c>
      <c r="E7142" s="48" t="s">
        <v>43693</v>
      </c>
    </row>
    <row r="7143" spans="1:5">
      <c r="A7143" s="48" t="s">
        <v>15757</v>
      </c>
      <c r="B7143" s="48" t="s">
        <v>51499</v>
      </c>
      <c r="C7143" s="48" t="s">
        <v>43691</v>
      </c>
      <c r="D7143" s="48" t="s">
        <v>43694</v>
      </c>
      <c r="E7143" s="48" t="s">
        <v>43695</v>
      </c>
    </row>
    <row r="7144" spans="1:5">
      <c r="A7144" s="48" t="s">
        <v>15760</v>
      </c>
      <c r="B7144" s="48" t="s">
        <v>94</v>
      </c>
      <c r="C7144" s="48" t="s">
        <v>43691</v>
      </c>
      <c r="D7144" s="48" t="s">
        <v>43696</v>
      </c>
      <c r="E7144" s="48" t="s">
        <v>43697</v>
      </c>
    </row>
    <row r="7145" spans="1:5">
      <c r="A7145" s="48" t="s">
        <v>27</v>
      </c>
      <c r="B7145" s="48" t="s">
        <v>51154</v>
      </c>
      <c r="C7145" s="48" t="s">
        <v>43691</v>
      </c>
      <c r="D7145" s="48" t="s">
        <v>43698</v>
      </c>
      <c r="E7145" s="48" t="s">
        <v>43699</v>
      </c>
    </row>
    <row r="7146" spans="1:5">
      <c r="A7146" s="48" t="s">
        <v>39</v>
      </c>
      <c r="B7146" s="48" t="s">
        <v>51441</v>
      </c>
      <c r="C7146" s="48" t="s">
        <v>43691</v>
      </c>
      <c r="D7146" s="48" t="s">
        <v>43700</v>
      </c>
      <c r="E7146" s="48" t="s">
        <v>43701</v>
      </c>
    </row>
    <row r="7147" spans="1:5">
      <c r="A7147" s="48" t="s">
        <v>43</v>
      </c>
      <c r="B7147" s="48" t="s">
        <v>7285</v>
      </c>
      <c r="C7147" s="48" t="s">
        <v>43691</v>
      </c>
      <c r="D7147" s="48" t="s">
        <v>43702</v>
      </c>
      <c r="E7147" s="48" t="s">
        <v>43703</v>
      </c>
    </row>
    <row r="7148" spans="1:5">
      <c r="A7148" s="48" t="s">
        <v>15740</v>
      </c>
      <c r="B7148" s="48" t="s">
        <v>51154</v>
      </c>
      <c r="C7148" s="48" t="s">
        <v>43691</v>
      </c>
      <c r="D7148" s="48" t="s">
        <v>43704</v>
      </c>
      <c r="E7148" s="48" t="s">
        <v>43705</v>
      </c>
    </row>
    <row r="7149" spans="1:5">
      <c r="A7149" s="48" t="s">
        <v>15771</v>
      </c>
      <c r="B7149" s="48" t="s">
        <v>51377</v>
      </c>
      <c r="C7149" s="48" t="s">
        <v>43691</v>
      </c>
      <c r="D7149" s="48" t="s">
        <v>43706</v>
      </c>
      <c r="E7149" s="48" t="s">
        <v>51731</v>
      </c>
    </row>
    <row r="7150" spans="1:5">
      <c r="A7150" s="48" t="s">
        <v>15774</v>
      </c>
      <c r="B7150" s="48" t="s">
        <v>110</v>
      </c>
      <c r="C7150" s="48" t="s">
        <v>43691</v>
      </c>
      <c r="D7150" s="48" t="s">
        <v>43707</v>
      </c>
      <c r="E7150" s="48" t="s">
        <v>43708</v>
      </c>
    </row>
    <row r="7151" spans="1:5">
      <c r="A7151" s="48" t="s">
        <v>27</v>
      </c>
      <c r="B7151" s="48" t="s">
        <v>51154</v>
      </c>
      <c r="C7151" s="48" t="s">
        <v>43691</v>
      </c>
      <c r="D7151" s="48" t="s">
        <v>43709</v>
      </c>
      <c r="E7151" s="48" t="s">
        <v>43710</v>
      </c>
    </row>
    <row r="7152" spans="1:5">
      <c r="A7152" s="48" t="s">
        <v>48</v>
      </c>
      <c r="B7152" s="48" t="s">
        <v>37537</v>
      </c>
      <c r="C7152" s="48" t="s">
        <v>43691</v>
      </c>
      <c r="D7152" s="48" t="s">
        <v>43711</v>
      </c>
      <c r="E7152" s="48" t="s">
        <v>43712</v>
      </c>
    </row>
    <row r="7153" spans="1:5">
      <c r="A7153" s="48" t="s">
        <v>51</v>
      </c>
      <c r="B7153" s="48" t="s">
        <v>51154</v>
      </c>
      <c r="C7153" s="48" t="s">
        <v>43691</v>
      </c>
      <c r="D7153" s="48" t="s">
        <v>43713</v>
      </c>
      <c r="E7153" s="48" t="s">
        <v>43714</v>
      </c>
    </row>
    <row r="7154" spans="1:5">
      <c r="A7154" s="48" t="s">
        <v>15740</v>
      </c>
      <c r="B7154" s="48" t="s">
        <v>51154</v>
      </c>
      <c r="C7154" s="48" t="s">
        <v>43691</v>
      </c>
      <c r="D7154" s="48" t="s">
        <v>43715</v>
      </c>
      <c r="E7154" s="48" t="s">
        <v>43716</v>
      </c>
    </row>
    <row r="7155" spans="1:5">
      <c r="A7155" s="48" t="s">
        <v>15786</v>
      </c>
      <c r="B7155" s="48" t="s">
        <v>29629</v>
      </c>
      <c r="C7155" s="48" t="s">
        <v>43691</v>
      </c>
      <c r="D7155" s="48" t="s">
        <v>43717</v>
      </c>
      <c r="E7155" s="48" t="s">
        <v>43718</v>
      </c>
    </row>
    <row r="7156" spans="1:5">
      <c r="A7156" s="48" t="s">
        <v>15789</v>
      </c>
      <c r="B7156" s="48" t="s">
        <v>51154</v>
      </c>
      <c r="C7156" s="48" t="s">
        <v>43691</v>
      </c>
      <c r="D7156" s="48" t="s">
        <v>43719</v>
      </c>
      <c r="E7156" s="48" t="s">
        <v>43720</v>
      </c>
    </row>
    <row r="7157" spans="1:5">
      <c r="A7157" s="48" t="s">
        <v>27</v>
      </c>
      <c r="B7157" s="48" t="s">
        <v>51154</v>
      </c>
      <c r="C7157" s="48" t="s">
        <v>43691</v>
      </c>
      <c r="D7157" s="48" t="s">
        <v>43721</v>
      </c>
      <c r="E7157" s="48" t="s">
        <v>43722</v>
      </c>
    </row>
    <row r="7158" spans="1:5">
      <c r="A7158" s="48" t="s">
        <v>56</v>
      </c>
      <c r="B7158" s="48" t="s">
        <v>51251</v>
      </c>
      <c r="C7158" s="48" t="s">
        <v>43691</v>
      </c>
      <c r="D7158" s="48" t="s">
        <v>43723</v>
      </c>
      <c r="E7158" s="48" t="s">
        <v>43724</v>
      </c>
    </row>
    <row r="7159" spans="1:5">
      <c r="A7159" s="48" t="s">
        <v>59</v>
      </c>
      <c r="B7159" s="48" t="s">
        <v>51251</v>
      </c>
      <c r="C7159" s="48" t="s">
        <v>43691</v>
      </c>
      <c r="D7159" s="48" t="s">
        <v>43725</v>
      </c>
      <c r="E7159" s="48" t="s">
        <v>43726</v>
      </c>
    </row>
    <row r="7160" spans="1:5">
      <c r="A7160" s="48" t="s">
        <v>51155</v>
      </c>
      <c r="B7160" s="48" t="s">
        <v>51156</v>
      </c>
      <c r="C7160" s="48" t="s">
        <v>43727</v>
      </c>
      <c r="D7160" s="48" t="s">
        <v>43728</v>
      </c>
      <c r="E7160" s="48" t="s">
        <v>43729</v>
      </c>
    </row>
    <row r="7161" spans="1:5">
      <c r="A7161" s="48" t="s">
        <v>51157</v>
      </c>
      <c r="B7161" s="48" t="s">
        <v>51156</v>
      </c>
      <c r="C7161" s="48" t="s">
        <v>43727</v>
      </c>
      <c r="D7161" s="48" t="s">
        <v>43730</v>
      </c>
      <c r="E7161" s="48" t="s">
        <v>43731</v>
      </c>
    </row>
    <row r="7162" spans="1:5">
      <c r="A7162" s="48" t="s">
        <v>51158</v>
      </c>
      <c r="B7162" s="48" t="s">
        <v>51156</v>
      </c>
      <c r="C7162" s="48" t="s">
        <v>43727</v>
      </c>
      <c r="D7162" s="48" t="s">
        <v>43732</v>
      </c>
      <c r="E7162" s="48" t="s">
        <v>43733</v>
      </c>
    </row>
    <row r="7163" spans="1:5">
      <c r="A7163" s="48" t="s">
        <v>51159</v>
      </c>
      <c r="B7163" s="48" t="s">
        <v>51156</v>
      </c>
      <c r="C7163" s="48" t="s">
        <v>43727</v>
      </c>
      <c r="D7163" s="48" t="s">
        <v>43734</v>
      </c>
      <c r="E7163" s="48" t="s">
        <v>43735</v>
      </c>
    </row>
    <row r="7164" spans="1:5">
      <c r="A7164" s="48" t="s">
        <v>15740</v>
      </c>
      <c r="B7164" s="48" t="s">
        <v>51154</v>
      </c>
      <c r="C7164" s="48" t="s">
        <v>43736</v>
      </c>
      <c r="D7164" s="48" t="s">
        <v>43737</v>
      </c>
      <c r="E7164" s="48" t="s">
        <v>43738</v>
      </c>
    </row>
    <row r="7165" spans="1:5">
      <c r="A7165" s="48" t="s">
        <v>15757</v>
      </c>
      <c r="B7165" s="48" t="s">
        <v>51480</v>
      </c>
      <c r="C7165" s="48" t="s">
        <v>43736</v>
      </c>
      <c r="D7165" s="48" t="s">
        <v>43739</v>
      </c>
      <c r="E7165" s="48" t="s">
        <v>43740</v>
      </c>
    </row>
    <row r="7166" spans="1:5">
      <c r="A7166" s="48" t="s">
        <v>15760</v>
      </c>
      <c r="B7166" s="48" t="s">
        <v>316</v>
      </c>
      <c r="C7166" s="48" t="s">
        <v>43736</v>
      </c>
      <c r="D7166" s="48" t="s">
        <v>43741</v>
      </c>
      <c r="E7166" s="48" t="s">
        <v>43742</v>
      </c>
    </row>
    <row r="7167" spans="1:5">
      <c r="A7167" s="48" t="s">
        <v>27</v>
      </c>
      <c r="B7167" s="48" t="s">
        <v>51154</v>
      </c>
      <c r="C7167" s="48" t="s">
        <v>43736</v>
      </c>
      <c r="D7167" s="48" t="s">
        <v>43743</v>
      </c>
      <c r="E7167" s="48" t="s">
        <v>43744</v>
      </c>
    </row>
    <row r="7168" spans="1:5">
      <c r="A7168" s="48" t="s">
        <v>39</v>
      </c>
      <c r="B7168" s="48" t="s">
        <v>51663</v>
      </c>
      <c r="C7168" s="48" t="s">
        <v>43736</v>
      </c>
      <c r="D7168" s="48" t="s">
        <v>43745</v>
      </c>
      <c r="E7168" s="48" t="s">
        <v>43746</v>
      </c>
    </row>
    <row r="7169" spans="1:5">
      <c r="A7169" s="48" t="s">
        <v>43</v>
      </c>
      <c r="B7169" s="48" t="s">
        <v>487</v>
      </c>
      <c r="C7169" s="48" t="s">
        <v>43736</v>
      </c>
      <c r="D7169" s="48" t="s">
        <v>43747</v>
      </c>
      <c r="E7169" s="48" t="s">
        <v>43748</v>
      </c>
    </row>
    <row r="7170" spans="1:5">
      <c r="A7170" s="48" t="s">
        <v>15740</v>
      </c>
      <c r="B7170" s="48" t="s">
        <v>51154</v>
      </c>
      <c r="C7170" s="48" t="s">
        <v>43736</v>
      </c>
      <c r="D7170" s="48" t="s">
        <v>43749</v>
      </c>
      <c r="E7170" s="48" t="s">
        <v>43750</v>
      </c>
    </row>
    <row r="7171" spans="1:5">
      <c r="A7171" s="48" t="s">
        <v>15771</v>
      </c>
      <c r="B7171" s="48" t="s">
        <v>51732</v>
      </c>
      <c r="C7171" s="48" t="s">
        <v>43736</v>
      </c>
      <c r="D7171" s="48" t="s">
        <v>43751</v>
      </c>
      <c r="E7171" s="48" t="s">
        <v>43752</v>
      </c>
    </row>
    <row r="7172" spans="1:5">
      <c r="A7172" s="48" t="s">
        <v>15774</v>
      </c>
      <c r="B7172" s="48" t="s">
        <v>123</v>
      </c>
      <c r="C7172" s="48" t="s">
        <v>43736</v>
      </c>
      <c r="D7172" s="48" t="s">
        <v>43753</v>
      </c>
      <c r="E7172" s="48" t="s">
        <v>43754</v>
      </c>
    </row>
    <row r="7173" spans="1:5">
      <c r="A7173" s="48" t="s">
        <v>27</v>
      </c>
      <c r="B7173" s="48" t="s">
        <v>51154</v>
      </c>
      <c r="C7173" s="48" t="s">
        <v>43736</v>
      </c>
      <c r="D7173" s="48" t="s">
        <v>43755</v>
      </c>
      <c r="E7173" s="48" t="s">
        <v>43756</v>
      </c>
    </row>
    <row r="7174" spans="1:5">
      <c r="A7174" s="48" t="s">
        <v>48</v>
      </c>
      <c r="B7174" s="48" t="s">
        <v>51719</v>
      </c>
      <c r="C7174" s="48" t="s">
        <v>43736</v>
      </c>
      <c r="D7174" s="48" t="s">
        <v>43757</v>
      </c>
      <c r="E7174" s="48" t="s">
        <v>43758</v>
      </c>
    </row>
    <row r="7175" spans="1:5">
      <c r="A7175" s="48" t="s">
        <v>51</v>
      </c>
      <c r="B7175" s="48" t="s">
        <v>51370</v>
      </c>
      <c r="C7175" s="48" t="s">
        <v>43736</v>
      </c>
      <c r="D7175" s="48" t="s">
        <v>43759</v>
      </c>
      <c r="E7175" s="48" t="s">
        <v>43760</v>
      </c>
    </row>
    <row r="7176" spans="1:5">
      <c r="A7176" s="48" t="s">
        <v>15740</v>
      </c>
      <c r="B7176" s="48" t="s">
        <v>51154</v>
      </c>
      <c r="C7176" s="48" t="s">
        <v>43736</v>
      </c>
      <c r="D7176" s="48" t="s">
        <v>43761</v>
      </c>
      <c r="E7176" s="48" t="s">
        <v>43762</v>
      </c>
    </row>
    <row r="7177" spans="1:5">
      <c r="A7177" s="48" t="s">
        <v>15786</v>
      </c>
      <c r="B7177" s="48" t="s">
        <v>29629</v>
      </c>
      <c r="C7177" s="48" t="s">
        <v>43736</v>
      </c>
      <c r="D7177" s="48" t="s">
        <v>43763</v>
      </c>
      <c r="E7177" s="48" t="s">
        <v>43764</v>
      </c>
    </row>
    <row r="7178" spans="1:5">
      <c r="A7178" s="48" t="s">
        <v>15789</v>
      </c>
      <c r="B7178" s="48" t="s">
        <v>564</v>
      </c>
      <c r="C7178" s="48" t="s">
        <v>43736</v>
      </c>
      <c r="D7178" s="48" t="s">
        <v>43765</v>
      </c>
      <c r="E7178" s="48" t="s">
        <v>43766</v>
      </c>
    </row>
    <row r="7179" spans="1:5">
      <c r="A7179" s="48" t="s">
        <v>27</v>
      </c>
      <c r="B7179" s="48" t="s">
        <v>51154</v>
      </c>
      <c r="C7179" s="48" t="s">
        <v>43736</v>
      </c>
      <c r="D7179" s="48" t="s">
        <v>43767</v>
      </c>
      <c r="E7179" s="48" t="s">
        <v>43768</v>
      </c>
    </row>
    <row r="7180" spans="1:5">
      <c r="A7180" s="48" t="s">
        <v>56</v>
      </c>
      <c r="B7180" s="48" t="s">
        <v>51718</v>
      </c>
      <c r="C7180" s="48" t="s">
        <v>43736</v>
      </c>
      <c r="D7180" s="48" t="s">
        <v>43769</v>
      </c>
      <c r="E7180" s="48" t="s">
        <v>43770</v>
      </c>
    </row>
    <row r="7181" spans="1:5">
      <c r="A7181" s="48" t="s">
        <v>59</v>
      </c>
      <c r="B7181" s="48" t="s">
        <v>51203</v>
      </c>
      <c r="C7181" s="48" t="s">
        <v>43736</v>
      </c>
      <c r="D7181" s="48" t="s">
        <v>43771</v>
      </c>
      <c r="E7181" s="48" t="s">
        <v>43772</v>
      </c>
    </row>
    <row r="7182" spans="1:5">
      <c r="A7182" s="48" t="s">
        <v>15740</v>
      </c>
      <c r="B7182" s="48" t="s">
        <v>51154</v>
      </c>
      <c r="C7182" s="48" t="s">
        <v>43736</v>
      </c>
      <c r="D7182" s="48" t="s">
        <v>43773</v>
      </c>
      <c r="E7182" s="48" t="s">
        <v>43774</v>
      </c>
    </row>
    <row r="7183" spans="1:5">
      <c r="A7183" s="48" t="s">
        <v>15743</v>
      </c>
      <c r="B7183" s="48" t="s">
        <v>51403</v>
      </c>
      <c r="C7183" s="48" t="s">
        <v>43736</v>
      </c>
      <c r="D7183" s="48" t="s">
        <v>43775</v>
      </c>
      <c r="E7183" s="48" t="s">
        <v>43776</v>
      </c>
    </row>
    <row r="7184" spans="1:5">
      <c r="A7184" s="48" t="s">
        <v>15746</v>
      </c>
      <c r="B7184" s="48" t="s">
        <v>51203</v>
      </c>
      <c r="C7184" s="48" t="s">
        <v>43736</v>
      </c>
      <c r="D7184" s="48" t="s">
        <v>43777</v>
      </c>
      <c r="E7184" s="48" t="s">
        <v>43778</v>
      </c>
    </row>
    <row r="7185" spans="1:5">
      <c r="A7185" s="48" t="s">
        <v>27</v>
      </c>
      <c r="B7185" s="48" t="s">
        <v>51154</v>
      </c>
      <c r="C7185" s="48" t="s">
        <v>43736</v>
      </c>
      <c r="D7185" s="48" t="s">
        <v>43779</v>
      </c>
      <c r="E7185" s="48" t="s">
        <v>43780</v>
      </c>
    </row>
    <row r="7186" spans="1:5">
      <c r="A7186" s="48" t="s">
        <v>30</v>
      </c>
      <c r="B7186" s="48" t="s">
        <v>35708</v>
      </c>
      <c r="C7186" s="48" t="s">
        <v>43736</v>
      </c>
      <c r="D7186" s="48" t="s">
        <v>43781</v>
      </c>
      <c r="E7186" s="48" t="s">
        <v>43782</v>
      </c>
    </row>
    <row r="7187" spans="1:5">
      <c r="A7187" s="48" t="s">
        <v>34</v>
      </c>
      <c r="B7187" s="48" t="s">
        <v>51225</v>
      </c>
      <c r="C7187" s="48" t="s">
        <v>43736</v>
      </c>
      <c r="D7187" s="48" t="s">
        <v>43783</v>
      </c>
      <c r="E7187" s="48" t="s">
        <v>43784</v>
      </c>
    </row>
    <row r="7188" spans="1:5">
      <c r="A7188" s="48" t="s">
        <v>51155</v>
      </c>
      <c r="B7188" s="48" t="s">
        <v>51156</v>
      </c>
      <c r="C7188" s="48" t="s">
        <v>43785</v>
      </c>
      <c r="D7188" s="48" t="s">
        <v>43786</v>
      </c>
      <c r="E7188" s="48" t="s">
        <v>43787</v>
      </c>
    </row>
    <row r="7189" spans="1:5">
      <c r="A7189" s="48" t="s">
        <v>51157</v>
      </c>
      <c r="B7189" s="48" t="s">
        <v>51156</v>
      </c>
      <c r="C7189" s="48" t="s">
        <v>43785</v>
      </c>
      <c r="D7189" s="48" t="s">
        <v>43788</v>
      </c>
      <c r="E7189" s="48" t="s">
        <v>43789</v>
      </c>
    </row>
    <row r="7190" spans="1:5">
      <c r="A7190" s="48" t="s">
        <v>51158</v>
      </c>
      <c r="B7190" s="48" t="s">
        <v>51156</v>
      </c>
      <c r="C7190" s="48" t="s">
        <v>43785</v>
      </c>
      <c r="D7190" s="48" t="s">
        <v>43790</v>
      </c>
      <c r="E7190" s="48" t="s">
        <v>43791</v>
      </c>
    </row>
    <row r="7191" spans="1:5">
      <c r="A7191" s="48" t="s">
        <v>51159</v>
      </c>
      <c r="B7191" s="48" t="s">
        <v>51156</v>
      </c>
      <c r="C7191" s="48" t="s">
        <v>43785</v>
      </c>
      <c r="D7191" s="48" t="s">
        <v>43792</v>
      </c>
      <c r="E7191" s="48" t="s">
        <v>43793</v>
      </c>
    </row>
    <row r="7192" spans="1:5">
      <c r="A7192" s="48" t="s">
        <v>15740</v>
      </c>
      <c r="B7192" s="48" t="s">
        <v>51154</v>
      </c>
      <c r="C7192" s="48" t="s">
        <v>43794</v>
      </c>
      <c r="D7192" s="48" t="s">
        <v>43795</v>
      </c>
      <c r="E7192" s="48" t="s">
        <v>43796</v>
      </c>
    </row>
    <row r="7193" spans="1:5">
      <c r="A7193" s="48" t="s">
        <v>15771</v>
      </c>
      <c r="B7193" s="48" t="s">
        <v>3255</v>
      </c>
      <c r="C7193" s="48" t="s">
        <v>43794</v>
      </c>
      <c r="D7193" s="48" t="s">
        <v>43797</v>
      </c>
      <c r="E7193" s="48" t="s">
        <v>43798</v>
      </c>
    </row>
    <row r="7194" spans="1:5">
      <c r="A7194" s="48" t="s">
        <v>15774</v>
      </c>
      <c r="B7194" s="48" t="s">
        <v>51179</v>
      </c>
      <c r="C7194" s="48" t="s">
        <v>43794</v>
      </c>
      <c r="D7194" s="48" t="s">
        <v>43799</v>
      </c>
      <c r="E7194" s="48" t="s">
        <v>43800</v>
      </c>
    </row>
    <row r="7195" spans="1:5">
      <c r="A7195" s="48" t="s">
        <v>27</v>
      </c>
      <c r="B7195" s="48" t="s">
        <v>51154</v>
      </c>
      <c r="C7195" s="48" t="s">
        <v>43794</v>
      </c>
      <c r="D7195" s="48" t="s">
        <v>43801</v>
      </c>
      <c r="E7195" s="48" t="s">
        <v>43802</v>
      </c>
    </row>
    <row r="7196" spans="1:5">
      <c r="A7196" s="48" t="s">
        <v>48</v>
      </c>
      <c r="B7196" s="48" t="s">
        <v>43486</v>
      </c>
      <c r="C7196" s="48" t="s">
        <v>43794</v>
      </c>
      <c r="D7196" s="48" t="s">
        <v>43803</v>
      </c>
      <c r="E7196" s="48" t="s">
        <v>43804</v>
      </c>
    </row>
    <row r="7197" spans="1:5">
      <c r="A7197" s="48" t="s">
        <v>51</v>
      </c>
      <c r="B7197" s="48" t="s">
        <v>51193</v>
      </c>
      <c r="C7197" s="48" t="s">
        <v>43794</v>
      </c>
      <c r="D7197" s="48" t="s">
        <v>43805</v>
      </c>
      <c r="E7197" s="48" t="s">
        <v>43806</v>
      </c>
    </row>
    <row r="7198" spans="1:5">
      <c r="A7198" s="48" t="s">
        <v>15740</v>
      </c>
      <c r="B7198" s="48" t="s">
        <v>51154</v>
      </c>
      <c r="C7198" s="48" t="s">
        <v>43794</v>
      </c>
      <c r="D7198" s="48" t="s">
        <v>43807</v>
      </c>
      <c r="E7198" s="48" t="s">
        <v>43808</v>
      </c>
    </row>
    <row r="7199" spans="1:5">
      <c r="A7199" s="48" t="s">
        <v>15786</v>
      </c>
      <c r="B7199" s="48" t="s">
        <v>29629</v>
      </c>
      <c r="C7199" s="48" t="s">
        <v>43794</v>
      </c>
      <c r="D7199" s="48" t="s">
        <v>43809</v>
      </c>
      <c r="E7199" s="48" t="s">
        <v>43810</v>
      </c>
    </row>
    <row r="7200" spans="1:5">
      <c r="A7200" s="48" t="s">
        <v>15789</v>
      </c>
      <c r="B7200" s="48" t="s">
        <v>394</v>
      </c>
      <c r="C7200" s="48" t="s">
        <v>43794</v>
      </c>
      <c r="D7200" s="48" t="s">
        <v>43811</v>
      </c>
      <c r="E7200" s="48" t="s">
        <v>43812</v>
      </c>
    </row>
    <row r="7201" spans="1:5">
      <c r="A7201" s="48" t="s">
        <v>27</v>
      </c>
      <c r="B7201" s="48" t="s">
        <v>51154</v>
      </c>
      <c r="C7201" s="48" t="s">
        <v>39867</v>
      </c>
      <c r="D7201" s="48" t="s">
        <v>43813</v>
      </c>
      <c r="E7201" s="48" t="s">
        <v>43814</v>
      </c>
    </row>
    <row r="7202" spans="1:5">
      <c r="A7202" s="48" t="s">
        <v>56</v>
      </c>
      <c r="B7202" s="48" t="s">
        <v>51718</v>
      </c>
      <c r="C7202" s="48" t="s">
        <v>43815</v>
      </c>
      <c r="D7202" s="48" t="s">
        <v>43816</v>
      </c>
      <c r="E7202" s="48" t="s">
        <v>43817</v>
      </c>
    </row>
    <row r="7203" spans="1:5">
      <c r="A7203" s="48" t="s">
        <v>59</v>
      </c>
      <c r="B7203" s="48" t="s">
        <v>51199</v>
      </c>
      <c r="C7203" s="48" t="s">
        <v>43794</v>
      </c>
      <c r="D7203" s="48" t="s">
        <v>43818</v>
      </c>
      <c r="E7203" s="48" t="s">
        <v>43819</v>
      </c>
    </row>
    <row r="7204" spans="1:5">
      <c r="A7204" s="48" t="s">
        <v>15740</v>
      </c>
      <c r="B7204" s="48" t="s">
        <v>51154</v>
      </c>
      <c r="C7204" s="48" t="s">
        <v>43794</v>
      </c>
      <c r="D7204" s="48" t="s">
        <v>43820</v>
      </c>
      <c r="E7204" s="48" t="s">
        <v>43821</v>
      </c>
    </row>
    <row r="7205" spans="1:5">
      <c r="A7205" s="48" t="s">
        <v>15743</v>
      </c>
      <c r="B7205" s="48" t="s">
        <v>51403</v>
      </c>
      <c r="C7205" s="48" t="s">
        <v>43794</v>
      </c>
      <c r="D7205" s="48" t="s">
        <v>43822</v>
      </c>
      <c r="E7205" s="48" t="s">
        <v>43823</v>
      </c>
    </row>
    <row r="7206" spans="1:5">
      <c r="A7206" s="48" t="s">
        <v>15746</v>
      </c>
      <c r="B7206" s="48" t="s">
        <v>51190</v>
      </c>
      <c r="C7206" s="48" t="s">
        <v>43794</v>
      </c>
      <c r="D7206" s="48" t="s">
        <v>43824</v>
      </c>
      <c r="E7206" s="48" t="s">
        <v>43825</v>
      </c>
    </row>
    <row r="7207" spans="1:5">
      <c r="A7207" s="48" t="s">
        <v>27</v>
      </c>
      <c r="B7207" s="48" t="s">
        <v>51154</v>
      </c>
      <c r="C7207" s="48" t="s">
        <v>43794</v>
      </c>
      <c r="D7207" s="48" t="s">
        <v>43826</v>
      </c>
      <c r="E7207" s="48" t="s">
        <v>43827</v>
      </c>
    </row>
    <row r="7208" spans="1:5">
      <c r="A7208" s="48" t="s">
        <v>30</v>
      </c>
      <c r="B7208" s="48" t="s">
        <v>32976</v>
      </c>
      <c r="C7208" s="48" t="s">
        <v>43794</v>
      </c>
      <c r="D7208" s="48" t="s">
        <v>43828</v>
      </c>
      <c r="E7208" s="48" t="s">
        <v>43829</v>
      </c>
    </row>
    <row r="7209" spans="1:5">
      <c r="A7209" s="48" t="s">
        <v>34</v>
      </c>
      <c r="B7209" s="48" t="s">
        <v>51198</v>
      </c>
      <c r="C7209" s="48" t="s">
        <v>43794</v>
      </c>
      <c r="D7209" s="48" t="s">
        <v>43830</v>
      </c>
      <c r="E7209" s="48" t="s">
        <v>43831</v>
      </c>
    </row>
    <row r="7210" spans="1:5">
      <c r="A7210" s="48" t="s">
        <v>15740</v>
      </c>
      <c r="B7210" s="48" t="s">
        <v>51154</v>
      </c>
      <c r="C7210" s="48" t="s">
        <v>43794</v>
      </c>
      <c r="D7210" s="48" t="s">
        <v>43832</v>
      </c>
      <c r="E7210" s="48" t="s">
        <v>43833</v>
      </c>
    </row>
    <row r="7211" spans="1:5">
      <c r="A7211" s="48" t="s">
        <v>15757</v>
      </c>
      <c r="B7211" s="48" t="s">
        <v>51443</v>
      </c>
      <c r="C7211" s="48" t="s">
        <v>43794</v>
      </c>
      <c r="D7211" s="48" t="s">
        <v>43834</v>
      </c>
      <c r="E7211" s="48" t="s">
        <v>43835</v>
      </c>
    </row>
    <row r="7212" spans="1:5">
      <c r="A7212" s="48" t="s">
        <v>15760</v>
      </c>
      <c r="B7212" s="48" t="s">
        <v>487</v>
      </c>
      <c r="C7212" s="48" t="s">
        <v>43794</v>
      </c>
      <c r="D7212" s="48" t="s">
        <v>43836</v>
      </c>
      <c r="E7212" s="48" t="s">
        <v>43837</v>
      </c>
    </row>
    <row r="7213" spans="1:5">
      <c r="A7213" s="48" t="s">
        <v>27</v>
      </c>
      <c r="B7213" s="48" t="s">
        <v>51154</v>
      </c>
      <c r="C7213" s="48" t="s">
        <v>43794</v>
      </c>
      <c r="D7213" s="48" t="s">
        <v>43838</v>
      </c>
      <c r="E7213" s="48" t="s">
        <v>43839</v>
      </c>
    </row>
    <row r="7214" spans="1:5">
      <c r="A7214" s="48" t="s">
        <v>39</v>
      </c>
      <c r="B7214" s="48" t="s">
        <v>51663</v>
      </c>
      <c r="C7214" s="48" t="s">
        <v>43794</v>
      </c>
      <c r="D7214" s="48" t="s">
        <v>43840</v>
      </c>
      <c r="E7214" s="48" t="s">
        <v>43841</v>
      </c>
    </row>
    <row r="7215" spans="1:5">
      <c r="A7215" s="48" t="s">
        <v>43</v>
      </c>
      <c r="B7215" s="48" t="s">
        <v>44</v>
      </c>
      <c r="C7215" s="48" t="s">
        <v>43794</v>
      </c>
      <c r="D7215" s="48" t="s">
        <v>43842</v>
      </c>
      <c r="E7215" s="48" t="s">
        <v>43843</v>
      </c>
    </row>
    <row r="7216" spans="1:5">
      <c r="A7216" s="48" t="s">
        <v>51155</v>
      </c>
      <c r="B7216" s="48" t="s">
        <v>51156</v>
      </c>
      <c r="C7216" s="48" t="s">
        <v>43844</v>
      </c>
      <c r="D7216" s="48" t="s">
        <v>43845</v>
      </c>
      <c r="E7216" s="48" t="s">
        <v>43846</v>
      </c>
    </row>
    <row r="7217" spans="1:5">
      <c r="A7217" s="48" t="s">
        <v>51157</v>
      </c>
      <c r="B7217" s="48" t="s">
        <v>51156</v>
      </c>
      <c r="C7217" s="48" t="s">
        <v>43844</v>
      </c>
      <c r="D7217" s="48" t="s">
        <v>43847</v>
      </c>
      <c r="E7217" s="48" t="s">
        <v>43848</v>
      </c>
    </row>
    <row r="7218" spans="1:5">
      <c r="A7218" s="48" t="s">
        <v>51158</v>
      </c>
      <c r="B7218" s="48" t="s">
        <v>51156</v>
      </c>
      <c r="C7218" s="48" t="s">
        <v>43844</v>
      </c>
      <c r="D7218" s="48" t="s">
        <v>43849</v>
      </c>
      <c r="E7218" s="48" t="s">
        <v>43850</v>
      </c>
    </row>
    <row r="7219" spans="1:5">
      <c r="A7219" s="48" t="s">
        <v>51159</v>
      </c>
      <c r="B7219" s="48" t="s">
        <v>51156</v>
      </c>
      <c r="C7219" s="48" t="s">
        <v>43844</v>
      </c>
      <c r="D7219" s="48" t="s">
        <v>43851</v>
      </c>
      <c r="E7219" s="48" t="s">
        <v>43852</v>
      </c>
    </row>
    <row r="7220" spans="1:5">
      <c r="A7220" s="48" t="s">
        <v>15740</v>
      </c>
      <c r="B7220" s="48" t="s">
        <v>51154</v>
      </c>
      <c r="C7220" s="48" t="s">
        <v>43853</v>
      </c>
      <c r="D7220" s="48" t="s">
        <v>43854</v>
      </c>
      <c r="E7220" s="48" t="s">
        <v>43855</v>
      </c>
    </row>
    <row r="7221" spans="1:5">
      <c r="A7221" s="48" t="s">
        <v>15786</v>
      </c>
      <c r="B7221" s="48" t="s">
        <v>29345</v>
      </c>
      <c r="C7221" s="48" t="s">
        <v>43853</v>
      </c>
      <c r="D7221" s="48" t="s">
        <v>43856</v>
      </c>
      <c r="E7221" s="48" t="s">
        <v>43857</v>
      </c>
    </row>
    <row r="7222" spans="1:5">
      <c r="A7222" s="48" t="s">
        <v>15789</v>
      </c>
      <c r="B7222" s="48" t="s">
        <v>31033</v>
      </c>
      <c r="C7222" s="48" t="s">
        <v>43853</v>
      </c>
      <c r="D7222" s="48" t="s">
        <v>43858</v>
      </c>
      <c r="E7222" s="48" t="s">
        <v>43859</v>
      </c>
    </row>
    <row r="7223" spans="1:5">
      <c r="A7223" s="48" t="s">
        <v>27</v>
      </c>
      <c r="B7223" s="48" t="s">
        <v>51154</v>
      </c>
      <c r="C7223" s="48" t="s">
        <v>43853</v>
      </c>
      <c r="D7223" s="48" t="s">
        <v>43860</v>
      </c>
      <c r="E7223" s="48" t="s">
        <v>43861</v>
      </c>
    </row>
    <row r="7224" spans="1:5">
      <c r="A7224" s="48" t="s">
        <v>56</v>
      </c>
      <c r="B7224" s="48" t="s">
        <v>51251</v>
      </c>
      <c r="C7224" s="48" t="s">
        <v>43853</v>
      </c>
      <c r="D7224" s="48" t="s">
        <v>43862</v>
      </c>
      <c r="E7224" s="48" t="s">
        <v>43863</v>
      </c>
    </row>
    <row r="7225" spans="1:5">
      <c r="A7225" s="48" t="s">
        <v>59</v>
      </c>
      <c r="B7225" s="48" t="s">
        <v>51213</v>
      </c>
      <c r="C7225" s="48" t="s">
        <v>43853</v>
      </c>
      <c r="D7225" s="48" t="s">
        <v>43864</v>
      </c>
      <c r="E7225" s="48" t="s">
        <v>43865</v>
      </c>
    </row>
    <row r="7226" spans="1:5">
      <c r="A7226" s="48" t="s">
        <v>15740</v>
      </c>
      <c r="B7226" s="48" t="s">
        <v>51154</v>
      </c>
      <c r="C7226" s="48" t="s">
        <v>43853</v>
      </c>
      <c r="D7226" s="48" t="s">
        <v>43866</v>
      </c>
      <c r="E7226" s="48" t="s">
        <v>43867</v>
      </c>
    </row>
    <row r="7227" spans="1:5">
      <c r="A7227" s="48" t="s">
        <v>15743</v>
      </c>
      <c r="B7227" s="48" t="s">
        <v>51403</v>
      </c>
      <c r="C7227" s="48" t="s">
        <v>43853</v>
      </c>
      <c r="D7227" s="48" t="s">
        <v>43868</v>
      </c>
      <c r="E7227" s="48" t="s">
        <v>43869</v>
      </c>
    </row>
    <row r="7228" spans="1:5">
      <c r="A7228" s="48" t="s">
        <v>15746</v>
      </c>
      <c r="B7228" s="48" t="s">
        <v>51198</v>
      </c>
      <c r="C7228" s="48" t="s">
        <v>43853</v>
      </c>
      <c r="D7228" s="48" t="s">
        <v>43870</v>
      </c>
      <c r="E7228" s="48" t="s">
        <v>43871</v>
      </c>
    </row>
    <row r="7229" spans="1:5">
      <c r="A7229" s="48" t="s">
        <v>27</v>
      </c>
      <c r="B7229" s="48" t="s">
        <v>51154</v>
      </c>
      <c r="C7229" s="48" t="s">
        <v>43853</v>
      </c>
      <c r="D7229" s="48" t="s">
        <v>43872</v>
      </c>
      <c r="E7229" s="48" t="s">
        <v>43873</v>
      </c>
    </row>
    <row r="7230" spans="1:5">
      <c r="A7230" s="48" t="s">
        <v>30</v>
      </c>
      <c r="B7230" s="48" t="s">
        <v>30927</v>
      </c>
      <c r="C7230" s="48" t="s">
        <v>43853</v>
      </c>
      <c r="D7230" s="48" t="s">
        <v>43874</v>
      </c>
      <c r="E7230" s="48" t="s">
        <v>43875</v>
      </c>
    </row>
    <row r="7231" spans="1:5">
      <c r="A7231" s="48" t="s">
        <v>34</v>
      </c>
      <c r="B7231" s="48" t="s">
        <v>417</v>
      </c>
      <c r="C7231" s="48" t="s">
        <v>43853</v>
      </c>
      <c r="D7231" s="48" t="s">
        <v>43876</v>
      </c>
      <c r="E7231" s="48" t="s">
        <v>43877</v>
      </c>
    </row>
    <row r="7232" spans="1:5">
      <c r="A7232" s="48" t="s">
        <v>15740</v>
      </c>
      <c r="B7232" s="48" t="s">
        <v>51154</v>
      </c>
      <c r="C7232" s="48" t="s">
        <v>43853</v>
      </c>
      <c r="D7232" s="48" t="s">
        <v>43878</v>
      </c>
      <c r="E7232" s="48" t="s">
        <v>43879</v>
      </c>
    </row>
    <row r="7233" spans="1:5">
      <c r="A7233" s="48" t="s">
        <v>15757</v>
      </c>
      <c r="B7233" s="48" t="s">
        <v>51443</v>
      </c>
      <c r="C7233" s="48" t="s">
        <v>43853</v>
      </c>
      <c r="D7233" s="48" t="s">
        <v>43880</v>
      </c>
      <c r="E7233" s="48" t="s">
        <v>43881</v>
      </c>
    </row>
    <row r="7234" spans="1:5">
      <c r="A7234" s="48" t="s">
        <v>15760</v>
      </c>
      <c r="B7234" s="48" t="s">
        <v>487</v>
      </c>
      <c r="C7234" s="48" t="s">
        <v>43853</v>
      </c>
      <c r="D7234" s="48" t="s">
        <v>43882</v>
      </c>
      <c r="E7234" s="48" t="s">
        <v>43883</v>
      </c>
    </row>
    <row r="7235" spans="1:5">
      <c r="A7235" s="48" t="s">
        <v>27</v>
      </c>
      <c r="B7235" s="48" t="s">
        <v>51154</v>
      </c>
      <c r="C7235" s="48" t="s">
        <v>43853</v>
      </c>
      <c r="D7235" s="48" t="s">
        <v>43884</v>
      </c>
      <c r="E7235" s="48" t="s">
        <v>43885</v>
      </c>
    </row>
    <row r="7236" spans="1:5">
      <c r="A7236" s="48" t="s">
        <v>39</v>
      </c>
      <c r="B7236" s="48" t="s">
        <v>51663</v>
      </c>
      <c r="C7236" s="48" t="s">
        <v>43853</v>
      </c>
      <c r="D7236" s="48" t="s">
        <v>43886</v>
      </c>
      <c r="E7236" s="48" t="s">
        <v>43887</v>
      </c>
    </row>
    <row r="7237" spans="1:5">
      <c r="A7237" s="48" t="s">
        <v>43</v>
      </c>
      <c r="B7237" s="48" t="s">
        <v>110</v>
      </c>
      <c r="C7237" s="48" t="s">
        <v>43853</v>
      </c>
      <c r="D7237" s="48" t="s">
        <v>43888</v>
      </c>
      <c r="E7237" s="48" t="s">
        <v>43889</v>
      </c>
    </row>
    <row r="7238" spans="1:5">
      <c r="A7238" s="48" t="s">
        <v>15740</v>
      </c>
      <c r="B7238" s="48" t="s">
        <v>51154</v>
      </c>
      <c r="C7238" s="48" t="s">
        <v>43853</v>
      </c>
      <c r="D7238" s="48" t="s">
        <v>43890</v>
      </c>
      <c r="E7238" s="48" t="s">
        <v>43891</v>
      </c>
    </row>
    <row r="7239" spans="1:5">
      <c r="A7239" s="48" t="s">
        <v>15771</v>
      </c>
      <c r="B7239" s="48" t="s">
        <v>2563</v>
      </c>
      <c r="C7239" s="48" t="s">
        <v>43853</v>
      </c>
      <c r="D7239" s="48" t="s">
        <v>43892</v>
      </c>
      <c r="E7239" s="48" t="s">
        <v>43893</v>
      </c>
    </row>
    <row r="7240" spans="1:5">
      <c r="A7240" s="48" t="s">
        <v>15774</v>
      </c>
      <c r="B7240" s="48" t="s">
        <v>1610</v>
      </c>
      <c r="C7240" s="48" t="s">
        <v>43853</v>
      </c>
      <c r="D7240" s="48" t="s">
        <v>43894</v>
      </c>
      <c r="E7240" s="48" t="s">
        <v>43895</v>
      </c>
    </row>
    <row r="7241" spans="1:5">
      <c r="A7241" s="48" t="s">
        <v>27</v>
      </c>
      <c r="B7241" s="48" t="s">
        <v>51154</v>
      </c>
      <c r="C7241" s="48" t="s">
        <v>43853</v>
      </c>
      <c r="D7241" s="48" t="s">
        <v>43896</v>
      </c>
      <c r="E7241" s="48" t="s">
        <v>43897</v>
      </c>
    </row>
    <row r="7242" spans="1:5">
      <c r="A7242" s="48" t="s">
        <v>48</v>
      </c>
      <c r="B7242" s="48" t="s">
        <v>43486</v>
      </c>
      <c r="C7242" s="48" t="s">
        <v>43853</v>
      </c>
      <c r="D7242" s="48" t="s">
        <v>43898</v>
      </c>
      <c r="E7242" s="48" t="s">
        <v>43899</v>
      </c>
    </row>
    <row r="7243" spans="1:5">
      <c r="A7243" s="48" t="s">
        <v>51</v>
      </c>
      <c r="B7243" s="48" t="s">
        <v>51193</v>
      </c>
      <c r="C7243" s="48" t="s">
        <v>43853</v>
      </c>
      <c r="D7243" s="48" t="s">
        <v>43900</v>
      </c>
      <c r="E7243" s="48" t="s">
        <v>43901</v>
      </c>
    </row>
    <row r="7244" spans="1:5">
      <c r="A7244" s="48" t="s">
        <v>51155</v>
      </c>
      <c r="B7244" s="48" t="s">
        <v>51156</v>
      </c>
      <c r="C7244" s="48" t="s">
        <v>43902</v>
      </c>
      <c r="D7244" s="48" t="s">
        <v>43903</v>
      </c>
      <c r="E7244" s="48" t="s">
        <v>43904</v>
      </c>
    </row>
    <row r="7245" spans="1:5">
      <c r="A7245" s="48" t="s">
        <v>51157</v>
      </c>
      <c r="B7245" s="48" t="s">
        <v>51156</v>
      </c>
      <c r="C7245" s="48" t="s">
        <v>43902</v>
      </c>
      <c r="D7245" s="48" t="s">
        <v>43905</v>
      </c>
      <c r="E7245" s="48" t="s">
        <v>43906</v>
      </c>
    </row>
    <row r="7246" spans="1:5">
      <c r="A7246" s="48" t="s">
        <v>51158</v>
      </c>
      <c r="B7246" s="48" t="s">
        <v>51156</v>
      </c>
      <c r="C7246" s="48" t="s">
        <v>43902</v>
      </c>
      <c r="D7246" s="48" t="s">
        <v>43907</v>
      </c>
      <c r="E7246" s="48" t="s">
        <v>43908</v>
      </c>
    </row>
    <row r="7247" spans="1:5">
      <c r="A7247" s="48" t="s">
        <v>51159</v>
      </c>
      <c r="B7247" s="48" t="s">
        <v>51156</v>
      </c>
      <c r="C7247" s="48" t="s">
        <v>43902</v>
      </c>
      <c r="D7247" s="48" t="s">
        <v>43909</v>
      </c>
      <c r="E7247" s="48" t="s">
        <v>43910</v>
      </c>
    </row>
    <row r="7248" spans="1:5">
      <c r="A7248" s="48" t="s">
        <v>15740</v>
      </c>
      <c r="B7248" s="48" t="s">
        <v>51154</v>
      </c>
      <c r="C7248" s="48" t="s">
        <v>43911</v>
      </c>
      <c r="D7248" s="48" t="s">
        <v>43912</v>
      </c>
      <c r="E7248" s="48" t="s">
        <v>43913</v>
      </c>
    </row>
    <row r="7249" spans="1:5">
      <c r="A7249" s="48" t="s">
        <v>15743</v>
      </c>
      <c r="B7249" s="48" t="s">
        <v>51403</v>
      </c>
      <c r="C7249" s="48" t="s">
        <v>43911</v>
      </c>
      <c r="D7249" s="48" t="s">
        <v>43914</v>
      </c>
      <c r="E7249" s="48" t="s">
        <v>43915</v>
      </c>
    </row>
    <row r="7250" spans="1:5">
      <c r="A7250" s="48" t="s">
        <v>15746</v>
      </c>
      <c r="B7250" s="48" t="s">
        <v>51203</v>
      </c>
      <c r="C7250" s="48" t="s">
        <v>43911</v>
      </c>
      <c r="D7250" s="48" t="s">
        <v>43916</v>
      </c>
      <c r="E7250" s="48" t="s">
        <v>43917</v>
      </c>
    </row>
    <row r="7251" spans="1:5">
      <c r="A7251" s="48" t="s">
        <v>27</v>
      </c>
      <c r="B7251" s="48" t="s">
        <v>51154</v>
      </c>
      <c r="C7251" s="48" t="s">
        <v>43911</v>
      </c>
      <c r="D7251" s="48" t="s">
        <v>43918</v>
      </c>
      <c r="E7251" s="48" t="s">
        <v>43919</v>
      </c>
    </row>
    <row r="7252" spans="1:5">
      <c r="A7252" s="48" t="s">
        <v>30</v>
      </c>
      <c r="B7252" s="48" t="s">
        <v>35708</v>
      </c>
      <c r="C7252" s="48" t="s">
        <v>43911</v>
      </c>
      <c r="D7252" s="48" t="s">
        <v>43920</v>
      </c>
      <c r="E7252" s="48" t="s">
        <v>51733</v>
      </c>
    </row>
    <row r="7253" spans="1:5">
      <c r="A7253" s="48" t="s">
        <v>34</v>
      </c>
      <c r="B7253" s="48" t="s">
        <v>51215</v>
      </c>
      <c r="C7253" s="48" t="s">
        <v>43911</v>
      </c>
      <c r="D7253" s="48" t="s">
        <v>43921</v>
      </c>
      <c r="E7253" s="48" t="s">
        <v>43922</v>
      </c>
    </row>
    <row r="7254" spans="1:5">
      <c r="A7254" s="48" t="s">
        <v>15740</v>
      </c>
      <c r="B7254" s="48" t="s">
        <v>51154</v>
      </c>
      <c r="C7254" s="48" t="s">
        <v>43911</v>
      </c>
      <c r="D7254" s="48" t="s">
        <v>43923</v>
      </c>
      <c r="E7254" s="48" t="s">
        <v>43924</v>
      </c>
    </row>
    <row r="7255" spans="1:5">
      <c r="A7255" s="48" t="s">
        <v>15757</v>
      </c>
      <c r="B7255" s="48" t="s">
        <v>51483</v>
      </c>
      <c r="C7255" s="48" t="s">
        <v>43911</v>
      </c>
      <c r="D7255" s="48" t="s">
        <v>43925</v>
      </c>
      <c r="E7255" s="48" t="s">
        <v>43926</v>
      </c>
    </row>
    <row r="7256" spans="1:5">
      <c r="A7256" s="48" t="s">
        <v>15760</v>
      </c>
      <c r="B7256" s="48" t="s">
        <v>51203</v>
      </c>
      <c r="C7256" s="48" t="s">
        <v>43911</v>
      </c>
      <c r="D7256" s="48" t="s">
        <v>43927</v>
      </c>
      <c r="E7256" s="48" t="s">
        <v>43928</v>
      </c>
    </row>
    <row r="7257" spans="1:5">
      <c r="A7257" s="48" t="s">
        <v>27</v>
      </c>
      <c r="B7257" s="48" t="s">
        <v>51154</v>
      </c>
      <c r="C7257" s="48" t="s">
        <v>43911</v>
      </c>
      <c r="D7257" s="48" t="s">
        <v>43929</v>
      </c>
      <c r="E7257" s="48" t="s">
        <v>43930</v>
      </c>
    </row>
    <row r="7258" spans="1:5">
      <c r="A7258" s="48" t="s">
        <v>39</v>
      </c>
      <c r="B7258" s="48" t="s">
        <v>51654</v>
      </c>
      <c r="C7258" s="48" t="s">
        <v>43911</v>
      </c>
      <c r="D7258" s="48" t="s">
        <v>43931</v>
      </c>
      <c r="E7258" s="48" t="s">
        <v>43932</v>
      </c>
    </row>
    <row r="7259" spans="1:5">
      <c r="A7259" s="48" t="s">
        <v>43</v>
      </c>
      <c r="B7259" s="48" t="s">
        <v>51370</v>
      </c>
      <c r="C7259" s="48" t="s">
        <v>43911</v>
      </c>
      <c r="D7259" s="48" t="s">
        <v>43933</v>
      </c>
      <c r="E7259" s="48" t="s">
        <v>43934</v>
      </c>
    </row>
    <row r="7260" spans="1:5">
      <c r="A7260" s="48" t="s">
        <v>15740</v>
      </c>
      <c r="B7260" s="48" t="s">
        <v>51154</v>
      </c>
      <c r="C7260" s="48" t="s">
        <v>43911</v>
      </c>
      <c r="D7260" s="48" t="s">
        <v>43935</v>
      </c>
      <c r="E7260" s="48" t="s">
        <v>43936</v>
      </c>
    </row>
    <row r="7261" spans="1:5">
      <c r="A7261" s="48" t="s">
        <v>15771</v>
      </c>
      <c r="B7261" s="48" t="s">
        <v>51204</v>
      </c>
      <c r="C7261" s="48" t="s">
        <v>43911</v>
      </c>
      <c r="D7261" s="48" t="s">
        <v>43937</v>
      </c>
      <c r="E7261" s="48" t="s">
        <v>43938</v>
      </c>
    </row>
    <row r="7262" spans="1:5">
      <c r="A7262" s="48" t="s">
        <v>15774</v>
      </c>
      <c r="B7262" s="48" t="s">
        <v>487</v>
      </c>
      <c r="C7262" s="48" t="s">
        <v>43911</v>
      </c>
      <c r="D7262" s="48" t="s">
        <v>43939</v>
      </c>
      <c r="E7262" s="48" t="s">
        <v>43940</v>
      </c>
    </row>
    <row r="7263" spans="1:5">
      <c r="A7263" s="48" t="s">
        <v>27</v>
      </c>
      <c r="B7263" s="48" t="s">
        <v>51154</v>
      </c>
      <c r="C7263" s="48" t="s">
        <v>43911</v>
      </c>
      <c r="D7263" s="48" t="s">
        <v>43941</v>
      </c>
      <c r="E7263" s="48" t="s">
        <v>43942</v>
      </c>
    </row>
    <row r="7264" spans="1:5">
      <c r="A7264" s="48" t="s">
        <v>48</v>
      </c>
      <c r="B7264" s="48" t="s">
        <v>38081</v>
      </c>
      <c r="C7264" s="48" t="s">
        <v>43911</v>
      </c>
      <c r="D7264" s="48" t="s">
        <v>43943</v>
      </c>
      <c r="E7264" s="48" t="s">
        <v>43944</v>
      </c>
    </row>
    <row r="7265" spans="1:5">
      <c r="A7265" s="48" t="s">
        <v>51</v>
      </c>
      <c r="B7265" s="48" t="s">
        <v>51215</v>
      </c>
      <c r="C7265" s="48" t="s">
        <v>43911</v>
      </c>
      <c r="D7265" s="48" t="s">
        <v>43945</v>
      </c>
      <c r="E7265" s="48" t="s">
        <v>43946</v>
      </c>
    </row>
    <row r="7266" spans="1:5">
      <c r="A7266" s="48" t="s">
        <v>15740</v>
      </c>
      <c r="B7266" s="48" t="s">
        <v>51154</v>
      </c>
      <c r="C7266" s="48" t="s">
        <v>43911</v>
      </c>
      <c r="D7266" s="48" t="s">
        <v>43947</v>
      </c>
      <c r="E7266" s="48" t="s">
        <v>43948</v>
      </c>
    </row>
    <row r="7267" spans="1:5">
      <c r="A7267" s="48" t="s">
        <v>15786</v>
      </c>
      <c r="B7267" s="48" t="s">
        <v>29629</v>
      </c>
      <c r="C7267" s="48" t="s">
        <v>39677</v>
      </c>
      <c r="D7267" s="48" t="s">
        <v>43949</v>
      </c>
      <c r="E7267" s="48" t="s">
        <v>43950</v>
      </c>
    </row>
    <row r="7268" spans="1:5">
      <c r="A7268" s="48" t="s">
        <v>15789</v>
      </c>
      <c r="B7268" s="48" t="s">
        <v>825</v>
      </c>
      <c r="C7268" s="48" t="s">
        <v>43951</v>
      </c>
      <c r="D7268" s="48" t="s">
        <v>43952</v>
      </c>
      <c r="E7268" s="48" t="s">
        <v>43953</v>
      </c>
    </row>
    <row r="7269" spans="1:5">
      <c r="A7269" s="48" t="s">
        <v>27</v>
      </c>
      <c r="B7269" s="48" t="s">
        <v>51154</v>
      </c>
      <c r="C7269" s="48" t="s">
        <v>43911</v>
      </c>
      <c r="D7269" s="48" t="s">
        <v>43954</v>
      </c>
      <c r="E7269" s="48" t="s">
        <v>43955</v>
      </c>
    </row>
    <row r="7270" spans="1:5">
      <c r="A7270" s="48" t="s">
        <v>56</v>
      </c>
      <c r="B7270" s="48" t="s">
        <v>51718</v>
      </c>
      <c r="C7270" s="48" t="s">
        <v>43911</v>
      </c>
      <c r="D7270" s="48" t="s">
        <v>43956</v>
      </c>
      <c r="E7270" s="48" t="s">
        <v>43957</v>
      </c>
    </row>
    <row r="7271" spans="1:5">
      <c r="A7271" s="48" t="s">
        <v>59</v>
      </c>
      <c r="B7271" s="48" t="s">
        <v>51165</v>
      </c>
      <c r="C7271" s="48" t="s">
        <v>43911</v>
      </c>
      <c r="D7271" s="48" t="s">
        <v>43958</v>
      </c>
      <c r="E7271" s="48" t="s">
        <v>43959</v>
      </c>
    </row>
    <row r="7272" spans="1:5">
      <c r="A7272" s="48" t="s">
        <v>51155</v>
      </c>
      <c r="B7272" s="48" t="s">
        <v>51156</v>
      </c>
      <c r="C7272" s="48" t="s">
        <v>43960</v>
      </c>
      <c r="D7272" s="48" t="s">
        <v>43961</v>
      </c>
      <c r="E7272" s="48" t="s">
        <v>43962</v>
      </c>
    </row>
    <row r="7273" spans="1:5">
      <c r="A7273" s="48" t="s">
        <v>51157</v>
      </c>
      <c r="B7273" s="48" t="s">
        <v>51156</v>
      </c>
      <c r="C7273" s="48" t="s">
        <v>43960</v>
      </c>
      <c r="D7273" s="48" t="s">
        <v>43963</v>
      </c>
      <c r="E7273" s="48" t="s">
        <v>43964</v>
      </c>
    </row>
    <row r="7274" spans="1:5">
      <c r="A7274" s="48" t="s">
        <v>51158</v>
      </c>
      <c r="B7274" s="48" t="s">
        <v>51156</v>
      </c>
      <c r="C7274" s="48" t="s">
        <v>43960</v>
      </c>
      <c r="D7274" s="48" t="s">
        <v>43965</v>
      </c>
      <c r="E7274" s="48" t="s">
        <v>43966</v>
      </c>
    </row>
    <row r="7275" spans="1:5">
      <c r="A7275" s="48" t="s">
        <v>51159</v>
      </c>
      <c r="B7275" s="48" t="s">
        <v>51156</v>
      </c>
      <c r="C7275" s="48" t="s">
        <v>43960</v>
      </c>
      <c r="D7275" s="48" t="s">
        <v>43967</v>
      </c>
      <c r="E7275" s="48" t="s">
        <v>43968</v>
      </c>
    </row>
    <row r="7276" spans="1:5">
      <c r="A7276" s="48" t="s">
        <v>15740</v>
      </c>
      <c r="B7276" s="48" t="s">
        <v>51154</v>
      </c>
      <c r="C7276" s="48" t="s">
        <v>43969</v>
      </c>
      <c r="D7276" s="48" t="s">
        <v>43970</v>
      </c>
      <c r="E7276" s="48" t="s">
        <v>43971</v>
      </c>
    </row>
    <row r="7277" spans="1:5">
      <c r="A7277" s="48" t="s">
        <v>15757</v>
      </c>
      <c r="B7277" s="48" t="s">
        <v>51406</v>
      </c>
      <c r="C7277" s="48" t="s">
        <v>43969</v>
      </c>
      <c r="D7277" s="48" t="s">
        <v>43972</v>
      </c>
      <c r="E7277" s="48" t="s">
        <v>43973</v>
      </c>
    </row>
    <row r="7278" spans="1:5">
      <c r="A7278" s="48" t="s">
        <v>15760</v>
      </c>
      <c r="B7278" s="48" t="s">
        <v>51160</v>
      </c>
      <c r="C7278" s="48" t="s">
        <v>43969</v>
      </c>
      <c r="D7278" s="48" t="s">
        <v>43974</v>
      </c>
      <c r="E7278" s="48" t="s">
        <v>43975</v>
      </c>
    </row>
    <row r="7279" spans="1:5">
      <c r="A7279" s="48" t="s">
        <v>27</v>
      </c>
      <c r="B7279" s="48" t="s">
        <v>51154</v>
      </c>
      <c r="C7279" s="48" t="s">
        <v>43969</v>
      </c>
      <c r="D7279" s="48" t="s">
        <v>43976</v>
      </c>
      <c r="E7279" s="48" t="s">
        <v>43977</v>
      </c>
    </row>
    <row r="7280" spans="1:5">
      <c r="A7280" s="48" t="s">
        <v>39</v>
      </c>
      <c r="B7280" s="48" t="s">
        <v>51654</v>
      </c>
      <c r="C7280" s="48" t="s">
        <v>43969</v>
      </c>
      <c r="D7280" s="48" t="s">
        <v>43978</v>
      </c>
      <c r="E7280" s="48" t="s">
        <v>43979</v>
      </c>
    </row>
    <row r="7281" spans="1:5">
      <c r="A7281" s="48" t="s">
        <v>43</v>
      </c>
      <c r="B7281" s="48" t="s">
        <v>2806</v>
      </c>
      <c r="C7281" s="48" t="s">
        <v>43969</v>
      </c>
      <c r="D7281" s="48" t="s">
        <v>43980</v>
      </c>
      <c r="E7281" s="48" t="s">
        <v>43981</v>
      </c>
    </row>
    <row r="7282" spans="1:5">
      <c r="A7282" s="48" t="s">
        <v>15740</v>
      </c>
      <c r="B7282" s="48" t="s">
        <v>51154</v>
      </c>
      <c r="C7282" s="48" t="s">
        <v>43969</v>
      </c>
      <c r="D7282" s="48" t="s">
        <v>43982</v>
      </c>
      <c r="E7282" s="48" t="s">
        <v>43983</v>
      </c>
    </row>
    <row r="7283" spans="1:5">
      <c r="A7283" s="48" t="s">
        <v>15771</v>
      </c>
      <c r="B7283" s="48" t="s">
        <v>51279</v>
      </c>
      <c r="C7283" s="48" t="s">
        <v>43969</v>
      </c>
      <c r="D7283" s="48" t="s">
        <v>43984</v>
      </c>
      <c r="E7283" s="48" t="s">
        <v>43985</v>
      </c>
    </row>
    <row r="7284" spans="1:5">
      <c r="A7284" s="48" t="s">
        <v>15774</v>
      </c>
      <c r="B7284" s="48" t="s">
        <v>10520</v>
      </c>
      <c r="C7284" s="48" t="s">
        <v>43969</v>
      </c>
      <c r="D7284" s="48" t="s">
        <v>43986</v>
      </c>
      <c r="E7284" s="48" t="s">
        <v>43987</v>
      </c>
    </row>
    <row r="7285" spans="1:5">
      <c r="A7285" s="48" t="s">
        <v>27</v>
      </c>
      <c r="B7285" s="48" t="s">
        <v>51154</v>
      </c>
      <c r="C7285" s="48" t="s">
        <v>43969</v>
      </c>
      <c r="D7285" s="48" t="s">
        <v>43988</v>
      </c>
      <c r="E7285" s="48" t="s">
        <v>43989</v>
      </c>
    </row>
    <row r="7286" spans="1:5">
      <c r="A7286" s="48" t="s">
        <v>48</v>
      </c>
      <c r="B7286" s="48" t="s">
        <v>51219</v>
      </c>
      <c r="C7286" s="48" t="s">
        <v>43969</v>
      </c>
      <c r="D7286" s="48" t="s">
        <v>43990</v>
      </c>
      <c r="E7286" s="48" t="s">
        <v>43991</v>
      </c>
    </row>
    <row r="7287" spans="1:5">
      <c r="A7287" s="48" t="s">
        <v>51</v>
      </c>
      <c r="B7287" s="48" t="s">
        <v>51161</v>
      </c>
      <c r="C7287" s="48" t="s">
        <v>43969</v>
      </c>
      <c r="D7287" s="48" t="s">
        <v>43992</v>
      </c>
      <c r="E7287" s="48" t="s">
        <v>43993</v>
      </c>
    </row>
    <row r="7288" spans="1:5">
      <c r="A7288" s="48" t="s">
        <v>15740</v>
      </c>
      <c r="B7288" s="48" t="s">
        <v>51154</v>
      </c>
      <c r="C7288" s="48" t="s">
        <v>43969</v>
      </c>
      <c r="D7288" s="48" t="s">
        <v>43994</v>
      </c>
      <c r="E7288" s="48" t="s">
        <v>43995</v>
      </c>
    </row>
    <row r="7289" spans="1:5">
      <c r="A7289" s="48" t="s">
        <v>15786</v>
      </c>
      <c r="B7289" s="48" t="s">
        <v>29629</v>
      </c>
      <c r="C7289" s="48" t="s">
        <v>43969</v>
      </c>
      <c r="D7289" s="48" t="s">
        <v>43996</v>
      </c>
      <c r="E7289" s="48" t="s">
        <v>51734</v>
      </c>
    </row>
    <row r="7290" spans="1:5">
      <c r="A7290" s="48" t="s">
        <v>15789</v>
      </c>
      <c r="B7290" s="48" t="s">
        <v>1185</v>
      </c>
      <c r="C7290" s="48" t="s">
        <v>43969</v>
      </c>
      <c r="D7290" s="48" t="s">
        <v>43997</v>
      </c>
      <c r="E7290" s="48" t="s">
        <v>43998</v>
      </c>
    </row>
    <row r="7291" spans="1:5">
      <c r="A7291" s="48" t="s">
        <v>27</v>
      </c>
      <c r="B7291" s="48" t="s">
        <v>51154</v>
      </c>
      <c r="C7291" s="48" t="s">
        <v>43969</v>
      </c>
      <c r="D7291" s="48" t="s">
        <v>43999</v>
      </c>
      <c r="E7291" s="48" t="s">
        <v>44000</v>
      </c>
    </row>
    <row r="7292" spans="1:5">
      <c r="A7292" s="48" t="s">
        <v>56</v>
      </c>
      <c r="B7292" s="48" t="s">
        <v>51718</v>
      </c>
      <c r="C7292" s="48" t="s">
        <v>43969</v>
      </c>
      <c r="D7292" s="48" t="s">
        <v>44001</v>
      </c>
      <c r="E7292" s="48" t="s">
        <v>44002</v>
      </c>
    </row>
    <row r="7293" spans="1:5">
      <c r="A7293" s="48" t="s">
        <v>59</v>
      </c>
      <c r="B7293" s="48" t="s">
        <v>150</v>
      </c>
      <c r="C7293" s="48" t="s">
        <v>43969</v>
      </c>
      <c r="D7293" s="48" t="s">
        <v>44003</v>
      </c>
      <c r="E7293" s="48" t="s">
        <v>44004</v>
      </c>
    </row>
    <row r="7294" spans="1:5">
      <c r="A7294" s="48" t="s">
        <v>15740</v>
      </c>
      <c r="B7294" s="48" t="s">
        <v>51154</v>
      </c>
      <c r="C7294" s="48" t="s">
        <v>43969</v>
      </c>
      <c r="D7294" s="48" t="s">
        <v>44005</v>
      </c>
      <c r="E7294" s="48" t="s">
        <v>44006</v>
      </c>
    </row>
    <row r="7295" spans="1:5">
      <c r="A7295" s="48" t="s">
        <v>15743</v>
      </c>
      <c r="B7295" s="48" t="s">
        <v>51498</v>
      </c>
      <c r="C7295" s="48" t="s">
        <v>43969</v>
      </c>
      <c r="D7295" s="48" t="s">
        <v>44007</v>
      </c>
      <c r="E7295" s="48" t="s">
        <v>44008</v>
      </c>
    </row>
    <row r="7296" spans="1:5">
      <c r="A7296" s="48" t="s">
        <v>15746</v>
      </c>
      <c r="B7296" s="48" t="s">
        <v>51194</v>
      </c>
      <c r="C7296" s="48" t="s">
        <v>43969</v>
      </c>
      <c r="D7296" s="48" t="s">
        <v>44009</v>
      </c>
      <c r="E7296" s="48" t="s">
        <v>44010</v>
      </c>
    </row>
    <row r="7297" spans="1:5">
      <c r="A7297" s="48" t="s">
        <v>27</v>
      </c>
      <c r="B7297" s="48" t="s">
        <v>51154</v>
      </c>
      <c r="C7297" s="48" t="s">
        <v>43969</v>
      </c>
      <c r="D7297" s="48" t="s">
        <v>44011</v>
      </c>
      <c r="E7297" s="48" t="s">
        <v>44012</v>
      </c>
    </row>
    <row r="7298" spans="1:5">
      <c r="A7298" s="48" t="s">
        <v>30</v>
      </c>
      <c r="B7298" s="48" t="s">
        <v>32976</v>
      </c>
      <c r="C7298" s="48" t="s">
        <v>43969</v>
      </c>
      <c r="D7298" s="48" t="s">
        <v>44013</v>
      </c>
      <c r="E7298" s="48" t="s">
        <v>44014</v>
      </c>
    </row>
    <row r="7299" spans="1:5">
      <c r="A7299" s="48" t="s">
        <v>34</v>
      </c>
      <c r="B7299" s="48" t="s">
        <v>417</v>
      </c>
      <c r="C7299" s="48" t="s">
        <v>43969</v>
      </c>
      <c r="D7299" s="48" t="s">
        <v>44015</v>
      </c>
      <c r="E7299" s="48" t="s">
        <v>44016</v>
      </c>
    </row>
    <row r="7300" spans="1:5">
      <c r="A7300" s="48" t="s">
        <v>51155</v>
      </c>
      <c r="B7300" s="48" t="s">
        <v>51156</v>
      </c>
      <c r="C7300" s="48" t="s">
        <v>44017</v>
      </c>
      <c r="D7300" s="48" t="s">
        <v>44018</v>
      </c>
      <c r="E7300" s="48" t="s">
        <v>44019</v>
      </c>
    </row>
    <row r="7301" spans="1:5">
      <c r="A7301" s="48" t="s">
        <v>51157</v>
      </c>
      <c r="B7301" s="48" t="s">
        <v>51156</v>
      </c>
      <c r="C7301" s="48" t="s">
        <v>44017</v>
      </c>
      <c r="D7301" s="48" t="s">
        <v>44020</v>
      </c>
      <c r="E7301" s="48" t="s">
        <v>44021</v>
      </c>
    </row>
    <row r="7302" spans="1:5">
      <c r="A7302" s="48" t="s">
        <v>51158</v>
      </c>
      <c r="B7302" s="48" t="s">
        <v>51156</v>
      </c>
      <c r="C7302" s="48" t="s">
        <v>44017</v>
      </c>
      <c r="D7302" s="48" t="s">
        <v>44022</v>
      </c>
      <c r="E7302" s="48" t="s">
        <v>44023</v>
      </c>
    </row>
    <row r="7303" spans="1:5">
      <c r="A7303" s="48" t="s">
        <v>51159</v>
      </c>
      <c r="B7303" s="48" t="s">
        <v>51156</v>
      </c>
      <c r="C7303" s="48" t="s">
        <v>44017</v>
      </c>
      <c r="D7303" s="48" t="s">
        <v>44024</v>
      </c>
      <c r="E7303" s="48" t="s">
        <v>44025</v>
      </c>
    </row>
    <row r="7304" spans="1:5">
      <c r="A7304" s="48" t="s">
        <v>15740</v>
      </c>
      <c r="B7304" s="48" t="s">
        <v>51154</v>
      </c>
      <c r="C7304" s="48" t="s">
        <v>44017</v>
      </c>
      <c r="D7304" s="48" t="s">
        <v>44026</v>
      </c>
      <c r="E7304" s="48" t="s">
        <v>44027</v>
      </c>
    </row>
    <row r="7305" spans="1:5">
      <c r="A7305" s="48" t="s">
        <v>15771</v>
      </c>
      <c r="B7305" s="48" t="s">
        <v>51480</v>
      </c>
      <c r="C7305" s="48" t="s">
        <v>44017</v>
      </c>
      <c r="D7305" s="48" t="s">
        <v>44028</v>
      </c>
      <c r="E7305" s="48" t="s">
        <v>44029</v>
      </c>
    </row>
    <row r="7306" spans="1:5">
      <c r="A7306" s="48" t="s">
        <v>15774</v>
      </c>
      <c r="B7306" s="48" t="s">
        <v>51215</v>
      </c>
      <c r="C7306" s="48" t="s">
        <v>44017</v>
      </c>
      <c r="D7306" s="48" t="s">
        <v>44030</v>
      </c>
      <c r="E7306" s="48" t="s">
        <v>44031</v>
      </c>
    </row>
    <row r="7307" spans="1:5">
      <c r="A7307" s="48" t="s">
        <v>27</v>
      </c>
      <c r="B7307" s="48" t="s">
        <v>51154</v>
      </c>
      <c r="C7307" s="48" t="s">
        <v>44032</v>
      </c>
      <c r="D7307" s="48" t="s">
        <v>44033</v>
      </c>
      <c r="E7307" s="48" t="s">
        <v>44034</v>
      </c>
    </row>
    <row r="7308" spans="1:5">
      <c r="A7308" s="48" t="s">
        <v>48</v>
      </c>
      <c r="B7308" s="48" t="s">
        <v>30432</v>
      </c>
      <c r="C7308" s="48" t="s">
        <v>44032</v>
      </c>
      <c r="D7308" s="48" t="s">
        <v>44035</v>
      </c>
      <c r="E7308" s="48" t="s">
        <v>44036</v>
      </c>
    </row>
    <row r="7309" spans="1:5">
      <c r="A7309" s="48" t="s">
        <v>51</v>
      </c>
      <c r="B7309" s="48" t="s">
        <v>452</v>
      </c>
      <c r="C7309" s="48" t="s">
        <v>44032</v>
      </c>
      <c r="D7309" s="48" t="s">
        <v>44037</v>
      </c>
      <c r="E7309" s="48" t="s">
        <v>44038</v>
      </c>
    </row>
    <row r="7310" spans="1:5">
      <c r="A7310" s="48" t="s">
        <v>15740</v>
      </c>
      <c r="B7310" s="48" t="s">
        <v>51154</v>
      </c>
      <c r="C7310" s="48" t="s">
        <v>44032</v>
      </c>
      <c r="D7310" s="48" t="s">
        <v>44039</v>
      </c>
      <c r="E7310" s="48" t="s">
        <v>44040</v>
      </c>
    </row>
    <row r="7311" spans="1:5">
      <c r="A7311" s="48" t="s">
        <v>15786</v>
      </c>
      <c r="B7311" s="48" t="s">
        <v>35411</v>
      </c>
      <c r="C7311" s="48" t="s">
        <v>44032</v>
      </c>
      <c r="D7311" s="48" t="s">
        <v>44041</v>
      </c>
      <c r="E7311" s="48" t="s">
        <v>44042</v>
      </c>
    </row>
    <row r="7312" spans="1:5">
      <c r="A7312" s="48" t="s">
        <v>15789</v>
      </c>
      <c r="B7312" s="48" t="s">
        <v>51548</v>
      </c>
      <c r="C7312" s="48" t="s">
        <v>44032</v>
      </c>
      <c r="D7312" s="48" t="s">
        <v>44043</v>
      </c>
      <c r="E7312" s="48" t="s">
        <v>44044</v>
      </c>
    </row>
    <row r="7313" spans="1:5">
      <c r="A7313" s="48" t="s">
        <v>27</v>
      </c>
      <c r="B7313" s="48" t="s">
        <v>51154</v>
      </c>
      <c r="C7313" s="48" t="s">
        <v>44032</v>
      </c>
      <c r="D7313" s="48" t="s">
        <v>44045</v>
      </c>
      <c r="E7313" s="48" t="s">
        <v>44046</v>
      </c>
    </row>
    <row r="7314" spans="1:5">
      <c r="A7314" s="48" t="s">
        <v>56</v>
      </c>
      <c r="B7314" s="48" t="s">
        <v>43629</v>
      </c>
      <c r="C7314" s="48" t="s">
        <v>44032</v>
      </c>
      <c r="D7314" s="48" t="s">
        <v>44047</v>
      </c>
      <c r="E7314" s="48" t="s">
        <v>44048</v>
      </c>
    </row>
    <row r="7315" spans="1:5">
      <c r="A7315" s="48" t="s">
        <v>59</v>
      </c>
      <c r="B7315" s="48" t="s">
        <v>452</v>
      </c>
      <c r="C7315" s="48" t="s">
        <v>44032</v>
      </c>
      <c r="D7315" s="48" t="s">
        <v>44049</v>
      </c>
      <c r="E7315" s="48" t="s">
        <v>44050</v>
      </c>
    </row>
    <row r="7316" spans="1:5">
      <c r="A7316" s="48" t="s">
        <v>15740</v>
      </c>
      <c r="B7316" s="48" t="s">
        <v>51154</v>
      </c>
      <c r="C7316" s="48" t="s">
        <v>44032</v>
      </c>
      <c r="D7316" s="48" t="s">
        <v>44051</v>
      </c>
      <c r="E7316" s="48" t="s">
        <v>44052</v>
      </c>
    </row>
    <row r="7317" spans="1:5">
      <c r="A7317" s="48" t="s">
        <v>15743</v>
      </c>
      <c r="B7317" s="48" t="s">
        <v>34445</v>
      </c>
      <c r="C7317" s="48" t="s">
        <v>44032</v>
      </c>
      <c r="D7317" s="48" t="s">
        <v>44053</v>
      </c>
      <c r="E7317" s="48" t="s">
        <v>44054</v>
      </c>
    </row>
    <row r="7318" spans="1:5">
      <c r="A7318" s="48" t="s">
        <v>15746</v>
      </c>
      <c r="B7318" s="48" t="s">
        <v>51215</v>
      </c>
      <c r="C7318" s="48" t="s">
        <v>44032</v>
      </c>
      <c r="D7318" s="48" t="s">
        <v>44055</v>
      </c>
      <c r="E7318" s="48" t="s">
        <v>44056</v>
      </c>
    </row>
    <row r="7319" spans="1:5">
      <c r="A7319" s="48" t="s">
        <v>27</v>
      </c>
      <c r="B7319" s="48" t="s">
        <v>51154</v>
      </c>
      <c r="C7319" s="48" t="s">
        <v>44032</v>
      </c>
      <c r="D7319" s="48" t="s">
        <v>44057</v>
      </c>
      <c r="E7319" s="48" t="s">
        <v>44058</v>
      </c>
    </row>
    <row r="7320" spans="1:5">
      <c r="A7320" s="48" t="s">
        <v>30</v>
      </c>
      <c r="B7320" s="48" t="s">
        <v>33023</v>
      </c>
      <c r="C7320" s="48" t="s">
        <v>44032</v>
      </c>
      <c r="D7320" s="48" t="s">
        <v>44059</v>
      </c>
      <c r="E7320" s="48" t="s">
        <v>44060</v>
      </c>
    </row>
    <row r="7321" spans="1:5">
      <c r="A7321" s="48" t="s">
        <v>34</v>
      </c>
      <c r="B7321" s="48" t="s">
        <v>110</v>
      </c>
      <c r="C7321" s="48" t="s">
        <v>44032</v>
      </c>
      <c r="D7321" s="48" t="s">
        <v>44061</v>
      </c>
      <c r="E7321" s="48" t="s">
        <v>44062</v>
      </c>
    </row>
    <row r="7322" spans="1:5">
      <c r="A7322" s="48" t="s">
        <v>15740</v>
      </c>
      <c r="B7322" s="48" t="s">
        <v>51154</v>
      </c>
      <c r="C7322" s="48" t="s">
        <v>44032</v>
      </c>
      <c r="D7322" s="48" t="s">
        <v>44063</v>
      </c>
      <c r="E7322" s="48" t="s">
        <v>44064</v>
      </c>
    </row>
    <row r="7323" spans="1:5">
      <c r="A7323" s="48" t="s">
        <v>15757</v>
      </c>
      <c r="B7323" s="48" t="s">
        <v>51483</v>
      </c>
      <c r="C7323" s="48" t="s">
        <v>44032</v>
      </c>
      <c r="D7323" s="48" t="s">
        <v>44065</v>
      </c>
      <c r="E7323" s="48" t="s">
        <v>44066</v>
      </c>
    </row>
    <row r="7324" spans="1:5">
      <c r="A7324" s="48" t="s">
        <v>15760</v>
      </c>
      <c r="B7324" s="48" t="s">
        <v>51163</v>
      </c>
      <c r="C7324" s="48" t="s">
        <v>44032</v>
      </c>
      <c r="D7324" s="48" t="s">
        <v>44067</v>
      </c>
      <c r="E7324" s="48" t="s">
        <v>44068</v>
      </c>
    </row>
    <row r="7325" spans="1:5">
      <c r="A7325" s="48" t="s">
        <v>27</v>
      </c>
      <c r="B7325" s="48" t="s">
        <v>51154</v>
      </c>
      <c r="C7325" s="48" t="s">
        <v>44032</v>
      </c>
      <c r="D7325" s="48" t="s">
        <v>44069</v>
      </c>
      <c r="E7325" s="48" t="s">
        <v>44070</v>
      </c>
    </row>
    <row r="7326" spans="1:5">
      <c r="A7326" s="48" t="s">
        <v>39</v>
      </c>
      <c r="B7326" s="48" t="s">
        <v>51663</v>
      </c>
      <c r="C7326" s="48" t="s">
        <v>44032</v>
      </c>
      <c r="D7326" s="48" t="s">
        <v>44071</v>
      </c>
      <c r="E7326" s="48" t="s">
        <v>44072</v>
      </c>
    </row>
    <row r="7327" spans="1:5">
      <c r="A7327" s="48" t="s">
        <v>43</v>
      </c>
      <c r="B7327" s="48" t="s">
        <v>51236</v>
      </c>
      <c r="C7327" s="48" t="s">
        <v>44032</v>
      </c>
      <c r="D7327" s="48" t="s">
        <v>44073</v>
      </c>
      <c r="E7327" s="48" t="s">
        <v>51735</v>
      </c>
    </row>
    <row r="7328" spans="1:5">
      <c r="A7328" s="48" t="s">
        <v>51155</v>
      </c>
      <c r="B7328" s="48" t="s">
        <v>51156</v>
      </c>
      <c r="C7328" s="48" t="s">
        <v>44074</v>
      </c>
      <c r="D7328" s="48" t="s">
        <v>44075</v>
      </c>
      <c r="E7328" s="48" t="s">
        <v>44076</v>
      </c>
    </row>
    <row r="7329" spans="1:5">
      <c r="A7329" s="48" t="s">
        <v>51157</v>
      </c>
      <c r="B7329" s="48" t="s">
        <v>51156</v>
      </c>
      <c r="C7329" s="48" t="s">
        <v>44074</v>
      </c>
      <c r="D7329" s="48" t="s">
        <v>51736</v>
      </c>
      <c r="E7329" s="48" t="s">
        <v>44077</v>
      </c>
    </row>
    <row r="7330" spans="1:5">
      <c r="A7330" s="48" t="s">
        <v>51158</v>
      </c>
      <c r="B7330" s="48" t="s">
        <v>51156</v>
      </c>
      <c r="C7330" s="48" t="s">
        <v>44078</v>
      </c>
      <c r="D7330" s="48" t="s">
        <v>44079</v>
      </c>
      <c r="E7330" s="48" t="s">
        <v>44080</v>
      </c>
    </row>
    <row r="7331" spans="1:5">
      <c r="A7331" s="48" t="s">
        <v>51159</v>
      </c>
      <c r="B7331" s="48" t="s">
        <v>51156</v>
      </c>
      <c r="C7331" s="48" t="s">
        <v>44078</v>
      </c>
      <c r="D7331" s="48" t="s">
        <v>44081</v>
      </c>
      <c r="E7331" s="48" t="s">
        <v>44082</v>
      </c>
    </row>
    <row r="7332" spans="1:5">
      <c r="A7332" s="48" t="s">
        <v>15740</v>
      </c>
      <c r="B7332" s="48" t="s">
        <v>51154</v>
      </c>
      <c r="C7332" s="48" t="s">
        <v>44078</v>
      </c>
      <c r="D7332" s="48" t="s">
        <v>44083</v>
      </c>
      <c r="E7332" s="48" t="s">
        <v>44084</v>
      </c>
    </row>
    <row r="7333" spans="1:5">
      <c r="A7333" s="48" t="s">
        <v>15786</v>
      </c>
      <c r="B7333" s="48" t="s">
        <v>29629</v>
      </c>
      <c r="C7333" s="48" t="s">
        <v>44078</v>
      </c>
      <c r="D7333" s="48" t="s">
        <v>44085</v>
      </c>
      <c r="E7333" s="48" t="s">
        <v>44086</v>
      </c>
    </row>
    <row r="7334" spans="1:5">
      <c r="A7334" s="48" t="s">
        <v>15789</v>
      </c>
      <c r="B7334" s="48" t="s">
        <v>51496</v>
      </c>
      <c r="C7334" s="48" t="s">
        <v>44078</v>
      </c>
      <c r="D7334" s="48" t="s">
        <v>44087</v>
      </c>
      <c r="E7334" s="48" t="s">
        <v>44088</v>
      </c>
    </row>
    <row r="7335" spans="1:5">
      <c r="A7335" s="48" t="s">
        <v>27</v>
      </c>
      <c r="B7335" s="48" t="s">
        <v>51154</v>
      </c>
      <c r="C7335" s="48" t="s">
        <v>44078</v>
      </c>
      <c r="D7335" s="48" t="s">
        <v>44089</v>
      </c>
      <c r="E7335" s="48" t="s">
        <v>44090</v>
      </c>
    </row>
    <row r="7336" spans="1:5">
      <c r="A7336" s="48" t="s">
        <v>56</v>
      </c>
      <c r="B7336" s="48" t="s">
        <v>51251</v>
      </c>
      <c r="C7336" s="48" t="s">
        <v>44078</v>
      </c>
      <c r="D7336" s="48" t="s">
        <v>44091</v>
      </c>
      <c r="E7336" s="48" t="s">
        <v>44092</v>
      </c>
    </row>
    <row r="7337" spans="1:5">
      <c r="A7337" s="48" t="s">
        <v>59</v>
      </c>
      <c r="B7337" s="48" t="s">
        <v>695</v>
      </c>
      <c r="C7337" s="48" t="s">
        <v>44078</v>
      </c>
      <c r="D7337" s="48" t="s">
        <v>44093</v>
      </c>
      <c r="E7337" s="48" t="s">
        <v>44094</v>
      </c>
    </row>
    <row r="7338" spans="1:5">
      <c r="A7338" s="48" t="s">
        <v>15740</v>
      </c>
      <c r="B7338" s="48" t="s">
        <v>51154</v>
      </c>
      <c r="C7338" s="48" t="s">
        <v>44078</v>
      </c>
      <c r="D7338" s="48" t="s">
        <v>44095</v>
      </c>
      <c r="E7338" s="48" t="s">
        <v>44096</v>
      </c>
    </row>
    <row r="7339" spans="1:5">
      <c r="A7339" s="48" t="s">
        <v>15743</v>
      </c>
      <c r="B7339" s="48" t="s">
        <v>51403</v>
      </c>
      <c r="C7339" s="48" t="s">
        <v>44078</v>
      </c>
      <c r="D7339" s="48" t="s">
        <v>44097</v>
      </c>
      <c r="E7339" s="48" t="s">
        <v>44098</v>
      </c>
    </row>
    <row r="7340" spans="1:5">
      <c r="A7340" s="48" t="s">
        <v>15746</v>
      </c>
      <c r="B7340" s="48" t="s">
        <v>417</v>
      </c>
      <c r="C7340" s="48" t="s">
        <v>44078</v>
      </c>
      <c r="D7340" s="48" t="s">
        <v>44099</v>
      </c>
      <c r="E7340" s="48" t="s">
        <v>44100</v>
      </c>
    </row>
    <row r="7341" spans="1:5">
      <c r="A7341" s="48" t="s">
        <v>27</v>
      </c>
      <c r="B7341" s="48" t="s">
        <v>51154</v>
      </c>
      <c r="C7341" s="48" t="s">
        <v>44078</v>
      </c>
      <c r="D7341" s="48" t="s">
        <v>44101</v>
      </c>
      <c r="E7341" s="48" t="s">
        <v>44102</v>
      </c>
    </row>
    <row r="7342" spans="1:5">
      <c r="A7342" s="48" t="s">
        <v>30</v>
      </c>
      <c r="B7342" s="48" t="s">
        <v>33070</v>
      </c>
      <c r="C7342" s="48" t="s">
        <v>44078</v>
      </c>
      <c r="D7342" s="48" t="s">
        <v>44103</v>
      </c>
      <c r="E7342" s="48" t="s">
        <v>44104</v>
      </c>
    </row>
    <row r="7343" spans="1:5">
      <c r="A7343" s="48" t="s">
        <v>34</v>
      </c>
      <c r="B7343" s="48" t="s">
        <v>51154</v>
      </c>
      <c r="C7343" s="48" t="s">
        <v>44078</v>
      </c>
      <c r="D7343" s="48" t="s">
        <v>44105</v>
      </c>
      <c r="E7343" s="48" t="s">
        <v>51737</v>
      </c>
    </row>
    <row r="7344" spans="1:5">
      <c r="A7344" s="48" t="s">
        <v>15740</v>
      </c>
      <c r="B7344" s="48" t="s">
        <v>51154</v>
      </c>
      <c r="C7344" s="48" t="s">
        <v>44078</v>
      </c>
      <c r="D7344" s="48" t="s">
        <v>51738</v>
      </c>
      <c r="E7344" s="48" t="s">
        <v>44106</v>
      </c>
    </row>
    <row r="7345" spans="1:5">
      <c r="A7345" s="48" t="s">
        <v>15757</v>
      </c>
      <c r="B7345" s="48" t="s">
        <v>51483</v>
      </c>
      <c r="C7345" s="48" t="s">
        <v>44078</v>
      </c>
      <c r="D7345" s="48" t="s">
        <v>44107</v>
      </c>
      <c r="E7345" s="48" t="s">
        <v>44108</v>
      </c>
    </row>
    <row r="7346" spans="1:5">
      <c r="A7346" s="48" t="s">
        <v>15760</v>
      </c>
      <c r="B7346" s="48" t="s">
        <v>51165</v>
      </c>
      <c r="C7346" s="48" t="s">
        <v>44078</v>
      </c>
      <c r="D7346" s="48" t="s">
        <v>44109</v>
      </c>
      <c r="E7346" s="48" t="s">
        <v>44110</v>
      </c>
    </row>
    <row r="7347" spans="1:5">
      <c r="A7347" s="48" t="s">
        <v>27</v>
      </c>
      <c r="B7347" s="48" t="s">
        <v>51154</v>
      </c>
      <c r="C7347" s="48" t="s">
        <v>44078</v>
      </c>
      <c r="D7347" s="48" t="s">
        <v>44111</v>
      </c>
      <c r="E7347" s="48" t="s">
        <v>44112</v>
      </c>
    </row>
    <row r="7348" spans="1:5">
      <c r="A7348" s="48" t="s">
        <v>39</v>
      </c>
      <c r="B7348" s="48" t="s">
        <v>51663</v>
      </c>
      <c r="C7348" s="48" t="s">
        <v>44078</v>
      </c>
      <c r="D7348" s="48" t="s">
        <v>44113</v>
      </c>
      <c r="E7348" s="48" t="s">
        <v>44114</v>
      </c>
    </row>
    <row r="7349" spans="1:5">
      <c r="A7349" s="48" t="s">
        <v>43</v>
      </c>
      <c r="B7349" s="48" t="s">
        <v>260</v>
      </c>
      <c r="C7349" s="48" t="s">
        <v>44078</v>
      </c>
      <c r="D7349" s="48" t="s">
        <v>44115</v>
      </c>
      <c r="E7349" s="48" t="s">
        <v>44116</v>
      </c>
    </row>
    <row r="7350" spans="1:5">
      <c r="A7350" s="48" t="s">
        <v>15740</v>
      </c>
      <c r="B7350" s="48" t="s">
        <v>51154</v>
      </c>
      <c r="C7350" s="48" t="s">
        <v>44078</v>
      </c>
      <c r="D7350" s="48" t="s">
        <v>44117</v>
      </c>
      <c r="E7350" s="48" t="s">
        <v>44118</v>
      </c>
    </row>
    <row r="7351" spans="1:5">
      <c r="A7351" s="48" t="s">
        <v>15771</v>
      </c>
      <c r="B7351" s="48" t="s">
        <v>51386</v>
      </c>
      <c r="C7351" s="48" t="s">
        <v>44078</v>
      </c>
      <c r="D7351" s="48" t="s">
        <v>44119</v>
      </c>
      <c r="E7351" s="48" t="s">
        <v>44120</v>
      </c>
    </row>
    <row r="7352" spans="1:5">
      <c r="A7352" s="48" t="s">
        <v>15774</v>
      </c>
      <c r="B7352" s="48" t="s">
        <v>8131</v>
      </c>
      <c r="C7352" s="48" t="s">
        <v>44078</v>
      </c>
      <c r="D7352" s="48" t="s">
        <v>44121</v>
      </c>
      <c r="E7352" s="48" t="s">
        <v>44122</v>
      </c>
    </row>
    <row r="7353" spans="1:5">
      <c r="A7353" s="48" t="s">
        <v>27</v>
      </c>
      <c r="B7353" s="48" t="s">
        <v>51154</v>
      </c>
      <c r="C7353" s="48" t="s">
        <v>44123</v>
      </c>
      <c r="D7353" s="48" t="s">
        <v>44124</v>
      </c>
      <c r="E7353" s="48" t="s">
        <v>44125</v>
      </c>
    </row>
    <row r="7354" spans="1:5">
      <c r="A7354" s="48" t="s">
        <v>48</v>
      </c>
      <c r="B7354" s="48" t="s">
        <v>51494</v>
      </c>
      <c r="C7354" s="48" t="s">
        <v>44123</v>
      </c>
      <c r="D7354" s="48" t="s">
        <v>51739</v>
      </c>
      <c r="E7354" s="48" t="s">
        <v>44126</v>
      </c>
    </row>
    <row r="7355" spans="1:5">
      <c r="A7355" s="48" t="s">
        <v>51</v>
      </c>
      <c r="B7355" s="48" t="s">
        <v>219</v>
      </c>
      <c r="C7355" s="48" t="s">
        <v>44123</v>
      </c>
      <c r="D7355" s="48" t="s">
        <v>44127</v>
      </c>
      <c r="E7355" s="48" t="s">
        <v>44128</v>
      </c>
    </row>
    <row r="7356" spans="1:5">
      <c r="A7356" s="48" t="s">
        <v>51155</v>
      </c>
      <c r="B7356" s="48" t="s">
        <v>51156</v>
      </c>
      <c r="C7356" s="48" t="s">
        <v>44129</v>
      </c>
      <c r="D7356" s="48" t="s">
        <v>44130</v>
      </c>
      <c r="E7356" s="48" t="s">
        <v>44131</v>
      </c>
    </row>
    <row r="7357" spans="1:5">
      <c r="A7357" s="48" t="s">
        <v>51157</v>
      </c>
      <c r="B7357" s="48" t="s">
        <v>51156</v>
      </c>
      <c r="C7357" s="48" t="s">
        <v>44129</v>
      </c>
      <c r="D7357" s="48" t="s">
        <v>44132</v>
      </c>
      <c r="E7357" s="48" t="s">
        <v>44133</v>
      </c>
    </row>
    <row r="7358" spans="1:5">
      <c r="A7358" s="48" t="s">
        <v>51158</v>
      </c>
      <c r="B7358" s="48" t="s">
        <v>51156</v>
      </c>
      <c r="C7358" s="48" t="s">
        <v>44129</v>
      </c>
      <c r="D7358" s="48" t="s">
        <v>44134</v>
      </c>
      <c r="E7358" s="48" t="s">
        <v>44135</v>
      </c>
    </row>
    <row r="7359" spans="1:5">
      <c r="A7359" s="48" t="s">
        <v>51159</v>
      </c>
      <c r="B7359" s="48" t="s">
        <v>51156</v>
      </c>
      <c r="C7359" s="48" t="s">
        <v>44129</v>
      </c>
      <c r="D7359" s="48" t="s">
        <v>44136</v>
      </c>
      <c r="E7359" s="48" t="s">
        <v>44137</v>
      </c>
    </row>
    <row r="7360" spans="1:5">
      <c r="A7360" s="48" t="s">
        <v>15740</v>
      </c>
      <c r="B7360" s="48" t="s">
        <v>51154</v>
      </c>
      <c r="C7360" s="48" t="s">
        <v>44129</v>
      </c>
      <c r="D7360" s="48" t="s">
        <v>44138</v>
      </c>
      <c r="E7360" s="48" t="s">
        <v>44139</v>
      </c>
    </row>
    <row r="7361" spans="1:5">
      <c r="A7361" s="48" t="s">
        <v>15743</v>
      </c>
      <c r="B7361" s="48" t="s">
        <v>34445</v>
      </c>
      <c r="C7361" s="48" t="s">
        <v>39677</v>
      </c>
      <c r="D7361" s="48" t="s">
        <v>44140</v>
      </c>
      <c r="E7361" s="48" t="s">
        <v>44141</v>
      </c>
    </row>
    <row r="7362" spans="1:5">
      <c r="A7362" s="48" t="s">
        <v>15746</v>
      </c>
      <c r="B7362" s="48" t="s">
        <v>825</v>
      </c>
      <c r="C7362" s="48" t="s">
        <v>44142</v>
      </c>
      <c r="D7362" s="48" t="s">
        <v>44143</v>
      </c>
      <c r="E7362" s="48" t="s">
        <v>44144</v>
      </c>
    </row>
    <row r="7363" spans="1:5">
      <c r="A7363" s="48" t="s">
        <v>27</v>
      </c>
      <c r="B7363" s="48" t="s">
        <v>51154</v>
      </c>
      <c r="C7363" s="48" t="s">
        <v>44129</v>
      </c>
      <c r="D7363" s="48" t="s">
        <v>44145</v>
      </c>
      <c r="E7363" s="48" t="s">
        <v>44146</v>
      </c>
    </row>
    <row r="7364" spans="1:5">
      <c r="A7364" s="48" t="s">
        <v>30</v>
      </c>
      <c r="B7364" s="48" t="s">
        <v>33023</v>
      </c>
      <c r="C7364" s="48" t="s">
        <v>44129</v>
      </c>
      <c r="D7364" s="48" t="s">
        <v>44147</v>
      </c>
      <c r="E7364" s="48" t="s">
        <v>44148</v>
      </c>
    </row>
    <row r="7365" spans="1:5">
      <c r="A7365" s="48" t="s">
        <v>34</v>
      </c>
      <c r="B7365" s="48" t="s">
        <v>51182</v>
      </c>
      <c r="C7365" s="48" t="s">
        <v>44129</v>
      </c>
      <c r="D7365" s="48" t="s">
        <v>44149</v>
      </c>
      <c r="E7365" s="48" t="s">
        <v>44150</v>
      </c>
    </row>
    <row r="7366" spans="1:5">
      <c r="A7366" s="48" t="s">
        <v>15740</v>
      </c>
      <c r="B7366" s="48" t="s">
        <v>51154</v>
      </c>
      <c r="C7366" s="48" t="s">
        <v>44129</v>
      </c>
      <c r="D7366" s="48" t="s">
        <v>44151</v>
      </c>
      <c r="E7366" s="48" t="s">
        <v>44152</v>
      </c>
    </row>
    <row r="7367" spans="1:5">
      <c r="A7367" s="48" t="s">
        <v>15757</v>
      </c>
      <c r="B7367" s="48" t="s">
        <v>51483</v>
      </c>
      <c r="C7367" s="48" t="s">
        <v>44129</v>
      </c>
      <c r="D7367" s="48" t="s">
        <v>44153</v>
      </c>
      <c r="E7367" s="48" t="s">
        <v>44154</v>
      </c>
    </row>
    <row r="7368" spans="1:5">
      <c r="A7368" s="48" t="s">
        <v>15760</v>
      </c>
      <c r="B7368" s="48" t="s">
        <v>803</v>
      </c>
      <c r="C7368" s="48" t="s">
        <v>44129</v>
      </c>
      <c r="D7368" s="48" t="s">
        <v>44155</v>
      </c>
      <c r="E7368" s="48" t="s">
        <v>44156</v>
      </c>
    </row>
    <row r="7369" spans="1:5">
      <c r="A7369" s="48" t="s">
        <v>27</v>
      </c>
      <c r="B7369" s="48" t="s">
        <v>51154</v>
      </c>
      <c r="C7369" s="48" t="s">
        <v>44129</v>
      </c>
      <c r="D7369" s="48" t="s">
        <v>44157</v>
      </c>
      <c r="E7369" s="48" t="s">
        <v>44158</v>
      </c>
    </row>
    <row r="7370" spans="1:5">
      <c r="A7370" s="48" t="s">
        <v>39</v>
      </c>
      <c r="B7370" s="48" t="s">
        <v>51437</v>
      </c>
      <c r="C7370" s="48" t="s">
        <v>44129</v>
      </c>
      <c r="D7370" s="48" t="s">
        <v>44159</v>
      </c>
      <c r="E7370" s="48" t="s">
        <v>44160</v>
      </c>
    </row>
    <row r="7371" spans="1:5">
      <c r="A7371" s="48" t="s">
        <v>43</v>
      </c>
      <c r="B7371" s="48" t="s">
        <v>51163</v>
      </c>
      <c r="C7371" s="48" t="s">
        <v>44129</v>
      </c>
      <c r="D7371" s="48" t="s">
        <v>44161</v>
      </c>
      <c r="E7371" s="48" t="s">
        <v>44162</v>
      </c>
    </row>
    <row r="7372" spans="1:5">
      <c r="A7372" s="48" t="s">
        <v>15740</v>
      </c>
      <c r="B7372" s="48" t="s">
        <v>51154</v>
      </c>
      <c r="C7372" s="48" t="s">
        <v>44129</v>
      </c>
      <c r="D7372" s="48" t="s">
        <v>44163</v>
      </c>
      <c r="E7372" s="48" t="s">
        <v>44164</v>
      </c>
    </row>
    <row r="7373" spans="1:5">
      <c r="A7373" s="48" t="s">
        <v>15771</v>
      </c>
      <c r="B7373" s="48" t="s">
        <v>51499</v>
      </c>
      <c r="C7373" s="48" t="s">
        <v>44129</v>
      </c>
      <c r="D7373" s="48" t="s">
        <v>44165</v>
      </c>
      <c r="E7373" s="48" t="s">
        <v>44166</v>
      </c>
    </row>
    <row r="7374" spans="1:5">
      <c r="A7374" s="48" t="s">
        <v>15774</v>
      </c>
      <c r="B7374" s="48" t="s">
        <v>260</v>
      </c>
      <c r="C7374" s="48" t="s">
        <v>44129</v>
      </c>
      <c r="D7374" s="48" t="s">
        <v>44167</v>
      </c>
      <c r="E7374" s="48" t="s">
        <v>44168</v>
      </c>
    </row>
    <row r="7375" spans="1:5">
      <c r="A7375" s="48" t="s">
        <v>27</v>
      </c>
      <c r="B7375" s="48" t="s">
        <v>51154</v>
      </c>
      <c r="C7375" s="48" t="s">
        <v>44129</v>
      </c>
      <c r="D7375" s="48" t="s">
        <v>44169</v>
      </c>
      <c r="E7375" s="48" t="s">
        <v>44170</v>
      </c>
    </row>
    <row r="7376" spans="1:5">
      <c r="A7376" s="48" t="s">
        <v>48</v>
      </c>
      <c r="B7376" s="48" t="s">
        <v>51219</v>
      </c>
      <c r="C7376" s="48" t="s">
        <v>44129</v>
      </c>
      <c r="D7376" s="48" t="s">
        <v>44171</v>
      </c>
      <c r="E7376" s="48" t="s">
        <v>44172</v>
      </c>
    </row>
    <row r="7377" spans="1:5">
      <c r="A7377" s="48" t="s">
        <v>51</v>
      </c>
      <c r="B7377" s="48" t="s">
        <v>51165</v>
      </c>
      <c r="C7377" s="48" t="s">
        <v>44129</v>
      </c>
      <c r="D7377" s="48" t="s">
        <v>44173</v>
      </c>
      <c r="E7377" s="48" t="s">
        <v>44174</v>
      </c>
    </row>
    <row r="7378" spans="1:5">
      <c r="A7378" s="48" t="s">
        <v>15740</v>
      </c>
      <c r="B7378" s="48" t="s">
        <v>51154</v>
      </c>
      <c r="C7378" s="48" t="s">
        <v>44175</v>
      </c>
      <c r="D7378" s="48" t="s">
        <v>44176</v>
      </c>
      <c r="E7378" s="48" t="s">
        <v>44177</v>
      </c>
    </row>
    <row r="7379" spans="1:5">
      <c r="A7379" s="48" t="s">
        <v>15786</v>
      </c>
      <c r="B7379" s="48" t="s">
        <v>29629</v>
      </c>
      <c r="C7379" s="48" t="s">
        <v>44175</v>
      </c>
      <c r="D7379" s="48" t="s">
        <v>44178</v>
      </c>
      <c r="E7379" s="48" t="s">
        <v>44179</v>
      </c>
    </row>
    <row r="7380" spans="1:5">
      <c r="A7380" s="48" t="s">
        <v>15789</v>
      </c>
      <c r="B7380" s="48" t="s">
        <v>10520</v>
      </c>
      <c r="C7380" s="48" t="s">
        <v>44175</v>
      </c>
      <c r="D7380" s="48" t="s">
        <v>44180</v>
      </c>
      <c r="E7380" s="48" t="s">
        <v>44181</v>
      </c>
    </row>
    <row r="7381" spans="1:5">
      <c r="A7381" s="48" t="s">
        <v>27</v>
      </c>
      <c r="B7381" s="48" t="s">
        <v>51154</v>
      </c>
      <c r="C7381" s="48" t="s">
        <v>44175</v>
      </c>
      <c r="D7381" s="48" t="s">
        <v>44182</v>
      </c>
      <c r="E7381" s="48" t="s">
        <v>44183</v>
      </c>
    </row>
    <row r="7382" spans="1:5">
      <c r="A7382" s="48" t="s">
        <v>56</v>
      </c>
      <c r="B7382" s="48" t="s">
        <v>43629</v>
      </c>
      <c r="C7382" s="48" t="s">
        <v>44175</v>
      </c>
      <c r="D7382" s="48" t="s">
        <v>44184</v>
      </c>
      <c r="E7382" s="48" t="s">
        <v>44185</v>
      </c>
    </row>
    <row r="7383" spans="1:5">
      <c r="A7383" s="48" t="s">
        <v>59</v>
      </c>
      <c r="B7383" s="48" t="s">
        <v>51190</v>
      </c>
      <c r="C7383" s="48" t="s">
        <v>44175</v>
      </c>
      <c r="D7383" s="48" t="s">
        <v>44186</v>
      </c>
      <c r="E7383" s="48" t="s">
        <v>44187</v>
      </c>
    </row>
    <row r="7384" spans="1:5">
      <c r="A7384" s="48" t="s">
        <v>51155</v>
      </c>
      <c r="B7384" s="48" t="s">
        <v>51156</v>
      </c>
      <c r="C7384" s="48" t="s">
        <v>44188</v>
      </c>
      <c r="D7384" s="48" t="s">
        <v>44189</v>
      </c>
      <c r="E7384" s="48" t="s">
        <v>44190</v>
      </c>
    </row>
    <row r="7385" spans="1:5">
      <c r="A7385" s="48" t="s">
        <v>51157</v>
      </c>
      <c r="B7385" s="48" t="s">
        <v>51156</v>
      </c>
      <c r="C7385" s="48" t="s">
        <v>44188</v>
      </c>
      <c r="D7385" s="48" t="s">
        <v>44191</v>
      </c>
      <c r="E7385" s="48" t="s">
        <v>44192</v>
      </c>
    </row>
    <row r="7386" spans="1:5">
      <c r="A7386" s="48" t="s">
        <v>51158</v>
      </c>
      <c r="B7386" s="48" t="s">
        <v>51156</v>
      </c>
      <c r="C7386" s="48" t="s">
        <v>44188</v>
      </c>
      <c r="D7386" s="48" t="s">
        <v>44193</v>
      </c>
      <c r="E7386" s="48" t="s">
        <v>44194</v>
      </c>
    </row>
    <row r="7387" spans="1:5">
      <c r="A7387" s="48" t="s">
        <v>51159</v>
      </c>
      <c r="B7387" s="48" t="s">
        <v>51156</v>
      </c>
      <c r="C7387" s="48" t="s">
        <v>44188</v>
      </c>
      <c r="D7387" s="48" t="s">
        <v>44195</v>
      </c>
      <c r="E7387" s="48" t="s">
        <v>44196</v>
      </c>
    </row>
    <row r="7388" spans="1:5">
      <c r="A7388" s="48" t="s">
        <v>15740</v>
      </c>
      <c r="B7388" s="48" t="s">
        <v>51154</v>
      </c>
      <c r="C7388" s="48" t="s">
        <v>44188</v>
      </c>
      <c r="D7388" s="48" t="s">
        <v>44197</v>
      </c>
      <c r="E7388" s="48" t="s">
        <v>44198</v>
      </c>
    </row>
    <row r="7389" spans="1:5">
      <c r="A7389" s="48" t="s">
        <v>15757</v>
      </c>
      <c r="B7389" s="48" t="s">
        <v>51406</v>
      </c>
      <c r="C7389" s="48" t="s">
        <v>44188</v>
      </c>
      <c r="D7389" s="48" t="s">
        <v>44199</v>
      </c>
      <c r="E7389" s="48" t="s">
        <v>44200</v>
      </c>
    </row>
    <row r="7390" spans="1:5">
      <c r="A7390" s="48" t="s">
        <v>15760</v>
      </c>
      <c r="B7390" s="48" t="s">
        <v>10520</v>
      </c>
      <c r="C7390" s="48" t="s">
        <v>44188</v>
      </c>
      <c r="D7390" s="48" t="s">
        <v>44201</v>
      </c>
      <c r="E7390" s="48" t="s">
        <v>44202</v>
      </c>
    </row>
    <row r="7391" spans="1:5">
      <c r="A7391" s="48" t="s">
        <v>27</v>
      </c>
      <c r="B7391" s="48" t="s">
        <v>51154</v>
      </c>
      <c r="C7391" s="48" t="s">
        <v>44188</v>
      </c>
      <c r="D7391" s="48" t="s">
        <v>44203</v>
      </c>
      <c r="E7391" s="48" t="s">
        <v>44204</v>
      </c>
    </row>
    <row r="7392" spans="1:5">
      <c r="A7392" s="48" t="s">
        <v>39</v>
      </c>
      <c r="B7392" s="48" t="s">
        <v>51654</v>
      </c>
      <c r="C7392" s="48" t="s">
        <v>44188</v>
      </c>
      <c r="D7392" s="48" t="s">
        <v>44205</v>
      </c>
      <c r="E7392" s="48" t="s">
        <v>44206</v>
      </c>
    </row>
    <row r="7393" spans="1:5">
      <c r="A7393" s="48" t="s">
        <v>43</v>
      </c>
      <c r="B7393" s="48" t="s">
        <v>51194</v>
      </c>
      <c r="C7393" s="48" t="s">
        <v>44188</v>
      </c>
      <c r="D7393" s="48" t="s">
        <v>44207</v>
      </c>
      <c r="E7393" s="48" t="s">
        <v>44208</v>
      </c>
    </row>
    <row r="7394" spans="1:5">
      <c r="A7394" s="48" t="s">
        <v>15740</v>
      </c>
      <c r="B7394" s="48" t="s">
        <v>51154</v>
      </c>
      <c r="C7394" s="48" t="s">
        <v>44188</v>
      </c>
      <c r="D7394" s="48" t="s">
        <v>44209</v>
      </c>
      <c r="E7394" s="48" t="s">
        <v>44210</v>
      </c>
    </row>
    <row r="7395" spans="1:5">
      <c r="A7395" s="48" t="s">
        <v>15771</v>
      </c>
      <c r="B7395" s="48" t="s">
        <v>51386</v>
      </c>
      <c r="C7395" s="48" t="s">
        <v>44188</v>
      </c>
      <c r="D7395" s="48" t="s">
        <v>44211</v>
      </c>
      <c r="E7395" s="48" t="s">
        <v>44212</v>
      </c>
    </row>
    <row r="7396" spans="1:5">
      <c r="A7396" s="48" t="s">
        <v>15774</v>
      </c>
      <c r="B7396" s="48" t="s">
        <v>8131</v>
      </c>
      <c r="C7396" s="48" t="s">
        <v>44188</v>
      </c>
      <c r="D7396" s="48" t="s">
        <v>44213</v>
      </c>
      <c r="E7396" s="48" t="s">
        <v>44214</v>
      </c>
    </row>
    <row r="7397" spans="1:5">
      <c r="A7397" s="48" t="s">
        <v>27</v>
      </c>
      <c r="B7397" s="48" t="s">
        <v>51154</v>
      </c>
      <c r="C7397" s="48" t="s">
        <v>44188</v>
      </c>
      <c r="D7397" s="48" t="s">
        <v>44215</v>
      </c>
      <c r="E7397" s="48" t="s">
        <v>44216</v>
      </c>
    </row>
    <row r="7398" spans="1:5">
      <c r="A7398" s="48" t="s">
        <v>48</v>
      </c>
      <c r="B7398" s="48" t="s">
        <v>30432</v>
      </c>
      <c r="C7398" s="48" t="s">
        <v>44188</v>
      </c>
      <c r="D7398" s="48" t="s">
        <v>44217</v>
      </c>
      <c r="E7398" s="48" t="s">
        <v>44218</v>
      </c>
    </row>
    <row r="7399" spans="1:5">
      <c r="A7399" s="48" t="s">
        <v>51</v>
      </c>
      <c r="B7399" s="48" t="s">
        <v>51163</v>
      </c>
      <c r="C7399" s="48" t="s">
        <v>44188</v>
      </c>
      <c r="D7399" s="48" t="s">
        <v>44219</v>
      </c>
      <c r="E7399" s="48" t="s">
        <v>44220</v>
      </c>
    </row>
    <row r="7400" spans="1:5">
      <c r="A7400" s="48" t="s">
        <v>15740</v>
      </c>
      <c r="B7400" s="48" t="s">
        <v>51154</v>
      </c>
      <c r="C7400" s="48" t="s">
        <v>44188</v>
      </c>
      <c r="D7400" s="48" t="s">
        <v>44221</v>
      </c>
      <c r="E7400" s="48" t="s">
        <v>44222</v>
      </c>
    </row>
    <row r="7401" spans="1:5">
      <c r="A7401" s="48" t="s">
        <v>15786</v>
      </c>
      <c r="B7401" s="48" t="s">
        <v>35411</v>
      </c>
      <c r="C7401" s="48" t="s">
        <v>44188</v>
      </c>
      <c r="D7401" s="48" t="s">
        <v>44223</v>
      </c>
      <c r="E7401" s="48" t="s">
        <v>44224</v>
      </c>
    </row>
    <row r="7402" spans="1:5">
      <c r="A7402" s="48" t="s">
        <v>15789</v>
      </c>
      <c r="B7402" s="48" t="s">
        <v>51489</v>
      </c>
      <c r="C7402" s="48" t="s">
        <v>44188</v>
      </c>
      <c r="D7402" s="48" t="s">
        <v>44225</v>
      </c>
      <c r="E7402" s="48" t="s">
        <v>44226</v>
      </c>
    </row>
    <row r="7403" spans="1:5">
      <c r="A7403" s="48" t="s">
        <v>27</v>
      </c>
      <c r="B7403" s="48" t="s">
        <v>51154</v>
      </c>
      <c r="C7403" s="48" t="s">
        <v>44188</v>
      </c>
      <c r="D7403" s="48" t="s">
        <v>44227</v>
      </c>
      <c r="E7403" s="48" t="s">
        <v>44228</v>
      </c>
    </row>
    <row r="7404" spans="1:5">
      <c r="A7404" s="48" t="s">
        <v>56</v>
      </c>
      <c r="B7404" s="48" t="s">
        <v>51705</v>
      </c>
      <c r="C7404" s="48" t="s">
        <v>44188</v>
      </c>
      <c r="D7404" s="48" t="s">
        <v>44229</v>
      </c>
      <c r="E7404" s="48" t="s">
        <v>44230</v>
      </c>
    </row>
    <row r="7405" spans="1:5">
      <c r="A7405" s="48" t="s">
        <v>59</v>
      </c>
      <c r="B7405" s="48" t="s">
        <v>51213</v>
      </c>
      <c r="C7405" s="48" t="s">
        <v>44188</v>
      </c>
      <c r="D7405" s="48" t="s">
        <v>44231</v>
      </c>
      <c r="E7405" s="48" t="s">
        <v>44232</v>
      </c>
    </row>
    <row r="7406" spans="1:5">
      <c r="A7406" s="48" t="s">
        <v>15740</v>
      </c>
      <c r="B7406" s="48" t="s">
        <v>51154</v>
      </c>
      <c r="C7406" s="48" t="s">
        <v>44233</v>
      </c>
      <c r="D7406" s="48" t="s">
        <v>44234</v>
      </c>
      <c r="E7406" s="48" t="s">
        <v>44235</v>
      </c>
    </row>
    <row r="7407" spans="1:5">
      <c r="A7407" s="48" t="s">
        <v>15743</v>
      </c>
      <c r="B7407" s="48" t="s">
        <v>51403</v>
      </c>
      <c r="C7407" s="48" t="s">
        <v>44233</v>
      </c>
      <c r="D7407" s="48" t="s">
        <v>44236</v>
      </c>
      <c r="E7407" s="48" t="s">
        <v>44237</v>
      </c>
    </row>
    <row r="7408" spans="1:5">
      <c r="A7408" s="48" t="s">
        <v>15746</v>
      </c>
      <c r="B7408" s="48" t="s">
        <v>219</v>
      </c>
      <c r="C7408" s="48" t="s">
        <v>44233</v>
      </c>
      <c r="D7408" s="48" t="s">
        <v>44238</v>
      </c>
      <c r="E7408" s="48" t="s">
        <v>44239</v>
      </c>
    </row>
    <row r="7409" spans="1:5">
      <c r="A7409" s="48" t="s">
        <v>27</v>
      </c>
      <c r="B7409" s="48" t="s">
        <v>51154</v>
      </c>
      <c r="C7409" s="48" t="s">
        <v>44233</v>
      </c>
      <c r="D7409" s="48" t="s">
        <v>44240</v>
      </c>
      <c r="E7409" s="48" t="s">
        <v>44241</v>
      </c>
    </row>
    <row r="7410" spans="1:5">
      <c r="A7410" s="48" t="s">
        <v>30</v>
      </c>
      <c r="B7410" s="48" t="s">
        <v>32976</v>
      </c>
      <c r="C7410" s="48" t="s">
        <v>44233</v>
      </c>
      <c r="D7410" s="48" t="s">
        <v>44242</v>
      </c>
      <c r="E7410" s="48" t="s">
        <v>44243</v>
      </c>
    </row>
    <row r="7411" spans="1:5">
      <c r="A7411" s="48" t="s">
        <v>34</v>
      </c>
      <c r="B7411" s="48" t="s">
        <v>51194</v>
      </c>
      <c r="C7411" s="48" t="s">
        <v>44233</v>
      </c>
      <c r="D7411" s="48" t="s">
        <v>44244</v>
      </c>
      <c r="E7411" s="48" t="s">
        <v>44245</v>
      </c>
    </row>
    <row r="7412" spans="1:5">
      <c r="A7412" s="48" t="s">
        <v>51155</v>
      </c>
      <c r="B7412" s="48" t="s">
        <v>51156</v>
      </c>
      <c r="C7412" s="48" t="s">
        <v>44246</v>
      </c>
      <c r="D7412" s="48" t="s">
        <v>44247</v>
      </c>
      <c r="E7412" s="48" t="s">
        <v>44248</v>
      </c>
    </row>
    <row r="7413" spans="1:5">
      <c r="A7413" s="48" t="s">
        <v>51157</v>
      </c>
      <c r="B7413" s="48" t="s">
        <v>51156</v>
      </c>
      <c r="C7413" s="48" t="s">
        <v>44246</v>
      </c>
      <c r="D7413" s="48" t="s">
        <v>44249</v>
      </c>
      <c r="E7413" s="48" t="s">
        <v>44250</v>
      </c>
    </row>
    <row r="7414" spans="1:5">
      <c r="A7414" s="48" t="s">
        <v>51158</v>
      </c>
      <c r="B7414" s="48" t="s">
        <v>51156</v>
      </c>
      <c r="C7414" s="48" t="s">
        <v>44246</v>
      </c>
      <c r="D7414" s="48" t="s">
        <v>44251</v>
      </c>
      <c r="E7414" s="48" t="s">
        <v>44252</v>
      </c>
    </row>
    <row r="7415" spans="1:5">
      <c r="A7415" s="48" t="s">
        <v>51159</v>
      </c>
      <c r="B7415" s="48" t="s">
        <v>51156</v>
      </c>
      <c r="C7415" s="48" t="s">
        <v>44246</v>
      </c>
      <c r="D7415" s="48" t="s">
        <v>44253</v>
      </c>
      <c r="E7415" s="48" t="s">
        <v>44254</v>
      </c>
    </row>
    <row r="7416" spans="1:5">
      <c r="A7416" s="48" t="s">
        <v>15740</v>
      </c>
      <c r="B7416" s="48" t="s">
        <v>51154</v>
      </c>
      <c r="C7416" s="48" t="s">
        <v>44246</v>
      </c>
      <c r="D7416" s="48" t="s">
        <v>44255</v>
      </c>
      <c r="E7416" s="48" t="s">
        <v>44256</v>
      </c>
    </row>
    <row r="7417" spans="1:5">
      <c r="A7417" s="48" t="s">
        <v>15771</v>
      </c>
      <c r="B7417" s="48" t="s">
        <v>561</v>
      </c>
      <c r="C7417" s="48" t="s">
        <v>44246</v>
      </c>
      <c r="D7417" s="48" t="s">
        <v>44257</v>
      </c>
      <c r="E7417" s="48" t="s">
        <v>44258</v>
      </c>
    </row>
    <row r="7418" spans="1:5">
      <c r="A7418" s="48" t="s">
        <v>15774</v>
      </c>
      <c r="B7418" s="48" t="s">
        <v>8131</v>
      </c>
      <c r="C7418" s="48" t="s">
        <v>44246</v>
      </c>
      <c r="D7418" s="48" t="s">
        <v>44259</v>
      </c>
      <c r="E7418" s="48" t="s">
        <v>44260</v>
      </c>
    </row>
    <row r="7419" spans="1:5">
      <c r="A7419" s="48" t="s">
        <v>27</v>
      </c>
      <c r="B7419" s="48" t="s">
        <v>51154</v>
      </c>
      <c r="C7419" s="48" t="s">
        <v>44246</v>
      </c>
      <c r="D7419" s="48" t="s">
        <v>44261</v>
      </c>
      <c r="E7419" s="48" t="s">
        <v>44262</v>
      </c>
    </row>
    <row r="7420" spans="1:5">
      <c r="A7420" s="48" t="s">
        <v>48</v>
      </c>
      <c r="B7420" s="48" t="s">
        <v>29829</v>
      </c>
      <c r="C7420" s="48" t="s">
        <v>44246</v>
      </c>
      <c r="D7420" s="48" t="s">
        <v>44263</v>
      </c>
      <c r="E7420" s="48" t="s">
        <v>44264</v>
      </c>
    </row>
    <row r="7421" spans="1:5">
      <c r="A7421" s="48" t="s">
        <v>51</v>
      </c>
      <c r="B7421" s="48" t="s">
        <v>51199</v>
      </c>
      <c r="C7421" s="48" t="s">
        <v>44246</v>
      </c>
      <c r="D7421" s="48" t="s">
        <v>44265</v>
      </c>
      <c r="E7421" s="48" t="s">
        <v>44266</v>
      </c>
    </row>
    <row r="7422" spans="1:5">
      <c r="A7422" s="48" t="s">
        <v>15740</v>
      </c>
      <c r="B7422" s="48" t="s">
        <v>51154</v>
      </c>
      <c r="C7422" s="48" t="s">
        <v>44246</v>
      </c>
      <c r="D7422" s="48" t="s">
        <v>44267</v>
      </c>
      <c r="E7422" s="48" t="s">
        <v>44268</v>
      </c>
    </row>
    <row r="7423" spans="1:5">
      <c r="A7423" s="48" t="s">
        <v>15786</v>
      </c>
      <c r="B7423" s="48" t="s">
        <v>35411</v>
      </c>
      <c r="C7423" s="48" t="s">
        <v>44246</v>
      </c>
      <c r="D7423" s="48" t="s">
        <v>44269</v>
      </c>
      <c r="E7423" s="48" t="s">
        <v>44270</v>
      </c>
    </row>
    <row r="7424" spans="1:5">
      <c r="A7424" s="48" t="s">
        <v>15789</v>
      </c>
      <c r="B7424" s="48" t="s">
        <v>51175</v>
      </c>
      <c r="C7424" s="48" t="s">
        <v>44246</v>
      </c>
      <c r="D7424" s="48" t="s">
        <v>44271</v>
      </c>
      <c r="E7424" s="48" t="s">
        <v>44272</v>
      </c>
    </row>
    <row r="7425" spans="1:5">
      <c r="A7425" s="48" t="s">
        <v>27</v>
      </c>
      <c r="B7425" s="48" t="s">
        <v>51154</v>
      </c>
      <c r="C7425" s="48" t="s">
        <v>44246</v>
      </c>
      <c r="D7425" s="48" t="s">
        <v>44273</v>
      </c>
      <c r="E7425" s="48" t="s">
        <v>44274</v>
      </c>
    </row>
    <row r="7426" spans="1:5">
      <c r="A7426" s="48" t="s">
        <v>56</v>
      </c>
      <c r="B7426" s="48" t="s">
        <v>43629</v>
      </c>
      <c r="C7426" s="48" t="s">
        <v>44246</v>
      </c>
      <c r="D7426" s="48" t="s">
        <v>44275</v>
      </c>
      <c r="E7426" s="48" t="s">
        <v>44276</v>
      </c>
    </row>
    <row r="7427" spans="1:5">
      <c r="A7427" s="48" t="s">
        <v>59</v>
      </c>
      <c r="B7427" s="48" t="s">
        <v>51194</v>
      </c>
      <c r="C7427" s="48" t="s">
        <v>44246</v>
      </c>
      <c r="D7427" s="48" t="s">
        <v>44277</v>
      </c>
      <c r="E7427" s="48" t="s">
        <v>44278</v>
      </c>
    </row>
    <row r="7428" spans="1:5">
      <c r="A7428" s="48" t="s">
        <v>15740</v>
      </c>
      <c r="B7428" s="48" t="s">
        <v>51154</v>
      </c>
      <c r="C7428" s="48" t="s">
        <v>44246</v>
      </c>
      <c r="D7428" s="48" t="s">
        <v>44279</v>
      </c>
      <c r="E7428" s="48" t="s">
        <v>44280</v>
      </c>
    </row>
    <row r="7429" spans="1:5">
      <c r="A7429" s="48" t="s">
        <v>15743</v>
      </c>
      <c r="B7429" s="48" t="s">
        <v>51403</v>
      </c>
      <c r="C7429" s="48" t="s">
        <v>44246</v>
      </c>
      <c r="D7429" s="48" t="s">
        <v>44281</v>
      </c>
      <c r="E7429" s="48" t="s">
        <v>44282</v>
      </c>
    </row>
    <row r="7430" spans="1:5">
      <c r="A7430" s="48" t="s">
        <v>15746</v>
      </c>
      <c r="B7430" s="48" t="s">
        <v>452</v>
      </c>
      <c r="C7430" s="48" t="s">
        <v>44246</v>
      </c>
      <c r="D7430" s="48" t="s">
        <v>44283</v>
      </c>
      <c r="E7430" s="48" t="s">
        <v>44284</v>
      </c>
    </row>
    <row r="7431" spans="1:5">
      <c r="A7431" s="48" t="s">
        <v>27</v>
      </c>
      <c r="B7431" s="48" t="s">
        <v>51154</v>
      </c>
      <c r="C7431" s="48" t="s">
        <v>44246</v>
      </c>
      <c r="D7431" s="48" t="s">
        <v>44285</v>
      </c>
      <c r="E7431" s="48" t="s">
        <v>44286</v>
      </c>
    </row>
    <row r="7432" spans="1:5">
      <c r="A7432" s="48" t="s">
        <v>30</v>
      </c>
      <c r="B7432" s="48" t="s">
        <v>30927</v>
      </c>
      <c r="C7432" s="48" t="s">
        <v>44246</v>
      </c>
      <c r="D7432" s="48" t="s">
        <v>44287</v>
      </c>
      <c r="E7432" s="48" t="s">
        <v>44288</v>
      </c>
    </row>
    <row r="7433" spans="1:5">
      <c r="A7433" s="48" t="s">
        <v>34</v>
      </c>
      <c r="B7433" s="48" t="s">
        <v>51278</v>
      </c>
      <c r="C7433" s="48" t="s">
        <v>44246</v>
      </c>
      <c r="D7433" s="48" t="s">
        <v>44289</v>
      </c>
      <c r="E7433" s="48" t="s">
        <v>44290</v>
      </c>
    </row>
    <row r="7434" spans="1:5">
      <c r="A7434" s="48" t="s">
        <v>15740</v>
      </c>
      <c r="B7434" s="48" t="s">
        <v>51154</v>
      </c>
      <c r="C7434" s="48" t="s">
        <v>44291</v>
      </c>
      <c r="D7434" s="48" t="s">
        <v>44292</v>
      </c>
      <c r="E7434" s="48" t="s">
        <v>44293</v>
      </c>
    </row>
    <row r="7435" spans="1:5">
      <c r="A7435" s="48" t="s">
        <v>15757</v>
      </c>
      <c r="B7435" s="48" t="s">
        <v>51483</v>
      </c>
      <c r="C7435" s="48" t="s">
        <v>44291</v>
      </c>
      <c r="D7435" s="48" t="s">
        <v>44294</v>
      </c>
      <c r="E7435" s="48" t="s">
        <v>44295</v>
      </c>
    </row>
    <row r="7436" spans="1:5">
      <c r="A7436" s="48" t="s">
        <v>15760</v>
      </c>
      <c r="B7436" s="48" t="s">
        <v>506</v>
      </c>
      <c r="C7436" s="48" t="s">
        <v>44291</v>
      </c>
      <c r="D7436" s="48" t="s">
        <v>44296</v>
      </c>
      <c r="E7436" s="48" t="s">
        <v>44297</v>
      </c>
    </row>
    <row r="7437" spans="1:5">
      <c r="A7437" s="48" t="s">
        <v>27</v>
      </c>
      <c r="B7437" s="48" t="s">
        <v>51154</v>
      </c>
      <c r="C7437" s="48" t="s">
        <v>44291</v>
      </c>
      <c r="D7437" s="48" t="s">
        <v>44298</v>
      </c>
      <c r="E7437" s="48" t="s">
        <v>44299</v>
      </c>
    </row>
    <row r="7438" spans="1:5">
      <c r="A7438" s="48" t="s">
        <v>39</v>
      </c>
      <c r="B7438" s="48" t="s">
        <v>51436</v>
      </c>
      <c r="C7438" s="48" t="s">
        <v>44291</v>
      </c>
      <c r="D7438" s="48" t="s">
        <v>44300</v>
      </c>
      <c r="E7438" s="48" t="s">
        <v>44301</v>
      </c>
    </row>
    <row r="7439" spans="1:5">
      <c r="A7439" s="48" t="s">
        <v>43</v>
      </c>
      <c r="B7439" s="48" t="s">
        <v>803</v>
      </c>
      <c r="C7439" s="48" t="s">
        <v>44291</v>
      </c>
      <c r="D7439" s="48" t="s">
        <v>44302</v>
      </c>
      <c r="E7439" s="48" t="s">
        <v>44303</v>
      </c>
    </row>
    <row r="7440" spans="1:5">
      <c r="A7440" s="48" t="s">
        <v>51155</v>
      </c>
      <c r="B7440" s="48" t="s">
        <v>51156</v>
      </c>
      <c r="C7440" s="48" t="s">
        <v>44304</v>
      </c>
      <c r="D7440" s="48" t="s">
        <v>44305</v>
      </c>
      <c r="E7440" s="48" t="s">
        <v>44306</v>
      </c>
    </row>
    <row r="7441" spans="1:5">
      <c r="A7441" s="48" t="s">
        <v>51157</v>
      </c>
      <c r="B7441" s="48" t="s">
        <v>51156</v>
      </c>
      <c r="C7441" s="48" t="s">
        <v>44304</v>
      </c>
      <c r="D7441" s="48" t="s">
        <v>44307</v>
      </c>
      <c r="E7441" s="48" t="s">
        <v>44308</v>
      </c>
    </row>
    <row r="7442" spans="1:5">
      <c r="A7442" s="48" t="s">
        <v>51158</v>
      </c>
      <c r="B7442" s="48" t="s">
        <v>51156</v>
      </c>
      <c r="C7442" s="48" t="s">
        <v>44304</v>
      </c>
      <c r="D7442" s="48" t="s">
        <v>44309</v>
      </c>
      <c r="E7442" s="48" t="s">
        <v>51740</v>
      </c>
    </row>
    <row r="7443" spans="1:5">
      <c r="A7443" s="48" t="s">
        <v>51159</v>
      </c>
      <c r="B7443" s="48" t="s">
        <v>51156</v>
      </c>
      <c r="C7443" s="48" t="s">
        <v>44304</v>
      </c>
      <c r="D7443" s="48" t="s">
        <v>44310</v>
      </c>
      <c r="E7443" s="48" t="s">
        <v>44311</v>
      </c>
    </row>
    <row r="7444" spans="1:5">
      <c r="A7444" s="48" t="s">
        <v>15740</v>
      </c>
      <c r="B7444" s="48" t="s">
        <v>51154</v>
      </c>
      <c r="C7444" s="48" t="s">
        <v>44304</v>
      </c>
      <c r="D7444" s="48" t="s">
        <v>44312</v>
      </c>
      <c r="E7444" s="48" t="s">
        <v>44313</v>
      </c>
    </row>
    <row r="7445" spans="1:5">
      <c r="A7445" s="48" t="s">
        <v>15786</v>
      </c>
      <c r="B7445" s="48" t="s">
        <v>29629</v>
      </c>
      <c r="C7445" s="48" t="s">
        <v>44304</v>
      </c>
      <c r="D7445" s="48" t="s">
        <v>44314</v>
      </c>
      <c r="E7445" s="48" t="s">
        <v>44315</v>
      </c>
    </row>
    <row r="7446" spans="1:5">
      <c r="A7446" s="48" t="s">
        <v>15789</v>
      </c>
      <c r="B7446" s="48" t="s">
        <v>1979</v>
      </c>
      <c r="C7446" s="48" t="s">
        <v>44304</v>
      </c>
      <c r="D7446" s="48" t="s">
        <v>44316</v>
      </c>
      <c r="E7446" s="48" t="s">
        <v>44317</v>
      </c>
    </row>
    <row r="7447" spans="1:5">
      <c r="A7447" s="48" t="s">
        <v>27</v>
      </c>
      <c r="B7447" s="48" t="s">
        <v>51154</v>
      </c>
      <c r="C7447" s="48" t="s">
        <v>39867</v>
      </c>
      <c r="D7447" s="48" t="s">
        <v>44318</v>
      </c>
      <c r="E7447" s="48" t="s">
        <v>44319</v>
      </c>
    </row>
    <row r="7448" spans="1:5">
      <c r="A7448" s="48" t="s">
        <v>56</v>
      </c>
      <c r="B7448" s="48" t="s">
        <v>51718</v>
      </c>
      <c r="C7448" s="48" t="s">
        <v>44320</v>
      </c>
      <c r="D7448" s="48" t="s">
        <v>44321</v>
      </c>
      <c r="E7448" s="48" t="s">
        <v>44322</v>
      </c>
    </row>
    <row r="7449" spans="1:5">
      <c r="A7449" s="48" t="s">
        <v>59</v>
      </c>
      <c r="B7449" s="48" t="s">
        <v>51177</v>
      </c>
      <c r="C7449" s="48" t="s">
        <v>44304</v>
      </c>
      <c r="D7449" s="48" t="s">
        <v>44323</v>
      </c>
      <c r="E7449" s="48" t="s">
        <v>44324</v>
      </c>
    </row>
    <row r="7450" spans="1:5">
      <c r="A7450" s="48" t="s">
        <v>15740</v>
      </c>
      <c r="B7450" s="48" t="s">
        <v>51154</v>
      </c>
      <c r="C7450" s="48" t="s">
        <v>44304</v>
      </c>
      <c r="D7450" s="48" t="s">
        <v>44325</v>
      </c>
      <c r="E7450" s="48" t="s">
        <v>44326</v>
      </c>
    </row>
    <row r="7451" spans="1:5">
      <c r="A7451" s="48" t="s">
        <v>15743</v>
      </c>
      <c r="B7451" s="48" t="s">
        <v>51403</v>
      </c>
      <c r="C7451" s="48" t="s">
        <v>44304</v>
      </c>
      <c r="D7451" s="48" t="s">
        <v>44327</v>
      </c>
      <c r="E7451" s="48" t="s">
        <v>44328</v>
      </c>
    </row>
    <row r="7452" spans="1:5">
      <c r="A7452" s="48" t="s">
        <v>15746</v>
      </c>
      <c r="B7452" s="48" t="s">
        <v>51199</v>
      </c>
      <c r="C7452" s="48" t="s">
        <v>44304</v>
      </c>
      <c r="D7452" s="48" t="s">
        <v>44329</v>
      </c>
      <c r="E7452" s="48" t="s">
        <v>44330</v>
      </c>
    </row>
    <row r="7453" spans="1:5">
      <c r="A7453" s="48" t="s">
        <v>27</v>
      </c>
      <c r="B7453" s="48" t="s">
        <v>51154</v>
      </c>
      <c r="C7453" s="48" t="s">
        <v>44304</v>
      </c>
      <c r="D7453" s="48" t="s">
        <v>44331</v>
      </c>
      <c r="E7453" s="48" t="s">
        <v>51741</v>
      </c>
    </row>
    <row r="7454" spans="1:5">
      <c r="A7454" s="48" t="s">
        <v>30</v>
      </c>
      <c r="B7454" s="48" t="s">
        <v>33023</v>
      </c>
      <c r="C7454" s="48" t="s">
        <v>44304</v>
      </c>
      <c r="D7454" s="48" t="s">
        <v>44332</v>
      </c>
      <c r="E7454" s="48" t="s">
        <v>44333</v>
      </c>
    </row>
    <row r="7455" spans="1:5">
      <c r="A7455" s="48" t="s">
        <v>34</v>
      </c>
      <c r="B7455" s="48" t="s">
        <v>51242</v>
      </c>
      <c r="C7455" s="48" t="s">
        <v>44304</v>
      </c>
      <c r="D7455" s="48" t="s">
        <v>44334</v>
      </c>
      <c r="E7455" s="48" t="s">
        <v>44335</v>
      </c>
    </row>
    <row r="7456" spans="1:5">
      <c r="A7456" s="48" t="s">
        <v>15740</v>
      </c>
      <c r="B7456" s="48" t="s">
        <v>51154</v>
      </c>
      <c r="C7456" s="48" t="s">
        <v>44304</v>
      </c>
      <c r="D7456" s="48" t="s">
        <v>44336</v>
      </c>
      <c r="E7456" s="48" t="s">
        <v>44337</v>
      </c>
    </row>
    <row r="7457" spans="1:5">
      <c r="A7457" s="48" t="s">
        <v>15757</v>
      </c>
      <c r="B7457" s="48" t="s">
        <v>51480</v>
      </c>
      <c r="C7457" s="48" t="s">
        <v>44304</v>
      </c>
      <c r="D7457" s="48" t="s">
        <v>44338</v>
      </c>
      <c r="E7457" s="48" t="s">
        <v>44339</v>
      </c>
    </row>
    <row r="7458" spans="1:5">
      <c r="A7458" s="48" t="s">
        <v>15760</v>
      </c>
      <c r="B7458" s="48" t="s">
        <v>51242</v>
      </c>
      <c r="C7458" s="48" t="s">
        <v>44304</v>
      </c>
      <c r="D7458" s="48" t="s">
        <v>44340</v>
      </c>
      <c r="E7458" s="48" t="s">
        <v>44341</v>
      </c>
    </row>
    <row r="7459" spans="1:5">
      <c r="A7459" s="48" t="s">
        <v>27</v>
      </c>
      <c r="B7459" s="48" t="s">
        <v>51154</v>
      </c>
      <c r="C7459" s="48" t="s">
        <v>44304</v>
      </c>
      <c r="D7459" s="48" t="s">
        <v>44342</v>
      </c>
      <c r="E7459" s="48" t="s">
        <v>44343</v>
      </c>
    </row>
    <row r="7460" spans="1:5">
      <c r="A7460" s="48" t="s">
        <v>39</v>
      </c>
      <c r="B7460" s="48" t="s">
        <v>51441</v>
      </c>
      <c r="C7460" s="48" t="s">
        <v>44304</v>
      </c>
      <c r="D7460" s="48" t="s">
        <v>44344</v>
      </c>
      <c r="E7460" s="48" t="s">
        <v>44345</v>
      </c>
    </row>
    <row r="7461" spans="1:5">
      <c r="A7461" s="48" t="s">
        <v>43</v>
      </c>
      <c r="B7461" s="48" t="s">
        <v>10520</v>
      </c>
      <c r="C7461" s="48" t="s">
        <v>44304</v>
      </c>
      <c r="D7461" s="48" t="s">
        <v>44346</v>
      </c>
      <c r="E7461" s="48" t="s">
        <v>44347</v>
      </c>
    </row>
    <row r="7462" spans="1:5">
      <c r="A7462" s="48" t="s">
        <v>15740</v>
      </c>
      <c r="B7462" s="48" t="s">
        <v>51154</v>
      </c>
      <c r="C7462" s="48" t="s">
        <v>44348</v>
      </c>
      <c r="D7462" s="48" t="s">
        <v>44349</v>
      </c>
      <c r="E7462" s="48" t="s">
        <v>44350</v>
      </c>
    </row>
    <row r="7463" spans="1:5">
      <c r="A7463" s="48" t="s">
        <v>15771</v>
      </c>
      <c r="B7463" s="48" t="s">
        <v>3255</v>
      </c>
      <c r="C7463" s="48" t="s">
        <v>44348</v>
      </c>
      <c r="D7463" s="48" t="s">
        <v>44351</v>
      </c>
      <c r="E7463" s="48" t="s">
        <v>44352</v>
      </c>
    </row>
    <row r="7464" spans="1:5">
      <c r="A7464" s="48" t="s">
        <v>15774</v>
      </c>
      <c r="B7464" s="48" t="s">
        <v>316</v>
      </c>
      <c r="C7464" s="48" t="s">
        <v>44348</v>
      </c>
      <c r="D7464" s="48" t="s">
        <v>44353</v>
      </c>
      <c r="E7464" s="48" t="s">
        <v>44354</v>
      </c>
    </row>
    <row r="7465" spans="1:5">
      <c r="A7465" s="48" t="s">
        <v>27</v>
      </c>
      <c r="B7465" s="48" t="s">
        <v>51154</v>
      </c>
      <c r="C7465" s="48" t="s">
        <v>44348</v>
      </c>
      <c r="D7465" s="48" t="s">
        <v>44355</v>
      </c>
      <c r="E7465" s="48" t="s">
        <v>44356</v>
      </c>
    </row>
    <row r="7466" spans="1:5">
      <c r="A7466" s="48" t="s">
        <v>48</v>
      </c>
      <c r="B7466" s="48" t="s">
        <v>34632</v>
      </c>
      <c r="C7466" s="48" t="s">
        <v>44348</v>
      </c>
      <c r="D7466" s="48" t="s">
        <v>44357</v>
      </c>
      <c r="E7466" s="48" t="s">
        <v>44358</v>
      </c>
    </row>
    <row r="7467" spans="1:5">
      <c r="A7467" s="48" t="s">
        <v>51</v>
      </c>
      <c r="B7467" s="48" t="s">
        <v>51165</v>
      </c>
      <c r="C7467" s="48" t="s">
        <v>44348</v>
      </c>
      <c r="D7467" s="48" t="s">
        <v>44359</v>
      </c>
      <c r="E7467" s="48" t="s">
        <v>44360</v>
      </c>
    </row>
    <row r="7468" spans="1:5">
      <c r="A7468" s="48" t="s">
        <v>51155</v>
      </c>
      <c r="B7468" s="48" t="s">
        <v>51156</v>
      </c>
      <c r="C7468" s="48" t="s">
        <v>44361</v>
      </c>
      <c r="D7468" s="48" t="s">
        <v>44362</v>
      </c>
      <c r="E7468" s="48" t="s">
        <v>44363</v>
      </c>
    </row>
    <row r="7469" spans="1:5">
      <c r="A7469" s="48" t="s">
        <v>51157</v>
      </c>
      <c r="B7469" s="48" t="s">
        <v>51156</v>
      </c>
      <c r="C7469" s="48" t="s">
        <v>44361</v>
      </c>
      <c r="D7469" s="48" t="s">
        <v>44364</v>
      </c>
      <c r="E7469" s="48" t="s">
        <v>44365</v>
      </c>
    </row>
    <row r="7470" spans="1:5">
      <c r="A7470" s="48" t="s">
        <v>51158</v>
      </c>
      <c r="B7470" s="48" t="s">
        <v>51156</v>
      </c>
      <c r="C7470" s="48" t="s">
        <v>44361</v>
      </c>
      <c r="D7470" s="48" t="s">
        <v>44366</v>
      </c>
      <c r="E7470" s="48" t="s">
        <v>44367</v>
      </c>
    </row>
    <row r="7471" spans="1:5">
      <c r="A7471" s="48" t="s">
        <v>51159</v>
      </c>
      <c r="B7471" s="48" t="s">
        <v>51156</v>
      </c>
      <c r="C7471" s="48" t="s">
        <v>44361</v>
      </c>
      <c r="D7471" s="48" t="s">
        <v>44368</v>
      </c>
      <c r="E7471" s="48" t="s">
        <v>44369</v>
      </c>
    </row>
    <row r="7472" spans="1:5">
      <c r="A7472" s="48" t="s">
        <v>15740</v>
      </c>
      <c r="B7472" s="48" t="s">
        <v>51154</v>
      </c>
      <c r="C7472" s="48" t="s">
        <v>44361</v>
      </c>
      <c r="D7472" s="48" t="s">
        <v>51742</v>
      </c>
      <c r="E7472" s="48" t="s">
        <v>44370</v>
      </c>
    </row>
    <row r="7473" spans="1:5">
      <c r="A7473" s="48" t="s">
        <v>15743</v>
      </c>
      <c r="B7473" s="48" t="s">
        <v>51491</v>
      </c>
      <c r="C7473" s="48" t="s">
        <v>44361</v>
      </c>
      <c r="D7473" s="48" t="s">
        <v>44371</v>
      </c>
      <c r="E7473" s="48" t="s">
        <v>44372</v>
      </c>
    </row>
    <row r="7474" spans="1:5">
      <c r="A7474" s="48" t="s">
        <v>15746</v>
      </c>
      <c r="B7474" s="48" t="s">
        <v>44</v>
      </c>
      <c r="C7474" s="48" t="s">
        <v>44361</v>
      </c>
      <c r="D7474" s="48" t="s">
        <v>44373</v>
      </c>
      <c r="E7474" s="48" t="s">
        <v>44374</v>
      </c>
    </row>
    <row r="7475" spans="1:5">
      <c r="A7475" s="48" t="s">
        <v>27</v>
      </c>
      <c r="B7475" s="48" t="s">
        <v>51154</v>
      </c>
      <c r="C7475" s="48" t="s">
        <v>44361</v>
      </c>
      <c r="D7475" s="48" t="s">
        <v>51743</v>
      </c>
      <c r="E7475" s="48" t="s">
        <v>44375</v>
      </c>
    </row>
    <row r="7476" spans="1:5">
      <c r="A7476" s="48" t="s">
        <v>30</v>
      </c>
      <c r="B7476" s="48" t="s">
        <v>32976</v>
      </c>
      <c r="C7476" s="48" t="s">
        <v>44361</v>
      </c>
      <c r="D7476" s="48" t="s">
        <v>44376</v>
      </c>
      <c r="E7476" s="48" t="s">
        <v>44377</v>
      </c>
    </row>
    <row r="7477" spans="1:5">
      <c r="A7477" s="48" t="s">
        <v>34</v>
      </c>
      <c r="B7477" s="48" t="s">
        <v>219</v>
      </c>
      <c r="C7477" s="48" t="s">
        <v>44361</v>
      </c>
      <c r="D7477" s="48" t="s">
        <v>51744</v>
      </c>
      <c r="E7477" s="48" t="s">
        <v>44378</v>
      </c>
    </row>
    <row r="7478" spans="1:5">
      <c r="A7478" s="48" t="s">
        <v>15740</v>
      </c>
      <c r="B7478" s="48" t="s">
        <v>51154</v>
      </c>
      <c r="C7478" s="48" t="s">
        <v>44361</v>
      </c>
      <c r="D7478" s="48" t="s">
        <v>44379</v>
      </c>
      <c r="E7478" s="48" t="s">
        <v>44380</v>
      </c>
    </row>
    <row r="7479" spans="1:5">
      <c r="A7479" s="48" t="s">
        <v>15757</v>
      </c>
      <c r="B7479" s="48" t="s">
        <v>51407</v>
      </c>
      <c r="C7479" s="48" t="s">
        <v>44361</v>
      </c>
      <c r="D7479" s="48" t="s">
        <v>44381</v>
      </c>
      <c r="E7479" s="48" t="s">
        <v>51745</v>
      </c>
    </row>
    <row r="7480" spans="1:5">
      <c r="A7480" s="48" t="s">
        <v>15760</v>
      </c>
      <c r="B7480" s="48" t="s">
        <v>1319</v>
      </c>
      <c r="C7480" s="48" t="s">
        <v>44361</v>
      </c>
      <c r="D7480" s="48" t="s">
        <v>44382</v>
      </c>
      <c r="E7480" s="48" t="s">
        <v>44383</v>
      </c>
    </row>
    <row r="7481" spans="1:5">
      <c r="A7481" s="48" t="s">
        <v>27</v>
      </c>
      <c r="B7481" s="48" t="s">
        <v>51154</v>
      </c>
      <c r="C7481" s="48" t="s">
        <v>44361</v>
      </c>
      <c r="D7481" s="48" t="s">
        <v>44384</v>
      </c>
      <c r="E7481" s="48" t="s">
        <v>44385</v>
      </c>
    </row>
    <row r="7482" spans="1:5">
      <c r="A7482" s="48" t="s">
        <v>39</v>
      </c>
      <c r="B7482" s="48" t="s">
        <v>51663</v>
      </c>
      <c r="C7482" s="48" t="s">
        <v>44361</v>
      </c>
      <c r="D7482" s="48" t="s">
        <v>44386</v>
      </c>
      <c r="E7482" s="48" t="s">
        <v>44387</v>
      </c>
    </row>
    <row r="7483" spans="1:5">
      <c r="A7483" s="48" t="s">
        <v>43</v>
      </c>
      <c r="B7483" s="48" t="s">
        <v>51162</v>
      </c>
      <c r="C7483" s="48" t="s">
        <v>44361</v>
      </c>
      <c r="D7483" s="48" t="s">
        <v>44388</v>
      </c>
      <c r="E7483" s="48" t="s">
        <v>44389</v>
      </c>
    </row>
    <row r="7484" spans="1:5">
      <c r="A7484" s="48" t="s">
        <v>15740</v>
      </c>
      <c r="B7484" s="48" t="s">
        <v>51154</v>
      </c>
      <c r="C7484" s="48" t="s">
        <v>44361</v>
      </c>
      <c r="D7484" s="48" t="s">
        <v>44390</v>
      </c>
      <c r="E7484" s="48" t="s">
        <v>44391</v>
      </c>
    </row>
    <row r="7485" spans="1:5">
      <c r="A7485" s="48" t="s">
        <v>15771</v>
      </c>
      <c r="B7485" s="48" t="s">
        <v>16884</v>
      </c>
      <c r="C7485" s="48" t="s">
        <v>44361</v>
      </c>
      <c r="D7485" s="48" t="s">
        <v>44392</v>
      </c>
      <c r="E7485" s="48" t="s">
        <v>44393</v>
      </c>
    </row>
    <row r="7486" spans="1:5">
      <c r="A7486" s="48" t="s">
        <v>15774</v>
      </c>
      <c r="B7486" s="48" t="s">
        <v>1610</v>
      </c>
      <c r="C7486" s="48" t="s">
        <v>44361</v>
      </c>
      <c r="D7486" s="48" t="s">
        <v>44394</v>
      </c>
      <c r="E7486" s="48" t="s">
        <v>44395</v>
      </c>
    </row>
    <row r="7487" spans="1:5">
      <c r="A7487" s="48" t="s">
        <v>27</v>
      </c>
      <c r="B7487" s="48" t="s">
        <v>51154</v>
      </c>
      <c r="C7487" s="48" t="s">
        <v>44361</v>
      </c>
      <c r="D7487" s="48" t="s">
        <v>44396</v>
      </c>
      <c r="E7487" s="48" t="s">
        <v>44397</v>
      </c>
    </row>
    <row r="7488" spans="1:5">
      <c r="A7488" s="48" t="s">
        <v>48</v>
      </c>
      <c r="B7488" s="48" t="s">
        <v>29445</v>
      </c>
      <c r="C7488" s="48" t="s">
        <v>44361</v>
      </c>
      <c r="D7488" s="48" t="s">
        <v>44398</v>
      </c>
      <c r="E7488" s="48" t="s">
        <v>44399</v>
      </c>
    </row>
    <row r="7489" spans="1:5">
      <c r="A7489" s="48" t="s">
        <v>51</v>
      </c>
      <c r="B7489" s="48" t="s">
        <v>150</v>
      </c>
      <c r="C7489" s="48" t="s">
        <v>44361</v>
      </c>
      <c r="D7489" s="48" t="s">
        <v>44400</v>
      </c>
      <c r="E7489" s="48" t="s">
        <v>44401</v>
      </c>
    </row>
    <row r="7490" spans="1:5">
      <c r="A7490" s="48" t="s">
        <v>15740</v>
      </c>
      <c r="B7490" s="48" t="s">
        <v>51154</v>
      </c>
      <c r="C7490" s="48" t="s">
        <v>44402</v>
      </c>
      <c r="D7490" s="48" t="s">
        <v>44403</v>
      </c>
      <c r="E7490" s="48" t="s">
        <v>44404</v>
      </c>
    </row>
    <row r="7491" spans="1:5">
      <c r="A7491" s="48" t="s">
        <v>15786</v>
      </c>
      <c r="B7491" s="48" t="s">
        <v>35411</v>
      </c>
      <c r="C7491" s="48" t="s">
        <v>44402</v>
      </c>
      <c r="D7491" s="48" t="s">
        <v>44405</v>
      </c>
      <c r="E7491" s="48" t="s">
        <v>44406</v>
      </c>
    </row>
    <row r="7492" spans="1:5">
      <c r="A7492" s="48" t="s">
        <v>15789</v>
      </c>
      <c r="B7492" s="48" t="s">
        <v>452</v>
      </c>
      <c r="C7492" s="48" t="s">
        <v>44402</v>
      </c>
      <c r="D7492" s="48" t="s">
        <v>44407</v>
      </c>
      <c r="E7492" s="48" t="s">
        <v>44408</v>
      </c>
    </row>
    <row r="7493" spans="1:5">
      <c r="A7493" s="48" t="s">
        <v>27</v>
      </c>
      <c r="B7493" s="48" t="s">
        <v>51154</v>
      </c>
      <c r="C7493" s="48" t="s">
        <v>44402</v>
      </c>
      <c r="D7493" s="48" t="s">
        <v>44409</v>
      </c>
      <c r="E7493" s="48" t="s">
        <v>44410</v>
      </c>
    </row>
    <row r="7494" spans="1:5">
      <c r="A7494" s="48" t="s">
        <v>56</v>
      </c>
      <c r="B7494" s="48" t="s">
        <v>44411</v>
      </c>
      <c r="C7494" s="48" t="s">
        <v>44402</v>
      </c>
      <c r="D7494" s="48" t="s">
        <v>44412</v>
      </c>
      <c r="E7494" s="48" t="s">
        <v>44413</v>
      </c>
    </row>
    <row r="7495" spans="1:5">
      <c r="A7495" s="48" t="s">
        <v>59</v>
      </c>
      <c r="B7495" s="48" t="s">
        <v>452</v>
      </c>
      <c r="C7495" s="48" t="s">
        <v>44402</v>
      </c>
      <c r="D7495" s="48" t="s">
        <v>44414</v>
      </c>
      <c r="E7495" s="48" t="s">
        <v>44415</v>
      </c>
    </row>
    <row r="7496" spans="1:5">
      <c r="A7496" s="48" t="s">
        <v>51155</v>
      </c>
      <c r="B7496" s="48" t="s">
        <v>51156</v>
      </c>
      <c r="C7496" s="48" t="s">
        <v>44416</v>
      </c>
      <c r="D7496" s="48" t="s">
        <v>44417</v>
      </c>
      <c r="E7496" s="48" t="s">
        <v>44418</v>
      </c>
    </row>
    <row r="7497" spans="1:5">
      <c r="A7497" s="48" t="s">
        <v>51157</v>
      </c>
      <c r="B7497" s="48" t="s">
        <v>51156</v>
      </c>
      <c r="C7497" s="48" t="s">
        <v>44416</v>
      </c>
      <c r="D7497" s="48" t="s">
        <v>44419</v>
      </c>
      <c r="E7497" s="48" t="s">
        <v>44420</v>
      </c>
    </row>
    <row r="7498" spans="1:5">
      <c r="A7498" s="48" t="s">
        <v>51158</v>
      </c>
      <c r="B7498" s="48" t="s">
        <v>51156</v>
      </c>
      <c r="C7498" s="48" t="s">
        <v>44416</v>
      </c>
      <c r="D7498" s="48" t="s">
        <v>51746</v>
      </c>
      <c r="E7498" s="48" t="s">
        <v>44421</v>
      </c>
    </row>
    <row r="7499" spans="1:5">
      <c r="A7499" s="48" t="s">
        <v>51159</v>
      </c>
      <c r="B7499" s="48" t="s">
        <v>51156</v>
      </c>
      <c r="C7499" s="48" t="s">
        <v>44416</v>
      </c>
      <c r="D7499" s="48" t="s">
        <v>44422</v>
      </c>
      <c r="E7499" s="48" t="s">
        <v>44423</v>
      </c>
    </row>
    <row r="7500" spans="1:5">
      <c r="A7500" s="48" t="s">
        <v>15740</v>
      </c>
      <c r="B7500" s="48" t="s">
        <v>51154</v>
      </c>
      <c r="C7500" s="48" t="s">
        <v>44416</v>
      </c>
      <c r="D7500" s="48" t="s">
        <v>44424</v>
      </c>
      <c r="E7500" s="48" t="s">
        <v>44425</v>
      </c>
    </row>
    <row r="7501" spans="1:5">
      <c r="A7501" s="48" t="s">
        <v>15757</v>
      </c>
      <c r="B7501" s="48" t="s">
        <v>51499</v>
      </c>
      <c r="C7501" s="48" t="s">
        <v>44416</v>
      </c>
      <c r="D7501" s="48" t="s">
        <v>44426</v>
      </c>
      <c r="E7501" s="48" t="s">
        <v>44427</v>
      </c>
    </row>
    <row r="7502" spans="1:5">
      <c r="A7502" s="48" t="s">
        <v>15760</v>
      </c>
      <c r="B7502" s="48" t="s">
        <v>51215</v>
      </c>
      <c r="C7502" s="48" t="s">
        <v>44416</v>
      </c>
      <c r="D7502" s="48" t="s">
        <v>44428</v>
      </c>
      <c r="E7502" s="48" t="s">
        <v>44429</v>
      </c>
    </row>
    <row r="7503" spans="1:5">
      <c r="A7503" s="48" t="s">
        <v>27</v>
      </c>
      <c r="B7503" s="48" t="s">
        <v>51154</v>
      </c>
      <c r="C7503" s="48" t="s">
        <v>44416</v>
      </c>
      <c r="D7503" s="48" t="s">
        <v>44430</v>
      </c>
      <c r="E7503" s="48" t="s">
        <v>44431</v>
      </c>
    </row>
    <row r="7504" spans="1:5">
      <c r="A7504" s="48" t="s">
        <v>39</v>
      </c>
      <c r="B7504" s="48" t="s">
        <v>51436</v>
      </c>
      <c r="C7504" s="48" t="s">
        <v>44416</v>
      </c>
      <c r="D7504" s="48" t="s">
        <v>44432</v>
      </c>
      <c r="E7504" s="48" t="s">
        <v>44433</v>
      </c>
    </row>
    <row r="7505" spans="1:5">
      <c r="A7505" s="48" t="s">
        <v>43</v>
      </c>
      <c r="B7505" s="48" t="s">
        <v>51194</v>
      </c>
      <c r="C7505" s="48" t="s">
        <v>44416</v>
      </c>
      <c r="D7505" s="48" t="s">
        <v>44434</v>
      </c>
      <c r="E7505" s="48" t="s">
        <v>44435</v>
      </c>
    </row>
    <row r="7506" spans="1:5">
      <c r="A7506" s="48" t="s">
        <v>15740</v>
      </c>
      <c r="B7506" s="48" t="s">
        <v>51154</v>
      </c>
      <c r="C7506" s="48" t="s">
        <v>44416</v>
      </c>
      <c r="D7506" s="48" t="s">
        <v>44436</v>
      </c>
      <c r="E7506" s="48" t="s">
        <v>44437</v>
      </c>
    </row>
    <row r="7507" spans="1:5">
      <c r="A7507" s="48" t="s">
        <v>15771</v>
      </c>
      <c r="B7507" s="48" t="s">
        <v>2563</v>
      </c>
      <c r="C7507" s="48" t="s">
        <v>44416</v>
      </c>
      <c r="D7507" s="48" t="s">
        <v>44438</v>
      </c>
      <c r="E7507" s="48" t="s">
        <v>44439</v>
      </c>
    </row>
    <row r="7508" spans="1:5">
      <c r="A7508" s="48" t="s">
        <v>15774</v>
      </c>
      <c r="B7508" s="48" t="s">
        <v>654</v>
      </c>
      <c r="C7508" s="48" t="s">
        <v>44416</v>
      </c>
      <c r="D7508" s="48" t="s">
        <v>44440</v>
      </c>
      <c r="E7508" s="48" t="s">
        <v>44441</v>
      </c>
    </row>
    <row r="7509" spans="1:5">
      <c r="A7509" s="48" t="s">
        <v>27</v>
      </c>
      <c r="B7509" s="48" t="s">
        <v>51154</v>
      </c>
      <c r="C7509" s="48" t="s">
        <v>44416</v>
      </c>
      <c r="D7509" s="48" t="s">
        <v>44442</v>
      </c>
      <c r="E7509" s="48" t="s">
        <v>44443</v>
      </c>
    </row>
    <row r="7510" spans="1:5">
      <c r="A7510" s="48" t="s">
        <v>48</v>
      </c>
      <c r="B7510" s="48" t="s">
        <v>29445</v>
      </c>
      <c r="C7510" s="48" t="s">
        <v>44416</v>
      </c>
      <c r="D7510" s="48" t="s">
        <v>44444</v>
      </c>
      <c r="E7510" s="48" t="s">
        <v>44445</v>
      </c>
    </row>
    <row r="7511" spans="1:5">
      <c r="A7511" s="48" t="s">
        <v>51</v>
      </c>
      <c r="B7511" s="48" t="s">
        <v>110</v>
      </c>
      <c r="C7511" s="48" t="s">
        <v>44416</v>
      </c>
      <c r="D7511" s="48" t="s">
        <v>44446</v>
      </c>
      <c r="E7511" s="48" t="s">
        <v>44447</v>
      </c>
    </row>
    <row r="7512" spans="1:5">
      <c r="A7512" s="48" t="s">
        <v>15740</v>
      </c>
      <c r="B7512" s="48" t="s">
        <v>51154</v>
      </c>
      <c r="C7512" s="48" t="s">
        <v>44448</v>
      </c>
      <c r="D7512" s="48" t="s">
        <v>44449</v>
      </c>
      <c r="E7512" s="48" t="s">
        <v>44450</v>
      </c>
    </row>
    <row r="7513" spans="1:5">
      <c r="A7513" s="48" t="s">
        <v>15786</v>
      </c>
      <c r="B7513" s="48" t="s">
        <v>29629</v>
      </c>
      <c r="C7513" s="48" t="s">
        <v>44448</v>
      </c>
      <c r="D7513" s="48" t="s">
        <v>44451</v>
      </c>
      <c r="E7513" s="48" t="s">
        <v>44452</v>
      </c>
    </row>
    <row r="7514" spans="1:5">
      <c r="A7514" s="48" t="s">
        <v>15789</v>
      </c>
      <c r="B7514" s="48" t="s">
        <v>51162</v>
      </c>
      <c r="C7514" s="48" t="s">
        <v>44448</v>
      </c>
      <c r="D7514" s="48" t="s">
        <v>44453</v>
      </c>
      <c r="E7514" s="48" t="s">
        <v>44454</v>
      </c>
    </row>
    <row r="7515" spans="1:5">
      <c r="A7515" s="48" t="s">
        <v>27</v>
      </c>
      <c r="B7515" s="48" t="s">
        <v>51154</v>
      </c>
      <c r="C7515" s="48" t="s">
        <v>44448</v>
      </c>
      <c r="D7515" s="48" t="s">
        <v>44455</v>
      </c>
      <c r="E7515" s="48" t="s">
        <v>44456</v>
      </c>
    </row>
    <row r="7516" spans="1:5">
      <c r="A7516" s="48" t="s">
        <v>56</v>
      </c>
      <c r="B7516" s="48" t="s">
        <v>51719</v>
      </c>
      <c r="C7516" s="48" t="s">
        <v>44448</v>
      </c>
      <c r="D7516" s="48" t="s">
        <v>44457</v>
      </c>
      <c r="E7516" s="48" t="s">
        <v>44458</v>
      </c>
    </row>
    <row r="7517" spans="1:5">
      <c r="A7517" s="48" t="s">
        <v>59</v>
      </c>
      <c r="B7517" s="48" t="s">
        <v>51205</v>
      </c>
      <c r="C7517" s="48" t="s">
        <v>44448</v>
      </c>
      <c r="D7517" s="48" t="s">
        <v>44459</v>
      </c>
      <c r="E7517" s="48" t="s">
        <v>51747</v>
      </c>
    </row>
    <row r="7518" spans="1:5">
      <c r="A7518" s="48" t="s">
        <v>15740</v>
      </c>
      <c r="B7518" s="48" t="s">
        <v>51154</v>
      </c>
      <c r="C7518" s="48" t="s">
        <v>44448</v>
      </c>
      <c r="D7518" s="48" t="s">
        <v>44460</v>
      </c>
      <c r="E7518" s="48" t="s">
        <v>44461</v>
      </c>
    </row>
    <row r="7519" spans="1:5">
      <c r="A7519" s="48" t="s">
        <v>15743</v>
      </c>
      <c r="B7519" s="48" t="s">
        <v>51498</v>
      </c>
      <c r="C7519" s="48" t="s">
        <v>44448</v>
      </c>
      <c r="D7519" s="48" t="s">
        <v>44462</v>
      </c>
      <c r="E7519" s="48" t="s">
        <v>44463</v>
      </c>
    </row>
    <row r="7520" spans="1:5">
      <c r="A7520" s="48" t="s">
        <v>15746</v>
      </c>
      <c r="B7520" s="48" t="s">
        <v>417</v>
      </c>
      <c r="C7520" s="48" t="s">
        <v>44448</v>
      </c>
      <c r="D7520" s="48" t="s">
        <v>44464</v>
      </c>
      <c r="E7520" s="48" t="s">
        <v>44465</v>
      </c>
    </row>
    <row r="7521" spans="1:5">
      <c r="A7521" s="48" t="s">
        <v>27</v>
      </c>
      <c r="B7521" s="48" t="s">
        <v>51154</v>
      </c>
      <c r="C7521" s="48" t="s">
        <v>44448</v>
      </c>
      <c r="D7521" s="48" t="s">
        <v>51748</v>
      </c>
      <c r="E7521" s="48" t="s">
        <v>44466</v>
      </c>
    </row>
    <row r="7522" spans="1:5">
      <c r="A7522" s="48" t="s">
        <v>30</v>
      </c>
      <c r="B7522" s="48" t="s">
        <v>35708</v>
      </c>
      <c r="C7522" s="48" t="s">
        <v>44448</v>
      </c>
      <c r="D7522" s="48" t="s">
        <v>44467</v>
      </c>
      <c r="E7522" s="48" t="s">
        <v>44468</v>
      </c>
    </row>
    <row r="7523" spans="1:5">
      <c r="A7523" s="48" t="s">
        <v>34</v>
      </c>
      <c r="B7523" s="48" t="s">
        <v>51215</v>
      </c>
      <c r="C7523" s="48" t="s">
        <v>44448</v>
      </c>
      <c r="D7523" s="48" t="s">
        <v>44469</v>
      </c>
      <c r="E7523" s="48" t="s">
        <v>44470</v>
      </c>
    </row>
    <row r="7524" spans="1:5">
      <c r="A7524" s="48" t="s">
        <v>51155</v>
      </c>
      <c r="B7524" s="48" t="s">
        <v>51156</v>
      </c>
      <c r="C7524" s="48" t="s">
        <v>44471</v>
      </c>
      <c r="D7524" s="48" t="s">
        <v>44472</v>
      </c>
      <c r="E7524" s="48" t="s">
        <v>44473</v>
      </c>
    </row>
    <row r="7525" spans="1:5">
      <c r="A7525" s="48" t="s">
        <v>51157</v>
      </c>
      <c r="B7525" s="48" t="s">
        <v>51156</v>
      </c>
      <c r="C7525" s="48" t="s">
        <v>44471</v>
      </c>
      <c r="D7525" s="48" t="s">
        <v>44474</v>
      </c>
      <c r="E7525" s="48" t="s">
        <v>44475</v>
      </c>
    </row>
    <row r="7526" spans="1:5">
      <c r="A7526" s="48" t="s">
        <v>51158</v>
      </c>
      <c r="B7526" s="48" t="s">
        <v>51156</v>
      </c>
      <c r="C7526" s="48" t="s">
        <v>44471</v>
      </c>
      <c r="D7526" s="48" t="s">
        <v>44476</v>
      </c>
      <c r="E7526" s="48" t="s">
        <v>44477</v>
      </c>
    </row>
    <row r="7527" spans="1:5">
      <c r="A7527" s="48" t="s">
        <v>51159</v>
      </c>
      <c r="B7527" s="48" t="s">
        <v>51156</v>
      </c>
      <c r="C7527" s="48" t="s">
        <v>44471</v>
      </c>
      <c r="D7527" s="48" t="s">
        <v>44478</v>
      </c>
      <c r="E7527" s="48" t="s">
        <v>44479</v>
      </c>
    </row>
    <row r="7528" spans="1:5">
      <c r="A7528" s="48" t="s">
        <v>15740</v>
      </c>
      <c r="B7528" s="48" t="s">
        <v>51154</v>
      </c>
      <c r="C7528" s="48" t="s">
        <v>44471</v>
      </c>
      <c r="D7528" s="48" t="s">
        <v>44480</v>
      </c>
      <c r="E7528" s="48" t="s">
        <v>44481</v>
      </c>
    </row>
    <row r="7529" spans="1:5">
      <c r="A7529" s="48" t="s">
        <v>15771</v>
      </c>
      <c r="B7529" s="48" t="s">
        <v>51272</v>
      </c>
      <c r="C7529" s="48" t="s">
        <v>44471</v>
      </c>
      <c r="D7529" s="48" t="s">
        <v>44482</v>
      </c>
      <c r="E7529" s="48" t="s">
        <v>44483</v>
      </c>
    </row>
    <row r="7530" spans="1:5">
      <c r="A7530" s="48" t="s">
        <v>15774</v>
      </c>
      <c r="B7530" s="48" t="s">
        <v>51175</v>
      </c>
      <c r="C7530" s="48" t="s">
        <v>44471</v>
      </c>
      <c r="D7530" s="48" t="s">
        <v>44484</v>
      </c>
      <c r="E7530" s="48" t="s">
        <v>44485</v>
      </c>
    </row>
    <row r="7531" spans="1:5">
      <c r="A7531" s="48" t="s">
        <v>27</v>
      </c>
      <c r="B7531" s="48" t="s">
        <v>51154</v>
      </c>
      <c r="C7531" s="48" t="s">
        <v>44471</v>
      </c>
      <c r="D7531" s="48" t="s">
        <v>44486</v>
      </c>
      <c r="E7531" s="48" t="s">
        <v>44487</v>
      </c>
    </row>
    <row r="7532" spans="1:5">
      <c r="A7532" s="48" t="s">
        <v>48</v>
      </c>
      <c r="B7532" s="48" t="s">
        <v>34632</v>
      </c>
      <c r="C7532" s="48" t="s">
        <v>44471</v>
      </c>
      <c r="D7532" s="48" t="s">
        <v>44488</v>
      </c>
      <c r="E7532" s="48" t="s">
        <v>44489</v>
      </c>
    </row>
    <row r="7533" spans="1:5">
      <c r="A7533" s="48" t="s">
        <v>51</v>
      </c>
      <c r="B7533" s="48" t="s">
        <v>452</v>
      </c>
      <c r="C7533" s="48" t="s">
        <v>44471</v>
      </c>
      <c r="D7533" s="48" t="s">
        <v>44490</v>
      </c>
      <c r="E7533" s="48" t="s">
        <v>44491</v>
      </c>
    </row>
    <row r="7534" spans="1:5">
      <c r="A7534" s="48" t="s">
        <v>15740</v>
      </c>
      <c r="B7534" s="48" t="s">
        <v>51154</v>
      </c>
      <c r="C7534" s="48" t="s">
        <v>44471</v>
      </c>
      <c r="D7534" s="48" t="s">
        <v>44492</v>
      </c>
      <c r="E7534" s="48" t="s">
        <v>44493</v>
      </c>
    </row>
    <row r="7535" spans="1:5">
      <c r="A7535" s="48" t="s">
        <v>15786</v>
      </c>
      <c r="B7535" s="48" t="s">
        <v>35411</v>
      </c>
      <c r="C7535" s="48" t="s">
        <v>44471</v>
      </c>
      <c r="D7535" s="48" t="s">
        <v>44494</v>
      </c>
      <c r="E7535" s="48" t="s">
        <v>44495</v>
      </c>
    </row>
    <row r="7536" spans="1:5">
      <c r="A7536" s="48" t="s">
        <v>15789</v>
      </c>
      <c r="B7536" s="48" t="s">
        <v>39999</v>
      </c>
      <c r="C7536" s="48" t="s">
        <v>44471</v>
      </c>
      <c r="D7536" s="48" t="s">
        <v>44496</v>
      </c>
      <c r="E7536" s="48" t="s">
        <v>44497</v>
      </c>
    </row>
    <row r="7537" spans="1:5">
      <c r="A7537" s="48" t="s">
        <v>27</v>
      </c>
      <c r="B7537" s="48" t="s">
        <v>51154</v>
      </c>
      <c r="C7537" s="48" t="s">
        <v>44471</v>
      </c>
      <c r="D7537" s="48" t="s">
        <v>44498</v>
      </c>
      <c r="E7537" s="48" t="s">
        <v>44499</v>
      </c>
    </row>
    <row r="7538" spans="1:5">
      <c r="A7538" s="48" t="s">
        <v>56</v>
      </c>
      <c r="B7538" s="48" t="s">
        <v>51251</v>
      </c>
      <c r="C7538" s="48" t="s">
        <v>44471</v>
      </c>
      <c r="D7538" s="48" t="s">
        <v>44500</v>
      </c>
      <c r="E7538" s="48" t="s">
        <v>44501</v>
      </c>
    </row>
    <row r="7539" spans="1:5">
      <c r="A7539" s="48" t="s">
        <v>59</v>
      </c>
      <c r="B7539" s="48" t="s">
        <v>51370</v>
      </c>
      <c r="C7539" s="48" t="s">
        <v>44471</v>
      </c>
      <c r="D7539" s="48" t="s">
        <v>44502</v>
      </c>
      <c r="E7539" s="48" t="s">
        <v>44503</v>
      </c>
    </row>
    <row r="7540" spans="1:5">
      <c r="A7540" s="48" t="s">
        <v>15740</v>
      </c>
      <c r="B7540" s="48" t="s">
        <v>51154</v>
      </c>
      <c r="C7540" s="48" t="s">
        <v>44504</v>
      </c>
      <c r="D7540" s="48" t="s">
        <v>44505</v>
      </c>
      <c r="E7540" s="48" t="s">
        <v>44506</v>
      </c>
    </row>
    <row r="7541" spans="1:5">
      <c r="A7541" s="48" t="s">
        <v>15743</v>
      </c>
      <c r="B7541" s="48" t="s">
        <v>51498</v>
      </c>
      <c r="C7541" s="48" t="s">
        <v>44504</v>
      </c>
      <c r="D7541" s="48" t="s">
        <v>44507</v>
      </c>
      <c r="E7541" s="48" t="s">
        <v>44508</v>
      </c>
    </row>
    <row r="7542" spans="1:5">
      <c r="A7542" s="48" t="s">
        <v>15746</v>
      </c>
      <c r="B7542" s="48" t="s">
        <v>452</v>
      </c>
      <c r="C7542" s="48" t="s">
        <v>44504</v>
      </c>
      <c r="D7542" s="48" t="s">
        <v>44509</v>
      </c>
      <c r="E7542" s="48" t="s">
        <v>44510</v>
      </c>
    </row>
    <row r="7543" spans="1:5">
      <c r="A7543" s="48" t="s">
        <v>27</v>
      </c>
      <c r="B7543" s="48" t="s">
        <v>51154</v>
      </c>
      <c r="C7543" s="48" t="s">
        <v>44504</v>
      </c>
      <c r="D7543" s="48" t="s">
        <v>44511</v>
      </c>
      <c r="E7543" s="48" t="s">
        <v>44512</v>
      </c>
    </row>
    <row r="7544" spans="1:5">
      <c r="A7544" s="48" t="s">
        <v>30</v>
      </c>
      <c r="B7544" s="48" t="s">
        <v>33070</v>
      </c>
      <c r="C7544" s="48" t="s">
        <v>44504</v>
      </c>
      <c r="D7544" s="48" t="s">
        <v>44513</v>
      </c>
      <c r="E7544" s="48" t="s">
        <v>44514</v>
      </c>
    </row>
    <row r="7545" spans="1:5">
      <c r="A7545" s="48" t="s">
        <v>34</v>
      </c>
      <c r="B7545" s="48" t="s">
        <v>150</v>
      </c>
      <c r="C7545" s="48" t="s">
        <v>44504</v>
      </c>
      <c r="D7545" s="48" t="s">
        <v>44515</v>
      </c>
      <c r="E7545" s="48" t="s">
        <v>44516</v>
      </c>
    </row>
    <row r="7546" spans="1:5">
      <c r="A7546" s="48" t="s">
        <v>15740</v>
      </c>
      <c r="B7546" s="48" t="s">
        <v>51154</v>
      </c>
      <c r="C7546" s="48" t="s">
        <v>44504</v>
      </c>
      <c r="D7546" s="48" t="s">
        <v>44517</v>
      </c>
      <c r="E7546" s="48" t="s">
        <v>44518</v>
      </c>
    </row>
    <row r="7547" spans="1:5">
      <c r="A7547" s="48" t="s">
        <v>15757</v>
      </c>
      <c r="B7547" s="48" t="s">
        <v>51407</v>
      </c>
      <c r="C7547" s="48" t="s">
        <v>44504</v>
      </c>
      <c r="D7547" s="48" t="s">
        <v>44519</v>
      </c>
      <c r="E7547" s="48" t="s">
        <v>44520</v>
      </c>
    </row>
    <row r="7548" spans="1:5">
      <c r="A7548" s="48" t="s">
        <v>15760</v>
      </c>
      <c r="B7548" s="48" t="s">
        <v>833</v>
      </c>
      <c r="C7548" s="48" t="s">
        <v>44504</v>
      </c>
      <c r="D7548" s="48" t="s">
        <v>44521</v>
      </c>
      <c r="E7548" s="48" t="s">
        <v>44522</v>
      </c>
    </row>
    <row r="7549" spans="1:5">
      <c r="A7549" s="48" t="s">
        <v>27</v>
      </c>
      <c r="B7549" s="48" t="s">
        <v>51154</v>
      </c>
      <c r="C7549" s="48" t="s">
        <v>44504</v>
      </c>
      <c r="D7549" s="48" t="s">
        <v>44523</v>
      </c>
      <c r="E7549" s="48" t="s">
        <v>44524</v>
      </c>
    </row>
    <row r="7550" spans="1:5">
      <c r="A7550" s="48" t="s">
        <v>39</v>
      </c>
      <c r="B7550" s="48" t="s">
        <v>51654</v>
      </c>
      <c r="C7550" s="48" t="s">
        <v>44504</v>
      </c>
      <c r="D7550" s="48" t="s">
        <v>44525</v>
      </c>
      <c r="E7550" s="48" t="s">
        <v>44526</v>
      </c>
    </row>
    <row r="7551" spans="1:5">
      <c r="A7551" s="48" t="s">
        <v>43</v>
      </c>
      <c r="B7551" s="48" t="s">
        <v>51196</v>
      </c>
      <c r="C7551" s="48" t="s">
        <v>44504</v>
      </c>
      <c r="D7551" s="48" t="s">
        <v>44527</v>
      </c>
      <c r="E7551" s="48" t="s">
        <v>44528</v>
      </c>
    </row>
    <row r="7552" spans="1:5">
      <c r="A7552" s="48" t="s">
        <v>51155</v>
      </c>
      <c r="B7552" s="48" t="s">
        <v>51156</v>
      </c>
      <c r="C7552" s="48" t="s">
        <v>44529</v>
      </c>
      <c r="D7552" s="48" t="s">
        <v>44530</v>
      </c>
      <c r="E7552" s="48" t="s">
        <v>44531</v>
      </c>
    </row>
    <row r="7553" spans="1:5">
      <c r="A7553" s="48" t="s">
        <v>51157</v>
      </c>
      <c r="B7553" s="48" t="s">
        <v>51156</v>
      </c>
      <c r="C7553" s="48" t="s">
        <v>44529</v>
      </c>
      <c r="D7553" s="48" t="s">
        <v>44532</v>
      </c>
      <c r="E7553" s="48" t="s">
        <v>44533</v>
      </c>
    </row>
    <row r="7554" spans="1:5">
      <c r="A7554" s="48" t="s">
        <v>51158</v>
      </c>
      <c r="B7554" s="48" t="s">
        <v>51156</v>
      </c>
      <c r="C7554" s="48" t="s">
        <v>44529</v>
      </c>
      <c r="D7554" s="48" t="s">
        <v>44534</v>
      </c>
      <c r="E7554" s="48" t="s">
        <v>44535</v>
      </c>
    </row>
    <row r="7555" spans="1:5">
      <c r="A7555" s="48" t="s">
        <v>51159</v>
      </c>
      <c r="B7555" s="48" t="s">
        <v>51156</v>
      </c>
      <c r="C7555" s="48" t="s">
        <v>44529</v>
      </c>
      <c r="D7555" s="48" t="s">
        <v>44536</v>
      </c>
      <c r="E7555" s="48" t="s">
        <v>51749</v>
      </c>
    </row>
    <row r="7556" spans="1:5">
      <c r="A7556" s="48" t="s">
        <v>15740</v>
      </c>
      <c r="B7556" s="48" t="s">
        <v>51154</v>
      </c>
      <c r="C7556" s="48" t="s">
        <v>44529</v>
      </c>
      <c r="D7556" s="48" t="s">
        <v>44537</v>
      </c>
      <c r="E7556" s="48" t="s">
        <v>44538</v>
      </c>
    </row>
    <row r="7557" spans="1:5">
      <c r="A7557" s="48" t="s">
        <v>15786</v>
      </c>
      <c r="B7557" s="48" t="s">
        <v>29629</v>
      </c>
      <c r="C7557" s="48" t="s">
        <v>44529</v>
      </c>
      <c r="D7557" s="48" t="s">
        <v>44539</v>
      </c>
      <c r="E7557" s="48" t="s">
        <v>44540</v>
      </c>
    </row>
    <row r="7558" spans="1:5">
      <c r="A7558" s="48" t="s">
        <v>15789</v>
      </c>
      <c r="B7558" s="48" t="s">
        <v>51262</v>
      </c>
      <c r="C7558" s="48" t="s">
        <v>44529</v>
      </c>
      <c r="D7558" s="48" t="s">
        <v>51750</v>
      </c>
      <c r="E7558" s="48" t="s">
        <v>44541</v>
      </c>
    </row>
    <row r="7559" spans="1:5">
      <c r="A7559" s="48" t="s">
        <v>27</v>
      </c>
      <c r="B7559" s="48" t="s">
        <v>51154</v>
      </c>
      <c r="C7559" s="48" t="s">
        <v>44529</v>
      </c>
      <c r="D7559" s="48" t="s">
        <v>44542</v>
      </c>
      <c r="E7559" s="48" t="s">
        <v>44543</v>
      </c>
    </row>
    <row r="7560" spans="1:5">
      <c r="A7560" s="48" t="s">
        <v>56</v>
      </c>
      <c r="B7560" s="48" t="s">
        <v>51718</v>
      </c>
      <c r="C7560" s="48" t="s">
        <v>44529</v>
      </c>
      <c r="D7560" s="48" t="s">
        <v>44544</v>
      </c>
      <c r="E7560" s="48" t="s">
        <v>44545</v>
      </c>
    </row>
    <row r="7561" spans="1:5">
      <c r="A7561" s="48" t="s">
        <v>59</v>
      </c>
      <c r="B7561" s="48" t="s">
        <v>51225</v>
      </c>
      <c r="C7561" s="48" t="s">
        <v>44529</v>
      </c>
      <c r="D7561" s="48" t="s">
        <v>44546</v>
      </c>
      <c r="E7561" s="48" t="s">
        <v>44547</v>
      </c>
    </row>
    <row r="7562" spans="1:5">
      <c r="A7562" s="48" t="s">
        <v>15740</v>
      </c>
      <c r="B7562" s="48" t="s">
        <v>51154</v>
      </c>
      <c r="C7562" s="48" t="s">
        <v>44529</v>
      </c>
      <c r="D7562" s="48" t="s">
        <v>44548</v>
      </c>
      <c r="E7562" s="48" t="s">
        <v>44549</v>
      </c>
    </row>
    <row r="7563" spans="1:5">
      <c r="A7563" s="48" t="s">
        <v>15743</v>
      </c>
      <c r="B7563" s="48" t="s">
        <v>51403</v>
      </c>
      <c r="C7563" s="48" t="s">
        <v>44529</v>
      </c>
      <c r="D7563" s="48" t="s">
        <v>44550</v>
      </c>
      <c r="E7563" s="48" t="s">
        <v>44551</v>
      </c>
    </row>
    <row r="7564" spans="1:5">
      <c r="A7564" s="48" t="s">
        <v>15746</v>
      </c>
      <c r="B7564" s="48" t="s">
        <v>94</v>
      </c>
      <c r="C7564" s="48" t="s">
        <v>44529</v>
      </c>
      <c r="D7564" s="48" t="s">
        <v>44552</v>
      </c>
      <c r="E7564" s="48" t="s">
        <v>44553</v>
      </c>
    </row>
    <row r="7565" spans="1:5">
      <c r="A7565" s="48" t="s">
        <v>27</v>
      </c>
      <c r="B7565" s="48" t="s">
        <v>51154</v>
      </c>
      <c r="C7565" s="48" t="s">
        <v>44529</v>
      </c>
      <c r="D7565" s="48" t="s">
        <v>44554</v>
      </c>
      <c r="E7565" s="48" t="s">
        <v>44555</v>
      </c>
    </row>
    <row r="7566" spans="1:5">
      <c r="A7566" s="48" t="s">
        <v>30</v>
      </c>
      <c r="B7566" s="48" t="s">
        <v>33070</v>
      </c>
      <c r="C7566" s="48" t="s">
        <v>44529</v>
      </c>
      <c r="D7566" s="48" t="s">
        <v>44556</v>
      </c>
      <c r="E7566" s="48" t="s">
        <v>44557</v>
      </c>
    </row>
    <row r="7567" spans="1:5">
      <c r="A7567" s="48" t="s">
        <v>34</v>
      </c>
      <c r="B7567" s="48" t="s">
        <v>51198</v>
      </c>
      <c r="C7567" s="48" t="s">
        <v>44529</v>
      </c>
      <c r="D7567" s="48" t="s">
        <v>44558</v>
      </c>
      <c r="E7567" s="48" t="s">
        <v>44559</v>
      </c>
    </row>
    <row r="7568" spans="1:5">
      <c r="A7568" s="48" t="s">
        <v>15740</v>
      </c>
      <c r="B7568" s="48" t="s">
        <v>51154</v>
      </c>
      <c r="C7568" s="48" t="s">
        <v>44529</v>
      </c>
      <c r="D7568" s="48" t="s">
        <v>44560</v>
      </c>
      <c r="E7568" s="48" t="s">
        <v>44561</v>
      </c>
    </row>
    <row r="7569" spans="1:5">
      <c r="A7569" s="48" t="s">
        <v>15757</v>
      </c>
      <c r="B7569" s="48" t="s">
        <v>51480</v>
      </c>
      <c r="C7569" s="48" t="s">
        <v>44562</v>
      </c>
      <c r="D7569" s="48" t="s">
        <v>51751</v>
      </c>
      <c r="E7569" s="48" t="s">
        <v>44563</v>
      </c>
    </row>
    <row r="7570" spans="1:5">
      <c r="A7570" s="48" t="s">
        <v>15760</v>
      </c>
      <c r="B7570" s="48" t="s">
        <v>51163</v>
      </c>
      <c r="C7570" s="48" t="s">
        <v>44562</v>
      </c>
      <c r="D7570" s="48" t="s">
        <v>44564</v>
      </c>
      <c r="E7570" s="48" t="s">
        <v>44565</v>
      </c>
    </row>
    <row r="7571" spans="1:5">
      <c r="A7571" s="48" t="s">
        <v>27</v>
      </c>
      <c r="B7571" s="48" t="s">
        <v>51154</v>
      </c>
      <c r="C7571" s="48" t="s">
        <v>44562</v>
      </c>
      <c r="D7571" s="48" t="s">
        <v>44566</v>
      </c>
      <c r="E7571" s="48" t="s">
        <v>44567</v>
      </c>
    </row>
    <row r="7572" spans="1:5">
      <c r="A7572" s="48" t="s">
        <v>39</v>
      </c>
      <c r="B7572" s="48" t="s">
        <v>51436</v>
      </c>
      <c r="C7572" s="48" t="s">
        <v>44562</v>
      </c>
      <c r="D7572" s="48" t="s">
        <v>51752</v>
      </c>
      <c r="E7572" s="48" t="s">
        <v>44568</v>
      </c>
    </row>
    <row r="7573" spans="1:5">
      <c r="A7573" s="48" t="s">
        <v>43</v>
      </c>
      <c r="B7573" s="48" t="s">
        <v>219</v>
      </c>
      <c r="C7573" s="48" t="s">
        <v>44562</v>
      </c>
      <c r="D7573" s="48" t="s">
        <v>44569</v>
      </c>
      <c r="E7573" s="48" t="s">
        <v>44570</v>
      </c>
    </row>
    <row r="7574" spans="1:5">
      <c r="A7574" s="48" t="s">
        <v>15740</v>
      </c>
      <c r="B7574" s="48" t="s">
        <v>51154</v>
      </c>
      <c r="C7574" s="48" t="s">
        <v>44562</v>
      </c>
      <c r="D7574" s="48" t="s">
        <v>44571</v>
      </c>
      <c r="E7574" s="48" t="s">
        <v>44572</v>
      </c>
    </row>
    <row r="7575" spans="1:5">
      <c r="A7575" s="48" t="s">
        <v>15771</v>
      </c>
      <c r="B7575" s="48" t="s">
        <v>51204</v>
      </c>
      <c r="C7575" s="48" t="s">
        <v>44562</v>
      </c>
      <c r="D7575" s="48" t="s">
        <v>44573</v>
      </c>
      <c r="E7575" s="48" t="s">
        <v>44574</v>
      </c>
    </row>
    <row r="7576" spans="1:5">
      <c r="A7576" s="48" t="s">
        <v>15774</v>
      </c>
      <c r="B7576" s="48" t="s">
        <v>695</v>
      </c>
      <c r="C7576" s="48" t="s">
        <v>44562</v>
      </c>
      <c r="D7576" s="48" t="s">
        <v>44575</v>
      </c>
      <c r="E7576" s="48" t="s">
        <v>44576</v>
      </c>
    </row>
    <row r="7577" spans="1:5">
      <c r="A7577" s="48" t="s">
        <v>27</v>
      </c>
      <c r="B7577" s="48" t="s">
        <v>51154</v>
      </c>
      <c r="C7577" s="48" t="s">
        <v>44562</v>
      </c>
      <c r="D7577" s="48" t="s">
        <v>44577</v>
      </c>
      <c r="E7577" s="48" t="s">
        <v>44578</v>
      </c>
    </row>
    <row r="7578" spans="1:5">
      <c r="A7578" s="48" t="s">
        <v>48</v>
      </c>
      <c r="B7578" s="48" t="s">
        <v>30618</v>
      </c>
      <c r="C7578" s="48" t="s">
        <v>44562</v>
      </c>
      <c r="D7578" s="48" t="s">
        <v>44579</v>
      </c>
      <c r="E7578" s="48" t="s">
        <v>44580</v>
      </c>
    </row>
    <row r="7579" spans="1:5">
      <c r="A7579" s="48" t="s">
        <v>51</v>
      </c>
      <c r="B7579" s="48" t="s">
        <v>506</v>
      </c>
      <c r="C7579" s="48" t="s">
        <v>44562</v>
      </c>
      <c r="D7579" s="48" t="s">
        <v>44581</v>
      </c>
      <c r="E7579" s="48" t="s">
        <v>44582</v>
      </c>
    </row>
    <row r="7580" spans="1:5">
      <c r="A7580" s="48" t="s">
        <v>51155</v>
      </c>
      <c r="B7580" s="48" t="s">
        <v>51156</v>
      </c>
      <c r="C7580" s="48" t="s">
        <v>44583</v>
      </c>
      <c r="D7580" s="48" t="s">
        <v>44584</v>
      </c>
      <c r="E7580" s="48" t="s">
        <v>44585</v>
      </c>
    </row>
    <row r="7581" spans="1:5">
      <c r="A7581" s="48" t="s">
        <v>51157</v>
      </c>
      <c r="B7581" s="48" t="s">
        <v>51156</v>
      </c>
      <c r="C7581" s="48" t="s">
        <v>44583</v>
      </c>
      <c r="D7581" s="48" t="s">
        <v>44586</v>
      </c>
      <c r="E7581" s="48" t="s">
        <v>44587</v>
      </c>
    </row>
    <row r="7582" spans="1:5">
      <c r="A7582" s="48" t="s">
        <v>51158</v>
      </c>
      <c r="B7582" s="48" t="s">
        <v>51156</v>
      </c>
      <c r="C7582" s="48" t="s">
        <v>44583</v>
      </c>
      <c r="D7582" s="48" t="s">
        <v>44588</v>
      </c>
      <c r="E7582" s="48" t="s">
        <v>44589</v>
      </c>
    </row>
    <row r="7583" spans="1:5">
      <c r="A7583" s="48" t="s">
        <v>51159</v>
      </c>
      <c r="B7583" s="48" t="s">
        <v>51156</v>
      </c>
      <c r="C7583" s="48" t="s">
        <v>44583</v>
      </c>
      <c r="D7583" s="48" t="s">
        <v>44590</v>
      </c>
      <c r="E7583" s="48" t="s">
        <v>44591</v>
      </c>
    </row>
    <row r="7584" spans="1:5">
      <c r="A7584" s="48" t="s">
        <v>15740</v>
      </c>
      <c r="B7584" s="48" t="s">
        <v>51154</v>
      </c>
      <c r="C7584" s="48" t="s">
        <v>44583</v>
      </c>
      <c r="D7584" s="48" t="s">
        <v>44592</v>
      </c>
      <c r="E7584" s="48" t="s">
        <v>44593</v>
      </c>
    </row>
    <row r="7585" spans="1:5">
      <c r="A7585" s="48" t="s">
        <v>15743</v>
      </c>
      <c r="B7585" s="48" t="s">
        <v>29452</v>
      </c>
      <c r="C7585" s="48" t="s">
        <v>44583</v>
      </c>
      <c r="D7585" s="48" t="s">
        <v>44594</v>
      </c>
      <c r="E7585" s="48" t="s">
        <v>44595</v>
      </c>
    </row>
    <row r="7586" spans="1:5">
      <c r="A7586" s="48" t="s">
        <v>15746</v>
      </c>
      <c r="B7586" s="48" t="s">
        <v>51215</v>
      </c>
      <c r="C7586" s="48" t="s">
        <v>44583</v>
      </c>
      <c r="D7586" s="48" t="s">
        <v>44596</v>
      </c>
      <c r="E7586" s="48" t="s">
        <v>44597</v>
      </c>
    </row>
    <row r="7587" spans="1:5">
      <c r="A7587" s="48" t="s">
        <v>27</v>
      </c>
      <c r="B7587" s="48" t="s">
        <v>51154</v>
      </c>
      <c r="C7587" s="48" t="s">
        <v>44583</v>
      </c>
      <c r="D7587" s="48" t="s">
        <v>44598</v>
      </c>
      <c r="E7587" s="48" t="s">
        <v>44599</v>
      </c>
    </row>
    <row r="7588" spans="1:5">
      <c r="A7588" s="48" t="s">
        <v>30</v>
      </c>
      <c r="B7588" s="48" t="s">
        <v>31761</v>
      </c>
      <c r="C7588" s="48" t="s">
        <v>44583</v>
      </c>
      <c r="D7588" s="48" t="s">
        <v>44600</v>
      </c>
      <c r="E7588" s="48" t="s">
        <v>44601</v>
      </c>
    </row>
    <row r="7589" spans="1:5">
      <c r="A7589" s="48" t="s">
        <v>34</v>
      </c>
      <c r="B7589" s="48" t="s">
        <v>51193</v>
      </c>
      <c r="C7589" s="48" t="s">
        <v>44583</v>
      </c>
      <c r="D7589" s="48" t="s">
        <v>44602</v>
      </c>
      <c r="E7589" s="48" t="s">
        <v>44603</v>
      </c>
    </row>
    <row r="7590" spans="1:5">
      <c r="A7590" s="48" t="s">
        <v>15740</v>
      </c>
      <c r="B7590" s="48" t="s">
        <v>51154</v>
      </c>
      <c r="C7590" s="48" t="s">
        <v>44583</v>
      </c>
      <c r="D7590" s="48" t="s">
        <v>44604</v>
      </c>
      <c r="E7590" s="48" t="s">
        <v>44605</v>
      </c>
    </row>
    <row r="7591" spans="1:5">
      <c r="A7591" s="48" t="s">
        <v>15757</v>
      </c>
      <c r="B7591" s="48" t="s">
        <v>51480</v>
      </c>
      <c r="C7591" s="48" t="s">
        <v>44583</v>
      </c>
      <c r="D7591" s="48" t="s">
        <v>44606</v>
      </c>
      <c r="E7591" s="48" t="s">
        <v>44607</v>
      </c>
    </row>
    <row r="7592" spans="1:5">
      <c r="A7592" s="48" t="s">
        <v>15760</v>
      </c>
      <c r="B7592" s="48" t="s">
        <v>3258</v>
      </c>
      <c r="C7592" s="48" t="s">
        <v>44583</v>
      </c>
      <c r="D7592" s="48" t="s">
        <v>44608</v>
      </c>
      <c r="E7592" s="48" t="s">
        <v>44609</v>
      </c>
    </row>
    <row r="7593" spans="1:5">
      <c r="A7593" s="48" t="s">
        <v>27</v>
      </c>
      <c r="B7593" s="48" t="s">
        <v>51154</v>
      </c>
      <c r="C7593" s="48" t="s">
        <v>44583</v>
      </c>
      <c r="D7593" s="48" t="s">
        <v>44610</v>
      </c>
      <c r="E7593" s="48" t="s">
        <v>44611</v>
      </c>
    </row>
    <row r="7594" spans="1:5">
      <c r="A7594" s="48" t="s">
        <v>39</v>
      </c>
      <c r="B7594" s="48" t="s">
        <v>51673</v>
      </c>
      <c r="C7594" s="48" t="s">
        <v>44583</v>
      </c>
      <c r="D7594" s="48" t="s">
        <v>44612</v>
      </c>
      <c r="E7594" s="48" t="s">
        <v>44613</v>
      </c>
    </row>
    <row r="7595" spans="1:5">
      <c r="A7595" s="48" t="s">
        <v>43</v>
      </c>
      <c r="B7595" s="48" t="s">
        <v>51213</v>
      </c>
      <c r="C7595" s="48" t="s">
        <v>44583</v>
      </c>
      <c r="D7595" s="48" t="s">
        <v>44614</v>
      </c>
      <c r="E7595" s="48" t="s">
        <v>44615</v>
      </c>
    </row>
    <row r="7596" spans="1:5">
      <c r="A7596" s="48" t="s">
        <v>15740</v>
      </c>
      <c r="B7596" s="48" t="s">
        <v>51154</v>
      </c>
      <c r="C7596" s="48" t="s">
        <v>44616</v>
      </c>
      <c r="D7596" s="48" t="s">
        <v>44617</v>
      </c>
      <c r="E7596" s="48" t="s">
        <v>44618</v>
      </c>
    </row>
    <row r="7597" spans="1:5">
      <c r="A7597" s="48" t="s">
        <v>15771</v>
      </c>
      <c r="B7597" s="48" t="s">
        <v>51386</v>
      </c>
      <c r="C7597" s="48" t="s">
        <v>44616</v>
      </c>
      <c r="D7597" s="48" t="s">
        <v>44619</v>
      </c>
      <c r="E7597" s="48" t="s">
        <v>44620</v>
      </c>
    </row>
    <row r="7598" spans="1:5">
      <c r="A7598" s="48" t="s">
        <v>15774</v>
      </c>
      <c r="B7598" s="48" t="s">
        <v>51236</v>
      </c>
      <c r="C7598" s="48" t="s">
        <v>44616</v>
      </c>
      <c r="D7598" s="48" t="s">
        <v>44621</v>
      </c>
      <c r="E7598" s="48" t="s">
        <v>44622</v>
      </c>
    </row>
    <row r="7599" spans="1:5">
      <c r="A7599" s="48" t="s">
        <v>27</v>
      </c>
      <c r="B7599" s="48" t="s">
        <v>51154</v>
      </c>
      <c r="C7599" s="48" t="s">
        <v>44616</v>
      </c>
      <c r="D7599" s="48" t="s">
        <v>44623</v>
      </c>
      <c r="E7599" s="48" t="s">
        <v>44624</v>
      </c>
    </row>
    <row r="7600" spans="1:5">
      <c r="A7600" s="48" t="s">
        <v>48</v>
      </c>
      <c r="B7600" s="48" t="s">
        <v>34632</v>
      </c>
      <c r="C7600" s="48" t="s">
        <v>44616</v>
      </c>
      <c r="D7600" s="48" t="s">
        <v>44625</v>
      </c>
      <c r="E7600" s="48" t="s">
        <v>44626</v>
      </c>
    </row>
    <row r="7601" spans="1:5">
      <c r="A7601" s="48" t="s">
        <v>51</v>
      </c>
      <c r="B7601" s="48" t="s">
        <v>219</v>
      </c>
      <c r="C7601" s="48" t="s">
        <v>44616</v>
      </c>
      <c r="D7601" s="48" t="s">
        <v>44627</v>
      </c>
      <c r="E7601" s="48" t="s">
        <v>44628</v>
      </c>
    </row>
    <row r="7602" spans="1:5">
      <c r="A7602" s="48" t="s">
        <v>15740</v>
      </c>
      <c r="B7602" s="48" t="s">
        <v>51154</v>
      </c>
      <c r="C7602" s="48" t="s">
        <v>44616</v>
      </c>
      <c r="D7602" s="48" t="s">
        <v>44629</v>
      </c>
      <c r="E7602" s="48" t="s">
        <v>44630</v>
      </c>
    </row>
    <row r="7603" spans="1:5">
      <c r="A7603" s="48" t="s">
        <v>15786</v>
      </c>
      <c r="B7603" s="48" t="s">
        <v>29629</v>
      </c>
      <c r="C7603" s="48" t="s">
        <v>44616</v>
      </c>
      <c r="D7603" s="48" t="s">
        <v>44631</v>
      </c>
      <c r="E7603" s="48" t="s">
        <v>44632</v>
      </c>
    </row>
    <row r="7604" spans="1:5">
      <c r="A7604" s="48" t="s">
        <v>15789</v>
      </c>
      <c r="B7604" s="48" t="s">
        <v>654</v>
      </c>
      <c r="C7604" s="48" t="s">
        <v>44616</v>
      </c>
      <c r="D7604" s="48" t="s">
        <v>44633</v>
      </c>
      <c r="E7604" s="48" t="s">
        <v>44634</v>
      </c>
    </row>
    <row r="7605" spans="1:5">
      <c r="A7605" s="48" t="s">
        <v>27</v>
      </c>
      <c r="B7605" s="48" t="s">
        <v>51154</v>
      </c>
      <c r="C7605" s="48" t="s">
        <v>44616</v>
      </c>
      <c r="D7605" s="48" t="s">
        <v>44635</v>
      </c>
      <c r="E7605" s="48" t="s">
        <v>44636</v>
      </c>
    </row>
    <row r="7606" spans="1:5">
      <c r="A7606" s="48" t="s">
        <v>56</v>
      </c>
      <c r="B7606" s="48" t="s">
        <v>51719</v>
      </c>
      <c r="C7606" s="48" t="s">
        <v>44616</v>
      </c>
      <c r="D7606" s="48" t="s">
        <v>44637</v>
      </c>
      <c r="E7606" s="48" t="s">
        <v>44638</v>
      </c>
    </row>
    <row r="7607" spans="1:5">
      <c r="A7607" s="48" t="s">
        <v>59</v>
      </c>
      <c r="B7607" s="48" t="s">
        <v>94</v>
      </c>
      <c r="C7607" s="48" t="s">
        <v>44616</v>
      </c>
      <c r="D7607" s="48" t="s">
        <v>44639</v>
      </c>
      <c r="E7607" s="48" t="s">
        <v>44640</v>
      </c>
    </row>
    <row r="7608" spans="1:5">
      <c r="A7608" s="48" t="s">
        <v>51155</v>
      </c>
      <c r="B7608" s="48" t="s">
        <v>51156</v>
      </c>
      <c r="C7608" s="48" t="s">
        <v>44641</v>
      </c>
      <c r="D7608" s="48" t="s">
        <v>44642</v>
      </c>
      <c r="E7608" s="48" t="s">
        <v>44643</v>
      </c>
    </row>
    <row r="7609" spans="1:5">
      <c r="A7609" s="48" t="s">
        <v>51157</v>
      </c>
      <c r="B7609" s="48" t="s">
        <v>51156</v>
      </c>
      <c r="C7609" s="48" t="s">
        <v>44641</v>
      </c>
      <c r="D7609" s="48" t="s">
        <v>44644</v>
      </c>
      <c r="E7609" s="48" t="s">
        <v>44645</v>
      </c>
    </row>
    <row r="7610" spans="1:5">
      <c r="A7610" s="48" t="s">
        <v>51158</v>
      </c>
      <c r="B7610" s="48" t="s">
        <v>51156</v>
      </c>
      <c r="C7610" s="48" t="s">
        <v>44641</v>
      </c>
      <c r="D7610" s="48" t="s">
        <v>44646</v>
      </c>
      <c r="E7610" s="48" t="s">
        <v>44647</v>
      </c>
    </row>
    <row r="7611" spans="1:5">
      <c r="A7611" s="48" t="s">
        <v>51159</v>
      </c>
      <c r="B7611" s="48" t="s">
        <v>51156</v>
      </c>
      <c r="C7611" s="48" t="s">
        <v>44641</v>
      </c>
      <c r="D7611" s="48" t="s">
        <v>44648</v>
      </c>
      <c r="E7611" s="48" t="s">
        <v>44649</v>
      </c>
    </row>
    <row r="7612" spans="1:5">
      <c r="A7612" s="48" t="s">
        <v>15740</v>
      </c>
      <c r="B7612" s="48" t="s">
        <v>51154</v>
      </c>
      <c r="C7612" s="48" t="s">
        <v>44641</v>
      </c>
      <c r="D7612" s="48" t="s">
        <v>44650</v>
      </c>
      <c r="E7612" s="48" t="s">
        <v>44651</v>
      </c>
    </row>
    <row r="7613" spans="1:5">
      <c r="A7613" s="48" t="s">
        <v>15757</v>
      </c>
      <c r="B7613" s="48" t="s">
        <v>51480</v>
      </c>
      <c r="C7613" s="48" t="s">
        <v>44641</v>
      </c>
      <c r="D7613" s="48" t="s">
        <v>44652</v>
      </c>
      <c r="E7613" s="48" t="s">
        <v>44653</v>
      </c>
    </row>
    <row r="7614" spans="1:5">
      <c r="A7614" s="48" t="s">
        <v>15760</v>
      </c>
      <c r="B7614" s="48" t="s">
        <v>94</v>
      </c>
      <c r="C7614" s="48" t="s">
        <v>44641</v>
      </c>
      <c r="D7614" s="48" t="s">
        <v>44654</v>
      </c>
      <c r="E7614" s="48" t="s">
        <v>44655</v>
      </c>
    </row>
    <row r="7615" spans="1:5">
      <c r="A7615" s="48" t="s">
        <v>27</v>
      </c>
      <c r="B7615" s="48" t="s">
        <v>51154</v>
      </c>
      <c r="C7615" s="48" t="s">
        <v>44641</v>
      </c>
      <c r="D7615" s="48" t="s">
        <v>44656</v>
      </c>
      <c r="E7615" s="48" t="s">
        <v>44657</v>
      </c>
    </row>
    <row r="7616" spans="1:5">
      <c r="A7616" s="48" t="s">
        <v>39</v>
      </c>
      <c r="B7616" s="48" t="s">
        <v>35343</v>
      </c>
      <c r="C7616" s="48" t="s">
        <v>44641</v>
      </c>
      <c r="D7616" s="48" t="s">
        <v>44658</v>
      </c>
      <c r="E7616" s="48" t="s">
        <v>44659</v>
      </c>
    </row>
    <row r="7617" spans="1:5">
      <c r="A7617" s="48" t="s">
        <v>43</v>
      </c>
      <c r="B7617" s="48" t="s">
        <v>51205</v>
      </c>
      <c r="C7617" s="48" t="s">
        <v>44641</v>
      </c>
      <c r="D7617" s="48" t="s">
        <v>44660</v>
      </c>
      <c r="E7617" s="48" t="s">
        <v>44661</v>
      </c>
    </row>
    <row r="7618" spans="1:5">
      <c r="A7618" s="48" t="s">
        <v>15740</v>
      </c>
      <c r="B7618" s="48" t="s">
        <v>51154</v>
      </c>
      <c r="C7618" s="48" t="s">
        <v>44641</v>
      </c>
      <c r="D7618" s="48" t="s">
        <v>44662</v>
      </c>
      <c r="E7618" s="48" t="s">
        <v>44663</v>
      </c>
    </row>
    <row r="7619" spans="1:5">
      <c r="A7619" s="48" t="s">
        <v>15771</v>
      </c>
      <c r="B7619" s="48" t="s">
        <v>31</v>
      </c>
      <c r="C7619" s="48" t="s">
        <v>44641</v>
      </c>
      <c r="D7619" s="48" t="s">
        <v>44664</v>
      </c>
      <c r="E7619" s="48" t="s">
        <v>44665</v>
      </c>
    </row>
    <row r="7620" spans="1:5">
      <c r="A7620" s="48" t="s">
        <v>15774</v>
      </c>
      <c r="B7620" s="48" t="s">
        <v>394</v>
      </c>
      <c r="C7620" s="48" t="s">
        <v>44641</v>
      </c>
      <c r="D7620" s="48" t="s">
        <v>44666</v>
      </c>
      <c r="E7620" s="48" t="s">
        <v>44667</v>
      </c>
    </row>
    <row r="7621" spans="1:5">
      <c r="A7621" s="48" t="s">
        <v>27</v>
      </c>
      <c r="B7621" s="48" t="s">
        <v>51154</v>
      </c>
      <c r="C7621" s="48" t="s">
        <v>44641</v>
      </c>
      <c r="D7621" s="48" t="s">
        <v>44668</v>
      </c>
      <c r="E7621" s="48" t="s">
        <v>44669</v>
      </c>
    </row>
    <row r="7622" spans="1:5">
      <c r="A7622" s="48" t="s">
        <v>48</v>
      </c>
      <c r="B7622" s="48" t="s">
        <v>29395</v>
      </c>
      <c r="C7622" s="48" t="s">
        <v>44641</v>
      </c>
      <c r="D7622" s="48" t="s">
        <v>44670</v>
      </c>
      <c r="E7622" s="48" t="s">
        <v>44671</v>
      </c>
    </row>
    <row r="7623" spans="1:5">
      <c r="A7623" s="48" t="s">
        <v>51</v>
      </c>
      <c r="B7623" s="48" t="s">
        <v>51196</v>
      </c>
      <c r="C7623" s="48" t="s">
        <v>44641</v>
      </c>
      <c r="D7623" s="48" t="s">
        <v>44672</v>
      </c>
      <c r="E7623" s="48" t="s">
        <v>44673</v>
      </c>
    </row>
    <row r="7624" spans="1:5">
      <c r="A7624" s="48" t="s">
        <v>15740</v>
      </c>
      <c r="B7624" s="48" t="s">
        <v>51154</v>
      </c>
      <c r="C7624" s="48" t="s">
        <v>44674</v>
      </c>
      <c r="D7624" s="48" t="s">
        <v>44675</v>
      </c>
      <c r="E7624" s="48" t="s">
        <v>44676</v>
      </c>
    </row>
    <row r="7625" spans="1:5">
      <c r="A7625" s="48" t="s">
        <v>15786</v>
      </c>
      <c r="B7625" s="48" t="s">
        <v>29629</v>
      </c>
      <c r="C7625" s="48" t="s">
        <v>44674</v>
      </c>
      <c r="D7625" s="48" t="s">
        <v>44677</v>
      </c>
      <c r="E7625" s="48" t="s">
        <v>44678</v>
      </c>
    </row>
    <row r="7626" spans="1:5">
      <c r="A7626" s="48" t="s">
        <v>15789</v>
      </c>
      <c r="B7626" s="48" t="s">
        <v>417</v>
      </c>
      <c r="C7626" s="48" t="s">
        <v>44674</v>
      </c>
      <c r="D7626" s="48" t="s">
        <v>44679</v>
      </c>
      <c r="E7626" s="48" t="s">
        <v>44680</v>
      </c>
    </row>
    <row r="7627" spans="1:5">
      <c r="A7627" s="48" t="s">
        <v>27</v>
      </c>
      <c r="B7627" s="48" t="s">
        <v>51154</v>
      </c>
      <c r="C7627" s="48" t="s">
        <v>44674</v>
      </c>
      <c r="D7627" s="48" t="s">
        <v>44681</v>
      </c>
      <c r="E7627" s="48" t="s">
        <v>44682</v>
      </c>
    </row>
    <row r="7628" spans="1:5">
      <c r="A7628" s="48" t="s">
        <v>56</v>
      </c>
      <c r="B7628" s="48" t="s">
        <v>44683</v>
      </c>
      <c r="C7628" s="48" t="s">
        <v>44674</v>
      </c>
      <c r="D7628" s="48" t="s">
        <v>44684</v>
      </c>
      <c r="E7628" s="48" t="s">
        <v>44685</v>
      </c>
    </row>
    <row r="7629" spans="1:5">
      <c r="A7629" s="48" t="s">
        <v>59</v>
      </c>
      <c r="B7629" s="48" t="s">
        <v>51196</v>
      </c>
      <c r="C7629" s="48" t="s">
        <v>44674</v>
      </c>
      <c r="D7629" s="48" t="s">
        <v>44686</v>
      </c>
      <c r="E7629" s="48" t="s">
        <v>44687</v>
      </c>
    </row>
    <row r="7630" spans="1:5">
      <c r="A7630" s="48" t="s">
        <v>15740</v>
      </c>
      <c r="B7630" s="48" t="s">
        <v>51154</v>
      </c>
      <c r="C7630" s="48" t="s">
        <v>44674</v>
      </c>
      <c r="D7630" s="48" t="s">
        <v>44688</v>
      </c>
      <c r="E7630" s="48" t="s">
        <v>44689</v>
      </c>
    </row>
    <row r="7631" spans="1:5">
      <c r="A7631" s="48" t="s">
        <v>15743</v>
      </c>
      <c r="B7631" s="48" t="s">
        <v>34445</v>
      </c>
      <c r="C7631" s="48" t="s">
        <v>39677</v>
      </c>
      <c r="D7631" s="48" t="s">
        <v>44690</v>
      </c>
      <c r="E7631" s="48" t="s">
        <v>44691</v>
      </c>
    </row>
    <row r="7632" spans="1:5">
      <c r="A7632" s="48" t="s">
        <v>15746</v>
      </c>
      <c r="B7632" s="48" t="s">
        <v>51182</v>
      </c>
      <c r="C7632" s="48" t="s">
        <v>44692</v>
      </c>
      <c r="D7632" s="48" t="s">
        <v>44693</v>
      </c>
      <c r="E7632" s="48" t="s">
        <v>44694</v>
      </c>
    </row>
    <row r="7633" spans="1:5">
      <c r="A7633" s="48" t="s">
        <v>27</v>
      </c>
      <c r="B7633" s="48" t="s">
        <v>51154</v>
      </c>
      <c r="C7633" s="48" t="s">
        <v>44674</v>
      </c>
      <c r="D7633" s="48" t="s">
        <v>44695</v>
      </c>
      <c r="E7633" s="48" t="s">
        <v>44696</v>
      </c>
    </row>
    <row r="7634" spans="1:5">
      <c r="A7634" s="48" t="s">
        <v>30</v>
      </c>
      <c r="B7634" s="48" t="s">
        <v>30927</v>
      </c>
      <c r="C7634" s="48" t="s">
        <v>44674</v>
      </c>
      <c r="D7634" s="48" t="s">
        <v>44697</v>
      </c>
      <c r="E7634" s="48" t="s">
        <v>44698</v>
      </c>
    </row>
    <row r="7635" spans="1:5">
      <c r="A7635" s="48" t="s">
        <v>34</v>
      </c>
      <c r="B7635" s="48" t="s">
        <v>654</v>
      </c>
      <c r="C7635" s="48" t="s">
        <v>44674</v>
      </c>
      <c r="D7635" s="48" t="s">
        <v>44699</v>
      </c>
      <c r="E7635" s="48" t="s">
        <v>44700</v>
      </c>
    </row>
    <row r="7636" spans="1:5">
      <c r="A7636" s="48" t="s">
        <v>51155</v>
      </c>
      <c r="B7636" s="48" t="s">
        <v>51156</v>
      </c>
      <c r="C7636" s="48" t="s">
        <v>44701</v>
      </c>
      <c r="D7636" s="48" t="s">
        <v>44702</v>
      </c>
      <c r="E7636" s="48" t="s">
        <v>44703</v>
      </c>
    </row>
    <row r="7637" spans="1:5">
      <c r="A7637" s="48" t="s">
        <v>51157</v>
      </c>
      <c r="B7637" s="48" t="s">
        <v>51156</v>
      </c>
      <c r="C7637" s="48" t="s">
        <v>44701</v>
      </c>
      <c r="D7637" s="48" t="s">
        <v>44704</v>
      </c>
      <c r="E7637" s="48" t="s">
        <v>44705</v>
      </c>
    </row>
    <row r="7638" spans="1:5">
      <c r="A7638" s="48" t="s">
        <v>51158</v>
      </c>
      <c r="B7638" s="48" t="s">
        <v>51156</v>
      </c>
      <c r="C7638" s="48" t="s">
        <v>44701</v>
      </c>
      <c r="D7638" s="48" t="s">
        <v>44706</v>
      </c>
      <c r="E7638" s="48" t="s">
        <v>44707</v>
      </c>
    </row>
    <row r="7639" spans="1:5">
      <c r="A7639" s="48" t="s">
        <v>51159</v>
      </c>
      <c r="B7639" s="48" t="s">
        <v>51156</v>
      </c>
      <c r="C7639" s="48" t="s">
        <v>44701</v>
      </c>
      <c r="D7639" s="48" t="s">
        <v>44708</v>
      </c>
      <c r="E7639" s="48" t="s">
        <v>44709</v>
      </c>
    </row>
    <row r="7640" spans="1:5">
      <c r="A7640" s="48" t="s">
        <v>15740</v>
      </c>
      <c r="B7640" s="48" t="s">
        <v>51154</v>
      </c>
      <c r="C7640" s="48" t="s">
        <v>44701</v>
      </c>
      <c r="D7640" s="48" t="s">
        <v>44710</v>
      </c>
      <c r="E7640" s="48" t="s">
        <v>44711</v>
      </c>
    </row>
    <row r="7641" spans="1:5">
      <c r="A7641" s="48" t="s">
        <v>15771</v>
      </c>
      <c r="B7641" s="48" t="s">
        <v>3255</v>
      </c>
      <c r="C7641" s="48" t="s">
        <v>44701</v>
      </c>
      <c r="D7641" s="48" t="s">
        <v>44712</v>
      </c>
      <c r="E7641" s="48" t="s">
        <v>44713</v>
      </c>
    </row>
    <row r="7642" spans="1:5">
      <c r="A7642" s="48" t="s">
        <v>15774</v>
      </c>
      <c r="B7642" s="48" t="s">
        <v>51190</v>
      </c>
      <c r="C7642" s="48" t="s">
        <v>44701</v>
      </c>
      <c r="D7642" s="48" t="s">
        <v>44714</v>
      </c>
      <c r="E7642" s="48" t="s">
        <v>44715</v>
      </c>
    </row>
    <row r="7643" spans="1:5">
      <c r="A7643" s="48" t="s">
        <v>27</v>
      </c>
      <c r="B7643" s="48" t="s">
        <v>51154</v>
      </c>
      <c r="C7643" s="48" t="s">
        <v>44701</v>
      </c>
      <c r="D7643" s="48" t="s">
        <v>44716</v>
      </c>
      <c r="E7643" s="48" t="s">
        <v>44717</v>
      </c>
    </row>
    <row r="7644" spans="1:5">
      <c r="A7644" s="48" t="s">
        <v>48</v>
      </c>
      <c r="B7644" s="48" t="s">
        <v>30800</v>
      </c>
      <c r="C7644" s="48" t="s">
        <v>44701</v>
      </c>
      <c r="D7644" s="48" t="s">
        <v>44718</v>
      </c>
      <c r="E7644" s="48" t="s">
        <v>44719</v>
      </c>
    </row>
    <row r="7645" spans="1:5">
      <c r="A7645" s="48" t="s">
        <v>51</v>
      </c>
      <c r="B7645" s="48" t="s">
        <v>51215</v>
      </c>
      <c r="C7645" s="48" t="s">
        <v>44701</v>
      </c>
      <c r="D7645" s="48" t="s">
        <v>44720</v>
      </c>
      <c r="E7645" s="48" t="s">
        <v>44721</v>
      </c>
    </row>
    <row r="7646" spans="1:5">
      <c r="A7646" s="48" t="s">
        <v>15740</v>
      </c>
      <c r="B7646" s="48" t="s">
        <v>51154</v>
      </c>
      <c r="C7646" s="48" t="s">
        <v>44701</v>
      </c>
      <c r="D7646" s="48" t="s">
        <v>44722</v>
      </c>
      <c r="E7646" s="48" t="s">
        <v>44723</v>
      </c>
    </row>
    <row r="7647" spans="1:5">
      <c r="A7647" s="48" t="s">
        <v>15786</v>
      </c>
      <c r="B7647" s="48" t="s">
        <v>29345</v>
      </c>
      <c r="C7647" s="48" t="s">
        <v>44701</v>
      </c>
      <c r="D7647" s="48" t="s">
        <v>44724</v>
      </c>
      <c r="E7647" s="48" t="s">
        <v>44725</v>
      </c>
    </row>
    <row r="7648" spans="1:5">
      <c r="A7648" s="48" t="s">
        <v>15789</v>
      </c>
      <c r="B7648" s="48" t="s">
        <v>51215</v>
      </c>
      <c r="C7648" s="48" t="s">
        <v>44701</v>
      </c>
      <c r="D7648" s="48" t="s">
        <v>44726</v>
      </c>
      <c r="E7648" s="48" t="s">
        <v>44727</v>
      </c>
    </row>
    <row r="7649" spans="1:5">
      <c r="A7649" s="48" t="s">
        <v>27</v>
      </c>
      <c r="B7649" s="48" t="s">
        <v>51154</v>
      </c>
      <c r="C7649" s="48" t="s">
        <v>44701</v>
      </c>
      <c r="D7649" s="48" t="s">
        <v>44728</v>
      </c>
      <c r="E7649" s="48" t="s">
        <v>44729</v>
      </c>
    </row>
    <row r="7650" spans="1:5">
      <c r="A7650" s="48" t="s">
        <v>56</v>
      </c>
      <c r="B7650" s="48" t="s">
        <v>37537</v>
      </c>
      <c r="C7650" s="48" t="s">
        <v>44701</v>
      </c>
      <c r="D7650" s="48" t="s">
        <v>44730</v>
      </c>
      <c r="E7650" s="48" t="s">
        <v>44731</v>
      </c>
    </row>
    <row r="7651" spans="1:5">
      <c r="A7651" s="48" t="s">
        <v>59</v>
      </c>
      <c r="B7651" s="48" t="s">
        <v>51198</v>
      </c>
      <c r="C7651" s="48" t="s">
        <v>44701</v>
      </c>
      <c r="D7651" s="48" t="s">
        <v>44732</v>
      </c>
      <c r="E7651" s="48" t="s">
        <v>44733</v>
      </c>
    </row>
    <row r="7652" spans="1:5">
      <c r="A7652" s="48" t="s">
        <v>15740</v>
      </c>
      <c r="B7652" s="48" t="s">
        <v>51154</v>
      </c>
      <c r="C7652" s="48" t="s">
        <v>44734</v>
      </c>
      <c r="D7652" s="48" t="s">
        <v>44735</v>
      </c>
      <c r="E7652" s="48" t="s">
        <v>44736</v>
      </c>
    </row>
    <row r="7653" spans="1:5">
      <c r="A7653" s="48" t="s">
        <v>15743</v>
      </c>
      <c r="B7653" s="48" t="s">
        <v>51403</v>
      </c>
      <c r="C7653" s="48" t="s">
        <v>44734</v>
      </c>
      <c r="D7653" s="48" t="s">
        <v>44737</v>
      </c>
      <c r="E7653" s="48" t="s">
        <v>44738</v>
      </c>
    </row>
    <row r="7654" spans="1:5">
      <c r="A7654" s="48" t="s">
        <v>15746</v>
      </c>
      <c r="B7654" s="48" t="s">
        <v>51199</v>
      </c>
      <c r="C7654" s="48" t="s">
        <v>44734</v>
      </c>
      <c r="D7654" s="48" t="s">
        <v>44739</v>
      </c>
      <c r="E7654" s="48" t="s">
        <v>44740</v>
      </c>
    </row>
    <row r="7655" spans="1:5">
      <c r="A7655" s="48" t="s">
        <v>27</v>
      </c>
      <c r="B7655" s="48" t="s">
        <v>51154</v>
      </c>
      <c r="C7655" s="48" t="s">
        <v>44734</v>
      </c>
      <c r="D7655" s="48" t="s">
        <v>44741</v>
      </c>
      <c r="E7655" s="48" t="s">
        <v>44742</v>
      </c>
    </row>
    <row r="7656" spans="1:5">
      <c r="A7656" s="48" t="s">
        <v>30</v>
      </c>
      <c r="B7656" s="48" t="s">
        <v>33023</v>
      </c>
      <c r="C7656" s="48" t="s">
        <v>44734</v>
      </c>
      <c r="D7656" s="48" t="s">
        <v>44743</v>
      </c>
      <c r="E7656" s="48" t="s">
        <v>44744</v>
      </c>
    </row>
    <row r="7657" spans="1:5">
      <c r="A7657" s="48" t="s">
        <v>34</v>
      </c>
      <c r="B7657" s="48" t="s">
        <v>51190</v>
      </c>
      <c r="C7657" s="48" t="s">
        <v>44734</v>
      </c>
      <c r="D7657" s="48" t="s">
        <v>44745</v>
      </c>
      <c r="E7657" s="48" t="s">
        <v>44746</v>
      </c>
    </row>
    <row r="7658" spans="1:5">
      <c r="A7658" s="48" t="s">
        <v>15740</v>
      </c>
      <c r="B7658" s="48" t="s">
        <v>51154</v>
      </c>
      <c r="C7658" s="48" t="s">
        <v>44734</v>
      </c>
      <c r="D7658" s="48" t="s">
        <v>44747</v>
      </c>
      <c r="E7658" s="48" t="s">
        <v>44748</v>
      </c>
    </row>
    <row r="7659" spans="1:5">
      <c r="A7659" s="48" t="s">
        <v>15757</v>
      </c>
      <c r="B7659" s="48" t="s">
        <v>51483</v>
      </c>
      <c r="C7659" s="48" t="s">
        <v>44734</v>
      </c>
      <c r="D7659" s="48" t="s">
        <v>44749</v>
      </c>
      <c r="E7659" s="48" t="s">
        <v>44750</v>
      </c>
    </row>
    <row r="7660" spans="1:5">
      <c r="A7660" s="48" t="s">
        <v>15760</v>
      </c>
      <c r="B7660" s="48" t="s">
        <v>3258</v>
      </c>
      <c r="C7660" s="48" t="s">
        <v>44734</v>
      </c>
      <c r="D7660" s="48" t="s">
        <v>44751</v>
      </c>
      <c r="E7660" s="48" t="s">
        <v>44752</v>
      </c>
    </row>
    <row r="7661" spans="1:5">
      <c r="A7661" s="48" t="s">
        <v>27</v>
      </c>
      <c r="B7661" s="48" t="s">
        <v>51154</v>
      </c>
      <c r="C7661" s="48" t="s">
        <v>44734</v>
      </c>
      <c r="D7661" s="48" t="s">
        <v>44753</v>
      </c>
      <c r="E7661" s="48" t="s">
        <v>51753</v>
      </c>
    </row>
    <row r="7662" spans="1:5">
      <c r="A7662" s="48" t="s">
        <v>39</v>
      </c>
      <c r="B7662" s="48" t="s">
        <v>34558</v>
      </c>
      <c r="C7662" s="48" t="s">
        <v>44734</v>
      </c>
      <c r="D7662" s="48" t="s">
        <v>44754</v>
      </c>
      <c r="E7662" s="48" t="s">
        <v>44755</v>
      </c>
    </row>
    <row r="7663" spans="1:5">
      <c r="A7663" s="48" t="s">
        <v>43</v>
      </c>
      <c r="B7663" s="48" t="s">
        <v>452</v>
      </c>
      <c r="C7663" s="48" t="s">
        <v>44734</v>
      </c>
      <c r="D7663" s="48" t="s">
        <v>44756</v>
      </c>
      <c r="E7663" s="48" t="s">
        <v>44757</v>
      </c>
    </row>
    <row r="7664" spans="1:5">
      <c r="A7664" s="48" t="s">
        <v>51155</v>
      </c>
      <c r="B7664" s="48" t="s">
        <v>51156</v>
      </c>
      <c r="C7664" s="48" t="s">
        <v>44758</v>
      </c>
      <c r="D7664" s="48" t="s">
        <v>44759</v>
      </c>
      <c r="E7664" s="48" t="s">
        <v>44760</v>
      </c>
    </row>
    <row r="7665" spans="1:5">
      <c r="A7665" s="48" t="s">
        <v>51157</v>
      </c>
      <c r="B7665" s="48" t="s">
        <v>51156</v>
      </c>
      <c r="C7665" s="48" t="s">
        <v>44758</v>
      </c>
      <c r="D7665" s="48" t="s">
        <v>51754</v>
      </c>
      <c r="E7665" s="48" t="s">
        <v>44761</v>
      </c>
    </row>
    <row r="7666" spans="1:5">
      <c r="A7666" s="48" t="s">
        <v>51158</v>
      </c>
      <c r="B7666" s="48" t="s">
        <v>51156</v>
      </c>
      <c r="C7666" s="48" t="s">
        <v>44758</v>
      </c>
      <c r="D7666" s="48" t="s">
        <v>51755</v>
      </c>
      <c r="E7666" s="48" t="s">
        <v>44762</v>
      </c>
    </row>
    <row r="7667" spans="1:5">
      <c r="A7667" s="48" t="s">
        <v>51159</v>
      </c>
      <c r="B7667" s="48" t="s">
        <v>51156</v>
      </c>
      <c r="C7667" s="48" t="s">
        <v>44758</v>
      </c>
      <c r="D7667" s="48" t="s">
        <v>44763</v>
      </c>
      <c r="E7667" s="48" t="s">
        <v>44764</v>
      </c>
    </row>
    <row r="7668" spans="1:5">
      <c r="A7668" s="48" t="s">
        <v>15740</v>
      </c>
      <c r="B7668" s="48" t="s">
        <v>51154</v>
      </c>
      <c r="C7668" s="48" t="s">
        <v>44758</v>
      </c>
      <c r="D7668" s="48" t="s">
        <v>44765</v>
      </c>
      <c r="E7668" s="48" t="s">
        <v>44766</v>
      </c>
    </row>
    <row r="7669" spans="1:5">
      <c r="A7669" s="48" t="s">
        <v>15786</v>
      </c>
      <c r="B7669" s="48" t="s">
        <v>29629</v>
      </c>
      <c r="C7669" s="48" t="s">
        <v>44758</v>
      </c>
      <c r="D7669" s="48" t="s">
        <v>44767</v>
      </c>
      <c r="E7669" s="48" t="s">
        <v>44768</v>
      </c>
    </row>
    <row r="7670" spans="1:5">
      <c r="A7670" s="48" t="s">
        <v>15789</v>
      </c>
      <c r="B7670" s="48" t="s">
        <v>44769</v>
      </c>
      <c r="C7670" s="48" t="s">
        <v>44758</v>
      </c>
      <c r="D7670" s="48" t="s">
        <v>44770</v>
      </c>
      <c r="E7670" s="48" t="s">
        <v>44771</v>
      </c>
    </row>
    <row r="7671" spans="1:5">
      <c r="A7671" s="48" t="s">
        <v>27</v>
      </c>
      <c r="B7671" s="48" t="s">
        <v>51154</v>
      </c>
      <c r="C7671" s="48" t="s">
        <v>44758</v>
      </c>
      <c r="D7671" s="48" t="s">
        <v>44772</v>
      </c>
      <c r="E7671" s="48" t="s">
        <v>44773</v>
      </c>
    </row>
    <row r="7672" spans="1:5">
      <c r="A7672" s="48" t="s">
        <v>56</v>
      </c>
      <c r="B7672" s="48" t="s">
        <v>37537</v>
      </c>
      <c r="C7672" s="48" t="s">
        <v>44758</v>
      </c>
      <c r="D7672" s="48" t="s">
        <v>44774</v>
      </c>
      <c r="E7672" s="48" t="s">
        <v>44775</v>
      </c>
    </row>
    <row r="7673" spans="1:5">
      <c r="A7673" s="48" t="s">
        <v>59</v>
      </c>
      <c r="B7673" s="48" t="s">
        <v>452</v>
      </c>
      <c r="C7673" s="48" t="s">
        <v>44758</v>
      </c>
      <c r="D7673" s="48" t="s">
        <v>44776</v>
      </c>
      <c r="E7673" s="48" t="s">
        <v>44777</v>
      </c>
    </row>
    <row r="7674" spans="1:5">
      <c r="A7674" s="48" t="s">
        <v>15740</v>
      </c>
      <c r="B7674" s="48" t="s">
        <v>51154</v>
      </c>
      <c r="C7674" s="48" t="s">
        <v>44758</v>
      </c>
      <c r="D7674" s="48" t="s">
        <v>44778</v>
      </c>
      <c r="E7674" s="48" t="s">
        <v>44779</v>
      </c>
    </row>
    <row r="7675" spans="1:5">
      <c r="A7675" s="48" t="s">
        <v>15743</v>
      </c>
      <c r="B7675" s="48" t="s">
        <v>51403</v>
      </c>
      <c r="C7675" s="48" t="s">
        <v>44758</v>
      </c>
      <c r="D7675" s="48" t="s">
        <v>44780</v>
      </c>
      <c r="E7675" s="48" t="s">
        <v>44781</v>
      </c>
    </row>
    <row r="7676" spans="1:5">
      <c r="A7676" s="48" t="s">
        <v>15746</v>
      </c>
      <c r="B7676" s="48" t="s">
        <v>51242</v>
      </c>
      <c r="C7676" s="48" t="s">
        <v>44758</v>
      </c>
      <c r="D7676" s="48" t="s">
        <v>51756</v>
      </c>
      <c r="E7676" s="48" t="s">
        <v>44782</v>
      </c>
    </row>
    <row r="7677" spans="1:5">
      <c r="A7677" s="48" t="s">
        <v>27</v>
      </c>
      <c r="B7677" s="48" t="s">
        <v>51154</v>
      </c>
      <c r="C7677" s="48" t="s">
        <v>44758</v>
      </c>
      <c r="D7677" s="48" t="s">
        <v>44783</v>
      </c>
      <c r="E7677" s="48" t="s">
        <v>44784</v>
      </c>
    </row>
    <row r="7678" spans="1:5">
      <c r="A7678" s="48" t="s">
        <v>30</v>
      </c>
      <c r="B7678" s="48" t="s">
        <v>32789</v>
      </c>
      <c r="C7678" s="48" t="s">
        <v>44758</v>
      </c>
      <c r="D7678" s="48" t="s">
        <v>51757</v>
      </c>
      <c r="E7678" s="48" t="s">
        <v>44785</v>
      </c>
    </row>
    <row r="7679" spans="1:5">
      <c r="A7679" s="48" t="s">
        <v>34</v>
      </c>
      <c r="B7679" s="48" t="s">
        <v>150</v>
      </c>
      <c r="C7679" s="48" t="s">
        <v>44758</v>
      </c>
      <c r="D7679" s="48" t="s">
        <v>51758</v>
      </c>
      <c r="E7679" s="48" t="s">
        <v>44786</v>
      </c>
    </row>
    <row r="7680" spans="1:5">
      <c r="A7680" s="48" t="s">
        <v>15740</v>
      </c>
      <c r="B7680" s="48" t="s">
        <v>51154</v>
      </c>
      <c r="C7680" s="48" t="s">
        <v>44787</v>
      </c>
      <c r="D7680" s="48" t="s">
        <v>44788</v>
      </c>
      <c r="E7680" s="48" t="s">
        <v>44789</v>
      </c>
    </row>
    <row r="7681" spans="1:5">
      <c r="A7681" s="48" t="s">
        <v>15757</v>
      </c>
      <c r="B7681" s="48" t="s">
        <v>51483</v>
      </c>
      <c r="C7681" s="48" t="s">
        <v>44787</v>
      </c>
      <c r="D7681" s="48" t="s">
        <v>44790</v>
      </c>
      <c r="E7681" s="48" t="s">
        <v>44791</v>
      </c>
    </row>
    <row r="7682" spans="1:5">
      <c r="A7682" s="48" t="s">
        <v>15760</v>
      </c>
      <c r="B7682" s="48" t="s">
        <v>3258</v>
      </c>
      <c r="C7682" s="48" t="s">
        <v>44787</v>
      </c>
      <c r="D7682" s="48" t="s">
        <v>44792</v>
      </c>
      <c r="E7682" s="48" t="s">
        <v>44793</v>
      </c>
    </row>
    <row r="7683" spans="1:5">
      <c r="A7683" s="48" t="s">
        <v>27</v>
      </c>
      <c r="B7683" s="48" t="s">
        <v>51154</v>
      </c>
      <c r="C7683" s="48" t="s">
        <v>44787</v>
      </c>
      <c r="D7683" s="48" t="s">
        <v>44794</v>
      </c>
      <c r="E7683" s="48" t="s">
        <v>51759</v>
      </c>
    </row>
    <row r="7684" spans="1:5">
      <c r="A7684" s="48" t="s">
        <v>39</v>
      </c>
      <c r="B7684" s="48" t="s">
        <v>35536</v>
      </c>
      <c r="C7684" s="48" t="s">
        <v>44787</v>
      </c>
      <c r="D7684" s="48" t="s">
        <v>51760</v>
      </c>
      <c r="E7684" s="48" t="s">
        <v>44795</v>
      </c>
    </row>
    <row r="7685" spans="1:5">
      <c r="A7685" s="48" t="s">
        <v>43</v>
      </c>
      <c r="B7685" s="48" t="s">
        <v>394</v>
      </c>
      <c r="C7685" s="48" t="s">
        <v>44787</v>
      </c>
      <c r="D7685" s="48" t="s">
        <v>44796</v>
      </c>
      <c r="E7685" s="48" t="s">
        <v>44797</v>
      </c>
    </row>
    <row r="7686" spans="1:5">
      <c r="A7686" s="48" t="s">
        <v>15740</v>
      </c>
      <c r="B7686" s="48" t="s">
        <v>51154</v>
      </c>
      <c r="C7686" s="48" t="s">
        <v>44787</v>
      </c>
      <c r="D7686" s="48" t="s">
        <v>51761</v>
      </c>
      <c r="E7686" s="48" t="s">
        <v>44798</v>
      </c>
    </row>
    <row r="7687" spans="1:5">
      <c r="A7687" s="48" t="s">
        <v>15771</v>
      </c>
      <c r="B7687" s="48" t="s">
        <v>51279</v>
      </c>
      <c r="C7687" s="48" t="s">
        <v>44787</v>
      </c>
      <c r="D7687" s="48" t="s">
        <v>44799</v>
      </c>
      <c r="E7687" s="48" t="s">
        <v>44800</v>
      </c>
    </row>
    <row r="7688" spans="1:5">
      <c r="A7688" s="48" t="s">
        <v>15774</v>
      </c>
      <c r="B7688" s="48" t="s">
        <v>1185</v>
      </c>
      <c r="C7688" s="48" t="s">
        <v>44787</v>
      </c>
      <c r="D7688" s="48" t="s">
        <v>44801</v>
      </c>
      <c r="E7688" s="48" t="s">
        <v>44802</v>
      </c>
    </row>
    <row r="7689" spans="1:5">
      <c r="A7689" s="48" t="s">
        <v>27</v>
      </c>
      <c r="B7689" s="48" t="s">
        <v>51154</v>
      </c>
      <c r="C7689" s="48" t="s">
        <v>44787</v>
      </c>
      <c r="D7689" s="48" t="s">
        <v>44803</v>
      </c>
      <c r="E7689" s="48" t="s">
        <v>44804</v>
      </c>
    </row>
    <row r="7690" spans="1:5">
      <c r="A7690" s="48" t="s">
        <v>48</v>
      </c>
      <c r="B7690" s="48" t="s">
        <v>29445</v>
      </c>
      <c r="C7690" s="48" t="s">
        <v>44787</v>
      </c>
      <c r="D7690" s="48" t="s">
        <v>44805</v>
      </c>
      <c r="E7690" s="48" t="s">
        <v>44806</v>
      </c>
    </row>
    <row r="7691" spans="1:5">
      <c r="A7691" s="48" t="s">
        <v>51</v>
      </c>
      <c r="B7691" s="48" t="s">
        <v>51175</v>
      </c>
      <c r="C7691" s="48" t="s">
        <v>44787</v>
      </c>
      <c r="D7691" s="48" t="s">
        <v>44807</v>
      </c>
      <c r="E7691" s="48" t="s">
        <v>44808</v>
      </c>
    </row>
    <row r="7692" spans="1:5">
      <c r="A7692" s="48" t="s">
        <v>51155</v>
      </c>
      <c r="B7692" s="48" t="s">
        <v>51156</v>
      </c>
      <c r="C7692" s="48" t="s">
        <v>44809</v>
      </c>
      <c r="D7692" s="48" t="s">
        <v>44810</v>
      </c>
      <c r="E7692" s="48" t="s">
        <v>44811</v>
      </c>
    </row>
    <row r="7693" spans="1:5">
      <c r="A7693" s="48" t="s">
        <v>51157</v>
      </c>
      <c r="B7693" s="48" t="s">
        <v>51156</v>
      </c>
      <c r="C7693" s="48" t="s">
        <v>44809</v>
      </c>
      <c r="D7693" s="48" t="s">
        <v>44812</v>
      </c>
      <c r="E7693" s="48" t="s">
        <v>44813</v>
      </c>
    </row>
    <row r="7694" spans="1:5">
      <c r="A7694" s="48" t="s">
        <v>51158</v>
      </c>
      <c r="B7694" s="48" t="s">
        <v>51156</v>
      </c>
      <c r="C7694" s="48" t="s">
        <v>44809</v>
      </c>
      <c r="D7694" s="48" t="s">
        <v>44814</v>
      </c>
      <c r="E7694" s="48" t="s">
        <v>44815</v>
      </c>
    </row>
    <row r="7695" spans="1:5">
      <c r="A7695" s="48" t="s">
        <v>51159</v>
      </c>
      <c r="B7695" s="48" t="s">
        <v>51156</v>
      </c>
      <c r="C7695" s="48" t="s">
        <v>44809</v>
      </c>
      <c r="D7695" s="48" t="s">
        <v>44816</v>
      </c>
      <c r="E7695" s="48" t="s">
        <v>44817</v>
      </c>
    </row>
    <row r="7696" spans="1:5">
      <c r="A7696" s="48" t="s">
        <v>15740</v>
      </c>
      <c r="B7696" s="48" t="s">
        <v>51154</v>
      </c>
      <c r="C7696" s="48" t="s">
        <v>44809</v>
      </c>
      <c r="D7696" s="48" t="s">
        <v>44818</v>
      </c>
      <c r="E7696" s="48" t="s">
        <v>44819</v>
      </c>
    </row>
    <row r="7697" spans="1:5">
      <c r="A7697" s="48" t="s">
        <v>15743</v>
      </c>
      <c r="B7697" s="48" t="s">
        <v>34445</v>
      </c>
      <c r="C7697" s="48" t="s">
        <v>44809</v>
      </c>
      <c r="D7697" s="48" t="s">
        <v>44820</v>
      </c>
      <c r="E7697" s="48" t="s">
        <v>44821</v>
      </c>
    </row>
    <row r="7698" spans="1:5">
      <c r="A7698" s="48" t="s">
        <v>15746</v>
      </c>
      <c r="B7698" s="48" t="s">
        <v>51182</v>
      </c>
      <c r="C7698" s="48" t="s">
        <v>44809</v>
      </c>
      <c r="D7698" s="48" t="s">
        <v>44822</v>
      </c>
      <c r="E7698" s="48" t="s">
        <v>44823</v>
      </c>
    </row>
    <row r="7699" spans="1:5">
      <c r="A7699" s="48" t="s">
        <v>27</v>
      </c>
      <c r="B7699" s="48" t="s">
        <v>51154</v>
      </c>
      <c r="C7699" s="48" t="s">
        <v>44809</v>
      </c>
      <c r="D7699" s="48" t="s">
        <v>44824</v>
      </c>
      <c r="E7699" s="48" t="s">
        <v>44825</v>
      </c>
    </row>
    <row r="7700" spans="1:5">
      <c r="A7700" s="48" t="s">
        <v>30</v>
      </c>
      <c r="B7700" s="48" t="s">
        <v>35754</v>
      </c>
      <c r="C7700" s="48" t="s">
        <v>44809</v>
      </c>
      <c r="D7700" s="48" t="s">
        <v>44826</v>
      </c>
      <c r="E7700" s="48" t="s">
        <v>44827</v>
      </c>
    </row>
    <row r="7701" spans="1:5">
      <c r="A7701" s="48" t="s">
        <v>34</v>
      </c>
      <c r="B7701" s="48" t="s">
        <v>51203</v>
      </c>
      <c r="C7701" s="48" t="s">
        <v>44809</v>
      </c>
      <c r="D7701" s="48" t="s">
        <v>44828</v>
      </c>
      <c r="E7701" s="48" t="s">
        <v>44829</v>
      </c>
    </row>
    <row r="7702" spans="1:5">
      <c r="A7702" s="48" t="s">
        <v>15740</v>
      </c>
      <c r="B7702" s="48" t="s">
        <v>51154</v>
      </c>
      <c r="C7702" s="48" t="s">
        <v>44830</v>
      </c>
      <c r="D7702" s="48" t="s">
        <v>44831</v>
      </c>
      <c r="E7702" s="48" t="s">
        <v>44832</v>
      </c>
    </row>
    <row r="7703" spans="1:5">
      <c r="A7703" s="48" t="s">
        <v>15757</v>
      </c>
      <c r="B7703" s="48" t="s">
        <v>51483</v>
      </c>
      <c r="C7703" s="48" t="s">
        <v>44830</v>
      </c>
      <c r="D7703" s="48" t="s">
        <v>44833</v>
      </c>
      <c r="E7703" s="48" t="s">
        <v>44834</v>
      </c>
    </row>
    <row r="7704" spans="1:5">
      <c r="A7704" s="48" t="s">
        <v>15760</v>
      </c>
      <c r="B7704" s="48" t="s">
        <v>51182</v>
      </c>
      <c r="C7704" s="48" t="s">
        <v>44830</v>
      </c>
      <c r="D7704" s="48" t="s">
        <v>44835</v>
      </c>
      <c r="E7704" s="48" t="s">
        <v>44836</v>
      </c>
    </row>
    <row r="7705" spans="1:5">
      <c r="A7705" s="48" t="s">
        <v>27</v>
      </c>
      <c r="B7705" s="48" t="s">
        <v>51154</v>
      </c>
      <c r="C7705" s="48" t="s">
        <v>44830</v>
      </c>
      <c r="D7705" s="48" t="s">
        <v>44837</v>
      </c>
      <c r="E7705" s="48" t="s">
        <v>44838</v>
      </c>
    </row>
    <row r="7706" spans="1:5">
      <c r="A7706" s="48" t="s">
        <v>39</v>
      </c>
      <c r="B7706" s="48" t="s">
        <v>35343</v>
      </c>
      <c r="C7706" s="48" t="s">
        <v>44830</v>
      </c>
      <c r="D7706" s="48" t="s">
        <v>51762</v>
      </c>
      <c r="E7706" s="48" t="s">
        <v>44839</v>
      </c>
    </row>
    <row r="7707" spans="1:5">
      <c r="A7707" s="48" t="s">
        <v>43</v>
      </c>
      <c r="B7707" s="48" t="s">
        <v>424</v>
      </c>
      <c r="C7707" s="48" t="s">
        <v>44830</v>
      </c>
      <c r="D7707" s="48" t="s">
        <v>44840</v>
      </c>
      <c r="E7707" s="48" t="s">
        <v>44841</v>
      </c>
    </row>
    <row r="7708" spans="1:5">
      <c r="A7708" s="48" t="s">
        <v>15740</v>
      </c>
      <c r="B7708" s="48" t="s">
        <v>51154</v>
      </c>
      <c r="C7708" s="48" t="s">
        <v>44830</v>
      </c>
      <c r="D7708" s="48" t="s">
        <v>44842</v>
      </c>
      <c r="E7708" s="48" t="s">
        <v>44843</v>
      </c>
    </row>
    <row r="7709" spans="1:5">
      <c r="A7709" s="48" t="s">
        <v>15771</v>
      </c>
      <c r="B7709" s="48" t="s">
        <v>51506</v>
      </c>
      <c r="C7709" s="48" t="s">
        <v>44830</v>
      </c>
      <c r="D7709" s="48" t="s">
        <v>51763</v>
      </c>
      <c r="E7709" s="48" t="s">
        <v>44844</v>
      </c>
    </row>
    <row r="7710" spans="1:5">
      <c r="A7710" s="48" t="s">
        <v>15774</v>
      </c>
      <c r="B7710" s="48" t="s">
        <v>51360</v>
      </c>
      <c r="C7710" s="48" t="s">
        <v>44830</v>
      </c>
      <c r="D7710" s="48" t="s">
        <v>44845</v>
      </c>
      <c r="E7710" s="48" t="s">
        <v>44846</v>
      </c>
    </row>
    <row r="7711" spans="1:5">
      <c r="A7711" s="48" t="s">
        <v>27</v>
      </c>
      <c r="B7711" s="48" t="s">
        <v>51154</v>
      </c>
      <c r="C7711" s="48" t="s">
        <v>44830</v>
      </c>
      <c r="D7711" s="48" t="s">
        <v>44847</v>
      </c>
      <c r="E7711" s="48" t="s">
        <v>44848</v>
      </c>
    </row>
    <row r="7712" spans="1:5">
      <c r="A7712" s="48" t="s">
        <v>48</v>
      </c>
      <c r="B7712" s="48" t="s">
        <v>30800</v>
      </c>
      <c r="C7712" s="48" t="s">
        <v>44830</v>
      </c>
      <c r="D7712" s="48" t="s">
        <v>51764</v>
      </c>
      <c r="E7712" s="48" t="s">
        <v>44849</v>
      </c>
    </row>
    <row r="7713" spans="1:5">
      <c r="A7713" s="48" t="s">
        <v>51</v>
      </c>
      <c r="B7713" s="48" t="s">
        <v>150</v>
      </c>
      <c r="C7713" s="48" t="s">
        <v>44830</v>
      </c>
      <c r="D7713" s="48" t="s">
        <v>44850</v>
      </c>
      <c r="E7713" s="48" t="s">
        <v>44851</v>
      </c>
    </row>
    <row r="7714" spans="1:5">
      <c r="A7714" s="48" t="s">
        <v>15740</v>
      </c>
      <c r="B7714" s="48" t="s">
        <v>51154</v>
      </c>
      <c r="C7714" s="48" t="s">
        <v>44830</v>
      </c>
      <c r="D7714" s="48" t="s">
        <v>44852</v>
      </c>
      <c r="E7714" s="48" t="s">
        <v>44853</v>
      </c>
    </row>
    <row r="7715" spans="1:5">
      <c r="A7715" s="48" t="s">
        <v>15786</v>
      </c>
      <c r="B7715" s="48" t="s">
        <v>29345</v>
      </c>
      <c r="C7715" s="48" t="s">
        <v>44830</v>
      </c>
      <c r="D7715" s="48" t="s">
        <v>44854</v>
      </c>
      <c r="E7715" s="48" t="s">
        <v>44855</v>
      </c>
    </row>
    <row r="7716" spans="1:5">
      <c r="A7716" s="48" t="s">
        <v>15789</v>
      </c>
      <c r="B7716" s="48" t="s">
        <v>51236</v>
      </c>
      <c r="C7716" s="48" t="s">
        <v>44830</v>
      </c>
      <c r="D7716" s="48" t="s">
        <v>44856</v>
      </c>
      <c r="E7716" s="48" t="s">
        <v>44857</v>
      </c>
    </row>
    <row r="7717" spans="1:5">
      <c r="A7717" s="48" t="s">
        <v>27</v>
      </c>
      <c r="B7717" s="48" t="s">
        <v>51154</v>
      </c>
      <c r="C7717" s="48" t="s">
        <v>44830</v>
      </c>
      <c r="D7717" s="48" t="s">
        <v>44858</v>
      </c>
      <c r="E7717" s="48" t="s">
        <v>44859</v>
      </c>
    </row>
    <row r="7718" spans="1:5">
      <c r="A7718" s="48" t="s">
        <v>56</v>
      </c>
      <c r="B7718" s="48" t="s">
        <v>37537</v>
      </c>
      <c r="C7718" s="48" t="s">
        <v>44830</v>
      </c>
      <c r="D7718" s="48" t="s">
        <v>44860</v>
      </c>
      <c r="E7718" s="48" t="s">
        <v>44861</v>
      </c>
    </row>
    <row r="7719" spans="1:5">
      <c r="A7719" s="48" t="s">
        <v>59</v>
      </c>
      <c r="B7719" s="48" t="s">
        <v>51166</v>
      </c>
      <c r="C7719" s="48" t="s">
        <v>44830</v>
      </c>
      <c r="D7719" s="48" t="s">
        <v>44862</v>
      </c>
      <c r="E7719" s="48" t="s">
        <v>44863</v>
      </c>
    </row>
    <row r="7720" spans="1:5">
      <c r="A7720" s="48" t="s">
        <v>51155</v>
      </c>
      <c r="B7720" s="48" t="s">
        <v>51156</v>
      </c>
      <c r="C7720" s="48" t="s">
        <v>44864</v>
      </c>
      <c r="D7720" s="48" t="s">
        <v>44865</v>
      </c>
      <c r="E7720" s="48" t="s">
        <v>44866</v>
      </c>
    </row>
    <row r="7721" spans="1:5">
      <c r="A7721" s="48" t="s">
        <v>51157</v>
      </c>
      <c r="B7721" s="48" t="s">
        <v>51156</v>
      </c>
      <c r="C7721" s="48" t="s">
        <v>44864</v>
      </c>
      <c r="D7721" s="48" t="s">
        <v>44867</v>
      </c>
      <c r="E7721" s="48" t="s">
        <v>44868</v>
      </c>
    </row>
    <row r="7722" spans="1:5">
      <c r="A7722" s="48" t="s">
        <v>51158</v>
      </c>
      <c r="B7722" s="48" t="s">
        <v>51156</v>
      </c>
      <c r="C7722" s="48" t="s">
        <v>44864</v>
      </c>
      <c r="D7722" s="48" t="s">
        <v>44869</v>
      </c>
      <c r="E7722" s="48" t="s">
        <v>44870</v>
      </c>
    </row>
    <row r="7723" spans="1:5">
      <c r="A7723" s="48" t="s">
        <v>51159</v>
      </c>
      <c r="B7723" s="48" t="s">
        <v>51156</v>
      </c>
      <c r="C7723" s="48" t="s">
        <v>44864</v>
      </c>
      <c r="D7723" s="48" t="s">
        <v>44871</v>
      </c>
      <c r="E7723" s="48" t="s">
        <v>44872</v>
      </c>
    </row>
    <row r="7724" spans="1:5">
      <c r="A7724" s="48" t="s">
        <v>15740</v>
      </c>
      <c r="B7724" s="48" t="s">
        <v>51154</v>
      </c>
      <c r="C7724" s="48" t="s">
        <v>44864</v>
      </c>
      <c r="D7724" s="48" t="s">
        <v>44873</v>
      </c>
      <c r="E7724" s="48" t="s">
        <v>44874</v>
      </c>
    </row>
    <row r="7725" spans="1:5">
      <c r="A7725" s="48" t="s">
        <v>15757</v>
      </c>
      <c r="B7725" s="48" t="s">
        <v>51483</v>
      </c>
      <c r="C7725" s="48" t="s">
        <v>39677</v>
      </c>
      <c r="D7725" s="48" t="s">
        <v>44875</v>
      </c>
      <c r="E7725" s="48" t="s">
        <v>44876</v>
      </c>
    </row>
    <row r="7726" spans="1:5">
      <c r="A7726" s="48" t="s">
        <v>15760</v>
      </c>
      <c r="B7726" s="48" t="s">
        <v>487</v>
      </c>
      <c r="C7726" s="48" t="s">
        <v>44877</v>
      </c>
      <c r="D7726" s="48" t="s">
        <v>44878</v>
      </c>
      <c r="E7726" s="48" t="s">
        <v>44879</v>
      </c>
    </row>
    <row r="7727" spans="1:5">
      <c r="A7727" s="48" t="s">
        <v>27</v>
      </c>
      <c r="B7727" s="48" t="s">
        <v>51154</v>
      </c>
      <c r="C7727" s="48" t="s">
        <v>44864</v>
      </c>
      <c r="D7727" s="48" t="s">
        <v>44880</v>
      </c>
      <c r="E7727" s="48" t="s">
        <v>44881</v>
      </c>
    </row>
    <row r="7728" spans="1:5">
      <c r="A7728" s="48" t="s">
        <v>39</v>
      </c>
      <c r="B7728" s="48" t="s">
        <v>35536</v>
      </c>
      <c r="C7728" s="48" t="s">
        <v>44864</v>
      </c>
      <c r="D7728" s="48" t="s">
        <v>44882</v>
      </c>
      <c r="E7728" s="48" t="s">
        <v>44883</v>
      </c>
    </row>
    <row r="7729" spans="1:5">
      <c r="A7729" s="48" t="s">
        <v>43</v>
      </c>
      <c r="B7729" s="48" t="s">
        <v>51198</v>
      </c>
      <c r="C7729" s="48" t="s">
        <v>44864</v>
      </c>
      <c r="D7729" s="48" t="s">
        <v>44884</v>
      </c>
      <c r="E7729" s="48" t="s">
        <v>44885</v>
      </c>
    </row>
    <row r="7730" spans="1:5">
      <c r="A7730" s="48" t="s">
        <v>15740</v>
      </c>
      <c r="B7730" s="48" t="s">
        <v>51154</v>
      </c>
      <c r="C7730" s="48" t="s">
        <v>44886</v>
      </c>
      <c r="D7730" s="48" t="s">
        <v>44887</v>
      </c>
      <c r="E7730" s="48" t="s">
        <v>44888</v>
      </c>
    </row>
    <row r="7731" spans="1:5">
      <c r="A7731" s="48" t="s">
        <v>15771</v>
      </c>
      <c r="B7731" s="48" t="s">
        <v>51347</v>
      </c>
      <c r="C7731" s="48" t="s">
        <v>44886</v>
      </c>
      <c r="D7731" s="48" t="s">
        <v>44889</v>
      </c>
      <c r="E7731" s="48" t="s">
        <v>44890</v>
      </c>
    </row>
    <row r="7732" spans="1:5">
      <c r="A7732" s="48" t="s">
        <v>15774</v>
      </c>
      <c r="B7732" s="48" t="s">
        <v>1610</v>
      </c>
      <c r="C7732" s="48" t="s">
        <v>44886</v>
      </c>
      <c r="D7732" s="48" t="s">
        <v>44891</v>
      </c>
      <c r="E7732" s="48" t="s">
        <v>44892</v>
      </c>
    </row>
    <row r="7733" spans="1:5">
      <c r="A7733" s="48" t="s">
        <v>27</v>
      </c>
      <c r="B7733" s="48" t="s">
        <v>51154</v>
      </c>
      <c r="C7733" s="48" t="s">
        <v>44886</v>
      </c>
      <c r="D7733" s="48" t="s">
        <v>44893</v>
      </c>
      <c r="E7733" s="48" t="s">
        <v>44894</v>
      </c>
    </row>
    <row r="7734" spans="1:5">
      <c r="A7734" s="48" t="s">
        <v>48</v>
      </c>
      <c r="B7734" s="48" t="s">
        <v>29395</v>
      </c>
      <c r="C7734" s="48" t="s">
        <v>44886</v>
      </c>
      <c r="D7734" s="48" t="s">
        <v>44895</v>
      </c>
      <c r="E7734" s="48" t="s">
        <v>44896</v>
      </c>
    </row>
    <row r="7735" spans="1:5">
      <c r="A7735" s="48" t="s">
        <v>51</v>
      </c>
      <c r="B7735" s="48" t="s">
        <v>51154</v>
      </c>
      <c r="C7735" s="48" t="s">
        <v>44886</v>
      </c>
      <c r="D7735" s="48" t="s">
        <v>44897</v>
      </c>
      <c r="E7735" s="48" t="s">
        <v>44898</v>
      </c>
    </row>
    <row r="7736" spans="1:5">
      <c r="A7736" s="48" t="s">
        <v>15740</v>
      </c>
      <c r="B7736" s="48" t="s">
        <v>51154</v>
      </c>
      <c r="C7736" s="48" t="s">
        <v>44886</v>
      </c>
      <c r="D7736" s="48" t="s">
        <v>44899</v>
      </c>
      <c r="E7736" s="48" t="s">
        <v>44900</v>
      </c>
    </row>
    <row r="7737" spans="1:5">
      <c r="A7737" s="48" t="s">
        <v>15786</v>
      </c>
      <c r="B7737" s="48" t="s">
        <v>29629</v>
      </c>
      <c r="C7737" s="48" t="s">
        <v>44886</v>
      </c>
      <c r="D7737" s="48" t="s">
        <v>44901</v>
      </c>
      <c r="E7737" s="48" t="s">
        <v>44902</v>
      </c>
    </row>
    <row r="7738" spans="1:5">
      <c r="A7738" s="48" t="s">
        <v>15789</v>
      </c>
      <c r="B7738" s="48" t="s">
        <v>1610</v>
      </c>
      <c r="C7738" s="48" t="s">
        <v>44886</v>
      </c>
      <c r="D7738" s="48" t="s">
        <v>44903</v>
      </c>
      <c r="E7738" s="48" t="s">
        <v>44904</v>
      </c>
    </row>
    <row r="7739" spans="1:5">
      <c r="A7739" s="48" t="s">
        <v>27</v>
      </c>
      <c r="B7739" s="48" t="s">
        <v>51154</v>
      </c>
      <c r="C7739" s="48" t="s">
        <v>44886</v>
      </c>
      <c r="D7739" s="48" t="s">
        <v>44905</v>
      </c>
      <c r="E7739" s="48" t="s">
        <v>44906</v>
      </c>
    </row>
    <row r="7740" spans="1:5">
      <c r="A7740" s="48" t="s">
        <v>56</v>
      </c>
      <c r="B7740" s="48" t="s">
        <v>37631</v>
      </c>
      <c r="C7740" s="48" t="s">
        <v>44886</v>
      </c>
      <c r="D7740" s="48" t="s">
        <v>44907</v>
      </c>
      <c r="E7740" s="48" t="s">
        <v>44908</v>
      </c>
    </row>
    <row r="7741" spans="1:5">
      <c r="A7741" s="48" t="s">
        <v>59</v>
      </c>
      <c r="B7741" s="48" t="s">
        <v>487</v>
      </c>
      <c r="C7741" s="48" t="s">
        <v>44886</v>
      </c>
      <c r="D7741" s="48" t="s">
        <v>44909</v>
      </c>
      <c r="E7741" s="48" t="s">
        <v>44910</v>
      </c>
    </row>
    <row r="7742" spans="1:5">
      <c r="A7742" s="48" t="s">
        <v>15740</v>
      </c>
      <c r="B7742" s="48" t="s">
        <v>51154</v>
      </c>
      <c r="C7742" s="48" t="s">
        <v>44886</v>
      </c>
      <c r="D7742" s="48" t="s">
        <v>44911</v>
      </c>
      <c r="E7742" s="48" t="s">
        <v>44912</v>
      </c>
    </row>
    <row r="7743" spans="1:5">
      <c r="A7743" s="48" t="s">
        <v>15743</v>
      </c>
      <c r="B7743" s="48" t="s">
        <v>51498</v>
      </c>
      <c r="C7743" s="48" t="s">
        <v>44886</v>
      </c>
      <c r="D7743" s="48" t="s">
        <v>44913</v>
      </c>
      <c r="E7743" s="48" t="s">
        <v>44914</v>
      </c>
    </row>
    <row r="7744" spans="1:5">
      <c r="A7744" s="48" t="s">
        <v>15746</v>
      </c>
      <c r="B7744" s="48" t="s">
        <v>654</v>
      </c>
      <c r="C7744" s="48" t="s">
        <v>44886</v>
      </c>
      <c r="D7744" s="48" t="s">
        <v>44915</v>
      </c>
      <c r="E7744" s="48" t="s">
        <v>44916</v>
      </c>
    </row>
    <row r="7745" spans="1:5">
      <c r="A7745" s="48" t="s">
        <v>27</v>
      </c>
      <c r="B7745" s="48" t="s">
        <v>51154</v>
      </c>
      <c r="C7745" s="48" t="s">
        <v>44886</v>
      </c>
      <c r="D7745" s="48" t="s">
        <v>44917</v>
      </c>
      <c r="E7745" s="48" t="s">
        <v>44918</v>
      </c>
    </row>
    <row r="7746" spans="1:5">
      <c r="A7746" s="48" t="s">
        <v>30</v>
      </c>
      <c r="B7746" s="48" t="s">
        <v>30927</v>
      </c>
      <c r="C7746" s="48" t="s">
        <v>44886</v>
      </c>
      <c r="D7746" s="48" t="s">
        <v>44919</v>
      </c>
      <c r="E7746" s="48" t="s">
        <v>44920</v>
      </c>
    </row>
    <row r="7747" spans="1:5">
      <c r="A7747" s="48" t="s">
        <v>34</v>
      </c>
      <c r="B7747" s="48" t="s">
        <v>506</v>
      </c>
      <c r="C7747" s="48" t="s">
        <v>44886</v>
      </c>
      <c r="D7747" s="48" t="s">
        <v>44921</v>
      </c>
      <c r="E7747" s="48" t="s">
        <v>44922</v>
      </c>
    </row>
    <row r="7748" spans="1:5">
      <c r="A7748" s="48" t="s">
        <v>51155</v>
      </c>
      <c r="B7748" s="48" t="s">
        <v>51156</v>
      </c>
      <c r="C7748" s="48" t="s">
        <v>44923</v>
      </c>
      <c r="D7748" s="48" t="s">
        <v>44924</v>
      </c>
      <c r="E7748" s="48" t="s">
        <v>44925</v>
      </c>
    </row>
    <row r="7749" spans="1:5">
      <c r="A7749" s="48" t="s">
        <v>51157</v>
      </c>
      <c r="B7749" s="48" t="s">
        <v>51156</v>
      </c>
      <c r="C7749" s="48" t="s">
        <v>44923</v>
      </c>
      <c r="D7749" s="48" t="s">
        <v>44926</v>
      </c>
      <c r="E7749" s="48" t="s">
        <v>44927</v>
      </c>
    </row>
    <row r="7750" spans="1:5">
      <c r="A7750" s="48" t="s">
        <v>51158</v>
      </c>
      <c r="B7750" s="48" t="s">
        <v>51156</v>
      </c>
      <c r="C7750" s="48" t="s">
        <v>44923</v>
      </c>
      <c r="D7750" s="48" t="s">
        <v>44928</v>
      </c>
      <c r="E7750" s="48" t="s">
        <v>44929</v>
      </c>
    </row>
    <row r="7751" spans="1:5">
      <c r="A7751" s="48" t="s">
        <v>51159</v>
      </c>
      <c r="B7751" s="48" t="s">
        <v>51156</v>
      </c>
      <c r="C7751" s="48" t="s">
        <v>44923</v>
      </c>
      <c r="D7751" s="48" t="s">
        <v>44930</v>
      </c>
      <c r="E7751" s="48" t="s">
        <v>44931</v>
      </c>
    </row>
    <row r="7752" spans="1:5">
      <c r="A7752" s="48" t="s">
        <v>15740</v>
      </c>
      <c r="B7752" s="48" t="s">
        <v>51154</v>
      </c>
      <c r="C7752" s="48" t="s">
        <v>44923</v>
      </c>
      <c r="D7752" s="48" t="s">
        <v>44932</v>
      </c>
      <c r="E7752" s="48" t="s">
        <v>44933</v>
      </c>
    </row>
    <row r="7753" spans="1:5">
      <c r="A7753" s="48" t="s">
        <v>15771</v>
      </c>
      <c r="B7753" s="48" t="s">
        <v>21105</v>
      </c>
      <c r="C7753" s="48" t="s">
        <v>44923</v>
      </c>
      <c r="D7753" s="48" t="s">
        <v>44934</v>
      </c>
      <c r="E7753" s="48" t="s">
        <v>44935</v>
      </c>
    </row>
    <row r="7754" spans="1:5">
      <c r="A7754" s="48" t="s">
        <v>15774</v>
      </c>
      <c r="B7754" s="48" t="s">
        <v>1319</v>
      </c>
      <c r="C7754" s="48" t="s">
        <v>44923</v>
      </c>
      <c r="D7754" s="48" t="s">
        <v>44936</v>
      </c>
      <c r="E7754" s="48" t="s">
        <v>44937</v>
      </c>
    </row>
    <row r="7755" spans="1:5">
      <c r="A7755" s="48" t="s">
        <v>27</v>
      </c>
      <c r="B7755" s="48" t="s">
        <v>51154</v>
      </c>
      <c r="C7755" s="48" t="s">
        <v>44923</v>
      </c>
      <c r="D7755" s="48" t="s">
        <v>44938</v>
      </c>
      <c r="E7755" s="48" t="s">
        <v>51765</v>
      </c>
    </row>
    <row r="7756" spans="1:5">
      <c r="A7756" s="48" t="s">
        <v>48</v>
      </c>
      <c r="B7756" s="48" t="s">
        <v>30800</v>
      </c>
      <c r="C7756" s="48" t="s">
        <v>44923</v>
      </c>
      <c r="D7756" s="48" t="s">
        <v>44939</v>
      </c>
      <c r="E7756" s="48" t="s">
        <v>44940</v>
      </c>
    </row>
    <row r="7757" spans="1:5">
      <c r="A7757" s="48" t="s">
        <v>51</v>
      </c>
      <c r="B7757" s="48" t="s">
        <v>417</v>
      </c>
      <c r="C7757" s="48" t="s">
        <v>44923</v>
      </c>
      <c r="D7757" s="48" t="s">
        <v>44941</v>
      </c>
      <c r="E7757" s="48" t="s">
        <v>44942</v>
      </c>
    </row>
    <row r="7758" spans="1:5">
      <c r="A7758" s="48" t="s">
        <v>15740</v>
      </c>
      <c r="B7758" s="48" t="s">
        <v>51154</v>
      </c>
      <c r="C7758" s="48" t="s">
        <v>44923</v>
      </c>
      <c r="D7758" s="48" t="s">
        <v>44943</v>
      </c>
      <c r="E7758" s="48" t="s">
        <v>44944</v>
      </c>
    </row>
    <row r="7759" spans="1:5">
      <c r="A7759" s="48" t="s">
        <v>15786</v>
      </c>
      <c r="B7759" s="48" t="s">
        <v>29345</v>
      </c>
      <c r="C7759" s="48" t="s">
        <v>44923</v>
      </c>
      <c r="D7759" s="48" t="s">
        <v>44945</v>
      </c>
      <c r="E7759" s="48" t="s">
        <v>44946</v>
      </c>
    </row>
    <row r="7760" spans="1:5">
      <c r="A7760" s="48" t="s">
        <v>15789</v>
      </c>
      <c r="B7760" s="48" t="s">
        <v>24029</v>
      </c>
      <c r="C7760" s="48" t="s">
        <v>44923</v>
      </c>
      <c r="D7760" s="48" t="s">
        <v>44947</v>
      </c>
      <c r="E7760" s="48" t="s">
        <v>44948</v>
      </c>
    </row>
    <row r="7761" spans="1:5">
      <c r="A7761" s="48" t="s">
        <v>27</v>
      </c>
      <c r="B7761" s="48" t="s">
        <v>51154</v>
      </c>
      <c r="C7761" s="48" t="s">
        <v>44923</v>
      </c>
      <c r="D7761" s="48" t="s">
        <v>44949</v>
      </c>
      <c r="E7761" s="48" t="s">
        <v>44950</v>
      </c>
    </row>
    <row r="7762" spans="1:5">
      <c r="A7762" s="48" t="s">
        <v>56</v>
      </c>
      <c r="B7762" s="48" t="s">
        <v>37631</v>
      </c>
      <c r="C7762" s="48" t="s">
        <v>44951</v>
      </c>
      <c r="D7762" s="48" t="s">
        <v>44952</v>
      </c>
      <c r="E7762" s="48" t="s">
        <v>44953</v>
      </c>
    </row>
    <row r="7763" spans="1:5">
      <c r="A7763" s="48" t="s">
        <v>59</v>
      </c>
      <c r="B7763" s="48" t="s">
        <v>51194</v>
      </c>
      <c r="C7763" s="48" t="s">
        <v>44951</v>
      </c>
      <c r="D7763" s="48" t="s">
        <v>44954</v>
      </c>
      <c r="E7763" s="48" t="s">
        <v>44955</v>
      </c>
    </row>
    <row r="7764" spans="1:5">
      <c r="A7764" s="48" t="s">
        <v>15740</v>
      </c>
      <c r="B7764" s="48" t="s">
        <v>51154</v>
      </c>
      <c r="C7764" s="48" t="s">
        <v>44951</v>
      </c>
      <c r="D7764" s="48" t="s">
        <v>44956</v>
      </c>
      <c r="E7764" s="48" t="s">
        <v>44957</v>
      </c>
    </row>
    <row r="7765" spans="1:5">
      <c r="A7765" s="48" t="s">
        <v>15743</v>
      </c>
      <c r="B7765" s="48" t="s">
        <v>34445</v>
      </c>
      <c r="C7765" s="48" t="s">
        <v>44951</v>
      </c>
      <c r="D7765" s="48" t="s">
        <v>44958</v>
      </c>
      <c r="E7765" s="48" t="s">
        <v>44959</v>
      </c>
    </row>
    <row r="7766" spans="1:5">
      <c r="A7766" s="48" t="s">
        <v>15746</v>
      </c>
      <c r="B7766" s="48" t="s">
        <v>51242</v>
      </c>
      <c r="C7766" s="48" t="s">
        <v>44951</v>
      </c>
      <c r="D7766" s="48" t="s">
        <v>44960</v>
      </c>
      <c r="E7766" s="48" t="s">
        <v>51766</v>
      </c>
    </row>
    <row r="7767" spans="1:5">
      <c r="A7767" s="48" t="s">
        <v>27</v>
      </c>
      <c r="B7767" s="48" t="s">
        <v>51154</v>
      </c>
      <c r="C7767" s="48" t="s">
        <v>44951</v>
      </c>
      <c r="D7767" s="48" t="s">
        <v>44961</v>
      </c>
      <c r="E7767" s="48" t="s">
        <v>44962</v>
      </c>
    </row>
    <row r="7768" spans="1:5">
      <c r="A7768" s="48" t="s">
        <v>30</v>
      </c>
      <c r="B7768" s="48" t="s">
        <v>33070</v>
      </c>
      <c r="C7768" s="48" t="s">
        <v>44951</v>
      </c>
      <c r="D7768" s="48" t="s">
        <v>44963</v>
      </c>
      <c r="E7768" s="48" t="s">
        <v>44964</v>
      </c>
    </row>
    <row r="7769" spans="1:5">
      <c r="A7769" s="48" t="s">
        <v>34</v>
      </c>
      <c r="B7769" s="48" t="s">
        <v>51196</v>
      </c>
      <c r="C7769" s="48" t="s">
        <v>44951</v>
      </c>
      <c r="D7769" s="48" t="s">
        <v>44965</v>
      </c>
      <c r="E7769" s="48" t="s">
        <v>44966</v>
      </c>
    </row>
    <row r="7770" spans="1:5">
      <c r="A7770" s="48" t="s">
        <v>15740</v>
      </c>
      <c r="B7770" s="48" t="s">
        <v>51154</v>
      </c>
      <c r="C7770" s="48" t="s">
        <v>44951</v>
      </c>
      <c r="D7770" s="48" t="s">
        <v>44967</v>
      </c>
      <c r="E7770" s="48" t="s">
        <v>44968</v>
      </c>
    </row>
    <row r="7771" spans="1:5">
      <c r="A7771" s="48" t="s">
        <v>15757</v>
      </c>
      <c r="B7771" s="48" t="s">
        <v>51407</v>
      </c>
      <c r="C7771" s="48" t="s">
        <v>44951</v>
      </c>
      <c r="D7771" s="48" t="s">
        <v>44969</v>
      </c>
      <c r="E7771" s="48" t="s">
        <v>44970</v>
      </c>
    </row>
    <row r="7772" spans="1:5">
      <c r="A7772" s="48" t="s">
        <v>15760</v>
      </c>
      <c r="B7772" s="48" t="s">
        <v>316</v>
      </c>
      <c r="C7772" s="48" t="s">
        <v>44951</v>
      </c>
      <c r="D7772" s="48" t="s">
        <v>44971</v>
      </c>
      <c r="E7772" s="48" t="s">
        <v>44972</v>
      </c>
    </row>
    <row r="7773" spans="1:5">
      <c r="A7773" s="48" t="s">
        <v>27</v>
      </c>
      <c r="B7773" s="48" t="s">
        <v>51154</v>
      </c>
      <c r="C7773" s="48" t="s">
        <v>44951</v>
      </c>
      <c r="D7773" s="48" t="s">
        <v>44973</v>
      </c>
      <c r="E7773" s="48" t="s">
        <v>44974</v>
      </c>
    </row>
    <row r="7774" spans="1:5">
      <c r="A7774" s="48" t="s">
        <v>39</v>
      </c>
      <c r="B7774" s="48" t="s">
        <v>35203</v>
      </c>
      <c r="C7774" s="48" t="s">
        <v>44951</v>
      </c>
      <c r="D7774" s="48" t="s">
        <v>44975</v>
      </c>
      <c r="E7774" s="48" t="s">
        <v>44976</v>
      </c>
    </row>
    <row r="7775" spans="1:5">
      <c r="A7775" s="48" t="s">
        <v>43</v>
      </c>
      <c r="B7775" s="48" t="s">
        <v>94</v>
      </c>
      <c r="C7775" s="48" t="s">
        <v>44951</v>
      </c>
      <c r="D7775" s="48" t="s">
        <v>44977</v>
      </c>
      <c r="E7775" s="48" t="s">
        <v>44978</v>
      </c>
    </row>
    <row r="7776" spans="1:5">
      <c r="A7776" s="48" t="s">
        <v>51155</v>
      </c>
      <c r="B7776" s="48" t="s">
        <v>51156</v>
      </c>
      <c r="C7776" s="48" t="s">
        <v>44979</v>
      </c>
      <c r="D7776" s="48" t="s">
        <v>44980</v>
      </c>
      <c r="E7776" s="48" t="s">
        <v>44981</v>
      </c>
    </row>
    <row r="7777" spans="1:5">
      <c r="A7777" s="48" t="s">
        <v>51157</v>
      </c>
      <c r="B7777" s="48" t="s">
        <v>51156</v>
      </c>
      <c r="C7777" s="48" t="s">
        <v>44979</v>
      </c>
      <c r="D7777" s="48" t="s">
        <v>44982</v>
      </c>
      <c r="E7777" s="48" t="s">
        <v>44983</v>
      </c>
    </row>
    <row r="7778" spans="1:5">
      <c r="A7778" s="48" t="s">
        <v>51158</v>
      </c>
      <c r="B7778" s="48" t="s">
        <v>51156</v>
      </c>
      <c r="C7778" s="48" t="s">
        <v>44979</v>
      </c>
      <c r="D7778" s="48" t="s">
        <v>44984</v>
      </c>
      <c r="E7778" s="48" t="s">
        <v>44985</v>
      </c>
    </row>
    <row r="7779" spans="1:5">
      <c r="A7779" s="48" t="s">
        <v>51159</v>
      </c>
      <c r="B7779" s="48" t="s">
        <v>51156</v>
      </c>
      <c r="C7779" s="48" t="s">
        <v>44979</v>
      </c>
      <c r="D7779" s="48" t="s">
        <v>44986</v>
      </c>
      <c r="E7779" s="48" t="s">
        <v>44987</v>
      </c>
    </row>
    <row r="7780" spans="1:5">
      <c r="A7780" s="48" t="s">
        <v>15740</v>
      </c>
      <c r="B7780" s="48" t="s">
        <v>51154</v>
      </c>
      <c r="C7780" s="48" t="s">
        <v>44979</v>
      </c>
      <c r="D7780" s="48" t="s">
        <v>44988</v>
      </c>
      <c r="E7780" s="48" t="s">
        <v>44989</v>
      </c>
    </row>
    <row r="7781" spans="1:5">
      <c r="A7781" s="48" t="s">
        <v>15786</v>
      </c>
      <c r="B7781" s="48" t="s">
        <v>29437</v>
      </c>
      <c r="C7781" s="48" t="s">
        <v>44979</v>
      </c>
      <c r="D7781" s="48" t="s">
        <v>44990</v>
      </c>
      <c r="E7781" s="48" t="s">
        <v>44991</v>
      </c>
    </row>
    <row r="7782" spans="1:5">
      <c r="A7782" s="48" t="s">
        <v>15789</v>
      </c>
      <c r="B7782" s="48" t="s">
        <v>123</v>
      </c>
      <c r="C7782" s="48" t="s">
        <v>44979</v>
      </c>
      <c r="D7782" s="48" t="s">
        <v>44992</v>
      </c>
      <c r="E7782" s="48" t="s">
        <v>44993</v>
      </c>
    </row>
    <row r="7783" spans="1:5">
      <c r="A7783" s="48" t="s">
        <v>27</v>
      </c>
      <c r="B7783" s="48" t="s">
        <v>51154</v>
      </c>
      <c r="C7783" s="48" t="s">
        <v>44979</v>
      </c>
      <c r="D7783" s="48" t="s">
        <v>44994</v>
      </c>
      <c r="E7783" s="48" t="s">
        <v>44995</v>
      </c>
    </row>
    <row r="7784" spans="1:5">
      <c r="A7784" s="48" t="s">
        <v>56</v>
      </c>
      <c r="B7784" s="48" t="s">
        <v>41451</v>
      </c>
      <c r="C7784" s="48" t="s">
        <v>44979</v>
      </c>
      <c r="D7784" s="48" t="s">
        <v>44996</v>
      </c>
      <c r="E7784" s="48" t="s">
        <v>44997</v>
      </c>
    </row>
    <row r="7785" spans="1:5">
      <c r="A7785" s="48" t="s">
        <v>59</v>
      </c>
      <c r="B7785" s="48" t="s">
        <v>51278</v>
      </c>
      <c r="C7785" s="48" t="s">
        <v>44979</v>
      </c>
      <c r="D7785" s="48" t="s">
        <v>44998</v>
      </c>
      <c r="E7785" s="48" t="s">
        <v>44999</v>
      </c>
    </row>
    <row r="7786" spans="1:5">
      <c r="A7786" s="48" t="s">
        <v>15740</v>
      </c>
      <c r="B7786" s="48" t="s">
        <v>51154</v>
      </c>
      <c r="C7786" s="48" t="s">
        <v>45000</v>
      </c>
      <c r="D7786" s="48" t="s">
        <v>45001</v>
      </c>
      <c r="E7786" s="48" t="s">
        <v>45002</v>
      </c>
    </row>
    <row r="7787" spans="1:5">
      <c r="A7787" s="48" t="s">
        <v>15743</v>
      </c>
      <c r="B7787" s="48" t="s">
        <v>34445</v>
      </c>
      <c r="C7787" s="48" t="s">
        <v>45000</v>
      </c>
      <c r="D7787" s="48" t="s">
        <v>45003</v>
      </c>
      <c r="E7787" s="48" t="s">
        <v>45004</v>
      </c>
    </row>
    <row r="7788" spans="1:5">
      <c r="A7788" s="48" t="s">
        <v>15746</v>
      </c>
      <c r="B7788" s="48" t="s">
        <v>51215</v>
      </c>
      <c r="C7788" s="48" t="s">
        <v>45000</v>
      </c>
      <c r="D7788" s="48" t="s">
        <v>45005</v>
      </c>
      <c r="E7788" s="48" t="s">
        <v>45006</v>
      </c>
    </row>
    <row r="7789" spans="1:5">
      <c r="A7789" s="48" t="s">
        <v>27</v>
      </c>
      <c r="B7789" s="48" t="s">
        <v>51154</v>
      </c>
      <c r="C7789" s="48" t="s">
        <v>45000</v>
      </c>
      <c r="D7789" s="48" t="s">
        <v>45007</v>
      </c>
      <c r="E7789" s="48" t="s">
        <v>45008</v>
      </c>
    </row>
    <row r="7790" spans="1:5">
      <c r="A7790" s="48" t="s">
        <v>30</v>
      </c>
      <c r="B7790" s="48" t="s">
        <v>38761</v>
      </c>
      <c r="C7790" s="48" t="s">
        <v>45000</v>
      </c>
      <c r="D7790" s="48" t="s">
        <v>45009</v>
      </c>
      <c r="E7790" s="48" t="s">
        <v>45010</v>
      </c>
    </row>
    <row r="7791" spans="1:5">
      <c r="A7791" s="48" t="s">
        <v>34</v>
      </c>
      <c r="B7791" s="48" t="s">
        <v>219</v>
      </c>
      <c r="C7791" s="48" t="s">
        <v>45000</v>
      </c>
      <c r="D7791" s="48" t="s">
        <v>45011</v>
      </c>
      <c r="E7791" s="48" t="s">
        <v>45012</v>
      </c>
    </row>
    <row r="7792" spans="1:5">
      <c r="A7792" s="48" t="s">
        <v>15740</v>
      </c>
      <c r="B7792" s="48" t="s">
        <v>51154</v>
      </c>
      <c r="C7792" s="48" t="s">
        <v>45000</v>
      </c>
      <c r="D7792" s="48" t="s">
        <v>45013</v>
      </c>
      <c r="E7792" s="48" t="s">
        <v>45014</v>
      </c>
    </row>
    <row r="7793" spans="1:5">
      <c r="A7793" s="48" t="s">
        <v>15757</v>
      </c>
      <c r="B7793" s="48" t="s">
        <v>51407</v>
      </c>
      <c r="C7793" s="48" t="s">
        <v>45000</v>
      </c>
      <c r="D7793" s="48" t="s">
        <v>45015</v>
      </c>
      <c r="E7793" s="48" t="s">
        <v>45016</v>
      </c>
    </row>
    <row r="7794" spans="1:5">
      <c r="A7794" s="48" t="s">
        <v>15760</v>
      </c>
      <c r="B7794" s="48" t="s">
        <v>774</v>
      </c>
      <c r="C7794" s="48" t="s">
        <v>45000</v>
      </c>
      <c r="D7794" s="48" t="s">
        <v>45017</v>
      </c>
      <c r="E7794" s="48" t="s">
        <v>45018</v>
      </c>
    </row>
    <row r="7795" spans="1:5">
      <c r="A7795" s="48" t="s">
        <v>27</v>
      </c>
      <c r="B7795" s="48" t="s">
        <v>51154</v>
      </c>
      <c r="C7795" s="48" t="s">
        <v>45000</v>
      </c>
      <c r="D7795" s="48" t="s">
        <v>45019</v>
      </c>
      <c r="E7795" s="48" t="s">
        <v>45020</v>
      </c>
    </row>
    <row r="7796" spans="1:5">
      <c r="A7796" s="48" t="s">
        <v>39</v>
      </c>
      <c r="B7796" s="48" t="s">
        <v>35536</v>
      </c>
      <c r="C7796" s="48" t="s">
        <v>45000</v>
      </c>
      <c r="D7796" s="48" t="s">
        <v>45021</v>
      </c>
      <c r="E7796" s="48" t="s">
        <v>45022</v>
      </c>
    </row>
    <row r="7797" spans="1:5">
      <c r="A7797" s="48" t="s">
        <v>43</v>
      </c>
      <c r="B7797" s="48" t="s">
        <v>51213</v>
      </c>
      <c r="C7797" s="48" t="s">
        <v>45000</v>
      </c>
      <c r="D7797" s="48" t="s">
        <v>45023</v>
      </c>
      <c r="E7797" s="48" t="s">
        <v>45024</v>
      </c>
    </row>
    <row r="7798" spans="1:5">
      <c r="A7798" s="48" t="s">
        <v>15740</v>
      </c>
      <c r="B7798" s="48" t="s">
        <v>51154</v>
      </c>
      <c r="C7798" s="48" t="s">
        <v>45000</v>
      </c>
      <c r="D7798" s="48" t="s">
        <v>45025</v>
      </c>
      <c r="E7798" s="48" t="s">
        <v>51767</v>
      </c>
    </row>
    <row r="7799" spans="1:5">
      <c r="A7799" s="48" t="s">
        <v>15771</v>
      </c>
      <c r="B7799" s="48" t="s">
        <v>21161</v>
      </c>
      <c r="C7799" s="48" t="s">
        <v>45000</v>
      </c>
      <c r="D7799" s="48" t="s">
        <v>45026</v>
      </c>
      <c r="E7799" s="48" t="s">
        <v>51768</v>
      </c>
    </row>
    <row r="7800" spans="1:5">
      <c r="A7800" s="48" t="s">
        <v>15774</v>
      </c>
      <c r="B7800" s="48" t="s">
        <v>290</v>
      </c>
      <c r="C7800" s="48" t="s">
        <v>45000</v>
      </c>
      <c r="D7800" s="48" t="s">
        <v>45027</v>
      </c>
      <c r="E7800" s="48" t="s">
        <v>45028</v>
      </c>
    </row>
    <row r="7801" spans="1:5">
      <c r="A7801" s="48" t="s">
        <v>27</v>
      </c>
      <c r="B7801" s="48" t="s">
        <v>51154</v>
      </c>
      <c r="C7801" s="48" t="s">
        <v>45000</v>
      </c>
      <c r="D7801" s="48" t="s">
        <v>45029</v>
      </c>
      <c r="E7801" s="48" t="s">
        <v>45030</v>
      </c>
    </row>
    <row r="7802" spans="1:5">
      <c r="A7802" s="48" t="s">
        <v>48</v>
      </c>
      <c r="B7802" s="48" t="s">
        <v>29445</v>
      </c>
      <c r="C7802" s="48" t="s">
        <v>45000</v>
      </c>
      <c r="D7802" s="48" t="s">
        <v>45031</v>
      </c>
      <c r="E7802" s="48" t="s">
        <v>45032</v>
      </c>
    </row>
    <row r="7803" spans="1:5">
      <c r="A7803" s="48" t="s">
        <v>51</v>
      </c>
      <c r="B7803" s="48" t="s">
        <v>51165</v>
      </c>
      <c r="C7803" s="48" t="s">
        <v>45000</v>
      </c>
      <c r="D7803" s="48" t="s">
        <v>45033</v>
      </c>
      <c r="E7803" s="48" t="s">
        <v>45034</v>
      </c>
    </row>
    <row r="7804" spans="1:5">
      <c r="A7804" s="48" t="s">
        <v>51155</v>
      </c>
      <c r="B7804" s="48" t="s">
        <v>51156</v>
      </c>
      <c r="C7804" s="48" t="s">
        <v>45035</v>
      </c>
      <c r="D7804" s="48" t="s">
        <v>45036</v>
      </c>
      <c r="E7804" s="48" t="s">
        <v>45037</v>
      </c>
    </row>
    <row r="7805" spans="1:5">
      <c r="A7805" s="48" t="s">
        <v>51157</v>
      </c>
      <c r="B7805" s="48" t="s">
        <v>51156</v>
      </c>
      <c r="C7805" s="48" t="s">
        <v>45035</v>
      </c>
      <c r="D7805" s="48" t="s">
        <v>45038</v>
      </c>
      <c r="E7805" s="48" t="s">
        <v>45039</v>
      </c>
    </row>
    <row r="7806" spans="1:5">
      <c r="A7806" s="48" t="s">
        <v>51158</v>
      </c>
      <c r="B7806" s="48" t="s">
        <v>51156</v>
      </c>
      <c r="C7806" s="48" t="s">
        <v>45035</v>
      </c>
      <c r="D7806" s="48" t="s">
        <v>45040</v>
      </c>
      <c r="E7806" s="48" t="s">
        <v>45041</v>
      </c>
    </row>
    <row r="7807" spans="1:5">
      <c r="A7807" s="48" t="s">
        <v>51159</v>
      </c>
      <c r="B7807" s="48" t="s">
        <v>51156</v>
      </c>
      <c r="C7807" s="48" t="s">
        <v>45035</v>
      </c>
      <c r="D7807" s="48" t="s">
        <v>45042</v>
      </c>
      <c r="E7807" s="48" t="s">
        <v>51769</v>
      </c>
    </row>
    <row r="7808" spans="1:5">
      <c r="A7808" s="48" t="s">
        <v>15740</v>
      </c>
      <c r="B7808" s="48" t="s">
        <v>51154</v>
      </c>
      <c r="C7808" s="48" t="s">
        <v>45035</v>
      </c>
      <c r="D7808" s="48" t="s">
        <v>45043</v>
      </c>
      <c r="E7808" s="48" t="s">
        <v>45044</v>
      </c>
    </row>
    <row r="7809" spans="1:5">
      <c r="A7809" s="48" t="s">
        <v>15743</v>
      </c>
      <c r="B7809" s="48" t="s">
        <v>34445</v>
      </c>
      <c r="C7809" s="48" t="s">
        <v>45035</v>
      </c>
      <c r="D7809" s="48" t="s">
        <v>45045</v>
      </c>
      <c r="E7809" s="48" t="s">
        <v>45046</v>
      </c>
    </row>
    <row r="7810" spans="1:5">
      <c r="A7810" s="48" t="s">
        <v>15746</v>
      </c>
      <c r="B7810" s="48" t="s">
        <v>506</v>
      </c>
      <c r="C7810" s="48" t="s">
        <v>45035</v>
      </c>
      <c r="D7810" s="48" t="s">
        <v>45047</v>
      </c>
      <c r="E7810" s="48" t="s">
        <v>45048</v>
      </c>
    </row>
    <row r="7811" spans="1:5">
      <c r="A7811" s="48" t="s">
        <v>27</v>
      </c>
      <c r="B7811" s="48" t="s">
        <v>51154</v>
      </c>
      <c r="C7811" s="48" t="s">
        <v>45035</v>
      </c>
      <c r="D7811" s="48" t="s">
        <v>45049</v>
      </c>
      <c r="E7811" s="48" t="s">
        <v>45050</v>
      </c>
    </row>
    <row r="7812" spans="1:5">
      <c r="A7812" s="48" t="s">
        <v>30</v>
      </c>
      <c r="B7812" s="48" t="s">
        <v>38761</v>
      </c>
      <c r="C7812" s="48" t="s">
        <v>45035</v>
      </c>
      <c r="D7812" s="48" t="s">
        <v>45051</v>
      </c>
      <c r="E7812" s="48" t="s">
        <v>45052</v>
      </c>
    </row>
    <row r="7813" spans="1:5">
      <c r="A7813" s="48" t="s">
        <v>34</v>
      </c>
      <c r="B7813" s="48" t="s">
        <v>51175</v>
      </c>
      <c r="C7813" s="48" t="s">
        <v>45035</v>
      </c>
      <c r="D7813" s="48" t="s">
        <v>45053</v>
      </c>
      <c r="E7813" s="48" t="s">
        <v>45054</v>
      </c>
    </row>
    <row r="7814" spans="1:5">
      <c r="A7814" s="48" t="s">
        <v>15740</v>
      </c>
      <c r="B7814" s="48" t="s">
        <v>51154</v>
      </c>
      <c r="C7814" s="48" t="s">
        <v>45055</v>
      </c>
      <c r="D7814" s="48" t="s">
        <v>45056</v>
      </c>
      <c r="E7814" s="48" t="s">
        <v>45057</v>
      </c>
    </row>
    <row r="7815" spans="1:5">
      <c r="A7815" s="48" t="s">
        <v>15757</v>
      </c>
      <c r="B7815" s="48" t="s">
        <v>51483</v>
      </c>
      <c r="C7815" s="48" t="s">
        <v>45055</v>
      </c>
      <c r="D7815" s="48" t="s">
        <v>45058</v>
      </c>
      <c r="E7815" s="48" t="s">
        <v>45059</v>
      </c>
    </row>
    <row r="7816" spans="1:5">
      <c r="A7816" s="48" t="s">
        <v>15760</v>
      </c>
      <c r="B7816" s="48" t="s">
        <v>452</v>
      </c>
      <c r="C7816" s="48" t="s">
        <v>45055</v>
      </c>
      <c r="D7816" s="48" t="s">
        <v>45060</v>
      </c>
      <c r="E7816" s="48" t="s">
        <v>45061</v>
      </c>
    </row>
    <row r="7817" spans="1:5">
      <c r="A7817" s="48" t="s">
        <v>27</v>
      </c>
      <c r="B7817" s="48" t="s">
        <v>51154</v>
      </c>
      <c r="C7817" s="48" t="s">
        <v>45055</v>
      </c>
      <c r="D7817" s="48" t="s">
        <v>45062</v>
      </c>
      <c r="E7817" s="48" t="s">
        <v>45063</v>
      </c>
    </row>
    <row r="7818" spans="1:5">
      <c r="A7818" s="48" t="s">
        <v>39</v>
      </c>
      <c r="B7818" s="48" t="s">
        <v>35536</v>
      </c>
      <c r="C7818" s="48" t="s">
        <v>45055</v>
      </c>
      <c r="D7818" s="48" t="s">
        <v>45064</v>
      </c>
      <c r="E7818" s="48" t="s">
        <v>45065</v>
      </c>
    </row>
    <row r="7819" spans="1:5">
      <c r="A7819" s="48" t="s">
        <v>43</v>
      </c>
      <c r="B7819" s="48" t="s">
        <v>452</v>
      </c>
      <c r="C7819" s="48" t="s">
        <v>45055</v>
      </c>
      <c r="D7819" s="48" t="s">
        <v>45066</v>
      </c>
      <c r="E7819" s="48" t="s">
        <v>45067</v>
      </c>
    </row>
    <row r="7820" spans="1:5">
      <c r="A7820" s="48" t="s">
        <v>15740</v>
      </c>
      <c r="B7820" s="48" t="s">
        <v>51154</v>
      </c>
      <c r="C7820" s="48" t="s">
        <v>45055</v>
      </c>
      <c r="D7820" s="48" t="s">
        <v>45068</v>
      </c>
      <c r="E7820" s="48" t="s">
        <v>45069</v>
      </c>
    </row>
    <row r="7821" spans="1:5">
      <c r="A7821" s="48" t="s">
        <v>15771</v>
      </c>
      <c r="B7821" s="48" t="s">
        <v>51409</v>
      </c>
      <c r="C7821" s="48" t="s">
        <v>45055</v>
      </c>
      <c r="D7821" s="48" t="s">
        <v>45070</v>
      </c>
      <c r="E7821" s="48" t="s">
        <v>45071</v>
      </c>
    </row>
    <row r="7822" spans="1:5">
      <c r="A7822" s="48" t="s">
        <v>15774</v>
      </c>
      <c r="B7822" s="48" t="s">
        <v>417</v>
      </c>
      <c r="C7822" s="48" t="s">
        <v>45055</v>
      </c>
      <c r="D7822" s="48" t="s">
        <v>45072</v>
      </c>
      <c r="E7822" s="48" t="s">
        <v>45073</v>
      </c>
    </row>
    <row r="7823" spans="1:5">
      <c r="A7823" s="48" t="s">
        <v>27</v>
      </c>
      <c r="B7823" s="48" t="s">
        <v>51154</v>
      </c>
      <c r="C7823" s="48" t="s">
        <v>45055</v>
      </c>
      <c r="D7823" s="48" t="s">
        <v>45074</v>
      </c>
      <c r="E7823" s="48" t="s">
        <v>45075</v>
      </c>
    </row>
    <row r="7824" spans="1:5">
      <c r="A7824" s="48" t="s">
        <v>48</v>
      </c>
      <c r="B7824" s="48" t="s">
        <v>30800</v>
      </c>
      <c r="C7824" s="48" t="s">
        <v>45055</v>
      </c>
      <c r="D7824" s="48" t="s">
        <v>45076</v>
      </c>
      <c r="E7824" s="48" t="s">
        <v>45077</v>
      </c>
    </row>
    <row r="7825" spans="1:5">
      <c r="A7825" s="48" t="s">
        <v>51</v>
      </c>
      <c r="B7825" s="48" t="s">
        <v>219</v>
      </c>
      <c r="C7825" s="48" t="s">
        <v>45055</v>
      </c>
      <c r="D7825" s="48" t="s">
        <v>45078</v>
      </c>
      <c r="E7825" s="48" t="s">
        <v>45079</v>
      </c>
    </row>
    <row r="7826" spans="1:5">
      <c r="A7826" s="48" t="s">
        <v>15740</v>
      </c>
      <c r="B7826" s="48" t="s">
        <v>51154</v>
      </c>
      <c r="C7826" s="48" t="s">
        <v>45055</v>
      </c>
      <c r="D7826" s="48" t="s">
        <v>45080</v>
      </c>
      <c r="E7826" s="48" t="s">
        <v>45081</v>
      </c>
    </row>
    <row r="7827" spans="1:5">
      <c r="A7827" s="48" t="s">
        <v>15786</v>
      </c>
      <c r="B7827" s="48" t="s">
        <v>29629</v>
      </c>
      <c r="C7827" s="48" t="s">
        <v>45055</v>
      </c>
      <c r="D7827" s="48" t="s">
        <v>45082</v>
      </c>
      <c r="E7827" s="48" t="s">
        <v>45083</v>
      </c>
    </row>
    <row r="7828" spans="1:5">
      <c r="A7828" s="48" t="s">
        <v>15789</v>
      </c>
      <c r="B7828" s="48" t="s">
        <v>8131</v>
      </c>
      <c r="C7828" s="48" t="s">
        <v>45055</v>
      </c>
      <c r="D7828" s="48" t="s">
        <v>45084</v>
      </c>
      <c r="E7828" s="48" t="s">
        <v>45085</v>
      </c>
    </row>
    <row r="7829" spans="1:5">
      <c r="A7829" s="48" t="s">
        <v>27</v>
      </c>
      <c r="B7829" s="48" t="s">
        <v>51154</v>
      </c>
      <c r="C7829" s="48" t="s">
        <v>45055</v>
      </c>
      <c r="D7829" s="48" t="s">
        <v>45086</v>
      </c>
      <c r="E7829" s="48" t="s">
        <v>45087</v>
      </c>
    </row>
    <row r="7830" spans="1:5">
      <c r="A7830" s="48" t="s">
        <v>56</v>
      </c>
      <c r="B7830" s="48" t="s">
        <v>38264</v>
      </c>
      <c r="C7830" s="48" t="s">
        <v>45055</v>
      </c>
      <c r="D7830" s="48" t="s">
        <v>45088</v>
      </c>
      <c r="E7830" s="48" t="s">
        <v>45089</v>
      </c>
    </row>
    <row r="7831" spans="1:5">
      <c r="A7831" s="48" t="s">
        <v>59</v>
      </c>
      <c r="B7831" s="48" t="s">
        <v>51166</v>
      </c>
      <c r="C7831" s="48" t="s">
        <v>45055</v>
      </c>
      <c r="D7831" s="48" t="s">
        <v>45090</v>
      </c>
      <c r="E7831" s="48" t="s">
        <v>45091</v>
      </c>
    </row>
    <row r="7832" spans="1:5">
      <c r="A7832" s="48" t="s">
        <v>51155</v>
      </c>
      <c r="B7832" s="48" t="s">
        <v>51156</v>
      </c>
      <c r="C7832" s="48" t="s">
        <v>45092</v>
      </c>
      <c r="D7832" s="48" t="s">
        <v>45093</v>
      </c>
      <c r="E7832" s="48" t="s">
        <v>45094</v>
      </c>
    </row>
    <row r="7833" spans="1:5">
      <c r="A7833" s="48" t="s">
        <v>51157</v>
      </c>
      <c r="B7833" s="48" t="s">
        <v>51156</v>
      </c>
      <c r="C7833" s="48" t="s">
        <v>45092</v>
      </c>
      <c r="D7833" s="48" t="s">
        <v>45095</v>
      </c>
      <c r="E7833" s="48" t="s">
        <v>45096</v>
      </c>
    </row>
    <row r="7834" spans="1:5">
      <c r="A7834" s="48" t="s">
        <v>51158</v>
      </c>
      <c r="B7834" s="48" t="s">
        <v>51156</v>
      </c>
      <c r="C7834" s="48" t="s">
        <v>45092</v>
      </c>
      <c r="D7834" s="48" t="s">
        <v>45097</v>
      </c>
      <c r="E7834" s="48" t="s">
        <v>45098</v>
      </c>
    </row>
    <row r="7835" spans="1:5">
      <c r="A7835" s="48" t="s">
        <v>51159</v>
      </c>
      <c r="B7835" s="48" t="s">
        <v>51156</v>
      </c>
      <c r="C7835" s="48" t="s">
        <v>45092</v>
      </c>
      <c r="D7835" s="48" t="s">
        <v>45099</v>
      </c>
      <c r="E7835" s="48" t="s">
        <v>45100</v>
      </c>
    </row>
    <row r="7836" spans="1:5">
      <c r="A7836" s="48" t="s">
        <v>15740</v>
      </c>
      <c r="B7836" s="48" t="s">
        <v>51154</v>
      </c>
      <c r="C7836" s="48" t="s">
        <v>45092</v>
      </c>
      <c r="D7836" s="48" t="s">
        <v>45101</v>
      </c>
      <c r="E7836" s="48" t="s">
        <v>45102</v>
      </c>
    </row>
    <row r="7837" spans="1:5">
      <c r="A7837" s="48" t="s">
        <v>15757</v>
      </c>
      <c r="B7837" s="48" t="s">
        <v>51406</v>
      </c>
      <c r="C7837" s="48" t="s">
        <v>45092</v>
      </c>
      <c r="D7837" s="48" t="s">
        <v>45103</v>
      </c>
      <c r="E7837" s="48" t="s">
        <v>45104</v>
      </c>
    </row>
    <row r="7838" spans="1:5">
      <c r="A7838" s="48" t="s">
        <v>15760</v>
      </c>
      <c r="B7838" s="48" t="s">
        <v>833</v>
      </c>
      <c r="C7838" s="48" t="s">
        <v>45092</v>
      </c>
      <c r="D7838" s="48" t="s">
        <v>45105</v>
      </c>
      <c r="E7838" s="48" t="s">
        <v>45106</v>
      </c>
    </row>
    <row r="7839" spans="1:5">
      <c r="A7839" s="48" t="s">
        <v>27</v>
      </c>
      <c r="B7839" s="48" t="s">
        <v>51154</v>
      </c>
      <c r="C7839" s="48" t="s">
        <v>45092</v>
      </c>
      <c r="D7839" s="48" t="s">
        <v>45107</v>
      </c>
      <c r="E7839" s="48" t="s">
        <v>45108</v>
      </c>
    </row>
    <row r="7840" spans="1:5">
      <c r="A7840" s="48" t="s">
        <v>39</v>
      </c>
      <c r="B7840" s="48" t="s">
        <v>51441</v>
      </c>
      <c r="C7840" s="48" t="s">
        <v>45092</v>
      </c>
      <c r="D7840" s="48" t="s">
        <v>45109</v>
      </c>
      <c r="E7840" s="48" t="s">
        <v>45110</v>
      </c>
    </row>
    <row r="7841" spans="1:5">
      <c r="A7841" s="48" t="s">
        <v>43</v>
      </c>
      <c r="B7841" s="48" t="s">
        <v>1319</v>
      </c>
      <c r="C7841" s="48" t="s">
        <v>45092</v>
      </c>
      <c r="D7841" s="48" t="s">
        <v>45111</v>
      </c>
      <c r="E7841" s="48" t="s">
        <v>45112</v>
      </c>
    </row>
    <row r="7842" spans="1:5">
      <c r="A7842" s="48" t="s">
        <v>15740</v>
      </c>
      <c r="B7842" s="48" t="s">
        <v>51154</v>
      </c>
      <c r="C7842" s="48" t="s">
        <v>45092</v>
      </c>
      <c r="D7842" s="48" t="s">
        <v>45113</v>
      </c>
      <c r="E7842" s="48" t="s">
        <v>45114</v>
      </c>
    </row>
    <row r="7843" spans="1:5">
      <c r="A7843" s="48" t="s">
        <v>15771</v>
      </c>
      <c r="B7843" s="48" t="s">
        <v>51180</v>
      </c>
      <c r="C7843" s="48" t="s">
        <v>45092</v>
      </c>
      <c r="D7843" s="48" t="s">
        <v>45115</v>
      </c>
      <c r="E7843" s="48" t="s">
        <v>45116</v>
      </c>
    </row>
    <row r="7844" spans="1:5">
      <c r="A7844" s="48" t="s">
        <v>15774</v>
      </c>
      <c r="B7844" s="48" t="s">
        <v>51162</v>
      </c>
      <c r="C7844" s="48" t="s">
        <v>45092</v>
      </c>
      <c r="D7844" s="48" t="s">
        <v>45117</v>
      </c>
      <c r="E7844" s="48" t="s">
        <v>45118</v>
      </c>
    </row>
    <row r="7845" spans="1:5">
      <c r="A7845" s="48" t="s">
        <v>27</v>
      </c>
      <c r="B7845" s="48" t="s">
        <v>51154</v>
      </c>
      <c r="C7845" s="48" t="s">
        <v>45092</v>
      </c>
      <c r="D7845" s="48" t="s">
        <v>45119</v>
      </c>
      <c r="E7845" s="48" t="s">
        <v>45120</v>
      </c>
    </row>
    <row r="7846" spans="1:5">
      <c r="A7846" s="48" t="s">
        <v>48</v>
      </c>
      <c r="B7846" s="48" t="s">
        <v>29351</v>
      </c>
      <c r="C7846" s="48" t="s">
        <v>45092</v>
      </c>
      <c r="D7846" s="48" t="s">
        <v>45121</v>
      </c>
      <c r="E7846" s="48" t="s">
        <v>45122</v>
      </c>
    </row>
    <row r="7847" spans="1:5">
      <c r="A7847" s="48" t="s">
        <v>51</v>
      </c>
      <c r="B7847" s="48" t="s">
        <v>51166</v>
      </c>
      <c r="C7847" s="48" t="s">
        <v>45092</v>
      </c>
      <c r="D7847" s="48" t="s">
        <v>45123</v>
      </c>
      <c r="E7847" s="48" t="s">
        <v>45124</v>
      </c>
    </row>
    <row r="7848" spans="1:5">
      <c r="A7848" s="48" t="s">
        <v>15740</v>
      </c>
      <c r="B7848" s="48" t="s">
        <v>51154</v>
      </c>
      <c r="C7848" s="48" t="s">
        <v>45125</v>
      </c>
      <c r="D7848" s="48" t="s">
        <v>45126</v>
      </c>
      <c r="E7848" s="48" t="s">
        <v>45127</v>
      </c>
    </row>
    <row r="7849" spans="1:5">
      <c r="A7849" s="48" t="s">
        <v>15786</v>
      </c>
      <c r="B7849" s="48" t="s">
        <v>29629</v>
      </c>
      <c r="C7849" s="48" t="s">
        <v>45125</v>
      </c>
      <c r="D7849" s="48" t="s">
        <v>45128</v>
      </c>
      <c r="E7849" s="48" t="s">
        <v>45129</v>
      </c>
    </row>
    <row r="7850" spans="1:5">
      <c r="A7850" s="48" t="s">
        <v>15789</v>
      </c>
      <c r="B7850" s="48" t="s">
        <v>1610</v>
      </c>
      <c r="C7850" s="48" t="s">
        <v>45125</v>
      </c>
      <c r="D7850" s="48" t="s">
        <v>45130</v>
      </c>
      <c r="E7850" s="48" t="s">
        <v>45131</v>
      </c>
    </row>
    <row r="7851" spans="1:5">
      <c r="A7851" s="48" t="s">
        <v>27</v>
      </c>
      <c r="B7851" s="48" t="s">
        <v>51154</v>
      </c>
      <c r="C7851" s="48" t="s">
        <v>45125</v>
      </c>
      <c r="D7851" s="48" t="s">
        <v>45132</v>
      </c>
      <c r="E7851" s="48" t="s">
        <v>45133</v>
      </c>
    </row>
    <row r="7852" spans="1:5">
      <c r="A7852" s="48" t="s">
        <v>56</v>
      </c>
      <c r="B7852" s="48" t="s">
        <v>41451</v>
      </c>
      <c r="C7852" s="48" t="s">
        <v>45125</v>
      </c>
      <c r="D7852" s="48" t="s">
        <v>45134</v>
      </c>
      <c r="E7852" s="48" t="s">
        <v>45135</v>
      </c>
    </row>
    <row r="7853" spans="1:5">
      <c r="A7853" s="48" t="s">
        <v>59</v>
      </c>
      <c r="B7853" s="48" t="s">
        <v>51163</v>
      </c>
      <c r="C7853" s="48" t="s">
        <v>45125</v>
      </c>
      <c r="D7853" s="48" t="s">
        <v>45136</v>
      </c>
      <c r="E7853" s="48" t="s">
        <v>45137</v>
      </c>
    </row>
    <row r="7854" spans="1:5">
      <c r="A7854" s="48" t="s">
        <v>15740</v>
      </c>
      <c r="B7854" s="48" t="s">
        <v>51154</v>
      </c>
      <c r="C7854" s="48" t="s">
        <v>45125</v>
      </c>
      <c r="D7854" s="48" t="s">
        <v>45138</v>
      </c>
      <c r="E7854" s="48" t="s">
        <v>45139</v>
      </c>
    </row>
    <row r="7855" spans="1:5">
      <c r="A7855" s="48" t="s">
        <v>15743</v>
      </c>
      <c r="B7855" s="48" t="s">
        <v>51498</v>
      </c>
      <c r="C7855" s="48" t="s">
        <v>45125</v>
      </c>
      <c r="D7855" s="48" t="s">
        <v>45140</v>
      </c>
      <c r="E7855" s="48" t="s">
        <v>45141</v>
      </c>
    </row>
    <row r="7856" spans="1:5">
      <c r="A7856" s="48" t="s">
        <v>15746</v>
      </c>
      <c r="B7856" s="48" t="s">
        <v>506</v>
      </c>
      <c r="C7856" s="48" t="s">
        <v>45125</v>
      </c>
      <c r="D7856" s="48" t="s">
        <v>45142</v>
      </c>
      <c r="E7856" s="48" t="s">
        <v>45143</v>
      </c>
    </row>
    <row r="7857" spans="1:5">
      <c r="A7857" s="48" t="s">
        <v>27</v>
      </c>
      <c r="B7857" s="48" t="s">
        <v>51154</v>
      </c>
      <c r="C7857" s="48" t="s">
        <v>45125</v>
      </c>
      <c r="D7857" s="48" t="s">
        <v>45144</v>
      </c>
      <c r="E7857" s="48" t="s">
        <v>45145</v>
      </c>
    </row>
    <row r="7858" spans="1:5">
      <c r="A7858" s="48" t="s">
        <v>30</v>
      </c>
      <c r="B7858" s="48" t="s">
        <v>30927</v>
      </c>
      <c r="C7858" s="48" t="s">
        <v>45125</v>
      </c>
      <c r="D7858" s="48" t="s">
        <v>45146</v>
      </c>
      <c r="E7858" s="48" t="s">
        <v>45147</v>
      </c>
    </row>
    <row r="7859" spans="1:5">
      <c r="A7859" s="48" t="s">
        <v>34</v>
      </c>
      <c r="B7859" s="48" t="s">
        <v>51166</v>
      </c>
      <c r="C7859" s="48" t="s">
        <v>45125</v>
      </c>
      <c r="D7859" s="48" t="s">
        <v>45148</v>
      </c>
      <c r="E7859" s="48" t="s">
        <v>45149</v>
      </c>
    </row>
    <row r="7860" spans="1:5">
      <c r="A7860" s="48" t="s">
        <v>51155</v>
      </c>
      <c r="B7860" s="48" t="s">
        <v>51156</v>
      </c>
      <c r="C7860" s="48" t="s">
        <v>45150</v>
      </c>
      <c r="D7860" s="48" t="s">
        <v>45151</v>
      </c>
      <c r="E7860" s="48" t="s">
        <v>45152</v>
      </c>
    </row>
    <row r="7861" spans="1:5">
      <c r="A7861" s="48" t="s">
        <v>51157</v>
      </c>
      <c r="B7861" s="48" t="s">
        <v>51156</v>
      </c>
      <c r="C7861" s="48" t="s">
        <v>45150</v>
      </c>
      <c r="D7861" s="48" t="s">
        <v>45153</v>
      </c>
      <c r="E7861" s="48" t="s">
        <v>45154</v>
      </c>
    </row>
    <row r="7862" spans="1:5">
      <c r="A7862" s="48" t="s">
        <v>51158</v>
      </c>
      <c r="B7862" s="48" t="s">
        <v>51156</v>
      </c>
      <c r="C7862" s="48" t="s">
        <v>45150</v>
      </c>
      <c r="D7862" s="48" t="s">
        <v>45155</v>
      </c>
      <c r="E7862" s="48" t="s">
        <v>45156</v>
      </c>
    </row>
    <row r="7863" spans="1:5">
      <c r="A7863" s="48" t="s">
        <v>51159</v>
      </c>
      <c r="B7863" s="48" t="s">
        <v>51156</v>
      </c>
      <c r="C7863" s="48" t="s">
        <v>45150</v>
      </c>
      <c r="D7863" s="48" t="s">
        <v>45157</v>
      </c>
      <c r="E7863" s="48" t="s">
        <v>45158</v>
      </c>
    </row>
    <row r="7864" spans="1:5">
      <c r="A7864" s="48" t="s">
        <v>15740</v>
      </c>
      <c r="B7864" s="48" t="s">
        <v>51154</v>
      </c>
      <c r="C7864" s="48" t="s">
        <v>45150</v>
      </c>
      <c r="D7864" s="48" t="s">
        <v>45159</v>
      </c>
      <c r="E7864" s="48" t="s">
        <v>45160</v>
      </c>
    </row>
    <row r="7865" spans="1:5">
      <c r="A7865" s="48" t="s">
        <v>15771</v>
      </c>
      <c r="B7865" s="48" t="s">
        <v>16453</v>
      </c>
      <c r="C7865" s="48" t="s">
        <v>45150</v>
      </c>
      <c r="D7865" s="48" t="s">
        <v>45161</v>
      </c>
      <c r="E7865" s="48" t="s">
        <v>45162</v>
      </c>
    </row>
    <row r="7866" spans="1:5">
      <c r="A7866" s="48" t="s">
        <v>15774</v>
      </c>
      <c r="B7866" s="48" t="s">
        <v>506</v>
      </c>
      <c r="C7866" s="48" t="s">
        <v>45150</v>
      </c>
      <c r="D7866" s="48" t="s">
        <v>45163</v>
      </c>
      <c r="E7866" s="48" t="s">
        <v>45164</v>
      </c>
    </row>
    <row r="7867" spans="1:5">
      <c r="A7867" s="48" t="s">
        <v>27</v>
      </c>
      <c r="B7867" s="48" t="s">
        <v>51154</v>
      </c>
      <c r="C7867" s="48" t="s">
        <v>45150</v>
      </c>
      <c r="D7867" s="48" t="s">
        <v>45165</v>
      </c>
      <c r="E7867" s="48" t="s">
        <v>51770</v>
      </c>
    </row>
    <row r="7868" spans="1:5">
      <c r="A7868" s="48" t="s">
        <v>48</v>
      </c>
      <c r="B7868" s="48" t="s">
        <v>29445</v>
      </c>
      <c r="C7868" s="48" t="s">
        <v>45150</v>
      </c>
      <c r="D7868" s="48" t="s">
        <v>45166</v>
      </c>
      <c r="E7868" s="48" t="s">
        <v>45167</v>
      </c>
    </row>
    <row r="7869" spans="1:5">
      <c r="A7869" s="48" t="s">
        <v>51</v>
      </c>
      <c r="B7869" s="48" t="s">
        <v>44</v>
      </c>
      <c r="C7869" s="48" t="s">
        <v>45150</v>
      </c>
      <c r="D7869" s="48" t="s">
        <v>45168</v>
      </c>
      <c r="E7869" s="48" t="s">
        <v>45169</v>
      </c>
    </row>
    <row r="7870" spans="1:5">
      <c r="A7870" s="48" t="s">
        <v>15740</v>
      </c>
      <c r="B7870" s="48" t="s">
        <v>51154</v>
      </c>
      <c r="C7870" s="48" t="s">
        <v>45170</v>
      </c>
      <c r="D7870" s="48" t="s">
        <v>45171</v>
      </c>
      <c r="E7870" s="48" t="s">
        <v>45172</v>
      </c>
    </row>
    <row r="7871" spans="1:5">
      <c r="A7871" s="48" t="s">
        <v>15786</v>
      </c>
      <c r="B7871" s="48" t="s">
        <v>29629</v>
      </c>
      <c r="C7871" s="48" t="s">
        <v>45170</v>
      </c>
      <c r="D7871" s="48" t="s">
        <v>45173</v>
      </c>
      <c r="E7871" s="48" t="s">
        <v>45174</v>
      </c>
    </row>
    <row r="7872" spans="1:5">
      <c r="A7872" s="48" t="s">
        <v>15789</v>
      </c>
      <c r="B7872" s="48" t="s">
        <v>150</v>
      </c>
      <c r="C7872" s="48" t="s">
        <v>45170</v>
      </c>
      <c r="D7872" s="48" t="s">
        <v>45175</v>
      </c>
      <c r="E7872" s="48" t="s">
        <v>45176</v>
      </c>
    </row>
    <row r="7873" spans="1:5">
      <c r="A7873" s="48" t="s">
        <v>27</v>
      </c>
      <c r="B7873" s="48" t="s">
        <v>51154</v>
      </c>
      <c r="C7873" s="48" t="s">
        <v>45170</v>
      </c>
      <c r="D7873" s="48" t="s">
        <v>45177</v>
      </c>
      <c r="E7873" s="48" t="s">
        <v>45178</v>
      </c>
    </row>
    <row r="7874" spans="1:5">
      <c r="A7874" s="48" t="s">
        <v>56</v>
      </c>
      <c r="B7874" s="48" t="s">
        <v>37689</v>
      </c>
      <c r="C7874" s="48" t="s">
        <v>45170</v>
      </c>
      <c r="D7874" s="48" t="s">
        <v>45179</v>
      </c>
      <c r="E7874" s="48" t="s">
        <v>45180</v>
      </c>
    </row>
    <row r="7875" spans="1:5">
      <c r="A7875" s="48" t="s">
        <v>59</v>
      </c>
      <c r="B7875" s="48" t="s">
        <v>51199</v>
      </c>
      <c r="C7875" s="48" t="s">
        <v>45170</v>
      </c>
      <c r="D7875" s="48" t="s">
        <v>45181</v>
      </c>
      <c r="E7875" s="48" t="s">
        <v>45182</v>
      </c>
    </row>
    <row r="7876" spans="1:5">
      <c r="A7876" s="48" t="s">
        <v>15740</v>
      </c>
      <c r="B7876" s="48" t="s">
        <v>51154</v>
      </c>
      <c r="C7876" s="48" t="s">
        <v>45170</v>
      </c>
      <c r="D7876" s="48" t="s">
        <v>45183</v>
      </c>
      <c r="E7876" s="48" t="s">
        <v>45184</v>
      </c>
    </row>
    <row r="7877" spans="1:5">
      <c r="A7877" s="48" t="s">
        <v>15743</v>
      </c>
      <c r="B7877" s="48" t="s">
        <v>51403</v>
      </c>
      <c r="C7877" s="48" t="s">
        <v>45170</v>
      </c>
      <c r="D7877" s="48" t="s">
        <v>45185</v>
      </c>
      <c r="E7877" s="48" t="s">
        <v>45186</v>
      </c>
    </row>
    <row r="7878" spans="1:5">
      <c r="A7878" s="48" t="s">
        <v>15746</v>
      </c>
      <c r="B7878" s="48" t="s">
        <v>94</v>
      </c>
      <c r="C7878" s="48" t="s">
        <v>45170</v>
      </c>
      <c r="D7878" s="48" t="s">
        <v>45187</v>
      </c>
      <c r="E7878" s="48" t="s">
        <v>45188</v>
      </c>
    </row>
    <row r="7879" spans="1:5">
      <c r="A7879" s="48" t="s">
        <v>27</v>
      </c>
      <c r="B7879" s="48" t="s">
        <v>51154</v>
      </c>
      <c r="C7879" s="48" t="s">
        <v>45170</v>
      </c>
      <c r="D7879" s="48" t="s">
        <v>45189</v>
      </c>
      <c r="E7879" s="48" t="s">
        <v>45190</v>
      </c>
    </row>
    <row r="7880" spans="1:5">
      <c r="A7880" s="48" t="s">
        <v>30</v>
      </c>
      <c r="B7880" s="48" t="s">
        <v>38761</v>
      </c>
      <c r="C7880" s="48" t="s">
        <v>45170</v>
      </c>
      <c r="D7880" s="48" t="s">
        <v>45191</v>
      </c>
      <c r="E7880" s="48" t="s">
        <v>45192</v>
      </c>
    </row>
    <row r="7881" spans="1:5">
      <c r="A7881" s="48" t="s">
        <v>34</v>
      </c>
      <c r="B7881" s="48" t="s">
        <v>51163</v>
      </c>
      <c r="C7881" s="48" t="s">
        <v>45170</v>
      </c>
      <c r="D7881" s="48" t="s">
        <v>45193</v>
      </c>
      <c r="E7881" s="48" t="s">
        <v>45194</v>
      </c>
    </row>
    <row r="7882" spans="1:5">
      <c r="A7882" s="48" t="s">
        <v>15740</v>
      </c>
      <c r="B7882" s="48" t="s">
        <v>51154</v>
      </c>
      <c r="C7882" s="48" t="s">
        <v>45170</v>
      </c>
      <c r="D7882" s="48" t="s">
        <v>45195</v>
      </c>
      <c r="E7882" s="48" t="s">
        <v>51771</v>
      </c>
    </row>
    <row r="7883" spans="1:5">
      <c r="A7883" s="48" t="s">
        <v>15757</v>
      </c>
      <c r="B7883" s="48" t="s">
        <v>51406</v>
      </c>
      <c r="C7883" s="48" t="s">
        <v>45170</v>
      </c>
      <c r="D7883" s="48" t="s">
        <v>45196</v>
      </c>
      <c r="E7883" s="48" t="s">
        <v>45197</v>
      </c>
    </row>
    <row r="7884" spans="1:5">
      <c r="A7884" s="48" t="s">
        <v>15760</v>
      </c>
      <c r="B7884" s="48" t="s">
        <v>3258</v>
      </c>
      <c r="C7884" s="48" t="s">
        <v>45170</v>
      </c>
      <c r="D7884" s="48" t="s">
        <v>45198</v>
      </c>
      <c r="E7884" s="48" t="s">
        <v>45199</v>
      </c>
    </row>
    <row r="7885" spans="1:5">
      <c r="A7885" s="48" t="s">
        <v>27</v>
      </c>
      <c r="B7885" s="48" t="s">
        <v>51154</v>
      </c>
      <c r="C7885" s="48" t="s">
        <v>45170</v>
      </c>
      <c r="D7885" s="48" t="s">
        <v>45200</v>
      </c>
      <c r="E7885" s="48" t="s">
        <v>45201</v>
      </c>
    </row>
    <row r="7886" spans="1:5">
      <c r="A7886" s="48" t="s">
        <v>39</v>
      </c>
      <c r="B7886" s="48" t="s">
        <v>35343</v>
      </c>
      <c r="C7886" s="48" t="s">
        <v>45170</v>
      </c>
      <c r="D7886" s="48" t="s">
        <v>45202</v>
      </c>
      <c r="E7886" s="48" t="s">
        <v>45203</v>
      </c>
    </row>
    <row r="7887" spans="1:5">
      <c r="A7887" s="48" t="s">
        <v>43</v>
      </c>
      <c r="B7887" s="48" t="s">
        <v>44</v>
      </c>
      <c r="C7887" s="48" t="s">
        <v>45170</v>
      </c>
      <c r="D7887" s="48" t="s">
        <v>45204</v>
      </c>
      <c r="E7887" s="48" t="s">
        <v>45205</v>
      </c>
    </row>
    <row r="7888" spans="1:5">
      <c r="A7888" s="48" t="s">
        <v>51155</v>
      </c>
      <c r="B7888" s="48" t="s">
        <v>51156</v>
      </c>
      <c r="C7888" s="48" t="s">
        <v>45206</v>
      </c>
      <c r="D7888" s="48" t="s">
        <v>45207</v>
      </c>
      <c r="E7888" s="48" t="s">
        <v>45208</v>
      </c>
    </row>
    <row r="7889" spans="1:5">
      <c r="A7889" s="48" t="s">
        <v>51157</v>
      </c>
      <c r="B7889" s="48" t="s">
        <v>51156</v>
      </c>
      <c r="C7889" s="48" t="s">
        <v>45206</v>
      </c>
      <c r="D7889" s="48" t="s">
        <v>45209</v>
      </c>
      <c r="E7889" s="48" t="s">
        <v>45210</v>
      </c>
    </row>
    <row r="7890" spans="1:5">
      <c r="A7890" s="48" t="s">
        <v>51158</v>
      </c>
      <c r="B7890" s="48" t="s">
        <v>51156</v>
      </c>
      <c r="C7890" s="48" t="s">
        <v>45206</v>
      </c>
      <c r="D7890" s="48" t="s">
        <v>45211</v>
      </c>
      <c r="E7890" s="48" t="s">
        <v>45212</v>
      </c>
    </row>
    <row r="7891" spans="1:5">
      <c r="A7891" s="48" t="s">
        <v>51159</v>
      </c>
      <c r="B7891" s="48" t="s">
        <v>51156</v>
      </c>
      <c r="C7891" s="48" t="s">
        <v>45206</v>
      </c>
      <c r="D7891" s="48" t="s">
        <v>45213</v>
      </c>
      <c r="E7891" s="48" t="s">
        <v>45214</v>
      </c>
    </row>
    <row r="7892" spans="1:5">
      <c r="A7892" s="48" t="s">
        <v>15740</v>
      </c>
      <c r="B7892" s="48" t="s">
        <v>51154</v>
      </c>
      <c r="C7892" s="48" t="s">
        <v>45215</v>
      </c>
      <c r="D7892" s="48" t="s">
        <v>45216</v>
      </c>
      <c r="E7892" s="48" t="s">
        <v>45217</v>
      </c>
    </row>
    <row r="7893" spans="1:5">
      <c r="A7893" s="48" t="s">
        <v>15786</v>
      </c>
      <c r="B7893" s="48" t="s">
        <v>29345</v>
      </c>
      <c r="C7893" s="48" t="s">
        <v>45215</v>
      </c>
      <c r="D7893" s="48" t="s">
        <v>45218</v>
      </c>
      <c r="E7893" s="48" t="s">
        <v>45219</v>
      </c>
    </row>
    <row r="7894" spans="1:5">
      <c r="A7894" s="48" t="s">
        <v>15789</v>
      </c>
      <c r="B7894" s="48" t="s">
        <v>825</v>
      </c>
      <c r="C7894" s="48" t="s">
        <v>45215</v>
      </c>
      <c r="D7894" s="48" t="s">
        <v>45220</v>
      </c>
      <c r="E7894" s="48" t="s">
        <v>45221</v>
      </c>
    </row>
    <row r="7895" spans="1:5">
      <c r="A7895" s="48" t="s">
        <v>27</v>
      </c>
      <c r="B7895" s="48" t="s">
        <v>51154</v>
      </c>
      <c r="C7895" s="48" t="s">
        <v>45215</v>
      </c>
      <c r="D7895" s="48" t="s">
        <v>45222</v>
      </c>
      <c r="E7895" s="48" t="s">
        <v>45223</v>
      </c>
    </row>
    <row r="7896" spans="1:5">
      <c r="A7896" s="48" t="s">
        <v>56</v>
      </c>
      <c r="B7896" s="48" t="s">
        <v>37584</v>
      </c>
      <c r="C7896" s="48" t="s">
        <v>45215</v>
      </c>
      <c r="D7896" s="48" t="s">
        <v>45224</v>
      </c>
      <c r="E7896" s="48" t="s">
        <v>45225</v>
      </c>
    </row>
    <row r="7897" spans="1:5">
      <c r="A7897" s="48" t="s">
        <v>59</v>
      </c>
      <c r="B7897" s="48" t="s">
        <v>51175</v>
      </c>
      <c r="C7897" s="48" t="s">
        <v>45215</v>
      </c>
      <c r="D7897" s="48" t="s">
        <v>45226</v>
      </c>
      <c r="E7897" s="48" t="s">
        <v>45227</v>
      </c>
    </row>
    <row r="7898" spans="1:5">
      <c r="A7898" s="48" t="s">
        <v>15740</v>
      </c>
      <c r="B7898" s="48" t="s">
        <v>51154</v>
      </c>
      <c r="C7898" s="48" t="s">
        <v>45215</v>
      </c>
      <c r="D7898" s="48" t="s">
        <v>45228</v>
      </c>
      <c r="E7898" s="48" t="s">
        <v>45229</v>
      </c>
    </row>
    <row r="7899" spans="1:5">
      <c r="A7899" s="48" t="s">
        <v>15743</v>
      </c>
      <c r="B7899" s="48" t="s">
        <v>34445</v>
      </c>
      <c r="C7899" s="48" t="s">
        <v>45215</v>
      </c>
      <c r="D7899" s="48" t="s">
        <v>45230</v>
      </c>
      <c r="E7899" s="48" t="s">
        <v>45231</v>
      </c>
    </row>
    <row r="7900" spans="1:5">
      <c r="A7900" s="48" t="s">
        <v>15746</v>
      </c>
      <c r="B7900" s="48" t="s">
        <v>51225</v>
      </c>
      <c r="C7900" s="48" t="s">
        <v>45215</v>
      </c>
      <c r="D7900" s="48" t="s">
        <v>45232</v>
      </c>
      <c r="E7900" s="48" t="s">
        <v>45233</v>
      </c>
    </row>
    <row r="7901" spans="1:5">
      <c r="A7901" s="48" t="s">
        <v>27</v>
      </c>
      <c r="B7901" s="48" t="s">
        <v>51154</v>
      </c>
      <c r="C7901" s="48" t="s">
        <v>45215</v>
      </c>
      <c r="D7901" s="48" t="s">
        <v>45234</v>
      </c>
      <c r="E7901" s="48" t="s">
        <v>45235</v>
      </c>
    </row>
    <row r="7902" spans="1:5">
      <c r="A7902" s="48" t="s">
        <v>30</v>
      </c>
      <c r="B7902" s="48" t="s">
        <v>33070</v>
      </c>
      <c r="C7902" s="48" t="s">
        <v>45215</v>
      </c>
      <c r="D7902" s="48" t="s">
        <v>45236</v>
      </c>
      <c r="E7902" s="48" t="s">
        <v>45237</v>
      </c>
    </row>
    <row r="7903" spans="1:5">
      <c r="A7903" s="48" t="s">
        <v>34</v>
      </c>
      <c r="B7903" s="48" t="s">
        <v>219</v>
      </c>
      <c r="C7903" s="48" t="s">
        <v>45215</v>
      </c>
      <c r="D7903" s="48" t="s">
        <v>45238</v>
      </c>
      <c r="E7903" s="48" t="s">
        <v>45239</v>
      </c>
    </row>
    <row r="7904" spans="1:5">
      <c r="A7904" s="48" t="s">
        <v>15740</v>
      </c>
      <c r="B7904" s="48" t="s">
        <v>51154</v>
      </c>
      <c r="C7904" s="48" t="s">
        <v>45215</v>
      </c>
      <c r="D7904" s="48" t="s">
        <v>45240</v>
      </c>
      <c r="E7904" s="48" t="s">
        <v>45241</v>
      </c>
    </row>
    <row r="7905" spans="1:5">
      <c r="A7905" s="48" t="s">
        <v>15757</v>
      </c>
      <c r="B7905" s="48" t="s">
        <v>51406</v>
      </c>
      <c r="C7905" s="48" t="s">
        <v>45215</v>
      </c>
      <c r="D7905" s="48" t="s">
        <v>45242</v>
      </c>
      <c r="E7905" s="48" t="s">
        <v>45243</v>
      </c>
    </row>
    <row r="7906" spans="1:5">
      <c r="A7906" s="48" t="s">
        <v>15760</v>
      </c>
      <c r="B7906" s="48" t="s">
        <v>10520</v>
      </c>
      <c r="C7906" s="48" t="s">
        <v>45215</v>
      </c>
      <c r="D7906" s="48" t="s">
        <v>45244</v>
      </c>
      <c r="E7906" s="48" t="s">
        <v>45245</v>
      </c>
    </row>
    <row r="7907" spans="1:5">
      <c r="A7907" s="48" t="s">
        <v>27</v>
      </c>
      <c r="B7907" s="48" t="s">
        <v>51154</v>
      </c>
      <c r="C7907" s="48" t="s">
        <v>45215</v>
      </c>
      <c r="D7907" s="48" t="s">
        <v>45246</v>
      </c>
      <c r="E7907" s="48" t="s">
        <v>45247</v>
      </c>
    </row>
    <row r="7908" spans="1:5">
      <c r="A7908" s="48" t="s">
        <v>39</v>
      </c>
      <c r="B7908" s="48" t="s">
        <v>51441</v>
      </c>
      <c r="C7908" s="48" t="s">
        <v>45215</v>
      </c>
      <c r="D7908" s="48" t="s">
        <v>45248</v>
      </c>
      <c r="E7908" s="48" t="s">
        <v>45249</v>
      </c>
    </row>
    <row r="7909" spans="1:5">
      <c r="A7909" s="48" t="s">
        <v>43</v>
      </c>
      <c r="B7909" s="48" t="s">
        <v>51179</v>
      </c>
      <c r="C7909" s="48" t="s">
        <v>45215</v>
      </c>
      <c r="D7909" s="48" t="s">
        <v>45250</v>
      </c>
      <c r="E7909" s="48" t="s">
        <v>45251</v>
      </c>
    </row>
    <row r="7910" spans="1:5">
      <c r="A7910" s="48" t="s">
        <v>15740</v>
      </c>
      <c r="B7910" s="48" t="s">
        <v>51154</v>
      </c>
      <c r="C7910" s="48" t="s">
        <v>45215</v>
      </c>
      <c r="D7910" s="48" t="s">
        <v>45252</v>
      </c>
      <c r="E7910" s="48" t="s">
        <v>45253</v>
      </c>
    </row>
    <row r="7911" spans="1:5">
      <c r="A7911" s="48" t="s">
        <v>15771</v>
      </c>
      <c r="B7911" s="48" t="s">
        <v>36268</v>
      </c>
      <c r="C7911" s="48" t="s">
        <v>45215</v>
      </c>
      <c r="D7911" s="48" t="s">
        <v>45254</v>
      </c>
      <c r="E7911" s="48" t="s">
        <v>45255</v>
      </c>
    </row>
    <row r="7912" spans="1:5">
      <c r="A7912" s="48" t="s">
        <v>15774</v>
      </c>
      <c r="B7912" s="48" t="s">
        <v>29440</v>
      </c>
      <c r="C7912" s="48" t="s">
        <v>45215</v>
      </c>
      <c r="D7912" s="48" t="s">
        <v>45256</v>
      </c>
      <c r="E7912" s="48" t="s">
        <v>45257</v>
      </c>
    </row>
    <row r="7913" spans="1:5">
      <c r="A7913" s="48" t="s">
        <v>27</v>
      </c>
      <c r="B7913" s="48" t="s">
        <v>51154</v>
      </c>
      <c r="C7913" s="48" t="s">
        <v>45215</v>
      </c>
      <c r="D7913" s="48" t="s">
        <v>45258</v>
      </c>
      <c r="E7913" s="48" t="s">
        <v>45259</v>
      </c>
    </row>
    <row r="7914" spans="1:5">
      <c r="A7914" s="48" t="s">
        <v>48</v>
      </c>
      <c r="B7914" s="48" t="s">
        <v>30385</v>
      </c>
      <c r="C7914" s="48" t="s">
        <v>45215</v>
      </c>
      <c r="D7914" s="48" t="s">
        <v>45260</v>
      </c>
      <c r="E7914" s="48" t="s">
        <v>45261</v>
      </c>
    </row>
    <row r="7915" spans="1:5">
      <c r="A7915" s="48" t="s">
        <v>51</v>
      </c>
      <c r="B7915" s="48" t="s">
        <v>417</v>
      </c>
      <c r="C7915" s="48" t="s">
        <v>45215</v>
      </c>
      <c r="D7915" s="48" t="s">
        <v>45262</v>
      </c>
      <c r="E7915" s="48" t="s">
        <v>45263</v>
      </c>
    </row>
    <row r="7916" spans="1:5">
      <c r="A7916" s="48" t="s">
        <v>51155</v>
      </c>
      <c r="B7916" s="48" t="s">
        <v>51156</v>
      </c>
      <c r="C7916" s="48" t="s">
        <v>45264</v>
      </c>
      <c r="D7916" s="48" t="s">
        <v>45265</v>
      </c>
      <c r="E7916" s="48" t="s">
        <v>45266</v>
      </c>
    </row>
    <row r="7917" spans="1:5">
      <c r="A7917" s="48" t="s">
        <v>51157</v>
      </c>
      <c r="B7917" s="48" t="s">
        <v>51156</v>
      </c>
      <c r="C7917" s="48" t="s">
        <v>45264</v>
      </c>
      <c r="D7917" s="48" t="s">
        <v>45267</v>
      </c>
      <c r="E7917" s="48" t="s">
        <v>45268</v>
      </c>
    </row>
    <row r="7918" spans="1:5">
      <c r="A7918" s="48" t="s">
        <v>51158</v>
      </c>
      <c r="B7918" s="48" t="s">
        <v>51156</v>
      </c>
      <c r="C7918" s="48" t="s">
        <v>45264</v>
      </c>
      <c r="D7918" s="48" t="s">
        <v>45269</v>
      </c>
      <c r="E7918" s="48" t="s">
        <v>45270</v>
      </c>
    </row>
    <row r="7919" spans="1:5">
      <c r="A7919" s="48" t="s">
        <v>51159</v>
      </c>
      <c r="B7919" s="48" t="s">
        <v>51156</v>
      </c>
      <c r="C7919" s="48" t="s">
        <v>45264</v>
      </c>
      <c r="D7919" s="48" t="s">
        <v>45271</v>
      </c>
      <c r="E7919" s="48" t="s">
        <v>45272</v>
      </c>
    </row>
    <row r="7920" spans="1:5">
      <c r="A7920" s="48" t="s">
        <v>15740</v>
      </c>
      <c r="B7920" s="48" t="s">
        <v>51154</v>
      </c>
      <c r="C7920" s="48" t="s">
        <v>45273</v>
      </c>
      <c r="D7920" s="48" t="s">
        <v>45274</v>
      </c>
      <c r="E7920" s="48" t="s">
        <v>45275</v>
      </c>
    </row>
    <row r="7921" spans="1:5">
      <c r="A7921" s="48" t="s">
        <v>15743</v>
      </c>
      <c r="B7921" s="48" t="s">
        <v>34445</v>
      </c>
      <c r="C7921" s="48" t="s">
        <v>45273</v>
      </c>
      <c r="D7921" s="48" t="s">
        <v>45276</v>
      </c>
      <c r="E7921" s="48" t="s">
        <v>45277</v>
      </c>
    </row>
    <row r="7922" spans="1:5">
      <c r="A7922" s="48" t="s">
        <v>15746</v>
      </c>
      <c r="B7922" s="48" t="s">
        <v>51278</v>
      </c>
      <c r="C7922" s="48" t="s">
        <v>45273</v>
      </c>
      <c r="D7922" s="48" t="s">
        <v>45278</v>
      </c>
      <c r="E7922" s="48" t="s">
        <v>45279</v>
      </c>
    </row>
    <row r="7923" spans="1:5">
      <c r="A7923" s="48" t="s">
        <v>27</v>
      </c>
      <c r="B7923" s="48" t="s">
        <v>51154</v>
      </c>
      <c r="C7923" s="48" t="s">
        <v>45273</v>
      </c>
      <c r="D7923" s="48" t="s">
        <v>45280</v>
      </c>
      <c r="E7923" s="48" t="s">
        <v>45281</v>
      </c>
    </row>
    <row r="7924" spans="1:5">
      <c r="A7924" s="48" t="s">
        <v>30</v>
      </c>
      <c r="B7924" s="48" t="s">
        <v>31718</v>
      </c>
      <c r="C7924" s="48" t="s">
        <v>45273</v>
      </c>
      <c r="D7924" s="48" t="s">
        <v>45282</v>
      </c>
      <c r="E7924" s="48" t="s">
        <v>45283</v>
      </c>
    </row>
    <row r="7925" spans="1:5">
      <c r="A7925" s="48" t="s">
        <v>34</v>
      </c>
      <c r="B7925" s="48" t="s">
        <v>51198</v>
      </c>
      <c r="C7925" s="48" t="s">
        <v>45273</v>
      </c>
      <c r="D7925" s="48" t="s">
        <v>45284</v>
      </c>
      <c r="E7925" s="48" t="s">
        <v>45285</v>
      </c>
    </row>
    <row r="7926" spans="1:5">
      <c r="A7926" s="48" t="s">
        <v>15740</v>
      </c>
      <c r="B7926" s="48" t="s">
        <v>51154</v>
      </c>
      <c r="C7926" s="48" t="s">
        <v>45273</v>
      </c>
      <c r="D7926" s="48" t="s">
        <v>45286</v>
      </c>
      <c r="E7926" s="48" t="s">
        <v>45287</v>
      </c>
    </row>
    <row r="7927" spans="1:5">
      <c r="A7927" s="48" t="s">
        <v>15757</v>
      </c>
      <c r="B7927" s="48" t="s">
        <v>51480</v>
      </c>
      <c r="C7927" s="48" t="s">
        <v>45273</v>
      </c>
      <c r="D7927" s="48" t="s">
        <v>45288</v>
      </c>
      <c r="E7927" s="48" t="s">
        <v>45289</v>
      </c>
    </row>
    <row r="7928" spans="1:5">
      <c r="A7928" s="48" t="s">
        <v>15760</v>
      </c>
      <c r="B7928" s="48" t="s">
        <v>51203</v>
      </c>
      <c r="C7928" s="48" t="s">
        <v>45273</v>
      </c>
      <c r="D7928" s="48" t="s">
        <v>45290</v>
      </c>
      <c r="E7928" s="48" t="s">
        <v>45291</v>
      </c>
    </row>
    <row r="7929" spans="1:5">
      <c r="A7929" s="48" t="s">
        <v>27</v>
      </c>
      <c r="B7929" s="48" t="s">
        <v>51154</v>
      </c>
      <c r="C7929" s="48" t="s">
        <v>45273</v>
      </c>
      <c r="D7929" s="48" t="s">
        <v>45292</v>
      </c>
      <c r="E7929" s="48" t="s">
        <v>45293</v>
      </c>
    </row>
    <row r="7930" spans="1:5">
      <c r="A7930" s="48" t="s">
        <v>39</v>
      </c>
      <c r="B7930" s="48" t="s">
        <v>51436</v>
      </c>
      <c r="C7930" s="48" t="s">
        <v>45273</v>
      </c>
      <c r="D7930" s="48" t="s">
        <v>45294</v>
      </c>
      <c r="E7930" s="48" t="s">
        <v>45295</v>
      </c>
    </row>
    <row r="7931" spans="1:5">
      <c r="A7931" s="48" t="s">
        <v>43</v>
      </c>
      <c r="B7931" s="48" t="s">
        <v>3102</v>
      </c>
      <c r="C7931" s="48" t="s">
        <v>45273</v>
      </c>
      <c r="D7931" s="48" t="s">
        <v>45296</v>
      </c>
      <c r="E7931" s="48" t="s">
        <v>45297</v>
      </c>
    </row>
    <row r="7932" spans="1:5">
      <c r="A7932" s="48" t="s">
        <v>15740</v>
      </c>
      <c r="B7932" s="48" t="s">
        <v>51154</v>
      </c>
      <c r="C7932" s="48" t="s">
        <v>45273</v>
      </c>
      <c r="D7932" s="48" t="s">
        <v>45298</v>
      </c>
      <c r="E7932" s="48" t="s">
        <v>45299</v>
      </c>
    </row>
    <row r="7933" spans="1:5">
      <c r="A7933" s="48" t="s">
        <v>15771</v>
      </c>
      <c r="B7933" s="48" t="s">
        <v>51268</v>
      </c>
      <c r="C7933" s="48" t="s">
        <v>45273</v>
      </c>
      <c r="D7933" s="48" t="s">
        <v>45300</v>
      </c>
      <c r="E7933" s="48" t="s">
        <v>45301</v>
      </c>
    </row>
    <row r="7934" spans="1:5">
      <c r="A7934" s="48" t="s">
        <v>15774</v>
      </c>
      <c r="B7934" s="48" t="s">
        <v>424</v>
      </c>
      <c r="C7934" s="48" t="s">
        <v>45273</v>
      </c>
      <c r="D7934" s="48" t="s">
        <v>45302</v>
      </c>
      <c r="E7934" s="48" t="s">
        <v>45303</v>
      </c>
    </row>
    <row r="7935" spans="1:5">
      <c r="A7935" s="48" t="s">
        <v>27</v>
      </c>
      <c r="B7935" s="48" t="s">
        <v>51154</v>
      </c>
      <c r="C7935" s="48" t="s">
        <v>45273</v>
      </c>
      <c r="D7935" s="48" t="s">
        <v>45304</v>
      </c>
      <c r="E7935" s="48" t="s">
        <v>45305</v>
      </c>
    </row>
    <row r="7936" spans="1:5">
      <c r="A7936" s="48" t="s">
        <v>48</v>
      </c>
      <c r="B7936" s="48" t="s">
        <v>35357</v>
      </c>
      <c r="C7936" s="48" t="s">
        <v>45273</v>
      </c>
      <c r="D7936" s="48" t="s">
        <v>45306</v>
      </c>
      <c r="E7936" s="48" t="s">
        <v>45307</v>
      </c>
    </row>
    <row r="7937" spans="1:5">
      <c r="A7937" s="48" t="s">
        <v>51</v>
      </c>
      <c r="B7937" s="48" t="s">
        <v>51236</v>
      </c>
      <c r="C7937" s="48" t="s">
        <v>45273</v>
      </c>
      <c r="D7937" s="48" t="s">
        <v>45308</v>
      </c>
      <c r="E7937" s="48" t="s">
        <v>45309</v>
      </c>
    </row>
    <row r="7938" spans="1:5">
      <c r="A7938" s="48" t="s">
        <v>15740</v>
      </c>
      <c r="B7938" s="48" t="s">
        <v>51154</v>
      </c>
      <c r="C7938" s="48" t="s">
        <v>45273</v>
      </c>
      <c r="D7938" s="48" t="s">
        <v>45310</v>
      </c>
      <c r="E7938" s="48" t="s">
        <v>45311</v>
      </c>
    </row>
    <row r="7939" spans="1:5">
      <c r="A7939" s="48" t="s">
        <v>15786</v>
      </c>
      <c r="B7939" s="48" t="s">
        <v>29629</v>
      </c>
      <c r="C7939" s="48" t="s">
        <v>45273</v>
      </c>
      <c r="D7939" s="48" t="s">
        <v>45312</v>
      </c>
      <c r="E7939" s="48" t="s">
        <v>45313</v>
      </c>
    </row>
    <row r="7940" spans="1:5">
      <c r="A7940" s="48" t="s">
        <v>15789</v>
      </c>
      <c r="B7940" s="48" t="s">
        <v>2806</v>
      </c>
      <c r="C7940" s="48" t="s">
        <v>45273</v>
      </c>
      <c r="D7940" s="48" t="s">
        <v>45314</v>
      </c>
      <c r="E7940" s="48" t="s">
        <v>45315</v>
      </c>
    </row>
    <row r="7941" spans="1:5">
      <c r="A7941" s="48" t="s">
        <v>27</v>
      </c>
      <c r="B7941" s="48" t="s">
        <v>51154</v>
      </c>
      <c r="C7941" s="48" t="s">
        <v>45273</v>
      </c>
      <c r="D7941" s="48" t="s">
        <v>45316</v>
      </c>
      <c r="E7941" s="48" t="s">
        <v>45317</v>
      </c>
    </row>
    <row r="7942" spans="1:5">
      <c r="A7942" s="48" t="s">
        <v>56</v>
      </c>
      <c r="B7942" s="48" t="s">
        <v>42805</v>
      </c>
      <c r="C7942" s="48" t="s">
        <v>45273</v>
      </c>
      <c r="D7942" s="48" t="s">
        <v>45318</v>
      </c>
      <c r="E7942" s="48" t="s">
        <v>45319</v>
      </c>
    </row>
    <row r="7943" spans="1:5">
      <c r="A7943" s="48" t="s">
        <v>59</v>
      </c>
      <c r="B7943" s="48" t="s">
        <v>219</v>
      </c>
      <c r="C7943" s="48" t="s">
        <v>45273</v>
      </c>
      <c r="D7943" s="48" t="s">
        <v>45320</v>
      </c>
      <c r="E7943" s="48" t="s">
        <v>45321</v>
      </c>
    </row>
    <row r="7944" spans="1:5">
      <c r="A7944" s="48" t="s">
        <v>51155</v>
      </c>
      <c r="B7944" s="48" t="s">
        <v>51156</v>
      </c>
      <c r="C7944" s="48" t="s">
        <v>45322</v>
      </c>
      <c r="D7944" s="48" t="s">
        <v>51772</v>
      </c>
      <c r="E7944" s="48" t="s">
        <v>45323</v>
      </c>
    </row>
    <row r="7945" spans="1:5">
      <c r="A7945" s="48" t="s">
        <v>51157</v>
      </c>
      <c r="B7945" s="48" t="s">
        <v>51156</v>
      </c>
      <c r="C7945" s="48" t="s">
        <v>45322</v>
      </c>
      <c r="D7945" s="48" t="s">
        <v>45324</v>
      </c>
      <c r="E7945" s="48" t="s">
        <v>45325</v>
      </c>
    </row>
    <row r="7946" spans="1:5">
      <c r="A7946" s="48" t="s">
        <v>51158</v>
      </c>
      <c r="B7946" s="48" t="s">
        <v>51156</v>
      </c>
      <c r="C7946" s="48" t="s">
        <v>45322</v>
      </c>
      <c r="D7946" s="48" t="s">
        <v>51773</v>
      </c>
      <c r="E7946" s="48" t="s">
        <v>45326</v>
      </c>
    </row>
    <row r="7947" spans="1:5">
      <c r="A7947" s="48" t="s">
        <v>51159</v>
      </c>
      <c r="B7947" s="48" t="s">
        <v>51156</v>
      </c>
      <c r="C7947" s="48" t="s">
        <v>45322</v>
      </c>
      <c r="D7947" s="48" t="s">
        <v>45327</v>
      </c>
      <c r="E7947" s="48" t="s">
        <v>45328</v>
      </c>
    </row>
    <row r="7948" spans="1:5">
      <c r="A7948" s="48" t="s">
        <v>15740</v>
      </c>
      <c r="B7948" s="48" t="s">
        <v>51154</v>
      </c>
      <c r="C7948" s="48" t="s">
        <v>45329</v>
      </c>
      <c r="D7948" s="48" t="s">
        <v>45330</v>
      </c>
      <c r="E7948" s="48" t="s">
        <v>45331</v>
      </c>
    </row>
    <row r="7949" spans="1:5">
      <c r="A7949" s="48" t="s">
        <v>15757</v>
      </c>
      <c r="B7949" s="48" t="s">
        <v>51480</v>
      </c>
      <c r="C7949" s="48" t="s">
        <v>45329</v>
      </c>
      <c r="D7949" s="48" t="s">
        <v>45332</v>
      </c>
      <c r="E7949" s="48" t="s">
        <v>45333</v>
      </c>
    </row>
    <row r="7950" spans="1:5">
      <c r="A7950" s="48" t="s">
        <v>15760</v>
      </c>
      <c r="B7950" s="48" t="s">
        <v>51199</v>
      </c>
      <c r="C7950" s="48" t="s">
        <v>45329</v>
      </c>
      <c r="D7950" s="48" t="s">
        <v>45334</v>
      </c>
      <c r="E7950" s="48" t="s">
        <v>51774</v>
      </c>
    </row>
    <row r="7951" spans="1:5">
      <c r="A7951" s="48" t="s">
        <v>27</v>
      </c>
      <c r="B7951" s="48" t="s">
        <v>51154</v>
      </c>
      <c r="C7951" s="48" t="s">
        <v>45329</v>
      </c>
      <c r="D7951" s="48" t="s">
        <v>45335</v>
      </c>
      <c r="E7951" s="48" t="s">
        <v>45336</v>
      </c>
    </row>
    <row r="7952" spans="1:5">
      <c r="A7952" s="48" t="s">
        <v>39</v>
      </c>
      <c r="B7952" s="48" t="s">
        <v>51441</v>
      </c>
      <c r="C7952" s="48" t="s">
        <v>45329</v>
      </c>
      <c r="D7952" s="48" t="s">
        <v>45337</v>
      </c>
      <c r="E7952" s="48" t="s">
        <v>45338</v>
      </c>
    </row>
    <row r="7953" spans="1:5">
      <c r="A7953" s="48" t="s">
        <v>43</v>
      </c>
      <c r="B7953" s="48" t="s">
        <v>7285</v>
      </c>
      <c r="C7953" s="48" t="s">
        <v>45329</v>
      </c>
      <c r="D7953" s="48" t="s">
        <v>45339</v>
      </c>
      <c r="E7953" s="48" t="s">
        <v>45340</v>
      </c>
    </row>
    <row r="7954" spans="1:5">
      <c r="A7954" s="48" t="s">
        <v>15740</v>
      </c>
      <c r="B7954" s="48" t="s">
        <v>51154</v>
      </c>
      <c r="C7954" s="48" t="s">
        <v>45329</v>
      </c>
      <c r="D7954" s="48" t="s">
        <v>45341</v>
      </c>
      <c r="E7954" s="48" t="s">
        <v>45342</v>
      </c>
    </row>
    <row r="7955" spans="1:5">
      <c r="A7955" s="48" t="s">
        <v>15771</v>
      </c>
      <c r="B7955" s="48" t="s">
        <v>51200</v>
      </c>
      <c r="C7955" s="48" t="s">
        <v>45329</v>
      </c>
      <c r="D7955" s="48" t="s">
        <v>45343</v>
      </c>
      <c r="E7955" s="48" t="s">
        <v>45344</v>
      </c>
    </row>
    <row r="7956" spans="1:5">
      <c r="A7956" s="48" t="s">
        <v>15774</v>
      </c>
      <c r="B7956" s="48" t="s">
        <v>10520</v>
      </c>
      <c r="C7956" s="48" t="s">
        <v>45329</v>
      </c>
      <c r="D7956" s="48" t="s">
        <v>45345</v>
      </c>
      <c r="E7956" s="48" t="s">
        <v>51775</v>
      </c>
    </row>
    <row r="7957" spans="1:5">
      <c r="A7957" s="48" t="s">
        <v>27</v>
      </c>
      <c r="B7957" s="48" t="s">
        <v>51154</v>
      </c>
      <c r="C7957" s="48" t="s">
        <v>45329</v>
      </c>
      <c r="D7957" s="48" t="s">
        <v>45346</v>
      </c>
      <c r="E7957" s="48" t="s">
        <v>45347</v>
      </c>
    </row>
    <row r="7958" spans="1:5">
      <c r="A7958" s="48" t="s">
        <v>48</v>
      </c>
      <c r="B7958" s="48" t="s">
        <v>34619</v>
      </c>
      <c r="C7958" s="48" t="s">
        <v>45329</v>
      </c>
      <c r="D7958" s="48" t="s">
        <v>45348</v>
      </c>
      <c r="E7958" s="48" t="s">
        <v>45349</v>
      </c>
    </row>
    <row r="7959" spans="1:5">
      <c r="A7959" s="48" t="s">
        <v>51</v>
      </c>
      <c r="B7959" s="48" t="s">
        <v>51160</v>
      </c>
      <c r="C7959" s="48" t="s">
        <v>45329</v>
      </c>
      <c r="D7959" s="48" t="s">
        <v>45350</v>
      </c>
      <c r="E7959" s="48" t="s">
        <v>45351</v>
      </c>
    </row>
    <row r="7960" spans="1:5">
      <c r="A7960" s="48" t="s">
        <v>15740</v>
      </c>
      <c r="B7960" s="48" t="s">
        <v>51154</v>
      </c>
      <c r="C7960" s="48" t="s">
        <v>45329</v>
      </c>
      <c r="D7960" s="48" t="s">
        <v>51776</v>
      </c>
      <c r="E7960" s="48" t="s">
        <v>45352</v>
      </c>
    </row>
    <row r="7961" spans="1:5">
      <c r="A7961" s="48" t="s">
        <v>15786</v>
      </c>
      <c r="B7961" s="48" t="s">
        <v>29345</v>
      </c>
      <c r="C7961" s="48" t="s">
        <v>45329</v>
      </c>
      <c r="D7961" s="48" t="s">
        <v>45353</v>
      </c>
      <c r="E7961" s="48" t="s">
        <v>45354</v>
      </c>
    </row>
    <row r="7962" spans="1:5">
      <c r="A7962" s="48" t="s">
        <v>15789</v>
      </c>
      <c r="B7962" s="48" t="s">
        <v>51433</v>
      </c>
      <c r="C7962" s="48" t="s">
        <v>45329</v>
      </c>
      <c r="D7962" s="48" t="s">
        <v>45355</v>
      </c>
      <c r="E7962" s="48" t="s">
        <v>45356</v>
      </c>
    </row>
    <row r="7963" spans="1:5">
      <c r="A7963" s="48" t="s">
        <v>27</v>
      </c>
      <c r="B7963" s="48" t="s">
        <v>51154</v>
      </c>
      <c r="C7963" s="48" t="s">
        <v>45329</v>
      </c>
      <c r="D7963" s="48" t="s">
        <v>45357</v>
      </c>
      <c r="E7963" s="48" t="s">
        <v>45358</v>
      </c>
    </row>
    <row r="7964" spans="1:5">
      <c r="A7964" s="48" t="s">
        <v>56</v>
      </c>
      <c r="B7964" s="48" t="s">
        <v>45359</v>
      </c>
      <c r="C7964" s="48" t="s">
        <v>45329</v>
      </c>
      <c r="D7964" s="48" t="s">
        <v>51777</v>
      </c>
      <c r="E7964" s="48" t="s">
        <v>45360</v>
      </c>
    </row>
    <row r="7965" spans="1:5">
      <c r="A7965" s="48" t="s">
        <v>59</v>
      </c>
      <c r="B7965" s="48" t="s">
        <v>150</v>
      </c>
      <c r="C7965" s="48" t="s">
        <v>45329</v>
      </c>
      <c r="D7965" s="48" t="s">
        <v>45361</v>
      </c>
      <c r="E7965" s="48" t="s">
        <v>45362</v>
      </c>
    </row>
    <row r="7966" spans="1:5">
      <c r="A7966" s="48" t="s">
        <v>15740</v>
      </c>
      <c r="B7966" s="48" t="s">
        <v>51154</v>
      </c>
      <c r="C7966" s="48" t="s">
        <v>45329</v>
      </c>
      <c r="D7966" s="48" t="s">
        <v>45363</v>
      </c>
      <c r="E7966" s="48" t="s">
        <v>45364</v>
      </c>
    </row>
    <row r="7967" spans="1:5">
      <c r="A7967" s="48" t="s">
        <v>15743</v>
      </c>
      <c r="B7967" s="48" t="s">
        <v>51491</v>
      </c>
      <c r="C7967" s="48" t="s">
        <v>45329</v>
      </c>
      <c r="D7967" s="48" t="s">
        <v>45365</v>
      </c>
      <c r="E7967" s="48" t="s">
        <v>45366</v>
      </c>
    </row>
    <row r="7968" spans="1:5">
      <c r="A7968" s="48" t="s">
        <v>15746</v>
      </c>
      <c r="B7968" s="48" t="s">
        <v>51182</v>
      </c>
      <c r="C7968" s="48" t="s">
        <v>45329</v>
      </c>
      <c r="D7968" s="48" t="s">
        <v>51778</v>
      </c>
      <c r="E7968" s="48" t="s">
        <v>45367</v>
      </c>
    </row>
    <row r="7969" spans="1:5">
      <c r="A7969" s="48" t="s">
        <v>27</v>
      </c>
      <c r="B7969" s="48" t="s">
        <v>51154</v>
      </c>
      <c r="C7969" s="48" t="s">
        <v>45329</v>
      </c>
      <c r="D7969" s="48" t="s">
        <v>51779</v>
      </c>
      <c r="E7969" s="48" t="s">
        <v>45368</v>
      </c>
    </row>
    <row r="7970" spans="1:5">
      <c r="A7970" s="48" t="s">
        <v>30</v>
      </c>
      <c r="B7970" s="48" t="s">
        <v>33336</v>
      </c>
      <c r="C7970" s="48" t="s">
        <v>45329</v>
      </c>
      <c r="D7970" s="48" t="s">
        <v>45369</v>
      </c>
      <c r="E7970" s="48" t="s">
        <v>45370</v>
      </c>
    </row>
    <row r="7971" spans="1:5">
      <c r="A7971" s="48" t="s">
        <v>34</v>
      </c>
      <c r="B7971" s="48" t="s">
        <v>51177</v>
      </c>
      <c r="C7971" s="48" t="s">
        <v>45329</v>
      </c>
      <c r="D7971" s="48" t="s">
        <v>51780</v>
      </c>
      <c r="E7971" s="48" t="s">
        <v>45371</v>
      </c>
    </row>
    <row r="7972" spans="1:5">
      <c r="A7972" s="48" t="s">
        <v>51155</v>
      </c>
      <c r="B7972" s="48" t="s">
        <v>51156</v>
      </c>
      <c r="C7972" s="48" t="s">
        <v>45372</v>
      </c>
      <c r="D7972" s="48" t="s">
        <v>45373</v>
      </c>
      <c r="E7972" s="48" t="s">
        <v>45374</v>
      </c>
    </row>
    <row r="7973" spans="1:5">
      <c r="A7973" s="48" t="s">
        <v>51157</v>
      </c>
      <c r="B7973" s="48" t="s">
        <v>51156</v>
      </c>
      <c r="C7973" s="48" t="s">
        <v>45372</v>
      </c>
      <c r="D7973" s="48" t="s">
        <v>45375</v>
      </c>
      <c r="E7973" s="48" t="s">
        <v>45376</v>
      </c>
    </row>
    <row r="7974" spans="1:5">
      <c r="A7974" s="48" t="s">
        <v>51158</v>
      </c>
      <c r="B7974" s="48" t="s">
        <v>51156</v>
      </c>
      <c r="C7974" s="48" t="s">
        <v>45372</v>
      </c>
      <c r="D7974" s="48" t="s">
        <v>45377</v>
      </c>
      <c r="E7974" s="48" t="s">
        <v>45378</v>
      </c>
    </row>
    <row r="7975" spans="1:5">
      <c r="A7975" s="48" t="s">
        <v>51159</v>
      </c>
      <c r="B7975" s="48" t="s">
        <v>51156</v>
      </c>
      <c r="C7975" s="48" t="s">
        <v>45372</v>
      </c>
      <c r="D7975" s="48" t="s">
        <v>45379</v>
      </c>
      <c r="E7975" s="48" t="s">
        <v>45380</v>
      </c>
    </row>
    <row r="7976" spans="1:5">
      <c r="A7976" s="48" t="s">
        <v>15740</v>
      </c>
      <c r="B7976" s="48" t="s">
        <v>51154</v>
      </c>
      <c r="C7976" s="48" t="s">
        <v>45381</v>
      </c>
      <c r="D7976" s="48" t="s">
        <v>45382</v>
      </c>
      <c r="E7976" s="48" t="s">
        <v>45383</v>
      </c>
    </row>
    <row r="7977" spans="1:5">
      <c r="A7977" s="48" t="s">
        <v>15771</v>
      </c>
      <c r="B7977" s="48" t="s">
        <v>16453</v>
      </c>
      <c r="C7977" s="48" t="s">
        <v>45381</v>
      </c>
      <c r="D7977" s="48" t="s">
        <v>45384</v>
      </c>
      <c r="E7977" s="48" t="s">
        <v>45385</v>
      </c>
    </row>
    <row r="7978" spans="1:5">
      <c r="A7978" s="48" t="s">
        <v>15774</v>
      </c>
      <c r="B7978" s="48" t="s">
        <v>394</v>
      </c>
      <c r="C7978" s="48" t="s">
        <v>45381</v>
      </c>
      <c r="D7978" s="48" t="s">
        <v>45386</v>
      </c>
      <c r="E7978" s="48" t="s">
        <v>45387</v>
      </c>
    </row>
    <row r="7979" spans="1:5">
      <c r="A7979" s="48" t="s">
        <v>27</v>
      </c>
      <c r="B7979" s="48" t="s">
        <v>51154</v>
      </c>
      <c r="C7979" s="48" t="s">
        <v>45381</v>
      </c>
      <c r="D7979" s="48" t="s">
        <v>45388</v>
      </c>
      <c r="E7979" s="48" t="s">
        <v>45389</v>
      </c>
    </row>
    <row r="7980" spans="1:5">
      <c r="A7980" s="48" t="s">
        <v>48</v>
      </c>
      <c r="B7980" s="48" t="s">
        <v>29534</v>
      </c>
      <c r="C7980" s="48" t="s">
        <v>45381</v>
      </c>
      <c r="D7980" s="48" t="s">
        <v>45390</v>
      </c>
      <c r="E7980" s="48" t="s">
        <v>45391</v>
      </c>
    </row>
    <row r="7981" spans="1:5">
      <c r="A7981" s="48" t="s">
        <v>51</v>
      </c>
      <c r="B7981" s="48" t="s">
        <v>2806</v>
      </c>
      <c r="C7981" s="48" t="s">
        <v>45381</v>
      </c>
      <c r="D7981" s="48" t="s">
        <v>45392</v>
      </c>
      <c r="E7981" s="48" t="s">
        <v>45393</v>
      </c>
    </row>
    <row r="7982" spans="1:5">
      <c r="A7982" s="48" t="s">
        <v>15740</v>
      </c>
      <c r="B7982" s="48" t="s">
        <v>51154</v>
      </c>
      <c r="C7982" s="48" t="s">
        <v>45381</v>
      </c>
      <c r="D7982" s="48" t="s">
        <v>45394</v>
      </c>
      <c r="E7982" s="48" t="s">
        <v>45395</v>
      </c>
    </row>
    <row r="7983" spans="1:5">
      <c r="A7983" s="48" t="s">
        <v>15786</v>
      </c>
      <c r="B7983" s="48" t="s">
        <v>29345</v>
      </c>
      <c r="C7983" s="48" t="s">
        <v>45381</v>
      </c>
      <c r="D7983" s="48" t="s">
        <v>45396</v>
      </c>
      <c r="E7983" s="48" t="s">
        <v>45397</v>
      </c>
    </row>
    <row r="7984" spans="1:5">
      <c r="A7984" s="48" t="s">
        <v>15789</v>
      </c>
      <c r="B7984" s="48" t="s">
        <v>33346</v>
      </c>
      <c r="C7984" s="48" t="s">
        <v>45381</v>
      </c>
      <c r="D7984" s="48" t="s">
        <v>45398</v>
      </c>
      <c r="E7984" s="48" t="s">
        <v>45399</v>
      </c>
    </row>
    <row r="7985" spans="1:5">
      <c r="A7985" s="48" t="s">
        <v>27</v>
      </c>
      <c r="B7985" s="48" t="s">
        <v>51154</v>
      </c>
      <c r="C7985" s="48" t="s">
        <v>45381</v>
      </c>
      <c r="D7985" s="48" t="s">
        <v>45400</v>
      </c>
      <c r="E7985" s="48" t="s">
        <v>45401</v>
      </c>
    </row>
    <row r="7986" spans="1:5">
      <c r="A7986" s="48" t="s">
        <v>56</v>
      </c>
      <c r="B7986" s="48" t="s">
        <v>37631</v>
      </c>
      <c r="C7986" s="48" t="s">
        <v>45381</v>
      </c>
      <c r="D7986" s="48" t="s">
        <v>45402</v>
      </c>
      <c r="E7986" s="48" t="s">
        <v>45403</v>
      </c>
    </row>
    <row r="7987" spans="1:5">
      <c r="A7987" s="48" t="s">
        <v>59</v>
      </c>
      <c r="B7987" s="48" t="s">
        <v>51165</v>
      </c>
      <c r="C7987" s="48" t="s">
        <v>45381</v>
      </c>
      <c r="D7987" s="48" t="s">
        <v>45404</v>
      </c>
      <c r="E7987" s="48" t="s">
        <v>45405</v>
      </c>
    </row>
    <row r="7988" spans="1:5">
      <c r="A7988" s="48" t="s">
        <v>15740</v>
      </c>
      <c r="B7988" s="48" t="s">
        <v>51154</v>
      </c>
      <c r="C7988" s="48" t="s">
        <v>45381</v>
      </c>
      <c r="D7988" s="48" t="s">
        <v>45406</v>
      </c>
      <c r="E7988" s="48" t="s">
        <v>45407</v>
      </c>
    </row>
    <row r="7989" spans="1:5">
      <c r="A7989" s="48" t="s">
        <v>15743</v>
      </c>
      <c r="B7989" s="48" t="s">
        <v>34445</v>
      </c>
      <c r="C7989" s="48" t="s">
        <v>45381</v>
      </c>
      <c r="D7989" s="48" t="s">
        <v>45408</v>
      </c>
      <c r="E7989" s="48" t="s">
        <v>45409</v>
      </c>
    </row>
    <row r="7990" spans="1:5">
      <c r="A7990" s="48" t="s">
        <v>15746</v>
      </c>
      <c r="B7990" s="48" t="s">
        <v>51215</v>
      </c>
      <c r="C7990" s="48" t="s">
        <v>45381</v>
      </c>
      <c r="D7990" s="48" t="s">
        <v>45410</v>
      </c>
      <c r="E7990" s="48" t="s">
        <v>45411</v>
      </c>
    </row>
    <row r="7991" spans="1:5">
      <c r="A7991" s="48" t="s">
        <v>27</v>
      </c>
      <c r="B7991" s="48" t="s">
        <v>51154</v>
      </c>
      <c r="C7991" s="48" t="s">
        <v>45381</v>
      </c>
      <c r="D7991" s="48" t="s">
        <v>45412</v>
      </c>
      <c r="E7991" s="48" t="s">
        <v>45413</v>
      </c>
    </row>
    <row r="7992" spans="1:5">
      <c r="A7992" s="48" t="s">
        <v>30</v>
      </c>
      <c r="B7992" s="48" t="s">
        <v>35754</v>
      </c>
      <c r="C7992" s="48" t="s">
        <v>45381</v>
      </c>
      <c r="D7992" s="48" t="s">
        <v>45414</v>
      </c>
      <c r="E7992" s="48" t="s">
        <v>45415</v>
      </c>
    </row>
    <row r="7993" spans="1:5">
      <c r="A7993" s="48" t="s">
        <v>34</v>
      </c>
      <c r="B7993" s="48" t="s">
        <v>110</v>
      </c>
      <c r="C7993" s="48" t="s">
        <v>45381</v>
      </c>
      <c r="D7993" s="48" t="s">
        <v>45416</v>
      </c>
      <c r="E7993" s="48" t="s">
        <v>45417</v>
      </c>
    </row>
    <row r="7994" spans="1:5">
      <c r="A7994" s="48" t="s">
        <v>15740</v>
      </c>
      <c r="B7994" s="48" t="s">
        <v>51154</v>
      </c>
      <c r="C7994" s="48" t="s">
        <v>45381</v>
      </c>
      <c r="D7994" s="48" t="s">
        <v>45418</v>
      </c>
      <c r="E7994" s="48" t="s">
        <v>45419</v>
      </c>
    </row>
    <row r="7995" spans="1:5">
      <c r="A7995" s="48" t="s">
        <v>15757</v>
      </c>
      <c r="B7995" s="48" t="s">
        <v>51407</v>
      </c>
      <c r="C7995" s="48" t="s">
        <v>39677</v>
      </c>
      <c r="D7995" s="48" t="s">
        <v>45420</v>
      </c>
      <c r="E7995" s="48" t="s">
        <v>45421</v>
      </c>
    </row>
    <row r="7996" spans="1:5">
      <c r="A7996" s="48" t="s">
        <v>15760</v>
      </c>
      <c r="B7996" s="48" t="s">
        <v>3102</v>
      </c>
      <c r="C7996" s="48" t="s">
        <v>45422</v>
      </c>
      <c r="D7996" s="48" t="s">
        <v>45423</v>
      </c>
      <c r="E7996" s="48" t="s">
        <v>45424</v>
      </c>
    </row>
    <row r="7997" spans="1:5">
      <c r="A7997" s="48" t="s">
        <v>27</v>
      </c>
      <c r="B7997" s="48" t="s">
        <v>51154</v>
      </c>
      <c r="C7997" s="48" t="s">
        <v>45381</v>
      </c>
      <c r="D7997" s="48" t="s">
        <v>45425</v>
      </c>
      <c r="E7997" s="48" t="s">
        <v>45426</v>
      </c>
    </row>
    <row r="7998" spans="1:5">
      <c r="A7998" s="48" t="s">
        <v>39</v>
      </c>
      <c r="B7998" s="48" t="s">
        <v>51663</v>
      </c>
      <c r="C7998" s="48" t="s">
        <v>45381</v>
      </c>
      <c r="D7998" s="48" t="s">
        <v>45427</v>
      </c>
      <c r="E7998" s="48" t="s">
        <v>45428</v>
      </c>
    </row>
    <row r="7999" spans="1:5">
      <c r="A7999" s="48" t="s">
        <v>43</v>
      </c>
      <c r="B7999" s="48" t="s">
        <v>8131</v>
      </c>
      <c r="C7999" s="48" t="s">
        <v>45381</v>
      </c>
      <c r="D7999" s="48" t="s">
        <v>45429</v>
      </c>
      <c r="E7999" s="48" t="s">
        <v>45430</v>
      </c>
    </row>
    <row r="8000" spans="1:5">
      <c r="A8000" s="48" t="s">
        <v>51155</v>
      </c>
      <c r="B8000" s="48" t="s">
        <v>51156</v>
      </c>
      <c r="C8000" s="48" t="s">
        <v>45431</v>
      </c>
      <c r="D8000" s="48" t="s">
        <v>45432</v>
      </c>
      <c r="E8000" s="48" t="s">
        <v>45433</v>
      </c>
    </row>
    <row r="8001" spans="1:5">
      <c r="A8001" s="48" t="s">
        <v>51157</v>
      </c>
      <c r="B8001" s="48" t="s">
        <v>51156</v>
      </c>
      <c r="C8001" s="48" t="s">
        <v>45431</v>
      </c>
      <c r="D8001" s="48" t="s">
        <v>45434</v>
      </c>
      <c r="E8001" s="48" t="s">
        <v>45435</v>
      </c>
    </row>
    <row r="8002" spans="1:5">
      <c r="A8002" s="48" t="s">
        <v>51158</v>
      </c>
      <c r="B8002" s="48" t="s">
        <v>51156</v>
      </c>
      <c r="C8002" s="48" t="s">
        <v>45431</v>
      </c>
      <c r="D8002" s="48" t="s">
        <v>45436</v>
      </c>
      <c r="E8002" s="48" t="s">
        <v>45437</v>
      </c>
    </row>
    <row r="8003" spans="1:5">
      <c r="A8003" s="48" t="s">
        <v>51159</v>
      </c>
      <c r="B8003" s="48" t="s">
        <v>51156</v>
      </c>
      <c r="C8003" s="48" t="s">
        <v>45431</v>
      </c>
      <c r="D8003" s="48" t="s">
        <v>45438</v>
      </c>
      <c r="E8003" s="48" t="s">
        <v>45439</v>
      </c>
    </row>
    <row r="8004" spans="1:5">
      <c r="A8004" s="48" t="s">
        <v>15740</v>
      </c>
      <c r="B8004" s="48" t="s">
        <v>51154</v>
      </c>
      <c r="C8004" s="48" t="s">
        <v>45440</v>
      </c>
      <c r="D8004" s="48" t="s">
        <v>45441</v>
      </c>
      <c r="E8004" s="48" t="s">
        <v>45442</v>
      </c>
    </row>
    <row r="8005" spans="1:5">
      <c r="A8005" s="48" t="s">
        <v>15786</v>
      </c>
      <c r="B8005" s="48" t="s">
        <v>29345</v>
      </c>
      <c r="C8005" s="48" t="s">
        <v>45440</v>
      </c>
      <c r="D8005" s="48" t="s">
        <v>45443</v>
      </c>
      <c r="E8005" s="48" t="s">
        <v>45444</v>
      </c>
    </row>
    <row r="8006" spans="1:5">
      <c r="A8006" s="48" t="s">
        <v>15789</v>
      </c>
      <c r="B8006" s="48" t="s">
        <v>29348</v>
      </c>
      <c r="C8006" s="48" t="s">
        <v>45440</v>
      </c>
      <c r="D8006" s="48" t="s">
        <v>45445</v>
      </c>
      <c r="E8006" s="48" t="s">
        <v>45446</v>
      </c>
    </row>
    <row r="8007" spans="1:5">
      <c r="A8007" s="48" t="s">
        <v>27</v>
      </c>
      <c r="B8007" s="48" t="s">
        <v>51154</v>
      </c>
      <c r="C8007" s="48" t="s">
        <v>45440</v>
      </c>
      <c r="D8007" s="48" t="s">
        <v>45447</v>
      </c>
      <c r="E8007" s="48" t="s">
        <v>45448</v>
      </c>
    </row>
    <row r="8008" spans="1:5">
      <c r="A8008" s="48" t="s">
        <v>56</v>
      </c>
      <c r="B8008" s="48" t="s">
        <v>37631</v>
      </c>
      <c r="C8008" s="48" t="s">
        <v>45440</v>
      </c>
      <c r="D8008" s="48" t="s">
        <v>45449</v>
      </c>
      <c r="E8008" s="48" t="s">
        <v>45450</v>
      </c>
    </row>
    <row r="8009" spans="1:5">
      <c r="A8009" s="48" t="s">
        <v>59</v>
      </c>
      <c r="B8009" s="48" t="s">
        <v>51190</v>
      </c>
      <c r="C8009" s="48" t="s">
        <v>45440</v>
      </c>
      <c r="D8009" s="48" t="s">
        <v>45451</v>
      </c>
      <c r="E8009" s="48" t="s">
        <v>45452</v>
      </c>
    </row>
    <row r="8010" spans="1:5">
      <c r="A8010" s="48" t="s">
        <v>15740</v>
      </c>
      <c r="B8010" s="48" t="s">
        <v>51154</v>
      </c>
      <c r="C8010" s="48" t="s">
        <v>45440</v>
      </c>
      <c r="D8010" s="48" t="s">
        <v>45453</v>
      </c>
      <c r="E8010" s="48" t="s">
        <v>45454</v>
      </c>
    </row>
    <row r="8011" spans="1:5">
      <c r="A8011" s="48" t="s">
        <v>15743</v>
      </c>
      <c r="B8011" s="48" t="s">
        <v>34445</v>
      </c>
      <c r="C8011" s="48" t="s">
        <v>45440</v>
      </c>
      <c r="D8011" s="48" t="s">
        <v>45455</v>
      </c>
      <c r="E8011" s="48" t="s">
        <v>45456</v>
      </c>
    </row>
    <row r="8012" spans="1:5">
      <c r="A8012" s="48" t="s">
        <v>15746</v>
      </c>
      <c r="B8012" s="48" t="s">
        <v>825</v>
      </c>
      <c r="C8012" s="48" t="s">
        <v>45440</v>
      </c>
      <c r="D8012" s="48" t="s">
        <v>45457</v>
      </c>
      <c r="E8012" s="48" t="s">
        <v>45458</v>
      </c>
    </row>
    <row r="8013" spans="1:5">
      <c r="A8013" s="48" t="s">
        <v>27</v>
      </c>
      <c r="B8013" s="48" t="s">
        <v>51154</v>
      </c>
      <c r="C8013" s="48" t="s">
        <v>45440</v>
      </c>
      <c r="D8013" s="48" t="s">
        <v>45459</v>
      </c>
      <c r="E8013" s="48" t="s">
        <v>45460</v>
      </c>
    </row>
    <row r="8014" spans="1:5">
      <c r="A8014" s="48" t="s">
        <v>30</v>
      </c>
      <c r="B8014" s="48" t="s">
        <v>38761</v>
      </c>
      <c r="C8014" s="48" t="s">
        <v>45440</v>
      </c>
      <c r="D8014" s="48" t="s">
        <v>45461</v>
      </c>
      <c r="E8014" s="48" t="s">
        <v>51781</v>
      </c>
    </row>
    <row r="8015" spans="1:5">
      <c r="A8015" s="48" t="s">
        <v>34</v>
      </c>
      <c r="B8015" s="48" t="s">
        <v>51225</v>
      </c>
      <c r="C8015" s="48" t="s">
        <v>45440</v>
      </c>
      <c r="D8015" s="48" t="s">
        <v>45462</v>
      </c>
      <c r="E8015" s="48" t="s">
        <v>45463</v>
      </c>
    </row>
    <row r="8016" spans="1:5">
      <c r="A8016" s="48" t="s">
        <v>15740</v>
      </c>
      <c r="B8016" s="48" t="s">
        <v>51154</v>
      </c>
      <c r="C8016" s="48" t="s">
        <v>45440</v>
      </c>
      <c r="D8016" s="48" t="s">
        <v>45464</v>
      </c>
      <c r="E8016" s="48" t="s">
        <v>45465</v>
      </c>
    </row>
    <row r="8017" spans="1:5">
      <c r="A8017" s="48" t="s">
        <v>15757</v>
      </c>
      <c r="B8017" s="48" t="s">
        <v>51480</v>
      </c>
      <c r="C8017" s="48" t="s">
        <v>45440</v>
      </c>
      <c r="D8017" s="48" t="s">
        <v>45466</v>
      </c>
      <c r="E8017" s="48" t="s">
        <v>45467</v>
      </c>
    </row>
    <row r="8018" spans="1:5">
      <c r="A8018" s="48" t="s">
        <v>15760</v>
      </c>
      <c r="B8018" s="48" t="s">
        <v>51213</v>
      </c>
      <c r="C8018" s="48" t="s">
        <v>45440</v>
      </c>
      <c r="D8018" s="48" t="s">
        <v>45468</v>
      </c>
      <c r="E8018" s="48" t="s">
        <v>45469</v>
      </c>
    </row>
    <row r="8019" spans="1:5">
      <c r="A8019" s="48" t="s">
        <v>27</v>
      </c>
      <c r="B8019" s="48" t="s">
        <v>51154</v>
      </c>
      <c r="C8019" s="48" t="s">
        <v>45440</v>
      </c>
      <c r="D8019" s="48" t="s">
        <v>45470</v>
      </c>
      <c r="E8019" s="48" t="s">
        <v>45471</v>
      </c>
    </row>
    <row r="8020" spans="1:5">
      <c r="A8020" s="48" t="s">
        <v>39</v>
      </c>
      <c r="B8020" s="48" t="s">
        <v>51441</v>
      </c>
      <c r="C8020" s="48" t="s">
        <v>45440</v>
      </c>
      <c r="D8020" s="48" t="s">
        <v>45472</v>
      </c>
      <c r="E8020" s="48" t="s">
        <v>45473</v>
      </c>
    </row>
    <row r="8021" spans="1:5">
      <c r="A8021" s="48" t="s">
        <v>43</v>
      </c>
      <c r="B8021" s="48" t="s">
        <v>51251</v>
      </c>
      <c r="C8021" s="48" t="s">
        <v>45440</v>
      </c>
      <c r="D8021" s="48" t="s">
        <v>45474</v>
      </c>
      <c r="E8021" s="48" t="s">
        <v>45475</v>
      </c>
    </row>
    <row r="8022" spans="1:5">
      <c r="A8022" s="48" t="s">
        <v>15740</v>
      </c>
      <c r="B8022" s="48" t="s">
        <v>51154</v>
      </c>
      <c r="C8022" s="48" t="s">
        <v>45440</v>
      </c>
      <c r="D8022" s="48" t="s">
        <v>45476</v>
      </c>
      <c r="E8022" s="48" t="s">
        <v>45477</v>
      </c>
    </row>
    <row r="8023" spans="1:5">
      <c r="A8023" s="48" t="s">
        <v>15771</v>
      </c>
      <c r="B8023" s="48" t="s">
        <v>51506</v>
      </c>
      <c r="C8023" s="48" t="s">
        <v>45440</v>
      </c>
      <c r="D8023" s="48" t="s">
        <v>45478</v>
      </c>
      <c r="E8023" s="48" t="s">
        <v>45479</v>
      </c>
    </row>
    <row r="8024" spans="1:5">
      <c r="A8024" s="48" t="s">
        <v>15774</v>
      </c>
      <c r="B8024" s="48" t="s">
        <v>35317</v>
      </c>
      <c r="C8024" s="48" t="s">
        <v>45440</v>
      </c>
      <c r="D8024" s="48" t="s">
        <v>45480</v>
      </c>
      <c r="E8024" s="48" t="s">
        <v>45481</v>
      </c>
    </row>
    <row r="8025" spans="1:5">
      <c r="A8025" s="48" t="s">
        <v>27</v>
      </c>
      <c r="B8025" s="48" t="s">
        <v>51154</v>
      </c>
      <c r="C8025" s="48" t="s">
        <v>45440</v>
      </c>
      <c r="D8025" s="48" t="s">
        <v>45482</v>
      </c>
      <c r="E8025" s="48" t="s">
        <v>45483</v>
      </c>
    </row>
    <row r="8026" spans="1:5">
      <c r="A8026" s="48" t="s">
        <v>48</v>
      </c>
      <c r="B8026" s="48" t="s">
        <v>51183</v>
      </c>
      <c r="C8026" s="48" t="s">
        <v>45440</v>
      </c>
      <c r="D8026" s="48" t="s">
        <v>45484</v>
      </c>
      <c r="E8026" s="48" t="s">
        <v>45485</v>
      </c>
    </row>
    <row r="8027" spans="1:5">
      <c r="A8027" s="48" t="s">
        <v>51</v>
      </c>
      <c r="B8027" s="48" t="s">
        <v>51196</v>
      </c>
      <c r="C8027" s="48" t="s">
        <v>45440</v>
      </c>
      <c r="D8027" s="48" t="s">
        <v>45486</v>
      </c>
      <c r="E8027" s="48" t="s">
        <v>45487</v>
      </c>
    </row>
    <row r="8028" spans="1:5">
      <c r="A8028" s="48" t="s">
        <v>51155</v>
      </c>
      <c r="B8028" s="48" t="s">
        <v>51156</v>
      </c>
      <c r="C8028" s="48" t="s">
        <v>45488</v>
      </c>
      <c r="D8028" s="48" t="s">
        <v>45489</v>
      </c>
      <c r="E8028" s="48" t="s">
        <v>45490</v>
      </c>
    </row>
    <row r="8029" spans="1:5">
      <c r="A8029" s="48" t="s">
        <v>51157</v>
      </c>
      <c r="B8029" s="48" t="s">
        <v>51156</v>
      </c>
      <c r="C8029" s="48" t="s">
        <v>45488</v>
      </c>
      <c r="D8029" s="48" t="s">
        <v>45491</v>
      </c>
      <c r="E8029" s="48" t="s">
        <v>45492</v>
      </c>
    </row>
    <row r="8030" spans="1:5">
      <c r="A8030" s="48" t="s">
        <v>51158</v>
      </c>
      <c r="B8030" s="48" t="s">
        <v>51156</v>
      </c>
      <c r="C8030" s="48" t="s">
        <v>45488</v>
      </c>
      <c r="D8030" s="48" t="s">
        <v>45493</v>
      </c>
      <c r="E8030" s="48" t="s">
        <v>45494</v>
      </c>
    </row>
    <row r="8031" spans="1:5">
      <c r="A8031" s="48" t="s">
        <v>51159</v>
      </c>
      <c r="B8031" s="48" t="s">
        <v>51156</v>
      </c>
      <c r="C8031" s="48" t="s">
        <v>45488</v>
      </c>
      <c r="D8031" s="48" t="s">
        <v>45495</v>
      </c>
      <c r="E8031" s="48" t="s">
        <v>45496</v>
      </c>
    </row>
    <row r="8032" spans="1:5">
      <c r="A8032" s="48" t="s">
        <v>15740</v>
      </c>
      <c r="B8032" s="48" t="s">
        <v>51154</v>
      </c>
      <c r="C8032" s="48" t="s">
        <v>45488</v>
      </c>
      <c r="D8032" s="48" t="s">
        <v>45497</v>
      </c>
      <c r="E8032" s="48" t="s">
        <v>45498</v>
      </c>
    </row>
    <row r="8033" spans="1:5">
      <c r="A8033" s="48" t="s">
        <v>15743</v>
      </c>
      <c r="B8033" s="48" t="s">
        <v>51491</v>
      </c>
      <c r="C8033" s="48" t="s">
        <v>45488</v>
      </c>
      <c r="D8033" s="48" t="s">
        <v>45499</v>
      </c>
      <c r="E8033" s="48" t="s">
        <v>45500</v>
      </c>
    </row>
    <row r="8034" spans="1:5">
      <c r="A8034" s="48" t="s">
        <v>15746</v>
      </c>
      <c r="B8034" s="48" t="s">
        <v>417</v>
      </c>
      <c r="C8034" s="48" t="s">
        <v>45488</v>
      </c>
      <c r="D8034" s="48" t="s">
        <v>45501</v>
      </c>
      <c r="E8034" s="48" t="s">
        <v>45502</v>
      </c>
    </row>
    <row r="8035" spans="1:5">
      <c r="A8035" s="48" t="s">
        <v>27</v>
      </c>
      <c r="B8035" s="48" t="s">
        <v>51154</v>
      </c>
      <c r="C8035" s="48" t="s">
        <v>45503</v>
      </c>
      <c r="D8035" s="48" t="s">
        <v>45504</v>
      </c>
      <c r="E8035" s="48" t="s">
        <v>45505</v>
      </c>
    </row>
    <row r="8036" spans="1:5">
      <c r="A8036" s="48" t="s">
        <v>30</v>
      </c>
      <c r="B8036" s="48" t="s">
        <v>33023</v>
      </c>
      <c r="C8036" s="48" t="s">
        <v>45503</v>
      </c>
      <c r="D8036" s="48" t="s">
        <v>45506</v>
      </c>
      <c r="E8036" s="48" t="s">
        <v>45507</v>
      </c>
    </row>
    <row r="8037" spans="1:5">
      <c r="A8037" s="48" t="s">
        <v>34</v>
      </c>
      <c r="B8037" s="48" t="s">
        <v>51154</v>
      </c>
      <c r="C8037" s="48" t="s">
        <v>45503</v>
      </c>
      <c r="D8037" s="48" t="s">
        <v>45508</v>
      </c>
      <c r="E8037" s="48" t="s">
        <v>45509</v>
      </c>
    </row>
    <row r="8038" spans="1:5">
      <c r="A8038" s="48" t="s">
        <v>15740</v>
      </c>
      <c r="B8038" s="48" t="s">
        <v>51154</v>
      </c>
      <c r="C8038" s="48" t="s">
        <v>45503</v>
      </c>
      <c r="D8038" s="48" t="s">
        <v>45510</v>
      </c>
      <c r="E8038" s="48" t="s">
        <v>45511</v>
      </c>
    </row>
    <row r="8039" spans="1:5">
      <c r="A8039" s="48" t="s">
        <v>15757</v>
      </c>
      <c r="B8039" s="48" t="s">
        <v>51407</v>
      </c>
      <c r="C8039" s="48" t="s">
        <v>45503</v>
      </c>
      <c r="D8039" s="48" t="s">
        <v>45512</v>
      </c>
      <c r="E8039" s="48" t="s">
        <v>45513</v>
      </c>
    </row>
    <row r="8040" spans="1:5">
      <c r="A8040" s="48" t="s">
        <v>15760</v>
      </c>
      <c r="B8040" s="48" t="s">
        <v>51196</v>
      </c>
      <c r="C8040" s="48" t="s">
        <v>45503</v>
      </c>
      <c r="D8040" s="48" t="s">
        <v>45514</v>
      </c>
      <c r="E8040" s="48" t="s">
        <v>45515</v>
      </c>
    </row>
    <row r="8041" spans="1:5">
      <c r="A8041" s="48" t="s">
        <v>27</v>
      </c>
      <c r="B8041" s="48" t="s">
        <v>51154</v>
      </c>
      <c r="C8041" s="48" t="s">
        <v>45503</v>
      </c>
      <c r="D8041" s="48" t="s">
        <v>45516</v>
      </c>
      <c r="E8041" s="48" t="s">
        <v>45517</v>
      </c>
    </row>
    <row r="8042" spans="1:5">
      <c r="A8042" s="48" t="s">
        <v>39</v>
      </c>
      <c r="B8042" s="48" t="s">
        <v>51436</v>
      </c>
      <c r="C8042" s="48" t="s">
        <v>45503</v>
      </c>
      <c r="D8042" s="48" t="s">
        <v>45518</v>
      </c>
      <c r="E8042" s="48" t="s">
        <v>45519</v>
      </c>
    </row>
    <row r="8043" spans="1:5">
      <c r="A8043" s="48" t="s">
        <v>43</v>
      </c>
      <c r="B8043" s="48" t="s">
        <v>51193</v>
      </c>
      <c r="C8043" s="48" t="s">
        <v>45503</v>
      </c>
      <c r="D8043" s="48" t="s">
        <v>45520</v>
      </c>
      <c r="E8043" s="48" t="s">
        <v>45521</v>
      </c>
    </row>
    <row r="8044" spans="1:5">
      <c r="A8044" s="48" t="s">
        <v>15740</v>
      </c>
      <c r="B8044" s="48" t="s">
        <v>51154</v>
      </c>
      <c r="C8044" s="48" t="s">
        <v>45503</v>
      </c>
      <c r="D8044" s="48" t="s">
        <v>45522</v>
      </c>
      <c r="E8044" s="48" t="s">
        <v>45523</v>
      </c>
    </row>
    <row r="8045" spans="1:5">
      <c r="A8045" s="48" t="s">
        <v>15771</v>
      </c>
      <c r="B8045" s="48" t="s">
        <v>16614</v>
      </c>
      <c r="C8045" s="48" t="s">
        <v>45503</v>
      </c>
      <c r="D8045" s="48" t="s">
        <v>45524</v>
      </c>
      <c r="E8045" s="48" t="s">
        <v>45525</v>
      </c>
    </row>
    <row r="8046" spans="1:5">
      <c r="A8046" s="48" t="s">
        <v>15774</v>
      </c>
      <c r="B8046" s="48" t="s">
        <v>51198</v>
      </c>
      <c r="C8046" s="48" t="s">
        <v>45503</v>
      </c>
      <c r="D8046" s="48" t="s">
        <v>45526</v>
      </c>
      <c r="E8046" s="48" t="s">
        <v>45527</v>
      </c>
    </row>
    <row r="8047" spans="1:5">
      <c r="A8047" s="48" t="s">
        <v>27</v>
      </c>
      <c r="B8047" s="48" t="s">
        <v>51154</v>
      </c>
      <c r="C8047" s="48" t="s">
        <v>45503</v>
      </c>
      <c r="D8047" s="48" t="s">
        <v>45528</v>
      </c>
      <c r="E8047" s="48" t="s">
        <v>45529</v>
      </c>
    </row>
    <row r="8048" spans="1:5">
      <c r="A8048" s="48" t="s">
        <v>48</v>
      </c>
      <c r="B8048" s="48" t="s">
        <v>51183</v>
      </c>
      <c r="C8048" s="48" t="s">
        <v>45503</v>
      </c>
      <c r="D8048" s="48" t="s">
        <v>45530</v>
      </c>
      <c r="E8048" s="48" t="s">
        <v>45531</v>
      </c>
    </row>
    <row r="8049" spans="1:5">
      <c r="A8049" s="48" t="s">
        <v>51</v>
      </c>
      <c r="B8049" s="48" t="s">
        <v>506</v>
      </c>
      <c r="C8049" s="48" t="s">
        <v>45503</v>
      </c>
      <c r="D8049" s="48" t="s">
        <v>45532</v>
      </c>
      <c r="E8049" s="48" t="s">
        <v>45533</v>
      </c>
    </row>
    <row r="8050" spans="1:5">
      <c r="A8050" s="48" t="s">
        <v>15740</v>
      </c>
      <c r="B8050" s="48" t="s">
        <v>51154</v>
      </c>
      <c r="C8050" s="48" t="s">
        <v>45503</v>
      </c>
      <c r="D8050" s="48" t="s">
        <v>45534</v>
      </c>
      <c r="E8050" s="48" t="s">
        <v>45535</v>
      </c>
    </row>
    <row r="8051" spans="1:5">
      <c r="A8051" s="48" t="s">
        <v>15786</v>
      </c>
      <c r="B8051" s="48" t="s">
        <v>29345</v>
      </c>
      <c r="C8051" s="48" t="s">
        <v>45503</v>
      </c>
      <c r="D8051" s="48" t="s">
        <v>45536</v>
      </c>
      <c r="E8051" s="48" t="s">
        <v>45537</v>
      </c>
    </row>
    <row r="8052" spans="1:5">
      <c r="A8052" s="48" t="s">
        <v>15789</v>
      </c>
      <c r="B8052" s="48" t="s">
        <v>5513</v>
      </c>
      <c r="C8052" s="48" t="s">
        <v>45503</v>
      </c>
      <c r="D8052" s="48" t="s">
        <v>45538</v>
      </c>
      <c r="E8052" s="48" t="s">
        <v>45539</v>
      </c>
    </row>
    <row r="8053" spans="1:5">
      <c r="A8053" s="48" t="s">
        <v>27</v>
      </c>
      <c r="B8053" s="48" t="s">
        <v>51154</v>
      </c>
      <c r="C8053" s="48" t="s">
        <v>45503</v>
      </c>
      <c r="D8053" s="48" t="s">
        <v>45540</v>
      </c>
      <c r="E8053" s="48" t="s">
        <v>45541</v>
      </c>
    </row>
    <row r="8054" spans="1:5">
      <c r="A8054" s="48" t="s">
        <v>56</v>
      </c>
      <c r="B8054" s="48" t="s">
        <v>37584</v>
      </c>
      <c r="C8054" s="48" t="s">
        <v>45503</v>
      </c>
      <c r="D8054" s="48" t="s">
        <v>45542</v>
      </c>
      <c r="E8054" s="48" t="s">
        <v>45543</v>
      </c>
    </row>
    <row r="8055" spans="1:5">
      <c r="A8055" s="48" t="s">
        <v>59</v>
      </c>
      <c r="B8055" s="48" t="s">
        <v>51199</v>
      </c>
      <c r="C8055" s="48" t="s">
        <v>45503</v>
      </c>
      <c r="D8055" s="48" t="s">
        <v>45544</v>
      </c>
      <c r="E8055" s="48" t="s">
        <v>45545</v>
      </c>
    </row>
    <row r="8056" spans="1:5">
      <c r="A8056" s="48" t="s">
        <v>51155</v>
      </c>
      <c r="B8056" s="48" t="s">
        <v>51156</v>
      </c>
      <c r="C8056" s="48" t="s">
        <v>45546</v>
      </c>
      <c r="D8056" s="48" t="s">
        <v>45547</v>
      </c>
      <c r="E8056" s="48" t="s">
        <v>45548</v>
      </c>
    </row>
    <row r="8057" spans="1:5">
      <c r="A8057" s="48" t="s">
        <v>51157</v>
      </c>
      <c r="B8057" s="48" t="s">
        <v>51156</v>
      </c>
      <c r="C8057" s="48" t="s">
        <v>45546</v>
      </c>
      <c r="D8057" s="48" t="s">
        <v>45549</v>
      </c>
      <c r="E8057" s="48" t="s">
        <v>45550</v>
      </c>
    </row>
    <row r="8058" spans="1:5">
      <c r="A8058" s="48" t="s">
        <v>51158</v>
      </c>
      <c r="B8058" s="48" t="s">
        <v>51156</v>
      </c>
      <c r="C8058" s="48" t="s">
        <v>45551</v>
      </c>
      <c r="D8058" s="48" t="s">
        <v>45552</v>
      </c>
      <c r="E8058" s="48" t="s">
        <v>45553</v>
      </c>
    </row>
    <row r="8059" spans="1:5">
      <c r="A8059" s="48" t="s">
        <v>51159</v>
      </c>
      <c r="B8059" s="48" t="s">
        <v>51156</v>
      </c>
      <c r="C8059" s="48" t="s">
        <v>45551</v>
      </c>
      <c r="D8059" s="48" t="s">
        <v>45554</v>
      </c>
      <c r="E8059" s="48" t="s">
        <v>51782</v>
      </c>
    </row>
    <row r="8060" spans="1:5">
      <c r="A8060" s="48" t="s">
        <v>15740</v>
      </c>
      <c r="B8060" s="48" t="s">
        <v>51154</v>
      </c>
      <c r="C8060" s="48" t="s">
        <v>45551</v>
      </c>
      <c r="D8060" s="48" t="s">
        <v>45555</v>
      </c>
      <c r="E8060" s="48" t="s">
        <v>45556</v>
      </c>
    </row>
    <row r="8061" spans="1:5">
      <c r="A8061" s="48" t="s">
        <v>15757</v>
      </c>
      <c r="B8061" s="48" t="s">
        <v>51406</v>
      </c>
      <c r="C8061" s="48" t="s">
        <v>45551</v>
      </c>
      <c r="D8061" s="48" t="s">
        <v>45557</v>
      </c>
      <c r="E8061" s="48" t="s">
        <v>45558</v>
      </c>
    </row>
    <row r="8062" spans="1:5">
      <c r="A8062" s="48" t="s">
        <v>15760</v>
      </c>
      <c r="B8062" s="48" t="s">
        <v>417</v>
      </c>
      <c r="C8062" s="48" t="s">
        <v>45551</v>
      </c>
      <c r="D8062" s="48" t="s">
        <v>45559</v>
      </c>
      <c r="E8062" s="48" t="s">
        <v>45560</v>
      </c>
    </row>
    <row r="8063" spans="1:5">
      <c r="A8063" s="48" t="s">
        <v>27</v>
      </c>
      <c r="B8063" s="48" t="s">
        <v>51154</v>
      </c>
      <c r="C8063" s="48" t="s">
        <v>45551</v>
      </c>
      <c r="D8063" s="48" t="s">
        <v>45561</v>
      </c>
      <c r="E8063" s="48" t="s">
        <v>45562</v>
      </c>
    </row>
    <row r="8064" spans="1:5">
      <c r="A8064" s="48" t="s">
        <v>39</v>
      </c>
      <c r="B8064" s="48" t="s">
        <v>51654</v>
      </c>
      <c r="C8064" s="48" t="s">
        <v>45551</v>
      </c>
      <c r="D8064" s="48" t="s">
        <v>45563</v>
      </c>
      <c r="E8064" s="48" t="s">
        <v>45564</v>
      </c>
    </row>
    <row r="8065" spans="1:5">
      <c r="A8065" s="48" t="s">
        <v>43</v>
      </c>
      <c r="B8065" s="48" t="s">
        <v>51262</v>
      </c>
      <c r="C8065" s="48" t="s">
        <v>45551</v>
      </c>
      <c r="D8065" s="48" t="s">
        <v>45565</v>
      </c>
      <c r="E8065" s="48" t="s">
        <v>45566</v>
      </c>
    </row>
    <row r="8066" spans="1:5">
      <c r="A8066" s="48" t="s">
        <v>15740</v>
      </c>
      <c r="B8066" s="48" t="s">
        <v>51154</v>
      </c>
      <c r="C8066" s="48" t="s">
        <v>45551</v>
      </c>
      <c r="D8066" s="48" t="s">
        <v>45567</v>
      </c>
      <c r="E8066" s="48" t="s">
        <v>45568</v>
      </c>
    </row>
    <row r="8067" spans="1:5">
      <c r="A8067" s="48" t="s">
        <v>15771</v>
      </c>
      <c r="B8067" s="48" t="s">
        <v>51429</v>
      </c>
      <c r="C8067" s="48" t="s">
        <v>45551</v>
      </c>
      <c r="D8067" s="48" t="s">
        <v>45569</v>
      </c>
      <c r="E8067" s="48" t="s">
        <v>45570</v>
      </c>
    </row>
    <row r="8068" spans="1:5">
      <c r="A8068" s="48" t="s">
        <v>15774</v>
      </c>
      <c r="B8068" s="48" t="s">
        <v>51194</v>
      </c>
      <c r="C8068" s="48" t="s">
        <v>45551</v>
      </c>
      <c r="D8068" s="48" t="s">
        <v>45571</v>
      </c>
      <c r="E8068" s="48" t="s">
        <v>45572</v>
      </c>
    </row>
    <row r="8069" spans="1:5">
      <c r="A8069" s="48" t="s">
        <v>27</v>
      </c>
      <c r="B8069" s="48" t="s">
        <v>51154</v>
      </c>
      <c r="C8069" s="48" t="s">
        <v>45551</v>
      </c>
      <c r="D8069" s="48" t="s">
        <v>45573</v>
      </c>
      <c r="E8069" s="48" t="s">
        <v>45574</v>
      </c>
    </row>
    <row r="8070" spans="1:5">
      <c r="A8070" s="48" t="s">
        <v>48</v>
      </c>
      <c r="B8070" s="48" t="s">
        <v>51214</v>
      </c>
      <c r="C8070" s="48" t="s">
        <v>45551</v>
      </c>
      <c r="D8070" s="48" t="s">
        <v>45575</v>
      </c>
      <c r="E8070" s="48" t="s">
        <v>45576</v>
      </c>
    </row>
    <row r="8071" spans="1:5">
      <c r="A8071" s="48" t="s">
        <v>51</v>
      </c>
      <c r="B8071" s="48" t="s">
        <v>2806</v>
      </c>
      <c r="C8071" s="48" t="s">
        <v>45551</v>
      </c>
      <c r="D8071" s="48" t="s">
        <v>45577</v>
      </c>
      <c r="E8071" s="48" t="s">
        <v>45578</v>
      </c>
    </row>
    <row r="8072" spans="1:5">
      <c r="A8072" s="48" t="s">
        <v>15740</v>
      </c>
      <c r="B8072" s="48" t="s">
        <v>51154</v>
      </c>
      <c r="C8072" s="48" t="s">
        <v>45551</v>
      </c>
      <c r="D8072" s="48" t="s">
        <v>45579</v>
      </c>
      <c r="E8072" s="48" t="s">
        <v>45580</v>
      </c>
    </row>
    <row r="8073" spans="1:5">
      <c r="A8073" s="48" t="s">
        <v>15786</v>
      </c>
      <c r="B8073" s="48" t="s">
        <v>29345</v>
      </c>
      <c r="C8073" s="48" t="s">
        <v>45551</v>
      </c>
      <c r="D8073" s="48" t="s">
        <v>45581</v>
      </c>
      <c r="E8073" s="48" t="s">
        <v>45582</v>
      </c>
    </row>
    <row r="8074" spans="1:5">
      <c r="A8074" s="48" t="s">
        <v>15789</v>
      </c>
      <c r="B8074" s="48" t="s">
        <v>51548</v>
      </c>
      <c r="C8074" s="48" t="s">
        <v>45551</v>
      </c>
      <c r="D8074" s="48" t="s">
        <v>45583</v>
      </c>
      <c r="E8074" s="48" t="s">
        <v>45584</v>
      </c>
    </row>
    <row r="8075" spans="1:5">
      <c r="A8075" s="48" t="s">
        <v>27</v>
      </c>
      <c r="B8075" s="48" t="s">
        <v>51154</v>
      </c>
      <c r="C8075" s="48" t="s">
        <v>45551</v>
      </c>
      <c r="D8075" s="48" t="s">
        <v>45585</v>
      </c>
      <c r="E8075" s="48" t="s">
        <v>51783</v>
      </c>
    </row>
    <row r="8076" spans="1:5">
      <c r="A8076" s="48" t="s">
        <v>56</v>
      </c>
      <c r="B8076" s="48" t="s">
        <v>37537</v>
      </c>
      <c r="C8076" s="48" t="s">
        <v>45551</v>
      </c>
      <c r="D8076" s="48" t="s">
        <v>45586</v>
      </c>
      <c r="E8076" s="48" t="s">
        <v>45587</v>
      </c>
    </row>
    <row r="8077" spans="1:5">
      <c r="A8077" s="48" t="s">
        <v>59</v>
      </c>
      <c r="B8077" s="48" t="s">
        <v>51225</v>
      </c>
      <c r="C8077" s="48" t="s">
        <v>45551</v>
      </c>
      <c r="D8077" s="48" t="s">
        <v>45588</v>
      </c>
      <c r="E8077" s="48" t="s">
        <v>45589</v>
      </c>
    </row>
    <row r="8078" spans="1:5">
      <c r="A8078" s="48" t="s">
        <v>15740</v>
      </c>
      <c r="B8078" s="48" t="s">
        <v>51154</v>
      </c>
      <c r="C8078" s="48" t="s">
        <v>45590</v>
      </c>
      <c r="D8078" s="48" t="s">
        <v>45591</v>
      </c>
      <c r="E8078" s="48" t="s">
        <v>51784</v>
      </c>
    </row>
    <row r="8079" spans="1:5">
      <c r="A8079" s="48" t="s">
        <v>15743</v>
      </c>
      <c r="B8079" s="48" t="s">
        <v>51491</v>
      </c>
      <c r="C8079" s="48" t="s">
        <v>45590</v>
      </c>
      <c r="D8079" s="48" t="s">
        <v>45592</v>
      </c>
      <c r="E8079" s="48" t="s">
        <v>45593</v>
      </c>
    </row>
    <row r="8080" spans="1:5">
      <c r="A8080" s="48" t="s">
        <v>15746</v>
      </c>
      <c r="B8080" s="48" t="s">
        <v>51199</v>
      </c>
      <c r="C8080" s="48" t="s">
        <v>45590</v>
      </c>
      <c r="D8080" s="48" t="s">
        <v>45594</v>
      </c>
      <c r="E8080" s="48" t="s">
        <v>45595</v>
      </c>
    </row>
    <row r="8081" spans="1:5">
      <c r="A8081" s="48" t="s">
        <v>27</v>
      </c>
      <c r="B8081" s="48" t="s">
        <v>51154</v>
      </c>
      <c r="C8081" s="48" t="s">
        <v>45590</v>
      </c>
      <c r="D8081" s="48" t="s">
        <v>45596</v>
      </c>
      <c r="E8081" s="48" t="s">
        <v>45597</v>
      </c>
    </row>
    <row r="8082" spans="1:5">
      <c r="A8082" s="48" t="s">
        <v>30</v>
      </c>
      <c r="B8082" s="48" t="s">
        <v>30927</v>
      </c>
      <c r="C8082" s="48" t="s">
        <v>45590</v>
      </c>
      <c r="D8082" s="48" t="s">
        <v>45598</v>
      </c>
      <c r="E8082" s="48" t="s">
        <v>45599</v>
      </c>
    </row>
    <row r="8083" spans="1:5">
      <c r="A8083" s="48" t="s">
        <v>34</v>
      </c>
      <c r="B8083" s="48" t="s">
        <v>825</v>
      </c>
      <c r="C8083" s="48" t="s">
        <v>45590</v>
      </c>
      <c r="D8083" s="48" t="s">
        <v>45600</v>
      </c>
      <c r="E8083" s="48" t="s">
        <v>45601</v>
      </c>
    </row>
    <row r="8084" spans="1:5">
      <c r="A8084" s="48" t="s">
        <v>51155</v>
      </c>
      <c r="B8084" s="48" t="s">
        <v>51156</v>
      </c>
      <c r="C8084" s="48" t="s">
        <v>45602</v>
      </c>
      <c r="D8084" s="48" t="s">
        <v>45603</v>
      </c>
      <c r="E8084" s="48" t="s">
        <v>45604</v>
      </c>
    </row>
    <row r="8085" spans="1:5">
      <c r="A8085" s="48" t="s">
        <v>51157</v>
      </c>
      <c r="B8085" s="48" t="s">
        <v>51156</v>
      </c>
      <c r="C8085" s="48" t="s">
        <v>45602</v>
      </c>
      <c r="D8085" s="48" t="s">
        <v>45605</v>
      </c>
      <c r="E8085" s="48" t="s">
        <v>45606</v>
      </c>
    </row>
    <row r="8086" spans="1:5">
      <c r="A8086" s="48" t="s">
        <v>51158</v>
      </c>
      <c r="B8086" s="48" t="s">
        <v>51156</v>
      </c>
      <c r="C8086" s="48" t="s">
        <v>45602</v>
      </c>
      <c r="D8086" s="48" t="s">
        <v>45607</v>
      </c>
      <c r="E8086" s="48" t="s">
        <v>45608</v>
      </c>
    </row>
    <row r="8087" spans="1:5">
      <c r="A8087" s="48" t="s">
        <v>51159</v>
      </c>
      <c r="B8087" s="48" t="s">
        <v>51156</v>
      </c>
      <c r="C8087" s="48" t="s">
        <v>45602</v>
      </c>
      <c r="D8087" s="48" t="s">
        <v>45609</v>
      </c>
      <c r="E8087" s="48" t="s">
        <v>45610</v>
      </c>
    </row>
    <row r="8088" spans="1:5">
      <c r="A8088" s="48" t="s">
        <v>15740</v>
      </c>
      <c r="B8088" s="48" t="s">
        <v>51154</v>
      </c>
      <c r="C8088" s="48" t="s">
        <v>45602</v>
      </c>
      <c r="D8088" s="48" t="s">
        <v>45611</v>
      </c>
      <c r="E8088" s="48" t="s">
        <v>45612</v>
      </c>
    </row>
    <row r="8089" spans="1:5">
      <c r="A8089" s="48" t="s">
        <v>15771</v>
      </c>
      <c r="B8089" s="48" t="s">
        <v>51195</v>
      </c>
      <c r="C8089" s="48" t="s">
        <v>45602</v>
      </c>
      <c r="D8089" s="48" t="s">
        <v>45613</v>
      </c>
      <c r="E8089" s="48" t="s">
        <v>45614</v>
      </c>
    </row>
    <row r="8090" spans="1:5">
      <c r="A8090" s="48" t="s">
        <v>15774</v>
      </c>
      <c r="B8090" s="48" t="s">
        <v>51213</v>
      </c>
      <c r="C8090" s="48" t="s">
        <v>45602</v>
      </c>
      <c r="D8090" s="48" t="s">
        <v>45615</v>
      </c>
      <c r="E8090" s="48" t="s">
        <v>45616</v>
      </c>
    </row>
    <row r="8091" spans="1:5">
      <c r="A8091" s="48" t="s">
        <v>27</v>
      </c>
      <c r="B8091" s="48" t="s">
        <v>51154</v>
      </c>
      <c r="C8091" s="48" t="s">
        <v>45602</v>
      </c>
      <c r="D8091" s="48" t="s">
        <v>45617</v>
      </c>
      <c r="E8091" s="48" t="s">
        <v>45618</v>
      </c>
    </row>
    <row r="8092" spans="1:5">
      <c r="A8092" s="48" t="s">
        <v>48</v>
      </c>
      <c r="B8092" s="48" t="s">
        <v>51183</v>
      </c>
      <c r="C8092" s="48" t="s">
        <v>45602</v>
      </c>
      <c r="D8092" s="48" t="s">
        <v>45619</v>
      </c>
      <c r="E8092" s="48" t="s">
        <v>51785</v>
      </c>
    </row>
    <row r="8093" spans="1:5">
      <c r="A8093" s="48" t="s">
        <v>51</v>
      </c>
      <c r="B8093" s="48" t="s">
        <v>3258</v>
      </c>
      <c r="C8093" s="48" t="s">
        <v>45602</v>
      </c>
      <c r="D8093" s="48" t="s">
        <v>45620</v>
      </c>
      <c r="E8093" s="48" t="s">
        <v>45621</v>
      </c>
    </row>
    <row r="8094" spans="1:5">
      <c r="A8094" s="48" t="s">
        <v>15740</v>
      </c>
      <c r="B8094" s="48" t="s">
        <v>51154</v>
      </c>
      <c r="C8094" s="48" t="s">
        <v>45602</v>
      </c>
      <c r="D8094" s="48" t="s">
        <v>45622</v>
      </c>
      <c r="E8094" s="48" t="s">
        <v>45623</v>
      </c>
    </row>
    <row r="8095" spans="1:5">
      <c r="A8095" s="48" t="s">
        <v>15786</v>
      </c>
      <c r="B8095" s="48" t="s">
        <v>29629</v>
      </c>
      <c r="C8095" s="48" t="s">
        <v>45602</v>
      </c>
      <c r="D8095" s="48" t="s">
        <v>45624</v>
      </c>
      <c r="E8095" s="48" t="s">
        <v>45625</v>
      </c>
    </row>
    <row r="8096" spans="1:5">
      <c r="A8096" s="48" t="s">
        <v>15789</v>
      </c>
      <c r="B8096" s="48" t="s">
        <v>39088</v>
      </c>
      <c r="C8096" s="48" t="s">
        <v>45602</v>
      </c>
      <c r="D8096" s="48" t="s">
        <v>45626</v>
      </c>
      <c r="E8096" s="48" t="s">
        <v>45627</v>
      </c>
    </row>
    <row r="8097" spans="1:5">
      <c r="A8097" s="48" t="s">
        <v>27</v>
      </c>
      <c r="B8097" s="48" t="s">
        <v>51154</v>
      </c>
      <c r="C8097" s="48" t="s">
        <v>45602</v>
      </c>
      <c r="D8097" s="48" t="s">
        <v>45628</v>
      </c>
      <c r="E8097" s="48" t="s">
        <v>45629</v>
      </c>
    </row>
    <row r="8098" spans="1:5">
      <c r="A8098" s="48" t="s">
        <v>56</v>
      </c>
      <c r="B8098" s="48" t="s">
        <v>37537</v>
      </c>
      <c r="C8098" s="48" t="s">
        <v>45602</v>
      </c>
      <c r="D8098" s="48" t="s">
        <v>45630</v>
      </c>
      <c r="E8098" s="48" t="s">
        <v>51786</v>
      </c>
    </row>
    <row r="8099" spans="1:5">
      <c r="A8099" s="48" t="s">
        <v>59</v>
      </c>
      <c r="B8099" s="48" t="s">
        <v>51177</v>
      </c>
      <c r="C8099" s="48" t="s">
        <v>45602</v>
      </c>
      <c r="D8099" s="48" t="s">
        <v>45631</v>
      </c>
      <c r="E8099" s="48" t="s">
        <v>45632</v>
      </c>
    </row>
    <row r="8100" spans="1:5">
      <c r="A8100" s="48" t="s">
        <v>15740</v>
      </c>
      <c r="B8100" s="48" t="s">
        <v>51154</v>
      </c>
      <c r="C8100" s="48" t="s">
        <v>45602</v>
      </c>
      <c r="D8100" s="48" t="s">
        <v>45633</v>
      </c>
      <c r="E8100" s="48" t="s">
        <v>45634</v>
      </c>
    </row>
    <row r="8101" spans="1:5">
      <c r="A8101" s="48" t="s">
        <v>15743</v>
      </c>
      <c r="B8101" s="48" t="s">
        <v>51491</v>
      </c>
      <c r="C8101" s="48" t="s">
        <v>45602</v>
      </c>
      <c r="D8101" s="48" t="s">
        <v>45635</v>
      </c>
      <c r="E8101" s="48" t="s">
        <v>45636</v>
      </c>
    </row>
    <row r="8102" spans="1:5">
      <c r="A8102" s="48" t="s">
        <v>15746</v>
      </c>
      <c r="B8102" s="48" t="s">
        <v>51278</v>
      </c>
      <c r="C8102" s="48" t="s">
        <v>45602</v>
      </c>
      <c r="D8102" s="48" t="s">
        <v>45637</v>
      </c>
      <c r="E8102" s="48" t="s">
        <v>45638</v>
      </c>
    </row>
    <row r="8103" spans="1:5">
      <c r="A8103" s="48" t="s">
        <v>27</v>
      </c>
      <c r="B8103" s="48" t="s">
        <v>51154</v>
      </c>
      <c r="C8103" s="48" t="s">
        <v>45602</v>
      </c>
      <c r="D8103" s="48" t="s">
        <v>45639</v>
      </c>
      <c r="E8103" s="48" t="s">
        <v>45640</v>
      </c>
    </row>
    <row r="8104" spans="1:5">
      <c r="A8104" s="48" t="s">
        <v>30</v>
      </c>
      <c r="B8104" s="48" t="s">
        <v>32976</v>
      </c>
      <c r="C8104" s="48" t="s">
        <v>45602</v>
      </c>
      <c r="D8104" s="48" t="s">
        <v>45641</v>
      </c>
      <c r="E8104" s="48" t="s">
        <v>45642</v>
      </c>
    </row>
    <row r="8105" spans="1:5">
      <c r="A8105" s="48" t="s">
        <v>34</v>
      </c>
      <c r="B8105" s="48" t="s">
        <v>654</v>
      </c>
      <c r="C8105" s="48" t="s">
        <v>45602</v>
      </c>
      <c r="D8105" s="48" t="s">
        <v>45643</v>
      </c>
      <c r="E8105" s="48" t="s">
        <v>45644</v>
      </c>
    </row>
    <row r="8106" spans="1:5">
      <c r="A8106" s="48" t="s">
        <v>15740</v>
      </c>
      <c r="B8106" s="48" t="s">
        <v>51154</v>
      </c>
      <c r="C8106" s="48" t="s">
        <v>45645</v>
      </c>
      <c r="D8106" s="48" t="s">
        <v>45646</v>
      </c>
      <c r="E8106" s="48" t="s">
        <v>45647</v>
      </c>
    </row>
    <row r="8107" spans="1:5">
      <c r="A8107" s="48" t="s">
        <v>15757</v>
      </c>
      <c r="B8107" s="48" t="s">
        <v>51406</v>
      </c>
      <c r="C8107" s="48" t="s">
        <v>45645</v>
      </c>
      <c r="D8107" s="48" t="s">
        <v>45648</v>
      </c>
      <c r="E8107" s="48" t="s">
        <v>51787</v>
      </c>
    </row>
    <row r="8108" spans="1:5">
      <c r="A8108" s="48" t="s">
        <v>15760</v>
      </c>
      <c r="B8108" s="48" t="s">
        <v>51190</v>
      </c>
      <c r="C8108" s="48" t="s">
        <v>45645</v>
      </c>
      <c r="D8108" s="48" t="s">
        <v>45649</v>
      </c>
      <c r="E8108" s="48" t="s">
        <v>45650</v>
      </c>
    </row>
    <row r="8109" spans="1:5">
      <c r="A8109" s="48" t="s">
        <v>27</v>
      </c>
      <c r="B8109" s="48" t="s">
        <v>51154</v>
      </c>
      <c r="C8109" s="48" t="s">
        <v>45645</v>
      </c>
      <c r="D8109" s="48" t="s">
        <v>45651</v>
      </c>
      <c r="E8109" s="48" t="s">
        <v>45652</v>
      </c>
    </row>
    <row r="8110" spans="1:5">
      <c r="A8110" s="48" t="s">
        <v>39</v>
      </c>
      <c r="B8110" s="48" t="s">
        <v>51654</v>
      </c>
      <c r="C8110" s="48" t="s">
        <v>45645</v>
      </c>
      <c r="D8110" s="48" t="s">
        <v>45653</v>
      </c>
      <c r="E8110" s="48" t="s">
        <v>45654</v>
      </c>
    </row>
    <row r="8111" spans="1:5">
      <c r="A8111" s="48" t="s">
        <v>43</v>
      </c>
      <c r="B8111" s="48" t="s">
        <v>1610</v>
      </c>
      <c r="C8111" s="48" t="s">
        <v>45645</v>
      </c>
      <c r="D8111" s="48" t="s">
        <v>45655</v>
      </c>
      <c r="E8111" s="48" t="s">
        <v>45656</v>
      </c>
    </row>
    <row r="8112" spans="1:5">
      <c r="A8112" s="48" t="s">
        <v>51155</v>
      </c>
      <c r="B8112" s="48" t="s">
        <v>51156</v>
      </c>
      <c r="C8112" s="48" t="s">
        <v>45657</v>
      </c>
      <c r="D8112" s="48" t="s">
        <v>45658</v>
      </c>
      <c r="E8112" s="48" t="s">
        <v>45659</v>
      </c>
    </row>
    <row r="8113" spans="1:5">
      <c r="A8113" s="48" t="s">
        <v>51157</v>
      </c>
      <c r="B8113" s="48" t="s">
        <v>51156</v>
      </c>
      <c r="C8113" s="48" t="s">
        <v>45657</v>
      </c>
      <c r="D8113" s="48" t="s">
        <v>45660</v>
      </c>
      <c r="E8113" s="48" t="s">
        <v>45661</v>
      </c>
    </row>
    <row r="8114" spans="1:5">
      <c r="A8114" s="48" t="s">
        <v>51158</v>
      </c>
      <c r="B8114" s="48" t="s">
        <v>51156</v>
      </c>
      <c r="C8114" s="48" t="s">
        <v>45657</v>
      </c>
      <c r="D8114" s="48" t="s">
        <v>45662</v>
      </c>
      <c r="E8114" s="48" t="s">
        <v>45663</v>
      </c>
    </row>
    <row r="8115" spans="1:5">
      <c r="A8115" s="48" t="s">
        <v>51159</v>
      </c>
      <c r="B8115" s="48" t="s">
        <v>51156</v>
      </c>
      <c r="C8115" s="48" t="s">
        <v>45657</v>
      </c>
      <c r="D8115" s="48" t="s">
        <v>45664</v>
      </c>
      <c r="E8115" s="48" t="s">
        <v>45665</v>
      </c>
    </row>
    <row r="8116" spans="1:5">
      <c r="A8116" s="48" t="s">
        <v>15740</v>
      </c>
      <c r="B8116" s="48" t="s">
        <v>51154</v>
      </c>
      <c r="C8116" s="48" t="s">
        <v>45657</v>
      </c>
      <c r="D8116" s="48" t="s">
        <v>45666</v>
      </c>
      <c r="E8116" s="48" t="s">
        <v>45667</v>
      </c>
    </row>
    <row r="8117" spans="1:5">
      <c r="A8117" s="48" t="s">
        <v>15786</v>
      </c>
      <c r="B8117" s="48" t="s">
        <v>29629</v>
      </c>
      <c r="C8117" s="48" t="s">
        <v>45657</v>
      </c>
      <c r="D8117" s="48" t="s">
        <v>45668</v>
      </c>
      <c r="E8117" s="48" t="s">
        <v>45669</v>
      </c>
    </row>
    <row r="8118" spans="1:5">
      <c r="A8118" s="48" t="s">
        <v>15789</v>
      </c>
      <c r="B8118" s="48" t="s">
        <v>219</v>
      </c>
      <c r="C8118" s="48" t="s">
        <v>45657</v>
      </c>
      <c r="D8118" s="48" t="s">
        <v>45670</v>
      </c>
      <c r="E8118" s="48" t="s">
        <v>45671</v>
      </c>
    </row>
    <row r="8119" spans="1:5">
      <c r="A8119" s="48" t="s">
        <v>27</v>
      </c>
      <c r="B8119" s="48" t="s">
        <v>51154</v>
      </c>
      <c r="C8119" s="48" t="s">
        <v>45657</v>
      </c>
      <c r="D8119" s="48" t="s">
        <v>45672</v>
      </c>
      <c r="E8119" s="48" t="s">
        <v>45673</v>
      </c>
    </row>
    <row r="8120" spans="1:5">
      <c r="A8120" s="48" t="s">
        <v>56</v>
      </c>
      <c r="B8120" s="48" t="s">
        <v>37537</v>
      </c>
      <c r="C8120" s="48" t="s">
        <v>45657</v>
      </c>
      <c r="D8120" s="48" t="s">
        <v>45674</v>
      </c>
      <c r="E8120" s="48" t="s">
        <v>45675</v>
      </c>
    </row>
    <row r="8121" spans="1:5">
      <c r="A8121" s="48" t="s">
        <v>59</v>
      </c>
      <c r="B8121" s="48" t="s">
        <v>51177</v>
      </c>
      <c r="C8121" s="48" t="s">
        <v>45657</v>
      </c>
      <c r="D8121" s="48" t="s">
        <v>45676</v>
      </c>
      <c r="E8121" s="48" t="s">
        <v>45677</v>
      </c>
    </row>
    <row r="8122" spans="1:5">
      <c r="A8122" s="48" t="s">
        <v>15740</v>
      </c>
      <c r="B8122" s="48" t="s">
        <v>51154</v>
      </c>
      <c r="C8122" s="48" t="s">
        <v>45657</v>
      </c>
      <c r="D8122" s="48" t="s">
        <v>45678</v>
      </c>
      <c r="E8122" s="48" t="s">
        <v>45679</v>
      </c>
    </row>
    <row r="8123" spans="1:5">
      <c r="A8123" s="48" t="s">
        <v>15743</v>
      </c>
      <c r="B8123" s="48" t="s">
        <v>34445</v>
      </c>
      <c r="C8123" s="48" t="s">
        <v>45657</v>
      </c>
      <c r="D8123" s="48" t="s">
        <v>45680</v>
      </c>
      <c r="E8123" s="48" t="s">
        <v>45681</v>
      </c>
    </row>
    <row r="8124" spans="1:5">
      <c r="A8124" s="48" t="s">
        <v>15746</v>
      </c>
      <c r="B8124" s="48" t="s">
        <v>110</v>
      </c>
      <c r="C8124" s="48" t="s">
        <v>45657</v>
      </c>
      <c r="D8124" s="48" t="s">
        <v>45682</v>
      </c>
      <c r="E8124" s="48" t="s">
        <v>45683</v>
      </c>
    </row>
    <row r="8125" spans="1:5">
      <c r="A8125" s="48" t="s">
        <v>27</v>
      </c>
      <c r="B8125" s="48" t="s">
        <v>51154</v>
      </c>
      <c r="C8125" s="48" t="s">
        <v>45657</v>
      </c>
      <c r="D8125" s="48" t="s">
        <v>45684</v>
      </c>
      <c r="E8125" s="48" t="s">
        <v>45685</v>
      </c>
    </row>
    <row r="8126" spans="1:5">
      <c r="A8126" s="48" t="s">
        <v>30</v>
      </c>
      <c r="B8126" s="48" t="s">
        <v>35708</v>
      </c>
      <c r="C8126" s="48" t="s">
        <v>45657</v>
      </c>
      <c r="D8126" s="48" t="s">
        <v>45686</v>
      </c>
      <c r="E8126" s="48" t="s">
        <v>45687</v>
      </c>
    </row>
    <row r="8127" spans="1:5">
      <c r="A8127" s="48" t="s">
        <v>34</v>
      </c>
      <c r="B8127" s="48" t="s">
        <v>219</v>
      </c>
      <c r="C8127" s="48" t="s">
        <v>45657</v>
      </c>
      <c r="D8127" s="48" t="s">
        <v>45688</v>
      </c>
      <c r="E8127" s="48" t="s">
        <v>45689</v>
      </c>
    </row>
    <row r="8128" spans="1:5">
      <c r="A8128" s="48" t="s">
        <v>15740</v>
      </c>
      <c r="B8128" s="48" t="s">
        <v>51154</v>
      </c>
      <c r="C8128" s="48" t="s">
        <v>45657</v>
      </c>
      <c r="D8128" s="48" t="s">
        <v>45690</v>
      </c>
      <c r="E8128" s="48" t="s">
        <v>45691</v>
      </c>
    </row>
    <row r="8129" spans="1:5">
      <c r="A8129" s="48" t="s">
        <v>15757</v>
      </c>
      <c r="B8129" s="48" t="s">
        <v>51480</v>
      </c>
      <c r="C8129" s="48" t="s">
        <v>45657</v>
      </c>
      <c r="D8129" s="48" t="s">
        <v>45692</v>
      </c>
      <c r="E8129" s="48" t="s">
        <v>45693</v>
      </c>
    </row>
    <row r="8130" spans="1:5">
      <c r="A8130" s="48" t="s">
        <v>15760</v>
      </c>
      <c r="B8130" s="48" t="s">
        <v>51163</v>
      </c>
      <c r="C8130" s="48" t="s">
        <v>45657</v>
      </c>
      <c r="D8130" s="48" t="s">
        <v>45694</v>
      </c>
      <c r="E8130" s="48" t="s">
        <v>45695</v>
      </c>
    </row>
    <row r="8131" spans="1:5">
      <c r="A8131" s="48" t="s">
        <v>27</v>
      </c>
      <c r="B8131" s="48" t="s">
        <v>51154</v>
      </c>
      <c r="C8131" s="48" t="s">
        <v>45657</v>
      </c>
      <c r="D8131" s="48" t="s">
        <v>45696</v>
      </c>
      <c r="E8131" s="48" t="s">
        <v>45697</v>
      </c>
    </row>
    <row r="8132" spans="1:5">
      <c r="A8132" s="48" t="s">
        <v>39</v>
      </c>
      <c r="B8132" s="48" t="s">
        <v>51437</v>
      </c>
      <c r="C8132" s="48" t="s">
        <v>45657</v>
      </c>
      <c r="D8132" s="48" t="s">
        <v>45698</v>
      </c>
      <c r="E8132" s="48" t="s">
        <v>45699</v>
      </c>
    </row>
    <row r="8133" spans="1:5">
      <c r="A8133" s="48" t="s">
        <v>43</v>
      </c>
      <c r="B8133" s="48" t="s">
        <v>51182</v>
      </c>
      <c r="C8133" s="48" t="s">
        <v>45657</v>
      </c>
      <c r="D8133" s="48" t="s">
        <v>45700</v>
      </c>
      <c r="E8133" s="48" t="s">
        <v>45701</v>
      </c>
    </row>
    <row r="8134" spans="1:5">
      <c r="A8134" s="48" t="s">
        <v>15740</v>
      </c>
      <c r="B8134" s="48" t="s">
        <v>51154</v>
      </c>
      <c r="C8134" s="48" t="s">
        <v>45702</v>
      </c>
      <c r="D8134" s="48" t="s">
        <v>45703</v>
      </c>
      <c r="E8134" s="48" t="s">
        <v>45704</v>
      </c>
    </row>
    <row r="8135" spans="1:5">
      <c r="A8135" s="48" t="s">
        <v>15771</v>
      </c>
      <c r="B8135" s="48" t="s">
        <v>16614</v>
      </c>
      <c r="C8135" s="48" t="s">
        <v>45702</v>
      </c>
      <c r="D8135" s="48" t="s">
        <v>45705</v>
      </c>
      <c r="E8135" s="48" t="s">
        <v>45706</v>
      </c>
    </row>
    <row r="8136" spans="1:5">
      <c r="A8136" s="48" t="s">
        <v>15774</v>
      </c>
      <c r="B8136" s="48" t="s">
        <v>10520</v>
      </c>
      <c r="C8136" s="48" t="s">
        <v>45702</v>
      </c>
      <c r="D8136" s="48" t="s">
        <v>45707</v>
      </c>
      <c r="E8136" s="48" t="s">
        <v>45708</v>
      </c>
    </row>
    <row r="8137" spans="1:5">
      <c r="A8137" s="48" t="s">
        <v>27</v>
      </c>
      <c r="B8137" s="48" t="s">
        <v>51154</v>
      </c>
      <c r="C8137" s="48" t="s">
        <v>45702</v>
      </c>
      <c r="D8137" s="48" t="s">
        <v>45709</v>
      </c>
      <c r="E8137" s="48" t="s">
        <v>45710</v>
      </c>
    </row>
    <row r="8138" spans="1:5">
      <c r="A8138" s="48" t="s">
        <v>48</v>
      </c>
      <c r="B8138" s="48" t="s">
        <v>29534</v>
      </c>
      <c r="C8138" s="48" t="s">
        <v>45702</v>
      </c>
      <c r="D8138" s="48" t="s">
        <v>45711</v>
      </c>
      <c r="E8138" s="48" t="s">
        <v>45712</v>
      </c>
    </row>
    <row r="8139" spans="1:5">
      <c r="A8139" s="48" t="s">
        <v>51</v>
      </c>
      <c r="B8139" s="48" t="s">
        <v>8131</v>
      </c>
      <c r="C8139" s="48" t="s">
        <v>45702</v>
      </c>
      <c r="D8139" s="48" t="s">
        <v>45713</v>
      </c>
      <c r="E8139" s="48" t="s">
        <v>45714</v>
      </c>
    </row>
    <row r="8140" spans="1:5">
      <c r="A8140" s="48" t="s">
        <v>51155</v>
      </c>
      <c r="B8140" s="48" t="s">
        <v>51156</v>
      </c>
      <c r="C8140" s="48" t="s">
        <v>45715</v>
      </c>
      <c r="D8140" s="48" t="s">
        <v>45716</v>
      </c>
      <c r="E8140" s="48" t="s">
        <v>45717</v>
      </c>
    </row>
    <row r="8141" spans="1:5">
      <c r="A8141" s="48" t="s">
        <v>51157</v>
      </c>
      <c r="B8141" s="48" t="s">
        <v>51156</v>
      </c>
      <c r="C8141" s="48" t="s">
        <v>45715</v>
      </c>
      <c r="D8141" s="48" t="s">
        <v>45718</v>
      </c>
      <c r="E8141" s="48" t="s">
        <v>45719</v>
      </c>
    </row>
    <row r="8142" spans="1:5">
      <c r="A8142" s="48" t="s">
        <v>51158</v>
      </c>
      <c r="B8142" s="48" t="s">
        <v>51156</v>
      </c>
      <c r="C8142" s="48" t="s">
        <v>45715</v>
      </c>
      <c r="D8142" s="48" t="s">
        <v>45720</v>
      </c>
      <c r="E8142" s="48" t="s">
        <v>45721</v>
      </c>
    </row>
    <row r="8143" spans="1:5">
      <c r="A8143" s="48" t="s">
        <v>51159</v>
      </c>
      <c r="B8143" s="48" t="s">
        <v>51156</v>
      </c>
      <c r="C8143" s="48" t="s">
        <v>45715</v>
      </c>
      <c r="D8143" s="48" t="s">
        <v>45722</v>
      </c>
      <c r="E8143" s="48" t="s">
        <v>51788</v>
      </c>
    </row>
    <row r="8144" spans="1:5">
      <c r="A8144" s="48" t="s">
        <v>15740</v>
      </c>
      <c r="B8144" s="48" t="s">
        <v>51154</v>
      </c>
      <c r="C8144" s="48" t="s">
        <v>45715</v>
      </c>
      <c r="D8144" s="48" t="s">
        <v>45723</v>
      </c>
      <c r="E8144" s="48" t="s">
        <v>45724</v>
      </c>
    </row>
    <row r="8145" spans="1:5">
      <c r="A8145" s="48" t="s">
        <v>15743</v>
      </c>
      <c r="B8145" s="48" t="s">
        <v>29452</v>
      </c>
      <c r="C8145" s="48" t="s">
        <v>45715</v>
      </c>
      <c r="D8145" s="48" t="s">
        <v>45725</v>
      </c>
      <c r="E8145" s="48" t="s">
        <v>45726</v>
      </c>
    </row>
    <row r="8146" spans="1:5">
      <c r="A8146" s="48" t="s">
        <v>15746</v>
      </c>
      <c r="B8146" s="48" t="s">
        <v>51215</v>
      </c>
      <c r="C8146" s="48" t="s">
        <v>45715</v>
      </c>
      <c r="D8146" s="48" t="s">
        <v>45727</v>
      </c>
      <c r="E8146" s="48" t="s">
        <v>45728</v>
      </c>
    </row>
    <row r="8147" spans="1:5">
      <c r="A8147" s="48" t="s">
        <v>27</v>
      </c>
      <c r="B8147" s="48" t="s">
        <v>51154</v>
      </c>
      <c r="C8147" s="48" t="s">
        <v>45715</v>
      </c>
      <c r="D8147" s="48" t="s">
        <v>45729</v>
      </c>
      <c r="E8147" s="48" t="s">
        <v>45730</v>
      </c>
    </row>
    <row r="8148" spans="1:5">
      <c r="A8148" s="48" t="s">
        <v>30</v>
      </c>
      <c r="B8148" s="48" t="s">
        <v>35754</v>
      </c>
      <c r="C8148" s="48" t="s">
        <v>45715</v>
      </c>
      <c r="D8148" s="48" t="s">
        <v>45731</v>
      </c>
      <c r="E8148" s="48" t="s">
        <v>51789</v>
      </c>
    </row>
    <row r="8149" spans="1:5">
      <c r="A8149" s="48" t="s">
        <v>34</v>
      </c>
      <c r="B8149" s="48" t="s">
        <v>219</v>
      </c>
      <c r="C8149" s="48" t="s">
        <v>45715</v>
      </c>
      <c r="D8149" s="48" t="s">
        <v>45732</v>
      </c>
      <c r="E8149" s="48" t="s">
        <v>45733</v>
      </c>
    </row>
    <row r="8150" spans="1:5">
      <c r="A8150" s="48" t="s">
        <v>15740</v>
      </c>
      <c r="B8150" s="48" t="s">
        <v>51154</v>
      </c>
      <c r="C8150" s="48" t="s">
        <v>45715</v>
      </c>
      <c r="D8150" s="48" t="s">
        <v>45734</v>
      </c>
      <c r="E8150" s="48" t="s">
        <v>45735</v>
      </c>
    </row>
    <row r="8151" spans="1:5">
      <c r="A8151" s="48" t="s">
        <v>15757</v>
      </c>
      <c r="B8151" s="48" t="s">
        <v>51483</v>
      </c>
      <c r="C8151" s="48" t="s">
        <v>45715</v>
      </c>
      <c r="D8151" s="48" t="s">
        <v>45736</v>
      </c>
      <c r="E8151" s="48" t="s">
        <v>45737</v>
      </c>
    </row>
    <row r="8152" spans="1:5">
      <c r="A8152" s="48" t="s">
        <v>15760</v>
      </c>
      <c r="B8152" s="48" t="s">
        <v>833</v>
      </c>
      <c r="C8152" s="48" t="s">
        <v>45715</v>
      </c>
      <c r="D8152" s="48" t="s">
        <v>45738</v>
      </c>
      <c r="E8152" s="48" t="s">
        <v>45739</v>
      </c>
    </row>
    <row r="8153" spans="1:5">
      <c r="A8153" s="48" t="s">
        <v>27</v>
      </c>
      <c r="B8153" s="48" t="s">
        <v>51154</v>
      </c>
      <c r="C8153" s="48" t="s">
        <v>45715</v>
      </c>
      <c r="D8153" s="48" t="s">
        <v>45740</v>
      </c>
      <c r="E8153" s="48" t="s">
        <v>45741</v>
      </c>
    </row>
    <row r="8154" spans="1:5">
      <c r="A8154" s="48" t="s">
        <v>39</v>
      </c>
      <c r="B8154" s="48" t="s">
        <v>51437</v>
      </c>
      <c r="C8154" s="48" t="s">
        <v>45715</v>
      </c>
      <c r="D8154" s="48" t="s">
        <v>45742</v>
      </c>
      <c r="E8154" s="48" t="s">
        <v>45743</v>
      </c>
    </row>
    <row r="8155" spans="1:5">
      <c r="A8155" s="48" t="s">
        <v>43</v>
      </c>
      <c r="B8155" s="48" t="s">
        <v>452</v>
      </c>
      <c r="C8155" s="48" t="s">
        <v>45715</v>
      </c>
      <c r="D8155" s="48" t="s">
        <v>45744</v>
      </c>
      <c r="E8155" s="48" t="s">
        <v>45745</v>
      </c>
    </row>
    <row r="8156" spans="1:5">
      <c r="A8156" s="48" t="s">
        <v>15740</v>
      </c>
      <c r="B8156" s="48" t="s">
        <v>51154</v>
      </c>
      <c r="C8156" s="48" t="s">
        <v>45715</v>
      </c>
      <c r="D8156" s="48" t="s">
        <v>51790</v>
      </c>
      <c r="E8156" s="48" t="s">
        <v>51791</v>
      </c>
    </row>
    <row r="8157" spans="1:5">
      <c r="A8157" s="48" t="s">
        <v>15771</v>
      </c>
      <c r="B8157" s="48" t="s">
        <v>16453</v>
      </c>
      <c r="C8157" s="48" t="s">
        <v>45715</v>
      </c>
      <c r="D8157" s="48" t="s">
        <v>45746</v>
      </c>
      <c r="E8157" s="48" t="s">
        <v>45747</v>
      </c>
    </row>
    <row r="8158" spans="1:5">
      <c r="A8158" s="48" t="s">
        <v>15774</v>
      </c>
      <c r="B8158" s="48" t="s">
        <v>424</v>
      </c>
      <c r="C8158" s="48" t="s">
        <v>45715</v>
      </c>
      <c r="D8158" s="48" t="s">
        <v>45748</v>
      </c>
      <c r="E8158" s="48" t="s">
        <v>45749</v>
      </c>
    </row>
    <row r="8159" spans="1:5">
      <c r="A8159" s="48" t="s">
        <v>27</v>
      </c>
      <c r="B8159" s="48" t="s">
        <v>51154</v>
      </c>
      <c r="C8159" s="48" t="s">
        <v>45715</v>
      </c>
      <c r="D8159" s="48" t="s">
        <v>45750</v>
      </c>
      <c r="E8159" s="48" t="s">
        <v>45751</v>
      </c>
    </row>
    <row r="8160" spans="1:5">
      <c r="A8160" s="48" t="s">
        <v>48</v>
      </c>
      <c r="B8160" s="48" t="s">
        <v>34619</v>
      </c>
      <c r="C8160" s="48" t="s">
        <v>45715</v>
      </c>
      <c r="D8160" s="48" t="s">
        <v>45752</v>
      </c>
      <c r="E8160" s="48" t="s">
        <v>45753</v>
      </c>
    </row>
    <row r="8161" spans="1:5">
      <c r="A8161" s="48" t="s">
        <v>51</v>
      </c>
      <c r="B8161" s="48" t="s">
        <v>10520</v>
      </c>
      <c r="C8161" s="48" t="s">
        <v>45715</v>
      </c>
      <c r="D8161" s="48" t="s">
        <v>51792</v>
      </c>
      <c r="E8161" s="48" t="s">
        <v>45754</v>
      </c>
    </row>
    <row r="8162" spans="1:5">
      <c r="A8162" s="48" t="s">
        <v>15740</v>
      </c>
      <c r="B8162" s="48" t="s">
        <v>51154</v>
      </c>
      <c r="C8162" s="48" t="s">
        <v>45755</v>
      </c>
      <c r="D8162" s="48" t="s">
        <v>45756</v>
      </c>
      <c r="E8162" s="48" t="s">
        <v>45757</v>
      </c>
    </row>
    <row r="8163" spans="1:5">
      <c r="A8163" s="48" t="s">
        <v>15786</v>
      </c>
      <c r="B8163" s="48" t="s">
        <v>29629</v>
      </c>
      <c r="C8163" s="48" t="s">
        <v>45755</v>
      </c>
      <c r="D8163" s="48" t="s">
        <v>45758</v>
      </c>
      <c r="E8163" s="48" t="s">
        <v>51793</v>
      </c>
    </row>
    <row r="8164" spans="1:5">
      <c r="A8164" s="48" t="s">
        <v>15789</v>
      </c>
      <c r="B8164" s="48" t="s">
        <v>51581</v>
      </c>
      <c r="C8164" s="48" t="s">
        <v>45755</v>
      </c>
      <c r="D8164" s="48" t="s">
        <v>45759</v>
      </c>
      <c r="E8164" s="48" t="s">
        <v>45760</v>
      </c>
    </row>
    <row r="8165" spans="1:5">
      <c r="A8165" s="48" t="s">
        <v>27</v>
      </c>
      <c r="B8165" s="48" t="s">
        <v>51154</v>
      </c>
      <c r="C8165" s="48" t="s">
        <v>45755</v>
      </c>
      <c r="D8165" s="48" t="s">
        <v>45761</v>
      </c>
      <c r="E8165" s="48" t="s">
        <v>45762</v>
      </c>
    </row>
    <row r="8166" spans="1:5">
      <c r="A8166" s="48" t="s">
        <v>56</v>
      </c>
      <c r="B8166" s="48" t="s">
        <v>38264</v>
      </c>
      <c r="C8166" s="48" t="s">
        <v>45755</v>
      </c>
      <c r="D8166" s="48" t="s">
        <v>45763</v>
      </c>
      <c r="E8166" s="48" t="s">
        <v>45764</v>
      </c>
    </row>
    <row r="8167" spans="1:5">
      <c r="A8167" s="48" t="s">
        <v>59</v>
      </c>
      <c r="B8167" s="48" t="s">
        <v>51199</v>
      </c>
      <c r="C8167" s="48" t="s">
        <v>45755</v>
      </c>
      <c r="D8167" s="48" t="s">
        <v>45765</v>
      </c>
      <c r="E8167" s="48" t="s">
        <v>45766</v>
      </c>
    </row>
    <row r="8168" spans="1:5">
      <c r="A8168" s="48" t="s">
        <v>51155</v>
      </c>
      <c r="B8168" s="48" t="s">
        <v>51156</v>
      </c>
      <c r="C8168" s="48" t="s">
        <v>45767</v>
      </c>
      <c r="D8168" s="48" t="s">
        <v>45768</v>
      </c>
      <c r="E8168" s="48" t="s">
        <v>45769</v>
      </c>
    </row>
    <row r="8169" spans="1:5">
      <c r="A8169" s="48" t="s">
        <v>51157</v>
      </c>
      <c r="B8169" s="48" t="s">
        <v>51156</v>
      </c>
      <c r="C8169" s="48" t="s">
        <v>45767</v>
      </c>
      <c r="D8169" s="48" t="s">
        <v>45770</v>
      </c>
      <c r="E8169" s="48" t="s">
        <v>45771</v>
      </c>
    </row>
    <row r="8170" spans="1:5">
      <c r="A8170" s="48" t="s">
        <v>51158</v>
      </c>
      <c r="B8170" s="48" t="s">
        <v>51156</v>
      </c>
      <c r="C8170" s="48" t="s">
        <v>45767</v>
      </c>
      <c r="D8170" s="48" t="s">
        <v>45772</v>
      </c>
      <c r="E8170" s="48" t="s">
        <v>45773</v>
      </c>
    </row>
    <row r="8171" spans="1:5">
      <c r="A8171" s="48" t="s">
        <v>51159</v>
      </c>
      <c r="B8171" s="48" t="s">
        <v>51156</v>
      </c>
      <c r="C8171" s="48" t="s">
        <v>45767</v>
      </c>
      <c r="D8171" s="48" t="s">
        <v>45774</v>
      </c>
      <c r="E8171" s="48" t="s">
        <v>45775</v>
      </c>
    </row>
    <row r="8172" spans="1:5">
      <c r="A8172" s="48" t="s">
        <v>15740</v>
      </c>
      <c r="B8172" s="48" t="s">
        <v>51154</v>
      </c>
      <c r="C8172" s="48" t="s">
        <v>45767</v>
      </c>
      <c r="D8172" s="48" t="s">
        <v>51794</v>
      </c>
      <c r="E8172" s="48" t="s">
        <v>45776</v>
      </c>
    </row>
    <row r="8173" spans="1:5">
      <c r="A8173" s="48" t="s">
        <v>15757</v>
      </c>
      <c r="B8173" s="48" t="s">
        <v>51499</v>
      </c>
      <c r="C8173" s="48" t="s">
        <v>45767</v>
      </c>
      <c r="D8173" s="48" t="s">
        <v>45777</v>
      </c>
      <c r="E8173" s="48" t="s">
        <v>45778</v>
      </c>
    </row>
    <row r="8174" spans="1:5">
      <c r="A8174" s="48" t="s">
        <v>15760</v>
      </c>
      <c r="B8174" s="48" t="s">
        <v>3258</v>
      </c>
      <c r="C8174" s="48" t="s">
        <v>45767</v>
      </c>
      <c r="D8174" s="48" t="s">
        <v>51795</v>
      </c>
      <c r="E8174" s="48" t="s">
        <v>45779</v>
      </c>
    </row>
    <row r="8175" spans="1:5">
      <c r="A8175" s="48" t="s">
        <v>27</v>
      </c>
      <c r="B8175" s="48" t="s">
        <v>51154</v>
      </c>
      <c r="C8175" s="48" t="s">
        <v>45767</v>
      </c>
      <c r="D8175" s="48" t="s">
        <v>45780</v>
      </c>
      <c r="E8175" s="48" t="s">
        <v>45781</v>
      </c>
    </row>
    <row r="8176" spans="1:5">
      <c r="A8176" s="48" t="s">
        <v>39</v>
      </c>
      <c r="B8176" s="48" t="s">
        <v>51437</v>
      </c>
      <c r="C8176" s="48" t="s">
        <v>45767</v>
      </c>
      <c r="D8176" s="48" t="s">
        <v>45782</v>
      </c>
      <c r="E8176" s="48" t="s">
        <v>45783</v>
      </c>
    </row>
    <row r="8177" spans="1:5">
      <c r="A8177" s="48" t="s">
        <v>43</v>
      </c>
      <c r="B8177" s="48" t="s">
        <v>51154</v>
      </c>
      <c r="C8177" s="48" t="s">
        <v>45767</v>
      </c>
      <c r="D8177" s="48" t="s">
        <v>45784</v>
      </c>
      <c r="E8177" s="48" t="s">
        <v>45785</v>
      </c>
    </row>
    <row r="8178" spans="1:5">
      <c r="A8178" s="48" t="s">
        <v>15740</v>
      </c>
      <c r="B8178" s="48" t="s">
        <v>51154</v>
      </c>
      <c r="C8178" s="48" t="s">
        <v>45767</v>
      </c>
      <c r="D8178" s="48" t="s">
        <v>45786</v>
      </c>
      <c r="E8178" s="48" t="s">
        <v>45787</v>
      </c>
    </row>
    <row r="8179" spans="1:5">
      <c r="A8179" s="48" t="s">
        <v>15771</v>
      </c>
      <c r="B8179" s="48" t="s">
        <v>51406</v>
      </c>
      <c r="C8179" s="48" t="s">
        <v>45767</v>
      </c>
      <c r="D8179" s="48" t="s">
        <v>45788</v>
      </c>
      <c r="E8179" s="48" t="s">
        <v>45789</v>
      </c>
    </row>
    <row r="8180" spans="1:5">
      <c r="A8180" s="48" t="s">
        <v>15774</v>
      </c>
      <c r="B8180" s="48" t="s">
        <v>487</v>
      </c>
      <c r="C8180" s="48" t="s">
        <v>45767</v>
      </c>
      <c r="D8180" s="48" t="s">
        <v>45790</v>
      </c>
      <c r="E8180" s="48" t="s">
        <v>45791</v>
      </c>
    </row>
    <row r="8181" spans="1:5">
      <c r="A8181" s="48" t="s">
        <v>27</v>
      </c>
      <c r="B8181" s="48" t="s">
        <v>51154</v>
      </c>
      <c r="C8181" s="48" t="s">
        <v>45767</v>
      </c>
      <c r="D8181" s="48" t="s">
        <v>45792</v>
      </c>
      <c r="E8181" s="48" t="s">
        <v>45793</v>
      </c>
    </row>
    <row r="8182" spans="1:5">
      <c r="A8182" s="48" t="s">
        <v>48</v>
      </c>
      <c r="B8182" s="48" t="s">
        <v>29534</v>
      </c>
      <c r="C8182" s="48" t="s">
        <v>45767</v>
      </c>
      <c r="D8182" s="48" t="s">
        <v>45794</v>
      </c>
      <c r="E8182" s="48" t="s">
        <v>45795</v>
      </c>
    </row>
    <row r="8183" spans="1:5">
      <c r="A8183" s="48" t="s">
        <v>51</v>
      </c>
      <c r="B8183" s="48" t="s">
        <v>51251</v>
      </c>
      <c r="C8183" s="48" t="s">
        <v>45767</v>
      </c>
      <c r="D8183" s="48" t="s">
        <v>51796</v>
      </c>
      <c r="E8183" s="48" t="s">
        <v>45796</v>
      </c>
    </row>
    <row r="8184" spans="1:5">
      <c r="A8184" s="48" t="s">
        <v>15740</v>
      </c>
      <c r="B8184" s="48" t="s">
        <v>51154</v>
      </c>
      <c r="C8184" s="48" t="s">
        <v>45767</v>
      </c>
      <c r="D8184" s="48" t="s">
        <v>45797</v>
      </c>
      <c r="E8184" s="48" t="s">
        <v>45798</v>
      </c>
    </row>
    <row r="8185" spans="1:5">
      <c r="A8185" s="48" t="s">
        <v>15786</v>
      </c>
      <c r="B8185" s="48" t="s">
        <v>29629</v>
      </c>
      <c r="C8185" s="48" t="s">
        <v>45767</v>
      </c>
      <c r="D8185" s="48" t="s">
        <v>45799</v>
      </c>
      <c r="E8185" s="48" t="s">
        <v>45800</v>
      </c>
    </row>
    <row r="8186" spans="1:5">
      <c r="A8186" s="48" t="s">
        <v>15789</v>
      </c>
      <c r="B8186" s="48" t="s">
        <v>825</v>
      </c>
      <c r="C8186" s="48" t="s">
        <v>45767</v>
      </c>
      <c r="D8186" s="48" t="s">
        <v>45801</v>
      </c>
      <c r="E8186" s="48" t="s">
        <v>45802</v>
      </c>
    </row>
    <row r="8187" spans="1:5">
      <c r="A8187" s="48" t="s">
        <v>27</v>
      </c>
      <c r="B8187" s="48" t="s">
        <v>51154</v>
      </c>
      <c r="C8187" s="48" t="s">
        <v>45767</v>
      </c>
      <c r="D8187" s="48" t="s">
        <v>45803</v>
      </c>
      <c r="E8187" s="48" t="s">
        <v>45804</v>
      </c>
    </row>
    <row r="8188" spans="1:5">
      <c r="A8188" s="48" t="s">
        <v>56</v>
      </c>
      <c r="B8188" s="48" t="s">
        <v>37995</v>
      </c>
      <c r="C8188" s="48" t="s">
        <v>45767</v>
      </c>
      <c r="D8188" s="48" t="s">
        <v>45805</v>
      </c>
      <c r="E8188" s="48" t="s">
        <v>45806</v>
      </c>
    </row>
    <row r="8189" spans="1:5">
      <c r="A8189" s="48" t="s">
        <v>59</v>
      </c>
      <c r="B8189" s="48" t="s">
        <v>487</v>
      </c>
      <c r="C8189" s="48" t="s">
        <v>45767</v>
      </c>
      <c r="D8189" s="48" t="s">
        <v>45807</v>
      </c>
      <c r="E8189" s="48" t="s">
        <v>45808</v>
      </c>
    </row>
    <row r="8190" spans="1:5">
      <c r="A8190" s="48" t="s">
        <v>15740</v>
      </c>
      <c r="B8190" s="48" t="s">
        <v>51154</v>
      </c>
      <c r="C8190" s="48" t="s">
        <v>45809</v>
      </c>
      <c r="D8190" s="48" t="s">
        <v>45810</v>
      </c>
      <c r="E8190" s="48" t="s">
        <v>45811</v>
      </c>
    </row>
    <row r="8191" spans="1:5">
      <c r="A8191" s="48" t="s">
        <v>15743</v>
      </c>
      <c r="B8191" s="48" t="s">
        <v>51498</v>
      </c>
      <c r="C8191" s="48" t="s">
        <v>45809</v>
      </c>
      <c r="D8191" s="48" t="s">
        <v>45812</v>
      </c>
      <c r="E8191" s="48" t="s">
        <v>51797</v>
      </c>
    </row>
    <row r="8192" spans="1:5">
      <c r="A8192" s="48" t="s">
        <v>15746</v>
      </c>
      <c r="B8192" s="48" t="s">
        <v>150</v>
      </c>
      <c r="C8192" s="48" t="s">
        <v>45809</v>
      </c>
      <c r="D8192" s="48" t="s">
        <v>45813</v>
      </c>
      <c r="E8192" s="48" t="s">
        <v>45814</v>
      </c>
    </row>
    <row r="8193" spans="1:5">
      <c r="A8193" s="48" t="s">
        <v>27</v>
      </c>
      <c r="B8193" s="48" t="s">
        <v>51154</v>
      </c>
      <c r="C8193" s="48" t="s">
        <v>45809</v>
      </c>
      <c r="D8193" s="48" t="s">
        <v>45815</v>
      </c>
      <c r="E8193" s="48" t="s">
        <v>45816</v>
      </c>
    </row>
    <row r="8194" spans="1:5">
      <c r="A8194" s="48" t="s">
        <v>30</v>
      </c>
      <c r="B8194" s="48" t="s">
        <v>29768</v>
      </c>
      <c r="C8194" s="48" t="s">
        <v>45809</v>
      </c>
      <c r="D8194" s="48" t="s">
        <v>51798</v>
      </c>
      <c r="E8194" s="48" t="s">
        <v>45817</v>
      </c>
    </row>
    <row r="8195" spans="1:5">
      <c r="A8195" s="48" t="s">
        <v>34</v>
      </c>
      <c r="B8195" s="48" t="s">
        <v>51203</v>
      </c>
      <c r="C8195" s="48" t="s">
        <v>45809</v>
      </c>
      <c r="D8195" s="48" t="s">
        <v>45818</v>
      </c>
      <c r="E8195" s="48" t="s">
        <v>45819</v>
      </c>
    </row>
    <row r="8196" spans="1:5">
      <c r="A8196" s="48" t="s">
        <v>51155</v>
      </c>
      <c r="B8196" s="48" t="s">
        <v>51156</v>
      </c>
      <c r="C8196" s="48" t="s">
        <v>45820</v>
      </c>
      <c r="D8196" s="48" t="s">
        <v>45821</v>
      </c>
      <c r="E8196" s="48" t="s">
        <v>45822</v>
      </c>
    </row>
    <row r="8197" spans="1:5">
      <c r="A8197" s="48" t="s">
        <v>51157</v>
      </c>
      <c r="B8197" s="48" t="s">
        <v>51156</v>
      </c>
      <c r="C8197" s="48" t="s">
        <v>45820</v>
      </c>
      <c r="D8197" s="48" t="s">
        <v>45823</v>
      </c>
      <c r="E8197" s="48" t="s">
        <v>45824</v>
      </c>
    </row>
    <row r="8198" spans="1:5">
      <c r="A8198" s="48" t="s">
        <v>51158</v>
      </c>
      <c r="B8198" s="48" t="s">
        <v>51156</v>
      </c>
      <c r="C8198" s="48" t="s">
        <v>45820</v>
      </c>
      <c r="D8198" s="48" t="s">
        <v>45825</v>
      </c>
      <c r="E8198" s="48" t="s">
        <v>45826</v>
      </c>
    </row>
    <row r="8199" spans="1:5">
      <c r="A8199" s="48" t="s">
        <v>51159</v>
      </c>
      <c r="B8199" s="48" t="s">
        <v>51156</v>
      </c>
      <c r="C8199" s="48" t="s">
        <v>45820</v>
      </c>
      <c r="D8199" s="48" t="s">
        <v>45827</v>
      </c>
      <c r="E8199" s="48" t="s">
        <v>45828</v>
      </c>
    </row>
    <row r="8200" spans="1:5">
      <c r="A8200" s="48" t="s">
        <v>15740</v>
      </c>
      <c r="B8200" s="48" t="s">
        <v>51154</v>
      </c>
      <c r="C8200" s="48" t="s">
        <v>45820</v>
      </c>
      <c r="D8200" s="48" t="s">
        <v>45829</v>
      </c>
      <c r="E8200" s="48" t="s">
        <v>45830</v>
      </c>
    </row>
    <row r="8201" spans="1:5">
      <c r="A8201" s="48" t="s">
        <v>15771</v>
      </c>
      <c r="B8201" s="48" t="s">
        <v>51200</v>
      </c>
      <c r="C8201" s="48" t="s">
        <v>45820</v>
      </c>
      <c r="D8201" s="48" t="s">
        <v>45831</v>
      </c>
      <c r="E8201" s="48" t="s">
        <v>45832</v>
      </c>
    </row>
    <row r="8202" spans="1:5">
      <c r="A8202" s="48" t="s">
        <v>15774</v>
      </c>
      <c r="B8202" s="48" t="s">
        <v>1185</v>
      </c>
      <c r="C8202" s="48" t="s">
        <v>45820</v>
      </c>
      <c r="D8202" s="48" t="s">
        <v>45833</v>
      </c>
      <c r="E8202" s="48" t="s">
        <v>45834</v>
      </c>
    </row>
    <row r="8203" spans="1:5">
      <c r="A8203" s="48" t="s">
        <v>27</v>
      </c>
      <c r="B8203" s="48" t="s">
        <v>51154</v>
      </c>
      <c r="C8203" s="48" t="s">
        <v>45820</v>
      </c>
      <c r="D8203" s="48" t="s">
        <v>45835</v>
      </c>
      <c r="E8203" s="48" t="s">
        <v>45836</v>
      </c>
    </row>
    <row r="8204" spans="1:5">
      <c r="A8204" s="48" t="s">
        <v>48</v>
      </c>
      <c r="B8204" s="48" t="s">
        <v>51197</v>
      </c>
      <c r="C8204" s="48" t="s">
        <v>45820</v>
      </c>
      <c r="D8204" s="48" t="s">
        <v>45837</v>
      </c>
      <c r="E8204" s="48" t="s">
        <v>45838</v>
      </c>
    </row>
    <row r="8205" spans="1:5">
      <c r="A8205" s="48" t="s">
        <v>51</v>
      </c>
      <c r="B8205" s="48" t="s">
        <v>51161</v>
      </c>
      <c r="C8205" s="48" t="s">
        <v>45820</v>
      </c>
      <c r="D8205" s="48" t="s">
        <v>45839</v>
      </c>
      <c r="E8205" s="48" t="s">
        <v>45840</v>
      </c>
    </row>
    <row r="8206" spans="1:5">
      <c r="A8206" s="48" t="s">
        <v>15740</v>
      </c>
      <c r="B8206" s="48" t="s">
        <v>51154</v>
      </c>
      <c r="C8206" s="48" t="s">
        <v>45820</v>
      </c>
      <c r="D8206" s="48" t="s">
        <v>45841</v>
      </c>
      <c r="E8206" s="48" t="s">
        <v>45842</v>
      </c>
    </row>
    <row r="8207" spans="1:5">
      <c r="A8207" s="48" t="s">
        <v>15786</v>
      </c>
      <c r="B8207" s="48" t="s">
        <v>29629</v>
      </c>
      <c r="C8207" s="48" t="s">
        <v>45820</v>
      </c>
      <c r="D8207" s="48" t="s">
        <v>45843</v>
      </c>
      <c r="E8207" s="48" t="s">
        <v>45844</v>
      </c>
    </row>
    <row r="8208" spans="1:5">
      <c r="A8208" s="48" t="s">
        <v>15789</v>
      </c>
      <c r="B8208" s="48" t="s">
        <v>424</v>
      </c>
      <c r="C8208" s="48" t="s">
        <v>45820</v>
      </c>
      <c r="D8208" s="48" t="s">
        <v>45845</v>
      </c>
      <c r="E8208" s="48" t="s">
        <v>45846</v>
      </c>
    </row>
    <row r="8209" spans="1:5">
      <c r="A8209" s="48" t="s">
        <v>27</v>
      </c>
      <c r="B8209" s="48" t="s">
        <v>51154</v>
      </c>
      <c r="C8209" s="48" t="s">
        <v>45820</v>
      </c>
      <c r="D8209" s="48" t="s">
        <v>45847</v>
      </c>
      <c r="E8209" s="48" t="s">
        <v>45848</v>
      </c>
    </row>
    <row r="8210" spans="1:5">
      <c r="A8210" s="48" t="s">
        <v>56</v>
      </c>
      <c r="B8210" s="48" t="s">
        <v>51494</v>
      </c>
      <c r="C8210" s="48" t="s">
        <v>45820</v>
      </c>
      <c r="D8210" s="48" t="s">
        <v>45849</v>
      </c>
      <c r="E8210" s="48" t="s">
        <v>51799</v>
      </c>
    </row>
    <row r="8211" spans="1:5">
      <c r="A8211" s="48" t="s">
        <v>59</v>
      </c>
      <c r="B8211" s="48" t="s">
        <v>44</v>
      </c>
      <c r="C8211" s="48" t="s">
        <v>45820</v>
      </c>
      <c r="D8211" s="48" t="s">
        <v>45850</v>
      </c>
      <c r="E8211" s="48" t="s">
        <v>45851</v>
      </c>
    </row>
    <row r="8212" spans="1:5">
      <c r="A8212" s="48" t="s">
        <v>15740</v>
      </c>
      <c r="B8212" s="48" t="s">
        <v>51154</v>
      </c>
      <c r="C8212" s="48" t="s">
        <v>45820</v>
      </c>
      <c r="D8212" s="48" t="s">
        <v>45852</v>
      </c>
      <c r="E8212" s="48" t="s">
        <v>45853</v>
      </c>
    </row>
    <row r="8213" spans="1:5">
      <c r="A8213" s="48" t="s">
        <v>15743</v>
      </c>
      <c r="B8213" s="48" t="s">
        <v>34445</v>
      </c>
      <c r="C8213" s="48" t="s">
        <v>45820</v>
      </c>
      <c r="D8213" s="48" t="s">
        <v>45854</v>
      </c>
      <c r="E8213" s="48" t="s">
        <v>45855</v>
      </c>
    </row>
    <row r="8214" spans="1:5">
      <c r="A8214" s="48" t="s">
        <v>15746</v>
      </c>
      <c r="B8214" s="48" t="s">
        <v>51166</v>
      </c>
      <c r="C8214" s="48" t="s">
        <v>45820</v>
      </c>
      <c r="D8214" s="48" t="s">
        <v>45856</v>
      </c>
      <c r="E8214" s="48" t="s">
        <v>45857</v>
      </c>
    </row>
    <row r="8215" spans="1:5">
      <c r="A8215" s="48" t="s">
        <v>27</v>
      </c>
      <c r="B8215" s="48" t="s">
        <v>51154</v>
      </c>
      <c r="C8215" s="48" t="s">
        <v>45820</v>
      </c>
      <c r="D8215" s="48" t="s">
        <v>45858</v>
      </c>
      <c r="E8215" s="48" t="s">
        <v>45859</v>
      </c>
    </row>
    <row r="8216" spans="1:5">
      <c r="A8216" s="48" t="s">
        <v>30</v>
      </c>
      <c r="B8216" s="48" t="s">
        <v>29909</v>
      </c>
      <c r="C8216" s="48" t="s">
        <v>45820</v>
      </c>
      <c r="D8216" s="48" t="s">
        <v>45860</v>
      </c>
      <c r="E8216" s="48" t="s">
        <v>45861</v>
      </c>
    </row>
    <row r="8217" spans="1:5">
      <c r="A8217" s="48" t="s">
        <v>34</v>
      </c>
      <c r="B8217" s="48" t="s">
        <v>51190</v>
      </c>
      <c r="C8217" s="48" t="s">
        <v>45862</v>
      </c>
      <c r="D8217" s="48" t="s">
        <v>45863</v>
      </c>
      <c r="E8217" s="48" t="s">
        <v>51800</v>
      </c>
    </row>
    <row r="8218" spans="1:5">
      <c r="A8218" s="48" t="s">
        <v>15740</v>
      </c>
      <c r="B8218" s="48" t="s">
        <v>51154</v>
      </c>
      <c r="C8218" s="48" t="s">
        <v>45862</v>
      </c>
      <c r="D8218" s="48" t="s">
        <v>45864</v>
      </c>
      <c r="E8218" s="48" t="s">
        <v>45865</v>
      </c>
    </row>
    <row r="8219" spans="1:5">
      <c r="A8219" s="48" t="s">
        <v>15757</v>
      </c>
      <c r="B8219" s="48" t="s">
        <v>51480</v>
      </c>
      <c r="C8219" s="48" t="s">
        <v>45862</v>
      </c>
      <c r="D8219" s="48" t="s">
        <v>45866</v>
      </c>
      <c r="E8219" s="48" t="s">
        <v>45867</v>
      </c>
    </row>
    <row r="8220" spans="1:5">
      <c r="A8220" s="48" t="s">
        <v>15760</v>
      </c>
      <c r="B8220" s="48" t="s">
        <v>1348</v>
      </c>
      <c r="C8220" s="48" t="s">
        <v>45862</v>
      </c>
      <c r="D8220" s="48" t="s">
        <v>45868</v>
      </c>
      <c r="E8220" s="48" t="s">
        <v>45869</v>
      </c>
    </row>
    <row r="8221" spans="1:5">
      <c r="A8221" s="48" t="s">
        <v>27</v>
      </c>
      <c r="B8221" s="48" t="s">
        <v>51154</v>
      </c>
      <c r="C8221" s="48" t="s">
        <v>45862</v>
      </c>
      <c r="D8221" s="48" t="s">
        <v>45870</v>
      </c>
      <c r="E8221" s="48" t="s">
        <v>45871</v>
      </c>
    </row>
    <row r="8222" spans="1:5">
      <c r="A8222" s="48" t="s">
        <v>39</v>
      </c>
      <c r="B8222" s="48" t="s">
        <v>51441</v>
      </c>
      <c r="C8222" s="48" t="s">
        <v>45862</v>
      </c>
      <c r="D8222" s="48" t="s">
        <v>45872</v>
      </c>
      <c r="E8222" s="48" t="s">
        <v>45873</v>
      </c>
    </row>
    <row r="8223" spans="1:5">
      <c r="A8223" s="48" t="s">
        <v>43</v>
      </c>
      <c r="B8223" s="48" t="s">
        <v>51154</v>
      </c>
      <c r="C8223" s="48" t="s">
        <v>45862</v>
      </c>
      <c r="D8223" s="48" t="s">
        <v>45874</v>
      </c>
      <c r="E8223" s="48" t="s">
        <v>45875</v>
      </c>
    </row>
    <row r="8224" spans="1:5">
      <c r="A8224" s="48" t="s">
        <v>51155</v>
      </c>
      <c r="B8224" s="48" t="s">
        <v>51156</v>
      </c>
      <c r="C8224" s="48" t="s">
        <v>45876</v>
      </c>
      <c r="D8224" s="48" t="s">
        <v>45877</v>
      </c>
      <c r="E8224" s="48" t="s">
        <v>45878</v>
      </c>
    </row>
    <row r="8225" spans="1:5">
      <c r="A8225" s="48" t="s">
        <v>51157</v>
      </c>
      <c r="B8225" s="48" t="s">
        <v>51156</v>
      </c>
      <c r="C8225" s="48" t="s">
        <v>45876</v>
      </c>
      <c r="D8225" s="48" t="s">
        <v>45879</v>
      </c>
      <c r="E8225" s="48" t="s">
        <v>45880</v>
      </c>
    </row>
    <row r="8226" spans="1:5">
      <c r="A8226" s="48" t="s">
        <v>51158</v>
      </c>
      <c r="B8226" s="48" t="s">
        <v>51156</v>
      </c>
      <c r="C8226" s="48" t="s">
        <v>45876</v>
      </c>
      <c r="D8226" s="48" t="s">
        <v>45881</v>
      </c>
      <c r="E8226" s="48" t="s">
        <v>45882</v>
      </c>
    </row>
    <row r="8227" spans="1:5">
      <c r="A8227" s="48" t="s">
        <v>51159</v>
      </c>
      <c r="B8227" s="48" t="s">
        <v>51156</v>
      </c>
      <c r="C8227" s="48" t="s">
        <v>45876</v>
      </c>
      <c r="D8227" s="48" t="s">
        <v>45883</v>
      </c>
      <c r="E8227" s="48" t="s">
        <v>45884</v>
      </c>
    </row>
    <row r="8228" spans="1:5">
      <c r="A8228" s="48" t="s">
        <v>15740</v>
      </c>
      <c r="B8228" s="48" t="s">
        <v>51154</v>
      </c>
      <c r="C8228" s="48" t="s">
        <v>45876</v>
      </c>
      <c r="D8228" s="48" t="s">
        <v>45885</v>
      </c>
      <c r="E8228" s="48" t="s">
        <v>45886</v>
      </c>
    </row>
    <row r="8229" spans="1:5">
      <c r="A8229" s="48" t="s">
        <v>15786</v>
      </c>
      <c r="B8229" s="48" t="s">
        <v>29345</v>
      </c>
      <c r="C8229" s="48" t="s">
        <v>45876</v>
      </c>
      <c r="D8229" s="48" t="s">
        <v>45887</v>
      </c>
      <c r="E8229" s="48" t="s">
        <v>45888</v>
      </c>
    </row>
    <row r="8230" spans="1:5">
      <c r="A8230" s="48" t="s">
        <v>15789</v>
      </c>
      <c r="B8230" s="48" t="s">
        <v>51203</v>
      </c>
      <c r="C8230" s="48" t="s">
        <v>45876</v>
      </c>
      <c r="D8230" s="48" t="s">
        <v>45889</v>
      </c>
      <c r="E8230" s="48" t="s">
        <v>45890</v>
      </c>
    </row>
    <row r="8231" spans="1:5">
      <c r="A8231" s="48" t="s">
        <v>27</v>
      </c>
      <c r="B8231" s="48" t="s">
        <v>51154</v>
      </c>
      <c r="C8231" s="48" t="s">
        <v>45876</v>
      </c>
      <c r="D8231" s="48" t="s">
        <v>45891</v>
      </c>
      <c r="E8231" s="48" t="s">
        <v>45892</v>
      </c>
    </row>
    <row r="8232" spans="1:5">
      <c r="A8232" s="48" t="s">
        <v>56</v>
      </c>
      <c r="B8232" s="48" t="s">
        <v>37995</v>
      </c>
      <c r="C8232" s="48" t="s">
        <v>45876</v>
      </c>
      <c r="D8232" s="48" t="s">
        <v>45893</v>
      </c>
      <c r="E8232" s="48" t="s">
        <v>45894</v>
      </c>
    </row>
    <row r="8233" spans="1:5">
      <c r="A8233" s="48" t="s">
        <v>59</v>
      </c>
      <c r="B8233" s="48" t="s">
        <v>51215</v>
      </c>
      <c r="C8233" s="48" t="s">
        <v>45876</v>
      </c>
      <c r="D8233" s="48" t="s">
        <v>45895</v>
      </c>
      <c r="E8233" s="48" t="s">
        <v>45896</v>
      </c>
    </row>
    <row r="8234" spans="1:5">
      <c r="A8234" s="48" t="s">
        <v>15740</v>
      </c>
      <c r="B8234" s="48" t="s">
        <v>51154</v>
      </c>
      <c r="C8234" s="48" t="s">
        <v>45876</v>
      </c>
      <c r="D8234" s="48" t="s">
        <v>45897</v>
      </c>
      <c r="E8234" s="48" t="s">
        <v>45898</v>
      </c>
    </row>
    <row r="8235" spans="1:5">
      <c r="A8235" s="48" t="s">
        <v>15743</v>
      </c>
      <c r="B8235" s="48" t="s">
        <v>51403</v>
      </c>
      <c r="C8235" s="48" t="s">
        <v>45876</v>
      </c>
      <c r="D8235" s="48" t="s">
        <v>45899</v>
      </c>
      <c r="E8235" s="48" t="s">
        <v>45900</v>
      </c>
    </row>
    <row r="8236" spans="1:5">
      <c r="A8236" s="48" t="s">
        <v>15746</v>
      </c>
      <c r="B8236" s="48" t="s">
        <v>219</v>
      </c>
      <c r="C8236" s="48" t="s">
        <v>45876</v>
      </c>
      <c r="D8236" s="48" t="s">
        <v>45901</v>
      </c>
      <c r="E8236" s="48" t="s">
        <v>45902</v>
      </c>
    </row>
    <row r="8237" spans="1:5">
      <c r="A8237" s="48" t="s">
        <v>27</v>
      </c>
      <c r="B8237" s="48" t="s">
        <v>51154</v>
      </c>
      <c r="C8237" s="48" t="s">
        <v>45876</v>
      </c>
      <c r="D8237" s="48" t="s">
        <v>45903</v>
      </c>
      <c r="E8237" s="48" t="s">
        <v>45904</v>
      </c>
    </row>
    <row r="8238" spans="1:5">
      <c r="A8238" s="48" t="s">
        <v>30</v>
      </c>
      <c r="B8238" s="48" t="s">
        <v>35708</v>
      </c>
      <c r="C8238" s="48" t="s">
        <v>45876</v>
      </c>
      <c r="D8238" s="48" t="s">
        <v>45905</v>
      </c>
      <c r="E8238" s="48" t="s">
        <v>45906</v>
      </c>
    </row>
    <row r="8239" spans="1:5">
      <c r="A8239" s="48" t="s">
        <v>34</v>
      </c>
      <c r="B8239" s="48" t="s">
        <v>51198</v>
      </c>
      <c r="C8239" s="48" t="s">
        <v>45876</v>
      </c>
      <c r="D8239" s="48" t="s">
        <v>45907</v>
      </c>
      <c r="E8239" s="48" t="s">
        <v>45908</v>
      </c>
    </row>
    <row r="8240" spans="1:5">
      <c r="A8240" s="48" t="s">
        <v>15740</v>
      </c>
      <c r="B8240" s="48" t="s">
        <v>51154</v>
      </c>
      <c r="C8240" s="48" t="s">
        <v>45909</v>
      </c>
      <c r="D8240" s="48" t="s">
        <v>45910</v>
      </c>
      <c r="E8240" s="48" t="s">
        <v>45911</v>
      </c>
    </row>
    <row r="8241" spans="1:5">
      <c r="A8241" s="48" t="s">
        <v>15757</v>
      </c>
      <c r="B8241" s="48" t="s">
        <v>51407</v>
      </c>
      <c r="C8241" s="48" t="s">
        <v>45909</v>
      </c>
      <c r="D8241" s="48" t="s">
        <v>45912</v>
      </c>
      <c r="E8241" s="48" t="s">
        <v>45913</v>
      </c>
    </row>
    <row r="8242" spans="1:5">
      <c r="A8242" s="48" t="s">
        <v>15760</v>
      </c>
      <c r="B8242" s="48" t="s">
        <v>1185</v>
      </c>
      <c r="C8242" s="48" t="s">
        <v>45909</v>
      </c>
      <c r="D8242" s="48" t="s">
        <v>45914</v>
      </c>
      <c r="E8242" s="48" t="s">
        <v>45915</v>
      </c>
    </row>
    <row r="8243" spans="1:5">
      <c r="A8243" s="48" t="s">
        <v>27</v>
      </c>
      <c r="B8243" s="48" t="s">
        <v>51154</v>
      </c>
      <c r="C8243" s="48" t="s">
        <v>45909</v>
      </c>
      <c r="D8243" s="48" t="s">
        <v>45916</v>
      </c>
      <c r="E8243" s="48" t="s">
        <v>45917</v>
      </c>
    </row>
    <row r="8244" spans="1:5">
      <c r="A8244" s="48" t="s">
        <v>39</v>
      </c>
      <c r="B8244" s="48" t="s">
        <v>51436</v>
      </c>
      <c r="C8244" s="48" t="s">
        <v>45909</v>
      </c>
      <c r="D8244" s="48" t="s">
        <v>45918</v>
      </c>
      <c r="E8244" s="48" t="s">
        <v>45919</v>
      </c>
    </row>
    <row r="8245" spans="1:5">
      <c r="A8245" s="48" t="s">
        <v>43</v>
      </c>
      <c r="B8245" s="48" t="s">
        <v>51154</v>
      </c>
      <c r="C8245" s="48" t="s">
        <v>45909</v>
      </c>
      <c r="D8245" s="48" t="s">
        <v>45920</v>
      </c>
      <c r="E8245" s="48" t="s">
        <v>45921</v>
      </c>
    </row>
    <row r="8246" spans="1:5">
      <c r="A8246" s="48" t="s">
        <v>15740</v>
      </c>
      <c r="B8246" s="48" t="s">
        <v>51154</v>
      </c>
      <c r="C8246" s="48" t="s">
        <v>45909</v>
      </c>
      <c r="D8246" s="48" t="s">
        <v>45922</v>
      </c>
      <c r="E8246" s="48" t="s">
        <v>45923</v>
      </c>
    </row>
    <row r="8247" spans="1:5">
      <c r="A8247" s="48" t="s">
        <v>15771</v>
      </c>
      <c r="B8247" s="48" t="s">
        <v>19361</v>
      </c>
      <c r="C8247" s="48" t="s">
        <v>45909</v>
      </c>
      <c r="D8247" s="48" t="s">
        <v>45924</v>
      </c>
      <c r="E8247" s="48" t="s">
        <v>45925</v>
      </c>
    </row>
    <row r="8248" spans="1:5">
      <c r="A8248" s="48" t="s">
        <v>15774</v>
      </c>
      <c r="B8248" s="48" t="s">
        <v>51278</v>
      </c>
      <c r="C8248" s="48" t="s">
        <v>45909</v>
      </c>
      <c r="D8248" s="48" t="s">
        <v>45926</v>
      </c>
      <c r="E8248" s="48" t="s">
        <v>45927</v>
      </c>
    </row>
    <row r="8249" spans="1:5">
      <c r="A8249" s="48" t="s">
        <v>27</v>
      </c>
      <c r="B8249" s="48" t="s">
        <v>51154</v>
      </c>
      <c r="C8249" s="48" t="s">
        <v>45909</v>
      </c>
      <c r="D8249" s="48" t="s">
        <v>45928</v>
      </c>
      <c r="E8249" s="48" t="s">
        <v>45929</v>
      </c>
    </row>
    <row r="8250" spans="1:5">
      <c r="A8250" s="48" t="s">
        <v>48</v>
      </c>
      <c r="B8250" s="48" t="s">
        <v>51183</v>
      </c>
      <c r="C8250" s="48" t="s">
        <v>45909</v>
      </c>
      <c r="D8250" s="48" t="s">
        <v>45930</v>
      </c>
      <c r="E8250" s="48" t="s">
        <v>45931</v>
      </c>
    </row>
    <row r="8251" spans="1:5">
      <c r="A8251" s="48" t="s">
        <v>51</v>
      </c>
      <c r="B8251" s="48" t="s">
        <v>51198</v>
      </c>
      <c r="C8251" s="48" t="s">
        <v>45909</v>
      </c>
      <c r="D8251" s="48" t="s">
        <v>45932</v>
      </c>
      <c r="E8251" s="48" t="s">
        <v>45933</v>
      </c>
    </row>
    <row r="8252" spans="1:5">
      <c r="A8252" s="48" t="s">
        <v>51155</v>
      </c>
      <c r="B8252" s="48" t="s">
        <v>51156</v>
      </c>
      <c r="C8252" s="48" t="s">
        <v>45934</v>
      </c>
      <c r="D8252" s="48" t="s">
        <v>45935</v>
      </c>
      <c r="E8252" s="48" t="s">
        <v>45936</v>
      </c>
    </row>
    <row r="8253" spans="1:5">
      <c r="A8253" s="48" t="s">
        <v>51157</v>
      </c>
      <c r="B8253" s="48" t="s">
        <v>51156</v>
      </c>
      <c r="C8253" s="48" t="s">
        <v>45934</v>
      </c>
      <c r="D8253" s="48" t="s">
        <v>45937</v>
      </c>
      <c r="E8253" s="48" t="s">
        <v>45938</v>
      </c>
    </row>
    <row r="8254" spans="1:5">
      <c r="A8254" s="48" t="s">
        <v>51158</v>
      </c>
      <c r="B8254" s="48" t="s">
        <v>51156</v>
      </c>
      <c r="C8254" s="48" t="s">
        <v>45934</v>
      </c>
      <c r="D8254" s="48" t="s">
        <v>45939</v>
      </c>
      <c r="E8254" s="48" t="s">
        <v>45940</v>
      </c>
    </row>
    <row r="8255" spans="1:5">
      <c r="A8255" s="48" t="s">
        <v>51159</v>
      </c>
      <c r="B8255" s="48" t="s">
        <v>51156</v>
      </c>
      <c r="C8255" s="48" t="s">
        <v>45934</v>
      </c>
      <c r="D8255" s="48" t="s">
        <v>45941</v>
      </c>
      <c r="E8255" s="48" t="s">
        <v>45942</v>
      </c>
    </row>
    <row r="8256" spans="1:5">
      <c r="A8256" s="48" t="s">
        <v>15740</v>
      </c>
      <c r="B8256" s="48" t="s">
        <v>51154</v>
      </c>
      <c r="C8256" s="48" t="s">
        <v>45934</v>
      </c>
      <c r="D8256" s="48" t="s">
        <v>45943</v>
      </c>
      <c r="E8256" s="48" t="s">
        <v>45944</v>
      </c>
    </row>
    <row r="8257" spans="1:5">
      <c r="A8257" s="48" t="s">
        <v>15743</v>
      </c>
      <c r="B8257" s="48" t="s">
        <v>51491</v>
      </c>
      <c r="C8257" s="48" t="s">
        <v>45934</v>
      </c>
      <c r="D8257" s="48" t="s">
        <v>45945</v>
      </c>
      <c r="E8257" s="48" t="s">
        <v>45946</v>
      </c>
    </row>
    <row r="8258" spans="1:5">
      <c r="A8258" s="48" t="s">
        <v>15746</v>
      </c>
      <c r="B8258" s="48" t="s">
        <v>94</v>
      </c>
      <c r="C8258" s="48" t="s">
        <v>45934</v>
      </c>
      <c r="D8258" s="48" t="s">
        <v>45947</v>
      </c>
      <c r="E8258" s="48" t="s">
        <v>45948</v>
      </c>
    </row>
    <row r="8259" spans="1:5">
      <c r="A8259" s="48" t="s">
        <v>27</v>
      </c>
      <c r="B8259" s="48" t="s">
        <v>51154</v>
      </c>
      <c r="C8259" s="48" t="s">
        <v>45934</v>
      </c>
      <c r="D8259" s="48" t="s">
        <v>45949</v>
      </c>
      <c r="E8259" s="48" t="s">
        <v>45950</v>
      </c>
    </row>
    <row r="8260" spans="1:5">
      <c r="A8260" s="48" t="s">
        <v>30</v>
      </c>
      <c r="B8260" s="48" t="s">
        <v>29909</v>
      </c>
      <c r="C8260" s="48" t="s">
        <v>45934</v>
      </c>
      <c r="D8260" s="48" t="s">
        <v>45951</v>
      </c>
      <c r="E8260" s="48" t="s">
        <v>45952</v>
      </c>
    </row>
    <row r="8261" spans="1:5">
      <c r="A8261" s="48" t="s">
        <v>34</v>
      </c>
      <c r="B8261" s="48" t="s">
        <v>487</v>
      </c>
      <c r="C8261" s="48" t="s">
        <v>45934</v>
      </c>
      <c r="D8261" s="48" t="s">
        <v>45953</v>
      </c>
      <c r="E8261" s="48" t="s">
        <v>45954</v>
      </c>
    </row>
    <row r="8262" spans="1:5">
      <c r="A8262" s="48" t="s">
        <v>15740</v>
      </c>
      <c r="B8262" s="48" t="s">
        <v>51154</v>
      </c>
      <c r="C8262" s="48" t="s">
        <v>45934</v>
      </c>
      <c r="D8262" s="48" t="s">
        <v>45955</v>
      </c>
      <c r="E8262" s="48" t="s">
        <v>45956</v>
      </c>
    </row>
    <row r="8263" spans="1:5">
      <c r="A8263" s="48" t="s">
        <v>15757</v>
      </c>
      <c r="B8263" s="48" t="s">
        <v>51406</v>
      </c>
      <c r="C8263" s="48" t="s">
        <v>45934</v>
      </c>
      <c r="D8263" s="48" t="s">
        <v>45957</v>
      </c>
      <c r="E8263" s="48" t="s">
        <v>45958</v>
      </c>
    </row>
    <row r="8264" spans="1:5">
      <c r="A8264" s="48" t="s">
        <v>15760</v>
      </c>
      <c r="B8264" s="48" t="s">
        <v>51370</v>
      </c>
      <c r="C8264" s="48" t="s">
        <v>45934</v>
      </c>
      <c r="D8264" s="48" t="s">
        <v>45959</v>
      </c>
      <c r="E8264" s="48" t="s">
        <v>45960</v>
      </c>
    </row>
    <row r="8265" spans="1:5">
      <c r="A8265" s="48" t="s">
        <v>27</v>
      </c>
      <c r="B8265" s="48" t="s">
        <v>51154</v>
      </c>
      <c r="C8265" s="48" t="s">
        <v>45934</v>
      </c>
      <c r="D8265" s="48" t="s">
        <v>45961</v>
      </c>
      <c r="E8265" s="48" t="s">
        <v>45962</v>
      </c>
    </row>
    <row r="8266" spans="1:5">
      <c r="A8266" s="48" t="s">
        <v>39</v>
      </c>
      <c r="B8266" s="48" t="s">
        <v>35343</v>
      </c>
      <c r="C8266" s="48" t="s">
        <v>45934</v>
      </c>
      <c r="D8266" s="48" t="s">
        <v>45963</v>
      </c>
      <c r="E8266" s="48" t="s">
        <v>45964</v>
      </c>
    </row>
    <row r="8267" spans="1:5">
      <c r="A8267" s="48" t="s">
        <v>43</v>
      </c>
      <c r="B8267" s="48" t="s">
        <v>51198</v>
      </c>
      <c r="C8267" s="48" t="s">
        <v>45934</v>
      </c>
      <c r="D8267" s="48" t="s">
        <v>45965</v>
      </c>
      <c r="E8267" s="48" t="s">
        <v>45966</v>
      </c>
    </row>
    <row r="8268" spans="1:5">
      <c r="A8268" s="48" t="s">
        <v>15740</v>
      </c>
      <c r="B8268" s="48" t="s">
        <v>51154</v>
      </c>
      <c r="C8268" s="48" t="s">
        <v>45967</v>
      </c>
      <c r="D8268" s="48" t="s">
        <v>45968</v>
      </c>
      <c r="E8268" s="48" t="s">
        <v>45969</v>
      </c>
    </row>
    <row r="8269" spans="1:5">
      <c r="A8269" s="48" t="s">
        <v>15771</v>
      </c>
      <c r="B8269" s="48" t="s">
        <v>51609</v>
      </c>
      <c r="C8269" s="48" t="s">
        <v>45967</v>
      </c>
      <c r="D8269" s="48" t="s">
        <v>45970</v>
      </c>
      <c r="E8269" s="48" t="s">
        <v>45971</v>
      </c>
    </row>
    <row r="8270" spans="1:5">
      <c r="A8270" s="48" t="s">
        <v>15774</v>
      </c>
      <c r="B8270" s="48" t="s">
        <v>51202</v>
      </c>
      <c r="C8270" s="48" t="s">
        <v>45967</v>
      </c>
      <c r="D8270" s="48" t="s">
        <v>45972</v>
      </c>
      <c r="E8270" s="48" t="s">
        <v>45973</v>
      </c>
    </row>
    <row r="8271" spans="1:5">
      <c r="A8271" s="48" t="s">
        <v>27</v>
      </c>
      <c r="B8271" s="48" t="s">
        <v>51154</v>
      </c>
      <c r="C8271" s="48" t="s">
        <v>45967</v>
      </c>
      <c r="D8271" s="48" t="s">
        <v>45974</v>
      </c>
      <c r="E8271" s="48" t="s">
        <v>45975</v>
      </c>
    </row>
    <row r="8272" spans="1:5">
      <c r="A8272" s="48" t="s">
        <v>48</v>
      </c>
      <c r="B8272" s="48" t="s">
        <v>29534</v>
      </c>
      <c r="C8272" s="48" t="s">
        <v>45967</v>
      </c>
      <c r="D8272" s="48" t="s">
        <v>45976</v>
      </c>
      <c r="E8272" s="48" t="s">
        <v>45977</v>
      </c>
    </row>
    <row r="8273" spans="1:5">
      <c r="A8273" s="48" t="s">
        <v>51</v>
      </c>
      <c r="B8273" s="48" t="s">
        <v>51162</v>
      </c>
      <c r="C8273" s="48" t="s">
        <v>45967</v>
      </c>
      <c r="D8273" s="48" t="s">
        <v>45978</v>
      </c>
      <c r="E8273" s="48" t="s">
        <v>45979</v>
      </c>
    </row>
    <row r="8274" spans="1:5">
      <c r="A8274" s="48" t="s">
        <v>15740</v>
      </c>
      <c r="B8274" s="48" t="s">
        <v>51154</v>
      </c>
      <c r="C8274" s="48" t="s">
        <v>45967</v>
      </c>
      <c r="D8274" s="48" t="s">
        <v>45980</v>
      </c>
      <c r="E8274" s="48" t="s">
        <v>45981</v>
      </c>
    </row>
    <row r="8275" spans="1:5">
      <c r="A8275" s="48" t="s">
        <v>15786</v>
      </c>
      <c r="B8275" s="48" t="s">
        <v>29629</v>
      </c>
      <c r="C8275" s="48" t="s">
        <v>45967</v>
      </c>
      <c r="D8275" s="48" t="s">
        <v>45982</v>
      </c>
      <c r="E8275" s="48" t="s">
        <v>45983</v>
      </c>
    </row>
    <row r="8276" spans="1:5">
      <c r="A8276" s="48" t="s">
        <v>15789</v>
      </c>
      <c r="B8276" s="48" t="s">
        <v>51160</v>
      </c>
      <c r="C8276" s="48" t="s">
        <v>45967</v>
      </c>
      <c r="D8276" s="48" t="s">
        <v>45984</v>
      </c>
      <c r="E8276" s="48" t="s">
        <v>45985</v>
      </c>
    </row>
    <row r="8277" spans="1:5">
      <c r="A8277" s="48" t="s">
        <v>27</v>
      </c>
      <c r="B8277" s="48" t="s">
        <v>51154</v>
      </c>
      <c r="C8277" s="48" t="s">
        <v>45967</v>
      </c>
      <c r="D8277" s="48" t="s">
        <v>45986</v>
      </c>
      <c r="E8277" s="48" t="s">
        <v>45987</v>
      </c>
    </row>
    <row r="8278" spans="1:5">
      <c r="A8278" s="48" t="s">
        <v>56</v>
      </c>
      <c r="B8278" s="48" t="s">
        <v>51494</v>
      </c>
      <c r="C8278" s="48" t="s">
        <v>45967</v>
      </c>
      <c r="D8278" s="48" t="s">
        <v>45988</v>
      </c>
      <c r="E8278" s="48" t="s">
        <v>45989</v>
      </c>
    </row>
    <row r="8279" spans="1:5">
      <c r="A8279" s="48" t="s">
        <v>59</v>
      </c>
      <c r="B8279" s="48" t="s">
        <v>51215</v>
      </c>
      <c r="C8279" s="48" t="s">
        <v>45967</v>
      </c>
      <c r="D8279" s="48" t="s">
        <v>45990</v>
      </c>
      <c r="E8279" s="48" t="s">
        <v>45991</v>
      </c>
    </row>
    <row r="8280" spans="1:5">
      <c r="A8280" s="48" t="s">
        <v>51155</v>
      </c>
      <c r="B8280" s="48" t="s">
        <v>51156</v>
      </c>
      <c r="C8280" s="48" t="s">
        <v>45992</v>
      </c>
      <c r="D8280" s="48" t="s">
        <v>45993</v>
      </c>
      <c r="E8280" s="48" t="s">
        <v>45994</v>
      </c>
    </row>
    <row r="8281" spans="1:5">
      <c r="A8281" s="48" t="s">
        <v>51157</v>
      </c>
      <c r="B8281" s="48" t="s">
        <v>51156</v>
      </c>
      <c r="C8281" s="48" t="s">
        <v>45992</v>
      </c>
      <c r="D8281" s="48" t="s">
        <v>45995</v>
      </c>
      <c r="E8281" s="48" t="s">
        <v>45996</v>
      </c>
    </row>
    <row r="8282" spans="1:5">
      <c r="A8282" s="48" t="s">
        <v>51158</v>
      </c>
      <c r="B8282" s="48" t="s">
        <v>51156</v>
      </c>
      <c r="C8282" s="48" t="s">
        <v>45992</v>
      </c>
      <c r="D8282" s="48" t="s">
        <v>45997</v>
      </c>
      <c r="E8282" s="48" t="s">
        <v>45998</v>
      </c>
    </row>
    <row r="8283" spans="1:5">
      <c r="A8283" s="48" t="s">
        <v>51159</v>
      </c>
      <c r="B8283" s="48" t="s">
        <v>51156</v>
      </c>
      <c r="C8283" s="48" t="s">
        <v>45992</v>
      </c>
      <c r="D8283" s="48" t="s">
        <v>45999</v>
      </c>
      <c r="E8283" s="48" t="s">
        <v>46000</v>
      </c>
    </row>
    <row r="8284" spans="1:5">
      <c r="A8284" s="48" t="s">
        <v>15740</v>
      </c>
      <c r="B8284" s="48" t="s">
        <v>51154</v>
      </c>
      <c r="C8284" s="48" t="s">
        <v>45992</v>
      </c>
      <c r="D8284" s="48" t="s">
        <v>46001</v>
      </c>
      <c r="E8284" s="48" t="s">
        <v>46002</v>
      </c>
    </row>
    <row r="8285" spans="1:5">
      <c r="A8285" s="48" t="s">
        <v>15757</v>
      </c>
      <c r="B8285" s="48" t="s">
        <v>51406</v>
      </c>
      <c r="C8285" s="48" t="s">
        <v>45992</v>
      </c>
      <c r="D8285" s="48" t="s">
        <v>46003</v>
      </c>
      <c r="E8285" s="48" t="s">
        <v>46004</v>
      </c>
    </row>
    <row r="8286" spans="1:5">
      <c r="A8286" s="48" t="s">
        <v>15760</v>
      </c>
      <c r="B8286" s="48" t="s">
        <v>150</v>
      </c>
      <c r="C8286" s="48" t="s">
        <v>45992</v>
      </c>
      <c r="D8286" s="48" t="s">
        <v>51801</v>
      </c>
      <c r="E8286" s="48" t="s">
        <v>46005</v>
      </c>
    </row>
    <row r="8287" spans="1:5">
      <c r="A8287" s="48" t="s">
        <v>27</v>
      </c>
      <c r="B8287" s="48" t="s">
        <v>51154</v>
      </c>
      <c r="C8287" s="48" t="s">
        <v>45992</v>
      </c>
      <c r="D8287" s="48" t="s">
        <v>46006</v>
      </c>
      <c r="E8287" s="48" t="s">
        <v>51802</v>
      </c>
    </row>
    <row r="8288" spans="1:5">
      <c r="A8288" s="48" t="s">
        <v>39</v>
      </c>
      <c r="B8288" s="48" t="s">
        <v>51654</v>
      </c>
      <c r="C8288" s="48" t="s">
        <v>45992</v>
      </c>
      <c r="D8288" s="48" t="s">
        <v>46007</v>
      </c>
      <c r="E8288" s="48" t="s">
        <v>46008</v>
      </c>
    </row>
    <row r="8289" spans="1:5">
      <c r="A8289" s="48" t="s">
        <v>43</v>
      </c>
      <c r="B8289" s="48" t="s">
        <v>51370</v>
      </c>
      <c r="C8289" s="48" t="s">
        <v>45992</v>
      </c>
      <c r="D8289" s="48" t="s">
        <v>51803</v>
      </c>
      <c r="E8289" s="48" t="s">
        <v>46009</v>
      </c>
    </row>
    <row r="8290" spans="1:5">
      <c r="A8290" s="48" t="s">
        <v>15740</v>
      </c>
      <c r="B8290" s="48" t="s">
        <v>51154</v>
      </c>
      <c r="C8290" s="48" t="s">
        <v>45992</v>
      </c>
      <c r="D8290" s="48" t="s">
        <v>46010</v>
      </c>
      <c r="E8290" s="48" t="s">
        <v>46011</v>
      </c>
    </row>
    <row r="8291" spans="1:5">
      <c r="A8291" s="48" t="s">
        <v>15771</v>
      </c>
      <c r="B8291" s="48" t="s">
        <v>51444</v>
      </c>
      <c r="C8291" s="48" t="s">
        <v>45992</v>
      </c>
      <c r="D8291" s="48" t="s">
        <v>46012</v>
      </c>
      <c r="E8291" s="48" t="s">
        <v>46013</v>
      </c>
    </row>
    <row r="8292" spans="1:5">
      <c r="A8292" s="48" t="s">
        <v>15774</v>
      </c>
      <c r="B8292" s="48" t="s">
        <v>51179</v>
      </c>
      <c r="C8292" s="48" t="s">
        <v>45992</v>
      </c>
      <c r="D8292" s="48" t="s">
        <v>51804</v>
      </c>
      <c r="E8292" s="48" t="s">
        <v>46014</v>
      </c>
    </row>
    <row r="8293" spans="1:5">
      <c r="A8293" s="48" t="s">
        <v>27</v>
      </c>
      <c r="B8293" s="48" t="s">
        <v>51154</v>
      </c>
      <c r="C8293" s="48" t="s">
        <v>45992</v>
      </c>
      <c r="D8293" s="48" t="s">
        <v>46015</v>
      </c>
      <c r="E8293" s="48" t="s">
        <v>46016</v>
      </c>
    </row>
    <row r="8294" spans="1:5">
      <c r="A8294" s="48" t="s">
        <v>48</v>
      </c>
      <c r="B8294" s="48" t="s">
        <v>51214</v>
      </c>
      <c r="C8294" s="48" t="s">
        <v>45992</v>
      </c>
      <c r="D8294" s="48" t="s">
        <v>46017</v>
      </c>
      <c r="E8294" s="48" t="s">
        <v>46018</v>
      </c>
    </row>
    <row r="8295" spans="1:5">
      <c r="A8295" s="48" t="s">
        <v>51</v>
      </c>
      <c r="B8295" s="48" t="s">
        <v>394</v>
      </c>
      <c r="C8295" s="48" t="s">
        <v>45992</v>
      </c>
      <c r="D8295" s="48" t="s">
        <v>46019</v>
      </c>
      <c r="E8295" s="48" t="s">
        <v>46020</v>
      </c>
    </row>
    <row r="8296" spans="1:5">
      <c r="A8296" s="48" t="s">
        <v>15740</v>
      </c>
      <c r="B8296" s="48" t="s">
        <v>51154</v>
      </c>
      <c r="C8296" s="48" t="s">
        <v>46021</v>
      </c>
      <c r="D8296" s="48" t="s">
        <v>46022</v>
      </c>
      <c r="E8296" s="48" t="s">
        <v>46023</v>
      </c>
    </row>
    <row r="8297" spans="1:5">
      <c r="A8297" s="48" t="s">
        <v>15786</v>
      </c>
      <c r="B8297" s="48" t="s">
        <v>29629</v>
      </c>
      <c r="C8297" s="48" t="s">
        <v>46021</v>
      </c>
      <c r="D8297" s="48" t="s">
        <v>46024</v>
      </c>
      <c r="E8297" s="48" t="s">
        <v>46025</v>
      </c>
    </row>
    <row r="8298" spans="1:5">
      <c r="A8298" s="48" t="s">
        <v>15789</v>
      </c>
      <c r="B8298" s="48" t="s">
        <v>695</v>
      </c>
      <c r="C8298" s="48" t="s">
        <v>46021</v>
      </c>
      <c r="D8298" s="48" t="s">
        <v>46026</v>
      </c>
      <c r="E8298" s="48" t="s">
        <v>46027</v>
      </c>
    </row>
    <row r="8299" spans="1:5">
      <c r="A8299" s="48" t="s">
        <v>27</v>
      </c>
      <c r="B8299" s="48" t="s">
        <v>51154</v>
      </c>
      <c r="C8299" s="48" t="s">
        <v>46021</v>
      </c>
      <c r="D8299" s="48" t="s">
        <v>46028</v>
      </c>
      <c r="E8299" s="48" t="s">
        <v>46029</v>
      </c>
    </row>
    <row r="8300" spans="1:5">
      <c r="A8300" s="48" t="s">
        <v>56</v>
      </c>
      <c r="B8300" s="48" t="s">
        <v>37995</v>
      </c>
      <c r="C8300" s="48" t="s">
        <v>46021</v>
      </c>
      <c r="D8300" s="48" t="s">
        <v>46030</v>
      </c>
      <c r="E8300" s="48" t="s">
        <v>46031</v>
      </c>
    </row>
    <row r="8301" spans="1:5">
      <c r="A8301" s="48" t="s">
        <v>59</v>
      </c>
      <c r="B8301" s="48" t="s">
        <v>51162</v>
      </c>
      <c r="C8301" s="48" t="s">
        <v>46021</v>
      </c>
      <c r="D8301" s="48" t="s">
        <v>46032</v>
      </c>
      <c r="E8301" s="48" t="s">
        <v>46033</v>
      </c>
    </row>
    <row r="8302" spans="1:5">
      <c r="A8302" s="48" t="s">
        <v>15740</v>
      </c>
      <c r="B8302" s="48" t="s">
        <v>51154</v>
      </c>
      <c r="C8302" s="48" t="s">
        <v>46021</v>
      </c>
      <c r="D8302" s="48" t="s">
        <v>46034</v>
      </c>
      <c r="E8302" s="48" t="s">
        <v>51805</v>
      </c>
    </row>
    <row r="8303" spans="1:5">
      <c r="A8303" s="48" t="s">
        <v>15743</v>
      </c>
      <c r="B8303" s="48" t="s">
        <v>51491</v>
      </c>
      <c r="C8303" s="48" t="s">
        <v>46021</v>
      </c>
      <c r="D8303" s="48" t="s">
        <v>46035</v>
      </c>
      <c r="E8303" s="48" t="s">
        <v>46036</v>
      </c>
    </row>
    <row r="8304" spans="1:5">
      <c r="A8304" s="48" t="s">
        <v>15746</v>
      </c>
      <c r="B8304" s="48" t="s">
        <v>51193</v>
      </c>
      <c r="C8304" s="48" t="s">
        <v>46021</v>
      </c>
      <c r="D8304" s="48" t="s">
        <v>46037</v>
      </c>
      <c r="E8304" s="48" t="s">
        <v>46038</v>
      </c>
    </row>
    <row r="8305" spans="1:5">
      <c r="A8305" s="48" t="s">
        <v>27</v>
      </c>
      <c r="B8305" s="48" t="s">
        <v>51154</v>
      </c>
      <c r="C8305" s="48" t="s">
        <v>46021</v>
      </c>
      <c r="D8305" s="48" t="s">
        <v>46039</v>
      </c>
      <c r="E8305" s="48" t="s">
        <v>46040</v>
      </c>
    </row>
    <row r="8306" spans="1:5">
      <c r="A8306" s="48" t="s">
        <v>30</v>
      </c>
      <c r="B8306" s="48" t="s">
        <v>35754</v>
      </c>
      <c r="C8306" s="48" t="s">
        <v>46021</v>
      </c>
      <c r="D8306" s="48" t="s">
        <v>46041</v>
      </c>
      <c r="E8306" s="48" t="s">
        <v>46042</v>
      </c>
    </row>
    <row r="8307" spans="1:5">
      <c r="A8307" s="48" t="s">
        <v>34</v>
      </c>
      <c r="B8307" s="48" t="s">
        <v>51177</v>
      </c>
      <c r="C8307" s="48" t="s">
        <v>46021</v>
      </c>
      <c r="D8307" s="48" t="s">
        <v>46043</v>
      </c>
      <c r="E8307" s="48" t="s">
        <v>46044</v>
      </c>
    </row>
    <row r="8308" spans="1:5">
      <c r="A8308" s="48" t="s">
        <v>51155</v>
      </c>
      <c r="B8308" s="48" t="s">
        <v>51156</v>
      </c>
      <c r="C8308" s="48" t="s">
        <v>46045</v>
      </c>
      <c r="D8308" s="48" t="s">
        <v>46046</v>
      </c>
      <c r="E8308" s="48" t="s">
        <v>46047</v>
      </c>
    </row>
    <row r="8309" spans="1:5">
      <c r="A8309" s="48" t="s">
        <v>51157</v>
      </c>
      <c r="B8309" s="48" t="s">
        <v>51156</v>
      </c>
      <c r="C8309" s="48" t="s">
        <v>46045</v>
      </c>
      <c r="D8309" s="48" t="s">
        <v>46048</v>
      </c>
      <c r="E8309" s="48" t="s">
        <v>46049</v>
      </c>
    </row>
    <row r="8310" spans="1:5">
      <c r="A8310" s="48" t="s">
        <v>51158</v>
      </c>
      <c r="B8310" s="48" t="s">
        <v>51156</v>
      </c>
      <c r="C8310" s="48" t="s">
        <v>46045</v>
      </c>
      <c r="D8310" s="48" t="s">
        <v>51806</v>
      </c>
      <c r="E8310" s="48" t="s">
        <v>46050</v>
      </c>
    </row>
    <row r="8311" spans="1:5">
      <c r="A8311" s="48" t="s">
        <v>51159</v>
      </c>
      <c r="B8311" s="48" t="s">
        <v>51156</v>
      </c>
      <c r="C8311" s="48" t="s">
        <v>46045</v>
      </c>
      <c r="D8311" s="48" t="s">
        <v>46051</v>
      </c>
      <c r="E8311" s="48" t="s">
        <v>46052</v>
      </c>
    </row>
    <row r="8312" spans="1:5">
      <c r="A8312" s="48" t="s">
        <v>15740</v>
      </c>
      <c r="B8312" s="48" t="s">
        <v>51154</v>
      </c>
      <c r="C8312" s="48" t="s">
        <v>46045</v>
      </c>
      <c r="D8312" s="48" t="s">
        <v>46053</v>
      </c>
      <c r="E8312" s="48" t="s">
        <v>46054</v>
      </c>
    </row>
    <row r="8313" spans="1:5">
      <c r="A8313" s="48" t="s">
        <v>15771</v>
      </c>
      <c r="B8313" s="48" t="s">
        <v>51195</v>
      </c>
      <c r="C8313" s="48" t="s">
        <v>46045</v>
      </c>
      <c r="D8313" s="48" t="s">
        <v>46055</v>
      </c>
      <c r="E8313" s="48" t="s">
        <v>46056</v>
      </c>
    </row>
    <row r="8314" spans="1:5">
      <c r="A8314" s="48" t="s">
        <v>15774</v>
      </c>
      <c r="B8314" s="48" t="s">
        <v>316</v>
      </c>
      <c r="C8314" s="48" t="s">
        <v>46045</v>
      </c>
      <c r="D8314" s="48" t="s">
        <v>46057</v>
      </c>
      <c r="E8314" s="48" t="s">
        <v>46058</v>
      </c>
    </row>
    <row r="8315" spans="1:5">
      <c r="A8315" s="48" t="s">
        <v>27</v>
      </c>
      <c r="B8315" s="48" t="s">
        <v>51154</v>
      </c>
      <c r="C8315" s="48" t="s">
        <v>46045</v>
      </c>
      <c r="D8315" s="48" t="s">
        <v>46059</v>
      </c>
      <c r="E8315" s="48" t="s">
        <v>46060</v>
      </c>
    </row>
    <row r="8316" spans="1:5">
      <c r="A8316" s="48" t="s">
        <v>48</v>
      </c>
      <c r="B8316" s="48" t="s">
        <v>51214</v>
      </c>
      <c r="C8316" s="48" t="s">
        <v>46045</v>
      </c>
      <c r="D8316" s="48" t="s">
        <v>46061</v>
      </c>
      <c r="E8316" s="48" t="s">
        <v>46062</v>
      </c>
    </row>
    <row r="8317" spans="1:5">
      <c r="A8317" s="48" t="s">
        <v>51</v>
      </c>
      <c r="B8317" s="48" t="s">
        <v>51278</v>
      </c>
      <c r="C8317" s="48" t="s">
        <v>46045</v>
      </c>
      <c r="D8317" s="48" t="s">
        <v>46063</v>
      </c>
      <c r="E8317" s="48" t="s">
        <v>46064</v>
      </c>
    </row>
    <row r="8318" spans="1:5">
      <c r="A8318" s="48" t="s">
        <v>15740</v>
      </c>
      <c r="B8318" s="48" t="s">
        <v>51154</v>
      </c>
      <c r="C8318" s="48" t="s">
        <v>46045</v>
      </c>
      <c r="D8318" s="48" t="s">
        <v>46065</v>
      </c>
      <c r="E8318" s="48" t="s">
        <v>46066</v>
      </c>
    </row>
    <row r="8319" spans="1:5">
      <c r="A8319" s="48" t="s">
        <v>15786</v>
      </c>
      <c r="B8319" s="48" t="s">
        <v>29629</v>
      </c>
      <c r="C8319" s="48" t="s">
        <v>46045</v>
      </c>
      <c r="D8319" s="48" t="s">
        <v>46067</v>
      </c>
      <c r="E8319" s="48" t="s">
        <v>46068</v>
      </c>
    </row>
    <row r="8320" spans="1:5">
      <c r="A8320" s="48" t="s">
        <v>15789</v>
      </c>
      <c r="B8320" s="48" t="s">
        <v>39314</v>
      </c>
      <c r="C8320" s="48" t="s">
        <v>46045</v>
      </c>
      <c r="D8320" s="48" t="s">
        <v>51807</v>
      </c>
      <c r="E8320" s="48" t="s">
        <v>46069</v>
      </c>
    </row>
    <row r="8321" spans="1:5">
      <c r="A8321" s="48" t="s">
        <v>27</v>
      </c>
      <c r="B8321" s="48" t="s">
        <v>51154</v>
      </c>
      <c r="C8321" s="48" t="s">
        <v>46045</v>
      </c>
      <c r="D8321" s="48" t="s">
        <v>46070</v>
      </c>
      <c r="E8321" s="48" t="s">
        <v>46071</v>
      </c>
    </row>
    <row r="8322" spans="1:5">
      <c r="A8322" s="48" t="s">
        <v>56</v>
      </c>
      <c r="B8322" s="48" t="s">
        <v>37689</v>
      </c>
      <c r="C8322" s="48" t="s">
        <v>46045</v>
      </c>
      <c r="D8322" s="48" t="s">
        <v>46072</v>
      </c>
      <c r="E8322" s="48" t="s">
        <v>46073</v>
      </c>
    </row>
    <row r="8323" spans="1:5">
      <c r="A8323" s="48" t="s">
        <v>59</v>
      </c>
      <c r="B8323" s="48" t="s">
        <v>654</v>
      </c>
      <c r="C8323" s="48" t="s">
        <v>46045</v>
      </c>
      <c r="D8323" s="48" t="s">
        <v>51808</v>
      </c>
      <c r="E8323" s="48" t="s">
        <v>46074</v>
      </c>
    </row>
    <row r="8324" spans="1:5">
      <c r="A8324" s="48" t="s">
        <v>15740</v>
      </c>
      <c r="B8324" s="48" t="s">
        <v>51154</v>
      </c>
      <c r="C8324" s="48" t="s">
        <v>46075</v>
      </c>
      <c r="D8324" s="48" t="s">
        <v>46076</v>
      </c>
      <c r="E8324" s="48" t="s">
        <v>46077</v>
      </c>
    </row>
    <row r="8325" spans="1:5">
      <c r="A8325" s="48" t="s">
        <v>15743</v>
      </c>
      <c r="B8325" s="48" t="s">
        <v>51491</v>
      </c>
      <c r="C8325" s="48" t="s">
        <v>46075</v>
      </c>
      <c r="D8325" s="48" t="s">
        <v>46078</v>
      </c>
      <c r="E8325" s="48" t="s">
        <v>46079</v>
      </c>
    </row>
    <row r="8326" spans="1:5">
      <c r="A8326" s="48" t="s">
        <v>15746</v>
      </c>
      <c r="B8326" s="48" t="s">
        <v>51278</v>
      </c>
      <c r="C8326" s="48" t="s">
        <v>46075</v>
      </c>
      <c r="D8326" s="48" t="s">
        <v>46080</v>
      </c>
      <c r="E8326" s="48" t="s">
        <v>46081</v>
      </c>
    </row>
    <row r="8327" spans="1:5">
      <c r="A8327" s="48" t="s">
        <v>27</v>
      </c>
      <c r="B8327" s="48" t="s">
        <v>51154</v>
      </c>
      <c r="C8327" s="48" t="s">
        <v>46075</v>
      </c>
      <c r="D8327" s="48" t="s">
        <v>46082</v>
      </c>
      <c r="E8327" s="48" t="s">
        <v>46083</v>
      </c>
    </row>
    <row r="8328" spans="1:5">
      <c r="A8328" s="48" t="s">
        <v>30</v>
      </c>
      <c r="B8328" s="48" t="s">
        <v>32976</v>
      </c>
      <c r="C8328" s="48" t="s">
        <v>46075</v>
      </c>
      <c r="D8328" s="48" t="s">
        <v>46084</v>
      </c>
      <c r="E8328" s="48" t="s">
        <v>46085</v>
      </c>
    </row>
    <row r="8329" spans="1:5">
      <c r="A8329" s="48" t="s">
        <v>34</v>
      </c>
      <c r="B8329" s="48" t="s">
        <v>51194</v>
      </c>
      <c r="C8329" s="48" t="s">
        <v>46075</v>
      </c>
      <c r="D8329" s="48" t="s">
        <v>46086</v>
      </c>
      <c r="E8329" s="48" t="s">
        <v>46087</v>
      </c>
    </row>
    <row r="8330" spans="1:5">
      <c r="A8330" s="48" t="s">
        <v>15740</v>
      </c>
      <c r="B8330" s="48" t="s">
        <v>51154</v>
      </c>
      <c r="C8330" s="48" t="s">
        <v>46075</v>
      </c>
      <c r="D8330" s="48" t="s">
        <v>46088</v>
      </c>
      <c r="E8330" s="48" t="s">
        <v>46089</v>
      </c>
    </row>
    <row r="8331" spans="1:5">
      <c r="A8331" s="48" t="s">
        <v>15757</v>
      </c>
      <c r="B8331" s="48" t="s">
        <v>51406</v>
      </c>
      <c r="C8331" s="48" t="s">
        <v>46075</v>
      </c>
      <c r="D8331" s="48" t="s">
        <v>46090</v>
      </c>
      <c r="E8331" s="48" t="s">
        <v>46091</v>
      </c>
    </row>
    <row r="8332" spans="1:5">
      <c r="A8332" s="48" t="s">
        <v>15760</v>
      </c>
      <c r="B8332" s="48" t="s">
        <v>564</v>
      </c>
      <c r="C8332" s="48" t="s">
        <v>46075</v>
      </c>
      <c r="D8332" s="48" t="s">
        <v>46092</v>
      </c>
      <c r="E8332" s="48" t="s">
        <v>46093</v>
      </c>
    </row>
    <row r="8333" spans="1:5">
      <c r="A8333" s="48" t="s">
        <v>27</v>
      </c>
      <c r="B8333" s="48" t="s">
        <v>51154</v>
      </c>
      <c r="C8333" s="48" t="s">
        <v>46075</v>
      </c>
      <c r="D8333" s="48" t="s">
        <v>46094</v>
      </c>
      <c r="E8333" s="48" t="s">
        <v>46095</v>
      </c>
    </row>
    <row r="8334" spans="1:5">
      <c r="A8334" s="48" t="s">
        <v>39</v>
      </c>
      <c r="B8334" s="48" t="s">
        <v>51437</v>
      </c>
      <c r="C8334" s="48" t="s">
        <v>46075</v>
      </c>
      <c r="D8334" s="48" t="s">
        <v>46096</v>
      </c>
      <c r="E8334" s="48" t="s">
        <v>46097</v>
      </c>
    </row>
    <row r="8335" spans="1:5">
      <c r="A8335" s="48" t="s">
        <v>43</v>
      </c>
      <c r="B8335" s="48" t="s">
        <v>51242</v>
      </c>
      <c r="C8335" s="48" t="s">
        <v>46075</v>
      </c>
      <c r="D8335" s="48" t="s">
        <v>46098</v>
      </c>
      <c r="E8335" s="48" t="s">
        <v>46099</v>
      </c>
    </row>
    <row r="8336" spans="1:5">
      <c r="A8336" s="48" t="s">
        <v>51155</v>
      </c>
      <c r="B8336" s="48" t="s">
        <v>51156</v>
      </c>
      <c r="C8336" s="48" t="s">
        <v>46100</v>
      </c>
      <c r="D8336" s="48" t="s">
        <v>46101</v>
      </c>
      <c r="E8336" s="48" t="s">
        <v>46102</v>
      </c>
    </row>
    <row r="8337" spans="1:5">
      <c r="A8337" s="48" t="s">
        <v>51157</v>
      </c>
      <c r="B8337" s="48" t="s">
        <v>51156</v>
      </c>
      <c r="C8337" s="48" t="s">
        <v>46100</v>
      </c>
      <c r="D8337" s="48" t="s">
        <v>46103</v>
      </c>
      <c r="E8337" s="48" t="s">
        <v>46104</v>
      </c>
    </row>
    <row r="8338" spans="1:5">
      <c r="A8338" s="48" t="s">
        <v>51158</v>
      </c>
      <c r="B8338" s="48" t="s">
        <v>51156</v>
      </c>
      <c r="C8338" s="48" t="s">
        <v>46100</v>
      </c>
      <c r="D8338" s="48" t="s">
        <v>46105</v>
      </c>
      <c r="E8338" s="48" t="s">
        <v>46106</v>
      </c>
    </row>
    <row r="8339" spans="1:5">
      <c r="A8339" s="48" t="s">
        <v>51159</v>
      </c>
      <c r="B8339" s="48" t="s">
        <v>51156</v>
      </c>
      <c r="C8339" s="48" t="s">
        <v>46100</v>
      </c>
      <c r="D8339" s="48" t="s">
        <v>46107</v>
      </c>
      <c r="E8339" s="48" t="s">
        <v>46108</v>
      </c>
    </row>
    <row r="8340" spans="1:5">
      <c r="A8340" s="48" t="s">
        <v>15740</v>
      </c>
      <c r="B8340" s="48" t="s">
        <v>51154</v>
      </c>
      <c r="C8340" s="48" t="s">
        <v>46100</v>
      </c>
      <c r="D8340" s="48" t="s">
        <v>46109</v>
      </c>
      <c r="E8340" s="48" t="s">
        <v>46110</v>
      </c>
    </row>
    <row r="8341" spans="1:5">
      <c r="A8341" s="48" t="s">
        <v>15786</v>
      </c>
      <c r="B8341" s="48" t="s">
        <v>29629</v>
      </c>
      <c r="C8341" s="48" t="s">
        <v>46100</v>
      </c>
      <c r="D8341" s="48" t="s">
        <v>46111</v>
      </c>
      <c r="E8341" s="48" t="s">
        <v>46112</v>
      </c>
    </row>
    <row r="8342" spans="1:5">
      <c r="A8342" s="48" t="s">
        <v>15789</v>
      </c>
      <c r="B8342" s="48" t="s">
        <v>51371</v>
      </c>
      <c r="C8342" s="48" t="s">
        <v>46100</v>
      </c>
      <c r="D8342" s="48" t="s">
        <v>46113</v>
      </c>
      <c r="E8342" s="48" t="s">
        <v>46114</v>
      </c>
    </row>
    <row r="8343" spans="1:5">
      <c r="A8343" s="48" t="s">
        <v>27</v>
      </c>
      <c r="B8343" s="48" t="s">
        <v>51154</v>
      </c>
      <c r="C8343" s="48" t="s">
        <v>46100</v>
      </c>
      <c r="D8343" s="48" t="s">
        <v>46115</v>
      </c>
      <c r="E8343" s="48" t="s">
        <v>46116</v>
      </c>
    </row>
    <row r="8344" spans="1:5">
      <c r="A8344" s="48" t="s">
        <v>56</v>
      </c>
      <c r="B8344" s="48" t="s">
        <v>51526</v>
      </c>
      <c r="C8344" s="48" t="s">
        <v>46100</v>
      </c>
      <c r="D8344" s="48" t="s">
        <v>46117</v>
      </c>
      <c r="E8344" s="48" t="s">
        <v>46118</v>
      </c>
    </row>
    <row r="8345" spans="1:5">
      <c r="A8345" s="48" t="s">
        <v>59</v>
      </c>
      <c r="B8345" s="48" t="s">
        <v>51165</v>
      </c>
      <c r="C8345" s="48" t="s">
        <v>46100</v>
      </c>
      <c r="D8345" s="48" t="s">
        <v>46119</v>
      </c>
      <c r="E8345" s="48" t="s">
        <v>46120</v>
      </c>
    </row>
    <row r="8346" spans="1:5">
      <c r="A8346" s="48" t="s">
        <v>15740</v>
      </c>
      <c r="B8346" s="48" t="s">
        <v>51154</v>
      </c>
      <c r="C8346" s="48" t="s">
        <v>46100</v>
      </c>
      <c r="D8346" s="48" t="s">
        <v>46121</v>
      </c>
      <c r="E8346" s="48" t="s">
        <v>46122</v>
      </c>
    </row>
    <row r="8347" spans="1:5">
      <c r="A8347" s="48" t="s">
        <v>15743</v>
      </c>
      <c r="B8347" s="48" t="s">
        <v>51491</v>
      </c>
      <c r="C8347" s="48" t="s">
        <v>46100</v>
      </c>
      <c r="D8347" s="48" t="s">
        <v>46123</v>
      </c>
      <c r="E8347" s="48" t="s">
        <v>46124</v>
      </c>
    </row>
    <row r="8348" spans="1:5">
      <c r="A8348" s="48" t="s">
        <v>15746</v>
      </c>
      <c r="B8348" s="48" t="s">
        <v>51161</v>
      </c>
      <c r="C8348" s="48" t="s">
        <v>46100</v>
      </c>
      <c r="D8348" s="48" t="s">
        <v>46125</v>
      </c>
      <c r="E8348" s="48" t="s">
        <v>46126</v>
      </c>
    </row>
    <row r="8349" spans="1:5">
      <c r="A8349" s="48" t="s">
        <v>27</v>
      </c>
      <c r="B8349" s="48" t="s">
        <v>51154</v>
      </c>
      <c r="C8349" s="48" t="s">
        <v>46100</v>
      </c>
      <c r="D8349" s="48" t="s">
        <v>46127</v>
      </c>
      <c r="E8349" s="48" t="s">
        <v>46128</v>
      </c>
    </row>
    <row r="8350" spans="1:5">
      <c r="A8350" s="48" t="s">
        <v>30</v>
      </c>
      <c r="B8350" s="48" t="s">
        <v>35754</v>
      </c>
      <c r="C8350" s="48" t="s">
        <v>46100</v>
      </c>
      <c r="D8350" s="48" t="s">
        <v>46129</v>
      </c>
      <c r="E8350" s="48" t="s">
        <v>46130</v>
      </c>
    </row>
    <row r="8351" spans="1:5">
      <c r="A8351" s="48" t="s">
        <v>34</v>
      </c>
      <c r="B8351" s="48" t="s">
        <v>219</v>
      </c>
      <c r="C8351" s="48" t="s">
        <v>46100</v>
      </c>
      <c r="D8351" s="48" t="s">
        <v>46131</v>
      </c>
      <c r="E8351" s="48" t="s">
        <v>46132</v>
      </c>
    </row>
    <row r="8352" spans="1:5">
      <c r="A8352" s="48" t="s">
        <v>15740</v>
      </c>
      <c r="B8352" s="48" t="s">
        <v>51154</v>
      </c>
      <c r="C8352" s="48" t="s">
        <v>46133</v>
      </c>
      <c r="D8352" s="48" t="s">
        <v>46134</v>
      </c>
      <c r="E8352" s="48" t="s">
        <v>46135</v>
      </c>
    </row>
    <row r="8353" spans="1:5">
      <c r="A8353" s="48" t="s">
        <v>15757</v>
      </c>
      <c r="B8353" s="48" t="s">
        <v>51406</v>
      </c>
      <c r="C8353" s="48" t="s">
        <v>46133</v>
      </c>
      <c r="D8353" s="48" t="s">
        <v>46136</v>
      </c>
      <c r="E8353" s="48" t="s">
        <v>46137</v>
      </c>
    </row>
    <row r="8354" spans="1:5">
      <c r="A8354" s="48" t="s">
        <v>15760</v>
      </c>
      <c r="B8354" s="48" t="s">
        <v>51175</v>
      </c>
      <c r="C8354" s="48" t="s">
        <v>46133</v>
      </c>
      <c r="D8354" s="48" t="s">
        <v>46138</v>
      </c>
      <c r="E8354" s="48" t="s">
        <v>46139</v>
      </c>
    </row>
    <row r="8355" spans="1:5">
      <c r="A8355" s="48" t="s">
        <v>27</v>
      </c>
      <c r="B8355" s="48" t="s">
        <v>51154</v>
      </c>
      <c r="C8355" s="48" t="s">
        <v>46133</v>
      </c>
      <c r="D8355" s="48" t="s">
        <v>46140</v>
      </c>
      <c r="E8355" s="48" t="s">
        <v>46141</v>
      </c>
    </row>
    <row r="8356" spans="1:5">
      <c r="A8356" s="48" t="s">
        <v>39</v>
      </c>
      <c r="B8356" s="48" t="s">
        <v>51441</v>
      </c>
      <c r="C8356" s="48" t="s">
        <v>46133</v>
      </c>
      <c r="D8356" s="48" t="s">
        <v>46142</v>
      </c>
      <c r="E8356" s="48" t="s">
        <v>46143</v>
      </c>
    </row>
    <row r="8357" spans="1:5">
      <c r="A8357" s="48" t="s">
        <v>43</v>
      </c>
      <c r="B8357" s="48" t="s">
        <v>51213</v>
      </c>
      <c r="C8357" s="48" t="s">
        <v>46133</v>
      </c>
      <c r="D8357" s="48" t="s">
        <v>46144</v>
      </c>
      <c r="E8357" s="48" t="s">
        <v>46145</v>
      </c>
    </row>
    <row r="8358" spans="1:5">
      <c r="A8358" s="48" t="s">
        <v>15740</v>
      </c>
      <c r="B8358" s="48" t="s">
        <v>51154</v>
      </c>
      <c r="C8358" s="48" t="s">
        <v>46133</v>
      </c>
      <c r="D8358" s="48" t="s">
        <v>46146</v>
      </c>
      <c r="E8358" s="48" t="s">
        <v>46147</v>
      </c>
    </row>
    <row r="8359" spans="1:5">
      <c r="A8359" s="48" t="s">
        <v>15771</v>
      </c>
      <c r="B8359" s="48" t="s">
        <v>51195</v>
      </c>
      <c r="C8359" s="48" t="s">
        <v>46133</v>
      </c>
      <c r="D8359" s="48" t="s">
        <v>46148</v>
      </c>
      <c r="E8359" s="48" t="s">
        <v>46149</v>
      </c>
    </row>
    <row r="8360" spans="1:5">
      <c r="A8360" s="48" t="s">
        <v>15774</v>
      </c>
      <c r="B8360" s="48" t="s">
        <v>51242</v>
      </c>
      <c r="C8360" s="48" t="s">
        <v>46133</v>
      </c>
      <c r="D8360" s="48" t="s">
        <v>46150</v>
      </c>
      <c r="E8360" s="48" t="s">
        <v>46151</v>
      </c>
    </row>
    <row r="8361" spans="1:5">
      <c r="A8361" s="48" t="s">
        <v>27</v>
      </c>
      <c r="B8361" s="48" t="s">
        <v>51154</v>
      </c>
      <c r="C8361" s="48" t="s">
        <v>46133</v>
      </c>
      <c r="D8361" s="48" t="s">
        <v>46152</v>
      </c>
      <c r="E8361" s="48" t="s">
        <v>46153</v>
      </c>
    </row>
    <row r="8362" spans="1:5">
      <c r="A8362" s="48" t="s">
        <v>48</v>
      </c>
      <c r="B8362" s="48" t="s">
        <v>29534</v>
      </c>
      <c r="C8362" s="48" t="s">
        <v>46133</v>
      </c>
      <c r="D8362" s="48" t="s">
        <v>46154</v>
      </c>
      <c r="E8362" s="48" t="s">
        <v>46155</v>
      </c>
    </row>
    <row r="8363" spans="1:5">
      <c r="A8363" s="48" t="s">
        <v>51</v>
      </c>
      <c r="B8363" s="48" t="s">
        <v>51251</v>
      </c>
      <c r="C8363" s="48" t="s">
        <v>46133</v>
      </c>
      <c r="D8363" s="48" t="s">
        <v>46156</v>
      </c>
      <c r="E8363" s="48" t="s">
        <v>46157</v>
      </c>
    </row>
    <row r="8364" spans="1:5">
      <c r="A8364" s="48" t="s">
        <v>51155</v>
      </c>
      <c r="B8364" s="48" t="s">
        <v>51156</v>
      </c>
      <c r="C8364" s="48" t="s">
        <v>46158</v>
      </c>
      <c r="D8364" s="48" t="s">
        <v>46159</v>
      </c>
      <c r="E8364" s="48" t="s">
        <v>46160</v>
      </c>
    </row>
    <row r="8365" spans="1:5">
      <c r="A8365" s="48" t="s">
        <v>51157</v>
      </c>
      <c r="B8365" s="48" t="s">
        <v>51156</v>
      </c>
      <c r="C8365" s="48" t="s">
        <v>46158</v>
      </c>
      <c r="D8365" s="48" t="s">
        <v>46161</v>
      </c>
      <c r="E8365" s="48" t="s">
        <v>46162</v>
      </c>
    </row>
    <row r="8366" spans="1:5">
      <c r="A8366" s="48" t="s">
        <v>51158</v>
      </c>
      <c r="B8366" s="48" t="s">
        <v>51156</v>
      </c>
      <c r="C8366" s="48" t="s">
        <v>46158</v>
      </c>
      <c r="D8366" s="48" t="s">
        <v>46163</v>
      </c>
      <c r="E8366" s="48" t="s">
        <v>46164</v>
      </c>
    </row>
    <row r="8367" spans="1:5">
      <c r="A8367" s="48" t="s">
        <v>51159</v>
      </c>
      <c r="B8367" s="48" t="s">
        <v>51156</v>
      </c>
      <c r="C8367" s="48" t="s">
        <v>46158</v>
      </c>
      <c r="D8367" s="48" t="s">
        <v>46165</v>
      </c>
      <c r="E8367" s="48" t="s">
        <v>46166</v>
      </c>
    </row>
    <row r="8368" spans="1:5">
      <c r="A8368" s="48" t="s">
        <v>15740</v>
      </c>
      <c r="B8368" s="48" t="s">
        <v>51154</v>
      </c>
      <c r="C8368" s="48" t="s">
        <v>46158</v>
      </c>
      <c r="D8368" s="48" t="s">
        <v>46167</v>
      </c>
      <c r="E8368" s="48" t="s">
        <v>46168</v>
      </c>
    </row>
    <row r="8369" spans="1:5">
      <c r="A8369" s="48" t="s">
        <v>15743</v>
      </c>
      <c r="B8369" s="48" t="s">
        <v>29452</v>
      </c>
      <c r="C8369" s="48" t="s">
        <v>46158</v>
      </c>
      <c r="D8369" s="48" t="s">
        <v>46169</v>
      </c>
      <c r="E8369" s="48" t="s">
        <v>46170</v>
      </c>
    </row>
    <row r="8370" spans="1:5">
      <c r="A8370" s="48" t="s">
        <v>15746</v>
      </c>
      <c r="B8370" s="48" t="s">
        <v>417</v>
      </c>
      <c r="C8370" s="48" t="s">
        <v>46158</v>
      </c>
      <c r="D8370" s="48" t="s">
        <v>46171</v>
      </c>
      <c r="E8370" s="48" t="s">
        <v>46172</v>
      </c>
    </row>
    <row r="8371" spans="1:5">
      <c r="A8371" s="48" t="s">
        <v>27</v>
      </c>
      <c r="B8371" s="48" t="s">
        <v>51154</v>
      </c>
      <c r="C8371" s="48" t="s">
        <v>46158</v>
      </c>
      <c r="D8371" s="48" t="s">
        <v>46173</v>
      </c>
      <c r="E8371" s="48" t="s">
        <v>46174</v>
      </c>
    </row>
    <row r="8372" spans="1:5">
      <c r="A8372" s="48" t="s">
        <v>30</v>
      </c>
      <c r="B8372" s="48" t="s">
        <v>33023</v>
      </c>
      <c r="C8372" s="48" t="s">
        <v>46158</v>
      </c>
      <c r="D8372" s="48" t="s">
        <v>46175</v>
      </c>
      <c r="E8372" s="48" t="s">
        <v>46176</v>
      </c>
    </row>
    <row r="8373" spans="1:5">
      <c r="A8373" s="48" t="s">
        <v>34</v>
      </c>
      <c r="B8373" s="48" t="s">
        <v>51193</v>
      </c>
      <c r="C8373" s="48" t="s">
        <v>46158</v>
      </c>
      <c r="D8373" s="48" t="s">
        <v>46177</v>
      </c>
      <c r="E8373" s="48" t="s">
        <v>46178</v>
      </c>
    </row>
    <row r="8374" spans="1:5">
      <c r="A8374" s="48" t="s">
        <v>15740</v>
      </c>
      <c r="B8374" s="48" t="s">
        <v>51154</v>
      </c>
      <c r="C8374" s="48" t="s">
        <v>46158</v>
      </c>
      <c r="D8374" s="48" t="s">
        <v>46179</v>
      </c>
      <c r="E8374" s="48" t="s">
        <v>46180</v>
      </c>
    </row>
    <row r="8375" spans="1:5">
      <c r="A8375" s="48" t="s">
        <v>15757</v>
      </c>
      <c r="B8375" s="48" t="s">
        <v>51480</v>
      </c>
      <c r="C8375" s="48" t="s">
        <v>46158</v>
      </c>
      <c r="D8375" s="48" t="s">
        <v>46181</v>
      </c>
      <c r="E8375" s="48" t="s">
        <v>46182</v>
      </c>
    </row>
    <row r="8376" spans="1:5">
      <c r="A8376" s="48" t="s">
        <v>15760</v>
      </c>
      <c r="B8376" s="48" t="s">
        <v>123</v>
      </c>
      <c r="C8376" s="48" t="s">
        <v>46158</v>
      </c>
      <c r="D8376" s="48" t="s">
        <v>46183</v>
      </c>
      <c r="E8376" s="48" t="s">
        <v>46184</v>
      </c>
    </row>
    <row r="8377" spans="1:5">
      <c r="A8377" s="48" t="s">
        <v>27</v>
      </c>
      <c r="B8377" s="48" t="s">
        <v>51154</v>
      </c>
      <c r="C8377" s="48" t="s">
        <v>46158</v>
      </c>
      <c r="D8377" s="48" t="s">
        <v>46185</v>
      </c>
      <c r="E8377" s="48" t="s">
        <v>46186</v>
      </c>
    </row>
    <row r="8378" spans="1:5">
      <c r="A8378" s="48" t="s">
        <v>39</v>
      </c>
      <c r="B8378" s="48" t="s">
        <v>51441</v>
      </c>
      <c r="C8378" s="48" t="s">
        <v>46158</v>
      </c>
      <c r="D8378" s="48" t="s">
        <v>46187</v>
      </c>
      <c r="E8378" s="48" t="s">
        <v>46188</v>
      </c>
    </row>
    <row r="8379" spans="1:5">
      <c r="A8379" s="48" t="s">
        <v>43</v>
      </c>
      <c r="B8379" s="48" t="s">
        <v>51198</v>
      </c>
      <c r="C8379" s="48" t="s">
        <v>46158</v>
      </c>
      <c r="D8379" s="48" t="s">
        <v>46189</v>
      </c>
      <c r="E8379" s="48" t="s">
        <v>46190</v>
      </c>
    </row>
    <row r="8380" spans="1:5">
      <c r="A8380" s="48" t="s">
        <v>15740</v>
      </c>
      <c r="B8380" s="48" t="s">
        <v>51154</v>
      </c>
      <c r="C8380" s="48" t="s">
        <v>46191</v>
      </c>
      <c r="D8380" s="48" t="s">
        <v>46192</v>
      </c>
      <c r="E8380" s="48" t="s">
        <v>46193</v>
      </c>
    </row>
    <row r="8381" spans="1:5">
      <c r="A8381" s="48" t="s">
        <v>15771</v>
      </c>
      <c r="B8381" s="48" t="s">
        <v>22226</v>
      </c>
      <c r="C8381" s="48" t="s">
        <v>46191</v>
      </c>
      <c r="D8381" s="48" t="s">
        <v>46194</v>
      </c>
      <c r="E8381" s="48" t="s">
        <v>46195</v>
      </c>
    </row>
    <row r="8382" spans="1:5">
      <c r="A8382" s="48" t="s">
        <v>15774</v>
      </c>
      <c r="B8382" s="48" t="s">
        <v>51190</v>
      </c>
      <c r="C8382" s="48" t="s">
        <v>46191</v>
      </c>
      <c r="D8382" s="48" t="s">
        <v>46196</v>
      </c>
      <c r="E8382" s="48" t="s">
        <v>46197</v>
      </c>
    </row>
    <row r="8383" spans="1:5">
      <c r="A8383" s="48" t="s">
        <v>27</v>
      </c>
      <c r="B8383" s="48" t="s">
        <v>51154</v>
      </c>
      <c r="C8383" s="48" t="s">
        <v>46191</v>
      </c>
      <c r="D8383" s="48" t="s">
        <v>46198</v>
      </c>
      <c r="E8383" s="48" t="s">
        <v>46199</v>
      </c>
    </row>
    <row r="8384" spans="1:5">
      <c r="A8384" s="48" t="s">
        <v>48</v>
      </c>
      <c r="B8384" s="48" t="s">
        <v>29534</v>
      </c>
      <c r="C8384" s="48" t="s">
        <v>46191</v>
      </c>
      <c r="D8384" s="48" t="s">
        <v>46200</v>
      </c>
      <c r="E8384" s="48" t="s">
        <v>46201</v>
      </c>
    </row>
    <row r="8385" spans="1:5">
      <c r="A8385" s="48" t="s">
        <v>51</v>
      </c>
      <c r="B8385" s="48" t="s">
        <v>564</v>
      </c>
      <c r="C8385" s="48" t="s">
        <v>46191</v>
      </c>
      <c r="D8385" s="48" t="s">
        <v>46202</v>
      </c>
      <c r="E8385" s="48" t="s">
        <v>46203</v>
      </c>
    </row>
    <row r="8386" spans="1:5">
      <c r="A8386" s="48" t="s">
        <v>15740</v>
      </c>
      <c r="B8386" s="48" t="s">
        <v>51154</v>
      </c>
      <c r="C8386" s="48" t="s">
        <v>46191</v>
      </c>
      <c r="D8386" s="48" t="s">
        <v>46204</v>
      </c>
      <c r="E8386" s="48" t="s">
        <v>46205</v>
      </c>
    </row>
    <row r="8387" spans="1:5">
      <c r="A8387" s="48" t="s">
        <v>15786</v>
      </c>
      <c r="B8387" s="48" t="s">
        <v>29629</v>
      </c>
      <c r="C8387" s="48" t="s">
        <v>46191</v>
      </c>
      <c r="D8387" s="48" t="s">
        <v>46206</v>
      </c>
      <c r="E8387" s="48" t="s">
        <v>46207</v>
      </c>
    </row>
    <row r="8388" spans="1:5">
      <c r="A8388" s="48" t="s">
        <v>15789</v>
      </c>
      <c r="B8388" s="48" t="s">
        <v>51433</v>
      </c>
      <c r="C8388" s="48" t="s">
        <v>46191</v>
      </c>
      <c r="D8388" s="48" t="s">
        <v>46208</v>
      </c>
      <c r="E8388" s="48" t="s">
        <v>46209</v>
      </c>
    </row>
    <row r="8389" spans="1:5">
      <c r="A8389" s="48" t="s">
        <v>27</v>
      </c>
      <c r="B8389" s="48" t="s">
        <v>51154</v>
      </c>
      <c r="C8389" s="48" t="s">
        <v>46191</v>
      </c>
      <c r="D8389" s="48" t="s">
        <v>46210</v>
      </c>
      <c r="E8389" s="48" t="s">
        <v>46211</v>
      </c>
    </row>
    <row r="8390" spans="1:5">
      <c r="A8390" s="48" t="s">
        <v>56</v>
      </c>
      <c r="B8390" s="48" t="s">
        <v>51494</v>
      </c>
      <c r="C8390" s="48" t="s">
        <v>46191</v>
      </c>
      <c r="D8390" s="48" t="s">
        <v>46212</v>
      </c>
      <c r="E8390" s="48" t="s">
        <v>46213</v>
      </c>
    </row>
    <row r="8391" spans="1:5">
      <c r="A8391" s="48" t="s">
        <v>59</v>
      </c>
      <c r="B8391" s="48" t="s">
        <v>51165</v>
      </c>
      <c r="C8391" s="48" t="s">
        <v>46191</v>
      </c>
      <c r="D8391" s="48" t="s">
        <v>46214</v>
      </c>
      <c r="E8391" s="48" t="s">
        <v>46215</v>
      </c>
    </row>
    <row r="8392" spans="1:5">
      <c r="A8392" s="48" t="s">
        <v>51155</v>
      </c>
      <c r="B8392" s="48" t="s">
        <v>51156</v>
      </c>
      <c r="C8392" s="48" t="s">
        <v>46216</v>
      </c>
      <c r="D8392" s="48" t="s">
        <v>46217</v>
      </c>
      <c r="E8392" s="48" t="s">
        <v>46218</v>
      </c>
    </row>
    <row r="8393" spans="1:5">
      <c r="A8393" s="48" t="s">
        <v>51157</v>
      </c>
      <c r="B8393" s="48" t="s">
        <v>51156</v>
      </c>
      <c r="C8393" s="48" t="s">
        <v>46216</v>
      </c>
      <c r="D8393" s="48" t="s">
        <v>46219</v>
      </c>
      <c r="E8393" s="48" t="s">
        <v>46220</v>
      </c>
    </row>
    <row r="8394" spans="1:5">
      <c r="A8394" s="48" t="s">
        <v>51158</v>
      </c>
      <c r="B8394" s="48" t="s">
        <v>51156</v>
      </c>
      <c r="C8394" s="48" t="s">
        <v>46216</v>
      </c>
      <c r="D8394" s="48" t="s">
        <v>46221</v>
      </c>
      <c r="E8394" s="48" t="s">
        <v>46222</v>
      </c>
    </row>
    <row r="8395" spans="1:5">
      <c r="A8395" s="48" t="s">
        <v>51159</v>
      </c>
      <c r="B8395" s="48" t="s">
        <v>51156</v>
      </c>
      <c r="C8395" s="48" t="s">
        <v>46216</v>
      </c>
      <c r="D8395" s="48" t="s">
        <v>46223</v>
      </c>
      <c r="E8395" s="48" t="s">
        <v>46224</v>
      </c>
    </row>
    <row r="8396" spans="1:5">
      <c r="A8396" s="48" t="s">
        <v>15740</v>
      </c>
      <c r="B8396" s="48" t="s">
        <v>51154</v>
      </c>
      <c r="C8396" s="48" t="s">
        <v>46216</v>
      </c>
      <c r="D8396" s="48" t="s">
        <v>46225</v>
      </c>
      <c r="E8396" s="48" t="s">
        <v>46226</v>
      </c>
    </row>
    <row r="8397" spans="1:5">
      <c r="A8397" s="48" t="s">
        <v>15757</v>
      </c>
      <c r="B8397" s="48" t="s">
        <v>51499</v>
      </c>
      <c r="C8397" s="48" t="s">
        <v>46216</v>
      </c>
      <c r="D8397" s="48" t="s">
        <v>46227</v>
      </c>
      <c r="E8397" s="48" t="s">
        <v>46228</v>
      </c>
    </row>
    <row r="8398" spans="1:5">
      <c r="A8398" s="48" t="s">
        <v>15760</v>
      </c>
      <c r="B8398" s="48" t="s">
        <v>51202</v>
      </c>
      <c r="C8398" s="48" t="s">
        <v>46216</v>
      </c>
      <c r="D8398" s="48" t="s">
        <v>46229</v>
      </c>
      <c r="E8398" s="48" t="s">
        <v>46230</v>
      </c>
    </row>
    <row r="8399" spans="1:5">
      <c r="A8399" s="48" t="s">
        <v>27</v>
      </c>
      <c r="B8399" s="48" t="s">
        <v>51154</v>
      </c>
      <c r="C8399" s="48" t="s">
        <v>46216</v>
      </c>
      <c r="D8399" s="48" t="s">
        <v>46231</v>
      </c>
      <c r="E8399" s="48" t="s">
        <v>46232</v>
      </c>
    </row>
    <row r="8400" spans="1:5">
      <c r="A8400" s="48" t="s">
        <v>39</v>
      </c>
      <c r="B8400" s="48" t="s">
        <v>35343</v>
      </c>
      <c r="C8400" s="48" t="s">
        <v>46216</v>
      </c>
      <c r="D8400" s="48" t="s">
        <v>46233</v>
      </c>
      <c r="E8400" s="48" t="s">
        <v>46234</v>
      </c>
    </row>
    <row r="8401" spans="1:5">
      <c r="A8401" s="48" t="s">
        <v>43</v>
      </c>
      <c r="B8401" s="48" t="s">
        <v>417</v>
      </c>
      <c r="C8401" s="48" t="s">
        <v>46216</v>
      </c>
      <c r="D8401" s="48" t="s">
        <v>46235</v>
      </c>
      <c r="E8401" s="48" t="s">
        <v>46236</v>
      </c>
    </row>
    <row r="8402" spans="1:5">
      <c r="A8402" s="48" t="s">
        <v>15740</v>
      </c>
      <c r="B8402" s="48" t="s">
        <v>51154</v>
      </c>
      <c r="C8402" s="48" t="s">
        <v>46216</v>
      </c>
      <c r="D8402" s="48" t="s">
        <v>46237</v>
      </c>
      <c r="E8402" s="48" t="s">
        <v>46238</v>
      </c>
    </row>
    <row r="8403" spans="1:5">
      <c r="A8403" s="48" t="s">
        <v>15771</v>
      </c>
      <c r="B8403" s="48" t="s">
        <v>51347</v>
      </c>
      <c r="C8403" s="48" t="s">
        <v>46216</v>
      </c>
      <c r="D8403" s="48" t="s">
        <v>46239</v>
      </c>
      <c r="E8403" s="48" t="s">
        <v>46240</v>
      </c>
    </row>
    <row r="8404" spans="1:5">
      <c r="A8404" s="48" t="s">
        <v>15774</v>
      </c>
      <c r="B8404" s="48" t="s">
        <v>51215</v>
      </c>
      <c r="C8404" s="48" t="s">
        <v>46216</v>
      </c>
      <c r="D8404" s="48" t="s">
        <v>46241</v>
      </c>
      <c r="E8404" s="48" t="s">
        <v>46242</v>
      </c>
    </row>
    <row r="8405" spans="1:5">
      <c r="A8405" s="48" t="s">
        <v>27</v>
      </c>
      <c r="B8405" s="48" t="s">
        <v>51154</v>
      </c>
      <c r="C8405" s="48" t="s">
        <v>46216</v>
      </c>
      <c r="D8405" s="48" t="s">
        <v>46243</v>
      </c>
      <c r="E8405" s="48" t="s">
        <v>46244</v>
      </c>
    </row>
    <row r="8406" spans="1:5">
      <c r="A8406" s="48" t="s">
        <v>48</v>
      </c>
      <c r="B8406" s="48" t="s">
        <v>51809</v>
      </c>
      <c r="C8406" s="48" t="s">
        <v>46216</v>
      </c>
      <c r="D8406" s="48" t="s">
        <v>46245</v>
      </c>
      <c r="E8406" s="48" t="s">
        <v>46246</v>
      </c>
    </row>
    <row r="8407" spans="1:5">
      <c r="A8407" s="48" t="s">
        <v>51</v>
      </c>
      <c r="B8407" s="48" t="s">
        <v>123</v>
      </c>
      <c r="C8407" s="48" t="s">
        <v>46216</v>
      </c>
      <c r="D8407" s="48" t="s">
        <v>46247</v>
      </c>
      <c r="E8407" s="48" t="s">
        <v>46248</v>
      </c>
    </row>
    <row r="8408" spans="1:5">
      <c r="A8408" s="48" t="s">
        <v>15740</v>
      </c>
      <c r="B8408" s="48" t="s">
        <v>51154</v>
      </c>
      <c r="C8408" s="48" t="s">
        <v>46249</v>
      </c>
      <c r="D8408" s="48" t="s">
        <v>46250</v>
      </c>
      <c r="E8408" s="48" t="s">
        <v>46251</v>
      </c>
    </row>
    <row r="8409" spans="1:5">
      <c r="A8409" s="48" t="s">
        <v>15786</v>
      </c>
      <c r="B8409" s="48" t="s">
        <v>29629</v>
      </c>
      <c r="C8409" s="48" t="s">
        <v>46249</v>
      </c>
      <c r="D8409" s="48" t="s">
        <v>46252</v>
      </c>
      <c r="E8409" s="48" t="s">
        <v>46253</v>
      </c>
    </row>
    <row r="8410" spans="1:5">
      <c r="A8410" s="48" t="s">
        <v>15789</v>
      </c>
      <c r="B8410" s="48" t="s">
        <v>110</v>
      </c>
      <c r="C8410" s="48" t="s">
        <v>46249</v>
      </c>
      <c r="D8410" s="48" t="s">
        <v>46254</v>
      </c>
      <c r="E8410" s="48" t="s">
        <v>46255</v>
      </c>
    </row>
    <row r="8411" spans="1:5">
      <c r="A8411" s="48" t="s">
        <v>27</v>
      </c>
      <c r="B8411" s="48" t="s">
        <v>51154</v>
      </c>
      <c r="C8411" s="48" t="s">
        <v>46249</v>
      </c>
      <c r="D8411" s="48" t="s">
        <v>46256</v>
      </c>
      <c r="E8411" s="48" t="s">
        <v>46257</v>
      </c>
    </row>
    <row r="8412" spans="1:5">
      <c r="A8412" s="48" t="s">
        <v>56</v>
      </c>
      <c r="B8412" s="48" t="s">
        <v>51494</v>
      </c>
      <c r="C8412" s="48" t="s">
        <v>46249</v>
      </c>
      <c r="D8412" s="48" t="s">
        <v>46258</v>
      </c>
      <c r="E8412" s="48" t="s">
        <v>46259</v>
      </c>
    </row>
    <row r="8413" spans="1:5">
      <c r="A8413" s="48" t="s">
        <v>59</v>
      </c>
      <c r="B8413" s="48" t="s">
        <v>51196</v>
      </c>
      <c r="C8413" s="48" t="s">
        <v>46249</v>
      </c>
      <c r="D8413" s="48" t="s">
        <v>46260</v>
      </c>
      <c r="E8413" s="48" t="s">
        <v>46261</v>
      </c>
    </row>
    <row r="8414" spans="1:5">
      <c r="A8414" s="48" t="s">
        <v>15740</v>
      </c>
      <c r="B8414" s="48" t="s">
        <v>51154</v>
      </c>
      <c r="C8414" s="48" t="s">
        <v>46249</v>
      </c>
      <c r="D8414" s="48" t="s">
        <v>46262</v>
      </c>
      <c r="E8414" s="48" t="s">
        <v>46263</v>
      </c>
    </row>
    <row r="8415" spans="1:5">
      <c r="A8415" s="48" t="s">
        <v>15743</v>
      </c>
      <c r="B8415" s="48" t="s">
        <v>51491</v>
      </c>
      <c r="C8415" s="48" t="s">
        <v>46249</v>
      </c>
      <c r="D8415" s="48" t="s">
        <v>46264</v>
      </c>
      <c r="E8415" s="48" t="s">
        <v>46265</v>
      </c>
    </row>
    <row r="8416" spans="1:5">
      <c r="A8416" s="48" t="s">
        <v>15746</v>
      </c>
      <c r="B8416" s="48" t="s">
        <v>51199</v>
      </c>
      <c r="C8416" s="48" t="s">
        <v>46249</v>
      </c>
      <c r="D8416" s="48" t="s">
        <v>46266</v>
      </c>
      <c r="E8416" s="48" t="s">
        <v>46267</v>
      </c>
    </row>
    <row r="8417" spans="1:5">
      <c r="A8417" s="48" t="s">
        <v>27</v>
      </c>
      <c r="B8417" s="48" t="s">
        <v>51154</v>
      </c>
      <c r="C8417" s="48" t="s">
        <v>46249</v>
      </c>
      <c r="D8417" s="48" t="s">
        <v>46268</v>
      </c>
      <c r="E8417" s="48" t="s">
        <v>46269</v>
      </c>
    </row>
    <row r="8418" spans="1:5">
      <c r="A8418" s="48" t="s">
        <v>30</v>
      </c>
      <c r="B8418" s="48" t="s">
        <v>32976</v>
      </c>
      <c r="C8418" s="48" t="s">
        <v>46249</v>
      </c>
      <c r="D8418" s="48" t="s">
        <v>46270</v>
      </c>
      <c r="E8418" s="48" t="s">
        <v>46271</v>
      </c>
    </row>
    <row r="8419" spans="1:5">
      <c r="A8419" s="48" t="s">
        <v>34</v>
      </c>
      <c r="B8419" s="48" t="s">
        <v>150</v>
      </c>
      <c r="C8419" s="48" t="s">
        <v>46249</v>
      </c>
      <c r="D8419" s="48" t="s">
        <v>46272</v>
      </c>
      <c r="E8419" s="48" t="s">
        <v>46273</v>
      </c>
    </row>
    <row r="8420" spans="1:5">
      <c r="A8420" s="48" t="s">
        <v>51155</v>
      </c>
      <c r="B8420" s="48" t="s">
        <v>51156</v>
      </c>
      <c r="C8420" s="48" t="s">
        <v>46274</v>
      </c>
      <c r="D8420" s="48" t="s">
        <v>46275</v>
      </c>
      <c r="E8420" s="48" t="s">
        <v>46276</v>
      </c>
    </row>
    <row r="8421" spans="1:5">
      <c r="A8421" s="48" t="s">
        <v>51157</v>
      </c>
      <c r="B8421" s="48" t="s">
        <v>51156</v>
      </c>
      <c r="C8421" s="48" t="s">
        <v>46274</v>
      </c>
      <c r="D8421" s="48" t="s">
        <v>46277</v>
      </c>
      <c r="E8421" s="48" t="s">
        <v>46278</v>
      </c>
    </row>
    <row r="8422" spans="1:5">
      <c r="A8422" s="48" t="s">
        <v>51158</v>
      </c>
      <c r="B8422" s="48" t="s">
        <v>51156</v>
      </c>
      <c r="C8422" s="48" t="s">
        <v>46274</v>
      </c>
      <c r="D8422" s="48" t="s">
        <v>46279</v>
      </c>
      <c r="E8422" s="48" t="s">
        <v>46280</v>
      </c>
    </row>
    <row r="8423" spans="1:5">
      <c r="A8423" s="48" t="s">
        <v>51159</v>
      </c>
      <c r="B8423" s="48" t="s">
        <v>51156</v>
      </c>
      <c r="C8423" s="48" t="s">
        <v>46274</v>
      </c>
      <c r="D8423" s="48" t="s">
        <v>46281</v>
      </c>
      <c r="E8423" s="48" t="s">
        <v>46282</v>
      </c>
    </row>
    <row r="8424" spans="1:5">
      <c r="A8424" s="48" t="s">
        <v>15740</v>
      </c>
      <c r="B8424" s="48" t="s">
        <v>51154</v>
      </c>
      <c r="C8424" s="48" t="s">
        <v>46274</v>
      </c>
      <c r="D8424" s="48" t="s">
        <v>46283</v>
      </c>
      <c r="E8424" s="48" t="s">
        <v>46284</v>
      </c>
    </row>
    <row r="8425" spans="1:5">
      <c r="A8425" s="48" t="s">
        <v>15771</v>
      </c>
      <c r="B8425" s="48" t="s">
        <v>51386</v>
      </c>
      <c r="C8425" s="48" t="s">
        <v>46274</v>
      </c>
      <c r="D8425" s="48" t="s">
        <v>46285</v>
      </c>
      <c r="E8425" s="48" t="s">
        <v>46286</v>
      </c>
    </row>
    <row r="8426" spans="1:5">
      <c r="A8426" s="48" t="s">
        <v>15774</v>
      </c>
      <c r="B8426" s="48" t="s">
        <v>51190</v>
      </c>
      <c r="C8426" s="48" t="s">
        <v>46274</v>
      </c>
      <c r="D8426" s="48" t="s">
        <v>46287</v>
      </c>
      <c r="E8426" s="48" t="s">
        <v>46288</v>
      </c>
    </row>
    <row r="8427" spans="1:5">
      <c r="A8427" s="48" t="s">
        <v>27</v>
      </c>
      <c r="B8427" s="48" t="s">
        <v>51154</v>
      </c>
      <c r="C8427" s="48" t="s">
        <v>46274</v>
      </c>
      <c r="D8427" s="48" t="s">
        <v>46289</v>
      </c>
      <c r="E8427" s="48" t="s">
        <v>46290</v>
      </c>
    </row>
    <row r="8428" spans="1:5">
      <c r="A8428" s="48" t="s">
        <v>48</v>
      </c>
      <c r="B8428" s="48" t="s">
        <v>34619</v>
      </c>
      <c r="C8428" s="48" t="s">
        <v>46274</v>
      </c>
      <c r="D8428" s="48" t="s">
        <v>46291</v>
      </c>
      <c r="E8428" s="48" t="s">
        <v>46292</v>
      </c>
    </row>
    <row r="8429" spans="1:5">
      <c r="A8429" s="48" t="s">
        <v>51</v>
      </c>
      <c r="B8429" s="48" t="s">
        <v>51236</v>
      </c>
      <c r="C8429" s="48" t="s">
        <v>46274</v>
      </c>
      <c r="D8429" s="48" t="s">
        <v>46293</v>
      </c>
      <c r="E8429" s="48" t="s">
        <v>46294</v>
      </c>
    </row>
    <row r="8430" spans="1:5">
      <c r="A8430" s="48" t="s">
        <v>15740</v>
      </c>
      <c r="B8430" s="48" t="s">
        <v>51154</v>
      </c>
      <c r="C8430" s="48" t="s">
        <v>46295</v>
      </c>
      <c r="D8430" s="48" t="s">
        <v>46296</v>
      </c>
      <c r="E8430" s="48" t="s">
        <v>46297</v>
      </c>
    </row>
    <row r="8431" spans="1:5">
      <c r="A8431" s="48" t="s">
        <v>15786</v>
      </c>
      <c r="B8431" s="48" t="s">
        <v>29629</v>
      </c>
      <c r="C8431" s="48" t="s">
        <v>46295</v>
      </c>
      <c r="D8431" s="48" t="s">
        <v>46298</v>
      </c>
      <c r="E8431" s="48" t="s">
        <v>46299</v>
      </c>
    </row>
    <row r="8432" spans="1:5">
      <c r="A8432" s="48" t="s">
        <v>15789</v>
      </c>
      <c r="B8432" s="48" t="s">
        <v>51388</v>
      </c>
      <c r="C8432" s="48" t="s">
        <v>46295</v>
      </c>
      <c r="D8432" s="48" t="s">
        <v>46300</v>
      </c>
      <c r="E8432" s="48" t="s">
        <v>46301</v>
      </c>
    </row>
    <row r="8433" spans="1:5">
      <c r="A8433" s="48" t="s">
        <v>27</v>
      </c>
      <c r="B8433" s="48" t="s">
        <v>51154</v>
      </c>
      <c r="C8433" s="48" t="s">
        <v>46295</v>
      </c>
      <c r="D8433" s="48" t="s">
        <v>46302</v>
      </c>
      <c r="E8433" s="48" t="s">
        <v>46303</v>
      </c>
    </row>
    <row r="8434" spans="1:5">
      <c r="A8434" s="48" t="s">
        <v>56</v>
      </c>
      <c r="B8434" s="48" t="s">
        <v>51209</v>
      </c>
      <c r="C8434" s="48" t="s">
        <v>46295</v>
      </c>
      <c r="D8434" s="48" t="s">
        <v>46304</v>
      </c>
      <c r="E8434" s="48" t="s">
        <v>46305</v>
      </c>
    </row>
    <row r="8435" spans="1:5">
      <c r="A8435" s="48" t="s">
        <v>59</v>
      </c>
      <c r="B8435" s="48" t="s">
        <v>51154</v>
      </c>
      <c r="C8435" s="48" t="s">
        <v>46295</v>
      </c>
      <c r="D8435" s="48" t="s">
        <v>46306</v>
      </c>
      <c r="E8435" s="48" t="s">
        <v>46307</v>
      </c>
    </row>
    <row r="8436" spans="1:5">
      <c r="A8436" s="48" t="s">
        <v>15740</v>
      </c>
      <c r="B8436" s="48" t="s">
        <v>51154</v>
      </c>
      <c r="C8436" s="48" t="s">
        <v>46295</v>
      </c>
      <c r="D8436" s="48" t="s">
        <v>46308</v>
      </c>
      <c r="E8436" s="48" t="s">
        <v>46309</v>
      </c>
    </row>
    <row r="8437" spans="1:5">
      <c r="A8437" s="48" t="s">
        <v>15743</v>
      </c>
      <c r="B8437" s="48" t="s">
        <v>51403</v>
      </c>
      <c r="C8437" s="48" t="s">
        <v>46295</v>
      </c>
      <c r="D8437" s="48" t="s">
        <v>46310</v>
      </c>
      <c r="E8437" s="48" t="s">
        <v>46311</v>
      </c>
    </row>
    <row r="8438" spans="1:5">
      <c r="A8438" s="48" t="s">
        <v>15746</v>
      </c>
      <c r="B8438" s="48" t="s">
        <v>110</v>
      </c>
      <c r="C8438" s="48" t="s">
        <v>46295</v>
      </c>
      <c r="D8438" s="48" t="s">
        <v>46312</v>
      </c>
      <c r="E8438" s="48" t="s">
        <v>46313</v>
      </c>
    </row>
    <row r="8439" spans="1:5">
      <c r="A8439" s="48" t="s">
        <v>27</v>
      </c>
      <c r="B8439" s="48" t="s">
        <v>51154</v>
      </c>
      <c r="C8439" s="48" t="s">
        <v>46295</v>
      </c>
      <c r="D8439" s="48" t="s">
        <v>46314</v>
      </c>
      <c r="E8439" s="48" t="s">
        <v>46315</v>
      </c>
    </row>
    <row r="8440" spans="1:5">
      <c r="A8440" s="48" t="s">
        <v>30</v>
      </c>
      <c r="B8440" s="48" t="s">
        <v>32976</v>
      </c>
      <c r="C8440" s="48" t="s">
        <v>46295</v>
      </c>
      <c r="D8440" s="48" t="s">
        <v>46316</v>
      </c>
      <c r="E8440" s="48" t="s">
        <v>46317</v>
      </c>
    </row>
    <row r="8441" spans="1:5">
      <c r="A8441" s="48" t="s">
        <v>34</v>
      </c>
      <c r="B8441" s="48" t="s">
        <v>51161</v>
      </c>
      <c r="C8441" s="48" t="s">
        <v>46295</v>
      </c>
      <c r="D8441" s="48" t="s">
        <v>46318</v>
      </c>
      <c r="E8441" s="48" t="s">
        <v>46319</v>
      </c>
    </row>
    <row r="8442" spans="1:5">
      <c r="A8442" s="48" t="s">
        <v>15740</v>
      </c>
      <c r="B8442" s="48" t="s">
        <v>51154</v>
      </c>
      <c r="C8442" s="48" t="s">
        <v>46295</v>
      </c>
      <c r="D8442" s="48" t="s">
        <v>46320</v>
      </c>
      <c r="E8442" s="48" t="s">
        <v>46321</v>
      </c>
    </row>
    <row r="8443" spans="1:5">
      <c r="A8443" s="48" t="s">
        <v>15757</v>
      </c>
      <c r="B8443" s="48" t="s">
        <v>51480</v>
      </c>
      <c r="C8443" s="48" t="s">
        <v>46295</v>
      </c>
      <c r="D8443" s="48" t="s">
        <v>46322</v>
      </c>
      <c r="E8443" s="48" t="s">
        <v>46323</v>
      </c>
    </row>
    <row r="8444" spans="1:5">
      <c r="A8444" s="48" t="s">
        <v>15760</v>
      </c>
      <c r="B8444" s="48" t="s">
        <v>51213</v>
      </c>
      <c r="C8444" s="48" t="s">
        <v>46295</v>
      </c>
      <c r="D8444" s="48" t="s">
        <v>46324</v>
      </c>
      <c r="E8444" s="48" t="s">
        <v>46325</v>
      </c>
    </row>
    <row r="8445" spans="1:5">
      <c r="A8445" s="48" t="s">
        <v>27</v>
      </c>
      <c r="B8445" s="48" t="s">
        <v>51154</v>
      </c>
      <c r="C8445" s="48" t="s">
        <v>46295</v>
      </c>
      <c r="D8445" s="48" t="s">
        <v>46326</v>
      </c>
      <c r="E8445" s="48" t="s">
        <v>46327</v>
      </c>
    </row>
    <row r="8446" spans="1:5">
      <c r="A8446" s="48" t="s">
        <v>39</v>
      </c>
      <c r="B8446" s="48" t="s">
        <v>51437</v>
      </c>
      <c r="C8446" s="48" t="s">
        <v>46295</v>
      </c>
      <c r="D8446" s="48" t="s">
        <v>46328</v>
      </c>
      <c r="E8446" s="48" t="s">
        <v>46329</v>
      </c>
    </row>
    <row r="8447" spans="1:5">
      <c r="A8447" s="48" t="s">
        <v>43</v>
      </c>
      <c r="B8447" s="48" t="s">
        <v>654</v>
      </c>
      <c r="C8447" s="48" t="s">
        <v>46295</v>
      </c>
      <c r="D8447" s="48" t="s">
        <v>46330</v>
      </c>
      <c r="E8447" s="48" t="s">
        <v>46331</v>
      </c>
    </row>
    <row r="8448" spans="1:5">
      <c r="A8448" s="48" t="s">
        <v>51155</v>
      </c>
      <c r="B8448" s="48" t="s">
        <v>51156</v>
      </c>
      <c r="C8448" s="48" t="s">
        <v>46332</v>
      </c>
      <c r="D8448" s="48" t="s">
        <v>46333</v>
      </c>
      <c r="E8448" s="48" t="s">
        <v>46334</v>
      </c>
    </row>
    <row r="8449" spans="1:5">
      <c r="A8449" s="48" t="s">
        <v>51157</v>
      </c>
      <c r="B8449" s="48" t="s">
        <v>51156</v>
      </c>
      <c r="C8449" s="48" t="s">
        <v>46332</v>
      </c>
      <c r="D8449" s="48" t="s">
        <v>46335</v>
      </c>
      <c r="E8449" s="48" t="s">
        <v>46336</v>
      </c>
    </row>
    <row r="8450" spans="1:5">
      <c r="A8450" s="48" t="s">
        <v>51158</v>
      </c>
      <c r="B8450" s="48" t="s">
        <v>51156</v>
      </c>
      <c r="C8450" s="48" t="s">
        <v>46332</v>
      </c>
      <c r="D8450" s="48" t="s">
        <v>46337</v>
      </c>
      <c r="E8450" s="48" t="s">
        <v>46338</v>
      </c>
    </row>
    <row r="8451" spans="1:5">
      <c r="A8451" s="48" t="s">
        <v>51159</v>
      </c>
      <c r="B8451" s="48" t="s">
        <v>51156</v>
      </c>
      <c r="C8451" s="48" t="s">
        <v>46332</v>
      </c>
      <c r="D8451" s="48" t="s">
        <v>46339</v>
      </c>
      <c r="E8451" s="48" t="s">
        <v>46340</v>
      </c>
    </row>
    <row r="8452" spans="1:5">
      <c r="A8452" s="48" t="s">
        <v>15740</v>
      </c>
      <c r="B8452" s="48" t="s">
        <v>51154</v>
      </c>
      <c r="C8452" s="48" t="s">
        <v>46332</v>
      </c>
      <c r="D8452" s="48" t="s">
        <v>46341</v>
      </c>
      <c r="E8452" s="48" t="s">
        <v>46342</v>
      </c>
    </row>
    <row r="8453" spans="1:5">
      <c r="A8453" s="48" t="s">
        <v>15786</v>
      </c>
      <c r="B8453" s="48" t="s">
        <v>29345</v>
      </c>
      <c r="C8453" s="48" t="s">
        <v>46332</v>
      </c>
      <c r="D8453" s="48" t="s">
        <v>46343</v>
      </c>
      <c r="E8453" s="48" t="s">
        <v>46344</v>
      </c>
    </row>
    <row r="8454" spans="1:5">
      <c r="A8454" s="48" t="s">
        <v>15789</v>
      </c>
      <c r="B8454" s="48" t="s">
        <v>51428</v>
      </c>
      <c r="C8454" s="48" t="s">
        <v>46332</v>
      </c>
      <c r="D8454" s="48" t="s">
        <v>46345</v>
      </c>
      <c r="E8454" s="48" t="s">
        <v>46346</v>
      </c>
    </row>
    <row r="8455" spans="1:5">
      <c r="A8455" s="48" t="s">
        <v>27</v>
      </c>
      <c r="B8455" s="48" t="s">
        <v>51154</v>
      </c>
      <c r="C8455" s="48" t="s">
        <v>46332</v>
      </c>
      <c r="D8455" s="48" t="s">
        <v>46347</v>
      </c>
      <c r="E8455" s="48" t="s">
        <v>46348</v>
      </c>
    </row>
    <row r="8456" spans="1:5">
      <c r="A8456" s="48" t="s">
        <v>56</v>
      </c>
      <c r="B8456" s="48" t="s">
        <v>51526</v>
      </c>
      <c r="C8456" s="48" t="s">
        <v>46332</v>
      </c>
      <c r="D8456" s="48" t="s">
        <v>46349</v>
      </c>
      <c r="E8456" s="48" t="s">
        <v>46350</v>
      </c>
    </row>
    <row r="8457" spans="1:5">
      <c r="A8457" s="48" t="s">
        <v>59</v>
      </c>
      <c r="B8457" s="48" t="s">
        <v>51199</v>
      </c>
      <c r="C8457" s="48" t="s">
        <v>46332</v>
      </c>
      <c r="D8457" s="48" t="s">
        <v>46351</v>
      </c>
      <c r="E8457" s="48" t="s">
        <v>46352</v>
      </c>
    </row>
    <row r="8458" spans="1:5">
      <c r="A8458" s="48" t="s">
        <v>15740</v>
      </c>
      <c r="B8458" s="48" t="s">
        <v>51154</v>
      </c>
      <c r="C8458" s="48" t="s">
        <v>46353</v>
      </c>
      <c r="D8458" s="48" t="s">
        <v>46354</v>
      </c>
      <c r="E8458" s="48" t="s">
        <v>46355</v>
      </c>
    </row>
    <row r="8459" spans="1:5">
      <c r="A8459" s="48" t="s">
        <v>15743</v>
      </c>
      <c r="B8459" s="48" t="s">
        <v>51491</v>
      </c>
      <c r="C8459" s="48" t="s">
        <v>46353</v>
      </c>
      <c r="D8459" s="48" t="s">
        <v>46356</v>
      </c>
      <c r="E8459" s="48" t="s">
        <v>46357</v>
      </c>
    </row>
    <row r="8460" spans="1:5">
      <c r="A8460" s="48" t="s">
        <v>15746</v>
      </c>
      <c r="B8460" s="48" t="s">
        <v>654</v>
      </c>
      <c r="C8460" s="48" t="s">
        <v>46353</v>
      </c>
      <c r="D8460" s="48" t="s">
        <v>46358</v>
      </c>
      <c r="E8460" s="48" t="s">
        <v>46359</v>
      </c>
    </row>
    <row r="8461" spans="1:5">
      <c r="A8461" s="48" t="s">
        <v>27</v>
      </c>
      <c r="B8461" s="48" t="s">
        <v>51154</v>
      </c>
      <c r="C8461" s="48" t="s">
        <v>46353</v>
      </c>
      <c r="D8461" s="48" t="s">
        <v>46360</v>
      </c>
      <c r="E8461" s="48" t="s">
        <v>46361</v>
      </c>
    </row>
    <row r="8462" spans="1:5">
      <c r="A8462" s="48" t="s">
        <v>30</v>
      </c>
      <c r="B8462" s="48" t="s">
        <v>29768</v>
      </c>
      <c r="C8462" s="48" t="s">
        <v>46353</v>
      </c>
      <c r="D8462" s="48" t="s">
        <v>46362</v>
      </c>
      <c r="E8462" s="48" t="s">
        <v>51810</v>
      </c>
    </row>
    <row r="8463" spans="1:5">
      <c r="A8463" s="48" t="s">
        <v>34</v>
      </c>
      <c r="B8463" s="48" t="s">
        <v>51215</v>
      </c>
      <c r="C8463" s="48" t="s">
        <v>46353</v>
      </c>
      <c r="D8463" s="48" t="s">
        <v>46363</v>
      </c>
      <c r="E8463" s="48" t="s">
        <v>46364</v>
      </c>
    </row>
    <row r="8464" spans="1:5">
      <c r="A8464" s="48" t="s">
        <v>15740</v>
      </c>
      <c r="B8464" s="48" t="s">
        <v>51154</v>
      </c>
      <c r="C8464" s="48" t="s">
        <v>46353</v>
      </c>
      <c r="D8464" s="48" t="s">
        <v>46365</v>
      </c>
      <c r="E8464" s="48" t="s">
        <v>46366</v>
      </c>
    </row>
    <row r="8465" spans="1:5">
      <c r="A8465" s="48" t="s">
        <v>15757</v>
      </c>
      <c r="B8465" s="48" t="s">
        <v>51406</v>
      </c>
      <c r="C8465" s="48" t="s">
        <v>46353</v>
      </c>
      <c r="D8465" s="48" t="s">
        <v>46367</v>
      </c>
      <c r="E8465" s="48" t="s">
        <v>46368</v>
      </c>
    </row>
    <row r="8466" spans="1:5">
      <c r="A8466" s="48" t="s">
        <v>15760</v>
      </c>
      <c r="B8466" s="48" t="s">
        <v>51179</v>
      </c>
      <c r="C8466" s="48" t="s">
        <v>46353</v>
      </c>
      <c r="D8466" s="48" t="s">
        <v>46369</v>
      </c>
      <c r="E8466" s="48" t="s">
        <v>46370</v>
      </c>
    </row>
    <row r="8467" spans="1:5">
      <c r="A8467" s="48" t="s">
        <v>27</v>
      </c>
      <c r="B8467" s="48" t="s">
        <v>51154</v>
      </c>
      <c r="C8467" s="48" t="s">
        <v>46353</v>
      </c>
      <c r="D8467" s="48" t="s">
        <v>46371</v>
      </c>
      <c r="E8467" s="48" t="s">
        <v>46372</v>
      </c>
    </row>
    <row r="8468" spans="1:5">
      <c r="A8468" s="48" t="s">
        <v>39</v>
      </c>
      <c r="B8468" s="48" t="s">
        <v>51441</v>
      </c>
      <c r="C8468" s="48" t="s">
        <v>46353</v>
      </c>
      <c r="D8468" s="48" t="s">
        <v>46373</v>
      </c>
      <c r="E8468" s="48" t="s">
        <v>46374</v>
      </c>
    </row>
    <row r="8469" spans="1:5">
      <c r="A8469" s="48" t="s">
        <v>43</v>
      </c>
      <c r="B8469" s="48" t="s">
        <v>2806</v>
      </c>
      <c r="C8469" s="48" t="s">
        <v>46353</v>
      </c>
      <c r="D8469" s="48" t="s">
        <v>46375</v>
      </c>
      <c r="E8469" s="48" t="s">
        <v>46376</v>
      </c>
    </row>
    <row r="8470" spans="1:5">
      <c r="A8470" s="48" t="s">
        <v>15740</v>
      </c>
      <c r="B8470" s="48" t="s">
        <v>51154</v>
      </c>
      <c r="C8470" s="48" t="s">
        <v>46353</v>
      </c>
      <c r="D8470" s="48" t="s">
        <v>46377</v>
      </c>
      <c r="E8470" s="48" t="s">
        <v>46378</v>
      </c>
    </row>
    <row r="8471" spans="1:5">
      <c r="A8471" s="48" t="s">
        <v>15771</v>
      </c>
      <c r="B8471" s="48" t="s">
        <v>51597</v>
      </c>
      <c r="C8471" s="48" t="s">
        <v>46353</v>
      </c>
      <c r="D8471" s="48" t="s">
        <v>46379</v>
      </c>
      <c r="E8471" s="48" t="s">
        <v>46380</v>
      </c>
    </row>
    <row r="8472" spans="1:5">
      <c r="A8472" s="48" t="s">
        <v>15774</v>
      </c>
      <c r="B8472" s="48" t="s">
        <v>51194</v>
      </c>
      <c r="C8472" s="48" t="s">
        <v>46353</v>
      </c>
      <c r="D8472" s="48" t="s">
        <v>46381</v>
      </c>
      <c r="E8472" s="48" t="s">
        <v>46382</v>
      </c>
    </row>
    <row r="8473" spans="1:5">
      <c r="A8473" s="48" t="s">
        <v>27</v>
      </c>
      <c r="B8473" s="48" t="s">
        <v>51154</v>
      </c>
      <c r="C8473" s="48" t="s">
        <v>46353</v>
      </c>
      <c r="D8473" s="48" t="s">
        <v>46383</v>
      </c>
      <c r="E8473" s="48" t="s">
        <v>46384</v>
      </c>
    </row>
    <row r="8474" spans="1:5">
      <c r="A8474" s="48" t="s">
        <v>48</v>
      </c>
      <c r="B8474" s="48" t="s">
        <v>51214</v>
      </c>
      <c r="C8474" s="48" t="s">
        <v>46353</v>
      </c>
      <c r="D8474" s="48" t="s">
        <v>46385</v>
      </c>
      <c r="E8474" s="48" t="s">
        <v>46386</v>
      </c>
    </row>
    <row r="8475" spans="1:5">
      <c r="A8475" s="48" t="s">
        <v>51</v>
      </c>
      <c r="B8475" s="48" t="s">
        <v>51175</v>
      </c>
      <c r="C8475" s="48" t="s">
        <v>46353</v>
      </c>
      <c r="D8475" s="48" t="s">
        <v>46387</v>
      </c>
      <c r="E8475" s="48" t="s">
        <v>46388</v>
      </c>
    </row>
    <row r="8476" spans="1:5">
      <c r="A8476" s="48" t="s">
        <v>51155</v>
      </c>
      <c r="B8476" s="48" t="s">
        <v>51156</v>
      </c>
      <c r="C8476" s="48" t="s">
        <v>46389</v>
      </c>
      <c r="D8476" s="48" t="s">
        <v>46390</v>
      </c>
      <c r="E8476" s="48" t="s">
        <v>46391</v>
      </c>
    </row>
    <row r="8477" spans="1:5">
      <c r="A8477" s="48" t="s">
        <v>51157</v>
      </c>
      <c r="B8477" s="48" t="s">
        <v>51156</v>
      </c>
      <c r="C8477" s="48" t="s">
        <v>46389</v>
      </c>
      <c r="D8477" s="48" t="s">
        <v>46392</v>
      </c>
      <c r="E8477" s="48" t="s">
        <v>46393</v>
      </c>
    </row>
    <row r="8478" spans="1:5">
      <c r="A8478" s="48" t="s">
        <v>51158</v>
      </c>
      <c r="B8478" s="48" t="s">
        <v>51156</v>
      </c>
      <c r="C8478" s="48" t="s">
        <v>46389</v>
      </c>
      <c r="D8478" s="48" t="s">
        <v>46394</v>
      </c>
      <c r="E8478" s="48" t="s">
        <v>46395</v>
      </c>
    </row>
    <row r="8479" spans="1:5">
      <c r="A8479" s="48" t="s">
        <v>51159</v>
      </c>
      <c r="B8479" s="48" t="s">
        <v>51156</v>
      </c>
      <c r="C8479" s="48" t="s">
        <v>46389</v>
      </c>
      <c r="D8479" s="48" t="s">
        <v>46396</v>
      </c>
      <c r="E8479" s="48" t="s">
        <v>46397</v>
      </c>
    </row>
    <row r="8480" spans="1:5">
      <c r="A8480" s="48" t="s">
        <v>15740</v>
      </c>
      <c r="B8480" s="48" t="s">
        <v>51154</v>
      </c>
      <c r="C8480" s="48" t="s">
        <v>46389</v>
      </c>
      <c r="D8480" s="48" t="s">
        <v>46398</v>
      </c>
      <c r="E8480" s="48" t="s">
        <v>46399</v>
      </c>
    </row>
    <row r="8481" spans="1:5">
      <c r="A8481" s="48" t="s">
        <v>15743</v>
      </c>
      <c r="B8481" s="48" t="s">
        <v>51491</v>
      </c>
      <c r="C8481" s="48" t="s">
        <v>46389</v>
      </c>
      <c r="D8481" s="48" t="s">
        <v>46400</v>
      </c>
      <c r="E8481" s="48" t="s">
        <v>46401</v>
      </c>
    </row>
    <row r="8482" spans="1:5">
      <c r="A8482" s="48" t="s">
        <v>15746</v>
      </c>
      <c r="B8482" s="48" t="s">
        <v>506</v>
      </c>
      <c r="C8482" s="48" t="s">
        <v>46389</v>
      </c>
      <c r="D8482" s="48" t="s">
        <v>46402</v>
      </c>
      <c r="E8482" s="48" t="s">
        <v>46403</v>
      </c>
    </row>
    <row r="8483" spans="1:5">
      <c r="A8483" s="48" t="s">
        <v>27</v>
      </c>
      <c r="B8483" s="48" t="s">
        <v>51154</v>
      </c>
      <c r="C8483" s="48" t="s">
        <v>46389</v>
      </c>
      <c r="D8483" s="48" t="s">
        <v>46404</v>
      </c>
      <c r="E8483" s="48" t="s">
        <v>46405</v>
      </c>
    </row>
    <row r="8484" spans="1:5">
      <c r="A8484" s="48" t="s">
        <v>30</v>
      </c>
      <c r="B8484" s="48" t="s">
        <v>32976</v>
      </c>
      <c r="C8484" s="48" t="s">
        <v>46389</v>
      </c>
      <c r="D8484" s="48" t="s">
        <v>46406</v>
      </c>
      <c r="E8484" s="48" t="s">
        <v>46407</v>
      </c>
    </row>
    <row r="8485" spans="1:5">
      <c r="A8485" s="48" t="s">
        <v>34</v>
      </c>
      <c r="B8485" s="48" t="s">
        <v>51177</v>
      </c>
      <c r="C8485" s="48" t="s">
        <v>46389</v>
      </c>
      <c r="D8485" s="48" t="s">
        <v>46408</v>
      </c>
      <c r="E8485" s="48" t="s">
        <v>46409</v>
      </c>
    </row>
    <row r="8486" spans="1:5">
      <c r="A8486" s="48" t="s">
        <v>15740</v>
      </c>
      <c r="B8486" s="48" t="s">
        <v>51154</v>
      </c>
      <c r="C8486" s="48" t="s">
        <v>46410</v>
      </c>
      <c r="D8486" s="48" t="s">
        <v>46411</v>
      </c>
      <c r="E8486" s="48" t="s">
        <v>46412</v>
      </c>
    </row>
    <row r="8487" spans="1:5">
      <c r="A8487" s="48" t="s">
        <v>15757</v>
      </c>
      <c r="B8487" s="48" t="s">
        <v>51406</v>
      </c>
      <c r="C8487" s="48" t="s">
        <v>46410</v>
      </c>
      <c r="D8487" s="48" t="s">
        <v>46413</v>
      </c>
      <c r="E8487" s="48" t="s">
        <v>46414</v>
      </c>
    </row>
    <row r="8488" spans="1:5">
      <c r="A8488" s="48" t="s">
        <v>15760</v>
      </c>
      <c r="B8488" s="48" t="s">
        <v>51166</v>
      </c>
      <c r="C8488" s="48" t="s">
        <v>46410</v>
      </c>
      <c r="D8488" s="48" t="s">
        <v>46415</v>
      </c>
      <c r="E8488" s="48" t="s">
        <v>46416</v>
      </c>
    </row>
    <row r="8489" spans="1:5">
      <c r="A8489" s="48" t="s">
        <v>27</v>
      </c>
      <c r="B8489" s="48" t="s">
        <v>51154</v>
      </c>
      <c r="C8489" s="48" t="s">
        <v>46410</v>
      </c>
      <c r="D8489" s="48" t="s">
        <v>46417</v>
      </c>
      <c r="E8489" s="48" t="s">
        <v>46418</v>
      </c>
    </row>
    <row r="8490" spans="1:5">
      <c r="A8490" s="48" t="s">
        <v>39</v>
      </c>
      <c r="B8490" s="48" t="s">
        <v>51441</v>
      </c>
      <c r="C8490" s="48" t="s">
        <v>46410</v>
      </c>
      <c r="D8490" s="48" t="s">
        <v>46419</v>
      </c>
      <c r="E8490" s="48" t="s">
        <v>46420</v>
      </c>
    </row>
    <row r="8491" spans="1:5">
      <c r="A8491" s="48" t="s">
        <v>43</v>
      </c>
      <c r="B8491" s="48" t="s">
        <v>219</v>
      </c>
      <c r="C8491" s="48" t="s">
        <v>46410</v>
      </c>
      <c r="D8491" s="48" t="s">
        <v>46421</v>
      </c>
      <c r="E8491" s="48" t="s">
        <v>51811</v>
      </c>
    </row>
    <row r="8492" spans="1:5">
      <c r="A8492" s="48" t="s">
        <v>15740</v>
      </c>
      <c r="B8492" s="48" t="s">
        <v>51154</v>
      </c>
      <c r="C8492" s="48" t="s">
        <v>46410</v>
      </c>
      <c r="D8492" s="48" t="s">
        <v>46422</v>
      </c>
      <c r="E8492" s="48" t="s">
        <v>46423</v>
      </c>
    </row>
    <row r="8493" spans="1:5">
      <c r="A8493" s="48" t="s">
        <v>15771</v>
      </c>
      <c r="B8493" s="48" t="s">
        <v>16614</v>
      </c>
      <c r="C8493" s="48" t="s">
        <v>46410</v>
      </c>
      <c r="D8493" s="48" t="s">
        <v>46424</v>
      </c>
      <c r="E8493" s="48" t="s">
        <v>46425</v>
      </c>
    </row>
    <row r="8494" spans="1:5">
      <c r="A8494" s="48" t="s">
        <v>15774</v>
      </c>
      <c r="B8494" s="48" t="s">
        <v>51203</v>
      </c>
      <c r="C8494" s="48" t="s">
        <v>46410</v>
      </c>
      <c r="D8494" s="48" t="s">
        <v>46426</v>
      </c>
      <c r="E8494" s="48" t="s">
        <v>51812</v>
      </c>
    </row>
    <row r="8495" spans="1:5">
      <c r="A8495" s="48" t="s">
        <v>27</v>
      </c>
      <c r="B8495" s="48" t="s">
        <v>51154</v>
      </c>
      <c r="C8495" s="48" t="s">
        <v>46410</v>
      </c>
      <c r="D8495" s="48" t="s">
        <v>46427</v>
      </c>
      <c r="E8495" s="48" t="s">
        <v>46428</v>
      </c>
    </row>
    <row r="8496" spans="1:5">
      <c r="A8496" s="48" t="s">
        <v>48</v>
      </c>
      <c r="B8496" s="48" t="s">
        <v>51214</v>
      </c>
      <c r="C8496" s="48" t="s">
        <v>46410</v>
      </c>
      <c r="D8496" s="48" t="s">
        <v>46429</v>
      </c>
      <c r="E8496" s="48" t="s">
        <v>46430</v>
      </c>
    </row>
    <row r="8497" spans="1:5">
      <c r="A8497" s="48" t="s">
        <v>51</v>
      </c>
      <c r="B8497" s="48" t="s">
        <v>394</v>
      </c>
      <c r="C8497" s="48" t="s">
        <v>46410</v>
      </c>
      <c r="D8497" s="48" t="s">
        <v>46431</v>
      </c>
      <c r="E8497" s="48" t="s">
        <v>46432</v>
      </c>
    </row>
    <row r="8498" spans="1:5">
      <c r="A8498" s="48" t="s">
        <v>15740</v>
      </c>
      <c r="B8498" s="48" t="s">
        <v>51154</v>
      </c>
      <c r="C8498" s="48" t="s">
        <v>46410</v>
      </c>
      <c r="D8498" s="48" t="s">
        <v>46433</v>
      </c>
      <c r="E8498" s="48" t="s">
        <v>46434</v>
      </c>
    </row>
    <row r="8499" spans="1:5">
      <c r="A8499" s="48" t="s">
        <v>15786</v>
      </c>
      <c r="B8499" s="48" t="s">
        <v>29629</v>
      </c>
      <c r="C8499" s="48" t="s">
        <v>46410</v>
      </c>
      <c r="D8499" s="48" t="s">
        <v>46435</v>
      </c>
      <c r="E8499" s="48" t="s">
        <v>46436</v>
      </c>
    </row>
    <row r="8500" spans="1:5">
      <c r="A8500" s="48" t="s">
        <v>15789</v>
      </c>
      <c r="B8500" s="48" t="s">
        <v>506</v>
      </c>
      <c r="C8500" s="48" t="s">
        <v>46410</v>
      </c>
      <c r="D8500" s="48" t="s">
        <v>46437</v>
      </c>
      <c r="E8500" s="48" t="s">
        <v>46438</v>
      </c>
    </row>
    <row r="8501" spans="1:5">
      <c r="A8501" s="48" t="s">
        <v>27</v>
      </c>
      <c r="B8501" s="48" t="s">
        <v>51154</v>
      </c>
      <c r="C8501" s="48" t="s">
        <v>46410</v>
      </c>
      <c r="D8501" s="48" t="s">
        <v>46439</v>
      </c>
      <c r="E8501" s="48" t="s">
        <v>46440</v>
      </c>
    </row>
    <row r="8502" spans="1:5">
      <c r="A8502" s="48" t="s">
        <v>56</v>
      </c>
      <c r="B8502" s="48" t="s">
        <v>51426</v>
      </c>
      <c r="C8502" s="48" t="s">
        <v>46410</v>
      </c>
      <c r="D8502" s="48" t="s">
        <v>46441</v>
      </c>
      <c r="E8502" s="48" t="s">
        <v>46442</v>
      </c>
    </row>
    <row r="8503" spans="1:5">
      <c r="A8503" s="48" t="s">
        <v>59</v>
      </c>
      <c r="B8503" s="48" t="s">
        <v>94</v>
      </c>
      <c r="C8503" s="48" t="s">
        <v>46410</v>
      </c>
      <c r="D8503" s="48" t="s">
        <v>46443</v>
      </c>
      <c r="E8503" s="48" t="s">
        <v>46444</v>
      </c>
    </row>
    <row r="8504" spans="1:5">
      <c r="A8504" s="48" t="s">
        <v>51155</v>
      </c>
      <c r="B8504" s="48" t="s">
        <v>51156</v>
      </c>
      <c r="C8504" s="48" t="s">
        <v>46445</v>
      </c>
      <c r="D8504" s="48" t="s">
        <v>46446</v>
      </c>
      <c r="E8504" s="48" t="s">
        <v>46447</v>
      </c>
    </row>
    <row r="8505" spans="1:5">
      <c r="A8505" s="48" t="s">
        <v>51157</v>
      </c>
      <c r="B8505" s="48" t="s">
        <v>51156</v>
      </c>
      <c r="C8505" s="48" t="s">
        <v>46445</v>
      </c>
      <c r="D8505" s="48" t="s">
        <v>51813</v>
      </c>
      <c r="E8505" s="48" t="s">
        <v>46448</v>
      </c>
    </row>
    <row r="8506" spans="1:5">
      <c r="A8506" s="48" t="s">
        <v>51158</v>
      </c>
      <c r="B8506" s="48" t="s">
        <v>51156</v>
      </c>
      <c r="C8506" s="48" t="s">
        <v>46445</v>
      </c>
      <c r="D8506" s="48" t="s">
        <v>46449</v>
      </c>
      <c r="E8506" s="48" t="s">
        <v>46450</v>
      </c>
    </row>
    <row r="8507" spans="1:5">
      <c r="A8507" s="48" t="s">
        <v>51159</v>
      </c>
      <c r="B8507" s="48" t="s">
        <v>51156</v>
      </c>
      <c r="C8507" s="48" t="s">
        <v>46445</v>
      </c>
      <c r="D8507" s="48" t="s">
        <v>46451</v>
      </c>
      <c r="E8507" s="48" t="s">
        <v>46452</v>
      </c>
    </row>
    <row r="8508" spans="1:5">
      <c r="A8508" s="48" t="s">
        <v>15740</v>
      </c>
      <c r="B8508" s="48" t="s">
        <v>51154</v>
      </c>
      <c r="C8508" s="48" t="s">
        <v>46445</v>
      </c>
      <c r="D8508" s="48" t="s">
        <v>46453</v>
      </c>
      <c r="E8508" s="48" t="s">
        <v>46454</v>
      </c>
    </row>
    <row r="8509" spans="1:5">
      <c r="A8509" s="48" t="s">
        <v>15757</v>
      </c>
      <c r="B8509" s="48" t="s">
        <v>51386</v>
      </c>
      <c r="C8509" s="48" t="s">
        <v>46445</v>
      </c>
      <c r="D8509" s="48" t="s">
        <v>51814</v>
      </c>
      <c r="E8509" s="48" t="s">
        <v>46455</v>
      </c>
    </row>
    <row r="8510" spans="1:5">
      <c r="A8510" s="48" t="s">
        <v>15760</v>
      </c>
      <c r="B8510" s="48" t="s">
        <v>51203</v>
      </c>
      <c r="C8510" s="48" t="s">
        <v>46445</v>
      </c>
      <c r="D8510" s="48" t="s">
        <v>46456</v>
      </c>
      <c r="E8510" s="48" t="s">
        <v>46457</v>
      </c>
    </row>
    <row r="8511" spans="1:5">
      <c r="A8511" s="48" t="s">
        <v>27</v>
      </c>
      <c r="B8511" s="48" t="s">
        <v>51154</v>
      </c>
      <c r="C8511" s="48" t="s">
        <v>46445</v>
      </c>
      <c r="D8511" s="48" t="s">
        <v>46458</v>
      </c>
      <c r="E8511" s="48" t="s">
        <v>46459</v>
      </c>
    </row>
    <row r="8512" spans="1:5">
      <c r="A8512" s="48" t="s">
        <v>39</v>
      </c>
      <c r="B8512" s="48" t="s">
        <v>51436</v>
      </c>
      <c r="C8512" s="48" t="s">
        <v>46445</v>
      </c>
      <c r="D8512" s="48" t="s">
        <v>51815</v>
      </c>
      <c r="E8512" s="48" t="s">
        <v>46460</v>
      </c>
    </row>
    <row r="8513" spans="1:5">
      <c r="A8513" s="48" t="s">
        <v>43</v>
      </c>
      <c r="B8513" s="48" t="s">
        <v>44</v>
      </c>
      <c r="C8513" s="48" t="s">
        <v>46445</v>
      </c>
      <c r="D8513" s="48" t="s">
        <v>46461</v>
      </c>
      <c r="E8513" s="48" t="s">
        <v>46462</v>
      </c>
    </row>
    <row r="8514" spans="1:5">
      <c r="A8514" s="48" t="s">
        <v>15740</v>
      </c>
      <c r="B8514" s="48" t="s">
        <v>51154</v>
      </c>
      <c r="C8514" s="48" t="s">
        <v>46463</v>
      </c>
      <c r="D8514" s="48" t="s">
        <v>46464</v>
      </c>
      <c r="E8514" s="48" t="s">
        <v>46465</v>
      </c>
    </row>
    <row r="8515" spans="1:5">
      <c r="A8515" s="48" t="s">
        <v>15771</v>
      </c>
      <c r="B8515" s="48" t="s">
        <v>7014</v>
      </c>
      <c r="C8515" s="48" t="s">
        <v>46463</v>
      </c>
      <c r="D8515" s="48" t="s">
        <v>46466</v>
      </c>
      <c r="E8515" s="48" t="s">
        <v>46467</v>
      </c>
    </row>
    <row r="8516" spans="1:5">
      <c r="A8516" s="48" t="s">
        <v>15774</v>
      </c>
      <c r="B8516" s="48" t="s">
        <v>219</v>
      </c>
      <c r="C8516" s="48" t="s">
        <v>46463</v>
      </c>
      <c r="D8516" s="48" t="s">
        <v>46468</v>
      </c>
      <c r="E8516" s="48" t="s">
        <v>46469</v>
      </c>
    </row>
    <row r="8517" spans="1:5">
      <c r="A8517" s="48" t="s">
        <v>27</v>
      </c>
      <c r="B8517" s="48" t="s">
        <v>51154</v>
      </c>
      <c r="C8517" s="48" t="s">
        <v>46463</v>
      </c>
      <c r="D8517" s="48" t="s">
        <v>46470</v>
      </c>
      <c r="E8517" s="48" t="s">
        <v>46471</v>
      </c>
    </row>
    <row r="8518" spans="1:5">
      <c r="A8518" s="48" t="s">
        <v>48</v>
      </c>
      <c r="B8518" s="48" t="s">
        <v>29534</v>
      </c>
      <c r="C8518" s="48" t="s">
        <v>46463</v>
      </c>
      <c r="D8518" s="48" t="s">
        <v>46472</v>
      </c>
      <c r="E8518" s="48" t="s">
        <v>46473</v>
      </c>
    </row>
    <row r="8519" spans="1:5">
      <c r="A8519" s="48" t="s">
        <v>51</v>
      </c>
      <c r="B8519" s="48" t="s">
        <v>51262</v>
      </c>
      <c r="C8519" s="48" t="s">
        <v>46463</v>
      </c>
      <c r="D8519" s="48" t="s">
        <v>46474</v>
      </c>
      <c r="E8519" s="48" t="s">
        <v>46475</v>
      </c>
    </row>
    <row r="8520" spans="1:5">
      <c r="A8520" s="48" t="s">
        <v>15740</v>
      </c>
      <c r="B8520" s="48" t="s">
        <v>51154</v>
      </c>
      <c r="C8520" s="48" t="s">
        <v>46463</v>
      </c>
      <c r="D8520" s="48" t="s">
        <v>46476</v>
      </c>
      <c r="E8520" s="48" t="s">
        <v>46477</v>
      </c>
    </row>
    <row r="8521" spans="1:5">
      <c r="A8521" s="48" t="s">
        <v>15786</v>
      </c>
      <c r="B8521" s="48" t="s">
        <v>29629</v>
      </c>
      <c r="C8521" s="48" t="s">
        <v>46463</v>
      </c>
      <c r="D8521" s="48" t="s">
        <v>46478</v>
      </c>
      <c r="E8521" s="48" t="s">
        <v>46479</v>
      </c>
    </row>
    <row r="8522" spans="1:5">
      <c r="A8522" s="48" t="s">
        <v>15789</v>
      </c>
      <c r="B8522" s="48" t="s">
        <v>1319</v>
      </c>
      <c r="C8522" s="48" t="s">
        <v>46463</v>
      </c>
      <c r="D8522" s="48" t="s">
        <v>46480</v>
      </c>
      <c r="E8522" s="48" t="s">
        <v>46481</v>
      </c>
    </row>
    <row r="8523" spans="1:5">
      <c r="A8523" s="48" t="s">
        <v>27</v>
      </c>
      <c r="B8523" s="48" t="s">
        <v>51154</v>
      </c>
      <c r="C8523" s="48" t="s">
        <v>46463</v>
      </c>
      <c r="D8523" s="48" t="s">
        <v>46482</v>
      </c>
      <c r="E8523" s="48" t="s">
        <v>46483</v>
      </c>
    </row>
    <row r="8524" spans="1:5">
      <c r="A8524" s="48" t="s">
        <v>56</v>
      </c>
      <c r="B8524" s="48" t="s">
        <v>37995</v>
      </c>
      <c r="C8524" s="48" t="s">
        <v>46463</v>
      </c>
      <c r="D8524" s="48" t="s">
        <v>46484</v>
      </c>
      <c r="E8524" s="48" t="s">
        <v>46485</v>
      </c>
    </row>
    <row r="8525" spans="1:5">
      <c r="A8525" s="48" t="s">
        <v>59</v>
      </c>
      <c r="B8525" s="48" t="s">
        <v>51193</v>
      </c>
      <c r="C8525" s="48" t="s">
        <v>46463</v>
      </c>
      <c r="D8525" s="48" t="s">
        <v>46486</v>
      </c>
      <c r="E8525" s="48" t="s">
        <v>46487</v>
      </c>
    </row>
    <row r="8526" spans="1:5">
      <c r="A8526" s="48" t="s">
        <v>15740</v>
      </c>
      <c r="B8526" s="48" t="s">
        <v>51154</v>
      </c>
      <c r="C8526" s="48" t="s">
        <v>46463</v>
      </c>
      <c r="D8526" s="48" t="s">
        <v>46488</v>
      </c>
      <c r="E8526" s="48" t="s">
        <v>46489</v>
      </c>
    </row>
    <row r="8527" spans="1:5">
      <c r="A8527" s="48" t="s">
        <v>15743</v>
      </c>
      <c r="B8527" s="48" t="s">
        <v>34445</v>
      </c>
      <c r="C8527" s="48" t="s">
        <v>46463</v>
      </c>
      <c r="D8527" s="48" t="s">
        <v>51816</v>
      </c>
      <c r="E8527" s="48" t="s">
        <v>46490</v>
      </c>
    </row>
    <row r="8528" spans="1:5">
      <c r="A8528" s="48" t="s">
        <v>15746</v>
      </c>
      <c r="B8528" s="48" t="s">
        <v>654</v>
      </c>
      <c r="C8528" s="48" t="s">
        <v>46463</v>
      </c>
      <c r="D8528" s="48" t="s">
        <v>46491</v>
      </c>
      <c r="E8528" s="48" t="s">
        <v>46492</v>
      </c>
    </row>
    <row r="8529" spans="1:5">
      <c r="A8529" s="48" t="s">
        <v>27</v>
      </c>
      <c r="B8529" s="48" t="s">
        <v>51154</v>
      </c>
      <c r="C8529" s="48" t="s">
        <v>46463</v>
      </c>
      <c r="D8529" s="48" t="s">
        <v>46493</v>
      </c>
      <c r="E8529" s="48" t="s">
        <v>46494</v>
      </c>
    </row>
    <row r="8530" spans="1:5">
      <c r="A8530" s="48" t="s">
        <v>30</v>
      </c>
      <c r="B8530" s="48" t="s">
        <v>32976</v>
      </c>
      <c r="C8530" s="48" t="s">
        <v>46463</v>
      </c>
      <c r="D8530" s="48" t="s">
        <v>46495</v>
      </c>
      <c r="E8530" s="48" t="s">
        <v>46496</v>
      </c>
    </row>
    <row r="8531" spans="1:5">
      <c r="A8531" s="48" t="s">
        <v>34</v>
      </c>
      <c r="B8531" s="48" t="s">
        <v>51215</v>
      </c>
      <c r="C8531" s="48" t="s">
        <v>46463</v>
      </c>
      <c r="D8531" s="48" t="s">
        <v>46497</v>
      </c>
      <c r="E8531" s="48" t="s">
        <v>46498</v>
      </c>
    </row>
    <row r="8532" spans="1:5">
      <c r="A8532" s="48" t="s">
        <v>51155</v>
      </c>
      <c r="B8532" s="48" t="s">
        <v>51156</v>
      </c>
      <c r="C8532" s="48" t="s">
        <v>46499</v>
      </c>
      <c r="D8532" s="48" t="s">
        <v>46500</v>
      </c>
      <c r="E8532" s="48" t="s">
        <v>46501</v>
      </c>
    </row>
    <row r="8533" spans="1:5">
      <c r="A8533" s="48" t="s">
        <v>51157</v>
      </c>
      <c r="B8533" s="48" t="s">
        <v>51156</v>
      </c>
      <c r="C8533" s="48" t="s">
        <v>46499</v>
      </c>
      <c r="D8533" s="48" t="s">
        <v>46502</v>
      </c>
      <c r="E8533" s="48" t="s">
        <v>46503</v>
      </c>
    </row>
    <row r="8534" spans="1:5">
      <c r="A8534" s="48" t="s">
        <v>51158</v>
      </c>
      <c r="B8534" s="48" t="s">
        <v>51156</v>
      </c>
      <c r="C8534" s="48" t="s">
        <v>46499</v>
      </c>
      <c r="D8534" s="48" t="s">
        <v>46504</v>
      </c>
      <c r="E8534" s="48" t="s">
        <v>46505</v>
      </c>
    </row>
    <row r="8535" spans="1:5">
      <c r="A8535" s="48" t="s">
        <v>51159</v>
      </c>
      <c r="B8535" s="48" t="s">
        <v>51156</v>
      </c>
      <c r="C8535" s="48" t="s">
        <v>46499</v>
      </c>
      <c r="D8535" s="48" t="s">
        <v>46506</v>
      </c>
      <c r="E8535" s="48" t="s">
        <v>46507</v>
      </c>
    </row>
    <row r="8536" spans="1:5">
      <c r="A8536" s="48" t="s">
        <v>15740</v>
      </c>
      <c r="B8536" s="48" t="s">
        <v>51154</v>
      </c>
      <c r="C8536" s="48" t="s">
        <v>46499</v>
      </c>
      <c r="D8536" s="48" t="s">
        <v>46508</v>
      </c>
      <c r="E8536" s="48" t="s">
        <v>46509</v>
      </c>
    </row>
    <row r="8537" spans="1:5">
      <c r="A8537" s="48" t="s">
        <v>15771</v>
      </c>
      <c r="B8537" s="48" t="s">
        <v>16614</v>
      </c>
      <c r="C8537" s="48" t="s">
        <v>46499</v>
      </c>
      <c r="D8537" s="48" t="s">
        <v>46510</v>
      </c>
      <c r="E8537" s="48" t="s">
        <v>46511</v>
      </c>
    </row>
    <row r="8538" spans="1:5">
      <c r="A8538" s="48" t="s">
        <v>15774</v>
      </c>
      <c r="B8538" s="48" t="s">
        <v>51215</v>
      </c>
      <c r="C8538" s="48" t="s">
        <v>46499</v>
      </c>
      <c r="D8538" s="48" t="s">
        <v>46512</v>
      </c>
      <c r="E8538" s="48" t="s">
        <v>46513</v>
      </c>
    </row>
    <row r="8539" spans="1:5">
      <c r="A8539" s="48" t="s">
        <v>27</v>
      </c>
      <c r="B8539" s="48" t="s">
        <v>51154</v>
      </c>
      <c r="C8539" s="48" t="s">
        <v>46499</v>
      </c>
      <c r="D8539" s="48" t="s">
        <v>46514</v>
      </c>
      <c r="E8539" s="48" t="s">
        <v>46515</v>
      </c>
    </row>
    <row r="8540" spans="1:5">
      <c r="A8540" s="48" t="s">
        <v>48</v>
      </c>
      <c r="B8540" s="48" t="s">
        <v>51809</v>
      </c>
      <c r="C8540" s="48" t="s">
        <v>46499</v>
      </c>
      <c r="D8540" s="48" t="s">
        <v>46516</v>
      </c>
      <c r="E8540" s="48" t="s">
        <v>46517</v>
      </c>
    </row>
    <row r="8541" spans="1:5">
      <c r="A8541" s="48" t="s">
        <v>51</v>
      </c>
      <c r="B8541" s="48" t="s">
        <v>424</v>
      </c>
      <c r="C8541" s="48" t="s">
        <v>46499</v>
      </c>
      <c r="D8541" s="48" t="s">
        <v>46518</v>
      </c>
      <c r="E8541" s="48" t="s">
        <v>46519</v>
      </c>
    </row>
    <row r="8542" spans="1:5">
      <c r="A8542" s="48" t="s">
        <v>15740</v>
      </c>
      <c r="B8542" s="48" t="s">
        <v>51154</v>
      </c>
      <c r="C8542" s="48" t="s">
        <v>46520</v>
      </c>
      <c r="D8542" s="48" t="s">
        <v>46521</v>
      </c>
      <c r="E8542" s="48" t="s">
        <v>46522</v>
      </c>
    </row>
    <row r="8543" spans="1:5">
      <c r="A8543" s="48" t="s">
        <v>15786</v>
      </c>
      <c r="B8543" s="48" t="s">
        <v>29629</v>
      </c>
      <c r="C8543" s="48" t="s">
        <v>46520</v>
      </c>
      <c r="D8543" s="48" t="s">
        <v>46523</v>
      </c>
      <c r="E8543" s="48" t="s">
        <v>46524</v>
      </c>
    </row>
    <row r="8544" spans="1:5">
      <c r="A8544" s="48" t="s">
        <v>15789</v>
      </c>
      <c r="B8544" s="48" t="s">
        <v>30292</v>
      </c>
      <c r="C8544" s="48" t="s">
        <v>46520</v>
      </c>
      <c r="D8544" s="48" t="s">
        <v>46525</v>
      </c>
      <c r="E8544" s="48" t="s">
        <v>46526</v>
      </c>
    </row>
    <row r="8545" spans="1:5">
      <c r="A8545" s="48" t="s">
        <v>27</v>
      </c>
      <c r="B8545" s="48" t="s">
        <v>51154</v>
      </c>
      <c r="C8545" s="48" t="s">
        <v>46520</v>
      </c>
      <c r="D8545" s="48" t="s">
        <v>46527</v>
      </c>
      <c r="E8545" s="48" t="s">
        <v>46528</v>
      </c>
    </row>
    <row r="8546" spans="1:5">
      <c r="A8546" s="48" t="s">
        <v>56</v>
      </c>
      <c r="B8546" s="48" t="s">
        <v>51426</v>
      </c>
      <c r="C8546" s="48" t="s">
        <v>46520</v>
      </c>
      <c r="D8546" s="48" t="s">
        <v>46529</v>
      </c>
      <c r="E8546" s="48" t="s">
        <v>46530</v>
      </c>
    </row>
    <row r="8547" spans="1:5">
      <c r="A8547" s="48" t="s">
        <v>59</v>
      </c>
      <c r="B8547" s="48" t="s">
        <v>51163</v>
      </c>
      <c r="C8547" s="48" t="s">
        <v>46520</v>
      </c>
      <c r="D8547" s="48" t="s">
        <v>46531</v>
      </c>
      <c r="E8547" s="48" t="s">
        <v>51817</v>
      </c>
    </row>
    <row r="8548" spans="1:5">
      <c r="A8548" s="48" t="s">
        <v>15740</v>
      </c>
      <c r="B8548" s="48" t="s">
        <v>51154</v>
      </c>
      <c r="C8548" s="48" t="s">
        <v>46520</v>
      </c>
      <c r="D8548" s="48" t="s">
        <v>46532</v>
      </c>
      <c r="E8548" s="48" t="s">
        <v>51818</v>
      </c>
    </row>
    <row r="8549" spans="1:5">
      <c r="A8549" s="48" t="s">
        <v>15743</v>
      </c>
      <c r="B8549" s="48" t="s">
        <v>51491</v>
      </c>
      <c r="C8549" s="48" t="s">
        <v>46520</v>
      </c>
      <c r="D8549" s="48" t="s">
        <v>46533</v>
      </c>
      <c r="E8549" s="48" t="s">
        <v>46534</v>
      </c>
    </row>
    <row r="8550" spans="1:5">
      <c r="A8550" s="48" t="s">
        <v>15746</v>
      </c>
      <c r="B8550" s="48" t="s">
        <v>487</v>
      </c>
      <c r="C8550" s="48" t="s">
        <v>46520</v>
      </c>
      <c r="D8550" s="48" t="s">
        <v>46535</v>
      </c>
      <c r="E8550" s="48" t="s">
        <v>46536</v>
      </c>
    </row>
    <row r="8551" spans="1:5">
      <c r="A8551" s="48" t="s">
        <v>27</v>
      </c>
      <c r="B8551" s="48" t="s">
        <v>51154</v>
      </c>
      <c r="C8551" s="48" t="s">
        <v>46520</v>
      </c>
      <c r="D8551" s="48" t="s">
        <v>46537</v>
      </c>
      <c r="E8551" s="48" t="s">
        <v>46538</v>
      </c>
    </row>
    <row r="8552" spans="1:5">
      <c r="A8552" s="48" t="s">
        <v>30</v>
      </c>
      <c r="B8552" s="48" t="s">
        <v>29768</v>
      </c>
      <c r="C8552" s="48" t="s">
        <v>46520</v>
      </c>
      <c r="D8552" s="48" t="s">
        <v>46539</v>
      </c>
      <c r="E8552" s="48" t="s">
        <v>46540</v>
      </c>
    </row>
    <row r="8553" spans="1:5">
      <c r="A8553" s="48" t="s">
        <v>34</v>
      </c>
      <c r="B8553" s="48" t="s">
        <v>51194</v>
      </c>
      <c r="C8553" s="48" t="s">
        <v>46520</v>
      </c>
      <c r="D8553" s="48" t="s">
        <v>46541</v>
      </c>
      <c r="E8553" s="48" t="s">
        <v>46542</v>
      </c>
    </row>
    <row r="8554" spans="1:5">
      <c r="A8554" s="48" t="s">
        <v>15740</v>
      </c>
      <c r="B8554" s="48" t="s">
        <v>51154</v>
      </c>
      <c r="C8554" s="48" t="s">
        <v>46520</v>
      </c>
      <c r="D8554" s="48" t="s">
        <v>46543</v>
      </c>
      <c r="E8554" s="48" t="s">
        <v>46544</v>
      </c>
    </row>
    <row r="8555" spans="1:5">
      <c r="A8555" s="48" t="s">
        <v>15757</v>
      </c>
      <c r="B8555" s="48" t="s">
        <v>51406</v>
      </c>
      <c r="C8555" s="48" t="s">
        <v>46520</v>
      </c>
      <c r="D8555" s="48" t="s">
        <v>46545</v>
      </c>
      <c r="E8555" s="48" t="s">
        <v>46546</v>
      </c>
    </row>
    <row r="8556" spans="1:5">
      <c r="A8556" s="48" t="s">
        <v>15760</v>
      </c>
      <c r="B8556" s="48" t="s">
        <v>51262</v>
      </c>
      <c r="C8556" s="48" t="s">
        <v>46520</v>
      </c>
      <c r="D8556" s="48" t="s">
        <v>46547</v>
      </c>
      <c r="E8556" s="48" t="s">
        <v>46548</v>
      </c>
    </row>
    <row r="8557" spans="1:5">
      <c r="A8557" s="48" t="s">
        <v>27</v>
      </c>
      <c r="B8557" s="48" t="s">
        <v>51154</v>
      </c>
      <c r="C8557" s="48" t="s">
        <v>46520</v>
      </c>
      <c r="D8557" s="48" t="s">
        <v>46549</v>
      </c>
      <c r="E8557" s="48" t="s">
        <v>46550</v>
      </c>
    </row>
    <row r="8558" spans="1:5">
      <c r="A8558" s="48" t="s">
        <v>39</v>
      </c>
      <c r="B8558" s="48" t="s">
        <v>51441</v>
      </c>
      <c r="C8558" s="48" t="s">
        <v>46520</v>
      </c>
      <c r="D8558" s="48" t="s">
        <v>46551</v>
      </c>
      <c r="E8558" s="48" t="s">
        <v>46552</v>
      </c>
    </row>
    <row r="8559" spans="1:5">
      <c r="A8559" s="48" t="s">
        <v>43</v>
      </c>
      <c r="B8559" s="48" t="s">
        <v>51273</v>
      </c>
      <c r="C8559" s="48" t="s">
        <v>46520</v>
      </c>
      <c r="D8559" s="48" t="s">
        <v>46553</v>
      </c>
      <c r="E8559" s="48" t="s">
        <v>46554</v>
      </c>
    </row>
    <row r="8560" spans="1:5">
      <c r="A8560" s="48" t="s">
        <v>51155</v>
      </c>
      <c r="B8560" s="48" t="s">
        <v>51156</v>
      </c>
      <c r="C8560" s="48" t="s">
        <v>46555</v>
      </c>
      <c r="D8560" s="48" t="s">
        <v>46556</v>
      </c>
      <c r="E8560" s="48" t="s">
        <v>46557</v>
      </c>
    </row>
    <row r="8561" spans="1:5">
      <c r="A8561" s="48" t="s">
        <v>51157</v>
      </c>
      <c r="B8561" s="48" t="s">
        <v>51156</v>
      </c>
      <c r="C8561" s="48" t="s">
        <v>46555</v>
      </c>
      <c r="D8561" s="48" t="s">
        <v>46558</v>
      </c>
      <c r="E8561" s="48" t="s">
        <v>46559</v>
      </c>
    </row>
    <row r="8562" spans="1:5">
      <c r="A8562" s="48" t="s">
        <v>51158</v>
      </c>
      <c r="B8562" s="48" t="s">
        <v>51156</v>
      </c>
      <c r="C8562" s="48" t="s">
        <v>46555</v>
      </c>
      <c r="D8562" s="48" t="s">
        <v>46560</v>
      </c>
      <c r="E8562" s="48" t="s">
        <v>46561</v>
      </c>
    </row>
    <row r="8563" spans="1:5">
      <c r="A8563" s="48" t="s">
        <v>51159</v>
      </c>
      <c r="B8563" s="48" t="s">
        <v>51156</v>
      </c>
      <c r="C8563" s="48" t="s">
        <v>46555</v>
      </c>
      <c r="D8563" s="48" t="s">
        <v>46562</v>
      </c>
      <c r="E8563" s="48" t="s">
        <v>46563</v>
      </c>
    </row>
    <row r="8564" spans="1:5">
      <c r="A8564" s="48" t="s">
        <v>15740</v>
      </c>
      <c r="B8564" s="48" t="s">
        <v>51154</v>
      </c>
      <c r="C8564" s="48" t="s">
        <v>46555</v>
      </c>
      <c r="D8564" s="48" t="s">
        <v>46564</v>
      </c>
      <c r="E8564" s="48" t="s">
        <v>46565</v>
      </c>
    </row>
    <row r="8565" spans="1:5">
      <c r="A8565" s="48" t="s">
        <v>15786</v>
      </c>
      <c r="B8565" s="48" t="s">
        <v>29629</v>
      </c>
      <c r="C8565" s="48" t="s">
        <v>46555</v>
      </c>
      <c r="D8565" s="48" t="s">
        <v>46566</v>
      </c>
      <c r="E8565" s="48" t="s">
        <v>46567</v>
      </c>
    </row>
    <row r="8566" spans="1:5">
      <c r="A8566" s="48" t="s">
        <v>15789</v>
      </c>
      <c r="B8566" s="48" t="s">
        <v>51477</v>
      </c>
      <c r="C8566" s="48" t="s">
        <v>46555</v>
      </c>
      <c r="D8566" s="48" t="s">
        <v>46568</v>
      </c>
      <c r="E8566" s="48" t="s">
        <v>46569</v>
      </c>
    </row>
    <row r="8567" spans="1:5">
      <c r="A8567" s="48" t="s">
        <v>27</v>
      </c>
      <c r="B8567" s="48" t="s">
        <v>51154</v>
      </c>
      <c r="C8567" s="48" t="s">
        <v>46555</v>
      </c>
      <c r="D8567" s="48" t="s">
        <v>46570</v>
      </c>
      <c r="E8567" s="48" t="s">
        <v>46571</v>
      </c>
    </row>
    <row r="8568" spans="1:5">
      <c r="A8568" s="48" t="s">
        <v>56</v>
      </c>
      <c r="B8568" s="48" t="s">
        <v>37689</v>
      </c>
      <c r="C8568" s="48" t="s">
        <v>46555</v>
      </c>
      <c r="D8568" s="48" t="s">
        <v>46572</v>
      </c>
      <c r="E8568" s="48" t="s">
        <v>46573</v>
      </c>
    </row>
    <row r="8569" spans="1:5">
      <c r="A8569" s="48" t="s">
        <v>59</v>
      </c>
      <c r="B8569" s="48" t="s">
        <v>394</v>
      </c>
      <c r="C8569" s="48" t="s">
        <v>46555</v>
      </c>
      <c r="D8569" s="48" t="s">
        <v>46574</v>
      </c>
      <c r="E8569" s="48" t="s">
        <v>46575</v>
      </c>
    </row>
    <row r="8570" spans="1:5">
      <c r="A8570" s="48" t="s">
        <v>15740</v>
      </c>
      <c r="B8570" s="48" t="s">
        <v>51154</v>
      </c>
      <c r="C8570" s="48" t="s">
        <v>46576</v>
      </c>
      <c r="D8570" s="48" t="s">
        <v>46577</v>
      </c>
      <c r="E8570" s="48" t="s">
        <v>46578</v>
      </c>
    </row>
    <row r="8571" spans="1:5">
      <c r="A8571" s="48" t="s">
        <v>15743</v>
      </c>
      <c r="B8571" s="48" t="s">
        <v>34445</v>
      </c>
      <c r="C8571" s="48" t="s">
        <v>46576</v>
      </c>
      <c r="D8571" s="48" t="s">
        <v>46579</v>
      </c>
      <c r="E8571" s="48" t="s">
        <v>46580</v>
      </c>
    </row>
    <row r="8572" spans="1:5">
      <c r="A8572" s="48" t="s">
        <v>15746</v>
      </c>
      <c r="B8572" s="48" t="s">
        <v>51166</v>
      </c>
      <c r="C8572" s="48" t="s">
        <v>46576</v>
      </c>
      <c r="D8572" s="48" t="s">
        <v>46581</v>
      </c>
      <c r="E8572" s="48" t="s">
        <v>46582</v>
      </c>
    </row>
    <row r="8573" spans="1:5">
      <c r="A8573" s="48" t="s">
        <v>27</v>
      </c>
      <c r="B8573" s="48" t="s">
        <v>51154</v>
      </c>
      <c r="C8573" s="48" t="s">
        <v>46576</v>
      </c>
      <c r="D8573" s="48" t="s">
        <v>46583</v>
      </c>
      <c r="E8573" s="48" t="s">
        <v>46584</v>
      </c>
    </row>
    <row r="8574" spans="1:5">
      <c r="A8574" s="48" t="s">
        <v>30</v>
      </c>
      <c r="B8574" s="48" t="s">
        <v>35708</v>
      </c>
      <c r="C8574" s="48" t="s">
        <v>46576</v>
      </c>
      <c r="D8574" s="48" t="s">
        <v>46585</v>
      </c>
      <c r="E8574" s="48" t="s">
        <v>46586</v>
      </c>
    </row>
    <row r="8575" spans="1:5">
      <c r="A8575" s="48" t="s">
        <v>34</v>
      </c>
      <c r="B8575" s="48" t="s">
        <v>51166</v>
      </c>
      <c r="C8575" s="48" t="s">
        <v>46576</v>
      </c>
      <c r="D8575" s="48" t="s">
        <v>46587</v>
      </c>
      <c r="E8575" s="48" t="s">
        <v>46588</v>
      </c>
    </row>
    <row r="8576" spans="1:5">
      <c r="A8576" s="48" t="s">
        <v>15740</v>
      </c>
      <c r="B8576" s="48" t="s">
        <v>51154</v>
      </c>
      <c r="C8576" s="48" t="s">
        <v>46576</v>
      </c>
      <c r="D8576" s="48" t="s">
        <v>46589</v>
      </c>
      <c r="E8576" s="48" t="s">
        <v>46590</v>
      </c>
    </row>
    <row r="8577" spans="1:5">
      <c r="A8577" s="48" t="s">
        <v>15757</v>
      </c>
      <c r="B8577" s="48" t="s">
        <v>51480</v>
      </c>
      <c r="C8577" s="48" t="s">
        <v>46576</v>
      </c>
      <c r="D8577" s="48" t="s">
        <v>46591</v>
      </c>
      <c r="E8577" s="48" t="s">
        <v>46592</v>
      </c>
    </row>
    <row r="8578" spans="1:5">
      <c r="A8578" s="48" t="s">
        <v>15760</v>
      </c>
      <c r="B8578" s="48" t="s">
        <v>51199</v>
      </c>
      <c r="C8578" s="48" t="s">
        <v>46576</v>
      </c>
      <c r="D8578" s="48" t="s">
        <v>46593</v>
      </c>
      <c r="E8578" s="48" t="s">
        <v>46594</v>
      </c>
    </row>
    <row r="8579" spans="1:5">
      <c r="A8579" s="48" t="s">
        <v>27</v>
      </c>
      <c r="B8579" s="48" t="s">
        <v>51154</v>
      </c>
      <c r="C8579" s="48" t="s">
        <v>46576</v>
      </c>
      <c r="D8579" s="48" t="s">
        <v>46595</v>
      </c>
      <c r="E8579" s="48" t="s">
        <v>46596</v>
      </c>
    </row>
    <row r="8580" spans="1:5">
      <c r="A8580" s="48" t="s">
        <v>39</v>
      </c>
      <c r="B8580" s="48" t="s">
        <v>51441</v>
      </c>
      <c r="C8580" s="48" t="s">
        <v>46576</v>
      </c>
      <c r="D8580" s="48" t="s">
        <v>46597</v>
      </c>
      <c r="E8580" s="48" t="s">
        <v>46598</v>
      </c>
    </row>
    <row r="8581" spans="1:5">
      <c r="A8581" s="48" t="s">
        <v>43</v>
      </c>
      <c r="B8581" s="48" t="s">
        <v>825</v>
      </c>
      <c r="C8581" s="48" t="s">
        <v>46576</v>
      </c>
      <c r="D8581" s="48" t="s">
        <v>46599</v>
      </c>
      <c r="E8581" s="48" t="s">
        <v>46600</v>
      </c>
    </row>
    <row r="8582" spans="1:5">
      <c r="A8582" s="48" t="s">
        <v>15740</v>
      </c>
      <c r="B8582" s="48" t="s">
        <v>51154</v>
      </c>
      <c r="C8582" s="48" t="s">
        <v>46576</v>
      </c>
      <c r="D8582" s="48" t="s">
        <v>46601</v>
      </c>
      <c r="E8582" s="48" t="s">
        <v>46602</v>
      </c>
    </row>
    <row r="8583" spans="1:5">
      <c r="A8583" s="48" t="s">
        <v>15771</v>
      </c>
      <c r="B8583" s="48" t="s">
        <v>7014</v>
      </c>
      <c r="C8583" s="48" t="s">
        <v>46576</v>
      </c>
      <c r="D8583" s="48" t="s">
        <v>46603</v>
      </c>
      <c r="E8583" s="48" t="s">
        <v>46604</v>
      </c>
    </row>
    <row r="8584" spans="1:5">
      <c r="A8584" s="48" t="s">
        <v>15774</v>
      </c>
      <c r="B8584" s="48" t="s">
        <v>51175</v>
      </c>
      <c r="C8584" s="48" t="s">
        <v>46576</v>
      </c>
      <c r="D8584" s="48" t="s">
        <v>46605</v>
      </c>
      <c r="E8584" s="48" t="s">
        <v>46606</v>
      </c>
    </row>
    <row r="8585" spans="1:5">
      <c r="A8585" s="48" t="s">
        <v>27</v>
      </c>
      <c r="B8585" s="48" t="s">
        <v>51154</v>
      </c>
      <c r="C8585" s="48" t="s">
        <v>46576</v>
      </c>
      <c r="D8585" s="48" t="s">
        <v>46607</v>
      </c>
      <c r="E8585" s="48" t="s">
        <v>46608</v>
      </c>
    </row>
    <row r="8586" spans="1:5">
      <c r="A8586" s="48" t="s">
        <v>48</v>
      </c>
      <c r="B8586" s="48" t="s">
        <v>51214</v>
      </c>
      <c r="C8586" s="48" t="s">
        <v>46576</v>
      </c>
      <c r="D8586" s="48" t="s">
        <v>46609</v>
      </c>
      <c r="E8586" s="48" t="s">
        <v>46610</v>
      </c>
    </row>
    <row r="8587" spans="1:5">
      <c r="A8587" s="48" t="s">
        <v>51</v>
      </c>
      <c r="B8587" s="48" t="s">
        <v>51278</v>
      </c>
      <c r="C8587" s="48" t="s">
        <v>46576</v>
      </c>
      <c r="D8587" s="48" t="s">
        <v>46611</v>
      </c>
      <c r="E8587" s="48" t="s">
        <v>46612</v>
      </c>
    </row>
    <row r="8588" spans="1:5">
      <c r="A8588" s="48" t="s">
        <v>51155</v>
      </c>
      <c r="B8588" s="48" t="s">
        <v>51156</v>
      </c>
      <c r="C8588" s="48" t="s">
        <v>46613</v>
      </c>
      <c r="D8588" s="48" t="s">
        <v>46614</v>
      </c>
      <c r="E8588" s="48" t="s">
        <v>46615</v>
      </c>
    </row>
    <row r="8589" spans="1:5">
      <c r="A8589" s="48" t="s">
        <v>51157</v>
      </c>
      <c r="B8589" s="48" t="s">
        <v>51156</v>
      </c>
      <c r="C8589" s="48" t="s">
        <v>46613</v>
      </c>
      <c r="D8589" s="48" t="s">
        <v>46616</v>
      </c>
      <c r="E8589" s="48" t="s">
        <v>46617</v>
      </c>
    </row>
    <row r="8590" spans="1:5">
      <c r="A8590" s="48" t="s">
        <v>51158</v>
      </c>
      <c r="B8590" s="48" t="s">
        <v>51156</v>
      </c>
      <c r="C8590" s="48" t="s">
        <v>46613</v>
      </c>
      <c r="D8590" s="48" t="s">
        <v>46618</v>
      </c>
      <c r="E8590" s="48" t="s">
        <v>46619</v>
      </c>
    </row>
    <row r="8591" spans="1:5">
      <c r="A8591" s="48" t="s">
        <v>51159</v>
      </c>
      <c r="B8591" s="48" t="s">
        <v>51156</v>
      </c>
      <c r="C8591" s="48" t="s">
        <v>46613</v>
      </c>
      <c r="D8591" s="48" t="s">
        <v>46620</v>
      </c>
      <c r="E8591" s="48" t="s">
        <v>46621</v>
      </c>
    </row>
    <row r="8592" spans="1:5">
      <c r="A8592" s="48" t="s">
        <v>15740</v>
      </c>
      <c r="B8592" s="48" t="s">
        <v>51154</v>
      </c>
      <c r="C8592" s="48" t="s">
        <v>46613</v>
      </c>
      <c r="D8592" s="48" t="s">
        <v>46622</v>
      </c>
      <c r="E8592" s="48" t="s">
        <v>46623</v>
      </c>
    </row>
    <row r="8593" spans="1:5">
      <c r="A8593" s="48" t="s">
        <v>15743</v>
      </c>
      <c r="B8593" s="48" t="s">
        <v>51403</v>
      </c>
      <c r="C8593" s="48" t="s">
        <v>46613</v>
      </c>
      <c r="D8593" s="48" t="s">
        <v>46624</v>
      </c>
      <c r="E8593" s="48" t="s">
        <v>46625</v>
      </c>
    </row>
    <row r="8594" spans="1:5">
      <c r="A8594" s="48" t="s">
        <v>15746</v>
      </c>
      <c r="B8594" s="48" t="s">
        <v>51203</v>
      </c>
      <c r="C8594" s="48" t="s">
        <v>46613</v>
      </c>
      <c r="D8594" s="48" t="s">
        <v>46626</v>
      </c>
      <c r="E8594" s="48" t="s">
        <v>46627</v>
      </c>
    </row>
    <row r="8595" spans="1:5">
      <c r="A8595" s="48" t="s">
        <v>27</v>
      </c>
      <c r="B8595" s="48" t="s">
        <v>51154</v>
      </c>
      <c r="C8595" s="48" t="s">
        <v>46613</v>
      </c>
      <c r="D8595" s="48" t="s">
        <v>46628</v>
      </c>
      <c r="E8595" s="48" t="s">
        <v>46629</v>
      </c>
    </row>
    <row r="8596" spans="1:5">
      <c r="A8596" s="48" t="s">
        <v>30</v>
      </c>
      <c r="B8596" s="48" t="s">
        <v>35708</v>
      </c>
      <c r="C8596" s="48" t="s">
        <v>46613</v>
      </c>
      <c r="D8596" s="48" t="s">
        <v>46630</v>
      </c>
      <c r="E8596" s="48" t="s">
        <v>46631</v>
      </c>
    </row>
    <row r="8597" spans="1:5">
      <c r="A8597" s="48" t="s">
        <v>34</v>
      </c>
      <c r="B8597" s="48" t="s">
        <v>51177</v>
      </c>
      <c r="C8597" s="48" t="s">
        <v>46613</v>
      </c>
      <c r="D8597" s="48" t="s">
        <v>46632</v>
      </c>
      <c r="E8597" s="48" t="s">
        <v>46633</v>
      </c>
    </row>
    <row r="8598" spans="1:5">
      <c r="A8598" s="48" t="s">
        <v>15740</v>
      </c>
      <c r="B8598" s="48" t="s">
        <v>51154</v>
      </c>
      <c r="C8598" s="48" t="s">
        <v>46634</v>
      </c>
      <c r="D8598" s="48" t="s">
        <v>46635</v>
      </c>
      <c r="E8598" s="48" t="s">
        <v>46636</v>
      </c>
    </row>
    <row r="8599" spans="1:5">
      <c r="A8599" s="48" t="s">
        <v>15757</v>
      </c>
      <c r="B8599" s="48" t="s">
        <v>51406</v>
      </c>
      <c r="C8599" s="48" t="s">
        <v>46634</v>
      </c>
      <c r="D8599" s="48" t="s">
        <v>46637</v>
      </c>
      <c r="E8599" s="48" t="s">
        <v>46638</v>
      </c>
    </row>
    <row r="8600" spans="1:5">
      <c r="A8600" s="48" t="s">
        <v>15760</v>
      </c>
      <c r="B8600" s="48" t="s">
        <v>51182</v>
      </c>
      <c r="C8600" s="48" t="s">
        <v>46634</v>
      </c>
      <c r="D8600" s="48" t="s">
        <v>46639</v>
      </c>
      <c r="E8600" s="48" t="s">
        <v>46640</v>
      </c>
    </row>
    <row r="8601" spans="1:5">
      <c r="A8601" s="48" t="s">
        <v>27</v>
      </c>
      <c r="B8601" s="48" t="s">
        <v>51154</v>
      </c>
      <c r="C8601" s="48" t="s">
        <v>46634</v>
      </c>
      <c r="D8601" s="48" t="s">
        <v>46641</v>
      </c>
      <c r="E8601" s="48" t="s">
        <v>46642</v>
      </c>
    </row>
    <row r="8602" spans="1:5">
      <c r="A8602" s="48" t="s">
        <v>39</v>
      </c>
      <c r="B8602" s="48" t="s">
        <v>51436</v>
      </c>
      <c r="C8602" s="48" t="s">
        <v>46634</v>
      </c>
      <c r="D8602" s="48" t="s">
        <v>46643</v>
      </c>
      <c r="E8602" s="48" t="s">
        <v>46644</v>
      </c>
    </row>
    <row r="8603" spans="1:5">
      <c r="A8603" s="48" t="s">
        <v>43</v>
      </c>
      <c r="B8603" s="48" t="s">
        <v>51196</v>
      </c>
      <c r="C8603" s="48" t="s">
        <v>46634</v>
      </c>
      <c r="D8603" s="48" t="s">
        <v>46645</v>
      </c>
      <c r="E8603" s="48" t="s">
        <v>46646</v>
      </c>
    </row>
    <row r="8604" spans="1:5">
      <c r="A8604" s="48" t="s">
        <v>15740</v>
      </c>
      <c r="B8604" s="48" t="s">
        <v>51154</v>
      </c>
      <c r="C8604" s="48" t="s">
        <v>46634</v>
      </c>
      <c r="D8604" s="48" t="s">
        <v>46647</v>
      </c>
      <c r="E8604" s="48" t="s">
        <v>46648</v>
      </c>
    </row>
    <row r="8605" spans="1:5">
      <c r="A8605" s="48" t="s">
        <v>15771</v>
      </c>
      <c r="B8605" s="48" t="s">
        <v>51265</v>
      </c>
      <c r="C8605" s="48" t="s">
        <v>46634</v>
      </c>
      <c r="D8605" s="48" t="s">
        <v>46649</v>
      </c>
      <c r="E8605" s="48" t="s">
        <v>46650</v>
      </c>
    </row>
    <row r="8606" spans="1:5">
      <c r="A8606" s="48" t="s">
        <v>15774</v>
      </c>
      <c r="B8606" s="48" t="s">
        <v>94</v>
      </c>
      <c r="C8606" s="48" t="s">
        <v>46634</v>
      </c>
      <c r="D8606" s="48" t="s">
        <v>46651</v>
      </c>
      <c r="E8606" s="48" t="s">
        <v>46652</v>
      </c>
    </row>
    <row r="8607" spans="1:5">
      <c r="A8607" s="48" t="s">
        <v>27</v>
      </c>
      <c r="B8607" s="48" t="s">
        <v>51154</v>
      </c>
      <c r="C8607" s="48" t="s">
        <v>46634</v>
      </c>
      <c r="D8607" s="48" t="s">
        <v>46653</v>
      </c>
      <c r="E8607" s="48" t="s">
        <v>46654</v>
      </c>
    </row>
    <row r="8608" spans="1:5">
      <c r="A8608" s="48" t="s">
        <v>48</v>
      </c>
      <c r="B8608" s="48" t="s">
        <v>51809</v>
      </c>
      <c r="C8608" s="48" t="s">
        <v>46634</v>
      </c>
      <c r="D8608" s="48" t="s">
        <v>46655</v>
      </c>
      <c r="E8608" s="48" t="s">
        <v>46656</v>
      </c>
    </row>
    <row r="8609" spans="1:5">
      <c r="A8609" s="48" t="s">
        <v>51</v>
      </c>
      <c r="B8609" s="48" t="s">
        <v>833</v>
      </c>
      <c r="C8609" s="48" t="s">
        <v>46634</v>
      </c>
      <c r="D8609" s="48" t="s">
        <v>46657</v>
      </c>
      <c r="E8609" s="48" t="s">
        <v>46658</v>
      </c>
    </row>
    <row r="8610" spans="1:5">
      <c r="A8610" s="48" t="s">
        <v>15740</v>
      </c>
      <c r="B8610" s="48" t="s">
        <v>51154</v>
      </c>
      <c r="C8610" s="48" t="s">
        <v>46634</v>
      </c>
      <c r="D8610" s="48" t="s">
        <v>46659</v>
      </c>
      <c r="E8610" s="48" t="s">
        <v>46660</v>
      </c>
    </row>
    <row r="8611" spans="1:5">
      <c r="A8611" s="48" t="s">
        <v>15786</v>
      </c>
      <c r="B8611" s="48" t="s">
        <v>29629</v>
      </c>
      <c r="C8611" s="48" t="s">
        <v>46634</v>
      </c>
      <c r="D8611" s="48" t="s">
        <v>46661</v>
      </c>
      <c r="E8611" s="48" t="s">
        <v>46662</v>
      </c>
    </row>
    <row r="8612" spans="1:5">
      <c r="A8612" s="48" t="s">
        <v>15789</v>
      </c>
      <c r="B8612" s="48" t="s">
        <v>30657</v>
      </c>
      <c r="C8612" s="48" t="s">
        <v>46634</v>
      </c>
      <c r="D8612" s="48" t="s">
        <v>46663</v>
      </c>
      <c r="E8612" s="48" t="s">
        <v>46664</v>
      </c>
    </row>
    <row r="8613" spans="1:5">
      <c r="A8613" s="48" t="s">
        <v>27</v>
      </c>
      <c r="B8613" s="48" t="s">
        <v>51154</v>
      </c>
      <c r="C8613" s="48" t="s">
        <v>46634</v>
      </c>
      <c r="D8613" s="48" t="s">
        <v>46665</v>
      </c>
      <c r="E8613" s="48" t="s">
        <v>46666</v>
      </c>
    </row>
    <row r="8614" spans="1:5">
      <c r="A8614" s="48" t="s">
        <v>56</v>
      </c>
      <c r="B8614" s="48" t="s">
        <v>51511</v>
      </c>
      <c r="C8614" s="48" t="s">
        <v>46634</v>
      </c>
      <c r="D8614" s="48" t="s">
        <v>46667</v>
      </c>
      <c r="E8614" s="48" t="s">
        <v>46668</v>
      </c>
    </row>
    <row r="8615" spans="1:5">
      <c r="A8615" s="48" t="s">
        <v>59</v>
      </c>
      <c r="B8615" s="48" t="s">
        <v>51278</v>
      </c>
      <c r="C8615" s="48" t="s">
        <v>46634</v>
      </c>
      <c r="D8615" s="48" t="s">
        <v>46669</v>
      </c>
      <c r="E8615" s="48" t="s">
        <v>46670</v>
      </c>
    </row>
    <row r="8616" spans="1:5">
      <c r="A8616" s="48" t="s">
        <v>51155</v>
      </c>
      <c r="B8616" s="48" t="s">
        <v>51156</v>
      </c>
      <c r="C8616" s="48" t="s">
        <v>46671</v>
      </c>
      <c r="D8616" s="48" t="s">
        <v>46672</v>
      </c>
      <c r="E8616" s="48" t="s">
        <v>46673</v>
      </c>
    </row>
    <row r="8617" spans="1:5">
      <c r="A8617" s="48" t="s">
        <v>51157</v>
      </c>
      <c r="B8617" s="48" t="s">
        <v>51156</v>
      </c>
      <c r="C8617" s="48" t="s">
        <v>46671</v>
      </c>
      <c r="D8617" s="48" t="s">
        <v>46674</v>
      </c>
      <c r="E8617" s="48" t="s">
        <v>46675</v>
      </c>
    </row>
    <row r="8618" spans="1:5">
      <c r="A8618" s="48" t="s">
        <v>51158</v>
      </c>
      <c r="B8618" s="48" t="s">
        <v>51156</v>
      </c>
      <c r="C8618" s="48" t="s">
        <v>46671</v>
      </c>
      <c r="D8618" s="48" t="s">
        <v>46676</v>
      </c>
      <c r="E8618" s="48" t="s">
        <v>46677</v>
      </c>
    </row>
    <row r="8619" spans="1:5">
      <c r="A8619" s="48" t="s">
        <v>51159</v>
      </c>
      <c r="B8619" s="48" t="s">
        <v>51156</v>
      </c>
      <c r="C8619" s="48" t="s">
        <v>46671</v>
      </c>
      <c r="D8619" s="48" t="s">
        <v>46678</v>
      </c>
      <c r="E8619" s="48" t="s">
        <v>46679</v>
      </c>
    </row>
    <row r="8620" spans="1:5">
      <c r="A8620" s="48" t="s">
        <v>15740</v>
      </c>
      <c r="B8620" s="48" t="s">
        <v>51154</v>
      </c>
      <c r="C8620" s="48" t="s">
        <v>46680</v>
      </c>
      <c r="D8620" s="48" t="s">
        <v>46681</v>
      </c>
      <c r="E8620" s="48" t="s">
        <v>46682</v>
      </c>
    </row>
    <row r="8621" spans="1:5">
      <c r="A8621" s="48" t="s">
        <v>15757</v>
      </c>
      <c r="B8621" s="48" t="s">
        <v>51386</v>
      </c>
      <c r="C8621" s="48" t="s">
        <v>46680</v>
      </c>
      <c r="D8621" s="48" t="s">
        <v>46683</v>
      </c>
      <c r="E8621" s="48" t="s">
        <v>46684</v>
      </c>
    </row>
    <row r="8622" spans="1:5">
      <c r="A8622" s="48" t="s">
        <v>15760</v>
      </c>
      <c r="B8622" s="48" t="s">
        <v>51175</v>
      </c>
      <c r="C8622" s="48" t="s">
        <v>46680</v>
      </c>
      <c r="D8622" s="48" t="s">
        <v>46685</v>
      </c>
      <c r="E8622" s="48" t="s">
        <v>46686</v>
      </c>
    </row>
    <row r="8623" spans="1:5">
      <c r="A8623" s="48" t="s">
        <v>27</v>
      </c>
      <c r="B8623" s="48" t="s">
        <v>51154</v>
      </c>
      <c r="C8623" s="48" t="s">
        <v>46680</v>
      </c>
      <c r="D8623" s="48" t="s">
        <v>46687</v>
      </c>
      <c r="E8623" s="48" t="s">
        <v>46688</v>
      </c>
    </row>
    <row r="8624" spans="1:5">
      <c r="A8624" s="48" t="s">
        <v>39</v>
      </c>
      <c r="B8624" s="48" t="s">
        <v>51436</v>
      </c>
      <c r="C8624" s="48" t="s">
        <v>46680</v>
      </c>
      <c r="D8624" s="48" t="s">
        <v>46689</v>
      </c>
      <c r="E8624" s="48" t="s">
        <v>46690</v>
      </c>
    </row>
    <row r="8625" spans="1:5">
      <c r="A8625" s="48" t="s">
        <v>43</v>
      </c>
      <c r="B8625" s="48" t="s">
        <v>833</v>
      </c>
      <c r="C8625" s="48" t="s">
        <v>46680</v>
      </c>
      <c r="D8625" s="48" t="s">
        <v>46691</v>
      </c>
      <c r="E8625" s="48" t="s">
        <v>46692</v>
      </c>
    </row>
    <row r="8626" spans="1:5">
      <c r="A8626" s="48" t="s">
        <v>15740</v>
      </c>
      <c r="B8626" s="48" t="s">
        <v>51154</v>
      </c>
      <c r="C8626" s="48" t="s">
        <v>46680</v>
      </c>
      <c r="D8626" s="48" t="s">
        <v>46693</v>
      </c>
      <c r="E8626" s="48" t="s">
        <v>46694</v>
      </c>
    </row>
    <row r="8627" spans="1:5">
      <c r="A8627" s="48" t="s">
        <v>15771</v>
      </c>
      <c r="B8627" s="48" t="s">
        <v>51444</v>
      </c>
      <c r="C8627" s="48" t="s">
        <v>46680</v>
      </c>
      <c r="D8627" s="48" t="s">
        <v>46695</v>
      </c>
      <c r="E8627" s="48" t="s">
        <v>46696</v>
      </c>
    </row>
    <row r="8628" spans="1:5">
      <c r="A8628" s="48" t="s">
        <v>15774</v>
      </c>
      <c r="B8628" s="48" t="s">
        <v>219</v>
      </c>
      <c r="C8628" s="48" t="s">
        <v>46680</v>
      </c>
      <c r="D8628" s="48" t="s">
        <v>46697</v>
      </c>
      <c r="E8628" s="48" t="s">
        <v>46698</v>
      </c>
    </row>
    <row r="8629" spans="1:5">
      <c r="A8629" s="48" t="s">
        <v>27</v>
      </c>
      <c r="B8629" s="48" t="s">
        <v>51154</v>
      </c>
      <c r="C8629" s="48" t="s">
        <v>46680</v>
      </c>
      <c r="D8629" s="48" t="s">
        <v>46699</v>
      </c>
      <c r="E8629" s="48" t="s">
        <v>46700</v>
      </c>
    </row>
    <row r="8630" spans="1:5">
      <c r="A8630" s="48" t="s">
        <v>48</v>
      </c>
      <c r="B8630" s="48" t="s">
        <v>51197</v>
      </c>
      <c r="C8630" s="48" t="s">
        <v>46680</v>
      </c>
      <c r="D8630" s="48" t="s">
        <v>46701</v>
      </c>
      <c r="E8630" s="48" t="s">
        <v>46702</v>
      </c>
    </row>
    <row r="8631" spans="1:5">
      <c r="A8631" s="48" t="s">
        <v>51</v>
      </c>
      <c r="B8631" s="48" t="s">
        <v>3102</v>
      </c>
      <c r="C8631" s="48" t="s">
        <v>46680</v>
      </c>
      <c r="D8631" s="48" t="s">
        <v>46703</v>
      </c>
      <c r="E8631" s="48" t="s">
        <v>46704</v>
      </c>
    </row>
    <row r="8632" spans="1:5">
      <c r="A8632" s="48" t="s">
        <v>15740</v>
      </c>
      <c r="B8632" s="48" t="s">
        <v>51154</v>
      </c>
      <c r="C8632" s="48" t="s">
        <v>46680</v>
      </c>
      <c r="D8632" s="48" t="s">
        <v>46705</v>
      </c>
      <c r="E8632" s="48" t="s">
        <v>46706</v>
      </c>
    </row>
    <row r="8633" spans="1:5">
      <c r="A8633" s="48" t="s">
        <v>15786</v>
      </c>
      <c r="B8633" s="48" t="s">
        <v>29629</v>
      </c>
      <c r="C8633" s="48" t="s">
        <v>46680</v>
      </c>
      <c r="D8633" s="48" t="s">
        <v>46707</v>
      </c>
      <c r="E8633" s="48" t="s">
        <v>46708</v>
      </c>
    </row>
    <row r="8634" spans="1:5">
      <c r="A8634" s="48" t="s">
        <v>15789</v>
      </c>
      <c r="B8634" s="48" t="s">
        <v>32122</v>
      </c>
      <c r="C8634" s="48" t="s">
        <v>46680</v>
      </c>
      <c r="D8634" s="48" t="s">
        <v>46709</v>
      </c>
      <c r="E8634" s="48" t="s">
        <v>46710</v>
      </c>
    </row>
    <row r="8635" spans="1:5">
      <c r="A8635" s="48" t="s">
        <v>27</v>
      </c>
      <c r="B8635" s="48" t="s">
        <v>51154</v>
      </c>
      <c r="C8635" s="48" t="s">
        <v>46680</v>
      </c>
      <c r="D8635" s="48" t="s">
        <v>46711</v>
      </c>
      <c r="E8635" s="48" t="s">
        <v>46712</v>
      </c>
    </row>
    <row r="8636" spans="1:5">
      <c r="A8636" s="48" t="s">
        <v>56</v>
      </c>
      <c r="B8636" s="48" t="s">
        <v>51519</v>
      </c>
      <c r="C8636" s="48" t="s">
        <v>46680</v>
      </c>
      <c r="D8636" s="48" t="s">
        <v>46713</v>
      </c>
      <c r="E8636" s="48" t="s">
        <v>46714</v>
      </c>
    </row>
    <row r="8637" spans="1:5">
      <c r="A8637" s="48" t="s">
        <v>59</v>
      </c>
      <c r="B8637" s="48" t="s">
        <v>417</v>
      </c>
      <c r="C8637" s="48" t="s">
        <v>46680</v>
      </c>
      <c r="D8637" s="48" t="s">
        <v>46715</v>
      </c>
      <c r="E8637" s="48" t="s">
        <v>46716</v>
      </c>
    </row>
    <row r="8638" spans="1:5">
      <c r="A8638" s="48" t="s">
        <v>15740</v>
      </c>
      <c r="B8638" s="48" t="s">
        <v>51154</v>
      </c>
      <c r="C8638" s="48" t="s">
        <v>46680</v>
      </c>
      <c r="D8638" s="48" t="s">
        <v>46717</v>
      </c>
      <c r="E8638" s="48" t="s">
        <v>46718</v>
      </c>
    </row>
    <row r="8639" spans="1:5">
      <c r="A8639" s="48" t="s">
        <v>15743</v>
      </c>
      <c r="B8639" s="48" t="s">
        <v>34445</v>
      </c>
      <c r="C8639" s="48" t="s">
        <v>46680</v>
      </c>
      <c r="D8639" s="48" t="s">
        <v>46719</v>
      </c>
      <c r="E8639" s="48" t="s">
        <v>46720</v>
      </c>
    </row>
    <row r="8640" spans="1:5">
      <c r="A8640" s="48" t="s">
        <v>15746</v>
      </c>
      <c r="B8640" s="48" t="s">
        <v>51177</v>
      </c>
      <c r="C8640" s="48" t="s">
        <v>46680</v>
      </c>
      <c r="D8640" s="48" t="s">
        <v>46721</v>
      </c>
      <c r="E8640" s="48" t="s">
        <v>46722</v>
      </c>
    </row>
    <row r="8641" spans="1:5">
      <c r="A8641" s="48" t="s">
        <v>27</v>
      </c>
      <c r="B8641" s="48" t="s">
        <v>51154</v>
      </c>
      <c r="C8641" s="48" t="s">
        <v>46680</v>
      </c>
      <c r="D8641" s="48" t="s">
        <v>46723</v>
      </c>
      <c r="E8641" s="48" t="s">
        <v>46724</v>
      </c>
    </row>
    <row r="8642" spans="1:5">
      <c r="A8642" s="48" t="s">
        <v>30</v>
      </c>
      <c r="B8642" s="48" t="s">
        <v>32976</v>
      </c>
      <c r="C8642" s="48" t="s">
        <v>46680</v>
      </c>
      <c r="D8642" s="48" t="s">
        <v>46725</v>
      </c>
      <c r="E8642" s="48" t="s">
        <v>46726</v>
      </c>
    </row>
    <row r="8643" spans="1:5">
      <c r="A8643" s="48" t="s">
        <v>34</v>
      </c>
      <c r="B8643" s="48" t="s">
        <v>51162</v>
      </c>
      <c r="C8643" s="48" t="s">
        <v>46680</v>
      </c>
      <c r="D8643" s="48" t="s">
        <v>46727</v>
      </c>
      <c r="E8643" s="48" t="s">
        <v>46728</v>
      </c>
    </row>
    <row r="8644" spans="1:5">
      <c r="A8644" s="48" t="s">
        <v>51155</v>
      </c>
      <c r="B8644" s="48" t="s">
        <v>51156</v>
      </c>
      <c r="C8644" s="48" t="s">
        <v>46729</v>
      </c>
      <c r="D8644" s="48" t="s">
        <v>46730</v>
      </c>
      <c r="E8644" s="48" t="s">
        <v>46731</v>
      </c>
    </row>
    <row r="8645" spans="1:5">
      <c r="A8645" s="48" t="s">
        <v>51157</v>
      </c>
      <c r="B8645" s="48" t="s">
        <v>51156</v>
      </c>
      <c r="C8645" s="48" t="s">
        <v>46729</v>
      </c>
      <c r="D8645" s="48" t="s">
        <v>46732</v>
      </c>
      <c r="E8645" s="48" t="s">
        <v>46733</v>
      </c>
    </row>
    <row r="8646" spans="1:5">
      <c r="A8646" s="48" t="s">
        <v>51158</v>
      </c>
      <c r="B8646" s="48" t="s">
        <v>51156</v>
      </c>
      <c r="C8646" s="48" t="s">
        <v>46729</v>
      </c>
      <c r="D8646" s="48" t="s">
        <v>46734</v>
      </c>
      <c r="E8646" s="48" t="s">
        <v>46735</v>
      </c>
    </row>
    <row r="8647" spans="1:5">
      <c r="A8647" s="48" t="s">
        <v>51159</v>
      </c>
      <c r="B8647" s="48" t="s">
        <v>51156</v>
      </c>
      <c r="C8647" s="48" t="s">
        <v>46729</v>
      </c>
      <c r="D8647" s="48" t="s">
        <v>46736</v>
      </c>
      <c r="E8647" s="48" t="s">
        <v>46737</v>
      </c>
    </row>
    <row r="8648" spans="1:5">
      <c r="A8648" s="48" t="s">
        <v>15740</v>
      </c>
      <c r="B8648" s="48" t="s">
        <v>51154</v>
      </c>
      <c r="C8648" s="48" t="s">
        <v>46738</v>
      </c>
      <c r="D8648" s="48" t="s">
        <v>46739</v>
      </c>
      <c r="E8648" s="48" t="s">
        <v>46740</v>
      </c>
    </row>
    <row r="8649" spans="1:5">
      <c r="A8649" s="48" t="s">
        <v>15771</v>
      </c>
      <c r="B8649" s="48" t="s">
        <v>51204</v>
      </c>
      <c r="C8649" s="48" t="s">
        <v>46738</v>
      </c>
      <c r="D8649" s="48" t="s">
        <v>46741</v>
      </c>
      <c r="E8649" s="48" t="s">
        <v>46742</v>
      </c>
    </row>
    <row r="8650" spans="1:5">
      <c r="A8650" s="48" t="s">
        <v>15774</v>
      </c>
      <c r="B8650" s="48" t="s">
        <v>1185</v>
      </c>
      <c r="C8650" s="48" t="s">
        <v>46738</v>
      </c>
      <c r="D8650" s="48" t="s">
        <v>46743</v>
      </c>
      <c r="E8650" s="48" t="s">
        <v>46744</v>
      </c>
    </row>
    <row r="8651" spans="1:5">
      <c r="A8651" s="48" t="s">
        <v>27</v>
      </c>
      <c r="B8651" s="48" t="s">
        <v>51154</v>
      </c>
      <c r="C8651" s="48" t="s">
        <v>46738</v>
      </c>
      <c r="D8651" s="48" t="s">
        <v>46745</v>
      </c>
      <c r="E8651" s="48" t="s">
        <v>46746</v>
      </c>
    </row>
    <row r="8652" spans="1:5">
      <c r="A8652" s="48" t="s">
        <v>48</v>
      </c>
      <c r="B8652" s="48" t="s">
        <v>51809</v>
      </c>
      <c r="C8652" s="48" t="s">
        <v>46738</v>
      </c>
      <c r="D8652" s="48" t="s">
        <v>46747</v>
      </c>
      <c r="E8652" s="48" t="s">
        <v>46748</v>
      </c>
    </row>
    <row r="8653" spans="1:5">
      <c r="A8653" s="48" t="s">
        <v>51</v>
      </c>
      <c r="B8653" s="48" t="s">
        <v>150</v>
      </c>
      <c r="C8653" s="48" t="s">
        <v>46738</v>
      </c>
      <c r="D8653" s="48" t="s">
        <v>46749</v>
      </c>
      <c r="E8653" s="48" t="s">
        <v>46750</v>
      </c>
    </row>
    <row r="8654" spans="1:5">
      <c r="A8654" s="48" t="s">
        <v>15740</v>
      </c>
      <c r="B8654" s="48" t="s">
        <v>51154</v>
      </c>
      <c r="C8654" s="48" t="s">
        <v>46738</v>
      </c>
      <c r="D8654" s="48" t="s">
        <v>46751</v>
      </c>
      <c r="E8654" s="48" t="s">
        <v>46752</v>
      </c>
    </row>
    <row r="8655" spans="1:5">
      <c r="A8655" s="48" t="s">
        <v>15786</v>
      </c>
      <c r="B8655" s="48" t="s">
        <v>29629</v>
      </c>
      <c r="C8655" s="48" t="s">
        <v>46738</v>
      </c>
      <c r="D8655" s="48" t="s">
        <v>46753</v>
      </c>
      <c r="E8655" s="48" t="s">
        <v>46754</v>
      </c>
    </row>
    <row r="8656" spans="1:5">
      <c r="A8656" s="48" t="s">
        <v>15789</v>
      </c>
      <c r="B8656" s="48" t="s">
        <v>260</v>
      </c>
      <c r="C8656" s="48" t="s">
        <v>46738</v>
      </c>
      <c r="D8656" s="48" t="s">
        <v>46755</v>
      </c>
      <c r="E8656" s="48" t="s">
        <v>46756</v>
      </c>
    </row>
    <row r="8657" spans="1:5">
      <c r="A8657" s="48" t="s">
        <v>27</v>
      </c>
      <c r="B8657" s="48" t="s">
        <v>51154</v>
      </c>
      <c r="C8657" s="48" t="s">
        <v>46738</v>
      </c>
      <c r="D8657" s="48" t="s">
        <v>46757</v>
      </c>
      <c r="E8657" s="48" t="s">
        <v>46758</v>
      </c>
    </row>
    <row r="8658" spans="1:5">
      <c r="A8658" s="48" t="s">
        <v>56</v>
      </c>
      <c r="B8658" s="48" t="s">
        <v>51526</v>
      </c>
      <c r="C8658" s="48" t="s">
        <v>46738</v>
      </c>
      <c r="D8658" s="48" t="s">
        <v>46759</v>
      </c>
      <c r="E8658" s="48" t="s">
        <v>51819</v>
      </c>
    </row>
    <row r="8659" spans="1:5">
      <c r="A8659" s="48" t="s">
        <v>59</v>
      </c>
      <c r="B8659" s="48" t="s">
        <v>51203</v>
      </c>
      <c r="C8659" s="48" t="s">
        <v>46738</v>
      </c>
      <c r="D8659" s="48" t="s">
        <v>46760</v>
      </c>
      <c r="E8659" s="48" t="s">
        <v>51820</v>
      </c>
    </row>
    <row r="8660" spans="1:5">
      <c r="A8660" s="48" t="s">
        <v>15740</v>
      </c>
      <c r="B8660" s="48" t="s">
        <v>51154</v>
      </c>
      <c r="C8660" s="48" t="s">
        <v>46738</v>
      </c>
      <c r="D8660" s="48" t="s">
        <v>46761</v>
      </c>
      <c r="E8660" s="48" t="s">
        <v>46762</v>
      </c>
    </row>
    <row r="8661" spans="1:5">
      <c r="A8661" s="48" t="s">
        <v>15743</v>
      </c>
      <c r="B8661" s="48" t="s">
        <v>51491</v>
      </c>
      <c r="C8661" s="48" t="s">
        <v>46738</v>
      </c>
      <c r="D8661" s="48" t="s">
        <v>46763</v>
      </c>
      <c r="E8661" s="48" t="s">
        <v>46764</v>
      </c>
    </row>
    <row r="8662" spans="1:5">
      <c r="A8662" s="48" t="s">
        <v>15746</v>
      </c>
      <c r="B8662" s="48" t="s">
        <v>51198</v>
      </c>
      <c r="C8662" s="48" t="s">
        <v>46738</v>
      </c>
      <c r="D8662" s="48" t="s">
        <v>46765</v>
      </c>
      <c r="E8662" s="48" t="s">
        <v>46766</v>
      </c>
    </row>
    <row r="8663" spans="1:5">
      <c r="A8663" s="48" t="s">
        <v>27</v>
      </c>
      <c r="B8663" s="48" t="s">
        <v>51154</v>
      </c>
      <c r="C8663" s="48" t="s">
        <v>46738</v>
      </c>
      <c r="D8663" s="48" t="s">
        <v>46767</v>
      </c>
      <c r="E8663" s="48" t="s">
        <v>46768</v>
      </c>
    </row>
    <row r="8664" spans="1:5">
      <c r="A8664" s="48" t="s">
        <v>30</v>
      </c>
      <c r="B8664" s="48" t="s">
        <v>35754</v>
      </c>
      <c r="C8664" s="48" t="s">
        <v>46738</v>
      </c>
      <c r="D8664" s="48" t="s">
        <v>46769</v>
      </c>
      <c r="E8664" s="48" t="s">
        <v>46770</v>
      </c>
    </row>
    <row r="8665" spans="1:5">
      <c r="A8665" s="48" t="s">
        <v>34</v>
      </c>
      <c r="B8665" s="48" t="s">
        <v>51199</v>
      </c>
      <c r="C8665" s="48" t="s">
        <v>46738</v>
      </c>
      <c r="D8665" s="48" t="s">
        <v>46771</v>
      </c>
      <c r="E8665" s="48" t="s">
        <v>46772</v>
      </c>
    </row>
    <row r="8666" spans="1:5">
      <c r="A8666" s="48" t="s">
        <v>15740</v>
      </c>
      <c r="B8666" s="48" t="s">
        <v>51154</v>
      </c>
      <c r="C8666" s="48" t="s">
        <v>46738</v>
      </c>
      <c r="D8666" s="48" t="s">
        <v>46773</v>
      </c>
      <c r="E8666" s="48" t="s">
        <v>46774</v>
      </c>
    </row>
    <row r="8667" spans="1:5">
      <c r="A8667" s="48" t="s">
        <v>15757</v>
      </c>
      <c r="B8667" s="48" t="s">
        <v>51406</v>
      </c>
      <c r="C8667" s="48" t="s">
        <v>46738</v>
      </c>
      <c r="D8667" s="48" t="s">
        <v>46775</v>
      </c>
      <c r="E8667" s="48" t="s">
        <v>46776</v>
      </c>
    </row>
    <row r="8668" spans="1:5">
      <c r="A8668" s="48" t="s">
        <v>15760</v>
      </c>
      <c r="B8668" s="48" t="s">
        <v>394</v>
      </c>
      <c r="C8668" s="48" t="s">
        <v>46738</v>
      </c>
      <c r="D8668" s="48" t="s">
        <v>46777</v>
      </c>
      <c r="E8668" s="48" t="s">
        <v>46778</v>
      </c>
    </row>
    <row r="8669" spans="1:5">
      <c r="A8669" s="48" t="s">
        <v>27</v>
      </c>
      <c r="B8669" s="48" t="s">
        <v>51154</v>
      </c>
      <c r="C8669" s="48" t="s">
        <v>46738</v>
      </c>
      <c r="D8669" s="48" t="s">
        <v>46779</v>
      </c>
      <c r="E8669" s="48" t="s">
        <v>46780</v>
      </c>
    </row>
    <row r="8670" spans="1:5">
      <c r="A8670" s="48" t="s">
        <v>39</v>
      </c>
      <c r="B8670" s="48" t="s">
        <v>51437</v>
      </c>
      <c r="C8670" s="48" t="s">
        <v>46738</v>
      </c>
      <c r="D8670" s="48" t="s">
        <v>46781</v>
      </c>
      <c r="E8670" s="48" t="s">
        <v>46782</v>
      </c>
    </row>
    <row r="8671" spans="1:5">
      <c r="A8671" s="48" t="s">
        <v>43</v>
      </c>
      <c r="B8671" s="48" t="s">
        <v>51205</v>
      </c>
      <c r="C8671" s="48" t="s">
        <v>46738</v>
      </c>
      <c r="D8671" s="48" t="s">
        <v>46783</v>
      </c>
      <c r="E8671" s="48" t="s">
        <v>46784</v>
      </c>
    </row>
    <row r="8672" spans="1:5">
      <c r="A8672" s="48" t="s">
        <v>51155</v>
      </c>
      <c r="B8672" s="48" t="s">
        <v>51156</v>
      </c>
      <c r="C8672" s="48" t="s">
        <v>46785</v>
      </c>
      <c r="D8672" s="48" t="s">
        <v>46786</v>
      </c>
      <c r="E8672" s="48" t="s">
        <v>46787</v>
      </c>
    </row>
    <row r="8673" spans="1:5">
      <c r="A8673" s="48" t="s">
        <v>51157</v>
      </c>
      <c r="B8673" s="48" t="s">
        <v>51156</v>
      </c>
      <c r="C8673" s="48" t="s">
        <v>46785</v>
      </c>
      <c r="D8673" s="48" t="s">
        <v>46788</v>
      </c>
      <c r="E8673" s="48" t="s">
        <v>46789</v>
      </c>
    </row>
    <row r="8674" spans="1:5">
      <c r="A8674" s="48" t="s">
        <v>51158</v>
      </c>
      <c r="B8674" s="48" t="s">
        <v>51156</v>
      </c>
      <c r="C8674" s="48" t="s">
        <v>46785</v>
      </c>
      <c r="D8674" s="48" t="s">
        <v>46790</v>
      </c>
      <c r="E8674" s="48" t="s">
        <v>46791</v>
      </c>
    </row>
    <row r="8675" spans="1:5">
      <c r="A8675" s="48" t="s">
        <v>51159</v>
      </c>
      <c r="B8675" s="48" t="s">
        <v>51156</v>
      </c>
      <c r="C8675" s="48" t="s">
        <v>46785</v>
      </c>
      <c r="D8675" s="48" t="s">
        <v>46792</v>
      </c>
      <c r="E8675" s="48" t="s">
        <v>46793</v>
      </c>
    </row>
    <row r="8676" spans="1:5">
      <c r="A8676" s="48" t="s">
        <v>15740</v>
      </c>
      <c r="B8676" s="48" t="s">
        <v>51154</v>
      </c>
      <c r="C8676" s="48" t="s">
        <v>46794</v>
      </c>
      <c r="D8676" s="48" t="s">
        <v>46795</v>
      </c>
      <c r="E8676" s="48" t="s">
        <v>46796</v>
      </c>
    </row>
    <row r="8677" spans="1:5">
      <c r="A8677" s="48" t="s">
        <v>15786</v>
      </c>
      <c r="B8677" s="48" t="s">
        <v>29345</v>
      </c>
      <c r="C8677" s="48" t="s">
        <v>46794</v>
      </c>
      <c r="D8677" s="48" t="s">
        <v>46797</v>
      </c>
      <c r="E8677" s="48" t="s">
        <v>46798</v>
      </c>
    </row>
    <row r="8678" spans="1:5">
      <c r="A8678" s="48" t="s">
        <v>15789</v>
      </c>
      <c r="B8678" s="48" t="s">
        <v>51344</v>
      </c>
      <c r="C8678" s="48" t="s">
        <v>46794</v>
      </c>
      <c r="D8678" s="48" t="s">
        <v>46799</v>
      </c>
      <c r="E8678" s="48" t="s">
        <v>46800</v>
      </c>
    </row>
    <row r="8679" spans="1:5">
      <c r="A8679" s="48" t="s">
        <v>27</v>
      </c>
      <c r="B8679" s="48" t="s">
        <v>51154</v>
      </c>
      <c r="C8679" s="48" t="s">
        <v>46794</v>
      </c>
      <c r="D8679" s="48" t="s">
        <v>46801</v>
      </c>
      <c r="E8679" s="48" t="s">
        <v>46802</v>
      </c>
    </row>
    <row r="8680" spans="1:5">
      <c r="A8680" s="48" t="s">
        <v>56</v>
      </c>
      <c r="B8680" s="48" t="s">
        <v>37689</v>
      </c>
      <c r="C8680" s="48" t="s">
        <v>46794</v>
      </c>
      <c r="D8680" s="48" t="s">
        <v>46803</v>
      </c>
      <c r="E8680" s="48" t="s">
        <v>46804</v>
      </c>
    </row>
    <row r="8681" spans="1:5">
      <c r="A8681" s="48" t="s">
        <v>59</v>
      </c>
      <c r="B8681" s="48" t="s">
        <v>51161</v>
      </c>
      <c r="C8681" s="48" t="s">
        <v>46794</v>
      </c>
      <c r="D8681" s="48" t="s">
        <v>46805</v>
      </c>
      <c r="E8681" s="48" t="s">
        <v>46806</v>
      </c>
    </row>
    <row r="8682" spans="1:5">
      <c r="A8682" s="48" t="s">
        <v>15740</v>
      </c>
      <c r="B8682" s="48" t="s">
        <v>51154</v>
      </c>
      <c r="C8682" s="48" t="s">
        <v>46794</v>
      </c>
      <c r="D8682" s="48" t="s">
        <v>46807</v>
      </c>
      <c r="E8682" s="48" t="s">
        <v>46808</v>
      </c>
    </row>
    <row r="8683" spans="1:5">
      <c r="A8683" s="48" t="s">
        <v>15743</v>
      </c>
      <c r="B8683" s="48" t="s">
        <v>51491</v>
      </c>
      <c r="C8683" s="48" t="s">
        <v>46794</v>
      </c>
      <c r="D8683" s="48" t="s">
        <v>46809</v>
      </c>
      <c r="E8683" s="48" t="s">
        <v>46810</v>
      </c>
    </row>
    <row r="8684" spans="1:5">
      <c r="A8684" s="48" t="s">
        <v>15746</v>
      </c>
      <c r="B8684" s="48" t="s">
        <v>654</v>
      </c>
      <c r="C8684" s="48" t="s">
        <v>46794</v>
      </c>
      <c r="D8684" s="48" t="s">
        <v>46811</v>
      </c>
      <c r="E8684" s="48" t="s">
        <v>46812</v>
      </c>
    </row>
    <row r="8685" spans="1:5">
      <c r="A8685" s="48" t="s">
        <v>27</v>
      </c>
      <c r="B8685" s="48" t="s">
        <v>51154</v>
      </c>
      <c r="C8685" s="48" t="s">
        <v>46794</v>
      </c>
      <c r="D8685" s="48" t="s">
        <v>46813</v>
      </c>
      <c r="E8685" s="48" t="s">
        <v>46814</v>
      </c>
    </row>
    <row r="8686" spans="1:5">
      <c r="A8686" s="48" t="s">
        <v>30</v>
      </c>
      <c r="B8686" s="48" t="s">
        <v>32976</v>
      </c>
      <c r="C8686" s="48" t="s">
        <v>46794</v>
      </c>
      <c r="D8686" s="48" t="s">
        <v>46815</v>
      </c>
      <c r="E8686" s="48" t="s">
        <v>46816</v>
      </c>
    </row>
    <row r="8687" spans="1:5">
      <c r="A8687" s="48" t="s">
        <v>34</v>
      </c>
      <c r="B8687" s="48" t="s">
        <v>51225</v>
      </c>
      <c r="C8687" s="48" t="s">
        <v>46794</v>
      </c>
      <c r="D8687" s="48" t="s">
        <v>46817</v>
      </c>
      <c r="E8687" s="48" t="s">
        <v>46818</v>
      </c>
    </row>
    <row r="8688" spans="1:5">
      <c r="A8688" s="48" t="s">
        <v>15740</v>
      </c>
      <c r="B8688" s="48" t="s">
        <v>51154</v>
      </c>
      <c r="C8688" s="48" t="s">
        <v>46794</v>
      </c>
      <c r="D8688" s="48" t="s">
        <v>46819</v>
      </c>
      <c r="E8688" s="48" t="s">
        <v>46820</v>
      </c>
    </row>
    <row r="8689" spans="1:5">
      <c r="A8689" s="48" t="s">
        <v>15757</v>
      </c>
      <c r="B8689" s="48" t="s">
        <v>51406</v>
      </c>
      <c r="C8689" s="48" t="s">
        <v>46794</v>
      </c>
      <c r="D8689" s="48" t="s">
        <v>46821</v>
      </c>
      <c r="E8689" s="48" t="s">
        <v>46822</v>
      </c>
    </row>
    <row r="8690" spans="1:5">
      <c r="A8690" s="48" t="s">
        <v>15760</v>
      </c>
      <c r="B8690" s="48" t="s">
        <v>51165</v>
      </c>
      <c r="C8690" s="48" t="s">
        <v>46794</v>
      </c>
      <c r="D8690" s="48" t="s">
        <v>46823</v>
      </c>
      <c r="E8690" s="48" t="s">
        <v>46824</v>
      </c>
    </row>
    <row r="8691" spans="1:5">
      <c r="A8691" s="48" t="s">
        <v>27</v>
      </c>
      <c r="B8691" s="48" t="s">
        <v>51154</v>
      </c>
      <c r="C8691" s="48" t="s">
        <v>46794</v>
      </c>
      <c r="D8691" s="48" t="s">
        <v>46825</v>
      </c>
      <c r="E8691" s="48" t="s">
        <v>46826</v>
      </c>
    </row>
    <row r="8692" spans="1:5">
      <c r="A8692" s="48" t="s">
        <v>39</v>
      </c>
      <c r="B8692" s="48" t="s">
        <v>51437</v>
      </c>
      <c r="C8692" s="48" t="s">
        <v>46794</v>
      </c>
      <c r="D8692" s="48" t="s">
        <v>46827</v>
      </c>
      <c r="E8692" s="48" t="s">
        <v>46828</v>
      </c>
    </row>
    <row r="8693" spans="1:5">
      <c r="A8693" s="48" t="s">
        <v>43</v>
      </c>
      <c r="B8693" s="48" t="s">
        <v>1185</v>
      </c>
      <c r="C8693" s="48" t="s">
        <v>46794</v>
      </c>
      <c r="D8693" s="48" t="s">
        <v>46829</v>
      </c>
      <c r="E8693" s="48" t="s">
        <v>51821</v>
      </c>
    </row>
    <row r="8694" spans="1:5">
      <c r="A8694" s="48" t="s">
        <v>15740</v>
      </c>
      <c r="B8694" s="48" t="s">
        <v>51154</v>
      </c>
      <c r="C8694" s="48" t="s">
        <v>46794</v>
      </c>
      <c r="D8694" s="48" t="s">
        <v>46830</v>
      </c>
      <c r="E8694" s="48" t="s">
        <v>46831</v>
      </c>
    </row>
    <row r="8695" spans="1:5">
      <c r="A8695" s="48" t="s">
        <v>15771</v>
      </c>
      <c r="B8695" s="48" t="s">
        <v>561</v>
      </c>
      <c r="C8695" s="48" t="s">
        <v>46794</v>
      </c>
      <c r="D8695" s="48" t="s">
        <v>46832</v>
      </c>
      <c r="E8695" s="48" t="s">
        <v>46833</v>
      </c>
    </row>
    <row r="8696" spans="1:5">
      <c r="A8696" s="48" t="s">
        <v>15774</v>
      </c>
      <c r="B8696" s="48" t="s">
        <v>316</v>
      </c>
      <c r="C8696" s="48" t="s">
        <v>46794</v>
      </c>
      <c r="D8696" s="48" t="s">
        <v>46834</v>
      </c>
      <c r="E8696" s="48" t="s">
        <v>46835</v>
      </c>
    </row>
    <row r="8697" spans="1:5">
      <c r="A8697" s="48" t="s">
        <v>27</v>
      </c>
      <c r="B8697" s="48" t="s">
        <v>51154</v>
      </c>
      <c r="C8697" s="48" t="s">
        <v>46794</v>
      </c>
      <c r="D8697" s="48" t="s">
        <v>46836</v>
      </c>
      <c r="E8697" s="48" t="s">
        <v>46837</v>
      </c>
    </row>
    <row r="8698" spans="1:5">
      <c r="A8698" s="48" t="s">
        <v>48</v>
      </c>
      <c r="B8698" s="48" t="s">
        <v>51401</v>
      </c>
      <c r="C8698" s="48" t="s">
        <v>46794</v>
      </c>
      <c r="D8698" s="48" t="s">
        <v>46838</v>
      </c>
      <c r="E8698" s="48" t="s">
        <v>46839</v>
      </c>
    </row>
    <row r="8699" spans="1:5">
      <c r="A8699" s="48" t="s">
        <v>51</v>
      </c>
      <c r="B8699" s="48" t="s">
        <v>110</v>
      </c>
      <c r="C8699" s="48" t="s">
        <v>46794</v>
      </c>
      <c r="D8699" s="48" t="s">
        <v>46840</v>
      </c>
      <c r="E8699" s="48" t="s">
        <v>46841</v>
      </c>
    </row>
    <row r="8700" spans="1:5">
      <c r="A8700" s="48" t="s">
        <v>51155</v>
      </c>
      <c r="B8700" s="48" t="s">
        <v>51156</v>
      </c>
      <c r="C8700" s="48" t="s">
        <v>46842</v>
      </c>
      <c r="D8700" s="48" t="s">
        <v>46843</v>
      </c>
      <c r="E8700" s="48" t="s">
        <v>46844</v>
      </c>
    </row>
    <row r="8701" spans="1:5">
      <c r="A8701" s="48" t="s">
        <v>51157</v>
      </c>
      <c r="B8701" s="48" t="s">
        <v>51156</v>
      </c>
      <c r="C8701" s="48" t="s">
        <v>46842</v>
      </c>
      <c r="D8701" s="48" t="s">
        <v>46845</v>
      </c>
      <c r="E8701" s="48" t="s">
        <v>46846</v>
      </c>
    </row>
    <row r="8702" spans="1:5">
      <c r="A8702" s="48" t="s">
        <v>51158</v>
      </c>
      <c r="B8702" s="48" t="s">
        <v>51156</v>
      </c>
      <c r="C8702" s="48" t="s">
        <v>46842</v>
      </c>
      <c r="D8702" s="48" t="s">
        <v>46847</v>
      </c>
      <c r="E8702" s="48" t="s">
        <v>46848</v>
      </c>
    </row>
    <row r="8703" spans="1:5">
      <c r="A8703" s="48" t="s">
        <v>51159</v>
      </c>
      <c r="B8703" s="48" t="s">
        <v>51156</v>
      </c>
      <c r="C8703" s="48" t="s">
        <v>46842</v>
      </c>
      <c r="D8703" s="48" t="s">
        <v>46849</v>
      </c>
      <c r="E8703" s="48" t="s">
        <v>46850</v>
      </c>
    </row>
    <row r="8704" spans="1:5">
      <c r="A8704" s="48" t="s">
        <v>15740</v>
      </c>
      <c r="B8704" s="48" t="s">
        <v>51154</v>
      </c>
      <c r="C8704" s="48" t="s">
        <v>46851</v>
      </c>
      <c r="D8704" s="48" t="s">
        <v>46852</v>
      </c>
      <c r="E8704" s="48" t="s">
        <v>46853</v>
      </c>
    </row>
    <row r="8705" spans="1:5">
      <c r="A8705" s="48" t="s">
        <v>15743</v>
      </c>
      <c r="B8705" s="48" t="s">
        <v>51403</v>
      </c>
      <c r="C8705" s="48" t="s">
        <v>46851</v>
      </c>
      <c r="D8705" s="48" t="s">
        <v>46854</v>
      </c>
      <c r="E8705" s="48" t="s">
        <v>46855</v>
      </c>
    </row>
    <row r="8706" spans="1:5">
      <c r="A8706" s="48" t="s">
        <v>15746</v>
      </c>
      <c r="B8706" s="48" t="s">
        <v>51182</v>
      </c>
      <c r="C8706" s="48" t="s">
        <v>46851</v>
      </c>
      <c r="D8706" s="48" t="s">
        <v>46856</v>
      </c>
      <c r="E8706" s="48" t="s">
        <v>46857</v>
      </c>
    </row>
    <row r="8707" spans="1:5">
      <c r="A8707" s="48" t="s">
        <v>27</v>
      </c>
      <c r="B8707" s="48" t="s">
        <v>51154</v>
      </c>
      <c r="C8707" s="48" t="s">
        <v>46851</v>
      </c>
      <c r="D8707" s="48" t="s">
        <v>46858</v>
      </c>
      <c r="E8707" s="48" t="s">
        <v>46859</v>
      </c>
    </row>
    <row r="8708" spans="1:5">
      <c r="A8708" s="48" t="s">
        <v>30</v>
      </c>
      <c r="B8708" s="48" t="s">
        <v>32976</v>
      </c>
      <c r="C8708" s="48" t="s">
        <v>46851</v>
      </c>
      <c r="D8708" s="48" t="s">
        <v>46860</v>
      </c>
      <c r="E8708" s="48" t="s">
        <v>46861</v>
      </c>
    </row>
    <row r="8709" spans="1:5">
      <c r="A8709" s="48" t="s">
        <v>34</v>
      </c>
      <c r="B8709" s="48" t="s">
        <v>51166</v>
      </c>
      <c r="C8709" s="48" t="s">
        <v>46851</v>
      </c>
      <c r="D8709" s="48" t="s">
        <v>46862</v>
      </c>
      <c r="E8709" s="48" t="s">
        <v>46863</v>
      </c>
    </row>
    <row r="8710" spans="1:5">
      <c r="A8710" s="48" t="s">
        <v>15740</v>
      </c>
      <c r="B8710" s="48" t="s">
        <v>51154</v>
      </c>
      <c r="C8710" s="48" t="s">
        <v>46851</v>
      </c>
      <c r="D8710" s="48" t="s">
        <v>46864</v>
      </c>
      <c r="E8710" s="48" t="s">
        <v>46865</v>
      </c>
    </row>
    <row r="8711" spans="1:5">
      <c r="A8711" s="48" t="s">
        <v>15757</v>
      </c>
      <c r="B8711" s="48" t="s">
        <v>51406</v>
      </c>
      <c r="C8711" s="48" t="s">
        <v>46851</v>
      </c>
      <c r="D8711" s="48" t="s">
        <v>46866</v>
      </c>
      <c r="E8711" s="48" t="s">
        <v>46867</v>
      </c>
    </row>
    <row r="8712" spans="1:5">
      <c r="A8712" s="48" t="s">
        <v>15760</v>
      </c>
      <c r="B8712" s="48" t="s">
        <v>51278</v>
      </c>
      <c r="C8712" s="48" t="s">
        <v>46851</v>
      </c>
      <c r="D8712" s="48" t="s">
        <v>46868</v>
      </c>
      <c r="E8712" s="48" t="s">
        <v>46869</v>
      </c>
    </row>
    <row r="8713" spans="1:5">
      <c r="A8713" s="48" t="s">
        <v>27</v>
      </c>
      <c r="B8713" s="48" t="s">
        <v>51154</v>
      </c>
      <c r="C8713" s="48" t="s">
        <v>46851</v>
      </c>
      <c r="D8713" s="48" t="s">
        <v>46870</v>
      </c>
      <c r="E8713" s="48" t="s">
        <v>46871</v>
      </c>
    </row>
    <row r="8714" spans="1:5">
      <c r="A8714" s="48" t="s">
        <v>39</v>
      </c>
      <c r="B8714" s="48" t="s">
        <v>51436</v>
      </c>
      <c r="C8714" s="48" t="s">
        <v>46851</v>
      </c>
      <c r="D8714" s="48" t="s">
        <v>46872</v>
      </c>
      <c r="E8714" s="48" t="s">
        <v>46873</v>
      </c>
    </row>
    <row r="8715" spans="1:5">
      <c r="A8715" s="48" t="s">
        <v>43</v>
      </c>
      <c r="B8715" s="48" t="s">
        <v>316</v>
      </c>
      <c r="C8715" s="48" t="s">
        <v>46851</v>
      </c>
      <c r="D8715" s="48" t="s">
        <v>46874</v>
      </c>
      <c r="E8715" s="48" t="s">
        <v>51822</v>
      </c>
    </row>
    <row r="8716" spans="1:5">
      <c r="A8716" s="48" t="s">
        <v>15740</v>
      </c>
      <c r="B8716" s="48" t="s">
        <v>51154</v>
      </c>
      <c r="C8716" s="48" t="s">
        <v>46851</v>
      </c>
      <c r="D8716" s="48" t="s">
        <v>46875</v>
      </c>
      <c r="E8716" s="48" t="s">
        <v>46876</v>
      </c>
    </row>
    <row r="8717" spans="1:5">
      <c r="A8717" s="48" t="s">
        <v>15771</v>
      </c>
      <c r="B8717" s="48" t="s">
        <v>2242</v>
      </c>
      <c r="C8717" s="48" t="s">
        <v>46851</v>
      </c>
      <c r="D8717" s="48" t="s">
        <v>46877</v>
      </c>
      <c r="E8717" s="48" t="s">
        <v>46878</v>
      </c>
    </row>
    <row r="8718" spans="1:5">
      <c r="A8718" s="48" t="s">
        <v>15774</v>
      </c>
      <c r="B8718" s="48" t="s">
        <v>150</v>
      </c>
      <c r="C8718" s="48" t="s">
        <v>46851</v>
      </c>
      <c r="D8718" s="48" t="s">
        <v>46879</v>
      </c>
      <c r="E8718" s="48" t="s">
        <v>46880</v>
      </c>
    </row>
    <row r="8719" spans="1:5">
      <c r="A8719" s="48" t="s">
        <v>27</v>
      </c>
      <c r="B8719" s="48" t="s">
        <v>51154</v>
      </c>
      <c r="C8719" s="48" t="s">
        <v>46851</v>
      </c>
      <c r="D8719" s="48" t="s">
        <v>46881</v>
      </c>
      <c r="E8719" s="48" t="s">
        <v>46882</v>
      </c>
    </row>
    <row r="8720" spans="1:5">
      <c r="A8720" s="48" t="s">
        <v>48</v>
      </c>
      <c r="B8720" s="48" t="s">
        <v>51214</v>
      </c>
      <c r="C8720" s="48" t="s">
        <v>46851</v>
      </c>
      <c r="D8720" s="48" t="s">
        <v>46883</v>
      </c>
      <c r="E8720" s="48" t="s">
        <v>46884</v>
      </c>
    </row>
    <row r="8721" spans="1:5">
      <c r="A8721" s="48" t="s">
        <v>51</v>
      </c>
      <c r="B8721" s="48" t="s">
        <v>51162</v>
      </c>
      <c r="C8721" s="48" t="s">
        <v>46851</v>
      </c>
      <c r="D8721" s="48" t="s">
        <v>46885</v>
      </c>
      <c r="E8721" s="48" t="s">
        <v>46886</v>
      </c>
    </row>
    <row r="8722" spans="1:5">
      <c r="A8722" s="48" t="s">
        <v>15740</v>
      </c>
      <c r="B8722" s="48" t="s">
        <v>51154</v>
      </c>
      <c r="C8722" s="48" t="s">
        <v>46851</v>
      </c>
      <c r="D8722" s="48" t="s">
        <v>46887</v>
      </c>
      <c r="E8722" s="48" t="s">
        <v>46888</v>
      </c>
    </row>
    <row r="8723" spans="1:5">
      <c r="A8723" s="48" t="s">
        <v>15786</v>
      </c>
      <c r="B8723" s="48" t="s">
        <v>29629</v>
      </c>
      <c r="C8723" s="48" t="s">
        <v>46851</v>
      </c>
      <c r="D8723" s="48" t="s">
        <v>46889</v>
      </c>
      <c r="E8723" s="48" t="s">
        <v>46890</v>
      </c>
    </row>
    <row r="8724" spans="1:5">
      <c r="A8724" s="48" t="s">
        <v>15789</v>
      </c>
      <c r="B8724" s="48" t="s">
        <v>51411</v>
      </c>
      <c r="C8724" s="48" t="s">
        <v>46851</v>
      </c>
      <c r="D8724" s="48" t="s">
        <v>46891</v>
      </c>
      <c r="E8724" s="48" t="s">
        <v>46892</v>
      </c>
    </row>
    <row r="8725" spans="1:5">
      <c r="A8725" s="48" t="s">
        <v>27</v>
      </c>
      <c r="B8725" s="48" t="s">
        <v>51154</v>
      </c>
      <c r="C8725" s="48" t="s">
        <v>46851</v>
      </c>
      <c r="D8725" s="48" t="s">
        <v>46893</v>
      </c>
      <c r="E8725" s="48" t="s">
        <v>46894</v>
      </c>
    </row>
    <row r="8726" spans="1:5">
      <c r="A8726" s="48" t="s">
        <v>56</v>
      </c>
      <c r="B8726" s="48" t="s">
        <v>51426</v>
      </c>
      <c r="C8726" s="48" t="s">
        <v>46851</v>
      </c>
      <c r="D8726" s="48" t="s">
        <v>46895</v>
      </c>
      <c r="E8726" s="48" t="s">
        <v>46896</v>
      </c>
    </row>
    <row r="8727" spans="1:5">
      <c r="A8727" s="48" t="s">
        <v>59</v>
      </c>
      <c r="B8727" s="48" t="s">
        <v>51278</v>
      </c>
      <c r="C8727" s="48" t="s">
        <v>46851</v>
      </c>
      <c r="D8727" s="48" t="s">
        <v>46897</v>
      </c>
      <c r="E8727" s="48" t="s">
        <v>46898</v>
      </c>
    </row>
    <row r="8728" spans="1:5">
      <c r="A8728" s="48" t="s">
        <v>51155</v>
      </c>
      <c r="B8728" s="48" t="s">
        <v>51156</v>
      </c>
      <c r="C8728" s="48" t="s">
        <v>46899</v>
      </c>
      <c r="D8728" s="48" t="s">
        <v>46900</v>
      </c>
      <c r="E8728" s="48" t="s">
        <v>46901</v>
      </c>
    </row>
    <row r="8729" spans="1:5">
      <c r="A8729" s="48" t="s">
        <v>51157</v>
      </c>
      <c r="B8729" s="48" t="s">
        <v>51156</v>
      </c>
      <c r="C8729" s="48" t="s">
        <v>46899</v>
      </c>
      <c r="D8729" s="48" t="s">
        <v>46902</v>
      </c>
      <c r="E8729" s="48" t="s">
        <v>46903</v>
      </c>
    </row>
    <row r="8730" spans="1:5">
      <c r="A8730" s="48" t="s">
        <v>51158</v>
      </c>
      <c r="B8730" s="48" t="s">
        <v>51156</v>
      </c>
      <c r="C8730" s="48" t="s">
        <v>46899</v>
      </c>
      <c r="D8730" s="48" t="s">
        <v>46904</v>
      </c>
      <c r="E8730" s="48" t="s">
        <v>46905</v>
      </c>
    </row>
    <row r="8731" spans="1:5">
      <c r="A8731" s="48" t="s">
        <v>51159</v>
      </c>
      <c r="B8731" s="48" t="s">
        <v>51156</v>
      </c>
      <c r="C8731" s="48" t="s">
        <v>46899</v>
      </c>
      <c r="D8731" s="48" t="s">
        <v>46906</v>
      </c>
      <c r="E8731" s="48" t="s">
        <v>46907</v>
      </c>
    </row>
    <row r="8732" spans="1:5">
      <c r="A8732" s="48" t="s">
        <v>15740</v>
      </c>
      <c r="B8732" s="48" t="s">
        <v>51154</v>
      </c>
      <c r="C8732" s="48" t="s">
        <v>46908</v>
      </c>
      <c r="D8732" s="48" t="s">
        <v>46909</v>
      </c>
      <c r="E8732" s="48" t="s">
        <v>46910</v>
      </c>
    </row>
    <row r="8733" spans="1:5">
      <c r="A8733" s="48" t="s">
        <v>15757</v>
      </c>
      <c r="B8733" s="48" t="s">
        <v>51386</v>
      </c>
      <c r="C8733" s="48" t="s">
        <v>46908</v>
      </c>
      <c r="D8733" s="48" t="s">
        <v>46911</v>
      </c>
      <c r="E8733" s="48" t="s">
        <v>46912</v>
      </c>
    </row>
    <row r="8734" spans="1:5">
      <c r="A8734" s="48" t="s">
        <v>15760</v>
      </c>
      <c r="B8734" s="48" t="s">
        <v>51193</v>
      </c>
      <c r="C8734" s="48" t="s">
        <v>46908</v>
      </c>
      <c r="D8734" s="48" t="s">
        <v>46913</v>
      </c>
      <c r="E8734" s="48" t="s">
        <v>46914</v>
      </c>
    </row>
    <row r="8735" spans="1:5">
      <c r="A8735" s="48" t="s">
        <v>27</v>
      </c>
      <c r="B8735" s="48" t="s">
        <v>51154</v>
      </c>
      <c r="C8735" s="48" t="s">
        <v>46908</v>
      </c>
      <c r="D8735" s="48" t="s">
        <v>46915</v>
      </c>
      <c r="E8735" s="48" t="s">
        <v>46916</v>
      </c>
    </row>
    <row r="8736" spans="1:5">
      <c r="A8736" s="48" t="s">
        <v>39</v>
      </c>
      <c r="B8736" s="48" t="s">
        <v>51654</v>
      </c>
      <c r="C8736" s="48" t="s">
        <v>46908</v>
      </c>
      <c r="D8736" s="48" t="s">
        <v>46917</v>
      </c>
      <c r="E8736" s="48" t="s">
        <v>46918</v>
      </c>
    </row>
    <row r="8737" spans="1:5">
      <c r="A8737" s="48" t="s">
        <v>43</v>
      </c>
      <c r="B8737" s="48" t="s">
        <v>1185</v>
      </c>
      <c r="C8737" s="48" t="s">
        <v>46908</v>
      </c>
      <c r="D8737" s="48" t="s">
        <v>46919</v>
      </c>
      <c r="E8737" s="48" t="s">
        <v>46920</v>
      </c>
    </row>
    <row r="8738" spans="1:5">
      <c r="A8738" s="48" t="s">
        <v>15740</v>
      </c>
      <c r="B8738" s="48" t="s">
        <v>51154</v>
      </c>
      <c r="C8738" s="48" t="s">
        <v>46908</v>
      </c>
      <c r="D8738" s="48" t="s">
        <v>46921</v>
      </c>
      <c r="E8738" s="48" t="s">
        <v>46922</v>
      </c>
    </row>
    <row r="8739" spans="1:5">
      <c r="A8739" s="48" t="s">
        <v>15771</v>
      </c>
      <c r="B8739" s="48" t="s">
        <v>51279</v>
      </c>
      <c r="C8739" s="48" t="s">
        <v>46908</v>
      </c>
      <c r="D8739" s="48" t="s">
        <v>46923</v>
      </c>
      <c r="E8739" s="48" t="s">
        <v>46924</v>
      </c>
    </row>
    <row r="8740" spans="1:5">
      <c r="A8740" s="48" t="s">
        <v>15774</v>
      </c>
      <c r="B8740" s="48" t="s">
        <v>417</v>
      </c>
      <c r="C8740" s="48" t="s">
        <v>46908</v>
      </c>
      <c r="D8740" s="48" t="s">
        <v>46925</v>
      </c>
      <c r="E8740" s="48" t="s">
        <v>46926</v>
      </c>
    </row>
    <row r="8741" spans="1:5">
      <c r="A8741" s="48" t="s">
        <v>27</v>
      </c>
      <c r="B8741" s="48" t="s">
        <v>51154</v>
      </c>
      <c r="C8741" s="48" t="s">
        <v>46908</v>
      </c>
      <c r="D8741" s="48" t="s">
        <v>46927</v>
      </c>
      <c r="E8741" s="48" t="s">
        <v>46928</v>
      </c>
    </row>
    <row r="8742" spans="1:5">
      <c r="A8742" s="48" t="s">
        <v>48</v>
      </c>
      <c r="B8742" s="48" t="s">
        <v>51183</v>
      </c>
      <c r="C8742" s="48" t="s">
        <v>46908</v>
      </c>
      <c r="D8742" s="48" t="s">
        <v>46929</v>
      </c>
      <c r="E8742" s="48" t="s">
        <v>46930</v>
      </c>
    </row>
    <row r="8743" spans="1:5">
      <c r="A8743" s="48" t="s">
        <v>51</v>
      </c>
      <c r="B8743" s="48" t="s">
        <v>51262</v>
      </c>
      <c r="C8743" s="48" t="s">
        <v>46908</v>
      </c>
      <c r="D8743" s="48" t="s">
        <v>46931</v>
      </c>
      <c r="E8743" s="48" t="s">
        <v>46932</v>
      </c>
    </row>
    <row r="8744" spans="1:5">
      <c r="A8744" s="48" t="s">
        <v>15740</v>
      </c>
      <c r="B8744" s="48" t="s">
        <v>51154</v>
      </c>
      <c r="C8744" s="48" t="s">
        <v>46908</v>
      </c>
      <c r="D8744" s="48" t="s">
        <v>46933</v>
      </c>
      <c r="E8744" s="48" t="s">
        <v>46934</v>
      </c>
    </row>
    <row r="8745" spans="1:5">
      <c r="A8745" s="48" t="s">
        <v>15786</v>
      </c>
      <c r="B8745" s="48" t="s">
        <v>29629</v>
      </c>
      <c r="C8745" s="48" t="s">
        <v>46908</v>
      </c>
      <c r="D8745" s="48" t="s">
        <v>46935</v>
      </c>
      <c r="E8745" s="48" t="s">
        <v>46936</v>
      </c>
    </row>
    <row r="8746" spans="1:5">
      <c r="A8746" s="48" t="s">
        <v>15789</v>
      </c>
      <c r="B8746" s="48" t="s">
        <v>51823</v>
      </c>
      <c r="C8746" s="48" t="s">
        <v>46908</v>
      </c>
      <c r="D8746" s="48" t="s">
        <v>46937</v>
      </c>
      <c r="E8746" s="48" t="s">
        <v>46938</v>
      </c>
    </row>
    <row r="8747" spans="1:5">
      <c r="A8747" s="48" t="s">
        <v>27</v>
      </c>
      <c r="B8747" s="48" t="s">
        <v>51154</v>
      </c>
      <c r="C8747" s="48" t="s">
        <v>46908</v>
      </c>
      <c r="D8747" s="48" t="s">
        <v>46939</v>
      </c>
      <c r="E8747" s="48" t="s">
        <v>46940</v>
      </c>
    </row>
    <row r="8748" spans="1:5">
      <c r="A8748" s="48" t="s">
        <v>56</v>
      </c>
      <c r="B8748" s="48" t="s">
        <v>37995</v>
      </c>
      <c r="C8748" s="48" t="s">
        <v>46908</v>
      </c>
      <c r="D8748" s="48" t="s">
        <v>46941</v>
      </c>
      <c r="E8748" s="48" t="s">
        <v>46942</v>
      </c>
    </row>
    <row r="8749" spans="1:5">
      <c r="A8749" s="48" t="s">
        <v>59</v>
      </c>
      <c r="B8749" s="48" t="s">
        <v>487</v>
      </c>
      <c r="C8749" s="48" t="s">
        <v>46908</v>
      </c>
      <c r="D8749" s="48" t="s">
        <v>46943</v>
      </c>
      <c r="E8749" s="48" t="s">
        <v>46944</v>
      </c>
    </row>
    <row r="8750" spans="1:5">
      <c r="A8750" s="48" t="s">
        <v>15740</v>
      </c>
      <c r="B8750" s="48" t="s">
        <v>51154</v>
      </c>
      <c r="C8750" s="48" t="s">
        <v>46908</v>
      </c>
      <c r="D8750" s="48" t="s">
        <v>46945</v>
      </c>
      <c r="E8750" s="48" t="s">
        <v>46946</v>
      </c>
    </row>
    <row r="8751" spans="1:5">
      <c r="A8751" s="48" t="s">
        <v>15743</v>
      </c>
      <c r="B8751" s="48" t="s">
        <v>51491</v>
      </c>
      <c r="C8751" s="48" t="s">
        <v>46908</v>
      </c>
      <c r="D8751" s="48" t="s">
        <v>46947</v>
      </c>
      <c r="E8751" s="48" t="s">
        <v>46948</v>
      </c>
    </row>
    <row r="8752" spans="1:5">
      <c r="A8752" s="48" t="s">
        <v>15746</v>
      </c>
      <c r="B8752" s="48" t="s">
        <v>51165</v>
      </c>
      <c r="C8752" s="48" t="s">
        <v>46908</v>
      </c>
      <c r="D8752" s="48" t="s">
        <v>46949</v>
      </c>
      <c r="E8752" s="48" t="s">
        <v>46950</v>
      </c>
    </row>
    <row r="8753" spans="1:5">
      <c r="A8753" s="48" t="s">
        <v>27</v>
      </c>
      <c r="B8753" s="48" t="s">
        <v>51154</v>
      </c>
      <c r="C8753" s="48" t="s">
        <v>46908</v>
      </c>
      <c r="D8753" s="48" t="s">
        <v>46951</v>
      </c>
      <c r="E8753" s="48" t="s">
        <v>46952</v>
      </c>
    </row>
    <row r="8754" spans="1:5">
      <c r="A8754" s="48" t="s">
        <v>30</v>
      </c>
      <c r="B8754" s="48" t="s">
        <v>29768</v>
      </c>
      <c r="C8754" s="48" t="s">
        <v>46908</v>
      </c>
      <c r="D8754" s="48" t="s">
        <v>46953</v>
      </c>
      <c r="E8754" s="48" t="s">
        <v>46954</v>
      </c>
    </row>
    <row r="8755" spans="1:5">
      <c r="A8755" s="48" t="s">
        <v>34</v>
      </c>
      <c r="B8755" s="48" t="s">
        <v>44</v>
      </c>
      <c r="C8755" s="48" t="s">
        <v>46908</v>
      </c>
      <c r="D8755" s="48" t="s">
        <v>46955</v>
      </c>
      <c r="E8755" s="48" t="s">
        <v>46956</v>
      </c>
    </row>
    <row r="8756" spans="1:5">
      <c r="A8756" s="48" t="s">
        <v>51155</v>
      </c>
      <c r="B8756" s="48" t="s">
        <v>51156</v>
      </c>
      <c r="C8756" s="48" t="s">
        <v>46957</v>
      </c>
      <c r="D8756" s="48" t="s">
        <v>46958</v>
      </c>
      <c r="E8756" s="48" t="s">
        <v>46959</v>
      </c>
    </row>
    <row r="8757" spans="1:5">
      <c r="A8757" s="48" t="s">
        <v>51157</v>
      </c>
      <c r="B8757" s="48" t="s">
        <v>51156</v>
      </c>
      <c r="C8757" s="48" t="s">
        <v>46957</v>
      </c>
      <c r="D8757" s="48" t="s">
        <v>46960</v>
      </c>
      <c r="E8757" s="48" t="s">
        <v>46961</v>
      </c>
    </row>
    <row r="8758" spans="1:5">
      <c r="A8758" s="48" t="s">
        <v>51158</v>
      </c>
      <c r="B8758" s="48" t="s">
        <v>51156</v>
      </c>
      <c r="C8758" s="48" t="s">
        <v>46957</v>
      </c>
      <c r="D8758" s="48" t="s">
        <v>46962</v>
      </c>
      <c r="E8758" s="48" t="s">
        <v>46963</v>
      </c>
    </row>
    <row r="8759" spans="1:5">
      <c r="A8759" s="48" t="s">
        <v>51159</v>
      </c>
      <c r="B8759" s="48" t="s">
        <v>51156</v>
      </c>
      <c r="C8759" s="48" t="s">
        <v>46957</v>
      </c>
      <c r="D8759" s="48" t="s">
        <v>46964</v>
      </c>
      <c r="E8759" s="48" t="s">
        <v>46965</v>
      </c>
    </row>
    <row r="8760" spans="1:5">
      <c r="A8760" s="48" t="s">
        <v>15740</v>
      </c>
      <c r="B8760" s="48" t="s">
        <v>51154</v>
      </c>
      <c r="C8760" s="48" t="s">
        <v>46957</v>
      </c>
      <c r="D8760" s="48" t="s">
        <v>46966</v>
      </c>
      <c r="E8760" s="48" t="s">
        <v>46967</v>
      </c>
    </row>
    <row r="8761" spans="1:5">
      <c r="A8761" s="48" t="s">
        <v>15771</v>
      </c>
      <c r="B8761" s="48" t="s">
        <v>51406</v>
      </c>
      <c r="C8761" s="48" t="s">
        <v>46957</v>
      </c>
      <c r="D8761" s="48" t="s">
        <v>46968</v>
      </c>
      <c r="E8761" s="48" t="s">
        <v>46969</v>
      </c>
    </row>
    <row r="8762" spans="1:5">
      <c r="A8762" s="48" t="s">
        <v>15774</v>
      </c>
      <c r="B8762" s="48" t="s">
        <v>5513</v>
      </c>
      <c r="C8762" s="48" t="s">
        <v>46957</v>
      </c>
      <c r="D8762" s="48" t="s">
        <v>46970</v>
      </c>
      <c r="E8762" s="48" t="s">
        <v>46971</v>
      </c>
    </row>
    <row r="8763" spans="1:5">
      <c r="A8763" s="48" t="s">
        <v>27</v>
      </c>
      <c r="B8763" s="48" t="s">
        <v>51154</v>
      </c>
      <c r="C8763" s="48" t="s">
        <v>46972</v>
      </c>
      <c r="D8763" s="48" t="s">
        <v>51824</v>
      </c>
      <c r="E8763" s="48" t="s">
        <v>46973</v>
      </c>
    </row>
    <row r="8764" spans="1:5">
      <c r="A8764" s="48" t="s">
        <v>48</v>
      </c>
      <c r="B8764" s="48" t="s">
        <v>51214</v>
      </c>
      <c r="C8764" s="48" t="s">
        <v>46972</v>
      </c>
      <c r="D8764" s="48" t="s">
        <v>46974</v>
      </c>
      <c r="E8764" s="48" t="s">
        <v>46975</v>
      </c>
    </row>
    <row r="8765" spans="1:5">
      <c r="A8765" s="48" t="s">
        <v>51</v>
      </c>
      <c r="B8765" s="48" t="s">
        <v>51215</v>
      </c>
      <c r="C8765" s="48" t="s">
        <v>46972</v>
      </c>
      <c r="D8765" s="48" t="s">
        <v>51825</v>
      </c>
      <c r="E8765" s="48" t="s">
        <v>46976</v>
      </c>
    </row>
    <row r="8766" spans="1:5">
      <c r="A8766" s="48" t="s">
        <v>15740</v>
      </c>
      <c r="B8766" s="48" t="s">
        <v>51154</v>
      </c>
      <c r="C8766" s="48" t="s">
        <v>46972</v>
      </c>
      <c r="D8766" s="48" t="s">
        <v>46977</v>
      </c>
      <c r="E8766" s="48" t="s">
        <v>51826</v>
      </c>
    </row>
    <row r="8767" spans="1:5">
      <c r="A8767" s="48" t="s">
        <v>15786</v>
      </c>
      <c r="B8767" s="48" t="s">
        <v>29629</v>
      </c>
      <c r="C8767" s="48" t="s">
        <v>46972</v>
      </c>
      <c r="D8767" s="48" t="s">
        <v>51827</v>
      </c>
      <c r="E8767" s="48" t="s">
        <v>46978</v>
      </c>
    </row>
    <row r="8768" spans="1:5">
      <c r="A8768" s="48" t="s">
        <v>15789</v>
      </c>
      <c r="B8768" s="48" t="s">
        <v>123</v>
      </c>
      <c r="C8768" s="48" t="s">
        <v>46972</v>
      </c>
      <c r="D8768" s="48" t="s">
        <v>46979</v>
      </c>
      <c r="E8768" s="48" t="s">
        <v>46980</v>
      </c>
    </row>
    <row r="8769" spans="1:5">
      <c r="A8769" s="48" t="s">
        <v>27</v>
      </c>
      <c r="B8769" s="48" t="s">
        <v>51154</v>
      </c>
      <c r="C8769" s="48" t="s">
        <v>46972</v>
      </c>
      <c r="D8769" s="48" t="s">
        <v>46981</v>
      </c>
      <c r="E8769" s="48" t="s">
        <v>46982</v>
      </c>
    </row>
    <row r="8770" spans="1:5">
      <c r="A8770" s="48" t="s">
        <v>56</v>
      </c>
      <c r="B8770" s="48" t="s">
        <v>51494</v>
      </c>
      <c r="C8770" s="48" t="s">
        <v>46972</v>
      </c>
      <c r="D8770" s="48" t="s">
        <v>51828</v>
      </c>
      <c r="E8770" s="48" t="s">
        <v>46983</v>
      </c>
    </row>
    <row r="8771" spans="1:5">
      <c r="A8771" s="48" t="s">
        <v>59</v>
      </c>
      <c r="B8771" s="48" t="s">
        <v>51203</v>
      </c>
      <c r="C8771" s="48" t="s">
        <v>46972</v>
      </c>
      <c r="D8771" s="48" t="s">
        <v>46984</v>
      </c>
      <c r="E8771" s="48" t="s">
        <v>46985</v>
      </c>
    </row>
    <row r="8772" spans="1:5">
      <c r="A8772" s="48" t="s">
        <v>15740</v>
      </c>
      <c r="B8772" s="48" t="s">
        <v>51154</v>
      </c>
      <c r="C8772" s="48" t="s">
        <v>46972</v>
      </c>
      <c r="D8772" s="48" t="s">
        <v>46986</v>
      </c>
      <c r="E8772" s="48" t="s">
        <v>46987</v>
      </c>
    </row>
    <row r="8773" spans="1:5">
      <c r="A8773" s="48" t="s">
        <v>15743</v>
      </c>
      <c r="B8773" s="48" t="s">
        <v>34445</v>
      </c>
      <c r="C8773" s="48" t="s">
        <v>46972</v>
      </c>
      <c r="D8773" s="48" t="s">
        <v>46988</v>
      </c>
      <c r="E8773" s="48" t="s">
        <v>46989</v>
      </c>
    </row>
    <row r="8774" spans="1:5">
      <c r="A8774" s="48" t="s">
        <v>15746</v>
      </c>
      <c r="B8774" s="48" t="s">
        <v>51166</v>
      </c>
      <c r="C8774" s="48" t="s">
        <v>46972</v>
      </c>
      <c r="D8774" s="48" t="s">
        <v>46990</v>
      </c>
      <c r="E8774" s="48" t="s">
        <v>46991</v>
      </c>
    </row>
    <row r="8775" spans="1:5">
      <c r="A8775" s="48" t="s">
        <v>27</v>
      </c>
      <c r="B8775" s="48" t="s">
        <v>51154</v>
      </c>
      <c r="C8775" s="48" t="s">
        <v>46972</v>
      </c>
      <c r="D8775" s="48" t="s">
        <v>46992</v>
      </c>
      <c r="E8775" s="48" t="s">
        <v>46993</v>
      </c>
    </row>
    <row r="8776" spans="1:5">
      <c r="A8776" s="48" t="s">
        <v>30</v>
      </c>
      <c r="B8776" s="48" t="s">
        <v>29909</v>
      </c>
      <c r="C8776" s="48" t="s">
        <v>46972</v>
      </c>
      <c r="D8776" s="48" t="s">
        <v>46994</v>
      </c>
      <c r="E8776" s="48" t="s">
        <v>46995</v>
      </c>
    </row>
    <row r="8777" spans="1:5">
      <c r="A8777" s="48" t="s">
        <v>34</v>
      </c>
      <c r="B8777" s="48" t="s">
        <v>417</v>
      </c>
      <c r="C8777" s="48" t="s">
        <v>46972</v>
      </c>
      <c r="D8777" s="48" t="s">
        <v>46996</v>
      </c>
      <c r="E8777" s="48" t="s">
        <v>46997</v>
      </c>
    </row>
    <row r="8778" spans="1:5">
      <c r="A8778" s="48" t="s">
        <v>15740</v>
      </c>
      <c r="B8778" s="48" t="s">
        <v>51154</v>
      </c>
      <c r="C8778" s="48" t="s">
        <v>46972</v>
      </c>
      <c r="D8778" s="48" t="s">
        <v>46998</v>
      </c>
      <c r="E8778" s="48" t="s">
        <v>46999</v>
      </c>
    </row>
    <row r="8779" spans="1:5">
      <c r="A8779" s="48" t="s">
        <v>15757</v>
      </c>
      <c r="B8779" s="48" t="s">
        <v>51480</v>
      </c>
      <c r="C8779" s="48" t="s">
        <v>46972</v>
      </c>
      <c r="D8779" s="48" t="s">
        <v>47000</v>
      </c>
      <c r="E8779" s="48" t="s">
        <v>47001</v>
      </c>
    </row>
    <row r="8780" spans="1:5">
      <c r="A8780" s="48" t="s">
        <v>15760</v>
      </c>
      <c r="B8780" s="48" t="s">
        <v>654</v>
      </c>
      <c r="C8780" s="48" t="s">
        <v>46972</v>
      </c>
      <c r="D8780" s="48" t="s">
        <v>47002</v>
      </c>
      <c r="E8780" s="48" t="s">
        <v>47003</v>
      </c>
    </row>
    <row r="8781" spans="1:5">
      <c r="A8781" s="48" t="s">
        <v>27</v>
      </c>
      <c r="B8781" s="48" t="s">
        <v>51154</v>
      </c>
      <c r="C8781" s="48" t="s">
        <v>46972</v>
      </c>
      <c r="D8781" s="48" t="s">
        <v>47004</v>
      </c>
      <c r="E8781" s="48" t="s">
        <v>47005</v>
      </c>
    </row>
    <row r="8782" spans="1:5">
      <c r="A8782" s="48" t="s">
        <v>39</v>
      </c>
      <c r="B8782" s="48" t="s">
        <v>51671</v>
      </c>
      <c r="C8782" s="48" t="s">
        <v>46972</v>
      </c>
      <c r="D8782" s="48" t="s">
        <v>47006</v>
      </c>
      <c r="E8782" s="48" t="s">
        <v>47007</v>
      </c>
    </row>
    <row r="8783" spans="1:5">
      <c r="A8783" s="48" t="s">
        <v>43</v>
      </c>
      <c r="B8783" s="48" t="s">
        <v>487</v>
      </c>
      <c r="C8783" s="48" t="s">
        <v>46972</v>
      </c>
      <c r="D8783" s="48" t="s">
        <v>47008</v>
      </c>
      <c r="E8783" s="48" t="s">
        <v>47009</v>
      </c>
    </row>
    <row r="8784" spans="1:5">
      <c r="A8784" s="48" t="s">
        <v>51155</v>
      </c>
      <c r="B8784" s="48" t="s">
        <v>51156</v>
      </c>
      <c r="C8784" s="48" t="s">
        <v>47010</v>
      </c>
      <c r="D8784" s="48" t="s">
        <v>47011</v>
      </c>
      <c r="E8784" s="48" t="s">
        <v>47012</v>
      </c>
    </row>
    <row r="8785" spans="1:5">
      <c r="A8785" s="48" t="s">
        <v>51157</v>
      </c>
      <c r="B8785" s="48" t="s">
        <v>51156</v>
      </c>
      <c r="C8785" s="48" t="s">
        <v>47010</v>
      </c>
      <c r="D8785" s="48" t="s">
        <v>47013</v>
      </c>
      <c r="E8785" s="48" t="s">
        <v>47014</v>
      </c>
    </row>
    <row r="8786" spans="1:5">
      <c r="A8786" s="48" t="s">
        <v>51158</v>
      </c>
      <c r="B8786" s="48" t="s">
        <v>51156</v>
      </c>
      <c r="C8786" s="48" t="s">
        <v>47015</v>
      </c>
      <c r="D8786" s="48" t="s">
        <v>47016</v>
      </c>
      <c r="E8786" s="48" t="s">
        <v>47017</v>
      </c>
    </row>
    <row r="8787" spans="1:5">
      <c r="A8787" s="48" t="s">
        <v>51159</v>
      </c>
      <c r="B8787" s="48" t="s">
        <v>51156</v>
      </c>
      <c r="C8787" s="48" t="s">
        <v>47015</v>
      </c>
      <c r="D8787" s="48" t="s">
        <v>47018</v>
      </c>
      <c r="E8787" s="48" t="s">
        <v>47019</v>
      </c>
    </row>
    <row r="8788" spans="1:5">
      <c r="A8788" s="48" t="s">
        <v>15740</v>
      </c>
      <c r="B8788" s="48" t="s">
        <v>51154</v>
      </c>
      <c r="C8788" s="48" t="s">
        <v>47015</v>
      </c>
      <c r="D8788" s="48" t="s">
        <v>47020</v>
      </c>
      <c r="E8788" s="48" t="s">
        <v>47021</v>
      </c>
    </row>
    <row r="8789" spans="1:5">
      <c r="A8789" s="48" t="s">
        <v>15786</v>
      </c>
      <c r="B8789" s="48" t="s">
        <v>29629</v>
      </c>
      <c r="C8789" s="48" t="s">
        <v>47015</v>
      </c>
      <c r="D8789" s="48" t="s">
        <v>47022</v>
      </c>
      <c r="E8789" s="48" t="s">
        <v>47023</v>
      </c>
    </row>
    <row r="8790" spans="1:5">
      <c r="A8790" s="48" t="s">
        <v>15789</v>
      </c>
      <c r="B8790" s="48" t="s">
        <v>1610</v>
      </c>
      <c r="C8790" s="48" t="s">
        <v>47015</v>
      </c>
      <c r="D8790" s="48" t="s">
        <v>47024</v>
      </c>
      <c r="E8790" s="48" t="s">
        <v>47025</v>
      </c>
    </row>
    <row r="8791" spans="1:5">
      <c r="A8791" s="48" t="s">
        <v>27</v>
      </c>
      <c r="B8791" s="48" t="s">
        <v>51154</v>
      </c>
      <c r="C8791" s="48" t="s">
        <v>47015</v>
      </c>
      <c r="D8791" s="48" t="s">
        <v>47026</v>
      </c>
      <c r="E8791" s="48" t="s">
        <v>47027</v>
      </c>
    </row>
    <row r="8792" spans="1:5">
      <c r="A8792" s="48" t="s">
        <v>56</v>
      </c>
      <c r="B8792" s="48" t="s">
        <v>51209</v>
      </c>
      <c r="C8792" s="48" t="s">
        <v>47015</v>
      </c>
      <c r="D8792" s="48" t="s">
        <v>47028</v>
      </c>
      <c r="E8792" s="48" t="s">
        <v>47029</v>
      </c>
    </row>
    <row r="8793" spans="1:5">
      <c r="A8793" s="48" t="s">
        <v>59</v>
      </c>
      <c r="B8793" s="48" t="s">
        <v>51177</v>
      </c>
      <c r="C8793" s="48" t="s">
        <v>47015</v>
      </c>
      <c r="D8793" s="48" t="s">
        <v>47030</v>
      </c>
      <c r="E8793" s="48" t="s">
        <v>47031</v>
      </c>
    </row>
    <row r="8794" spans="1:5">
      <c r="A8794" s="48" t="s">
        <v>15740</v>
      </c>
      <c r="B8794" s="48" t="s">
        <v>51154</v>
      </c>
      <c r="C8794" s="48" t="s">
        <v>47015</v>
      </c>
      <c r="D8794" s="48" t="s">
        <v>47032</v>
      </c>
      <c r="E8794" s="48" t="s">
        <v>47033</v>
      </c>
    </row>
    <row r="8795" spans="1:5">
      <c r="A8795" s="48" t="s">
        <v>15743</v>
      </c>
      <c r="B8795" s="48" t="s">
        <v>34445</v>
      </c>
      <c r="C8795" s="48" t="s">
        <v>47015</v>
      </c>
      <c r="D8795" s="48" t="s">
        <v>47034</v>
      </c>
      <c r="E8795" s="48" t="s">
        <v>47035</v>
      </c>
    </row>
    <row r="8796" spans="1:5">
      <c r="A8796" s="48" t="s">
        <v>15746</v>
      </c>
      <c r="B8796" s="48" t="s">
        <v>150</v>
      </c>
      <c r="C8796" s="48" t="s">
        <v>47015</v>
      </c>
      <c r="D8796" s="48" t="s">
        <v>47036</v>
      </c>
      <c r="E8796" s="48" t="s">
        <v>47037</v>
      </c>
    </row>
    <row r="8797" spans="1:5">
      <c r="A8797" s="48" t="s">
        <v>27</v>
      </c>
      <c r="B8797" s="48" t="s">
        <v>51154</v>
      </c>
      <c r="C8797" s="48" t="s">
        <v>47015</v>
      </c>
      <c r="D8797" s="48" t="s">
        <v>47038</v>
      </c>
      <c r="E8797" s="48" t="s">
        <v>47039</v>
      </c>
    </row>
    <row r="8798" spans="1:5">
      <c r="A8798" s="48" t="s">
        <v>30</v>
      </c>
      <c r="B8798" s="48" t="s">
        <v>35754</v>
      </c>
      <c r="C8798" s="48" t="s">
        <v>47015</v>
      </c>
      <c r="D8798" s="48" t="s">
        <v>47040</v>
      </c>
      <c r="E8798" s="48" t="s">
        <v>47041</v>
      </c>
    </row>
    <row r="8799" spans="1:5">
      <c r="A8799" s="48" t="s">
        <v>34</v>
      </c>
      <c r="B8799" s="48" t="s">
        <v>487</v>
      </c>
      <c r="C8799" s="48" t="s">
        <v>47015</v>
      </c>
      <c r="D8799" s="48" t="s">
        <v>47042</v>
      </c>
      <c r="E8799" s="48" t="s">
        <v>47043</v>
      </c>
    </row>
    <row r="8800" spans="1:5">
      <c r="A8800" s="48" t="s">
        <v>15740</v>
      </c>
      <c r="B8800" s="48" t="s">
        <v>51154</v>
      </c>
      <c r="C8800" s="48" t="s">
        <v>47015</v>
      </c>
      <c r="D8800" s="48" t="s">
        <v>47044</v>
      </c>
      <c r="E8800" s="48" t="s">
        <v>47045</v>
      </c>
    </row>
    <row r="8801" spans="1:5">
      <c r="A8801" s="48" t="s">
        <v>15757</v>
      </c>
      <c r="B8801" s="48" t="s">
        <v>51480</v>
      </c>
      <c r="C8801" s="48" t="s">
        <v>47015</v>
      </c>
      <c r="D8801" s="48" t="s">
        <v>47046</v>
      </c>
      <c r="E8801" s="48" t="s">
        <v>47047</v>
      </c>
    </row>
    <row r="8802" spans="1:5">
      <c r="A8802" s="48" t="s">
        <v>15760</v>
      </c>
      <c r="B8802" s="48" t="s">
        <v>7285</v>
      </c>
      <c r="C8802" s="48" t="s">
        <v>47015</v>
      </c>
      <c r="D8802" s="48" t="s">
        <v>47048</v>
      </c>
      <c r="E8802" s="48" t="s">
        <v>47049</v>
      </c>
    </row>
    <row r="8803" spans="1:5">
      <c r="A8803" s="48" t="s">
        <v>27</v>
      </c>
      <c r="B8803" s="48" t="s">
        <v>51154</v>
      </c>
      <c r="C8803" s="48" t="s">
        <v>47015</v>
      </c>
      <c r="D8803" s="48" t="s">
        <v>47050</v>
      </c>
      <c r="E8803" s="48" t="s">
        <v>47051</v>
      </c>
    </row>
    <row r="8804" spans="1:5">
      <c r="A8804" s="48" t="s">
        <v>39</v>
      </c>
      <c r="B8804" s="48" t="s">
        <v>51437</v>
      </c>
      <c r="C8804" s="48" t="s">
        <v>47015</v>
      </c>
      <c r="D8804" s="48" t="s">
        <v>47052</v>
      </c>
      <c r="E8804" s="48" t="s">
        <v>47053</v>
      </c>
    </row>
    <row r="8805" spans="1:5">
      <c r="A8805" s="48" t="s">
        <v>43</v>
      </c>
      <c r="B8805" s="48" t="s">
        <v>51205</v>
      </c>
      <c r="C8805" s="48" t="s">
        <v>47015</v>
      </c>
      <c r="D8805" s="48" t="s">
        <v>47054</v>
      </c>
      <c r="E8805" s="48" t="s">
        <v>47055</v>
      </c>
    </row>
    <row r="8806" spans="1:5">
      <c r="A8806" s="48" t="s">
        <v>15740</v>
      </c>
      <c r="B8806" s="48" t="s">
        <v>51154</v>
      </c>
      <c r="C8806" s="48" t="s">
        <v>47056</v>
      </c>
      <c r="D8806" s="48" t="s">
        <v>47057</v>
      </c>
      <c r="E8806" s="48" t="s">
        <v>47058</v>
      </c>
    </row>
    <row r="8807" spans="1:5">
      <c r="A8807" s="48" t="s">
        <v>15771</v>
      </c>
      <c r="B8807" s="48" t="s">
        <v>51279</v>
      </c>
      <c r="C8807" s="48" t="s">
        <v>47056</v>
      </c>
      <c r="D8807" s="48" t="s">
        <v>47059</v>
      </c>
      <c r="E8807" s="48" t="s">
        <v>47060</v>
      </c>
    </row>
    <row r="8808" spans="1:5">
      <c r="A8808" s="48" t="s">
        <v>15774</v>
      </c>
      <c r="B8808" s="48" t="s">
        <v>51193</v>
      </c>
      <c r="C8808" s="48" t="s">
        <v>47056</v>
      </c>
      <c r="D8808" s="48" t="s">
        <v>47061</v>
      </c>
      <c r="E8808" s="48" t="s">
        <v>47062</v>
      </c>
    </row>
    <row r="8809" spans="1:5">
      <c r="A8809" s="48" t="s">
        <v>27</v>
      </c>
      <c r="B8809" s="48" t="s">
        <v>51154</v>
      </c>
      <c r="C8809" s="48" t="s">
        <v>47056</v>
      </c>
      <c r="D8809" s="48" t="s">
        <v>47063</v>
      </c>
      <c r="E8809" s="48" t="s">
        <v>47064</v>
      </c>
    </row>
    <row r="8810" spans="1:5">
      <c r="A8810" s="48" t="s">
        <v>48</v>
      </c>
      <c r="B8810" s="48" t="s">
        <v>30988</v>
      </c>
      <c r="C8810" s="48" t="s">
        <v>47056</v>
      </c>
      <c r="D8810" s="48" t="s">
        <v>47065</v>
      </c>
      <c r="E8810" s="48" t="s">
        <v>47066</v>
      </c>
    </row>
    <row r="8811" spans="1:5">
      <c r="A8811" s="48" t="s">
        <v>51</v>
      </c>
      <c r="B8811" s="48" t="s">
        <v>150</v>
      </c>
      <c r="C8811" s="48" t="s">
        <v>47056</v>
      </c>
      <c r="D8811" s="48" t="s">
        <v>47067</v>
      </c>
      <c r="E8811" s="48" t="s">
        <v>47068</v>
      </c>
    </row>
    <row r="8812" spans="1:5">
      <c r="A8812" s="48" t="s">
        <v>51155</v>
      </c>
      <c r="B8812" s="48" t="s">
        <v>51156</v>
      </c>
      <c r="C8812" s="48" t="s">
        <v>47069</v>
      </c>
      <c r="D8812" s="48" t="s">
        <v>47070</v>
      </c>
      <c r="E8812" s="48" t="s">
        <v>47071</v>
      </c>
    </row>
    <row r="8813" spans="1:5">
      <c r="A8813" s="48" t="s">
        <v>51157</v>
      </c>
      <c r="B8813" s="48" t="s">
        <v>51156</v>
      </c>
      <c r="C8813" s="48" t="s">
        <v>47069</v>
      </c>
      <c r="D8813" s="48" t="s">
        <v>47072</v>
      </c>
      <c r="E8813" s="48" t="s">
        <v>47073</v>
      </c>
    </row>
    <row r="8814" spans="1:5">
      <c r="A8814" s="48" t="s">
        <v>51158</v>
      </c>
      <c r="B8814" s="48" t="s">
        <v>51156</v>
      </c>
      <c r="C8814" s="48" t="s">
        <v>47069</v>
      </c>
      <c r="D8814" s="48" t="s">
        <v>47074</v>
      </c>
      <c r="E8814" s="48" t="s">
        <v>47075</v>
      </c>
    </row>
    <row r="8815" spans="1:5">
      <c r="A8815" s="48" t="s">
        <v>51159</v>
      </c>
      <c r="B8815" s="48" t="s">
        <v>51156</v>
      </c>
      <c r="C8815" s="48" t="s">
        <v>47069</v>
      </c>
      <c r="D8815" s="48" t="s">
        <v>47076</v>
      </c>
      <c r="E8815" s="48" t="s">
        <v>47077</v>
      </c>
    </row>
    <row r="8816" spans="1:5">
      <c r="A8816" s="48" t="s">
        <v>15740</v>
      </c>
      <c r="B8816" s="48" t="s">
        <v>51154</v>
      </c>
      <c r="C8816" s="48" t="s">
        <v>47069</v>
      </c>
      <c r="D8816" s="48" t="s">
        <v>47078</v>
      </c>
      <c r="E8816" s="48" t="s">
        <v>51829</v>
      </c>
    </row>
    <row r="8817" spans="1:5">
      <c r="A8817" s="48" t="s">
        <v>15743</v>
      </c>
      <c r="B8817" s="48" t="s">
        <v>29452</v>
      </c>
      <c r="C8817" s="48" t="s">
        <v>47069</v>
      </c>
      <c r="D8817" s="48" t="s">
        <v>47079</v>
      </c>
      <c r="E8817" s="48" t="s">
        <v>47080</v>
      </c>
    </row>
    <row r="8818" spans="1:5">
      <c r="A8818" s="48" t="s">
        <v>15746</v>
      </c>
      <c r="B8818" s="48" t="s">
        <v>51196</v>
      </c>
      <c r="C8818" s="48" t="s">
        <v>47069</v>
      </c>
      <c r="D8818" s="48" t="s">
        <v>47081</v>
      </c>
      <c r="E8818" s="48" t="s">
        <v>47082</v>
      </c>
    </row>
    <row r="8819" spans="1:5">
      <c r="A8819" s="48" t="s">
        <v>27</v>
      </c>
      <c r="B8819" s="48" t="s">
        <v>51154</v>
      </c>
      <c r="C8819" s="48" t="s">
        <v>47069</v>
      </c>
      <c r="D8819" s="48" t="s">
        <v>47083</v>
      </c>
      <c r="E8819" s="48" t="s">
        <v>47084</v>
      </c>
    </row>
    <row r="8820" spans="1:5">
      <c r="A8820" s="48" t="s">
        <v>30</v>
      </c>
      <c r="B8820" s="48" t="s">
        <v>35754</v>
      </c>
      <c r="C8820" s="48" t="s">
        <v>47069</v>
      </c>
      <c r="D8820" s="48" t="s">
        <v>47085</v>
      </c>
      <c r="E8820" s="48" t="s">
        <v>47086</v>
      </c>
    </row>
    <row r="8821" spans="1:5">
      <c r="A8821" s="48" t="s">
        <v>34</v>
      </c>
      <c r="B8821" s="48" t="s">
        <v>506</v>
      </c>
      <c r="C8821" s="48" t="s">
        <v>47069</v>
      </c>
      <c r="D8821" s="48" t="s">
        <v>47087</v>
      </c>
      <c r="E8821" s="48" t="s">
        <v>47088</v>
      </c>
    </row>
    <row r="8822" spans="1:5">
      <c r="A8822" s="48" t="s">
        <v>15740</v>
      </c>
      <c r="B8822" s="48" t="s">
        <v>51154</v>
      </c>
      <c r="C8822" s="48" t="s">
        <v>47069</v>
      </c>
      <c r="D8822" s="48" t="s">
        <v>47089</v>
      </c>
      <c r="E8822" s="48" t="s">
        <v>47090</v>
      </c>
    </row>
    <row r="8823" spans="1:5">
      <c r="A8823" s="48" t="s">
        <v>15757</v>
      </c>
      <c r="B8823" s="48" t="s">
        <v>51480</v>
      </c>
      <c r="C8823" s="48" t="s">
        <v>47069</v>
      </c>
      <c r="D8823" s="48" t="s">
        <v>47091</v>
      </c>
      <c r="E8823" s="48" t="s">
        <v>47092</v>
      </c>
    </row>
    <row r="8824" spans="1:5">
      <c r="A8824" s="48" t="s">
        <v>15760</v>
      </c>
      <c r="B8824" s="48" t="s">
        <v>803</v>
      </c>
      <c r="C8824" s="48" t="s">
        <v>47069</v>
      </c>
      <c r="D8824" s="48" t="s">
        <v>47093</v>
      </c>
      <c r="E8824" s="48" t="s">
        <v>47094</v>
      </c>
    </row>
    <row r="8825" spans="1:5">
      <c r="A8825" s="48" t="s">
        <v>27</v>
      </c>
      <c r="B8825" s="48" t="s">
        <v>51154</v>
      </c>
      <c r="C8825" s="48" t="s">
        <v>47069</v>
      </c>
      <c r="D8825" s="48" t="s">
        <v>47095</v>
      </c>
      <c r="E8825" s="48" t="s">
        <v>47096</v>
      </c>
    </row>
    <row r="8826" spans="1:5">
      <c r="A8826" s="48" t="s">
        <v>39</v>
      </c>
      <c r="B8826" s="48" t="s">
        <v>51441</v>
      </c>
      <c r="C8826" s="48" t="s">
        <v>47069</v>
      </c>
      <c r="D8826" s="48" t="s">
        <v>47097</v>
      </c>
      <c r="E8826" s="48" t="s">
        <v>47098</v>
      </c>
    </row>
    <row r="8827" spans="1:5">
      <c r="A8827" s="48" t="s">
        <v>43</v>
      </c>
      <c r="B8827" s="48" t="s">
        <v>51160</v>
      </c>
      <c r="C8827" s="48" t="s">
        <v>47069</v>
      </c>
      <c r="D8827" s="48" t="s">
        <v>47099</v>
      </c>
      <c r="E8827" s="48" t="s">
        <v>47100</v>
      </c>
    </row>
    <row r="8828" spans="1:5">
      <c r="A8828" s="48" t="s">
        <v>15740</v>
      </c>
      <c r="B8828" s="48" t="s">
        <v>51154</v>
      </c>
      <c r="C8828" s="48" t="s">
        <v>47069</v>
      </c>
      <c r="D8828" s="48" t="s">
        <v>47101</v>
      </c>
      <c r="E8828" s="48" t="s">
        <v>47102</v>
      </c>
    </row>
    <row r="8829" spans="1:5">
      <c r="A8829" s="48" t="s">
        <v>15771</v>
      </c>
      <c r="B8829" s="48" t="s">
        <v>51564</v>
      </c>
      <c r="C8829" s="48" t="s">
        <v>47069</v>
      </c>
      <c r="D8829" s="48" t="s">
        <v>47103</v>
      </c>
      <c r="E8829" s="48" t="s">
        <v>47104</v>
      </c>
    </row>
    <row r="8830" spans="1:5">
      <c r="A8830" s="48" t="s">
        <v>15774</v>
      </c>
      <c r="B8830" s="48" t="s">
        <v>51278</v>
      </c>
      <c r="C8830" s="48" t="s">
        <v>47069</v>
      </c>
      <c r="D8830" s="48" t="s">
        <v>47105</v>
      </c>
      <c r="E8830" s="48" t="s">
        <v>47106</v>
      </c>
    </row>
    <row r="8831" spans="1:5">
      <c r="A8831" s="48" t="s">
        <v>27</v>
      </c>
      <c r="B8831" s="48" t="s">
        <v>51154</v>
      </c>
      <c r="C8831" s="48" t="s">
        <v>47069</v>
      </c>
      <c r="D8831" s="48" t="s">
        <v>47107</v>
      </c>
      <c r="E8831" s="48" t="s">
        <v>47108</v>
      </c>
    </row>
    <row r="8832" spans="1:5">
      <c r="A8832" s="48" t="s">
        <v>48</v>
      </c>
      <c r="B8832" s="48" t="s">
        <v>32714</v>
      </c>
      <c r="C8832" s="48" t="s">
        <v>47069</v>
      </c>
      <c r="D8832" s="48" t="s">
        <v>47109</v>
      </c>
      <c r="E8832" s="48" t="s">
        <v>47110</v>
      </c>
    </row>
    <row r="8833" spans="1:5">
      <c r="A8833" s="48" t="s">
        <v>51</v>
      </c>
      <c r="B8833" s="48" t="s">
        <v>394</v>
      </c>
      <c r="C8833" s="48" t="s">
        <v>47069</v>
      </c>
      <c r="D8833" s="48" t="s">
        <v>47111</v>
      </c>
      <c r="E8833" s="48" t="s">
        <v>47112</v>
      </c>
    </row>
    <row r="8834" spans="1:5">
      <c r="A8834" s="48" t="s">
        <v>15740</v>
      </c>
      <c r="B8834" s="48" t="s">
        <v>51154</v>
      </c>
      <c r="C8834" s="48" t="s">
        <v>47113</v>
      </c>
      <c r="D8834" s="48" t="s">
        <v>47114</v>
      </c>
      <c r="E8834" s="48" t="s">
        <v>47115</v>
      </c>
    </row>
    <row r="8835" spans="1:5">
      <c r="A8835" s="48" t="s">
        <v>15786</v>
      </c>
      <c r="B8835" s="48" t="s">
        <v>35411</v>
      </c>
      <c r="C8835" s="48" t="s">
        <v>47113</v>
      </c>
      <c r="D8835" s="48" t="s">
        <v>47116</v>
      </c>
      <c r="E8835" s="48" t="s">
        <v>47117</v>
      </c>
    </row>
    <row r="8836" spans="1:5">
      <c r="A8836" s="48" t="s">
        <v>15789</v>
      </c>
      <c r="B8836" s="48" t="s">
        <v>51218</v>
      </c>
      <c r="C8836" s="48" t="s">
        <v>47113</v>
      </c>
      <c r="D8836" s="48" t="s">
        <v>47118</v>
      </c>
      <c r="E8836" s="48" t="s">
        <v>47119</v>
      </c>
    </row>
    <row r="8837" spans="1:5">
      <c r="A8837" s="48" t="s">
        <v>27</v>
      </c>
      <c r="B8837" s="48" t="s">
        <v>51154</v>
      </c>
      <c r="C8837" s="48" t="s">
        <v>47113</v>
      </c>
      <c r="D8837" s="48" t="s">
        <v>47120</v>
      </c>
      <c r="E8837" s="48" t="s">
        <v>47121</v>
      </c>
    </row>
    <row r="8838" spans="1:5">
      <c r="A8838" s="48" t="s">
        <v>56</v>
      </c>
      <c r="B8838" s="48" t="s">
        <v>51219</v>
      </c>
      <c r="C8838" s="48" t="s">
        <v>47113</v>
      </c>
      <c r="D8838" s="48" t="s">
        <v>47122</v>
      </c>
      <c r="E8838" s="48" t="s">
        <v>47123</v>
      </c>
    </row>
    <row r="8839" spans="1:5">
      <c r="A8839" s="48" t="s">
        <v>59</v>
      </c>
      <c r="B8839" s="48" t="s">
        <v>51163</v>
      </c>
      <c r="C8839" s="48" t="s">
        <v>47113</v>
      </c>
      <c r="D8839" s="48" t="s">
        <v>47124</v>
      </c>
      <c r="E8839" s="48" t="s">
        <v>47125</v>
      </c>
    </row>
    <row r="8840" spans="1:5">
      <c r="A8840" s="48" t="s">
        <v>51155</v>
      </c>
      <c r="B8840" s="48" t="s">
        <v>51156</v>
      </c>
      <c r="C8840" s="48" t="s">
        <v>47126</v>
      </c>
      <c r="D8840" s="48" t="s">
        <v>47127</v>
      </c>
      <c r="E8840" s="48" t="s">
        <v>47128</v>
      </c>
    </row>
    <row r="8841" spans="1:5">
      <c r="A8841" s="48" t="s">
        <v>51157</v>
      </c>
      <c r="B8841" s="48" t="s">
        <v>51156</v>
      </c>
      <c r="C8841" s="48" t="s">
        <v>47126</v>
      </c>
      <c r="D8841" s="48" t="s">
        <v>47129</v>
      </c>
      <c r="E8841" s="48" t="s">
        <v>47130</v>
      </c>
    </row>
    <row r="8842" spans="1:5">
      <c r="A8842" s="48" t="s">
        <v>51158</v>
      </c>
      <c r="B8842" s="48" t="s">
        <v>51156</v>
      </c>
      <c r="C8842" s="48" t="s">
        <v>47126</v>
      </c>
      <c r="D8842" s="48" t="s">
        <v>47131</v>
      </c>
      <c r="E8842" s="48" t="s">
        <v>47132</v>
      </c>
    </row>
    <row r="8843" spans="1:5">
      <c r="A8843" s="48" t="s">
        <v>51159</v>
      </c>
      <c r="B8843" s="48" t="s">
        <v>51156</v>
      </c>
      <c r="C8843" s="48" t="s">
        <v>47126</v>
      </c>
      <c r="D8843" s="48" t="s">
        <v>47133</v>
      </c>
      <c r="E8843" s="48" t="s">
        <v>47134</v>
      </c>
    </row>
    <row r="8844" spans="1:5">
      <c r="A8844" s="48" t="s">
        <v>15740</v>
      </c>
      <c r="B8844" s="48" t="s">
        <v>51154</v>
      </c>
      <c r="C8844" s="48" t="s">
        <v>47126</v>
      </c>
      <c r="D8844" s="48" t="s">
        <v>47135</v>
      </c>
      <c r="E8844" s="48" t="s">
        <v>47136</v>
      </c>
    </row>
    <row r="8845" spans="1:5">
      <c r="A8845" s="48" t="s">
        <v>15757</v>
      </c>
      <c r="B8845" s="48" t="s">
        <v>51386</v>
      </c>
      <c r="C8845" s="48" t="s">
        <v>47126</v>
      </c>
      <c r="D8845" s="48" t="s">
        <v>47137</v>
      </c>
      <c r="E8845" s="48" t="s">
        <v>47138</v>
      </c>
    </row>
    <row r="8846" spans="1:5">
      <c r="A8846" s="48" t="s">
        <v>15760</v>
      </c>
      <c r="B8846" s="48" t="s">
        <v>51193</v>
      </c>
      <c r="C8846" s="48" t="s">
        <v>47126</v>
      </c>
      <c r="D8846" s="48" t="s">
        <v>47139</v>
      </c>
      <c r="E8846" s="48" t="s">
        <v>47140</v>
      </c>
    </row>
    <row r="8847" spans="1:5">
      <c r="A8847" s="48" t="s">
        <v>27</v>
      </c>
      <c r="B8847" s="48" t="s">
        <v>51154</v>
      </c>
      <c r="C8847" s="48" t="s">
        <v>47126</v>
      </c>
      <c r="D8847" s="48" t="s">
        <v>47141</v>
      </c>
      <c r="E8847" s="48" t="s">
        <v>47142</v>
      </c>
    </row>
    <row r="8848" spans="1:5">
      <c r="A8848" s="48" t="s">
        <v>39</v>
      </c>
      <c r="B8848" s="48" t="s">
        <v>51437</v>
      </c>
      <c r="C8848" s="48" t="s">
        <v>47126</v>
      </c>
      <c r="D8848" s="48" t="s">
        <v>47143</v>
      </c>
      <c r="E8848" s="48" t="s">
        <v>47144</v>
      </c>
    </row>
    <row r="8849" spans="1:5">
      <c r="A8849" s="48" t="s">
        <v>43</v>
      </c>
      <c r="B8849" s="48" t="s">
        <v>51160</v>
      </c>
      <c r="C8849" s="48" t="s">
        <v>47126</v>
      </c>
      <c r="D8849" s="48" t="s">
        <v>47145</v>
      </c>
      <c r="E8849" s="48" t="s">
        <v>47146</v>
      </c>
    </row>
    <row r="8850" spans="1:5">
      <c r="A8850" s="48" t="s">
        <v>15740</v>
      </c>
      <c r="B8850" s="48" t="s">
        <v>51154</v>
      </c>
      <c r="C8850" s="48" t="s">
        <v>47126</v>
      </c>
      <c r="D8850" s="48" t="s">
        <v>47147</v>
      </c>
      <c r="E8850" s="48" t="s">
        <v>47148</v>
      </c>
    </row>
    <row r="8851" spans="1:5">
      <c r="A8851" s="48" t="s">
        <v>15771</v>
      </c>
      <c r="B8851" s="48" t="s">
        <v>51169</v>
      </c>
      <c r="C8851" s="48" t="s">
        <v>47126</v>
      </c>
      <c r="D8851" s="48" t="s">
        <v>47149</v>
      </c>
      <c r="E8851" s="48" t="s">
        <v>47150</v>
      </c>
    </row>
    <row r="8852" spans="1:5">
      <c r="A8852" s="48" t="s">
        <v>15774</v>
      </c>
      <c r="B8852" s="48" t="s">
        <v>695</v>
      </c>
      <c r="C8852" s="48" t="s">
        <v>47126</v>
      </c>
      <c r="D8852" s="48" t="s">
        <v>47151</v>
      </c>
      <c r="E8852" s="48" t="s">
        <v>47152</v>
      </c>
    </row>
    <row r="8853" spans="1:5">
      <c r="A8853" s="48" t="s">
        <v>27</v>
      </c>
      <c r="B8853" s="48" t="s">
        <v>51154</v>
      </c>
      <c r="C8853" s="48" t="s">
        <v>47126</v>
      </c>
      <c r="D8853" s="48" t="s">
        <v>47153</v>
      </c>
      <c r="E8853" s="48" t="s">
        <v>47154</v>
      </c>
    </row>
    <row r="8854" spans="1:5">
      <c r="A8854" s="48" t="s">
        <v>48</v>
      </c>
      <c r="B8854" s="48" t="s">
        <v>30988</v>
      </c>
      <c r="C8854" s="48" t="s">
        <v>47126</v>
      </c>
      <c r="D8854" s="48" t="s">
        <v>47155</v>
      </c>
      <c r="E8854" s="48" t="s">
        <v>47156</v>
      </c>
    </row>
    <row r="8855" spans="1:5">
      <c r="A8855" s="48" t="s">
        <v>51</v>
      </c>
      <c r="B8855" s="48" t="s">
        <v>51242</v>
      </c>
      <c r="C8855" s="48" t="s">
        <v>47126</v>
      </c>
      <c r="D8855" s="48" t="s">
        <v>47157</v>
      </c>
      <c r="E8855" s="48" t="s">
        <v>47158</v>
      </c>
    </row>
    <row r="8856" spans="1:5">
      <c r="A8856" s="48" t="s">
        <v>15740</v>
      </c>
      <c r="B8856" s="48" t="s">
        <v>51154</v>
      </c>
      <c r="C8856" s="48" t="s">
        <v>47126</v>
      </c>
      <c r="D8856" s="48" t="s">
        <v>47159</v>
      </c>
      <c r="E8856" s="48" t="s">
        <v>47160</v>
      </c>
    </row>
    <row r="8857" spans="1:5">
      <c r="A8857" s="48" t="s">
        <v>15786</v>
      </c>
      <c r="B8857" s="48" t="s">
        <v>35411</v>
      </c>
      <c r="C8857" s="48" t="s">
        <v>47126</v>
      </c>
      <c r="D8857" s="48" t="s">
        <v>47161</v>
      </c>
      <c r="E8857" s="48" t="s">
        <v>47162</v>
      </c>
    </row>
    <row r="8858" spans="1:5">
      <c r="A8858" s="48" t="s">
        <v>15789</v>
      </c>
      <c r="B8858" s="48" t="s">
        <v>1979</v>
      </c>
      <c r="C8858" s="48" t="s">
        <v>47126</v>
      </c>
      <c r="D8858" s="48" t="s">
        <v>47163</v>
      </c>
      <c r="E8858" s="48" t="s">
        <v>47164</v>
      </c>
    </row>
    <row r="8859" spans="1:5">
      <c r="A8859" s="48" t="s">
        <v>27</v>
      </c>
      <c r="B8859" s="48" t="s">
        <v>51154</v>
      </c>
      <c r="C8859" s="48" t="s">
        <v>47126</v>
      </c>
      <c r="D8859" s="48" t="s">
        <v>47165</v>
      </c>
      <c r="E8859" s="48" t="s">
        <v>47166</v>
      </c>
    </row>
    <row r="8860" spans="1:5">
      <c r="A8860" s="48" t="s">
        <v>56</v>
      </c>
      <c r="B8860" s="48" t="s">
        <v>51209</v>
      </c>
      <c r="C8860" s="48" t="s">
        <v>47126</v>
      </c>
      <c r="D8860" s="48" t="s">
        <v>47167</v>
      </c>
      <c r="E8860" s="48" t="s">
        <v>47168</v>
      </c>
    </row>
    <row r="8861" spans="1:5">
      <c r="A8861" s="48" t="s">
        <v>59</v>
      </c>
      <c r="B8861" s="48" t="s">
        <v>51165</v>
      </c>
      <c r="C8861" s="48" t="s">
        <v>47126</v>
      </c>
      <c r="D8861" s="48" t="s">
        <v>47169</v>
      </c>
      <c r="E8861" s="48" t="s">
        <v>47170</v>
      </c>
    </row>
    <row r="8862" spans="1:5">
      <c r="A8862" s="48" t="s">
        <v>15740</v>
      </c>
      <c r="B8862" s="48" t="s">
        <v>51154</v>
      </c>
      <c r="C8862" s="48" t="s">
        <v>47171</v>
      </c>
      <c r="D8862" s="48" t="s">
        <v>47172</v>
      </c>
      <c r="E8862" s="48" t="s">
        <v>47173</v>
      </c>
    </row>
    <row r="8863" spans="1:5">
      <c r="A8863" s="48" t="s">
        <v>15743</v>
      </c>
      <c r="B8863" s="48" t="s">
        <v>34445</v>
      </c>
      <c r="C8863" s="48" t="s">
        <v>47171</v>
      </c>
      <c r="D8863" s="48" t="s">
        <v>47174</v>
      </c>
      <c r="E8863" s="48" t="s">
        <v>47175</v>
      </c>
    </row>
    <row r="8864" spans="1:5">
      <c r="A8864" s="48" t="s">
        <v>15746</v>
      </c>
      <c r="B8864" s="48" t="s">
        <v>51196</v>
      </c>
      <c r="C8864" s="48" t="s">
        <v>47171</v>
      </c>
      <c r="D8864" s="48" t="s">
        <v>47176</v>
      </c>
      <c r="E8864" s="48" t="s">
        <v>47177</v>
      </c>
    </row>
    <row r="8865" spans="1:5">
      <c r="A8865" s="48" t="s">
        <v>27</v>
      </c>
      <c r="B8865" s="48" t="s">
        <v>51154</v>
      </c>
      <c r="C8865" s="48" t="s">
        <v>47171</v>
      </c>
      <c r="D8865" s="48" t="s">
        <v>47178</v>
      </c>
      <c r="E8865" s="48" t="s">
        <v>47179</v>
      </c>
    </row>
    <row r="8866" spans="1:5">
      <c r="A8866" s="48" t="s">
        <v>30</v>
      </c>
      <c r="B8866" s="48" t="s">
        <v>29909</v>
      </c>
      <c r="C8866" s="48" t="s">
        <v>47171</v>
      </c>
      <c r="D8866" s="48" t="s">
        <v>47180</v>
      </c>
      <c r="E8866" s="48" t="s">
        <v>47181</v>
      </c>
    </row>
    <row r="8867" spans="1:5">
      <c r="A8867" s="48" t="s">
        <v>34</v>
      </c>
      <c r="B8867" s="48" t="s">
        <v>51225</v>
      </c>
      <c r="C8867" s="48" t="s">
        <v>47171</v>
      </c>
      <c r="D8867" s="48" t="s">
        <v>47182</v>
      </c>
      <c r="E8867" s="48" t="s">
        <v>47183</v>
      </c>
    </row>
    <row r="8868" spans="1:5">
      <c r="A8868" s="48" t="s">
        <v>51155</v>
      </c>
      <c r="B8868" s="48" t="s">
        <v>51156</v>
      </c>
      <c r="C8868" s="48" t="s">
        <v>47184</v>
      </c>
      <c r="D8868" s="48" t="s">
        <v>47185</v>
      </c>
      <c r="E8868" s="48" t="s">
        <v>47186</v>
      </c>
    </row>
    <row r="8869" spans="1:5">
      <c r="A8869" s="48" t="s">
        <v>51157</v>
      </c>
      <c r="B8869" s="48" t="s">
        <v>51156</v>
      </c>
      <c r="C8869" s="48" t="s">
        <v>47184</v>
      </c>
      <c r="D8869" s="48" t="s">
        <v>47187</v>
      </c>
      <c r="E8869" s="48" t="s">
        <v>47188</v>
      </c>
    </row>
    <row r="8870" spans="1:5">
      <c r="A8870" s="48" t="s">
        <v>51158</v>
      </c>
      <c r="B8870" s="48" t="s">
        <v>51156</v>
      </c>
      <c r="C8870" s="48" t="s">
        <v>47184</v>
      </c>
      <c r="D8870" s="48" t="s">
        <v>47189</v>
      </c>
      <c r="E8870" s="48" t="s">
        <v>47190</v>
      </c>
    </row>
    <row r="8871" spans="1:5">
      <c r="A8871" s="48" t="s">
        <v>51159</v>
      </c>
      <c r="B8871" s="48" t="s">
        <v>51156</v>
      </c>
      <c r="C8871" s="48" t="s">
        <v>47184</v>
      </c>
      <c r="D8871" s="48" t="s">
        <v>47191</v>
      </c>
      <c r="E8871" s="48" t="s">
        <v>47192</v>
      </c>
    </row>
    <row r="8872" spans="1:5">
      <c r="A8872" s="48" t="s">
        <v>15740</v>
      </c>
      <c r="B8872" s="48" t="s">
        <v>51154</v>
      </c>
      <c r="C8872" s="48" t="s">
        <v>47184</v>
      </c>
      <c r="D8872" s="48" t="s">
        <v>47193</v>
      </c>
      <c r="E8872" s="48" t="s">
        <v>47194</v>
      </c>
    </row>
    <row r="8873" spans="1:5">
      <c r="A8873" s="48" t="s">
        <v>15771</v>
      </c>
      <c r="B8873" s="48" t="s">
        <v>51597</v>
      </c>
      <c r="C8873" s="48" t="s">
        <v>47184</v>
      </c>
      <c r="D8873" s="48" t="s">
        <v>47195</v>
      </c>
      <c r="E8873" s="48" t="s">
        <v>47196</v>
      </c>
    </row>
    <row r="8874" spans="1:5">
      <c r="A8874" s="48" t="s">
        <v>15774</v>
      </c>
      <c r="B8874" s="48" t="s">
        <v>487</v>
      </c>
      <c r="C8874" s="48" t="s">
        <v>47184</v>
      </c>
      <c r="D8874" s="48" t="s">
        <v>47197</v>
      </c>
      <c r="E8874" s="48" t="s">
        <v>47198</v>
      </c>
    </row>
    <row r="8875" spans="1:5">
      <c r="A8875" s="48" t="s">
        <v>27</v>
      </c>
      <c r="B8875" s="48" t="s">
        <v>51154</v>
      </c>
      <c r="C8875" s="48" t="s">
        <v>47184</v>
      </c>
      <c r="D8875" s="48" t="s">
        <v>47199</v>
      </c>
      <c r="E8875" s="48" t="s">
        <v>47200</v>
      </c>
    </row>
    <row r="8876" spans="1:5">
      <c r="A8876" s="48" t="s">
        <v>48</v>
      </c>
      <c r="B8876" s="48" t="s">
        <v>30385</v>
      </c>
      <c r="C8876" s="48" t="s">
        <v>47184</v>
      </c>
      <c r="D8876" s="48" t="s">
        <v>47201</v>
      </c>
      <c r="E8876" s="48" t="s">
        <v>47202</v>
      </c>
    </row>
    <row r="8877" spans="1:5">
      <c r="A8877" s="48" t="s">
        <v>51</v>
      </c>
      <c r="B8877" s="48" t="s">
        <v>452</v>
      </c>
      <c r="C8877" s="48" t="s">
        <v>47184</v>
      </c>
      <c r="D8877" s="48" t="s">
        <v>47203</v>
      </c>
      <c r="E8877" s="48" t="s">
        <v>47204</v>
      </c>
    </row>
    <row r="8878" spans="1:5">
      <c r="A8878" s="48" t="s">
        <v>15740</v>
      </c>
      <c r="B8878" s="48" t="s">
        <v>51154</v>
      </c>
      <c r="C8878" s="48" t="s">
        <v>47184</v>
      </c>
      <c r="D8878" s="48" t="s">
        <v>47205</v>
      </c>
      <c r="E8878" s="48" t="s">
        <v>47206</v>
      </c>
    </row>
    <row r="8879" spans="1:5">
      <c r="A8879" s="48" t="s">
        <v>15786</v>
      </c>
      <c r="B8879" s="48" t="s">
        <v>35411</v>
      </c>
      <c r="C8879" s="48" t="s">
        <v>47184</v>
      </c>
      <c r="D8879" s="48" t="s">
        <v>47207</v>
      </c>
      <c r="E8879" s="48" t="s">
        <v>47208</v>
      </c>
    </row>
    <row r="8880" spans="1:5">
      <c r="A8880" s="48" t="s">
        <v>15789</v>
      </c>
      <c r="B8880" s="48" t="s">
        <v>316</v>
      </c>
      <c r="C8880" s="48" t="s">
        <v>47184</v>
      </c>
      <c r="D8880" s="48" t="s">
        <v>47209</v>
      </c>
      <c r="E8880" s="48" t="s">
        <v>47210</v>
      </c>
    </row>
    <row r="8881" spans="1:5">
      <c r="A8881" s="48" t="s">
        <v>27</v>
      </c>
      <c r="B8881" s="48" t="s">
        <v>51154</v>
      </c>
      <c r="C8881" s="48" t="s">
        <v>47184</v>
      </c>
      <c r="D8881" s="48" t="s">
        <v>47211</v>
      </c>
      <c r="E8881" s="48" t="s">
        <v>47212</v>
      </c>
    </row>
    <row r="8882" spans="1:5">
      <c r="A8882" s="48" t="s">
        <v>56</v>
      </c>
      <c r="B8882" s="48" t="s">
        <v>35562</v>
      </c>
      <c r="C8882" s="48" t="s">
        <v>47184</v>
      </c>
      <c r="D8882" s="48" t="s">
        <v>47213</v>
      </c>
      <c r="E8882" s="48" t="s">
        <v>47214</v>
      </c>
    </row>
    <row r="8883" spans="1:5">
      <c r="A8883" s="48" t="s">
        <v>59</v>
      </c>
      <c r="B8883" s="48" t="s">
        <v>51278</v>
      </c>
      <c r="C8883" s="48" t="s">
        <v>47184</v>
      </c>
      <c r="D8883" s="48" t="s">
        <v>47215</v>
      </c>
      <c r="E8883" s="48" t="s">
        <v>47216</v>
      </c>
    </row>
    <row r="8884" spans="1:5">
      <c r="A8884" s="48" t="s">
        <v>15740</v>
      </c>
      <c r="B8884" s="48" t="s">
        <v>51154</v>
      </c>
      <c r="C8884" s="48" t="s">
        <v>47184</v>
      </c>
      <c r="D8884" s="48" t="s">
        <v>47217</v>
      </c>
      <c r="E8884" s="48" t="s">
        <v>47218</v>
      </c>
    </row>
    <row r="8885" spans="1:5">
      <c r="A8885" s="48" t="s">
        <v>15743</v>
      </c>
      <c r="B8885" s="48" t="s">
        <v>34445</v>
      </c>
      <c r="C8885" s="48" t="s">
        <v>47184</v>
      </c>
      <c r="D8885" s="48" t="s">
        <v>47219</v>
      </c>
      <c r="E8885" s="48" t="s">
        <v>47220</v>
      </c>
    </row>
    <row r="8886" spans="1:5">
      <c r="A8886" s="48" t="s">
        <v>15746</v>
      </c>
      <c r="B8886" s="48" t="s">
        <v>94</v>
      </c>
      <c r="C8886" s="48" t="s">
        <v>47184</v>
      </c>
      <c r="D8886" s="48" t="s">
        <v>47221</v>
      </c>
      <c r="E8886" s="48" t="s">
        <v>47222</v>
      </c>
    </row>
    <row r="8887" spans="1:5">
      <c r="A8887" s="48" t="s">
        <v>27</v>
      </c>
      <c r="B8887" s="48" t="s">
        <v>51154</v>
      </c>
      <c r="C8887" s="48" t="s">
        <v>47184</v>
      </c>
      <c r="D8887" s="48" t="s">
        <v>47223</v>
      </c>
      <c r="E8887" s="48" t="s">
        <v>47224</v>
      </c>
    </row>
    <row r="8888" spans="1:5">
      <c r="A8888" s="48" t="s">
        <v>30</v>
      </c>
      <c r="B8888" s="48" t="s">
        <v>29909</v>
      </c>
      <c r="C8888" s="48" t="s">
        <v>47184</v>
      </c>
      <c r="D8888" s="48" t="s">
        <v>47225</v>
      </c>
      <c r="E8888" s="48" t="s">
        <v>47226</v>
      </c>
    </row>
    <row r="8889" spans="1:5">
      <c r="A8889" s="48" t="s">
        <v>34</v>
      </c>
      <c r="B8889" s="48" t="s">
        <v>487</v>
      </c>
      <c r="C8889" s="48" t="s">
        <v>47184</v>
      </c>
      <c r="D8889" s="48" t="s">
        <v>47227</v>
      </c>
      <c r="E8889" s="48" t="s">
        <v>47228</v>
      </c>
    </row>
    <row r="8890" spans="1:5">
      <c r="A8890" s="48" t="s">
        <v>15740</v>
      </c>
      <c r="B8890" s="48" t="s">
        <v>51154</v>
      </c>
      <c r="C8890" s="48" t="s">
        <v>47229</v>
      </c>
      <c r="D8890" s="48" t="s">
        <v>47230</v>
      </c>
      <c r="E8890" s="48" t="s">
        <v>47231</v>
      </c>
    </row>
    <row r="8891" spans="1:5">
      <c r="A8891" s="48" t="s">
        <v>15757</v>
      </c>
      <c r="B8891" s="48" t="s">
        <v>51480</v>
      </c>
      <c r="C8891" s="48" t="s">
        <v>47229</v>
      </c>
      <c r="D8891" s="48" t="s">
        <v>47232</v>
      </c>
      <c r="E8891" s="48" t="s">
        <v>47233</v>
      </c>
    </row>
    <row r="8892" spans="1:5">
      <c r="A8892" s="48" t="s">
        <v>15760</v>
      </c>
      <c r="B8892" s="48" t="s">
        <v>803</v>
      </c>
      <c r="C8892" s="48" t="s">
        <v>47229</v>
      </c>
      <c r="D8892" s="48" t="s">
        <v>47234</v>
      </c>
      <c r="E8892" s="48" t="s">
        <v>47235</v>
      </c>
    </row>
    <row r="8893" spans="1:5">
      <c r="A8893" s="48" t="s">
        <v>27</v>
      </c>
      <c r="B8893" s="48" t="s">
        <v>51154</v>
      </c>
      <c r="C8893" s="48" t="s">
        <v>47229</v>
      </c>
      <c r="D8893" s="48" t="s">
        <v>47236</v>
      </c>
      <c r="E8893" s="48" t="s">
        <v>47237</v>
      </c>
    </row>
    <row r="8894" spans="1:5">
      <c r="A8894" s="48" t="s">
        <v>39</v>
      </c>
      <c r="B8894" s="48" t="s">
        <v>35343</v>
      </c>
      <c r="C8894" s="48" t="s">
        <v>47229</v>
      </c>
      <c r="D8894" s="48" t="s">
        <v>47238</v>
      </c>
      <c r="E8894" s="48" t="s">
        <v>47239</v>
      </c>
    </row>
    <row r="8895" spans="1:5">
      <c r="A8895" s="48" t="s">
        <v>43</v>
      </c>
      <c r="B8895" s="48" t="s">
        <v>564</v>
      </c>
      <c r="C8895" s="48" t="s">
        <v>47229</v>
      </c>
      <c r="D8895" s="48" t="s">
        <v>47240</v>
      </c>
      <c r="E8895" s="48" t="s">
        <v>47241</v>
      </c>
    </row>
    <row r="8896" spans="1:5">
      <c r="A8896" s="48" t="s">
        <v>51155</v>
      </c>
      <c r="B8896" s="48" t="s">
        <v>51156</v>
      </c>
      <c r="C8896" s="48" t="s">
        <v>47242</v>
      </c>
      <c r="D8896" s="48" t="s">
        <v>47243</v>
      </c>
      <c r="E8896" s="48" t="s">
        <v>47244</v>
      </c>
    </row>
    <row r="8897" spans="1:5">
      <c r="A8897" s="48" t="s">
        <v>51157</v>
      </c>
      <c r="B8897" s="48" t="s">
        <v>51156</v>
      </c>
      <c r="C8897" s="48" t="s">
        <v>47242</v>
      </c>
      <c r="D8897" s="48" t="s">
        <v>47245</v>
      </c>
      <c r="E8897" s="48" t="s">
        <v>47246</v>
      </c>
    </row>
    <row r="8898" spans="1:5">
      <c r="A8898" s="48" t="s">
        <v>51158</v>
      </c>
      <c r="B8898" s="48" t="s">
        <v>51156</v>
      </c>
      <c r="C8898" s="48" t="s">
        <v>47242</v>
      </c>
      <c r="D8898" s="48" t="s">
        <v>47247</v>
      </c>
      <c r="E8898" s="48" t="s">
        <v>47248</v>
      </c>
    </row>
    <row r="8899" spans="1:5">
      <c r="A8899" s="48" t="s">
        <v>51159</v>
      </c>
      <c r="B8899" s="48" t="s">
        <v>51156</v>
      </c>
      <c r="C8899" s="48" t="s">
        <v>47242</v>
      </c>
      <c r="D8899" s="48" t="s">
        <v>47249</v>
      </c>
      <c r="E8899" s="48" t="s">
        <v>47250</v>
      </c>
    </row>
    <row r="8900" spans="1:5">
      <c r="A8900" s="48" t="s">
        <v>15740</v>
      </c>
      <c r="B8900" s="48" t="s">
        <v>51154</v>
      </c>
      <c r="C8900" s="48" t="s">
        <v>47242</v>
      </c>
      <c r="D8900" s="48" t="s">
        <v>47251</v>
      </c>
      <c r="E8900" s="48" t="s">
        <v>47252</v>
      </c>
    </row>
    <row r="8901" spans="1:5">
      <c r="A8901" s="48" t="s">
        <v>15786</v>
      </c>
      <c r="B8901" s="48" t="s">
        <v>29629</v>
      </c>
      <c r="C8901" s="48" t="s">
        <v>47242</v>
      </c>
      <c r="D8901" s="48" t="s">
        <v>47253</v>
      </c>
      <c r="E8901" s="48" t="s">
        <v>47254</v>
      </c>
    </row>
    <row r="8902" spans="1:5">
      <c r="A8902" s="48" t="s">
        <v>15789</v>
      </c>
      <c r="B8902" s="48" t="s">
        <v>51262</v>
      </c>
      <c r="C8902" s="48" t="s">
        <v>47242</v>
      </c>
      <c r="D8902" s="48" t="s">
        <v>47255</v>
      </c>
      <c r="E8902" s="48" t="s">
        <v>47256</v>
      </c>
    </row>
    <row r="8903" spans="1:5">
      <c r="A8903" s="48" t="s">
        <v>27</v>
      </c>
      <c r="B8903" s="48" t="s">
        <v>51154</v>
      </c>
      <c r="C8903" s="48" t="s">
        <v>47242</v>
      </c>
      <c r="D8903" s="48" t="s">
        <v>47257</v>
      </c>
      <c r="E8903" s="48" t="s">
        <v>51830</v>
      </c>
    </row>
    <row r="8904" spans="1:5">
      <c r="A8904" s="48" t="s">
        <v>56</v>
      </c>
      <c r="B8904" s="48" t="s">
        <v>51424</v>
      </c>
      <c r="C8904" s="48" t="s">
        <v>47242</v>
      </c>
      <c r="D8904" s="48" t="s">
        <v>47258</v>
      </c>
      <c r="E8904" s="48" t="s">
        <v>47259</v>
      </c>
    </row>
    <row r="8905" spans="1:5">
      <c r="A8905" s="48" t="s">
        <v>59</v>
      </c>
      <c r="B8905" s="48" t="s">
        <v>452</v>
      </c>
      <c r="C8905" s="48" t="s">
        <v>47242</v>
      </c>
      <c r="D8905" s="48" t="s">
        <v>47260</v>
      </c>
      <c r="E8905" s="48" t="s">
        <v>47261</v>
      </c>
    </row>
    <row r="8906" spans="1:5">
      <c r="A8906" s="48" t="s">
        <v>15740</v>
      </c>
      <c r="B8906" s="48" t="s">
        <v>51154</v>
      </c>
      <c r="C8906" s="48" t="s">
        <v>47242</v>
      </c>
      <c r="D8906" s="48" t="s">
        <v>47262</v>
      </c>
      <c r="E8906" s="48" t="s">
        <v>47263</v>
      </c>
    </row>
    <row r="8907" spans="1:5">
      <c r="A8907" s="48" t="s">
        <v>15743</v>
      </c>
      <c r="B8907" s="48" t="s">
        <v>51491</v>
      </c>
      <c r="C8907" s="48" t="s">
        <v>47242</v>
      </c>
      <c r="D8907" s="48" t="s">
        <v>47264</v>
      </c>
      <c r="E8907" s="48" t="s">
        <v>47265</v>
      </c>
    </row>
    <row r="8908" spans="1:5">
      <c r="A8908" s="48" t="s">
        <v>15746</v>
      </c>
      <c r="B8908" s="48" t="s">
        <v>825</v>
      </c>
      <c r="C8908" s="48" t="s">
        <v>47242</v>
      </c>
      <c r="D8908" s="48" t="s">
        <v>47266</v>
      </c>
      <c r="E8908" s="48" t="s">
        <v>47267</v>
      </c>
    </row>
    <row r="8909" spans="1:5">
      <c r="A8909" s="48" t="s">
        <v>27</v>
      </c>
      <c r="B8909" s="48" t="s">
        <v>51154</v>
      </c>
      <c r="C8909" s="48" t="s">
        <v>47242</v>
      </c>
      <c r="D8909" s="48" t="s">
        <v>47268</v>
      </c>
      <c r="E8909" s="48" t="s">
        <v>47269</v>
      </c>
    </row>
    <row r="8910" spans="1:5">
      <c r="A8910" s="48" t="s">
        <v>30</v>
      </c>
      <c r="B8910" s="48" t="s">
        <v>35708</v>
      </c>
      <c r="C8910" s="48" t="s">
        <v>47242</v>
      </c>
      <c r="D8910" s="48" t="s">
        <v>47270</v>
      </c>
      <c r="E8910" s="48" t="s">
        <v>47271</v>
      </c>
    </row>
    <row r="8911" spans="1:5">
      <c r="A8911" s="48" t="s">
        <v>34</v>
      </c>
      <c r="B8911" s="48" t="s">
        <v>51242</v>
      </c>
      <c r="C8911" s="48" t="s">
        <v>47242</v>
      </c>
      <c r="D8911" s="48" t="s">
        <v>47272</v>
      </c>
      <c r="E8911" s="48" t="s">
        <v>47273</v>
      </c>
    </row>
    <row r="8912" spans="1:5">
      <c r="A8912" s="48" t="s">
        <v>15740</v>
      </c>
      <c r="B8912" s="48" t="s">
        <v>51154</v>
      </c>
      <c r="C8912" s="48" t="s">
        <v>47242</v>
      </c>
      <c r="D8912" s="48" t="s">
        <v>51831</v>
      </c>
      <c r="E8912" s="48" t="s">
        <v>47274</v>
      </c>
    </row>
    <row r="8913" spans="1:5">
      <c r="A8913" s="48" t="s">
        <v>15757</v>
      </c>
      <c r="B8913" s="48" t="s">
        <v>51406</v>
      </c>
      <c r="C8913" s="48" t="s">
        <v>47242</v>
      </c>
      <c r="D8913" s="48" t="s">
        <v>47275</v>
      </c>
      <c r="E8913" s="48" t="s">
        <v>47276</v>
      </c>
    </row>
    <row r="8914" spans="1:5">
      <c r="A8914" s="48" t="s">
        <v>15760</v>
      </c>
      <c r="B8914" s="48" t="s">
        <v>654</v>
      </c>
      <c r="C8914" s="48" t="s">
        <v>47242</v>
      </c>
      <c r="D8914" s="48" t="s">
        <v>51832</v>
      </c>
      <c r="E8914" s="48" t="s">
        <v>47277</v>
      </c>
    </row>
    <row r="8915" spans="1:5">
      <c r="A8915" s="48" t="s">
        <v>27</v>
      </c>
      <c r="B8915" s="48" t="s">
        <v>51154</v>
      </c>
      <c r="C8915" s="48" t="s">
        <v>47242</v>
      </c>
      <c r="D8915" s="48" t="s">
        <v>51833</v>
      </c>
      <c r="E8915" s="48" t="s">
        <v>47278</v>
      </c>
    </row>
    <row r="8916" spans="1:5">
      <c r="A8916" s="48" t="s">
        <v>39</v>
      </c>
      <c r="B8916" s="48" t="s">
        <v>35536</v>
      </c>
      <c r="C8916" s="48" t="s">
        <v>47242</v>
      </c>
      <c r="D8916" s="48" t="s">
        <v>47279</v>
      </c>
      <c r="E8916" s="48" t="s">
        <v>47280</v>
      </c>
    </row>
    <row r="8917" spans="1:5">
      <c r="A8917" s="48" t="s">
        <v>43</v>
      </c>
      <c r="B8917" s="48" t="s">
        <v>51242</v>
      </c>
      <c r="C8917" s="48" t="s">
        <v>47242</v>
      </c>
      <c r="D8917" s="48" t="s">
        <v>51834</v>
      </c>
      <c r="E8917" s="48" t="s">
        <v>47281</v>
      </c>
    </row>
    <row r="8918" spans="1:5">
      <c r="A8918" s="48" t="s">
        <v>15740</v>
      </c>
      <c r="B8918" s="48" t="s">
        <v>51154</v>
      </c>
      <c r="C8918" s="48" t="s">
        <v>47282</v>
      </c>
      <c r="D8918" s="48" t="s">
        <v>47283</v>
      </c>
      <c r="E8918" s="48" t="s">
        <v>51835</v>
      </c>
    </row>
    <row r="8919" spans="1:5">
      <c r="A8919" s="48" t="s">
        <v>15771</v>
      </c>
      <c r="B8919" s="48" t="s">
        <v>23764</v>
      </c>
      <c r="C8919" s="48" t="s">
        <v>47282</v>
      </c>
      <c r="D8919" s="48" t="s">
        <v>47284</v>
      </c>
      <c r="E8919" s="48" t="s">
        <v>47285</v>
      </c>
    </row>
    <row r="8920" spans="1:5">
      <c r="A8920" s="48" t="s">
        <v>15774</v>
      </c>
      <c r="B8920" s="48" t="s">
        <v>51161</v>
      </c>
      <c r="C8920" s="48" t="s">
        <v>47282</v>
      </c>
      <c r="D8920" s="48" t="s">
        <v>47286</v>
      </c>
      <c r="E8920" s="48" t="s">
        <v>47287</v>
      </c>
    </row>
    <row r="8921" spans="1:5">
      <c r="A8921" s="48" t="s">
        <v>27</v>
      </c>
      <c r="B8921" s="48" t="s">
        <v>51154</v>
      </c>
      <c r="C8921" s="48" t="s">
        <v>47282</v>
      </c>
      <c r="D8921" s="48" t="s">
        <v>47288</v>
      </c>
      <c r="E8921" s="48" t="s">
        <v>47289</v>
      </c>
    </row>
    <row r="8922" spans="1:5">
      <c r="A8922" s="48" t="s">
        <v>48</v>
      </c>
      <c r="B8922" s="48" t="s">
        <v>30988</v>
      </c>
      <c r="C8922" s="48" t="s">
        <v>47282</v>
      </c>
      <c r="D8922" s="48" t="s">
        <v>47290</v>
      </c>
      <c r="E8922" s="48" t="s">
        <v>47291</v>
      </c>
    </row>
    <row r="8923" spans="1:5">
      <c r="A8923" s="48" t="s">
        <v>51</v>
      </c>
      <c r="B8923" s="48" t="s">
        <v>51242</v>
      </c>
      <c r="C8923" s="48" t="s">
        <v>47282</v>
      </c>
      <c r="D8923" s="48" t="s">
        <v>47292</v>
      </c>
      <c r="E8923" s="48" t="s">
        <v>47293</v>
      </c>
    </row>
    <row r="8924" spans="1:5">
      <c r="A8924" s="48" t="s">
        <v>51155</v>
      </c>
      <c r="B8924" s="48" t="s">
        <v>51156</v>
      </c>
      <c r="C8924" s="48" t="s">
        <v>47294</v>
      </c>
      <c r="D8924" s="48" t="s">
        <v>47295</v>
      </c>
      <c r="E8924" s="48" t="s">
        <v>47296</v>
      </c>
    </row>
    <row r="8925" spans="1:5">
      <c r="A8925" s="48" t="s">
        <v>51157</v>
      </c>
      <c r="B8925" s="48" t="s">
        <v>51156</v>
      </c>
      <c r="C8925" s="48" t="s">
        <v>47294</v>
      </c>
      <c r="D8925" s="48" t="s">
        <v>47297</v>
      </c>
      <c r="E8925" s="48" t="s">
        <v>47298</v>
      </c>
    </row>
    <row r="8926" spans="1:5">
      <c r="A8926" s="48" t="s">
        <v>51158</v>
      </c>
      <c r="B8926" s="48" t="s">
        <v>51156</v>
      </c>
      <c r="C8926" s="48" t="s">
        <v>47294</v>
      </c>
      <c r="D8926" s="48" t="s">
        <v>47299</v>
      </c>
      <c r="E8926" s="48" t="s">
        <v>47300</v>
      </c>
    </row>
    <row r="8927" spans="1:5">
      <c r="A8927" s="48" t="s">
        <v>51159</v>
      </c>
      <c r="B8927" s="48" t="s">
        <v>51156</v>
      </c>
      <c r="C8927" s="48" t="s">
        <v>47294</v>
      </c>
      <c r="D8927" s="48" t="s">
        <v>47301</v>
      </c>
      <c r="E8927" s="48" t="s">
        <v>47302</v>
      </c>
    </row>
    <row r="8928" spans="1:5">
      <c r="A8928" s="48" t="s">
        <v>15740</v>
      </c>
      <c r="B8928" s="48" t="s">
        <v>51154</v>
      </c>
      <c r="C8928" s="48" t="s">
        <v>47294</v>
      </c>
      <c r="D8928" s="48" t="s">
        <v>47303</v>
      </c>
      <c r="E8928" s="48" t="s">
        <v>47304</v>
      </c>
    </row>
    <row r="8929" spans="1:5">
      <c r="A8929" s="48" t="s">
        <v>15743</v>
      </c>
      <c r="B8929" s="48" t="s">
        <v>51491</v>
      </c>
      <c r="C8929" s="48" t="s">
        <v>47294</v>
      </c>
      <c r="D8929" s="48" t="s">
        <v>47305</v>
      </c>
      <c r="E8929" s="48" t="s">
        <v>47306</v>
      </c>
    </row>
    <row r="8930" spans="1:5">
      <c r="A8930" s="48" t="s">
        <v>15746</v>
      </c>
      <c r="B8930" s="48" t="s">
        <v>452</v>
      </c>
      <c r="C8930" s="48" t="s">
        <v>47294</v>
      </c>
      <c r="D8930" s="48" t="s">
        <v>47307</v>
      </c>
      <c r="E8930" s="48" t="s">
        <v>47308</v>
      </c>
    </row>
    <row r="8931" spans="1:5">
      <c r="A8931" s="48" t="s">
        <v>27</v>
      </c>
      <c r="B8931" s="48" t="s">
        <v>51154</v>
      </c>
      <c r="C8931" s="48" t="s">
        <v>47294</v>
      </c>
      <c r="D8931" s="48" t="s">
        <v>47309</v>
      </c>
      <c r="E8931" s="48" t="s">
        <v>47310</v>
      </c>
    </row>
    <row r="8932" spans="1:5">
      <c r="A8932" s="48" t="s">
        <v>30</v>
      </c>
      <c r="B8932" s="48" t="s">
        <v>32789</v>
      </c>
      <c r="C8932" s="48" t="s">
        <v>47294</v>
      </c>
      <c r="D8932" s="48" t="s">
        <v>47311</v>
      </c>
      <c r="E8932" s="48" t="s">
        <v>47312</v>
      </c>
    </row>
    <row r="8933" spans="1:5">
      <c r="A8933" s="48" t="s">
        <v>34</v>
      </c>
      <c r="B8933" s="48" t="s">
        <v>51190</v>
      </c>
      <c r="C8933" s="48" t="s">
        <v>47294</v>
      </c>
      <c r="D8933" s="48" t="s">
        <v>47313</v>
      </c>
      <c r="E8933" s="48" t="s">
        <v>47314</v>
      </c>
    </row>
    <row r="8934" spans="1:5">
      <c r="A8934" s="48" t="s">
        <v>15740</v>
      </c>
      <c r="B8934" s="48" t="s">
        <v>51154</v>
      </c>
      <c r="C8934" s="48" t="s">
        <v>47294</v>
      </c>
      <c r="D8934" s="48" t="s">
        <v>47315</v>
      </c>
      <c r="E8934" s="48" t="s">
        <v>47316</v>
      </c>
    </row>
    <row r="8935" spans="1:5">
      <c r="A8935" s="48" t="s">
        <v>15757</v>
      </c>
      <c r="B8935" s="48" t="s">
        <v>51406</v>
      </c>
      <c r="C8935" s="48" t="s">
        <v>47294</v>
      </c>
      <c r="D8935" s="48" t="s">
        <v>47317</v>
      </c>
      <c r="E8935" s="48" t="s">
        <v>47318</v>
      </c>
    </row>
    <row r="8936" spans="1:5">
      <c r="A8936" s="48" t="s">
        <v>15760</v>
      </c>
      <c r="B8936" s="48" t="s">
        <v>51194</v>
      </c>
      <c r="C8936" s="48" t="s">
        <v>47294</v>
      </c>
      <c r="D8936" s="48" t="s">
        <v>47319</v>
      </c>
      <c r="E8936" s="48" t="s">
        <v>47320</v>
      </c>
    </row>
    <row r="8937" spans="1:5">
      <c r="A8937" s="48" t="s">
        <v>27</v>
      </c>
      <c r="B8937" s="48" t="s">
        <v>51154</v>
      </c>
      <c r="C8937" s="48" t="s">
        <v>47294</v>
      </c>
      <c r="D8937" s="48" t="s">
        <v>47321</v>
      </c>
      <c r="E8937" s="48" t="s">
        <v>47322</v>
      </c>
    </row>
    <row r="8938" spans="1:5">
      <c r="A8938" s="48" t="s">
        <v>39</v>
      </c>
      <c r="B8938" s="48" t="s">
        <v>51437</v>
      </c>
      <c r="C8938" s="48" t="s">
        <v>47294</v>
      </c>
      <c r="D8938" s="48" t="s">
        <v>47323</v>
      </c>
      <c r="E8938" s="48" t="s">
        <v>47324</v>
      </c>
    </row>
    <row r="8939" spans="1:5">
      <c r="A8939" s="48" t="s">
        <v>43</v>
      </c>
      <c r="B8939" s="48" t="s">
        <v>5513</v>
      </c>
      <c r="C8939" s="48" t="s">
        <v>47294</v>
      </c>
      <c r="D8939" s="48" t="s">
        <v>47325</v>
      </c>
      <c r="E8939" s="48" t="s">
        <v>47326</v>
      </c>
    </row>
    <row r="8940" spans="1:5">
      <c r="A8940" s="48" t="s">
        <v>15740</v>
      </c>
      <c r="B8940" s="48" t="s">
        <v>51154</v>
      </c>
      <c r="C8940" s="48" t="s">
        <v>47294</v>
      </c>
      <c r="D8940" s="48" t="s">
        <v>47327</v>
      </c>
      <c r="E8940" s="48" t="s">
        <v>47328</v>
      </c>
    </row>
    <row r="8941" spans="1:5">
      <c r="A8941" s="48" t="s">
        <v>15771</v>
      </c>
      <c r="B8941" s="48" t="s">
        <v>16614</v>
      </c>
      <c r="C8941" s="48" t="s">
        <v>47294</v>
      </c>
      <c r="D8941" s="48" t="s">
        <v>47329</v>
      </c>
      <c r="E8941" s="48" t="s">
        <v>47330</v>
      </c>
    </row>
    <row r="8942" spans="1:5">
      <c r="A8942" s="48" t="s">
        <v>15774</v>
      </c>
      <c r="B8942" s="48" t="s">
        <v>260</v>
      </c>
      <c r="C8942" s="48" t="s">
        <v>47294</v>
      </c>
      <c r="D8942" s="48" t="s">
        <v>47331</v>
      </c>
      <c r="E8942" s="48" t="s">
        <v>47332</v>
      </c>
    </row>
    <row r="8943" spans="1:5">
      <c r="A8943" s="48" t="s">
        <v>27</v>
      </c>
      <c r="B8943" s="48" t="s">
        <v>51154</v>
      </c>
      <c r="C8943" s="48" t="s">
        <v>47294</v>
      </c>
      <c r="D8943" s="48" t="s">
        <v>47333</v>
      </c>
      <c r="E8943" s="48" t="s">
        <v>47334</v>
      </c>
    </row>
    <row r="8944" spans="1:5">
      <c r="A8944" s="48" t="s">
        <v>48</v>
      </c>
      <c r="B8944" s="48" t="s">
        <v>32714</v>
      </c>
      <c r="C8944" s="48" t="s">
        <v>47294</v>
      </c>
      <c r="D8944" s="48" t="s">
        <v>47335</v>
      </c>
      <c r="E8944" s="48" t="s">
        <v>47336</v>
      </c>
    </row>
    <row r="8945" spans="1:5">
      <c r="A8945" s="48" t="s">
        <v>51</v>
      </c>
      <c r="B8945" s="48" t="s">
        <v>417</v>
      </c>
      <c r="C8945" s="48" t="s">
        <v>47337</v>
      </c>
      <c r="D8945" s="48" t="s">
        <v>47338</v>
      </c>
      <c r="E8945" s="48" t="s">
        <v>47339</v>
      </c>
    </row>
    <row r="8946" spans="1:5">
      <c r="A8946" s="48" t="s">
        <v>15740</v>
      </c>
      <c r="B8946" s="48" t="s">
        <v>51154</v>
      </c>
      <c r="C8946" s="48" t="s">
        <v>47337</v>
      </c>
      <c r="D8946" s="48" t="s">
        <v>47340</v>
      </c>
      <c r="E8946" s="48" t="s">
        <v>47341</v>
      </c>
    </row>
    <row r="8947" spans="1:5">
      <c r="A8947" s="48" t="s">
        <v>15786</v>
      </c>
      <c r="B8947" s="48" t="s">
        <v>35411</v>
      </c>
      <c r="C8947" s="48" t="s">
        <v>47337</v>
      </c>
      <c r="D8947" s="48" t="s">
        <v>47342</v>
      </c>
      <c r="E8947" s="48" t="s">
        <v>47343</v>
      </c>
    </row>
    <row r="8948" spans="1:5">
      <c r="A8948" s="48" t="s">
        <v>15789</v>
      </c>
      <c r="B8948" s="48" t="s">
        <v>39088</v>
      </c>
      <c r="C8948" s="48" t="s">
        <v>47337</v>
      </c>
      <c r="D8948" s="48" t="s">
        <v>47344</v>
      </c>
      <c r="E8948" s="48" t="s">
        <v>47345</v>
      </c>
    </row>
    <row r="8949" spans="1:5">
      <c r="A8949" s="48" t="s">
        <v>27</v>
      </c>
      <c r="B8949" s="48" t="s">
        <v>51154</v>
      </c>
      <c r="C8949" s="48" t="s">
        <v>47337</v>
      </c>
      <c r="D8949" s="48" t="s">
        <v>47346</v>
      </c>
      <c r="E8949" s="48" t="s">
        <v>47347</v>
      </c>
    </row>
    <row r="8950" spans="1:5">
      <c r="A8950" s="48" t="s">
        <v>56</v>
      </c>
      <c r="B8950" s="48" t="s">
        <v>51440</v>
      </c>
      <c r="C8950" s="48" t="s">
        <v>47337</v>
      </c>
      <c r="D8950" s="48" t="s">
        <v>47348</v>
      </c>
      <c r="E8950" s="48" t="s">
        <v>47349</v>
      </c>
    </row>
    <row r="8951" spans="1:5">
      <c r="A8951" s="48" t="s">
        <v>59</v>
      </c>
      <c r="B8951" s="48" t="s">
        <v>51175</v>
      </c>
      <c r="C8951" s="48" t="s">
        <v>47337</v>
      </c>
      <c r="D8951" s="48" t="s">
        <v>47350</v>
      </c>
      <c r="E8951" s="48" t="s">
        <v>47351</v>
      </c>
    </row>
    <row r="8952" spans="1:5">
      <c r="A8952" s="48" t="s">
        <v>51155</v>
      </c>
      <c r="B8952" s="48" t="s">
        <v>51156</v>
      </c>
      <c r="C8952" s="48" t="s">
        <v>47352</v>
      </c>
      <c r="D8952" s="48" t="s">
        <v>51836</v>
      </c>
      <c r="E8952" s="48" t="s">
        <v>47353</v>
      </c>
    </row>
    <row r="8953" spans="1:5">
      <c r="A8953" s="48" t="s">
        <v>51157</v>
      </c>
      <c r="B8953" s="48" t="s">
        <v>51156</v>
      </c>
      <c r="C8953" s="48" t="s">
        <v>47352</v>
      </c>
      <c r="D8953" s="48" t="s">
        <v>47354</v>
      </c>
      <c r="E8953" s="48" t="s">
        <v>47355</v>
      </c>
    </row>
    <row r="8954" spans="1:5">
      <c r="A8954" s="48" t="s">
        <v>51158</v>
      </c>
      <c r="B8954" s="48" t="s">
        <v>51156</v>
      </c>
      <c r="C8954" s="48" t="s">
        <v>47352</v>
      </c>
      <c r="D8954" s="48" t="s">
        <v>47356</v>
      </c>
      <c r="E8954" s="48" t="s">
        <v>47357</v>
      </c>
    </row>
    <row r="8955" spans="1:5">
      <c r="A8955" s="48" t="s">
        <v>51159</v>
      </c>
      <c r="B8955" s="48" t="s">
        <v>51156</v>
      </c>
      <c r="C8955" s="48" t="s">
        <v>47352</v>
      </c>
      <c r="D8955" s="48" t="s">
        <v>51837</v>
      </c>
      <c r="E8955" s="48" t="s">
        <v>47358</v>
      </c>
    </row>
    <row r="8956" spans="1:5">
      <c r="A8956" s="48" t="s">
        <v>15740</v>
      </c>
      <c r="B8956" s="48" t="s">
        <v>51154</v>
      </c>
      <c r="C8956" s="48" t="s">
        <v>47352</v>
      </c>
      <c r="D8956" s="48" t="s">
        <v>47359</v>
      </c>
      <c r="E8956" s="48" t="s">
        <v>51838</v>
      </c>
    </row>
    <row r="8957" spans="1:5">
      <c r="A8957" s="48" t="s">
        <v>15757</v>
      </c>
      <c r="B8957" s="48" t="s">
        <v>51386</v>
      </c>
      <c r="C8957" s="48" t="s">
        <v>47352</v>
      </c>
      <c r="D8957" s="48" t="s">
        <v>47360</v>
      </c>
      <c r="E8957" s="48" t="s">
        <v>47361</v>
      </c>
    </row>
    <row r="8958" spans="1:5">
      <c r="A8958" s="48" t="s">
        <v>15760</v>
      </c>
      <c r="B8958" s="48" t="s">
        <v>51163</v>
      </c>
      <c r="C8958" s="48" t="s">
        <v>47352</v>
      </c>
      <c r="D8958" s="48" t="s">
        <v>47362</v>
      </c>
      <c r="E8958" s="48" t="s">
        <v>47363</v>
      </c>
    </row>
    <row r="8959" spans="1:5">
      <c r="A8959" s="48" t="s">
        <v>27</v>
      </c>
      <c r="B8959" s="48" t="s">
        <v>51154</v>
      </c>
      <c r="C8959" s="48" t="s">
        <v>47352</v>
      </c>
      <c r="D8959" s="48" t="s">
        <v>47364</v>
      </c>
      <c r="E8959" s="48" t="s">
        <v>47365</v>
      </c>
    </row>
    <row r="8960" spans="1:5">
      <c r="A8960" s="48" t="s">
        <v>39</v>
      </c>
      <c r="B8960" s="48" t="s">
        <v>51441</v>
      </c>
      <c r="C8960" s="48" t="s">
        <v>47352</v>
      </c>
      <c r="D8960" s="48" t="s">
        <v>47366</v>
      </c>
      <c r="E8960" s="48" t="s">
        <v>47367</v>
      </c>
    </row>
    <row r="8961" spans="1:5">
      <c r="A8961" s="48" t="s">
        <v>43</v>
      </c>
      <c r="B8961" s="48" t="s">
        <v>51190</v>
      </c>
      <c r="C8961" s="48" t="s">
        <v>47352</v>
      </c>
      <c r="D8961" s="48" t="s">
        <v>47368</v>
      </c>
      <c r="E8961" s="48" t="s">
        <v>47369</v>
      </c>
    </row>
    <row r="8962" spans="1:5">
      <c r="A8962" s="48" t="s">
        <v>15740</v>
      </c>
      <c r="B8962" s="48" t="s">
        <v>51154</v>
      </c>
      <c r="C8962" s="48" t="s">
        <v>47352</v>
      </c>
      <c r="D8962" s="48" t="s">
        <v>47370</v>
      </c>
      <c r="E8962" s="48" t="s">
        <v>47371</v>
      </c>
    </row>
    <row r="8963" spans="1:5">
      <c r="A8963" s="48" t="s">
        <v>15771</v>
      </c>
      <c r="B8963" s="48" t="s">
        <v>2242</v>
      </c>
      <c r="C8963" s="48" t="s">
        <v>47352</v>
      </c>
      <c r="D8963" s="48" t="s">
        <v>47372</v>
      </c>
      <c r="E8963" s="48" t="s">
        <v>47373</v>
      </c>
    </row>
    <row r="8964" spans="1:5">
      <c r="A8964" s="48" t="s">
        <v>15774</v>
      </c>
      <c r="B8964" s="48" t="s">
        <v>150</v>
      </c>
      <c r="C8964" s="48" t="s">
        <v>47352</v>
      </c>
      <c r="D8964" s="48" t="s">
        <v>47374</v>
      </c>
      <c r="E8964" s="48" t="s">
        <v>47375</v>
      </c>
    </row>
    <row r="8965" spans="1:5">
      <c r="A8965" s="48" t="s">
        <v>27</v>
      </c>
      <c r="B8965" s="48" t="s">
        <v>51154</v>
      </c>
      <c r="C8965" s="48" t="s">
        <v>47352</v>
      </c>
      <c r="D8965" s="48" t="s">
        <v>47376</v>
      </c>
      <c r="E8965" s="48" t="s">
        <v>47377</v>
      </c>
    </row>
    <row r="8966" spans="1:5">
      <c r="A8966" s="48" t="s">
        <v>48</v>
      </c>
      <c r="B8966" s="48" t="s">
        <v>31223</v>
      </c>
      <c r="C8966" s="48" t="s">
        <v>47352</v>
      </c>
      <c r="D8966" s="48" t="s">
        <v>47378</v>
      </c>
      <c r="E8966" s="48" t="s">
        <v>51839</v>
      </c>
    </row>
    <row r="8967" spans="1:5">
      <c r="A8967" s="48" t="s">
        <v>51</v>
      </c>
      <c r="B8967" s="48" t="s">
        <v>506</v>
      </c>
      <c r="C8967" s="48" t="s">
        <v>47352</v>
      </c>
      <c r="D8967" s="48" t="s">
        <v>47379</v>
      </c>
      <c r="E8967" s="48" t="s">
        <v>47380</v>
      </c>
    </row>
    <row r="8968" spans="1:5">
      <c r="A8968" s="48" t="s">
        <v>15740</v>
      </c>
      <c r="B8968" s="48" t="s">
        <v>51154</v>
      </c>
      <c r="C8968" s="48" t="s">
        <v>47381</v>
      </c>
      <c r="D8968" s="48" t="s">
        <v>47382</v>
      </c>
      <c r="E8968" s="48" t="s">
        <v>47383</v>
      </c>
    </row>
    <row r="8969" spans="1:5">
      <c r="A8969" s="48" t="s">
        <v>15786</v>
      </c>
      <c r="B8969" s="48" t="s">
        <v>29629</v>
      </c>
      <c r="C8969" s="48" t="s">
        <v>47381</v>
      </c>
      <c r="D8969" s="48" t="s">
        <v>47384</v>
      </c>
      <c r="E8969" s="48" t="s">
        <v>47385</v>
      </c>
    </row>
    <row r="8970" spans="1:5">
      <c r="A8970" s="48" t="s">
        <v>15789</v>
      </c>
      <c r="B8970" s="48" t="s">
        <v>3258</v>
      </c>
      <c r="C8970" s="48" t="s">
        <v>47381</v>
      </c>
      <c r="D8970" s="48" t="s">
        <v>47386</v>
      </c>
      <c r="E8970" s="48" t="s">
        <v>47387</v>
      </c>
    </row>
    <row r="8971" spans="1:5">
      <c r="A8971" s="48" t="s">
        <v>27</v>
      </c>
      <c r="B8971" s="48" t="s">
        <v>51154</v>
      </c>
      <c r="C8971" s="48" t="s">
        <v>47381</v>
      </c>
      <c r="D8971" s="48" t="s">
        <v>47388</v>
      </c>
      <c r="E8971" s="48" t="s">
        <v>47389</v>
      </c>
    </row>
    <row r="8972" spans="1:5">
      <c r="A8972" s="48" t="s">
        <v>56</v>
      </c>
      <c r="B8972" s="48" t="s">
        <v>51519</v>
      </c>
      <c r="C8972" s="48" t="s">
        <v>47381</v>
      </c>
      <c r="D8972" s="48" t="s">
        <v>47390</v>
      </c>
      <c r="E8972" s="48" t="s">
        <v>47391</v>
      </c>
    </row>
    <row r="8973" spans="1:5">
      <c r="A8973" s="48" t="s">
        <v>59</v>
      </c>
      <c r="B8973" s="48" t="s">
        <v>51194</v>
      </c>
      <c r="C8973" s="48" t="s">
        <v>47381</v>
      </c>
      <c r="D8973" s="48" t="s">
        <v>47392</v>
      </c>
      <c r="E8973" s="48" t="s">
        <v>47393</v>
      </c>
    </row>
    <row r="8974" spans="1:5">
      <c r="A8974" s="48" t="s">
        <v>15740</v>
      </c>
      <c r="B8974" s="48" t="s">
        <v>51154</v>
      </c>
      <c r="C8974" s="48" t="s">
        <v>47381</v>
      </c>
      <c r="D8974" s="48" t="s">
        <v>47394</v>
      </c>
      <c r="E8974" s="48" t="s">
        <v>47395</v>
      </c>
    </row>
    <row r="8975" spans="1:5">
      <c r="A8975" s="48" t="s">
        <v>15743</v>
      </c>
      <c r="B8975" s="48" t="s">
        <v>51491</v>
      </c>
      <c r="C8975" s="48" t="s">
        <v>47381</v>
      </c>
      <c r="D8975" s="48" t="s">
        <v>47396</v>
      </c>
      <c r="E8975" s="48" t="s">
        <v>47397</v>
      </c>
    </row>
    <row r="8976" spans="1:5">
      <c r="A8976" s="48" t="s">
        <v>15746</v>
      </c>
      <c r="B8976" s="48" t="s">
        <v>51161</v>
      </c>
      <c r="C8976" s="48" t="s">
        <v>47381</v>
      </c>
      <c r="D8976" s="48" t="s">
        <v>51840</v>
      </c>
      <c r="E8976" s="48" t="s">
        <v>47398</v>
      </c>
    </row>
    <row r="8977" spans="1:5">
      <c r="A8977" s="48" t="s">
        <v>27</v>
      </c>
      <c r="B8977" s="48" t="s">
        <v>51154</v>
      </c>
      <c r="C8977" s="48" t="s">
        <v>47381</v>
      </c>
      <c r="D8977" s="48" t="s">
        <v>47399</v>
      </c>
      <c r="E8977" s="48" t="s">
        <v>47400</v>
      </c>
    </row>
    <row r="8978" spans="1:5">
      <c r="A8978" s="48" t="s">
        <v>30</v>
      </c>
      <c r="B8978" s="48" t="s">
        <v>32789</v>
      </c>
      <c r="C8978" s="48" t="s">
        <v>47381</v>
      </c>
      <c r="D8978" s="48" t="s">
        <v>47401</v>
      </c>
      <c r="E8978" s="48" t="s">
        <v>47402</v>
      </c>
    </row>
    <row r="8979" spans="1:5">
      <c r="A8979" s="48" t="s">
        <v>34</v>
      </c>
      <c r="B8979" s="48" t="s">
        <v>150</v>
      </c>
      <c r="C8979" s="48" t="s">
        <v>47381</v>
      </c>
      <c r="D8979" s="48" t="s">
        <v>47403</v>
      </c>
      <c r="E8979" s="48" t="s">
        <v>47404</v>
      </c>
    </row>
    <row r="8980" spans="1:5">
      <c r="A8980" s="48" t="s">
        <v>51155</v>
      </c>
      <c r="B8980" s="48" t="s">
        <v>51156</v>
      </c>
      <c r="C8980" s="48" t="s">
        <v>47405</v>
      </c>
      <c r="D8980" s="48" t="s">
        <v>47406</v>
      </c>
      <c r="E8980" s="48" t="s">
        <v>47407</v>
      </c>
    </row>
    <row r="8981" spans="1:5">
      <c r="A8981" s="48" t="s">
        <v>51157</v>
      </c>
      <c r="B8981" s="48" t="s">
        <v>51156</v>
      </c>
      <c r="C8981" s="48" t="s">
        <v>47405</v>
      </c>
      <c r="D8981" s="48" t="s">
        <v>47408</v>
      </c>
      <c r="E8981" s="48" t="s">
        <v>47409</v>
      </c>
    </row>
    <row r="8982" spans="1:5">
      <c r="A8982" s="48" t="s">
        <v>51158</v>
      </c>
      <c r="B8982" s="48" t="s">
        <v>51156</v>
      </c>
      <c r="C8982" s="48" t="s">
        <v>47405</v>
      </c>
      <c r="D8982" s="48" t="s">
        <v>47410</v>
      </c>
      <c r="E8982" s="48" t="s">
        <v>47411</v>
      </c>
    </row>
    <row r="8983" spans="1:5">
      <c r="A8983" s="48" t="s">
        <v>51159</v>
      </c>
      <c r="B8983" s="48" t="s">
        <v>51156</v>
      </c>
      <c r="C8983" s="48" t="s">
        <v>47405</v>
      </c>
      <c r="D8983" s="48" t="s">
        <v>47412</v>
      </c>
      <c r="E8983" s="48" t="s">
        <v>47413</v>
      </c>
    </row>
    <row r="8984" spans="1:5">
      <c r="A8984" s="48" t="s">
        <v>15740</v>
      </c>
      <c r="B8984" s="48" t="s">
        <v>51154</v>
      </c>
      <c r="C8984" s="48" t="s">
        <v>47405</v>
      </c>
      <c r="D8984" s="48" t="s">
        <v>47414</v>
      </c>
      <c r="E8984" s="48" t="s">
        <v>47415</v>
      </c>
    </row>
    <row r="8985" spans="1:5">
      <c r="A8985" s="48" t="s">
        <v>15771</v>
      </c>
      <c r="B8985" s="48" t="s">
        <v>51499</v>
      </c>
      <c r="C8985" s="48" t="s">
        <v>47405</v>
      </c>
      <c r="D8985" s="48" t="s">
        <v>47416</v>
      </c>
      <c r="E8985" s="48" t="s">
        <v>47417</v>
      </c>
    </row>
    <row r="8986" spans="1:5">
      <c r="A8986" s="48" t="s">
        <v>15774</v>
      </c>
      <c r="B8986" s="48" t="s">
        <v>1319</v>
      </c>
      <c r="C8986" s="48" t="s">
        <v>47405</v>
      </c>
      <c r="D8986" s="48" t="s">
        <v>47418</v>
      </c>
      <c r="E8986" s="48" t="s">
        <v>47419</v>
      </c>
    </row>
    <row r="8987" spans="1:5">
      <c r="A8987" s="48" t="s">
        <v>27</v>
      </c>
      <c r="B8987" s="48" t="s">
        <v>51154</v>
      </c>
      <c r="C8987" s="48" t="s">
        <v>47405</v>
      </c>
      <c r="D8987" s="48" t="s">
        <v>47420</v>
      </c>
      <c r="E8987" s="48" t="s">
        <v>47421</v>
      </c>
    </row>
    <row r="8988" spans="1:5">
      <c r="A8988" s="48" t="s">
        <v>48</v>
      </c>
      <c r="B8988" s="48" t="s">
        <v>31266</v>
      </c>
      <c r="C8988" s="48" t="s">
        <v>47405</v>
      </c>
      <c r="D8988" s="48" t="s">
        <v>47422</v>
      </c>
      <c r="E8988" s="48" t="s">
        <v>47423</v>
      </c>
    </row>
    <row r="8989" spans="1:5">
      <c r="A8989" s="48" t="s">
        <v>51</v>
      </c>
      <c r="B8989" s="48" t="s">
        <v>506</v>
      </c>
      <c r="C8989" s="48" t="s">
        <v>47405</v>
      </c>
      <c r="D8989" s="48" t="s">
        <v>47424</v>
      </c>
      <c r="E8989" s="48" t="s">
        <v>47425</v>
      </c>
    </row>
    <row r="8990" spans="1:5">
      <c r="A8990" s="48" t="s">
        <v>15740</v>
      </c>
      <c r="B8990" s="48" t="s">
        <v>51154</v>
      </c>
      <c r="C8990" s="48" t="s">
        <v>47405</v>
      </c>
      <c r="D8990" s="48" t="s">
        <v>47426</v>
      </c>
      <c r="E8990" s="48" t="s">
        <v>47427</v>
      </c>
    </row>
    <row r="8991" spans="1:5">
      <c r="A8991" s="48" t="s">
        <v>15786</v>
      </c>
      <c r="B8991" s="48" t="s">
        <v>29629</v>
      </c>
      <c r="C8991" s="48" t="s">
        <v>47405</v>
      </c>
      <c r="D8991" s="48" t="s">
        <v>47428</v>
      </c>
      <c r="E8991" s="48" t="s">
        <v>47429</v>
      </c>
    </row>
    <row r="8992" spans="1:5">
      <c r="A8992" s="48" t="s">
        <v>15789</v>
      </c>
      <c r="B8992" s="48" t="s">
        <v>51823</v>
      </c>
      <c r="C8992" s="48" t="s">
        <v>47405</v>
      </c>
      <c r="D8992" s="48" t="s">
        <v>47430</v>
      </c>
      <c r="E8992" s="48" t="s">
        <v>47431</v>
      </c>
    </row>
    <row r="8993" spans="1:5">
      <c r="A8993" s="48" t="s">
        <v>27</v>
      </c>
      <c r="B8993" s="48" t="s">
        <v>51154</v>
      </c>
      <c r="C8993" s="48" t="s">
        <v>47405</v>
      </c>
      <c r="D8993" s="48" t="s">
        <v>47432</v>
      </c>
      <c r="E8993" s="48" t="s">
        <v>47433</v>
      </c>
    </row>
    <row r="8994" spans="1:5">
      <c r="A8994" s="48" t="s">
        <v>56</v>
      </c>
      <c r="B8994" s="48" t="s">
        <v>51494</v>
      </c>
      <c r="C8994" s="48" t="s">
        <v>47405</v>
      </c>
      <c r="D8994" s="48" t="s">
        <v>47434</v>
      </c>
      <c r="E8994" s="48" t="s">
        <v>47435</v>
      </c>
    </row>
    <row r="8995" spans="1:5">
      <c r="A8995" s="48" t="s">
        <v>59</v>
      </c>
      <c r="B8995" s="48" t="s">
        <v>51190</v>
      </c>
      <c r="C8995" s="48" t="s">
        <v>47405</v>
      </c>
      <c r="D8995" s="48" t="s">
        <v>47436</v>
      </c>
      <c r="E8995" s="48" t="s">
        <v>47437</v>
      </c>
    </row>
    <row r="8996" spans="1:5">
      <c r="A8996" s="48" t="s">
        <v>15740</v>
      </c>
      <c r="B8996" s="48" t="s">
        <v>51154</v>
      </c>
      <c r="C8996" s="48" t="s">
        <v>47438</v>
      </c>
      <c r="D8996" s="48" t="s">
        <v>47439</v>
      </c>
      <c r="E8996" s="48" t="s">
        <v>47440</v>
      </c>
    </row>
    <row r="8997" spans="1:5">
      <c r="A8997" s="48" t="s">
        <v>15743</v>
      </c>
      <c r="B8997" s="48" t="s">
        <v>34445</v>
      </c>
      <c r="C8997" s="48" t="s">
        <v>47438</v>
      </c>
      <c r="D8997" s="48" t="s">
        <v>47441</v>
      </c>
      <c r="E8997" s="48" t="s">
        <v>47442</v>
      </c>
    </row>
    <row r="8998" spans="1:5">
      <c r="A8998" s="48" t="s">
        <v>15746</v>
      </c>
      <c r="B8998" s="48" t="s">
        <v>487</v>
      </c>
      <c r="C8998" s="48" t="s">
        <v>47438</v>
      </c>
      <c r="D8998" s="48" t="s">
        <v>47443</v>
      </c>
      <c r="E8998" s="48" t="s">
        <v>47444</v>
      </c>
    </row>
    <row r="8999" spans="1:5">
      <c r="A8999" s="48" t="s">
        <v>27</v>
      </c>
      <c r="B8999" s="48" t="s">
        <v>51154</v>
      </c>
      <c r="C8999" s="48" t="s">
        <v>47438</v>
      </c>
      <c r="D8999" s="48" t="s">
        <v>47445</v>
      </c>
      <c r="E8999" s="48" t="s">
        <v>47446</v>
      </c>
    </row>
    <row r="9000" spans="1:5">
      <c r="A9000" s="48" t="s">
        <v>30</v>
      </c>
      <c r="B9000" s="48" t="s">
        <v>32789</v>
      </c>
      <c r="C9000" s="48" t="s">
        <v>47438</v>
      </c>
      <c r="D9000" s="48" t="s">
        <v>47447</v>
      </c>
      <c r="E9000" s="48" t="s">
        <v>47448</v>
      </c>
    </row>
    <row r="9001" spans="1:5">
      <c r="A9001" s="48" t="s">
        <v>34</v>
      </c>
      <c r="B9001" s="48" t="s">
        <v>51163</v>
      </c>
      <c r="C9001" s="48" t="s">
        <v>47438</v>
      </c>
      <c r="D9001" s="48" t="s">
        <v>47449</v>
      </c>
      <c r="E9001" s="48" t="s">
        <v>47450</v>
      </c>
    </row>
    <row r="9002" spans="1:5">
      <c r="A9002" s="48" t="s">
        <v>15740</v>
      </c>
      <c r="B9002" s="48" t="s">
        <v>51154</v>
      </c>
      <c r="C9002" s="48" t="s">
        <v>47438</v>
      </c>
      <c r="D9002" s="48" t="s">
        <v>47451</v>
      </c>
      <c r="E9002" s="48" t="s">
        <v>47452</v>
      </c>
    </row>
    <row r="9003" spans="1:5">
      <c r="A9003" s="48" t="s">
        <v>15757</v>
      </c>
      <c r="B9003" s="48" t="s">
        <v>51499</v>
      </c>
      <c r="C9003" s="48" t="s">
        <v>47438</v>
      </c>
      <c r="D9003" s="48" t="s">
        <v>47453</v>
      </c>
      <c r="E9003" s="48" t="s">
        <v>47454</v>
      </c>
    </row>
    <row r="9004" spans="1:5">
      <c r="A9004" s="48" t="s">
        <v>15760</v>
      </c>
      <c r="B9004" s="48" t="s">
        <v>51154</v>
      </c>
      <c r="C9004" s="48" t="s">
        <v>47438</v>
      </c>
      <c r="D9004" s="48" t="s">
        <v>47455</v>
      </c>
      <c r="E9004" s="48" t="s">
        <v>47456</v>
      </c>
    </row>
    <row r="9005" spans="1:5">
      <c r="A9005" s="48" t="s">
        <v>27</v>
      </c>
      <c r="B9005" s="48" t="s">
        <v>51154</v>
      </c>
      <c r="C9005" s="48" t="s">
        <v>47438</v>
      </c>
      <c r="D9005" s="48" t="s">
        <v>47457</v>
      </c>
      <c r="E9005" s="48" t="s">
        <v>47458</v>
      </c>
    </row>
    <row r="9006" spans="1:5">
      <c r="A9006" s="48" t="s">
        <v>39</v>
      </c>
      <c r="B9006" s="48" t="s">
        <v>35203</v>
      </c>
      <c r="C9006" s="48" t="s">
        <v>47438</v>
      </c>
      <c r="D9006" s="48" t="s">
        <v>47459</v>
      </c>
      <c r="E9006" s="48" t="s">
        <v>47460</v>
      </c>
    </row>
    <row r="9007" spans="1:5">
      <c r="A9007" s="48" t="s">
        <v>43</v>
      </c>
      <c r="B9007" s="48" t="s">
        <v>424</v>
      </c>
      <c r="C9007" s="48" t="s">
        <v>47438</v>
      </c>
      <c r="D9007" s="48" t="s">
        <v>47461</v>
      </c>
      <c r="E9007" s="48" t="s">
        <v>47462</v>
      </c>
    </row>
    <row r="9008" spans="1:5">
      <c r="A9008" s="48" t="s">
        <v>51155</v>
      </c>
      <c r="B9008" s="48" t="s">
        <v>51156</v>
      </c>
      <c r="C9008" s="48" t="s">
        <v>47463</v>
      </c>
      <c r="D9008" s="48" t="s">
        <v>47464</v>
      </c>
      <c r="E9008" s="48" t="s">
        <v>47465</v>
      </c>
    </row>
    <row r="9009" spans="1:5">
      <c r="A9009" s="48" t="s">
        <v>51157</v>
      </c>
      <c r="B9009" s="48" t="s">
        <v>51156</v>
      </c>
      <c r="C9009" s="48" t="s">
        <v>47463</v>
      </c>
      <c r="D9009" s="48" t="s">
        <v>47466</v>
      </c>
      <c r="E9009" s="48" t="s">
        <v>47467</v>
      </c>
    </row>
    <row r="9010" spans="1:5">
      <c r="A9010" s="48" t="s">
        <v>51158</v>
      </c>
      <c r="B9010" s="48" t="s">
        <v>51156</v>
      </c>
      <c r="C9010" s="48" t="s">
        <v>47463</v>
      </c>
      <c r="D9010" s="48" t="s">
        <v>47468</v>
      </c>
      <c r="E9010" s="48" t="s">
        <v>47469</v>
      </c>
    </row>
    <row r="9011" spans="1:5">
      <c r="A9011" s="48" t="s">
        <v>51159</v>
      </c>
      <c r="B9011" s="48" t="s">
        <v>51156</v>
      </c>
      <c r="C9011" s="48" t="s">
        <v>47463</v>
      </c>
      <c r="D9011" s="48" t="s">
        <v>47470</v>
      </c>
      <c r="E9011" s="48" t="s">
        <v>47471</v>
      </c>
    </row>
    <row r="9012" spans="1:5">
      <c r="A9012" s="48" t="s">
        <v>15740</v>
      </c>
      <c r="B9012" s="48" t="s">
        <v>51154</v>
      </c>
      <c r="C9012" s="48" t="s">
        <v>47463</v>
      </c>
      <c r="D9012" s="48" t="s">
        <v>47472</v>
      </c>
      <c r="E9012" s="48" t="s">
        <v>47473</v>
      </c>
    </row>
    <row r="9013" spans="1:5">
      <c r="A9013" s="48" t="s">
        <v>15786</v>
      </c>
      <c r="B9013" s="48" t="s">
        <v>29629</v>
      </c>
      <c r="C9013" s="48" t="s">
        <v>47463</v>
      </c>
      <c r="D9013" s="48" t="s">
        <v>47474</v>
      </c>
      <c r="E9013" s="48" t="s">
        <v>47475</v>
      </c>
    </row>
    <row r="9014" spans="1:5">
      <c r="A9014" s="48" t="s">
        <v>15789</v>
      </c>
      <c r="B9014" s="48" t="s">
        <v>51551</v>
      </c>
      <c r="C9014" s="48" t="s">
        <v>47463</v>
      </c>
      <c r="D9014" s="48" t="s">
        <v>47476</v>
      </c>
      <c r="E9014" s="48" t="s">
        <v>47477</v>
      </c>
    </row>
    <row r="9015" spans="1:5">
      <c r="A9015" s="48" t="s">
        <v>27</v>
      </c>
      <c r="B9015" s="48" t="s">
        <v>51154</v>
      </c>
      <c r="C9015" s="48" t="s">
        <v>47463</v>
      </c>
      <c r="D9015" s="48" t="s">
        <v>47478</v>
      </c>
      <c r="E9015" s="48" t="s">
        <v>47479</v>
      </c>
    </row>
    <row r="9016" spans="1:5">
      <c r="A9016" s="48" t="s">
        <v>56</v>
      </c>
      <c r="B9016" s="48" t="s">
        <v>51426</v>
      </c>
      <c r="C9016" s="48" t="s">
        <v>47463</v>
      </c>
      <c r="D9016" s="48" t="s">
        <v>47480</v>
      </c>
      <c r="E9016" s="48" t="s">
        <v>47481</v>
      </c>
    </row>
    <row r="9017" spans="1:5">
      <c r="A9017" s="48" t="s">
        <v>59</v>
      </c>
      <c r="B9017" s="48" t="s">
        <v>51175</v>
      </c>
      <c r="C9017" s="48" t="s">
        <v>47463</v>
      </c>
      <c r="D9017" s="48" t="s">
        <v>47482</v>
      </c>
      <c r="E9017" s="48" t="s">
        <v>47483</v>
      </c>
    </row>
    <row r="9018" spans="1:5">
      <c r="A9018" s="48" t="s">
        <v>15740</v>
      </c>
      <c r="B9018" s="48" t="s">
        <v>51154</v>
      </c>
      <c r="C9018" s="48" t="s">
        <v>47463</v>
      </c>
      <c r="D9018" s="48" t="s">
        <v>47484</v>
      </c>
      <c r="E9018" s="48" t="s">
        <v>47485</v>
      </c>
    </row>
    <row r="9019" spans="1:5">
      <c r="A9019" s="48" t="s">
        <v>15743</v>
      </c>
      <c r="B9019" s="48" t="s">
        <v>29452</v>
      </c>
      <c r="C9019" s="48" t="s">
        <v>47463</v>
      </c>
      <c r="D9019" s="48" t="s">
        <v>47486</v>
      </c>
      <c r="E9019" s="48" t="s">
        <v>47487</v>
      </c>
    </row>
    <row r="9020" spans="1:5">
      <c r="A9020" s="48" t="s">
        <v>15746</v>
      </c>
      <c r="B9020" s="48" t="s">
        <v>51190</v>
      </c>
      <c r="C9020" s="48" t="s">
        <v>47463</v>
      </c>
      <c r="D9020" s="48" t="s">
        <v>47488</v>
      </c>
      <c r="E9020" s="48" t="s">
        <v>47489</v>
      </c>
    </row>
    <row r="9021" spans="1:5">
      <c r="A9021" s="48" t="s">
        <v>27</v>
      </c>
      <c r="B9021" s="48" t="s">
        <v>51154</v>
      </c>
      <c r="C9021" s="48" t="s">
        <v>47463</v>
      </c>
      <c r="D9021" s="48" t="s">
        <v>47490</v>
      </c>
      <c r="E9021" s="48" t="s">
        <v>47491</v>
      </c>
    </row>
    <row r="9022" spans="1:5">
      <c r="A9022" s="48" t="s">
        <v>30</v>
      </c>
      <c r="B9022" s="48" t="s">
        <v>32976</v>
      </c>
      <c r="C9022" s="48" t="s">
        <v>47463</v>
      </c>
      <c r="D9022" s="48" t="s">
        <v>47492</v>
      </c>
      <c r="E9022" s="48" t="s">
        <v>47493</v>
      </c>
    </row>
    <row r="9023" spans="1:5">
      <c r="A9023" s="48" t="s">
        <v>34</v>
      </c>
      <c r="B9023" s="48" t="s">
        <v>51177</v>
      </c>
      <c r="C9023" s="48" t="s">
        <v>47463</v>
      </c>
      <c r="D9023" s="48" t="s">
        <v>47494</v>
      </c>
      <c r="E9023" s="48" t="s">
        <v>47495</v>
      </c>
    </row>
    <row r="9024" spans="1:5">
      <c r="A9024" s="48" t="s">
        <v>15740</v>
      </c>
      <c r="B9024" s="48" t="s">
        <v>51154</v>
      </c>
      <c r="C9024" s="48" t="s">
        <v>47496</v>
      </c>
      <c r="D9024" s="48" t="s">
        <v>47497</v>
      </c>
      <c r="E9024" s="48" t="s">
        <v>47498</v>
      </c>
    </row>
    <row r="9025" spans="1:5">
      <c r="A9025" s="48" t="s">
        <v>15757</v>
      </c>
      <c r="B9025" s="48" t="s">
        <v>51480</v>
      </c>
      <c r="C9025" s="48" t="s">
        <v>47496</v>
      </c>
      <c r="D9025" s="48" t="s">
        <v>47499</v>
      </c>
      <c r="E9025" s="48" t="s">
        <v>47500</v>
      </c>
    </row>
    <row r="9026" spans="1:5">
      <c r="A9026" s="48" t="s">
        <v>15760</v>
      </c>
      <c r="B9026" s="48" t="s">
        <v>150</v>
      </c>
      <c r="C9026" s="48" t="s">
        <v>47496</v>
      </c>
      <c r="D9026" s="48" t="s">
        <v>47501</v>
      </c>
      <c r="E9026" s="48" t="s">
        <v>47502</v>
      </c>
    </row>
    <row r="9027" spans="1:5">
      <c r="A9027" s="48" t="s">
        <v>27</v>
      </c>
      <c r="B9027" s="48" t="s">
        <v>51154</v>
      </c>
      <c r="C9027" s="48" t="s">
        <v>47496</v>
      </c>
      <c r="D9027" s="48" t="s">
        <v>47503</v>
      </c>
      <c r="E9027" s="48" t="s">
        <v>47504</v>
      </c>
    </row>
    <row r="9028" spans="1:5">
      <c r="A9028" s="48" t="s">
        <v>39</v>
      </c>
      <c r="B9028" s="48" t="s">
        <v>35536</v>
      </c>
      <c r="C9028" s="48" t="s">
        <v>47496</v>
      </c>
      <c r="D9028" s="48" t="s">
        <v>47505</v>
      </c>
      <c r="E9028" s="48" t="s">
        <v>47506</v>
      </c>
    </row>
    <row r="9029" spans="1:5">
      <c r="A9029" s="48" t="s">
        <v>43</v>
      </c>
      <c r="B9029" s="48" t="s">
        <v>260</v>
      </c>
      <c r="C9029" s="48" t="s">
        <v>47496</v>
      </c>
      <c r="D9029" s="48" t="s">
        <v>47507</v>
      </c>
      <c r="E9029" s="48" t="s">
        <v>47508</v>
      </c>
    </row>
    <row r="9030" spans="1:5">
      <c r="A9030" s="48" t="s">
        <v>15740</v>
      </c>
      <c r="B9030" s="48" t="s">
        <v>51154</v>
      </c>
      <c r="C9030" s="48" t="s">
        <v>47496</v>
      </c>
      <c r="D9030" s="48" t="s">
        <v>47509</v>
      </c>
      <c r="E9030" s="48" t="s">
        <v>47510</v>
      </c>
    </row>
    <row r="9031" spans="1:5">
      <c r="A9031" s="48" t="s">
        <v>15771</v>
      </c>
      <c r="B9031" s="48" t="s">
        <v>2563</v>
      </c>
      <c r="C9031" s="48" t="s">
        <v>47496</v>
      </c>
      <c r="D9031" s="48" t="s">
        <v>47511</v>
      </c>
      <c r="E9031" s="48" t="s">
        <v>51841</v>
      </c>
    </row>
    <row r="9032" spans="1:5">
      <c r="A9032" s="48" t="s">
        <v>15774</v>
      </c>
      <c r="B9032" s="48" t="s">
        <v>51225</v>
      </c>
      <c r="C9032" s="48" t="s">
        <v>47496</v>
      </c>
      <c r="D9032" s="48" t="s">
        <v>47512</v>
      </c>
      <c r="E9032" s="48" t="s">
        <v>47513</v>
      </c>
    </row>
    <row r="9033" spans="1:5">
      <c r="A9033" s="48" t="s">
        <v>27</v>
      </c>
      <c r="B9033" s="48" t="s">
        <v>51154</v>
      </c>
      <c r="C9033" s="48" t="s">
        <v>47496</v>
      </c>
      <c r="D9033" s="48" t="s">
        <v>47514</v>
      </c>
      <c r="E9033" s="48" t="s">
        <v>47515</v>
      </c>
    </row>
    <row r="9034" spans="1:5">
      <c r="A9034" s="48" t="s">
        <v>48</v>
      </c>
      <c r="B9034" s="48" t="s">
        <v>30385</v>
      </c>
      <c r="C9034" s="48" t="s">
        <v>47496</v>
      </c>
      <c r="D9034" s="48" t="s">
        <v>47516</v>
      </c>
      <c r="E9034" s="48" t="s">
        <v>47517</v>
      </c>
    </row>
    <row r="9035" spans="1:5">
      <c r="A9035" s="48" t="s">
        <v>51</v>
      </c>
      <c r="B9035" s="48" t="s">
        <v>51203</v>
      </c>
      <c r="C9035" s="48" t="s">
        <v>47496</v>
      </c>
      <c r="D9035" s="48" t="s">
        <v>47518</v>
      </c>
      <c r="E9035" s="48" t="s">
        <v>47519</v>
      </c>
    </row>
    <row r="9036" spans="1:5">
      <c r="A9036" s="48" t="s">
        <v>51155</v>
      </c>
      <c r="B9036" s="48" t="s">
        <v>51156</v>
      </c>
      <c r="C9036" s="48" t="s">
        <v>47520</v>
      </c>
      <c r="D9036" s="48" t="s">
        <v>47521</v>
      </c>
      <c r="E9036" s="48" t="s">
        <v>47522</v>
      </c>
    </row>
    <row r="9037" spans="1:5">
      <c r="A9037" s="48" t="s">
        <v>51157</v>
      </c>
      <c r="B9037" s="48" t="s">
        <v>51156</v>
      </c>
      <c r="C9037" s="48" t="s">
        <v>47520</v>
      </c>
      <c r="D9037" s="48" t="s">
        <v>47523</v>
      </c>
      <c r="E9037" s="48" t="s">
        <v>47524</v>
      </c>
    </row>
    <row r="9038" spans="1:5">
      <c r="A9038" s="48" t="s">
        <v>51158</v>
      </c>
      <c r="B9038" s="48" t="s">
        <v>51156</v>
      </c>
      <c r="C9038" s="48" t="s">
        <v>47520</v>
      </c>
      <c r="D9038" s="48" t="s">
        <v>47525</v>
      </c>
      <c r="E9038" s="48" t="s">
        <v>47526</v>
      </c>
    </row>
    <row r="9039" spans="1:5">
      <c r="A9039" s="48" t="s">
        <v>51159</v>
      </c>
      <c r="B9039" s="48" t="s">
        <v>51156</v>
      </c>
      <c r="C9039" s="48" t="s">
        <v>47520</v>
      </c>
      <c r="D9039" s="48" t="s">
        <v>47527</v>
      </c>
      <c r="E9039" s="48" t="s">
        <v>47528</v>
      </c>
    </row>
    <row r="9040" spans="1:5">
      <c r="A9040" s="48" t="s">
        <v>15740</v>
      </c>
      <c r="B9040" s="48" t="s">
        <v>51154</v>
      </c>
      <c r="C9040" s="48" t="s">
        <v>47520</v>
      </c>
      <c r="D9040" s="48" t="s">
        <v>47529</v>
      </c>
      <c r="E9040" s="48" t="s">
        <v>47530</v>
      </c>
    </row>
    <row r="9041" spans="1:5">
      <c r="A9041" s="48" t="s">
        <v>15743</v>
      </c>
      <c r="B9041" s="48" t="s">
        <v>29452</v>
      </c>
      <c r="C9041" s="48" t="s">
        <v>47520</v>
      </c>
      <c r="D9041" s="48" t="s">
        <v>47531</v>
      </c>
      <c r="E9041" s="48" t="s">
        <v>47532</v>
      </c>
    </row>
    <row r="9042" spans="1:5">
      <c r="A9042" s="48" t="s">
        <v>15746</v>
      </c>
      <c r="B9042" s="48" t="s">
        <v>51242</v>
      </c>
      <c r="C9042" s="48" t="s">
        <v>47520</v>
      </c>
      <c r="D9042" s="48" t="s">
        <v>47533</v>
      </c>
      <c r="E9042" s="48" t="s">
        <v>51842</v>
      </c>
    </row>
    <row r="9043" spans="1:5">
      <c r="A9043" s="48" t="s">
        <v>27</v>
      </c>
      <c r="B9043" s="48" t="s">
        <v>51154</v>
      </c>
      <c r="C9043" s="48" t="s">
        <v>47520</v>
      </c>
      <c r="D9043" s="48" t="s">
        <v>47534</v>
      </c>
      <c r="E9043" s="48" t="s">
        <v>47535</v>
      </c>
    </row>
    <row r="9044" spans="1:5">
      <c r="A9044" s="48" t="s">
        <v>30</v>
      </c>
      <c r="B9044" s="48" t="s">
        <v>35708</v>
      </c>
      <c r="C9044" s="48" t="s">
        <v>47520</v>
      </c>
      <c r="D9044" s="48" t="s">
        <v>47536</v>
      </c>
      <c r="E9044" s="48" t="s">
        <v>47537</v>
      </c>
    </row>
    <row r="9045" spans="1:5">
      <c r="A9045" s="48" t="s">
        <v>34</v>
      </c>
      <c r="B9045" s="48" t="s">
        <v>51242</v>
      </c>
      <c r="C9045" s="48" t="s">
        <v>47520</v>
      </c>
      <c r="D9045" s="48" t="s">
        <v>47538</v>
      </c>
      <c r="E9045" s="48" t="s">
        <v>47539</v>
      </c>
    </row>
    <row r="9046" spans="1:5">
      <c r="A9046" s="48" t="s">
        <v>15740</v>
      </c>
      <c r="B9046" s="48" t="s">
        <v>51154</v>
      </c>
      <c r="C9046" s="48" t="s">
        <v>47520</v>
      </c>
      <c r="D9046" s="48" t="s">
        <v>47540</v>
      </c>
      <c r="E9046" s="48" t="s">
        <v>47541</v>
      </c>
    </row>
    <row r="9047" spans="1:5">
      <c r="A9047" s="48" t="s">
        <v>15757</v>
      </c>
      <c r="B9047" s="48" t="s">
        <v>51480</v>
      </c>
      <c r="C9047" s="48" t="s">
        <v>47520</v>
      </c>
      <c r="D9047" s="48" t="s">
        <v>47542</v>
      </c>
      <c r="E9047" s="48" t="s">
        <v>47543</v>
      </c>
    </row>
    <row r="9048" spans="1:5">
      <c r="A9048" s="48" t="s">
        <v>15760</v>
      </c>
      <c r="B9048" s="48" t="s">
        <v>2806</v>
      </c>
      <c r="C9048" s="48" t="s">
        <v>47520</v>
      </c>
      <c r="D9048" s="48" t="s">
        <v>47544</v>
      </c>
      <c r="E9048" s="48" t="s">
        <v>47545</v>
      </c>
    </row>
    <row r="9049" spans="1:5">
      <c r="A9049" s="48" t="s">
        <v>27</v>
      </c>
      <c r="B9049" s="48" t="s">
        <v>51154</v>
      </c>
      <c r="C9049" s="48" t="s">
        <v>47520</v>
      </c>
      <c r="D9049" s="48" t="s">
        <v>47546</v>
      </c>
      <c r="E9049" s="48" t="s">
        <v>47547</v>
      </c>
    </row>
    <row r="9050" spans="1:5">
      <c r="A9050" s="48" t="s">
        <v>39</v>
      </c>
      <c r="B9050" s="48" t="s">
        <v>35203</v>
      </c>
      <c r="C9050" s="48" t="s">
        <v>47520</v>
      </c>
      <c r="D9050" s="48" t="s">
        <v>47548</v>
      </c>
      <c r="E9050" s="48" t="s">
        <v>47549</v>
      </c>
    </row>
    <row r="9051" spans="1:5">
      <c r="A9051" s="48" t="s">
        <v>43</v>
      </c>
      <c r="B9051" s="48" t="s">
        <v>51273</v>
      </c>
      <c r="C9051" s="48" t="s">
        <v>47520</v>
      </c>
      <c r="D9051" s="48" t="s">
        <v>47550</v>
      </c>
      <c r="E9051" s="48" t="s">
        <v>51843</v>
      </c>
    </row>
    <row r="9052" spans="1:5">
      <c r="A9052" s="48" t="s">
        <v>15740</v>
      </c>
      <c r="B9052" s="48" t="s">
        <v>51154</v>
      </c>
      <c r="C9052" s="48" t="s">
        <v>47551</v>
      </c>
      <c r="D9052" s="48" t="s">
        <v>47552</v>
      </c>
      <c r="E9052" s="48" t="s">
        <v>47553</v>
      </c>
    </row>
    <row r="9053" spans="1:5">
      <c r="A9053" s="48" t="s">
        <v>15771</v>
      </c>
      <c r="B9053" s="48" t="s">
        <v>2563</v>
      </c>
      <c r="C9053" s="48" t="s">
        <v>47551</v>
      </c>
      <c r="D9053" s="48" t="s">
        <v>47554</v>
      </c>
      <c r="E9053" s="48" t="s">
        <v>47555</v>
      </c>
    </row>
    <row r="9054" spans="1:5">
      <c r="A9054" s="48" t="s">
        <v>15774</v>
      </c>
      <c r="B9054" s="48" t="s">
        <v>51203</v>
      </c>
      <c r="C9054" s="48" t="s">
        <v>47551</v>
      </c>
      <c r="D9054" s="48" t="s">
        <v>47556</v>
      </c>
      <c r="E9054" s="48" t="s">
        <v>47557</v>
      </c>
    </row>
    <row r="9055" spans="1:5">
      <c r="A9055" s="48" t="s">
        <v>27</v>
      </c>
      <c r="B9055" s="48" t="s">
        <v>51154</v>
      </c>
      <c r="C9055" s="48" t="s">
        <v>47551</v>
      </c>
      <c r="D9055" s="48" t="s">
        <v>47558</v>
      </c>
      <c r="E9055" s="48" t="s">
        <v>47559</v>
      </c>
    </row>
    <row r="9056" spans="1:5">
      <c r="A9056" s="48" t="s">
        <v>48</v>
      </c>
      <c r="B9056" s="48" t="s">
        <v>30988</v>
      </c>
      <c r="C9056" s="48" t="s">
        <v>47551</v>
      </c>
      <c r="D9056" s="48" t="s">
        <v>47560</v>
      </c>
      <c r="E9056" s="48" t="s">
        <v>47561</v>
      </c>
    </row>
    <row r="9057" spans="1:5">
      <c r="A9057" s="48" t="s">
        <v>51</v>
      </c>
      <c r="B9057" s="48" t="s">
        <v>506</v>
      </c>
      <c r="C9057" s="48" t="s">
        <v>47551</v>
      </c>
      <c r="D9057" s="48" t="s">
        <v>47562</v>
      </c>
      <c r="E9057" s="48" t="s">
        <v>47563</v>
      </c>
    </row>
    <row r="9058" spans="1:5">
      <c r="A9058" s="48" t="s">
        <v>15740</v>
      </c>
      <c r="B9058" s="48" t="s">
        <v>51154</v>
      </c>
      <c r="C9058" s="48" t="s">
        <v>47551</v>
      </c>
      <c r="D9058" s="48" t="s">
        <v>47564</v>
      </c>
      <c r="E9058" s="48" t="s">
        <v>47565</v>
      </c>
    </row>
    <row r="9059" spans="1:5">
      <c r="A9059" s="48" t="s">
        <v>15786</v>
      </c>
      <c r="B9059" s="48" t="s">
        <v>29629</v>
      </c>
      <c r="C9059" s="48" t="s">
        <v>47551</v>
      </c>
      <c r="D9059" s="48" t="s">
        <v>47566</v>
      </c>
      <c r="E9059" s="48" t="s">
        <v>47567</v>
      </c>
    </row>
    <row r="9060" spans="1:5">
      <c r="A9060" s="48" t="s">
        <v>15789</v>
      </c>
      <c r="B9060" s="48" t="s">
        <v>42041</v>
      </c>
      <c r="C9060" s="48" t="s">
        <v>47551</v>
      </c>
      <c r="D9060" s="48" t="s">
        <v>47568</v>
      </c>
      <c r="E9060" s="48" t="s">
        <v>47569</v>
      </c>
    </row>
    <row r="9061" spans="1:5">
      <c r="A9061" s="48" t="s">
        <v>27</v>
      </c>
      <c r="B9061" s="48" t="s">
        <v>51154</v>
      </c>
      <c r="C9061" s="48" t="s">
        <v>47551</v>
      </c>
      <c r="D9061" s="48" t="s">
        <v>47570</v>
      </c>
      <c r="E9061" s="48" t="s">
        <v>47571</v>
      </c>
    </row>
    <row r="9062" spans="1:5">
      <c r="A9062" s="48" t="s">
        <v>56</v>
      </c>
      <c r="B9062" s="48" t="s">
        <v>51426</v>
      </c>
      <c r="C9062" s="48" t="s">
        <v>47551</v>
      </c>
      <c r="D9062" s="48" t="s">
        <v>47572</v>
      </c>
      <c r="E9062" s="48" t="s">
        <v>47573</v>
      </c>
    </row>
    <row r="9063" spans="1:5">
      <c r="A9063" s="48" t="s">
        <v>59</v>
      </c>
      <c r="B9063" s="48" t="s">
        <v>51190</v>
      </c>
      <c r="C9063" s="48" t="s">
        <v>47551</v>
      </c>
      <c r="D9063" s="48" t="s">
        <v>47574</v>
      </c>
      <c r="E9063" s="48" t="s">
        <v>47575</v>
      </c>
    </row>
    <row r="9064" spans="1:5">
      <c r="A9064" s="48" t="s">
        <v>51155</v>
      </c>
      <c r="B9064" s="48" t="s">
        <v>51156</v>
      </c>
      <c r="C9064" s="48" t="s">
        <v>47576</v>
      </c>
      <c r="D9064" s="48" t="s">
        <v>47577</v>
      </c>
      <c r="E9064" s="48" t="s">
        <v>47578</v>
      </c>
    </row>
    <row r="9065" spans="1:5">
      <c r="A9065" s="48" t="s">
        <v>51157</v>
      </c>
      <c r="B9065" s="48" t="s">
        <v>51156</v>
      </c>
      <c r="C9065" s="48" t="s">
        <v>47576</v>
      </c>
      <c r="D9065" s="48" t="s">
        <v>47579</v>
      </c>
      <c r="E9065" s="48" t="s">
        <v>47580</v>
      </c>
    </row>
    <row r="9066" spans="1:5">
      <c r="A9066" s="48" t="s">
        <v>51158</v>
      </c>
      <c r="B9066" s="48" t="s">
        <v>51156</v>
      </c>
      <c r="C9066" s="48" t="s">
        <v>47576</v>
      </c>
      <c r="D9066" s="48" t="s">
        <v>47581</v>
      </c>
      <c r="E9066" s="48" t="s">
        <v>47582</v>
      </c>
    </row>
    <row r="9067" spans="1:5">
      <c r="A9067" s="48" t="s">
        <v>51159</v>
      </c>
      <c r="B9067" s="48" t="s">
        <v>51156</v>
      </c>
      <c r="C9067" s="48" t="s">
        <v>47576</v>
      </c>
      <c r="D9067" s="48" t="s">
        <v>47583</v>
      </c>
      <c r="E9067" s="48" t="s">
        <v>47584</v>
      </c>
    </row>
    <row r="9068" spans="1:5">
      <c r="A9068" s="48" t="s">
        <v>15740</v>
      </c>
      <c r="B9068" s="48" t="s">
        <v>51154</v>
      </c>
      <c r="C9068" s="48" t="s">
        <v>47576</v>
      </c>
      <c r="D9068" s="48" t="s">
        <v>47585</v>
      </c>
      <c r="E9068" s="48" t="s">
        <v>47586</v>
      </c>
    </row>
    <row r="9069" spans="1:5">
      <c r="A9069" s="48" t="s">
        <v>15757</v>
      </c>
      <c r="B9069" s="48" t="s">
        <v>51499</v>
      </c>
      <c r="C9069" s="48" t="s">
        <v>47576</v>
      </c>
      <c r="D9069" s="48" t="s">
        <v>47587</v>
      </c>
      <c r="E9069" s="48" t="s">
        <v>47588</v>
      </c>
    </row>
    <row r="9070" spans="1:5">
      <c r="A9070" s="48" t="s">
        <v>15760</v>
      </c>
      <c r="B9070" s="48" t="s">
        <v>1185</v>
      </c>
      <c r="C9070" s="48" t="s">
        <v>47576</v>
      </c>
      <c r="D9070" s="48" t="s">
        <v>47589</v>
      </c>
      <c r="E9070" s="48" t="s">
        <v>47590</v>
      </c>
    </row>
    <row r="9071" spans="1:5">
      <c r="A9071" s="48" t="s">
        <v>27</v>
      </c>
      <c r="B9071" s="48" t="s">
        <v>51154</v>
      </c>
      <c r="C9071" s="48" t="s">
        <v>47576</v>
      </c>
      <c r="D9071" s="48" t="s">
        <v>47591</v>
      </c>
      <c r="E9071" s="48" t="s">
        <v>47592</v>
      </c>
    </row>
    <row r="9072" spans="1:5">
      <c r="A9072" s="48" t="s">
        <v>39</v>
      </c>
      <c r="B9072" s="48" t="s">
        <v>35343</v>
      </c>
      <c r="C9072" s="48" t="s">
        <v>47576</v>
      </c>
      <c r="D9072" s="48" t="s">
        <v>47593</v>
      </c>
      <c r="E9072" s="48" t="s">
        <v>47594</v>
      </c>
    </row>
    <row r="9073" spans="1:5">
      <c r="A9073" s="48" t="s">
        <v>43</v>
      </c>
      <c r="B9073" s="48" t="s">
        <v>825</v>
      </c>
      <c r="C9073" s="48" t="s">
        <v>47576</v>
      </c>
      <c r="D9073" s="48" t="s">
        <v>47595</v>
      </c>
      <c r="E9073" s="48" t="s">
        <v>47596</v>
      </c>
    </row>
    <row r="9074" spans="1:5">
      <c r="A9074" s="48" t="s">
        <v>15740</v>
      </c>
      <c r="B9074" s="48" t="s">
        <v>51154</v>
      </c>
      <c r="C9074" s="48" t="s">
        <v>47576</v>
      </c>
      <c r="D9074" s="48" t="s">
        <v>47597</v>
      </c>
      <c r="E9074" s="48" t="s">
        <v>47598</v>
      </c>
    </row>
    <row r="9075" spans="1:5">
      <c r="A9075" s="48" t="s">
        <v>15771</v>
      </c>
      <c r="B9075" s="48" t="s">
        <v>51386</v>
      </c>
      <c r="C9075" s="48" t="s">
        <v>47576</v>
      </c>
      <c r="D9075" s="48" t="s">
        <v>47599</v>
      </c>
      <c r="E9075" s="48" t="s">
        <v>47600</v>
      </c>
    </row>
    <row r="9076" spans="1:5">
      <c r="A9076" s="48" t="s">
        <v>15774</v>
      </c>
      <c r="B9076" s="48" t="s">
        <v>1319</v>
      </c>
      <c r="C9076" s="48" t="s">
        <v>47576</v>
      </c>
      <c r="D9076" s="48" t="s">
        <v>47601</v>
      </c>
      <c r="E9076" s="48" t="s">
        <v>47602</v>
      </c>
    </row>
    <row r="9077" spans="1:5">
      <c r="A9077" s="48" t="s">
        <v>27</v>
      </c>
      <c r="B9077" s="48" t="s">
        <v>51154</v>
      </c>
      <c r="C9077" s="48" t="s">
        <v>47576</v>
      </c>
      <c r="D9077" s="48" t="s">
        <v>47603</v>
      </c>
      <c r="E9077" s="48" t="s">
        <v>47604</v>
      </c>
    </row>
    <row r="9078" spans="1:5">
      <c r="A9078" s="48" t="s">
        <v>48</v>
      </c>
      <c r="B9078" s="48" t="s">
        <v>31266</v>
      </c>
      <c r="C9078" s="48" t="s">
        <v>47576</v>
      </c>
      <c r="D9078" s="48" t="s">
        <v>47605</v>
      </c>
      <c r="E9078" s="48" t="s">
        <v>47606</v>
      </c>
    </row>
    <row r="9079" spans="1:5">
      <c r="A9079" s="48" t="s">
        <v>51</v>
      </c>
      <c r="B9079" s="48" t="s">
        <v>110</v>
      </c>
      <c r="C9079" s="48" t="s">
        <v>47576</v>
      </c>
      <c r="D9079" s="48" t="s">
        <v>47607</v>
      </c>
      <c r="E9079" s="48" t="s">
        <v>47608</v>
      </c>
    </row>
    <row r="9080" spans="1:5">
      <c r="A9080" s="48" t="s">
        <v>15740</v>
      </c>
      <c r="B9080" s="48" t="s">
        <v>51154</v>
      </c>
      <c r="C9080" s="48" t="s">
        <v>47609</v>
      </c>
      <c r="D9080" s="48" t="s">
        <v>47610</v>
      </c>
      <c r="E9080" s="48" t="s">
        <v>47611</v>
      </c>
    </row>
    <row r="9081" spans="1:5">
      <c r="A9081" s="48" t="s">
        <v>15786</v>
      </c>
      <c r="B9081" s="48" t="s">
        <v>29629</v>
      </c>
      <c r="C9081" s="48" t="s">
        <v>47609</v>
      </c>
      <c r="D9081" s="48" t="s">
        <v>47612</v>
      </c>
      <c r="E9081" s="48" t="s">
        <v>47613</v>
      </c>
    </row>
    <row r="9082" spans="1:5">
      <c r="A9082" s="48" t="s">
        <v>15789</v>
      </c>
      <c r="B9082" s="48" t="s">
        <v>51317</v>
      </c>
      <c r="C9082" s="48" t="s">
        <v>47609</v>
      </c>
      <c r="D9082" s="48" t="s">
        <v>47614</v>
      </c>
      <c r="E9082" s="48" t="s">
        <v>47615</v>
      </c>
    </row>
    <row r="9083" spans="1:5">
      <c r="A9083" s="48" t="s">
        <v>27</v>
      </c>
      <c r="B9083" s="48" t="s">
        <v>51154</v>
      </c>
      <c r="C9083" s="48" t="s">
        <v>47609</v>
      </c>
      <c r="D9083" s="48" t="s">
        <v>47616</v>
      </c>
      <c r="E9083" s="48" t="s">
        <v>47617</v>
      </c>
    </row>
    <row r="9084" spans="1:5">
      <c r="A9084" s="48" t="s">
        <v>56</v>
      </c>
      <c r="B9084" s="48" t="s">
        <v>51494</v>
      </c>
      <c r="C9084" s="48" t="s">
        <v>47609</v>
      </c>
      <c r="D9084" s="48" t="s">
        <v>47618</v>
      </c>
      <c r="E9084" s="48" t="s">
        <v>47619</v>
      </c>
    </row>
    <row r="9085" spans="1:5">
      <c r="A9085" s="48" t="s">
        <v>59</v>
      </c>
      <c r="B9085" s="48" t="s">
        <v>44</v>
      </c>
      <c r="C9085" s="48" t="s">
        <v>47609</v>
      </c>
      <c r="D9085" s="48" t="s">
        <v>47620</v>
      </c>
      <c r="E9085" s="48" t="s">
        <v>47621</v>
      </c>
    </row>
    <row r="9086" spans="1:5">
      <c r="A9086" s="48" t="s">
        <v>15740</v>
      </c>
      <c r="B9086" s="48" t="s">
        <v>51154</v>
      </c>
      <c r="C9086" s="48" t="s">
        <v>47609</v>
      </c>
      <c r="D9086" s="48" t="s">
        <v>47622</v>
      </c>
      <c r="E9086" s="48" t="s">
        <v>47623</v>
      </c>
    </row>
    <row r="9087" spans="1:5">
      <c r="A9087" s="48" t="s">
        <v>15743</v>
      </c>
      <c r="B9087" s="48" t="s">
        <v>29452</v>
      </c>
      <c r="C9087" s="48" t="s">
        <v>47609</v>
      </c>
      <c r="D9087" s="48" t="s">
        <v>47624</v>
      </c>
      <c r="E9087" s="48" t="s">
        <v>47625</v>
      </c>
    </row>
    <row r="9088" spans="1:5">
      <c r="A9088" s="48" t="s">
        <v>15746</v>
      </c>
      <c r="B9088" s="48" t="s">
        <v>51177</v>
      </c>
      <c r="C9088" s="48" t="s">
        <v>47609</v>
      </c>
      <c r="D9088" s="48" t="s">
        <v>47626</v>
      </c>
      <c r="E9088" s="48" t="s">
        <v>47627</v>
      </c>
    </row>
    <row r="9089" spans="1:5">
      <c r="A9089" s="48" t="s">
        <v>27</v>
      </c>
      <c r="B9089" s="48" t="s">
        <v>51154</v>
      </c>
      <c r="C9089" s="48" t="s">
        <v>47609</v>
      </c>
      <c r="D9089" s="48" t="s">
        <v>47628</v>
      </c>
      <c r="E9089" s="48" t="s">
        <v>47629</v>
      </c>
    </row>
    <row r="9090" spans="1:5">
      <c r="A9090" s="48" t="s">
        <v>30</v>
      </c>
      <c r="B9090" s="48" t="s">
        <v>30927</v>
      </c>
      <c r="C9090" s="48" t="s">
        <v>47609</v>
      </c>
      <c r="D9090" s="48" t="s">
        <v>47630</v>
      </c>
      <c r="E9090" s="48" t="s">
        <v>47631</v>
      </c>
    </row>
    <row r="9091" spans="1:5">
      <c r="A9091" s="48" t="s">
        <v>34</v>
      </c>
      <c r="B9091" s="48" t="s">
        <v>394</v>
      </c>
      <c r="C9091" s="48" t="s">
        <v>47609</v>
      </c>
      <c r="D9091" s="48" t="s">
        <v>47632</v>
      </c>
      <c r="E9091" s="48" t="s">
        <v>47633</v>
      </c>
    </row>
    <row r="9092" spans="1:5">
      <c r="A9092" s="48" t="s">
        <v>51155</v>
      </c>
      <c r="B9092" s="48" t="s">
        <v>51156</v>
      </c>
      <c r="C9092" s="48" t="s">
        <v>47634</v>
      </c>
      <c r="D9092" s="48" t="s">
        <v>51844</v>
      </c>
      <c r="E9092" s="48" t="s">
        <v>47635</v>
      </c>
    </row>
    <row r="9093" spans="1:5">
      <c r="A9093" s="48" t="s">
        <v>51157</v>
      </c>
      <c r="B9093" s="48" t="s">
        <v>51156</v>
      </c>
      <c r="C9093" s="48" t="s">
        <v>47634</v>
      </c>
      <c r="D9093" s="48" t="s">
        <v>47636</v>
      </c>
      <c r="E9093" s="48" t="s">
        <v>47637</v>
      </c>
    </row>
    <row r="9094" spans="1:5">
      <c r="A9094" s="48" t="s">
        <v>51158</v>
      </c>
      <c r="B9094" s="48" t="s">
        <v>51156</v>
      </c>
      <c r="C9094" s="48" t="s">
        <v>47634</v>
      </c>
      <c r="D9094" s="48" t="s">
        <v>47638</v>
      </c>
      <c r="E9094" s="48" t="s">
        <v>47639</v>
      </c>
    </row>
    <row r="9095" spans="1:5">
      <c r="A9095" s="48" t="s">
        <v>51159</v>
      </c>
      <c r="B9095" s="48" t="s">
        <v>51156</v>
      </c>
      <c r="C9095" s="48" t="s">
        <v>47634</v>
      </c>
      <c r="D9095" s="48" t="s">
        <v>47640</v>
      </c>
      <c r="E9095" s="48" t="s">
        <v>47641</v>
      </c>
    </row>
    <row r="9096" spans="1:5">
      <c r="A9096" s="48" t="s">
        <v>15740</v>
      </c>
      <c r="B9096" s="48" t="s">
        <v>51154</v>
      </c>
      <c r="C9096" s="48" t="s">
        <v>47634</v>
      </c>
      <c r="D9096" s="48" t="s">
        <v>51845</v>
      </c>
      <c r="E9096" s="48" t="s">
        <v>47642</v>
      </c>
    </row>
    <row r="9097" spans="1:5">
      <c r="A9097" s="48" t="s">
        <v>15771</v>
      </c>
      <c r="B9097" s="48" t="s">
        <v>2242</v>
      </c>
      <c r="C9097" s="48" t="s">
        <v>47634</v>
      </c>
      <c r="D9097" s="48" t="s">
        <v>47643</v>
      </c>
      <c r="E9097" s="48" t="s">
        <v>47644</v>
      </c>
    </row>
    <row r="9098" spans="1:5">
      <c r="A9098" s="48" t="s">
        <v>15774</v>
      </c>
      <c r="B9098" s="48" t="s">
        <v>3102</v>
      </c>
      <c r="C9098" s="48" t="s">
        <v>47634</v>
      </c>
      <c r="D9098" s="48" t="s">
        <v>47645</v>
      </c>
      <c r="E9098" s="48" t="s">
        <v>47646</v>
      </c>
    </row>
    <row r="9099" spans="1:5">
      <c r="A9099" s="48" t="s">
        <v>27</v>
      </c>
      <c r="B9099" s="48" t="s">
        <v>51154</v>
      </c>
      <c r="C9099" s="48" t="s">
        <v>47634</v>
      </c>
      <c r="D9099" s="48" t="s">
        <v>47647</v>
      </c>
      <c r="E9099" s="48" t="s">
        <v>47648</v>
      </c>
    </row>
    <row r="9100" spans="1:5">
      <c r="A9100" s="48" t="s">
        <v>48</v>
      </c>
      <c r="B9100" s="48" t="s">
        <v>30988</v>
      </c>
      <c r="C9100" s="48" t="s">
        <v>47634</v>
      </c>
      <c r="D9100" s="48" t="s">
        <v>47649</v>
      </c>
      <c r="E9100" s="48" t="s">
        <v>47650</v>
      </c>
    </row>
    <row r="9101" spans="1:5">
      <c r="A9101" s="48" t="s">
        <v>51</v>
      </c>
      <c r="B9101" s="48" t="s">
        <v>150</v>
      </c>
      <c r="C9101" s="48" t="s">
        <v>47634</v>
      </c>
      <c r="D9101" s="48" t="s">
        <v>47651</v>
      </c>
      <c r="E9101" s="48" t="s">
        <v>47652</v>
      </c>
    </row>
    <row r="9102" spans="1:5">
      <c r="A9102" s="48" t="s">
        <v>15740</v>
      </c>
      <c r="B9102" s="48" t="s">
        <v>51154</v>
      </c>
      <c r="C9102" s="48" t="s">
        <v>47634</v>
      </c>
      <c r="D9102" s="48" t="s">
        <v>47653</v>
      </c>
      <c r="E9102" s="48" t="s">
        <v>47654</v>
      </c>
    </row>
    <row r="9103" spans="1:5">
      <c r="A9103" s="48" t="s">
        <v>15786</v>
      </c>
      <c r="B9103" s="48" t="s">
        <v>29629</v>
      </c>
      <c r="C9103" s="48" t="s">
        <v>47634</v>
      </c>
      <c r="D9103" s="48" t="s">
        <v>47655</v>
      </c>
      <c r="E9103" s="48" t="s">
        <v>47656</v>
      </c>
    </row>
    <row r="9104" spans="1:5">
      <c r="A9104" s="48" t="s">
        <v>15789</v>
      </c>
      <c r="B9104" s="48" t="s">
        <v>32654</v>
      </c>
      <c r="C9104" s="48" t="s">
        <v>47634</v>
      </c>
      <c r="D9104" s="48" t="s">
        <v>47657</v>
      </c>
      <c r="E9104" s="48" t="s">
        <v>47658</v>
      </c>
    </row>
    <row r="9105" spans="1:5">
      <c r="A9105" s="48" t="s">
        <v>27</v>
      </c>
      <c r="B9105" s="48" t="s">
        <v>51154</v>
      </c>
      <c r="C9105" s="48" t="s">
        <v>47634</v>
      </c>
      <c r="D9105" s="48" t="s">
        <v>47659</v>
      </c>
      <c r="E9105" s="48" t="s">
        <v>47660</v>
      </c>
    </row>
    <row r="9106" spans="1:5">
      <c r="A9106" s="48" t="s">
        <v>56</v>
      </c>
      <c r="B9106" s="48" t="s">
        <v>51511</v>
      </c>
      <c r="C9106" s="48" t="s">
        <v>47634</v>
      </c>
      <c r="D9106" s="48" t="s">
        <v>47661</v>
      </c>
      <c r="E9106" s="48" t="s">
        <v>47662</v>
      </c>
    </row>
    <row r="9107" spans="1:5">
      <c r="A9107" s="48" t="s">
        <v>59</v>
      </c>
      <c r="B9107" s="48" t="s">
        <v>51215</v>
      </c>
      <c r="C9107" s="48" t="s">
        <v>47634</v>
      </c>
      <c r="D9107" s="48" t="s">
        <v>47663</v>
      </c>
      <c r="E9107" s="48" t="s">
        <v>47664</v>
      </c>
    </row>
    <row r="9108" spans="1:5">
      <c r="A9108" s="48" t="s">
        <v>15740</v>
      </c>
      <c r="B9108" s="48" t="s">
        <v>51154</v>
      </c>
      <c r="C9108" s="48" t="s">
        <v>47665</v>
      </c>
      <c r="D9108" s="48" t="s">
        <v>47666</v>
      </c>
      <c r="E9108" s="48" t="s">
        <v>47667</v>
      </c>
    </row>
    <row r="9109" spans="1:5">
      <c r="A9109" s="48" t="s">
        <v>15743</v>
      </c>
      <c r="B9109" s="48" t="s">
        <v>51491</v>
      </c>
      <c r="C9109" s="48" t="s">
        <v>47665</v>
      </c>
      <c r="D9109" s="48" t="s">
        <v>47668</v>
      </c>
      <c r="E9109" s="48" t="s">
        <v>47669</v>
      </c>
    </row>
    <row r="9110" spans="1:5">
      <c r="A9110" s="48" t="s">
        <v>15746</v>
      </c>
      <c r="B9110" s="48" t="s">
        <v>51194</v>
      </c>
      <c r="C9110" s="48" t="s">
        <v>47665</v>
      </c>
      <c r="D9110" s="48" t="s">
        <v>47670</v>
      </c>
      <c r="E9110" s="48" t="s">
        <v>47671</v>
      </c>
    </row>
    <row r="9111" spans="1:5">
      <c r="A9111" s="48" t="s">
        <v>27</v>
      </c>
      <c r="B9111" s="48" t="s">
        <v>51154</v>
      </c>
      <c r="C9111" s="48" t="s">
        <v>47665</v>
      </c>
      <c r="D9111" s="48" t="s">
        <v>47672</v>
      </c>
      <c r="E9111" s="48" t="s">
        <v>47673</v>
      </c>
    </row>
    <row r="9112" spans="1:5">
      <c r="A9112" s="48" t="s">
        <v>30</v>
      </c>
      <c r="B9112" s="48" t="s">
        <v>35754</v>
      </c>
      <c r="C9112" s="48" t="s">
        <v>47665</v>
      </c>
      <c r="D9112" s="48" t="s">
        <v>47674</v>
      </c>
      <c r="E9112" s="48" t="s">
        <v>47675</v>
      </c>
    </row>
    <row r="9113" spans="1:5">
      <c r="A9113" s="48" t="s">
        <v>34</v>
      </c>
      <c r="B9113" s="48" t="s">
        <v>150</v>
      </c>
      <c r="C9113" s="48" t="s">
        <v>47665</v>
      </c>
      <c r="D9113" s="48" t="s">
        <v>47676</v>
      </c>
      <c r="E9113" s="48" t="s">
        <v>47677</v>
      </c>
    </row>
    <row r="9114" spans="1:5">
      <c r="A9114" s="48" t="s">
        <v>15740</v>
      </c>
      <c r="B9114" s="48" t="s">
        <v>51154</v>
      </c>
      <c r="C9114" s="48" t="s">
        <v>47665</v>
      </c>
      <c r="D9114" s="48" t="s">
        <v>47678</v>
      </c>
      <c r="E9114" s="48" t="s">
        <v>47679</v>
      </c>
    </row>
    <row r="9115" spans="1:5">
      <c r="A9115" s="48" t="s">
        <v>15757</v>
      </c>
      <c r="B9115" s="48" t="s">
        <v>51406</v>
      </c>
      <c r="C9115" s="48" t="s">
        <v>47665</v>
      </c>
      <c r="D9115" s="48" t="s">
        <v>47680</v>
      </c>
      <c r="E9115" s="48" t="s">
        <v>47681</v>
      </c>
    </row>
    <row r="9116" spans="1:5">
      <c r="A9116" s="48" t="s">
        <v>15760</v>
      </c>
      <c r="B9116" s="48" t="s">
        <v>219</v>
      </c>
      <c r="C9116" s="48" t="s">
        <v>47665</v>
      </c>
      <c r="D9116" s="48" t="s">
        <v>47682</v>
      </c>
      <c r="E9116" s="48" t="s">
        <v>47683</v>
      </c>
    </row>
    <row r="9117" spans="1:5">
      <c r="A9117" s="48" t="s">
        <v>27</v>
      </c>
      <c r="B9117" s="48" t="s">
        <v>51154</v>
      </c>
      <c r="C9117" s="48" t="s">
        <v>47665</v>
      </c>
      <c r="D9117" s="48" t="s">
        <v>47684</v>
      </c>
      <c r="E9117" s="48" t="s">
        <v>47685</v>
      </c>
    </row>
    <row r="9118" spans="1:5">
      <c r="A9118" s="48" t="s">
        <v>39</v>
      </c>
      <c r="B9118" s="48" t="s">
        <v>35536</v>
      </c>
      <c r="C9118" s="48" t="s">
        <v>47665</v>
      </c>
      <c r="D9118" s="48" t="s">
        <v>47686</v>
      </c>
      <c r="E9118" s="48" t="s">
        <v>47687</v>
      </c>
    </row>
    <row r="9119" spans="1:5">
      <c r="A9119" s="48" t="s">
        <v>43</v>
      </c>
      <c r="B9119" s="48" t="s">
        <v>51203</v>
      </c>
      <c r="C9119" s="48" t="s">
        <v>47665</v>
      </c>
      <c r="D9119" s="48" t="s">
        <v>47688</v>
      </c>
      <c r="E9119" s="48" t="s">
        <v>47689</v>
      </c>
    </row>
    <row r="9120" spans="1:5">
      <c r="A9120" s="48" t="s">
        <v>51155</v>
      </c>
      <c r="B9120" s="48" t="s">
        <v>51156</v>
      </c>
      <c r="C9120" s="48" t="s">
        <v>47690</v>
      </c>
      <c r="D9120" s="48" t="s">
        <v>47691</v>
      </c>
      <c r="E9120" s="48" t="s">
        <v>47692</v>
      </c>
    </row>
    <row r="9121" spans="1:5">
      <c r="A9121" s="48" t="s">
        <v>51157</v>
      </c>
      <c r="B9121" s="48" t="s">
        <v>51156</v>
      </c>
      <c r="C9121" s="48" t="s">
        <v>47690</v>
      </c>
      <c r="D9121" s="48" t="s">
        <v>47693</v>
      </c>
      <c r="E9121" s="48" t="s">
        <v>47694</v>
      </c>
    </row>
    <row r="9122" spans="1:5">
      <c r="A9122" s="48" t="s">
        <v>51158</v>
      </c>
      <c r="B9122" s="48" t="s">
        <v>51156</v>
      </c>
      <c r="C9122" s="48" t="s">
        <v>47690</v>
      </c>
      <c r="D9122" s="48" t="s">
        <v>47695</v>
      </c>
      <c r="E9122" s="48" t="s">
        <v>47696</v>
      </c>
    </row>
    <row r="9123" spans="1:5">
      <c r="A9123" s="48" t="s">
        <v>51159</v>
      </c>
      <c r="B9123" s="48" t="s">
        <v>51156</v>
      </c>
      <c r="C9123" s="48" t="s">
        <v>47690</v>
      </c>
      <c r="D9123" s="48" t="s">
        <v>51846</v>
      </c>
      <c r="E9123" s="48" t="s">
        <v>47697</v>
      </c>
    </row>
    <row r="9124" spans="1:5">
      <c r="A9124" s="48" t="s">
        <v>15740</v>
      </c>
      <c r="B9124" s="48" t="s">
        <v>51154</v>
      </c>
      <c r="C9124" s="48" t="s">
        <v>47690</v>
      </c>
      <c r="D9124" s="48" t="s">
        <v>51847</v>
      </c>
      <c r="E9124" s="48" t="s">
        <v>47698</v>
      </c>
    </row>
    <row r="9125" spans="1:5">
      <c r="A9125" s="48" t="s">
        <v>15786</v>
      </c>
      <c r="B9125" s="48" t="s">
        <v>29629</v>
      </c>
      <c r="C9125" s="48" t="s">
        <v>47690</v>
      </c>
      <c r="D9125" s="48" t="s">
        <v>47699</v>
      </c>
      <c r="E9125" s="48" t="s">
        <v>47700</v>
      </c>
    </row>
    <row r="9126" spans="1:5">
      <c r="A9126" s="48" t="s">
        <v>15789</v>
      </c>
      <c r="B9126" s="48" t="s">
        <v>564</v>
      </c>
      <c r="C9126" s="48" t="s">
        <v>47690</v>
      </c>
      <c r="D9126" s="48" t="s">
        <v>51848</v>
      </c>
      <c r="E9126" s="48" t="s">
        <v>47701</v>
      </c>
    </row>
    <row r="9127" spans="1:5">
      <c r="A9127" s="48" t="s">
        <v>27</v>
      </c>
      <c r="B9127" s="48" t="s">
        <v>51154</v>
      </c>
      <c r="C9127" s="48" t="s">
        <v>47690</v>
      </c>
      <c r="D9127" s="48" t="s">
        <v>47702</v>
      </c>
      <c r="E9127" s="48" t="s">
        <v>51849</v>
      </c>
    </row>
    <row r="9128" spans="1:5">
      <c r="A9128" s="48" t="s">
        <v>56</v>
      </c>
      <c r="B9128" s="48" t="s">
        <v>51526</v>
      </c>
      <c r="C9128" s="48" t="s">
        <v>47690</v>
      </c>
      <c r="D9128" s="48" t="s">
        <v>47703</v>
      </c>
      <c r="E9128" s="48" t="s">
        <v>51850</v>
      </c>
    </row>
    <row r="9129" spans="1:5">
      <c r="A9129" s="48" t="s">
        <v>59</v>
      </c>
      <c r="B9129" s="48" t="s">
        <v>51215</v>
      </c>
      <c r="C9129" s="48" t="s">
        <v>47690</v>
      </c>
      <c r="D9129" s="48" t="s">
        <v>47704</v>
      </c>
      <c r="E9129" s="48" t="s">
        <v>47705</v>
      </c>
    </row>
    <row r="9130" spans="1:5">
      <c r="A9130" s="48" t="s">
        <v>15740</v>
      </c>
      <c r="B9130" s="48" t="s">
        <v>51154</v>
      </c>
      <c r="C9130" s="48" t="s">
        <v>47690</v>
      </c>
      <c r="D9130" s="48" t="s">
        <v>47706</v>
      </c>
      <c r="E9130" s="48" t="s">
        <v>47707</v>
      </c>
    </row>
    <row r="9131" spans="1:5">
      <c r="A9131" s="48" t="s">
        <v>15743</v>
      </c>
      <c r="B9131" s="48" t="s">
        <v>29452</v>
      </c>
      <c r="C9131" s="48" t="s">
        <v>47690</v>
      </c>
      <c r="D9131" s="48" t="s">
        <v>47708</v>
      </c>
      <c r="E9131" s="48" t="s">
        <v>47709</v>
      </c>
    </row>
    <row r="9132" spans="1:5">
      <c r="A9132" s="48" t="s">
        <v>15746</v>
      </c>
      <c r="B9132" s="48" t="s">
        <v>51162</v>
      </c>
      <c r="C9132" s="48" t="s">
        <v>47690</v>
      </c>
      <c r="D9132" s="48" t="s">
        <v>47710</v>
      </c>
      <c r="E9132" s="48" t="s">
        <v>51851</v>
      </c>
    </row>
    <row r="9133" spans="1:5">
      <c r="A9133" s="48" t="s">
        <v>27</v>
      </c>
      <c r="B9133" s="48" t="s">
        <v>51154</v>
      </c>
      <c r="C9133" s="48" t="s">
        <v>47690</v>
      </c>
      <c r="D9133" s="48" t="s">
        <v>47711</v>
      </c>
      <c r="E9133" s="48" t="s">
        <v>47712</v>
      </c>
    </row>
    <row r="9134" spans="1:5">
      <c r="A9134" s="48" t="s">
        <v>30</v>
      </c>
      <c r="B9134" s="48" t="s">
        <v>29909</v>
      </c>
      <c r="C9134" s="48" t="s">
        <v>47690</v>
      </c>
      <c r="D9134" s="48" t="s">
        <v>47713</v>
      </c>
      <c r="E9134" s="48" t="s">
        <v>47714</v>
      </c>
    </row>
    <row r="9135" spans="1:5">
      <c r="A9135" s="48" t="s">
        <v>34</v>
      </c>
      <c r="B9135" s="48" t="s">
        <v>654</v>
      </c>
      <c r="C9135" s="48" t="s">
        <v>47690</v>
      </c>
      <c r="D9135" s="48" t="s">
        <v>47715</v>
      </c>
      <c r="E9135" s="48" t="s">
        <v>47716</v>
      </c>
    </row>
    <row r="9136" spans="1:5">
      <c r="A9136" s="48" t="s">
        <v>15740</v>
      </c>
      <c r="B9136" s="48" t="s">
        <v>51154</v>
      </c>
      <c r="C9136" s="48" t="s">
        <v>47717</v>
      </c>
      <c r="D9136" s="48" t="s">
        <v>47718</v>
      </c>
      <c r="E9136" s="48" t="s">
        <v>47719</v>
      </c>
    </row>
    <row r="9137" spans="1:5">
      <c r="A9137" s="48" t="s">
        <v>15757</v>
      </c>
      <c r="B9137" s="48" t="s">
        <v>51480</v>
      </c>
      <c r="C9137" s="48" t="s">
        <v>47717</v>
      </c>
      <c r="D9137" s="48" t="s">
        <v>51852</v>
      </c>
      <c r="E9137" s="48" t="s">
        <v>47720</v>
      </c>
    </row>
    <row r="9138" spans="1:5">
      <c r="A9138" s="48" t="s">
        <v>15760</v>
      </c>
      <c r="B9138" s="48" t="s">
        <v>424</v>
      </c>
      <c r="C9138" s="48" t="s">
        <v>47717</v>
      </c>
      <c r="D9138" s="48" t="s">
        <v>47721</v>
      </c>
      <c r="E9138" s="48" t="s">
        <v>47722</v>
      </c>
    </row>
    <row r="9139" spans="1:5">
      <c r="A9139" s="48" t="s">
        <v>27</v>
      </c>
      <c r="B9139" s="48" t="s">
        <v>51154</v>
      </c>
      <c r="C9139" s="48" t="s">
        <v>47717</v>
      </c>
      <c r="D9139" s="48" t="s">
        <v>47723</v>
      </c>
      <c r="E9139" s="48" t="s">
        <v>47724</v>
      </c>
    </row>
    <row r="9140" spans="1:5">
      <c r="A9140" s="48" t="s">
        <v>39</v>
      </c>
      <c r="B9140" s="48" t="s">
        <v>51437</v>
      </c>
      <c r="C9140" s="48" t="s">
        <v>47717</v>
      </c>
      <c r="D9140" s="48" t="s">
        <v>51853</v>
      </c>
      <c r="E9140" s="48" t="s">
        <v>47725</v>
      </c>
    </row>
    <row r="9141" spans="1:5">
      <c r="A9141" s="48" t="s">
        <v>43</v>
      </c>
      <c r="B9141" s="48" t="s">
        <v>51179</v>
      </c>
      <c r="C9141" s="48" t="s">
        <v>47717</v>
      </c>
      <c r="D9141" s="48" t="s">
        <v>47726</v>
      </c>
      <c r="E9141" s="48" t="s">
        <v>47727</v>
      </c>
    </row>
    <row r="9142" spans="1:5">
      <c r="A9142" s="48" t="s">
        <v>15740</v>
      </c>
      <c r="B9142" s="48" t="s">
        <v>51154</v>
      </c>
      <c r="C9142" s="48" t="s">
        <v>47717</v>
      </c>
      <c r="D9142" s="48" t="s">
        <v>47728</v>
      </c>
      <c r="E9142" s="48" t="s">
        <v>47729</v>
      </c>
    </row>
    <row r="9143" spans="1:5">
      <c r="A9143" s="48" t="s">
        <v>15771</v>
      </c>
      <c r="B9143" s="48" t="s">
        <v>51204</v>
      </c>
      <c r="C9143" s="48" t="s">
        <v>47717</v>
      </c>
      <c r="D9143" s="48" t="s">
        <v>47730</v>
      </c>
      <c r="E9143" s="48" t="s">
        <v>47731</v>
      </c>
    </row>
    <row r="9144" spans="1:5">
      <c r="A9144" s="48" t="s">
        <v>15774</v>
      </c>
      <c r="B9144" s="48" t="s">
        <v>260</v>
      </c>
      <c r="C9144" s="48" t="s">
        <v>47717</v>
      </c>
      <c r="D9144" s="48" t="s">
        <v>47732</v>
      </c>
      <c r="E9144" s="48" t="s">
        <v>47733</v>
      </c>
    </row>
    <row r="9145" spans="1:5">
      <c r="A9145" s="48" t="s">
        <v>27</v>
      </c>
      <c r="B9145" s="48" t="s">
        <v>51154</v>
      </c>
      <c r="C9145" s="48" t="s">
        <v>47717</v>
      </c>
      <c r="D9145" s="48" t="s">
        <v>47734</v>
      </c>
      <c r="E9145" s="48" t="s">
        <v>47735</v>
      </c>
    </row>
    <row r="9146" spans="1:5">
      <c r="A9146" s="48" t="s">
        <v>48</v>
      </c>
      <c r="B9146" s="48" t="s">
        <v>30385</v>
      </c>
      <c r="C9146" s="48" t="s">
        <v>47717</v>
      </c>
      <c r="D9146" s="48" t="s">
        <v>47736</v>
      </c>
      <c r="E9146" s="48" t="s">
        <v>47737</v>
      </c>
    </row>
    <row r="9147" spans="1:5">
      <c r="A9147" s="48" t="s">
        <v>51</v>
      </c>
      <c r="B9147" s="48" t="s">
        <v>51194</v>
      </c>
      <c r="C9147" s="48" t="s">
        <v>47717</v>
      </c>
      <c r="D9147" s="48" t="s">
        <v>47738</v>
      </c>
      <c r="E9147" s="48" t="s">
        <v>47739</v>
      </c>
    </row>
    <row r="9148" spans="1:5">
      <c r="A9148" s="48" t="s">
        <v>51155</v>
      </c>
      <c r="B9148" s="48" t="s">
        <v>51156</v>
      </c>
      <c r="C9148" s="48" t="s">
        <v>47740</v>
      </c>
      <c r="D9148" s="48" t="s">
        <v>47741</v>
      </c>
      <c r="E9148" s="48" t="s">
        <v>47742</v>
      </c>
    </row>
    <row r="9149" spans="1:5">
      <c r="A9149" s="48" t="s">
        <v>51157</v>
      </c>
      <c r="B9149" s="48" t="s">
        <v>51156</v>
      </c>
      <c r="C9149" s="48" t="s">
        <v>47740</v>
      </c>
      <c r="D9149" s="48" t="s">
        <v>47743</v>
      </c>
      <c r="E9149" s="48" t="s">
        <v>47744</v>
      </c>
    </row>
    <row r="9150" spans="1:5">
      <c r="A9150" s="48" t="s">
        <v>51158</v>
      </c>
      <c r="B9150" s="48" t="s">
        <v>51156</v>
      </c>
      <c r="C9150" s="48" t="s">
        <v>47740</v>
      </c>
      <c r="D9150" s="48" t="s">
        <v>47745</v>
      </c>
      <c r="E9150" s="48" t="s">
        <v>47746</v>
      </c>
    </row>
    <row r="9151" spans="1:5">
      <c r="A9151" s="48" t="s">
        <v>51159</v>
      </c>
      <c r="B9151" s="48" t="s">
        <v>51156</v>
      </c>
      <c r="C9151" s="48" t="s">
        <v>47740</v>
      </c>
      <c r="D9151" s="48" t="s">
        <v>47747</v>
      </c>
      <c r="E9151" s="48" t="s">
        <v>47748</v>
      </c>
    </row>
    <row r="9152" spans="1:5">
      <c r="A9152" s="48" t="s">
        <v>15740</v>
      </c>
      <c r="B9152" s="48" t="s">
        <v>51154</v>
      </c>
      <c r="C9152" s="48" t="s">
        <v>47740</v>
      </c>
      <c r="D9152" s="48" t="s">
        <v>47749</v>
      </c>
      <c r="E9152" s="48" t="s">
        <v>47750</v>
      </c>
    </row>
    <row r="9153" spans="1:5">
      <c r="A9153" s="48" t="s">
        <v>15743</v>
      </c>
      <c r="B9153" s="48" t="s">
        <v>29452</v>
      </c>
      <c r="C9153" s="48" t="s">
        <v>47740</v>
      </c>
      <c r="D9153" s="48" t="s">
        <v>47751</v>
      </c>
      <c r="E9153" s="48" t="s">
        <v>47752</v>
      </c>
    </row>
    <row r="9154" spans="1:5">
      <c r="A9154" s="48" t="s">
        <v>15746</v>
      </c>
      <c r="B9154" s="48" t="s">
        <v>51182</v>
      </c>
      <c r="C9154" s="48" t="s">
        <v>47740</v>
      </c>
      <c r="D9154" s="48" t="s">
        <v>47753</v>
      </c>
      <c r="E9154" s="48" t="s">
        <v>47754</v>
      </c>
    </row>
    <row r="9155" spans="1:5">
      <c r="A9155" s="48" t="s">
        <v>27</v>
      </c>
      <c r="B9155" s="48" t="s">
        <v>51154</v>
      </c>
      <c r="C9155" s="48" t="s">
        <v>47740</v>
      </c>
      <c r="D9155" s="48" t="s">
        <v>47755</v>
      </c>
      <c r="E9155" s="48" t="s">
        <v>47756</v>
      </c>
    </row>
    <row r="9156" spans="1:5">
      <c r="A9156" s="48" t="s">
        <v>30</v>
      </c>
      <c r="B9156" s="48" t="s">
        <v>32976</v>
      </c>
      <c r="C9156" s="48" t="s">
        <v>47740</v>
      </c>
      <c r="D9156" s="48" t="s">
        <v>47757</v>
      </c>
      <c r="E9156" s="48" t="s">
        <v>47758</v>
      </c>
    </row>
    <row r="9157" spans="1:5">
      <c r="A9157" s="48" t="s">
        <v>34</v>
      </c>
      <c r="B9157" s="48" t="s">
        <v>51193</v>
      </c>
      <c r="C9157" s="48" t="s">
        <v>47740</v>
      </c>
      <c r="D9157" s="48" t="s">
        <v>47759</v>
      </c>
      <c r="E9157" s="48" t="s">
        <v>47760</v>
      </c>
    </row>
    <row r="9158" spans="1:5">
      <c r="A9158" s="48" t="s">
        <v>15740</v>
      </c>
      <c r="B9158" s="48" t="s">
        <v>51154</v>
      </c>
      <c r="C9158" s="48" t="s">
        <v>47761</v>
      </c>
      <c r="D9158" s="48" t="s">
        <v>47762</v>
      </c>
      <c r="E9158" s="48" t="s">
        <v>51854</v>
      </c>
    </row>
    <row r="9159" spans="1:5">
      <c r="A9159" s="48" t="s">
        <v>15757</v>
      </c>
      <c r="B9159" s="48" t="s">
        <v>51499</v>
      </c>
      <c r="C9159" s="48" t="s">
        <v>47761</v>
      </c>
      <c r="D9159" s="48" t="s">
        <v>47763</v>
      </c>
      <c r="E9159" s="48" t="s">
        <v>47764</v>
      </c>
    </row>
    <row r="9160" spans="1:5">
      <c r="A9160" s="48" t="s">
        <v>15760</v>
      </c>
      <c r="B9160" s="48" t="s">
        <v>51154</v>
      </c>
      <c r="C9160" s="48" t="s">
        <v>47761</v>
      </c>
      <c r="D9160" s="48" t="s">
        <v>47765</v>
      </c>
      <c r="E9160" s="48" t="s">
        <v>47766</v>
      </c>
    </row>
    <row r="9161" spans="1:5">
      <c r="A9161" s="48" t="s">
        <v>27</v>
      </c>
      <c r="B9161" s="48" t="s">
        <v>51154</v>
      </c>
      <c r="C9161" s="48" t="s">
        <v>47761</v>
      </c>
      <c r="D9161" s="48" t="s">
        <v>47767</v>
      </c>
      <c r="E9161" s="48" t="s">
        <v>47768</v>
      </c>
    </row>
    <row r="9162" spans="1:5">
      <c r="A9162" s="48" t="s">
        <v>39</v>
      </c>
      <c r="B9162" s="48" t="s">
        <v>35203</v>
      </c>
      <c r="C9162" s="48" t="s">
        <v>47761</v>
      </c>
      <c r="D9162" s="48" t="s">
        <v>47769</v>
      </c>
      <c r="E9162" s="48" t="s">
        <v>47770</v>
      </c>
    </row>
    <row r="9163" spans="1:5">
      <c r="A9163" s="48" t="s">
        <v>43</v>
      </c>
      <c r="B9163" s="48" t="s">
        <v>316</v>
      </c>
      <c r="C9163" s="48" t="s">
        <v>47761</v>
      </c>
      <c r="D9163" s="48" t="s">
        <v>47771</v>
      </c>
      <c r="E9163" s="48" t="s">
        <v>47772</v>
      </c>
    </row>
    <row r="9164" spans="1:5">
      <c r="A9164" s="48" t="s">
        <v>15740</v>
      </c>
      <c r="B9164" s="48" t="s">
        <v>51154</v>
      </c>
      <c r="C9164" s="48" t="s">
        <v>47761</v>
      </c>
      <c r="D9164" s="48" t="s">
        <v>47773</v>
      </c>
      <c r="E9164" s="48" t="s">
        <v>47774</v>
      </c>
    </row>
    <row r="9165" spans="1:5">
      <c r="A9165" s="48" t="s">
        <v>15771</v>
      </c>
      <c r="B9165" s="48" t="s">
        <v>7014</v>
      </c>
      <c r="C9165" s="48" t="s">
        <v>47761</v>
      </c>
      <c r="D9165" s="48" t="s">
        <v>47775</v>
      </c>
      <c r="E9165" s="48" t="s">
        <v>47776</v>
      </c>
    </row>
    <row r="9166" spans="1:5">
      <c r="A9166" s="48" t="s">
        <v>15774</v>
      </c>
      <c r="B9166" s="48" t="s">
        <v>51213</v>
      </c>
      <c r="C9166" s="48" t="s">
        <v>47761</v>
      </c>
      <c r="D9166" s="48" t="s">
        <v>47777</v>
      </c>
      <c r="E9166" s="48" t="s">
        <v>47778</v>
      </c>
    </row>
    <row r="9167" spans="1:5">
      <c r="A9167" s="48" t="s">
        <v>27</v>
      </c>
      <c r="B9167" s="48" t="s">
        <v>51154</v>
      </c>
      <c r="C9167" s="48" t="s">
        <v>47761</v>
      </c>
      <c r="D9167" s="48" t="s">
        <v>47779</v>
      </c>
      <c r="E9167" s="48" t="s">
        <v>47780</v>
      </c>
    </row>
    <row r="9168" spans="1:5">
      <c r="A9168" s="48" t="s">
        <v>48</v>
      </c>
      <c r="B9168" s="48" t="s">
        <v>30988</v>
      </c>
      <c r="C9168" s="48" t="s">
        <v>47761</v>
      </c>
      <c r="D9168" s="48" t="s">
        <v>47781</v>
      </c>
      <c r="E9168" s="48" t="s">
        <v>51855</v>
      </c>
    </row>
    <row r="9169" spans="1:5">
      <c r="A9169" s="48" t="s">
        <v>51</v>
      </c>
      <c r="B9169" s="48" t="s">
        <v>825</v>
      </c>
      <c r="C9169" s="48" t="s">
        <v>47761</v>
      </c>
      <c r="D9169" s="48" t="s">
        <v>47782</v>
      </c>
      <c r="E9169" s="48" t="s">
        <v>47783</v>
      </c>
    </row>
    <row r="9170" spans="1:5">
      <c r="A9170" s="48" t="s">
        <v>15740</v>
      </c>
      <c r="B9170" s="48" t="s">
        <v>51154</v>
      </c>
      <c r="C9170" s="48" t="s">
        <v>47761</v>
      </c>
      <c r="D9170" s="48" t="s">
        <v>47784</v>
      </c>
      <c r="E9170" s="48" t="s">
        <v>47785</v>
      </c>
    </row>
    <row r="9171" spans="1:5">
      <c r="A9171" s="48" t="s">
        <v>15786</v>
      </c>
      <c r="B9171" s="48" t="s">
        <v>29629</v>
      </c>
      <c r="C9171" s="48" t="s">
        <v>47761</v>
      </c>
      <c r="D9171" s="48" t="s">
        <v>47786</v>
      </c>
      <c r="E9171" s="48" t="s">
        <v>47787</v>
      </c>
    </row>
    <row r="9172" spans="1:5">
      <c r="A9172" s="48" t="s">
        <v>15789</v>
      </c>
      <c r="B9172" s="48" t="s">
        <v>36369</v>
      </c>
      <c r="C9172" s="48" t="s">
        <v>47761</v>
      </c>
      <c r="D9172" s="48" t="s">
        <v>47788</v>
      </c>
      <c r="E9172" s="48" t="s">
        <v>47789</v>
      </c>
    </row>
    <row r="9173" spans="1:5">
      <c r="A9173" s="48" t="s">
        <v>27</v>
      </c>
      <c r="B9173" s="48" t="s">
        <v>51154</v>
      </c>
      <c r="C9173" s="48" t="s">
        <v>47761</v>
      </c>
      <c r="D9173" s="48" t="s">
        <v>47790</v>
      </c>
      <c r="E9173" s="48" t="s">
        <v>47791</v>
      </c>
    </row>
    <row r="9174" spans="1:5">
      <c r="A9174" s="48" t="s">
        <v>56</v>
      </c>
      <c r="B9174" s="48" t="s">
        <v>51511</v>
      </c>
      <c r="C9174" s="48" t="s">
        <v>47761</v>
      </c>
      <c r="D9174" s="48" t="s">
        <v>47792</v>
      </c>
      <c r="E9174" s="48" t="s">
        <v>47793</v>
      </c>
    </row>
    <row r="9175" spans="1:5">
      <c r="A9175" s="48" t="s">
        <v>59</v>
      </c>
      <c r="B9175" s="48" t="s">
        <v>506</v>
      </c>
      <c r="C9175" s="48" t="s">
        <v>47761</v>
      </c>
      <c r="D9175" s="48" t="s">
        <v>47794</v>
      </c>
      <c r="E9175" s="48" t="s">
        <v>47795</v>
      </c>
    </row>
    <row r="9176" spans="1:5">
      <c r="A9176" s="48" t="s">
        <v>51155</v>
      </c>
      <c r="B9176" s="48" t="s">
        <v>51156</v>
      </c>
      <c r="C9176" s="48" t="s">
        <v>47796</v>
      </c>
      <c r="D9176" s="48" t="s">
        <v>47797</v>
      </c>
      <c r="E9176" s="48" t="s">
        <v>47798</v>
      </c>
    </row>
    <row r="9177" spans="1:5">
      <c r="A9177" s="48" t="s">
        <v>51157</v>
      </c>
      <c r="B9177" s="48" t="s">
        <v>51156</v>
      </c>
      <c r="C9177" s="48" t="s">
        <v>47796</v>
      </c>
      <c r="D9177" s="48" t="s">
        <v>47799</v>
      </c>
      <c r="E9177" s="48" t="s">
        <v>47800</v>
      </c>
    </row>
    <row r="9178" spans="1:5">
      <c r="A9178" s="48" t="s">
        <v>51158</v>
      </c>
      <c r="B9178" s="48" t="s">
        <v>51156</v>
      </c>
      <c r="C9178" s="48" t="s">
        <v>47796</v>
      </c>
      <c r="D9178" s="48" t="s">
        <v>47801</v>
      </c>
      <c r="E9178" s="48" t="s">
        <v>51856</v>
      </c>
    </row>
    <row r="9179" spans="1:5">
      <c r="A9179" s="48" t="s">
        <v>51159</v>
      </c>
      <c r="B9179" s="48" t="s">
        <v>51156</v>
      </c>
      <c r="C9179" s="48" t="s">
        <v>47796</v>
      </c>
      <c r="D9179" s="48" t="s">
        <v>47802</v>
      </c>
      <c r="E9179" s="48" t="s">
        <v>47803</v>
      </c>
    </row>
    <row r="9180" spans="1:5">
      <c r="A9180" s="48" t="s">
        <v>15740</v>
      </c>
      <c r="B9180" s="48" t="s">
        <v>51154</v>
      </c>
      <c r="C9180" s="48" t="s">
        <v>47796</v>
      </c>
      <c r="D9180" s="48" t="s">
        <v>47804</v>
      </c>
      <c r="E9180" s="48" t="s">
        <v>47805</v>
      </c>
    </row>
    <row r="9181" spans="1:5">
      <c r="A9181" s="48" t="s">
        <v>15757</v>
      </c>
      <c r="B9181" s="48" t="s">
        <v>51499</v>
      </c>
      <c r="C9181" s="48" t="s">
        <v>47796</v>
      </c>
      <c r="D9181" s="48" t="s">
        <v>47806</v>
      </c>
      <c r="E9181" s="48" t="s">
        <v>47807</v>
      </c>
    </row>
    <row r="9182" spans="1:5">
      <c r="A9182" s="48" t="s">
        <v>15760</v>
      </c>
      <c r="B9182" s="48" t="s">
        <v>1185</v>
      </c>
      <c r="C9182" s="48" t="s">
        <v>47796</v>
      </c>
      <c r="D9182" s="48" t="s">
        <v>47808</v>
      </c>
      <c r="E9182" s="48" t="s">
        <v>47809</v>
      </c>
    </row>
    <row r="9183" spans="1:5">
      <c r="A9183" s="48" t="s">
        <v>27</v>
      </c>
      <c r="B9183" s="48" t="s">
        <v>51154</v>
      </c>
      <c r="C9183" s="48" t="s">
        <v>47796</v>
      </c>
      <c r="D9183" s="48" t="s">
        <v>47810</v>
      </c>
      <c r="E9183" s="48" t="s">
        <v>51857</v>
      </c>
    </row>
    <row r="9184" spans="1:5">
      <c r="A9184" s="48" t="s">
        <v>39</v>
      </c>
      <c r="B9184" s="48" t="s">
        <v>51437</v>
      </c>
      <c r="C9184" s="48" t="s">
        <v>47796</v>
      </c>
      <c r="D9184" s="48" t="s">
        <v>47811</v>
      </c>
      <c r="E9184" s="48" t="s">
        <v>47812</v>
      </c>
    </row>
    <row r="9185" spans="1:5">
      <c r="A9185" s="48" t="s">
        <v>43</v>
      </c>
      <c r="B9185" s="48" t="s">
        <v>51202</v>
      </c>
      <c r="C9185" s="48" t="s">
        <v>47796</v>
      </c>
      <c r="D9185" s="48" t="s">
        <v>47813</v>
      </c>
      <c r="E9185" s="48" t="s">
        <v>47814</v>
      </c>
    </row>
    <row r="9186" spans="1:5">
      <c r="A9186" s="48" t="s">
        <v>15740</v>
      </c>
      <c r="B9186" s="48" t="s">
        <v>51154</v>
      </c>
      <c r="C9186" s="48" t="s">
        <v>47815</v>
      </c>
      <c r="D9186" s="48" t="s">
        <v>47816</v>
      </c>
      <c r="E9186" s="48" t="s">
        <v>47817</v>
      </c>
    </row>
    <row r="9187" spans="1:5">
      <c r="A9187" s="48" t="s">
        <v>15771</v>
      </c>
      <c r="B9187" s="48" t="s">
        <v>51429</v>
      </c>
      <c r="C9187" s="48" t="s">
        <v>47815</v>
      </c>
      <c r="D9187" s="48" t="s">
        <v>47818</v>
      </c>
      <c r="E9187" s="48" t="s">
        <v>47819</v>
      </c>
    </row>
    <row r="9188" spans="1:5">
      <c r="A9188" s="48" t="s">
        <v>15774</v>
      </c>
      <c r="B9188" s="48" t="s">
        <v>316</v>
      </c>
      <c r="C9188" s="48" t="s">
        <v>47815</v>
      </c>
      <c r="D9188" s="48" t="s">
        <v>47820</v>
      </c>
      <c r="E9188" s="48" t="s">
        <v>51858</v>
      </c>
    </row>
    <row r="9189" spans="1:5">
      <c r="A9189" s="48" t="s">
        <v>27</v>
      </c>
      <c r="B9189" s="48" t="s">
        <v>51154</v>
      </c>
      <c r="C9189" s="48" t="s">
        <v>47815</v>
      </c>
      <c r="D9189" s="48" t="s">
        <v>47821</v>
      </c>
      <c r="E9189" s="48" t="s">
        <v>47822</v>
      </c>
    </row>
    <row r="9190" spans="1:5">
      <c r="A9190" s="48" t="s">
        <v>48</v>
      </c>
      <c r="B9190" s="48" t="s">
        <v>30385</v>
      </c>
      <c r="C9190" s="48" t="s">
        <v>47815</v>
      </c>
      <c r="D9190" s="48" t="s">
        <v>47823</v>
      </c>
      <c r="E9190" s="48" t="s">
        <v>47824</v>
      </c>
    </row>
    <row r="9191" spans="1:5">
      <c r="A9191" s="48" t="s">
        <v>51</v>
      </c>
      <c r="B9191" s="48" t="s">
        <v>51175</v>
      </c>
      <c r="C9191" s="48" t="s">
        <v>47815</v>
      </c>
      <c r="D9191" s="48" t="s">
        <v>47825</v>
      </c>
      <c r="E9191" s="48" t="s">
        <v>47826</v>
      </c>
    </row>
    <row r="9192" spans="1:5">
      <c r="A9192" s="48" t="s">
        <v>15740</v>
      </c>
      <c r="B9192" s="48" t="s">
        <v>51154</v>
      </c>
      <c r="C9192" s="48" t="s">
        <v>47815</v>
      </c>
      <c r="D9192" s="48" t="s">
        <v>47827</v>
      </c>
      <c r="E9192" s="48" t="s">
        <v>47828</v>
      </c>
    </row>
    <row r="9193" spans="1:5">
      <c r="A9193" s="48" t="s">
        <v>15786</v>
      </c>
      <c r="B9193" s="48" t="s">
        <v>29345</v>
      </c>
      <c r="C9193" s="48" t="s">
        <v>47815</v>
      </c>
      <c r="D9193" s="48" t="s">
        <v>47829</v>
      </c>
      <c r="E9193" s="48" t="s">
        <v>47830</v>
      </c>
    </row>
    <row r="9194" spans="1:5">
      <c r="A9194" s="48" t="s">
        <v>15789</v>
      </c>
      <c r="B9194" s="48" t="s">
        <v>51215</v>
      </c>
      <c r="C9194" s="48" t="s">
        <v>47815</v>
      </c>
      <c r="D9194" s="48" t="s">
        <v>47831</v>
      </c>
      <c r="E9194" s="48" t="s">
        <v>47832</v>
      </c>
    </row>
    <row r="9195" spans="1:5">
      <c r="A9195" s="48" t="s">
        <v>27</v>
      </c>
      <c r="B9195" s="48" t="s">
        <v>51154</v>
      </c>
      <c r="C9195" s="48" t="s">
        <v>47815</v>
      </c>
      <c r="D9195" s="48" t="s">
        <v>47833</v>
      </c>
      <c r="E9195" s="48" t="s">
        <v>47834</v>
      </c>
    </row>
    <row r="9196" spans="1:5">
      <c r="A9196" s="48" t="s">
        <v>56</v>
      </c>
      <c r="B9196" s="48" t="s">
        <v>51526</v>
      </c>
      <c r="C9196" s="48" t="s">
        <v>47815</v>
      </c>
      <c r="D9196" s="48" t="s">
        <v>47835</v>
      </c>
      <c r="E9196" s="48" t="s">
        <v>47836</v>
      </c>
    </row>
    <row r="9197" spans="1:5">
      <c r="A9197" s="48" t="s">
        <v>59</v>
      </c>
      <c r="B9197" s="48" t="s">
        <v>417</v>
      </c>
      <c r="C9197" s="48" t="s">
        <v>47815</v>
      </c>
      <c r="D9197" s="48" t="s">
        <v>47837</v>
      </c>
      <c r="E9197" s="48" t="s">
        <v>47838</v>
      </c>
    </row>
    <row r="9198" spans="1:5">
      <c r="A9198" s="48" t="s">
        <v>15740</v>
      </c>
      <c r="B9198" s="48" t="s">
        <v>51154</v>
      </c>
      <c r="C9198" s="48" t="s">
        <v>47815</v>
      </c>
      <c r="D9198" s="48" t="s">
        <v>47839</v>
      </c>
      <c r="E9198" s="48" t="s">
        <v>47840</v>
      </c>
    </row>
    <row r="9199" spans="1:5">
      <c r="A9199" s="48" t="s">
        <v>15743</v>
      </c>
      <c r="B9199" s="48" t="s">
        <v>34445</v>
      </c>
      <c r="C9199" s="48" t="s">
        <v>47815</v>
      </c>
      <c r="D9199" s="48" t="s">
        <v>47841</v>
      </c>
      <c r="E9199" s="48" t="s">
        <v>47842</v>
      </c>
    </row>
    <row r="9200" spans="1:5">
      <c r="A9200" s="48" t="s">
        <v>15746</v>
      </c>
      <c r="B9200" s="48" t="s">
        <v>94</v>
      </c>
      <c r="C9200" s="48" t="s">
        <v>47815</v>
      </c>
      <c r="D9200" s="48" t="s">
        <v>47843</v>
      </c>
      <c r="E9200" s="48" t="s">
        <v>47844</v>
      </c>
    </row>
    <row r="9201" spans="1:5">
      <c r="A9201" s="48" t="s">
        <v>27</v>
      </c>
      <c r="B9201" s="48" t="s">
        <v>51154</v>
      </c>
      <c r="C9201" s="48" t="s">
        <v>47815</v>
      </c>
      <c r="D9201" s="48" t="s">
        <v>47845</v>
      </c>
      <c r="E9201" s="48" t="s">
        <v>47846</v>
      </c>
    </row>
    <row r="9202" spans="1:5">
      <c r="A9202" s="48" t="s">
        <v>30</v>
      </c>
      <c r="B9202" s="48" t="s">
        <v>32789</v>
      </c>
      <c r="C9202" s="48" t="s">
        <v>47815</v>
      </c>
      <c r="D9202" s="48" t="s">
        <v>47847</v>
      </c>
      <c r="E9202" s="48" t="s">
        <v>47848</v>
      </c>
    </row>
    <row r="9203" spans="1:5">
      <c r="A9203" s="48" t="s">
        <v>34</v>
      </c>
      <c r="B9203" s="48" t="s">
        <v>44</v>
      </c>
      <c r="C9203" s="48" t="s">
        <v>47815</v>
      </c>
      <c r="D9203" s="48" t="s">
        <v>47849</v>
      </c>
      <c r="E9203" s="48" t="s">
        <v>47850</v>
      </c>
    </row>
    <row r="9204" spans="1:5">
      <c r="A9204" s="48" t="s">
        <v>51155</v>
      </c>
      <c r="B9204" s="48" t="s">
        <v>51156</v>
      </c>
      <c r="C9204" s="48" t="s">
        <v>47851</v>
      </c>
      <c r="D9204" s="48" t="s">
        <v>47852</v>
      </c>
      <c r="E9204" s="48" t="s">
        <v>47853</v>
      </c>
    </row>
    <row r="9205" spans="1:5">
      <c r="A9205" s="48" t="s">
        <v>51157</v>
      </c>
      <c r="B9205" s="48" t="s">
        <v>51156</v>
      </c>
      <c r="C9205" s="48" t="s">
        <v>47851</v>
      </c>
      <c r="D9205" s="48" t="s">
        <v>47854</v>
      </c>
      <c r="E9205" s="48" t="s">
        <v>47855</v>
      </c>
    </row>
    <row r="9206" spans="1:5">
      <c r="A9206" s="48" t="s">
        <v>51158</v>
      </c>
      <c r="B9206" s="48" t="s">
        <v>51156</v>
      </c>
      <c r="C9206" s="48" t="s">
        <v>47851</v>
      </c>
      <c r="D9206" s="48" t="s">
        <v>47856</v>
      </c>
      <c r="E9206" s="48" t="s">
        <v>47857</v>
      </c>
    </row>
    <row r="9207" spans="1:5">
      <c r="A9207" s="48" t="s">
        <v>51159</v>
      </c>
      <c r="B9207" s="48" t="s">
        <v>51156</v>
      </c>
      <c r="C9207" s="48" t="s">
        <v>47851</v>
      </c>
      <c r="D9207" s="48" t="s">
        <v>47858</v>
      </c>
      <c r="E9207" s="48" t="s">
        <v>47859</v>
      </c>
    </row>
    <row r="9208" spans="1:5">
      <c r="A9208" s="48" t="s">
        <v>15740</v>
      </c>
      <c r="B9208" s="48" t="s">
        <v>51154</v>
      </c>
      <c r="C9208" s="48" t="s">
        <v>47851</v>
      </c>
      <c r="D9208" s="48" t="s">
        <v>47860</v>
      </c>
      <c r="E9208" s="48" t="s">
        <v>47861</v>
      </c>
    </row>
    <row r="9209" spans="1:5">
      <c r="A9209" s="48" t="s">
        <v>15771</v>
      </c>
      <c r="B9209" s="48" t="s">
        <v>561</v>
      </c>
      <c r="C9209" s="48" t="s">
        <v>47851</v>
      </c>
      <c r="D9209" s="48" t="s">
        <v>47862</v>
      </c>
      <c r="E9209" s="48" t="s">
        <v>47863</v>
      </c>
    </row>
    <row r="9210" spans="1:5">
      <c r="A9210" s="48" t="s">
        <v>15774</v>
      </c>
      <c r="B9210" s="48" t="s">
        <v>774</v>
      </c>
      <c r="C9210" s="48" t="s">
        <v>47851</v>
      </c>
      <c r="D9210" s="48" t="s">
        <v>47864</v>
      </c>
      <c r="E9210" s="48" t="s">
        <v>47865</v>
      </c>
    </row>
    <row r="9211" spans="1:5">
      <c r="A9211" s="48" t="s">
        <v>27</v>
      </c>
      <c r="B9211" s="48" t="s">
        <v>51154</v>
      </c>
      <c r="C9211" s="48" t="s">
        <v>47851</v>
      </c>
      <c r="D9211" s="48" t="s">
        <v>47866</v>
      </c>
      <c r="E9211" s="48" t="s">
        <v>47867</v>
      </c>
    </row>
    <row r="9212" spans="1:5">
      <c r="A9212" s="48" t="s">
        <v>48</v>
      </c>
      <c r="B9212" s="48" t="s">
        <v>30385</v>
      </c>
      <c r="C9212" s="48" t="s">
        <v>47851</v>
      </c>
      <c r="D9212" s="48" t="s">
        <v>47868</v>
      </c>
      <c r="E9212" s="48" t="s">
        <v>47869</v>
      </c>
    </row>
    <row r="9213" spans="1:5">
      <c r="A9213" s="48" t="s">
        <v>51</v>
      </c>
      <c r="B9213" s="48" t="s">
        <v>51203</v>
      </c>
      <c r="C9213" s="48" t="s">
        <v>47851</v>
      </c>
      <c r="D9213" s="48" t="s">
        <v>47870</v>
      </c>
      <c r="E9213" s="48" t="s">
        <v>47871</v>
      </c>
    </row>
    <row r="9214" spans="1:5">
      <c r="A9214" s="48" t="s">
        <v>15740</v>
      </c>
      <c r="B9214" s="48" t="s">
        <v>51154</v>
      </c>
      <c r="C9214" s="48" t="s">
        <v>47872</v>
      </c>
      <c r="D9214" s="48" t="s">
        <v>47873</v>
      </c>
      <c r="E9214" s="48" t="s">
        <v>47874</v>
      </c>
    </row>
    <row r="9215" spans="1:5">
      <c r="A9215" s="48" t="s">
        <v>15786</v>
      </c>
      <c r="B9215" s="48" t="s">
        <v>29629</v>
      </c>
      <c r="C9215" s="48" t="s">
        <v>47872</v>
      </c>
      <c r="D9215" s="48" t="s">
        <v>47875</v>
      </c>
      <c r="E9215" s="48" t="s">
        <v>47876</v>
      </c>
    </row>
    <row r="9216" spans="1:5">
      <c r="A9216" s="48" t="s">
        <v>15789</v>
      </c>
      <c r="B9216" s="48" t="s">
        <v>39088</v>
      </c>
      <c r="C9216" s="48" t="s">
        <v>47872</v>
      </c>
      <c r="D9216" s="48" t="s">
        <v>47877</v>
      </c>
      <c r="E9216" s="48" t="s">
        <v>47878</v>
      </c>
    </row>
    <row r="9217" spans="1:5">
      <c r="A9217" s="48" t="s">
        <v>27</v>
      </c>
      <c r="B9217" s="48" t="s">
        <v>51154</v>
      </c>
      <c r="C9217" s="48" t="s">
        <v>47872</v>
      </c>
      <c r="D9217" s="48" t="s">
        <v>47879</v>
      </c>
      <c r="E9217" s="48" t="s">
        <v>47880</v>
      </c>
    </row>
    <row r="9218" spans="1:5">
      <c r="A9218" s="48" t="s">
        <v>56</v>
      </c>
      <c r="B9218" s="48" t="s">
        <v>51526</v>
      </c>
      <c r="C9218" s="48" t="s">
        <v>47872</v>
      </c>
      <c r="D9218" s="48" t="s">
        <v>47881</v>
      </c>
      <c r="E9218" s="48" t="s">
        <v>47882</v>
      </c>
    </row>
    <row r="9219" spans="1:5">
      <c r="A9219" s="48" t="s">
        <v>59</v>
      </c>
      <c r="B9219" s="48" t="s">
        <v>51162</v>
      </c>
      <c r="C9219" s="48" t="s">
        <v>47872</v>
      </c>
      <c r="D9219" s="48" t="s">
        <v>47883</v>
      </c>
      <c r="E9219" s="48" t="s">
        <v>47884</v>
      </c>
    </row>
    <row r="9220" spans="1:5">
      <c r="A9220" s="48" t="s">
        <v>15740</v>
      </c>
      <c r="B9220" s="48" t="s">
        <v>51154</v>
      </c>
      <c r="C9220" s="48" t="s">
        <v>47872</v>
      </c>
      <c r="D9220" s="48" t="s">
        <v>47885</v>
      </c>
      <c r="E9220" s="48" t="s">
        <v>47886</v>
      </c>
    </row>
    <row r="9221" spans="1:5">
      <c r="A9221" s="48" t="s">
        <v>15743</v>
      </c>
      <c r="B9221" s="48" t="s">
        <v>29452</v>
      </c>
      <c r="C9221" s="48" t="s">
        <v>47872</v>
      </c>
      <c r="D9221" s="48" t="s">
        <v>47887</v>
      </c>
      <c r="E9221" s="48" t="s">
        <v>47888</v>
      </c>
    </row>
    <row r="9222" spans="1:5">
      <c r="A9222" s="48" t="s">
        <v>15746</v>
      </c>
      <c r="B9222" s="48" t="s">
        <v>51166</v>
      </c>
      <c r="C9222" s="48" t="s">
        <v>47872</v>
      </c>
      <c r="D9222" s="48" t="s">
        <v>47889</v>
      </c>
      <c r="E9222" s="48" t="s">
        <v>47890</v>
      </c>
    </row>
    <row r="9223" spans="1:5">
      <c r="A9223" s="48" t="s">
        <v>27</v>
      </c>
      <c r="B9223" s="48" t="s">
        <v>51154</v>
      </c>
      <c r="C9223" s="48" t="s">
        <v>47872</v>
      </c>
      <c r="D9223" s="48" t="s">
        <v>47891</v>
      </c>
      <c r="E9223" s="48" t="s">
        <v>47892</v>
      </c>
    </row>
    <row r="9224" spans="1:5">
      <c r="A9224" s="48" t="s">
        <v>30</v>
      </c>
      <c r="B9224" s="48" t="s">
        <v>29909</v>
      </c>
      <c r="C9224" s="48" t="s">
        <v>47872</v>
      </c>
      <c r="D9224" s="48" t="s">
        <v>47893</v>
      </c>
      <c r="E9224" s="48" t="s">
        <v>47894</v>
      </c>
    </row>
    <row r="9225" spans="1:5">
      <c r="A9225" s="48" t="s">
        <v>34</v>
      </c>
      <c r="B9225" s="48" t="s">
        <v>51161</v>
      </c>
      <c r="C9225" s="48" t="s">
        <v>47872</v>
      </c>
      <c r="D9225" s="48" t="s">
        <v>47895</v>
      </c>
      <c r="E9225" s="48" t="s">
        <v>47896</v>
      </c>
    </row>
    <row r="9226" spans="1:5">
      <c r="A9226" s="48" t="s">
        <v>15740</v>
      </c>
      <c r="B9226" s="48" t="s">
        <v>51154</v>
      </c>
      <c r="C9226" s="48" t="s">
        <v>47872</v>
      </c>
      <c r="D9226" s="48" t="s">
        <v>47897</v>
      </c>
      <c r="E9226" s="48" t="s">
        <v>47898</v>
      </c>
    </row>
    <row r="9227" spans="1:5">
      <c r="A9227" s="48" t="s">
        <v>15757</v>
      </c>
      <c r="B9227" s="48" t="s">
        <v>51406</v>
      </c>
      <c r="C9227" s="48" t="s">
        <v>47872</v>
      </c>
      <c r="D9227" s="48" t="s">
        <v>47899</v>
      </c>
      <c r="E9227" s="48" t="s">
        <v>47900</v>
      </c>
    </row>
    <row r="9228" spans="1:5">
      <c r="A9228" s="48" t="s">
        <v>15760</v>
      </c>
      <c r="B9228" s="48" t="s">
        <v>8131</v>
      </c>
      <c r="C9228" s="48" t="s">
        <v>47872</v>
      </c>
      <c r="D9228" s="48" t="s">
        <v>47901</v>
      </c>
      <c r="E9228" s="48" t="s">
        <v>47902</v>
      </c>
    </row>
    <row r="9229" spans="1:5">
      <c r="A9229" s="48" t="s">
        <v>27</v>
      </c>
      <c r="B9229" s="48" t="s">
        <v>51154</v>
      </c>
      <c r="C9229" s="48" t="s">
        <v>47872</v>
      </c>
      <c r="D9229" s="48" t="s">
        <v>47903</v>
      </c>
      <c r="E9229" s="48" t="s">
        <v>47904</v>
      </c>
    </row>
    <row r="9230" spans="1:5">
      <c r="A9230" s="48" t="s">
        <v>39</v>
      </c>
      <c r="B9230" s="48" t="s">
        <v>51437</v>
      </c>
      <c r="C9230" s="48" t="s">
        <v>47872</v>
      </c>
      <c r="D9230" s="48" t="s">
        <v>47905</v>
      </c>
      <c r="E9230" s="48" t="s">
        <v>47906</v>
      </c>
    </row>
    <row r="9231" spans="1:5">
      <c r="A9231" s="48" t="s">
        <v>43</v>
      </c>
      <c r="B9231" s="48" t="s">
        <v>654</v>
      </c>
      <c r="C9231" s="48" t="s">
        <v>47872</v>
      </c>
      <c r="D9231" s="48" t="s">
        <v>47907</v>
      </c>
      <c r="E9231" s="48" t="s">
        <v>47908</v>
      </c>
    </row>
    <row r="9232" spans="1:5">
      <c r="A9232" s="48" t="s">
        <v>51155</v>
      </c>
      <c r="B9232" s="48" t="s">
        <v>51156</v>
      </c>
      <c r="C9232" s="48" t="s">
        <v>47909</v>
      </c>
      <c r="D9232" s="48" t="s">
        <v>47910</v>
      </c>
      <c r="E9232" s="48" t="s">
        <v>47911</v>
      </c>
    </row>
    <row r="9233" spans="1:5">
      <c r="A9233" s="48" t="s">
        <v>51157</v>
      </c>
      <c r="B9233" s="48" t="s">
        <v>51156</v>
      </c>
      <c r="C9233" s="48" t="s">
        <v>47909</v>
      </c>
      <c r="D9233" s="48" t="s">
        <v>47912</v>
      </c>
      <c r="E9233" s="48" t="s">
        <v>47913</v>
      </c>
    </row>
    <row r="9234" spans="1:5">
      <c r="A9234" s="48" t="s">
        <v>51158</v>
      </c>
      <c r="B9234" s="48" t="s">
        <v>51156</v>
      </c>
      <c r="C9234" s="48" t="s">
        <v>47909</v>
      </c>
      <c r="D9234" s="48" t="s">
        <v>47914</v>
      </c>
      <c r="E9234" s="48" t="s">
        <v>47915</v>
      </c>
    </row>
    <row r="9235" spans="1:5">
      <c r="A9235" s="48" t="s">
        <v>51159</v>
      </c>
      <c r="B9235" s="48" t="s">
        <v>51156</v>
      </c>
      <c r="C9235" s="48" t="s">
        <v>47909</v>
      </c>
      <c r="D9235" s="48" t="s">
        <v>47916</v>
      </c>
      <c r="E9235" s="48" t="s">
        <v>47917</v>
      </c>
    </row>
    <row r="9236" spans="1:5">
      <c r="A9236" s="48" t="s">
        <v>15740</v>
      </c>
      <c r="B9236" s="48" t="s">
        <v>51154</v>
      </c>
      <c r="C9236" s="48" t="s">
        <v>47909</v>
      </c>
      <c r="D9236" s="48" t="s">
        <v>47918</v>
      </c>
      <c r="E9236" s="48" t="s">
        <v>47919</v>
      </c>
    </row>
    <row r="9237" spans="1:5">
      <c r="A9237" s="48" t="s">
        <v>15786</v>
      </c>
      <c r="B9237" s="48" t="s">
        <v>29629</v>
      </c>
      <c r="C9237" s="48" t="s">
        <v>47909</v>
      </c>
      <c r="D9237" s="48" t="s">
        <v>47920</v>
      </c>
      <c r="E9237" s="48" t="s">
        <v>47921</v>
      </c>
    </row>
    <row r="9238" spans="1:5">
      <c r="A9238" s="48" t="s">
        <v>15789</v>
      </c>
      <c r="B9238" s="48" t="s">
        <v>51489</v>
      </c>
      <c r="C9238" s="48" t="s">
        <v>47909</v>
      </c>
      <c r="D9238" s="48" t="s">
        <v>47922</v>
      </c>
      <c r="E9238" s="48" t="s">
        <v>47923</v>
      </c>
    </row>
    <row r="9239" spans="1:5">
      <c r="A9239" s="48" t="s">
        <v>27</v>
      </c>
      <c r="B9239" s="48" t="s">
        <v>51154</v>
      </c>
      <c r="C9239" s="48" t="s">
        <v>47909</v>
      </c>
      <c r="D9239" s="48" t="s">
        <v>47924</v>
      </c>
      <c r="E9239" s="48" t="s">
        <v>47925</v>
      </c>
    </row>
    <row r="9240" spans="1:5">
      <c r="A9240" s="48" t="s">
        <v>56</v>
      </c>
      <c r="B9240" s="48" t="s">
        <v>51526</v>
      </c>
      <c r="C9240" s="48" t="s">
        <v>47909</v>
      </c>
      <c r="D9240" s="48" t="s">
        <v>47926</v>
      </c>
      <c r="E9240" s="48" t="s">
        <v>47927</v>
      </c>
    </row>
    <row r="9241" spans="1:5">
      <c r="A9241" s="48" t="s">
        <v>59</v>
      </c>
      <c r="B9241" s="48" t="s">
        <v>51193</v>
      </c>
      <c r="C9241" s="48" t="s">
        <v>47909</v>
      </c>
      <c r="D9241" s="48" t="s">
        <v>47928</v>
      </c>
      <c r="E9241" s="48" t="s">
        <v>47929</v>
      </c>
    </row>
    <row r="9242" spans="1:5">
      <c r="A9242" s="48" t="s">
        <v>15740</v>
      </c>
      <c r="B9242" s="48" t="s">
        <v>51154</v>
      </c>
      <c r="C9242" s="48" t="s">
        <v>47930</v>
      </c>
      <c r="D9242" s="48" t="s">
        <v>47931</v>
      </c>
      <c r="E9242" s="48" t="s">
        <v>47932</v>
      </c>
    </row>
    <row r="9243" spans="1:5">
      <c r="A9243" s="48" t="s">
        <v>15743</v>
      </c>
      <c r="B9243" s="48" t="s">
        <v>34445</v>
      </c>
      <c r="C9243" s="48" t="s">
        <v>47930</v>
      </c>
      <c r="D9243" s="48" t="s">
        <v>47933</v>
      </c>
      <c r="E9243" s="48" t="s">
        <v>47934</v>
      </c>
    </row>
    <row r="9244" spans="1:5">
      <c r="A9244" s="48" t="s">
        <v>15746</v>
      </c>
      <c r="B9244" s="48" t="s">
        <v>51177</v>
      </c>
      <c r="C9244" s="48" t="s">
        <v>47930</v>
      </c>
      <c r="D9244" s="48" t="s">
        <v>47935</v>
      </c>
      <c r="E9244" s="48" t="s">
        <v>47936</v>
      </c>
    </row>
    <row r="9245" spans="1:5">
      <c r="A9245" s="48" t="s">
        <v>27</v>
      </c>
      <c r="B9245" s="48" t="s">
        <v>51154</v>
      </c>
      <c r="C9245" s="48" t="s">
        <v>47930</v>
      </c>
      <c r="D9245" s="48" t="s">
        <v>47937</v>
      </c>
      <c r="E9245" s="48" t="s">
        <v>47938</v>
      </c>
    </row>
    <row r="9246" spans="1:5">
      <c r="A9246" s="48" t="s">
        <v>30</v>
      </c>
      <c r="B9246" s="48" t="s">
        <v>32789</v>
      </c>
      <c r="C9246" s="48" t="s">
        <v>47930</v>
      </c>
      <c r="D9246" s="48" t="s">
        <v>47939</v>
      </c>
      <c r="E9246" s="48" t="s">
        <v>47940</v>
      </c>
    </row>
    <row r="9247" spans="1:5">
      <c r="A9247" s="48" t="s">
        <v>34</v>
      </c>
      <c r="B9247" s="48" t="s">
        <v>51161</v>
      </c>
      <c r="C9247" s="48" t="s">
        <v>47930</v>
      </c>
      <c r="D9247" s="48" t="s">
        <v>47941</v>
      </c>
      <c r="E9247" s="48" t="s">
        <v>47942</v>
      </c>
    </row>
    <row r="9248" spans="1:5">
      <c r="A9248" s="48" t="s">
        <v>15740</v>
      </c>
      <c r="B9248" s="48" t="s">
        <v>51154</v>
      </c>
      <c r="C9248" s="48" t="s">
        <v>47930</v>
      </c>
      <c r="D9248" s="48" t="s">
        <v>47943</v>
      </c>
      <c r="E9248" s="48" t="s">
        <v>47944</v>
      </c>
    </row>
    <row r="9249" spans="1:5">
      <c r="A9249" s="48" t="s">
        <v>15757</v>
      </c>
      <c r="B9249" s="48" t="s">
        <v>51480</v>
      </c>
      <c r="C9249" s="48" t="s">
        <v>47930</v>
      </c>
      <c r="D9249" s="48" t="s">
        <v>47945</v>
      </c>
      <c r="E9249" s="48" t="s">
        <v>47946</v>
      </c>
    </row>
    <row r="9250" spans="1:5">
      <c r="A9250" s="48" t="s">
        <v>15760</v>
      </c>
      <c r="B9250" s="48" t="s">
        <v>1185</v>
      </c>
      <c r="C9250" s="48" t="s">
        <v>47930</v>
      </c>
      <c r="D9250" s="48" t="s">
        <v>47947</v>
      </c>
      <c r="E9250" s="48" t="s">
        <v>47948</v>
      </c>
    </row>
    <row r="9251" spans="1:5">
      <c r="A9251" s="48" t="s">
        <v>27</v>
      </c>
      <c r="B9251" s="48" t="s">
        <v>51154</v>
      </c>
      <c r="C9251" s="48" t="s">
        <v>47930</v>
      </c>
      <c r="D9251" s="48" t="s">
        <v>47949</v>
      </c>
      <c r="E9251" s="48" t="s">
        <v>47950</v>
      </c>
    </row>
    <row r="9252" spans="1:5">
      <c r="A9252" s="48" t="s">
        <v>39</v>
      </c>
      <c r="B9252" s="48" t="s">
        <v>51437</v>
      </c>
      <c r="C9252" s="48" t="s">
        <v>47930</v>
      </c>
      <c r="D9252" s="48" t="s">
        <v>47951</v>
      </c>
      <c r="E9252" s="48" t="s">
        <v>47952</v>
      </c>
    </row>
    <row r="9253" spans="1:5">
      <c r="A9253" s="48" t="s">
        <v>43</v>
      </c>
      <c r="B9253" s="48" t="s">
        <v>51196</v>
      </c>
      <c r="C9253" s="48" t="s">
        <v>47930</v>
      </c>
      <c r="D9253" s="48" t="s">
        <v>47953</v>
      </c>
      <c r="E9253" s="48" t="s">
        <v>47954</v>
      </c>
    </row>
    <row r="9254" spans="1:5">
      <c r="A9254" s="48" t="s">
        <v>15740</v>
      </c>
      <c r="B9254" s="48" t="s">
        <v>51154</v>
      </c>
      <c r="C9254" s="48" t="s">
        <v>47930</v>
      </c>
      <c r="D9254" s="48" t="s">
        <v>47955</v>
      </c>
      <c r="E9254" s="48" t="s">
        <v>47956</v>
      </c>
    </row>
    <row r="9255" spans="1:5">
      <c r="A9255" s="48" t="s">
        <v>15771</v>
      </c>
      <c r="B9255" s="48" t="s">
        <v>51444</v>
      </c>
      <c r="C9255" s="48" t="s">
        <v>47930</v>
      </c>
      <c r="D9255" s="48" t="s">
        <v>47957</v>
      </c>
      <c r="E9255" s="48" t="s">
        <v>47958</v>
      </c>
    </row>
    <row r="9256" spans="1:5">
      <c r="A9256" s="48" t="s">
        <v>15774</v>
      </c>
      <c r="B9256" s="48" t="s">
        <v>452</v>
      </c>
      <c r="C9256" s="48" t="s">
        <v>47930</v>
      </c>
      <c r="D9256" s="48" t="s">
        <v>47959</v>
      </c>
      <c r="E9256" s="48" t="s">
        <v>47960</v>
      </c>
    </row>
    <row r="9257" spans="1:5">
      <c r="A9257" s="48" t="s">
        <v>27</v>
      </c>
      <c r="B9257" s="48" t="s">
        <v>51154</v>
      </c>
      <c r="C9257" s="48" t="s">
        <v>47930</v>
      </c>
      <c r="D9257" s="48" t="s">
        <v>47961</v>
      </c>
      <c r="E9257" s="48" t="s">
        <v>47962</v>
      </c>
    </row>
    <row r="9258" spans="1:5">
      <c r="A9258" s="48" t="s">
        <v>48</v>
      </c>
      <c r="B9258" s="48" t="s">
        <v>29395</v>
      </c>
      <c r="C9258" s="48" t="s">
        <v>47930</v>
      </c>
      <c r="D9258" s="48" t="s">
        <v>47963</v>
      </c>
      <c r="E9258" s="48" t="s">
        <v>47964</v>
      </c>
    </row>
    <row r="9259" spans="1:5">
      <c r="A9259" s="48" t="s">
        <v>51</v>
      </c>
      <c r="B9259" s="48" t="s">
        <v>51161</v>
      </c>
      <c r="C9259" s="48" t="s">
        <v>47930</v>
      </c>
      <c r="D9259" s="48" t="s">
        <v>47965</v>
      </c>
      <c r="E9259" s="48" t="s">
        <v>47966</v>
      </c>
    </row>
    <row r="9260" spans="1:5">
      <c r="A9260" s="48" t="s">
        <v>51155</v>
      </c>
      <c r="B9260" s="48" t="s">
        <v>51156</v>
      </c>
      <c r="C9260" s="48" t="s">
        <v>47967</v>
      </c>
      <c r="D9260" s="48" t="s">
        <v>47968</v>
      </c>
      <c r="E9260" s="48" t="s">
        <v>47969</v>
      </c>
    </row>
    <row r="9261" spans="1:5">
      <c r="A9261" s="48" t="s">
        <v>51157</v>
      </c>
      <c r="B9261" s="48" t="s">
        <v>51156</v>
      </c>
      <c r="C9261" s="48" t="s">
        <v>47967</v>
      </c>
      <c r="D9261" s="48" t="s">
        <v>47970</v>
      </c>
      <c r="E9261" s="48" t="s">
        <v>47971</v>
      </c>
    </row>
    <row r="9262" spans="1:5">
      <c r="A9262" s="48" t="s">
        <v>51158</v>
      </c>
      <c r="B9262" s="48" t="s">
        <v>51156</v>
      </c>
      <c r="C9262" s="48" t="s">
        <v>47967</v>
      </c>
      <c r="D9262" s="48" t="s">
        <v>47972</v>
      </c>
      <c r="E9262" s="48" t="s">
        <v>47973</v>
      </c>
    </row>
    <row r="9263" spans="1:5">
      <c r="A9263" s="48" t="s">
        <v>51159</v>
      </c>
      <c r="B9263" s="48" t="s">
        <v>51156</v>
      </c>
      <c r="C9263" s="48" t="s">
        <v>47967</v>
      </c>
      <c r="D9263" s="48" t="s">
        <v>47974</v>
      </c>
      <c r="E9263" s="48" t="s">
        <v>47975</v>
      </c>
    </row>
    <row r="9264" spans="1:5">
      <c r="A9264" s="48" t="s">
        <v>15740</v>
      </c>
      <c r="B9264" s="48" t="s">
        <v>51154</v>
      </c>
      <c r="C9264" s="48" t="s">
        <v>47967</v>
      </c>
      <c r="D9264" s="48" t="s">
        <v>47976</v>
      </c>
      <c r="E9264" s="48" t="s">
        <v>47977</v>
      </c>
    </row>
    <row r="9265" spans="1:5">
      <c r="A9265" s="48" t="s">
        <v>15743</v>
      </c>
      <c r="B9265" s="48" t="s">
        <v>29452</v>
      </c>
      <c r="C9265" s="48" t="s">
        <v>47967</v>
      </c>
      <c r="D9265" s="48" t="s">
        <v>47978</v>
      </c>
      <c r="E9265" s="48" t="s">
        <v>47979</v>
      </c>
    </row>
    <row r="9266" spans="1:5">
      <c r="A9266" s="48" t="s">
        <v>15746</v>
      </c>
      <c r="B9266" s="48" t="s">
        <v>51198</v>
      </c>
      <c r="C9266" s="48" t="s">
        <v>47967</v>
      </c>
      <c r="D9266" s="48" t="s">
        <v>47980</v>
      </c>
      <c r="E9266" s="48" t="s">
        <v>47981</v>
      </c>
    </row>
    <row r="9267" spans="1:5">
      <c r="A9267" s="48" t="s">
        <v>27</v>
      </c>
      <c r="B9267" s="48" t="s">
        <v>51154</v>
      </c>
      <c r="C9267" s="48" t="s">
        <v>47967</v>
      </c>
      <c r="D9267" s="48" t="s">
        <v>47982</v>
      </c>
      <c r="E9267" s="48" t="s">
        <v>47983</v>
      </c>
    </row>
    <row r="9268" spans="1:5">
      <c r="A9268" s="48" t="s">
        <v>30</v>
      </c>
      <c r="B9268" s="48" t="s">
        <v>32976</v>
      </c>
      <c r="C9268" s="48" t="s">
        <v>47967</v>
      </c>
      <c r="D9268" s="48" t="s">
        <v>47984</v>
      </c>
      <c r="E9268" s="48" t="s">
        <v>47985</v>
      </c>
    </row>
    <row r="9269" spans="1:5">
      <c r="A9269" s="48" t="s">
        <v>34</v>
      </c>
      <c r="B9269" s="48" t="s">
        <v>219</v>
      </c>
      <c r="C9269" s="48" t="s">
        <v>47967</v>
      </c>
      <c r="D9269" s="48" t="s">
        <v>47986</v>
      </c>
      <c r="E9269" s="48" t="s">
        <v>47987</v>
      </c>
    </row>
    <row r="9270" spans="1:5">
      <c r="A9270" s="48" t="s">
        <v>15740</v>
      </c>
      <c r="B9270" s="48" t="s">
        <v>51154</v>
      </c>
      <c r="C9270" s="48" t="s">
        <v>47988</v>
      </c>
      <c r="D9270" s="48" t="s">
        <v>47989</v>
      </c>
      <c r="E9270" s="48" t="s">
        <v>47990</v>
      </c>
    </row>
    <row r="9271" spans="1:5">
      <c r="A9271" s="48" t="s">
        <v>15757</v>
      </c>
      <c r="B9271" s="48" t="s">
        <v>51480</v>
      </c>
      <c r="C9271" s="48" t="s">
        <v>47988</v>
      </c>
      <c r="D9271" s="48" t="s">
        <v>47991</v>
      </c>
      <c r="E9271" s="48" t="s">
        <v>47992</v>
      </c>
    </row>
    <row r="9272" spans="1:5">
      <c r="A9272" s="48" t="s">
        <v>15760</v>
      </c>
      <c r="B9272" s="48" t="s">
        <v>290</v>
      </c>
      <c r="C9272" s="48" t="s">
        <v>47988</v>
      </c>
      <c r="D9272" s="48" t="s">
        <v>47993</v>
      </c>
      <c r="E9272" s="48" t="s">
        <v>47994</v>
      </c>
    </row>
    <row r="9273" spans="1:5">
      <c r="A9273" s="48" t="s">
        <v>27</v>
      </c>
      <c r="B9273" s="48" t="s">
        <v>51154</v>
      </c>
      <c r="C9273" s="48" t="s">
        <v>47988</v>
      </c>
      <c r="D9273" s="48" t="s">
        <v>47995</v>
      </c>
      <c r="E9273" s="48" t="s">
        <v>47996</v>
      </c>
    </row>
    <row r="9274" spans="1:5">
      <c r="A9274" s="48" t="s">
        <v>39</v>
      </c>
      <c r="B9274" s="48" t="s">
        <v>35536</v>
      </c>
      <c r="C9274" s="48" t="s">
        <v>47988</v>
      </c>
      <c r="D9274" s="48" t="s">
        <v>47997</v>
      </c>
      <c r="E9274" s="48" t="s">
        <v>47998</v>
      </c>
    </row>
    <row r="9275" spans="1:5">
      <c r="A9275" s="48" t="s">
        <v>43</v>
      </c>
      <c r="B9275" s="48" t="s">
        <v>695</v>
      </c>
      <c r="C9275" s="48" t="s">
        <v>47988</v>
      </c>
      <c r="D9275" s="48" t="s">
        <v>47999</v>
      </c>
      <c r="E9275" s="48" t="s">
        <v>48000</v>
      </c>
    </row>
    <row r="9276" spans="1:5">
      <c r="A9276" s="48" t="s">
        <v>15740</v>
      </c>
      <c r="B9276" s="48" t="s">
        <v>51154</v>
      </c>
      <c r="C9276" s="48" t="s">
        <v>47988</v>
      </c>
      <c r="D9276" s="48" t="s">
        <v>48001</v>
      </c>
      <c r="E9276" s="48" t="s">
        <v>48002</v>
      </c>
    </row>
    <row r="9277" spans="1:5">
      <c r="A9277" s="48" t="s">
        <v>15771</v>
      </c>
      <c r="B9277" s="48" t="s">
        <v>51298</v>
      </c>
      <c r="C9277" s="48" t="s">
        <v>47988</v>
      </c>
      <c r="D9277" s="48" t="s">
        <v>48003</v>
      </c>
      <c r="E9277" s="48" t="s">
        <v>48004</v>
      </c>
    </row>
    <row r="9278" spans="1:5">
      <c r="A9278" s="48" t="s">
        <v>15774</v>
      </c>
      <c r="B9278" s="48" t="s">
        <v>394</v>
      </c>
      <c r="C9278" s="48" t="s">
        <v>47988</v>
      </c>
      <c r="D9278" s="48" t="s">
        <v>48005</v>
      </c>
      <c r="E9278" s="48" t="s">
        <v>48006</v>
      </c>
    </row>
    <row r="9279" spans="1:5">
      <c r="A9279" s="48" t="s">
        <v>27</v>
      </c>
      <c r="B9279" s="48" t="s">
        <v>51154</v>
      </c>
      <c r="C9279" s="48" t="s">
        <v>47988</v>
      </c>
      <c r="D9279" s="48" t="s">
        <v>48007</v>
      </c>
      <c r="E9279" s="48" t="s">
        <v>48008</v>
      </c>
    </row>
    <row r="9280" spans="1:5">
      <c r="A9280" s="48" t="s">
        <v>48</v>
      </c>
      <c r="B9280" s="48" t="s">
        <v>31761</v>
      </c>
      <c r="C9280" s="48" t="s">
        <v>47988</v>
      </c>
      <c r="D9280" s="48" t="s">
        <v>48009</v>
      </c>
      <c r="E9280" s="48" t="s">
        <v>48010</v>
      </c>
    </row>
    <row r="9281" spans="1:5">
      <c r="A9281" s="48" t="s">
        <v>51</v>
      </c>
      <c r="B9281" s="48" t="s">
        <v>51199</v>
      </c>
      <c r="C9281" s="48" t="s">
        <v>47988</v>
      </c>
      <c r="D9281" s="48" t="s">
        <v>48011</v>
      </c>
      <c r="E9281" s="48" t="s">
        <v>48012</v>
      </c>
    </row>
    <row r="9282" spans="1:5">
      <c r="A9282" s="48" t="s">
        <v>15740</v>
      </c>
      <c r="B9282" s="48" t="s">
        <v>51154</v>
      </c>
      <c r="C9282" s="48" t="s">
        <v>47988</v>
      </c>
      <c r="D9282" s="48" t="s">
        <v>48013</v>
      </c>
      <c r="E9282" s="48" t="s">
        <v>48014</v>
      </c>
    </row>
    <row r="9283" spans="1:5">
      <c r="A9283" s="48" t="s">
        <v>15786</v>
      </c>
      <c r="B9283" s="48" t="s">
        <v>29629</v>
      </c>
      <c r="C9283" s="48" t="s">
        <v>47988</v>
      </c>
      <c r="D9283" s="48" t="s">
        <v>48015</v>
      </c>
      <c r="E9283" s="48" t="s">
        <v>48016</v>
      </c>
    </row>
    <row r="9284" spans="1:5">
      <c r="A9284" s="48" t="s">
        <v>15789</v>
      </c>
      <c r="B9284" s="48" t="s">
        <v>290</v>
      </c>
      <c r="C9284" s="48" t="s">
        <v>47988</v>
      </c>
      <c r="D9284" s="48" t="s">
        <v>48017</v>
      </c>
      <c r="E9284" s="48" t="s">
        <v>48018</v>
      </c>
    </row>
    <row r="9285" spans="1:5">
      <c r="A9285" s="48" t="s">
        <v>27</v>
      </c>
      <c r="B9285" s="48" t="s">
        <v>51154</v>
      </c>
      <c r="C9285" s="48" t="s">
        <v>47988</v>
      </c>
      <c r="D9285" s="48" t="s">
        <v>48019</v>
      </c>
      <c r="E9285" s="48" t="s">
        <v>48020</v>
      </c>
    </row>
    <row r="9286" spans="1:5">
      <c r="A9286" s="48" t="s">
        <v>56</v>
      </c>
      <c r="B9286" s="48" t="s">
        <v>51526</v>
      </c>
      <c r="C9286" s="48" t="s">
        <v>47988</v>
      </c>
      <c r="D9286" s="48" t="s">
        <v>48021</v>
      </c>
      <c r="E9286" s="48" t="s">
        <v>48022</v>
      </c>
    </row>
    <row r="9287" spans="1:5">
      <c r="A9287" s="48" t="s">
        <v>59</v>
      </c>
      <c r="B9287" s="48" t="s">
        <v>51193</v>
      </c>
      <c r="C9287" s="48" t="s">
        <v>47988</v>
      </c>
      <c r="D9287" s="48" t="s">
        <v>48023</v>
      </c>
      <c r="E9287" s="48" t="s">
        <v>48024</v>
      </c>
    </row>
    <row r="9288" spans="1:5">
      <c r="A9288" s="48" t="s">
        <v>51155</v>
      </c>
      <c r="B9288" s="48" t="s">
        <v>51156</v>
      </c>
      <c r="C9288" s="48" t="s">
        <v>48025</v>
      </c>
      <c r="D9288" s="48" t="s">
        <v>48026</v>
      </c>
      <c r="E9288" s="48" t="s">
        <v>48027</v>
      </c>
    </row>
    <row r="9289" spans="1:5">
      <c r="A9289" s="48" t="s">
        <v>51157</v>
      </c>
      <c r="B9289" s="48" t="s">
        <v>51156</v>
      </c>
      <c r="C9289" s="48" t="s">
        <v>48025</v>
      </c>
      <c r="D9289" s="48" t="s">
        <v>48028</v>
      </c>
      <c r="E9289" s="48" t="s">
        <v>48029</v>
      </c>
    </row>
    <row r="9290" spans="1:5">
      <c r="A9290" s="48" t="s">
        <v>51158</v>
      </c>
      <c r="B9290" s="48" t="s">
        <v>51156</v>
      </c>
      <c r="C9290" s="48" t="s">
        <v>48025</v>
      </c>
      <c r="D9290" s="48" t="s">
        <v>48030</v>
      </c>
      <c r="E9290" s="48" t="s">
        <v>48031</v>
      </c>
    </row>
    <row r="9291" spans="1:5">
      <c r="A9291" s="48" t="s">
        <v>51159</v>
      </c>
      <c r="B9291" s="48" t="s">
        <v>51156</v>
      </c>
      <c r="C9291" s="48" t="s">
        <v>48025</v>
      </c>
      <c r="D9291" s="48" t="s">
        <v>48032</v>
      </c>
      <c r="E9291" s="48" t="s">
        <v>48033</v>
      </c>
    </row>
    <row r="9292" spans="1:5">
      <c r="A9292" s="48" t="s">
        <v>15740</v>
      </c>
      <c r="B9292" s="48" t="s">
        <v>51154</v>
      </c>
      <c r="C9292" s="48" t="s">
        <v>48025</v>
      </c>
      <c r="D9292" s="48" t="s">
        <v>48034</v>
      </c>
      <c r="E9292" s="48" t="s">
        <v>48035</v>
      </c>
    </row>
    <row r="9293" spans="1:5">
      <c r="A9293" s="48" t="s">
        <v>15757</v>
      </c>
      <c r="B9293" s="48" t="s">
        <v>51386</v>
      </c>
      <c r="C9293" s="48" t="s">
        <v>48025</v>
      </c>
      <c r="D9293" s="48" t="s">
        <v>48036</v>
      </c>
      <c r="E9293" s="48" t="s">
        <v>48037</v>
      </c>
    </row>
    <row r="9294" spans="1:5">
      <c r="A9294" s="48" t="s">
        <v>15760</v>
      </c>
      <c r="B9294" s="48" t="s">
        <v>51273</v>
      </c>
      <c r="C9294" s="48" t="s">
        <v>48025</v>
      </c>
      <c r="D9294" s="48" t="s">
        <v>48038</v>
      </c>
      <c r="E9294" s="48" t="s">
        <v>48039</v>
      </c>
    </row>
    <row r="9295" spans="1:5">
      <c r="A9295" s="48" t="s">
        <v>27</v>
      </c>
      <c r="B9295" s="48" t="s">
        <v>51154</v>
      </c>
      <c r="C9295" s="48" t="s">
        <v>48025</v>
      </c>
      <c r="D9295" s="48" t="s">
        <v>48040</v>
      </c>
      <c r="E9295" s="48" t="s">
        <v>51859</v>
      </c>
    </row>
    <row r="9296" spans="1:5">
      <c r="A9296" s="48" t="s">
        <v>39</v>
      </c>
      <c r="B9296" s="48" t="s">
        <v>51437</v>
      </c>
      <c r="C9296" s="48" t="s">
        <v>48025</v>
      </c>
      <c r="D9296" s="48" t="s">
        <v>48041</v>
      </c>
      <c r="E9296" s="48" t="s">
        <v>48042</v>
      </c>
    </row>
    <row r="9297" spans="1:5">
      <c r="A9297" s="48" t="s">
        <v>43</v>
      </c>
      <c r="B9297" s="48" t="s">
        <v>3102</v>
      </c>
      <c r="C9297" s="48" t="s">
        <v>48025</v>
      </c>
      <c r="D9297" s="48" t="s">
        <v>48043</v>
      </c>
      <c r="E9297" s="48" t="s">
        <v>48044</v>
      </c>
    </row>
    <row r="9298" spans="1:5">
      <c r="A9298" s="48" t="s">
        <v>15740</v>
      </c>
      <c r="B9298" s="48" t="s">
        <v>51154</v>
      </c>
      <c r="C9298" s="48" t="s">
        <v>48045</v>
      </c>
      <c r="D9298" s="48" t="s">
        <v>48046</v>
      </c>
      <c r="E9298" s="48" t="s">
        <v>48047</v>
      </c>
    </row>
    <row r="9299" spans="1:5">
      <c r="A9299" s="48" t="s">
        <v>15771</v>
      </c>
      <c r="B9299" s="48" t="s">
        <v>21984</v>
      </c>
      <c r="C9299" s="48" t="s">
        <v>48045</v>
      </c>
      <c r="D9299" s="48" t="s">
        <v>48048</v>
      </c>
      <c r="E9299" s="48" t="s">
        <v>48049</v>
      </c>
    </row>
    <row r="9300" spans="1:5">
      <c r="A9300" s="48" t="s">
        <v>15774</v>
      </c>
      <c r="B9300" s="48" t="s">
        <v>51251</v>
      </c>
      <c r="C9300" s="48" t="s">
        <v>48045</v>
      </c>
      <c r="D9300" s="48" t="s">
        <v>48050</v>
      </c>
      <c r="E9300" s="48" t="s">
        <v>48051</v>
      </c>
    </row>
    <row r="9301" spans="1:5">
      <c r="A9301" s="48" t="s">
        <v>27</v>
      </c>
      <c r="B9301" s="48" t="s">
        <v>51154</v>
      </c>
      <c r="C9301" s="48" t="s">
        <v>48045</v>
      </c>
      <c r="D9301" s="48" t="s">
        <v>48052</v>
      </c>
      <c r="E9301" s="48" t="s">
        <v>48053</v>
      </c>
    </row>
    <row r="9302" spans="1:5">
      <c r="A9302" s="48" t="s">
        <v>48</v>
      </c>
      <c r="B9302" s="48" t="s">
        <v>51860</v>
      </c>
      <c r="C9302" s="48" t="s">
        <v>48045</v>
      </c>
      <c r="D9302" s="48" t="s">
        <v>48054</v>
      </c>
      <c r="E9302" s="48" t="s">
        <v>48055</v>
      </c>
    </row>
    <row r="9303" spans="1:5">
      <c r="A9303" s="48" t="s">
        <v>51</v>
      </c>
      <c r="B9303" s="48" t="s">
        <v>1185</v>
      </c>
      <c r="C9303" s="48" t="s">
        <v>48045</v>
      </c>
      <c r="D9303" s="48" t="s">
        <v>48056</v>
      </c>
      <c r="E9303" s="48" t="s">
        <v>48057</v>
      </c>
    </row>
    <row r="9304" spans="1:5">
      <c r="A9304" s="48" t="s">
        <v>15740</v>
      </c>
      <c r="B9304" s="48" t="s">
        <v>51154</v>
      </c>
      <c r="C9304" s="48" t="s">
        <v>48045</v>
      </c>
      <c r="D9304" s="48" t="s">
        <v>48058</v>
      </c>
      <c r="E9304" s="48" t="s">
        <v>48059</v>
      </c>
    </row>
    <row r="9305" spans="1:5">
      <c r="A9305" s="48" t="s">
        <v>15786</v>
      </c>
      <c r="B9305" s="48" t="s">
        <v>29629</v>
      </c>
      <c r="C9305" s="48" t="s">
        <v>48045</v>
      </c>
      <c r="D9305" s="48" t="s">
        <v>48060</v>
      </c>
      <c r="E9305" s="48" t="s">
        <v>48061</v>
      </c>
    </row>
    <row r="9306" spans="1:5">
      <c r="A9306" s="48" t="s">
        <v>15789</v>
      </c>
      <c r="B9306" s="48" t="s">
        <v>564</v>
      </c>
      <c r="C9306" s="48" t="s">
        <v>48045</v>
      </c>
      <c r="D9306" s="48" t="s">
        <v>48062</v>
      </c>
      <c r="E9306" s="48" t="s">
        <v>48063</v>
      </c>
    </row>
    <row r="9307" spans="1:5">
      <c r="A9307" s="48" t="s">
        <v>27</v>
      </c>
      <c r="B9307" s="48" t="s">
        <v>51154</v>
      </c>
      <c r="C9307" s="48" t="s">
        <v>48045</v>
      </c>
      <c r="D9307" s="48" t="s">
        <v>48064</v>
      </c>
      <c r="E9307" s="48" t="s">
        <v>48065</v>
      </c>
    </row>
    <row r="9308" spans="1:5">
      <c r="A9308" s="48" t="s">
        <v>56</v>
      </c>
      <c r="B9308" s="48" t="s">
        <v>51519</v>
      </c>
      <c r="C9308" s="48" t="s">
        <v>48045</v>
      </c>
      <c r="D9308" s="48" t="s">
        <v>48066</v>
      </c>
      <c r="E9308" s="48" t="s">
        <v>48067</v>
      </c>
    </row>
    <row r="9309" spans="1:5">
      <c r="A9309" s="48" t="s">
        <v>59</v>
      </c>
      <c r="B9309" s="48" t="s">
        <v>51198</v>
      </c>
      <c r="C9309" s="48" t="s">
        <v>48045</v>
      </c>
      <c r="D9309" s="48" t="s">
        <v>48068</v>
      </c>
      <c r="E9309" s="48" t="s">
        <v>48069</v>
      </c>
    </row>
    <row r="9310" spans="1:5">
      <c r="A9310" s="48" t="s">
        <v>15740</v>
      </c>
      <c r="B9310" s="48" t="s">
        <v>51154</v>
      </c>
      <c r="C9310" s="48" t="s">
        <v>48045</v>
      </c>
      <c r="D9310" s="48" t="s">
        <v>48070</v>
      </c>
      <c r="E9310" s="48" t="s">
        <v>48071</v>
      </c>
    </row>
    <row r="9311" spans="1:5">
      <c r="A9311" s="48" t="s">
        <v>15743</v>
      </c>
      <c r="B9311" s="48" t="s">
        <v>51491</v>
      </c>
      <c r="C9311" s="48" t="s">
        <v>48045</v>
      </c>
      <c r="D9311" s="48" t="s">
        <v>48072</v>
      </c>
      <c r="E9311" s="48" t="s">
        <v>48073</v>
      </c>
    </row>
    <row r="9312" spans="1:5">
      <c r="A9312" s="48" t="s">
        <v>15746</v>
      </c>
      <c r="B9312" s="48" t="s">
        <v>417</v>
      </c>
      <c r="C9312" s="48" t="s">
        <v>48045</v>
      </c>
      <c r="D9312" s="48" t="s">
        <v>48074</v>
      </c>
      <c r="E9312" s="48" t="s">
        <v>48075</v>
      </c>
    </row>
    <row r="9313" spans="1:5">
      <c r="A9313" s="48" t="s">
        <v>27</v>
      </c>
      <c r="B9313" s="48" t="s">
        <v>51154</v>
      </c>
      <c r="C9313" s="48" t="s">
        <v>48045</v>
      </c>
      <c r="D9313" s="48" t="s">
        <v>48076</v>
      </c>
      <c r="E9313" s="48" t="s">
        <v>48077</v>
      </c>
    </row>
    <row r="9314" spans="1:5">
      <c r="A9314" s="48" t="s">
        <v>30</v>
      </c>
      <c r="B9314" s="48" t="s">
        <v>32976</v>
      </c>
      <c r="C9314" s="48" t="s">
        <v>48045</v>
      </c>
      <c r="D9314" s="48" t="s">
        <v>48078</v>
      </c>
      <c r="E9314" s="48" t="s">
        <v>48079</v>
      </c>
    </row>
    <row r="9315" spans="1:5">
      <c r="A9315" s="48" t="s">
        <v>34</v>
      </c>
      <c r="B9315" s="48" t="s">
        <v>51193</v>
      </c>
      <c r="C9315" s="48" t="s">
        <v>48045</v>
      </c>
      <c r="D9315" s="48" t="s">
        <v>48080</v>
      </c>
      <c r="E9315" s="48" t="s">
        <v>48081</v>
      </c>
    </row>
    <row r="9316" spans="1:5">
      <c r="A9316" s="48" t="s">
        <v>51155</v>
      </c>
      <c r="B9316" s="48" t="s">
        <v>51156</v>
      </c>
      <c r="C9316" s="48" t="s">
        <v>48082</v>
      </c>
      <c r="D9316" s="48" t="s">
        <v>48083</v>
      </c>
      <c r="E9316" s="48" t="s">
        <v>48084</v>
      </c>
    </row>
    <row r="9317" spans="1:5">
      <c r="A9317" s="48" t="s">
        <v>51157</v>
      </c>
      <c r="B9317" s="48" t="s">
        <v>51156</v>
      </c>
      <c r="C9317" s="48" t="s">
        <v>48082</v>
      </c>
      <c r="D9317" s="48" t="s">
        <v>48085</v>
      </c>
      <c r="E9317" s="48" t="s">
        <v>48086</v>
      </c>
    </row>
    <row r="9318" spans="1:5">
      <c r="A9318" s="48" t="s">
        <v>51158</v>
      </c>
      <c r="B9318" s="48" t="s">
        <v>51156</v>
      </c>
      <c r="C9318" s="48" t="s">
        <v>48082</v>
      </c>
      <c r="D9318" s="48" t="s">
        <v>48087</v>
      </c>
      <c r="E9318" s="48" t="s">
        <v>51861</v>
      </c>
    </row>
    <row r="9319" spans="1:5">
      <c r="A9319" s="48" t="s">
        <v>51159</v>
      </c>
      <c r="B9319" s="48" t="s">
        <v>51156</v>
      </c>
      <c r="C9319" s="48" t="s">
        <v>48082</v>
      </c>
      <c r="D9319" s="48" t="s">
        <v>48088</v>
      </c>
      <c r="E9319" s="48" t="s">
        <v>48089</v>
      </c>
    </row>
    <row r="9320" spans="1:5">
      <c r="A9320" s="48" t="s">
        <v>15740</v>
      </c>
      <c r="B9320" s="48" t="s">
        <v>51154</v>
      </c>
      <c r="C9320" s="48" t="s">
        <v>48082</v>
      </c>
      <c r="D9320" s="48" t="s">
        <v>48090</v>
      </c>
      <c r="E9320" s="48" t="s">
        <v>48091</v>
      </c>
    </row>
    <row r="9321" spans="1:5">
      <c r="A9321" s="48" t="s">
        <v>15771</v>
      </c>
      <c r="B9321" s="48" t="s">
        <v>2242</v>
      </c>
      <c r="C9321" s="48" t="s">
        <v>48082</v>
      </c>
      <c r="D9321" s="48" t="s">
        <v>48092</v>
      </c>
      <c r="E9321" s="48" t="s">
        <v>48093</v>
      </c>
    </row>
    <row r="9322" spans="1:5">
      <c r="A9322" s="48" t="s">
        <v>15774</v>
      </c>
      <c r="B9322" s="48" t="s">
        <v>51236</v>
      </c>
      <c r="C9322" s="48" t="s">
        <v>48082</v>
      </c>
      <c r="D9322" s="48" t="s">
        <v>48094</v>
      </c>
      <c r="E9322" s="48" t="s">
        <v>48095</v>
      </c>
    </row>
    <row r="9323" spans="1:5">
      <c r="A9323" s="48" t="s">
        <v>27</v>
      </c>
      <c r="B9323" s="48" t="s">
        <v>51154</v>
      </c>
      <c r="C9323" s="48" t="s">
        <v>48082</v>
      </c>
      <c r="D9323" s="48" t="s">
        <v>48096</v>
      </c>
      <c r="E9323" s="48" t="s">
        <v>48097</v>
      </c>
    </row>
    <row r="9324" spans="1:5">
      <c r="A9324" s="48" t="s">
        <v>48</v>
      </c>
      <c r="B9324" s="48" t="s">
        <v>30988</v>
      </c>
      <c r="C9324" s="48" t="s">
        <v>48082</v>
      </c>
      <c r="D9324" s="48" t="s">
        <v>48098</v>
      </c>
      <c r="E9324" s="48" t="s">
        <v>48099</v>
      </c>
    </row>
    <row r="9325" spans="1:5">
      <c r="A9325" s="48" t="s">
        <v>51</v>
      </c>
      <c r="B9325" s="48" t="s">
        <v>51161</v>
      </c>
      <c r="C9325" s="48" t="s">
        <v>48082</v>
      </c>
      <c r="D9325" s="48" t="s">
        <v>48100</v>
      </c>
      <c r="E9325" s="48" t="s">
        <v>48101</v>
      </c>
    </row>
    <row r="9326" spans="1:5">
      <c r="A9326" s="48" t="s">
        <v>15740</v>
      </c>
      <c r="B9326" s="48" t="s">
        <v>51154</v>
      </c>
      <c r="C9326" s="48" t="s">
        <v>48102</v>
      </c>
      <c r="D9326" s="48" t="s">
        <v>48103</v>
      </c>
      <c r="E9326" s="48" t="s">
        <v>48104</v>
      </c>
    </row>
    <row r="9327" spans="1:5">
      <c r="A9327" s="48" t="s">
        <v>15786</v>
      </c>
      <c r="B9327" s="48" t="s">
        <v>29629</v>
      </c>
      <c r="C9327" s="48" t="s">
        <v>48102</v>
      </c>
      <c r="D9327" s="48" t="s">
        <v>48105</v>
      </c>
      <c r="E9327" s="48" t="s">
        <v>48106</v>
      </c>
    </row>
    <row r="9328" spans="1:5">
      <c r="A9328" s="48" t="s">
        <v>15789</v>
      </c>
      <c r="B9328" s="48" t="s">
        <v>506</v>
      </c>
      <c r="C9328" s="48" t="s">
        <v>48102</v>
      </c>
      <c r="D9328" s="48" t="s">
        <v>48107</v>
      </c>
      <c r="E9328" s="48" t="s">
        <v>48108</v>
      </c>
    </row>
    <row r="9329" spans="1:5">
      <c r="A9329" s="48" t="s">
        <v>27</v>
      </c>
      <c r="B9329" s="48" t="s">
        <v>51154</v>
      </c>
      <c r="C9329" s="48" t="s">
        <v>48102</v>
      </c>
      <c r="D9329" s="48" t="s">
        <v>48109</v>
      </c>
      <c r="E9329" s="48" t="s">
        <v>51862</v>
      </c>
    </row>
    <row r="9330" spans="1:5">
      <c r="A9330" s="48" t="s">
        <v>56</v>
      </c>
      <c r="B9330" s="48" t="s">
        <v>37689</v>
      </c>
      <c r="C9330" s="48" t="s">
        <v>48102</v>
      </c>
      <c r="D9330" s="48" t="s">
        <v>48110</v>
      </c>
      <c r="E9330" s="48" t="s">
        <v>48111</v>
      </c>
    </row>
    <row r="9331" spans="1:5">
      <c r="A9331" s="48" t="s">
        <v>59</v>
      </c>
      <c r="B9331" s="48" t="s">
        <v>452</v>
      </c>
      <c r="C9331" s="48" t="s">
        <v>48102</v>
      </c>
      <c r="D9331" s="48" t="s">
        <v>48112</v>
      </c>
      <c r="E9331" s="48" t="s">
        <v>48113</v>
      </c>
    </row>
    <row r="9332" spans="1:5">
      <c r="A9332" s="48" t="s">
        <v>15740</v>
      </c>
      <c r="B9332" s="48" t="s">
        <v>51154</v>
      </c>
      <c r="C9332" s="48" t="s">
        <v>48102</v>
      </c>
      <c r="D9332" s="48" t="s">
        <v>48114</v>
      </c>
      <c r="E9332" s="48" t="s">
        <v>48115</v>
      </c>
    </row>
    <row r="9333" spans="1:5">
      <c r="A9333" s="48" t="s">
        <v>15743</v>
      </c>
      <c r="B9333" s="48" t="s">
        <v>34445</v>
      </c>
      <c r="C9333" s="48" t="s">
        <v>48102</v>
      </c>
      <c r="D9333" s="48" t="s">
        <v>48116</v>
      </c>
      <c r="E9333" s="48" t="s">
        <v>48117</v>
      </c>
    </row>
    <row r="9334" spans="1:5">
      <c r="A9334" s="48" t="s">
        <v>15746</v>
      </c>
      <c r="B9334" s="48" t="s">
        <v>51165</v>
      </c>
      <c r="C9334" s="48" t="s">
        <v>48102</v>
      </c>
      <c r="D9334" s="48" t="s">
        <v>48118</v>
      </c>
      <c r="E9334" s="48" t="s">
        <v>48119</v>
      </c>
    </row>
    <row r="9335" spans="1:5">
      <c r="A9335" s="48" t="s">
        <v>27</v>
      </c>
      <c r="B9335" s="48" t="s">
        <v>51154</v>
      </c>
      <c r="C9335" s="48" t="s">
        <v>48102</v>
      </c>
      <c r="D9335" s="48" t="s">
        <v>48120</v>
      </c>
      <c r="E9335" s="48" t="s">
        <v>48121</v>
      </c>
    </row>
    <row r="9336" spans="1:5">
      <c r="A9336" s="48" t="s">
        <v>30</v>
      </c>
      <c r="B9336" s="48" t="s">
        <v>30927</v>
      </c>
      <c r="C9336" s="48" t="s">
        <v>48102</v>
      </c>
      <c r="D9336" s="48" t="s">
        <v>48122</v>
      </c>
      <c r="E9336" s="48" t="s">
        <v>48123</v>
      </c>
    </row>
    <row r="9337" spans="1:5">
      <c r="A9337" s="48" t="s">
        <v>34</v>
      </c>
      <c r="B9337" s="48" t="s">
        <v>51165</v>
      </c>
      <c r="C9337" s="48" t="s">
        <v>48102</v>
      </c>
      <c r="D9337" s="48" t="s">
        <v>48124</v>
      </c>
      <c r="E9337" s="48" t="s">
        <v>51863</v>
      </c>
    </row>
    <row r="9338" spans="1:5">
      <c r="A9338" s="48" t="s">
        <v>15740</v>
      </c>
      <c r="B9338" s="48" t="s">
        <v>51154</v>
      </c>
      <c r="C9338" s="48" t="s">
        <v>48102</v>
      </c>
      <c r="D9338" s="48" t="s">
        <v>48125</v>
      </c>
      <c r="E9338" s="48" t="s">
        <v>48126</v>
      </c>
    </row>
    <row r="9339" spans="1:5">
      <c r="A9339" s="48" t="s">
        <v>15757</v>
      </c>
      <c r="B9339" s="48" t="s">
        <v>51406</v>
      </c>
      <c r="C9339" s="48" t="s">
        <v>48102</v>
      </c>
      <c r="D9339" s="48" t="s">
        <v>48127</v>
      </c>
      <c r="E9339" s="48" t="s">
        <v>48128</v>
      </c>
    </row>
    <row r="9340" spans="1:5">
      <c r="A9340" s="48" t="s">
        <v>15760</v>
      </c>
      <c r="B9340" s="48" t="s">
        <v>1185</v>
      </c>
      <c r="C9340" s="48" t="s">
        <v>48102</v>
      </c>
      <c r="D9340" s="48" t="s">
        <v>48129</v>
      </c>
      <c r="E9340" s="48" t="s">
        <v>48130</v>
      </c>
    </row>
    <row r="9341" spans="1:5">
      <c r="A9341" s="48" t="s">
        <v>27</v>
      </c>
      <c r="B9341" s="48" t="s">
        <v>51154</v>
      </c>
      <c r="C9341" s="48" t="s">
        <v>48102</v>
      </c>
      <c r="D9341" s="48" t="s">
        <v>48131</v>
      </c>
      <c r="E9341" s="48" t="s">
        <v>48132</v>
      </c>
    </row>
    <row r="9342" spans="1:5">
      <c r="A9342" s="48" t="s">
        <v>39</v>
      </c>
      <c r="B9342" s="48" t="s">
        <v>51437</v>
      </c>
      <c r="C9342" s="48" t="s">
        <v>48102</v>
      </c>
      <c r="D9342" s="48" t="s">
        <v>48133</v>
      </c>
      <c r="E9342" s="48" t="s">
        <v>48134</v>
      </c>
    </row>
    <row r="9343" spans="1:5">
      <c r="A9343" s="48" t="s">
        <v>43</v>
      </c>
      <c r="B9343" s="48" t="s">
        <v>51273</v>
      </c>
      <c r="C9343" s="48" t="s">
        <v>48102</v>
      </c>
      <c r="D9343" s="48" t="s">
        <v>48135</v>
      </c>
      <c r="E9343" s="48" t="s">
        <v>48136</v>
      </c>
    </row>
    <row r="9344" spans="1:5">
      <c r="A9344" s="48" t="s">
        <v>51155</v>
      </c>
      <c r="B9344" s="48" t="s">
        <v>51156</v>
      </c>
      <c r="C9344" s="48" t="s">
        <v>48137</v>
      </c>
      <c r="D9344" s="48" t="s">
        <v>48138</v>
      </c>
      <c r="E9344" s="48" t="s">
        <v>48139</v>
      </c>
    </row>
    <row r="9345" spans="1:5">
      <c r="A9345" s="48" t="s">
        <v>51157</v>
      </c>
      <c r="B9345" s="48" t="s">
        <v>51156</v>
      </c>
      <c r="C9345" s="48" t="s">
        <v>48137</v>
      </c>
      <c r="D9345" s="48" t="s">
        <v>48140</v>
      </c>
      <c r="E9345" s="48" t="s">
        <v>48141</v>
      </c>
    </row>
    <row r="9346" spans="1:5">
      <c r="A9346" s="48" t="s">
        <v>51158</v>
      </c>
      <c r="B9346" s="48" t="s">
        <v>51156</v>
      </c>
      <c r="C9346" s="48" t="s">
        <v>48137</v>
      </c>
      <c r="D9346" s="48" t="s">
        <v>48142</v>
      </c>
      <c r="E9346" s="48" t="s">
        <v>48143</v>
      </c>
    </row>
    <row r="9347" spans="1:5">
      <c r="A9347" s="48" t="s">
        <v>51159</v>
      </c>
      <c r="B9347" s="48" t="s">
        <v>51156</v>
      </c>
      <c r="C9347" s="48" t="s">
        <v>48137</v>
      </c>
      <c r="D9347" s="48" t="s">
        <v>48144</v>
      </c>
      <c r="E9347" s="48" t="s">
        <v>48145</v>
      </c>
    </row>
    <row r="9348" spans="1:5">
      <c r="A9348" s="48" t="s">
        <v>15740</v>
      </c>
      <c r="B9348" s="48" t="s">
        <v>51154</v>
      </c>
      <c r="C9348" s="48" t="s">
        <v>48146</v>
      </c>
      <c r="D9348" s="48" t="s">
        <v>48147</v>
      </c>
      <c r="E9348" s="48" t="s">
        <v>48148</v>
      </c>
    </row>
    <row r="9349" spans="1:5">
      <c r="A9349" s="48" t="s">
        <v>15786</v>
      </c>
      <c r="B9349" s="48" t="s">
        <v>29629</v>
      </c>
      <c r="C9349" s="48" t="s">
        <v>48146</v>
      </c>
      <c r="D9349" s="48" t="s">
        <v>48149</v>
      </c>
      <c r="E9349" s="48" t="s">
        <v>48150</v>
      </c>
    </row>
    <row r="9350" spans="1:5">
      <c r="A9350" s="48" t="s">
        <v>15789</v>
      </c>
      <c r="B9350" s="48" t="s">
        <v>695</v>
      </c>
      <c r="C9350" s="48" t="s">
        <v>48146</v>
      </c>
      <c r="D9350" s="48" t="s">
        <v>48151</v>
      </c>
      <c r="E9350" s="48" t="s">
        <v>48152</v>
      </c>
    </row>
    <row r="9351" spans="1:5">
      <c r="A9351" s="48" t="s">
        <v>27</v>
      </c>
      <c r="B9351" s="48" t="s">
        <v>51154</v>
      </c>
      <c r="C9351" s="48" t="s">
        <v>48146</v>
      </c>
      <c r="D9351" s="48" t="s">
        <v>48153</v>
      </c>
      <c r="E9351" s="48" t="s">
        <v>48154</v>
      </c>
    </row>
    <row r="9352" spans="1:5">
      <c r="A9352" s="48" t="s">
        <v>56</v>
      </c>
      <c r="B9352" s="48" t="s">
        <v>37995</v>
      </c>
      <c r="C9352" s="48" t="s">
        <v>48146</v>
      </c>
      <c r="D9352" s="48" t="s">
        <v>48155</v>
      </c>
      <c r="E9352" s="48" t="s">
        <v>48156</v>
      </c>
    </row>
    <row r="9353" spans="1:5">
      <c r="A9353" s="48" t="s">
        <v>59</v>
      </c>
      <c r="B9353" s="48" t="s">
        <v>51175</v>
      </c>
      <c r="C9353" s="48" t="s">
        <v>48146</v>
      </c>
      <c r="D9353" s="48" t="s">
        <v>48157</v>
      </c>
      <c r="E9353" s="48" t="s">
        <v>48158</v>
      </c>
    </row>
    <row r="9354" spans="1:5">
      <c r="A9354" s="48" t="s">
        <v>15740</v>
      </c>
      <c r="B9354" s="48" t="s">
        <v>51154</v>
      </c>
      <c r="C9354" s="48" t="s">
        <v>48146</v>
      </c>
      <c r="D9354" s="48" t="s">
        <v>48159</v>
      </c>
      <c r="E9354" s="48" t="s">
        <v>48160</v>
      </c>
    </row>
    <row r="9355" spans="1:5">
      <c r="A9355" s="48" t="s">
        <v>15743</v>
      </c>
      <c r="B9355" s="48" t="s">
        <v>29452</v>
      </c>
      <c r="C9355" s="48" t="s">
        <v>48146</v>
      </c>
      <c r="D9355" s="48" t="s">
        <v>48161</v>
      </c>
      <c r="E9355" s="48" t="s">
        <v>48162</v>
      </c>
    </row>
    <row r="9356" spans="1:5">
      <c r="A9356" s="48" t="s">
        <v>15746</v>
      </c>
      <c r="B9356" s="48" t="s">
        <v>51242</v>
      </c>
      <c r="C9356" s="48" t="s">
        <v>48146</v>
      </c>
      <c r="D9356" s="48" t="s">
        <v>48163</v>
      </c>
      <c r="E9356" s="48" t="s">
        <v>48164</v>
      </c>
    </row>
    <row r="9357" spans="1:5">
      <c r="A9357" s="48" t="s">
        <v>27</v>
      </c>
      <c r="B9357" s="48" t="s">
        <v>51154</v>
      </c>
      <c r="C9357" s="48" t="s">
        <v>48146</v>
      </c>
      <c r="D9357" s="48" t="s">
        <v>48165</v>
      </c>
      <c r="E9357" s="48" t="s">
        <v>48166</v>
      </c>
    </row>
    <row r="9358" spans="1:5">
      <c r="A9358" s="48" t="s">
        <v>30</v>
      </c>
      <c r="B9358" s="48" t="s">
        <v>33023</v>
      </c>
      <c r="C9358" s="48" t="s">
        <v>48146</v>
      </c>
      <c r="D9358" s="48" t="s">
        <v>48167</v>
      </c>
      <c r="E9358" s="48" t="s">
        <v>48168</v>
      </c>
    </row>
    <row r="9359" spans="1:5">
      <c r="A9359" s="48" t="s">
        <v>34</v>
      </c>
      <c r="B9359" s="48" t="s">
        <v>51162</v>
      </c>
      <c r="C9359" s="48" t="s">
        <v>48146</v>
      </c>
      <c r="D9359" s="48" t="s">
        <v>48169</v>
      </c>
      <c r="E9359" s="48" t="s">
        <v>48170</v>
      </c>
    </row>
    <row r="9360" spans="1:5">
      <c r="A9360" s="48" t="s">
        <v>15740</v>
      </c>
      <c r="B9360" s="48" t="s">
        <v>51154</v>
      </c>
      <c r="C9360" s="48" t="s">
        <v>48146</v>
      </c>
      <c r="D9360" s="48" t="s">
        <v>48171</v>
      </c>
      <c r="E9360" s="48" t="s">
        <v>48172</v>
      </c>
    </row>
    <row r="9361" spans="1:5">
      <c r="A9361" s="48" t="s">
        <v>15757</v>
      </c>
      <c r="B9361" s="48" t="s">
        <v>51406</v>
      </c>
      <c r="C9361" s="48" t="s">
        <v>48146</v>
      </c>
      <c r="D9361" s="48" t="s">
        <v>48173</v>
      </c>
      <c r="E9361" s="48" t="s">
        <v>48174</v>
      </c>
    </row>
    <row r="9362" spans="1:5">
      <c r="A9362" s="48" t="s">
        <v>15760</v>
      </c>
      <c r="B9362" s="48" t="s">
        <v>44</v>
      </c>
      <c r="C9362" s="48" t="s">
        <v>48146</v>
      </c>
      <c r="D9362" s="48" t="s">
        <v>48175</v>
      </c>
      <c r="E9362" s="48" t="s">
        <v>48176</v>
      </c>
    </row>
    <row r="9363" spans="1:5">
      <c r="A9363" s="48" t="s">
        <v>27</v>
      </c>
      <c r="B9363" s="48" t="s">
        <v>51154</v>
      </c>
      <c r="C9363" s="48" t="s">
        <v>48146</v>
      </c>
      <c r="D9363" s="48" t="s">
        <v>48177</v>
      </c>
      <c r="E9363" s="48" t="s">
        <v>48178</v>
      </c>
    </row>
    <row r="9364" spans="1:5">
      <c r="A9364" s="48" t="s">
        <v>39</v>
      </c>
      <c r="B9364" s="48" t="s">
        <v>51441</v>
      </c>
      <c r="C9364" s="48" t="s">
        <v>48146</v>
      </c>
      <c r="D9364" s="48" t="s">
        <v>48179</v>
      </c>
      <c r="E9364" s="48" t="s">
        <v>48180</v>
      </c>
    </row>
    <row r="9365" spans="1:5">
      <c r="A9365" s="48" t="s">
        <v>43</v>
      </c>
      <c r="B9365" s="48" t="s">
        <v>51242</v>
      </c>
      <c r="C9365" s="48" t="s">
        <v>48146</v>
      </c>
      <c r="D9365" s="48" t="s">
        <v>48181</v>
      </c>
      <c r="E9365" s="48" t="s">
        <v>48182</v>
      </c>
    </row>
    <row r="9366" spans="1:5">
      <c r="A9366" s="48" t="s">
        <v>15740</v>
      </c>
      <c r="B9366" s="48" t="s">
        <v>51154</v>
      </c>
      <c r="C9366" s="48" t="s">
        <v>48146</v>
      </c>
      <c r="D9366" s="48" t="s">
        <v>48183</v>
      </c>
      <c r="E9366" s="48" t="s">
        <v>48184</v>
      </c>
    </row>
    <row r="9367" spans="1:5">
      <c r="A9367" s="48" t="s">
        <v>15771</v>
      </c>
      <c r="B9367" s="48" t="s">
        <v>51232</v>
      </c>
      <c r="C9367" s="48" t="s">
        <v>48146</v>
      </c>
      <c r="D9367" s="48" t="s">
        <v>48185</v>
      </c>
      <c r="E9367" s="48" t="s">
        <v>48186</v>
      </c>
    </row>
    <row r="9368" spans="1:5">
      <c r="A9368" s="48" t="s">
        <v>15774</v>
      </c>
      <c r="B9368" s="48" t="s">
        <v>51166</v>
      </c>
      <c r="C9368" s="48" t="s">
        <v>48146</v>
      </c>
      <c r="D9368" s="48" t="s">
        <v>48187</v>
      </c>
      <c r="E9368" s="48" t="s">
        <v>48188</v>
      </c>
    </row>
    <row r="9369" spans="1:5">
      <c r="A9369" s="48" t="s">
        <v>27</v>
      </c>
      <c r="B9369" s="48" t="s">
        <v>51154</v>
      </c>
      <c r="C9369" s="48" t="s">
        <v>48146</v>
      </c>
      <c r="D9369" s="48" t="s">
        <v>48189</v>
      </c>
      <c r="E9369" s="48" t="s">
        <v>48190</v>
      </c>
    </row>
    <row r="9370" spans="1:5">
      <c r="A9370" s="48" t="s">
        <v>48</v>
      </c>
      <c r="B9370" s="48" t="s">
        <v>29445</v>
      </c>
      <c r="C9370" s="48" t="s">
        <v>48146</v>
      </c>
      <c r="D9370" s="48" t="s">
        <v>48191</v>
      </c>
      <c r="E9370" s="48" t="s">
        <v>48192</v>
      </c>
    </row>
    <row r="9371" spans="1:5">
      <c r="A9371" s="48" t="s">
        <v>51</v>
      </c>
      <c r="B9371" s="48" t="s">
        <v>51166</v>
      </c>
      <c r="C9371" s="48" t="s">
        <v>48146</v>
      </c>
      <c r="D9371" s="48" t="s">
        <v>48193</v>
      </c>
      <c r="E9371" s="48" t="s">
        <v>48194</v>
      </c>
    </row>
    <row r="9372" spans="1:5">
      <c r="A9372" s="48" t="s">
        <v>51155</v>
      </c>
      <c r="B9372" s="48" t="s">
        <v>51156</v>
      </c>
      <c r="C9372" s="48" t="s">
        <v>48195</v>
      </c>
      <c r="D9372" s="48" t="s">
        <v>48196</v>
      </c>
      <c r="E9372" s="48" t="s">
        <v>48197</v>
      </c>
    </row>
    <row r="9373" spans="1:5">
      <c r="A9373" s="48" t="s">
        <v>51157</v>
      </c>
      <c r="B9373" s="48" t="s">
        <v>51156</v>
      </c>
      <c r="C9373" s="48" t="s">
        <v>48195</v>
      </c>
      <c r="D9373" s="48" t="s">
        <v>48198</v>
      </c>
      <c r="E9373" s="48" t="s">
        <v>48199</v>
      </c>
    </row>
    <row r="9374" spans="1:5">
      <c r="A9374" s="48" t="s">
        <v>51158</v>
      </c>
      <c r="B9374" s="48" t="s">
        <v>51156</v>
      </c>
      <c r="C9374" s="48" t="s">
        <v>48195</v>
      </c>
      <c r="D9374" s="48" t="s">
        <v>48200</v>
      </c>
      <c r="E9374" s="48" t="s">
        <v>48201</v>
      </c>
    </row>
    <row r="9375" spans="1:5">
      <c r="A9375" s="48" t="s">
        <v>51159</v>
      </c>
      <c r="B9375" s="48" t="s">
        <v>51156</v>
      </c>
      <c r="C9375" s="48" t="s">
        <v>48195</v>
      </c>
      <c r="D9375" s="48" t="s">
        <v>48202</v>
      </c>
      <c r="E9375" s="48" t="s">
        <v>48203</v>
      </c>
    </row>
    <row r="9376" spans="1:5">
      <c r="A9376" s="48" t="s">
        <v>15740</v>
      </c>
      <c r="B9376" s="48" t="s">
        <v>51154</v>
      </c>
      <c r="C9376" s="48" t="s">
        <v>48204</v>
      </c>
      <c r="D9376" s="48" t="s">
        <v>48205</v>
      </c>
      <c r="E9376" s="48" t="s">
        <v>48206</v>
      </c>
    </row>
    <row r="9377" spans="1:5">
      <c r="A9377" s="48" t="s">
        <v>15743</v>
      </c>
      <c r="B9377" s="48" t="s">
        <v>29452</v>
      </c>
      <c r="C9377" s="48" t="s">
        <v>48204</v>
      </c>
      <c r="D9377" s="48" t="s">
        <v>48207</v>
      </c>
      <c r="E9377" s="48" t="s">
        <v>48208</v>
      </c>
    </row>
    <row r="9378" spans="1:5">
      <c r="A9378" s="48" t="s">
        <v>15746</v>
      </c>
      <c r="B9378" s="48" t="s">
        <v>51190</v>
      </c>
      <c r="C9378" s="48" t="s">
        <v>48204</v>
      </c>
      <c r="D9378" s="48" t="s">
        <v>51864</v>
      </c>
      <c r="E9378" s="48" t="s">
        <v>48209</v>
      </c>
    </row>
    <row r="9379" spans="1:5">
      <c r="A9379" s="48" t="s">
        <v>27</v>
      </c>
      <c r="B9379" s="48" t="s">
        <v>51154</v>
      </c>
      <c r="C9379" s="48" t="s">
        <v>48204</v>
      </c>
      <c r="D9379" s="48" t="s">
        <v>51865</v>
      </c>
      <c r="E9379" s="48" t="s">
        <v>48210</v>
      </c>
    </row>
    <row r="9380" spans="1:5">
      <c r="A9380" s="48" t="s">
        <v>30</v>
      </c>
      <c r="B9380" s="48" t="s">
        <v>32976</v>
      </c>
      <c r="C9380" s="48" t="s">
        <v>48204</v>
      </c>
      <c r="D9380" s="48" t="s">
        <v>48211</v>
      </c>
      <c r="E9380" s="48" t="s">
        <v>48212</v>
      </c>
    </row>
    <row r="9381" spans="1:5">
      <c r="A9381" s="48" t="s">
        <v>34</v>
      </c>
      <c r="B9381" s="48" t="s">
        <v>51194</v>
      </c>
      <c r="C9381" s="48" t="s">
        <v>48204</v>
      </c>
      <c r="D9381" s="48" t="s">
        <v>48213</v>
      </c>
      <c r="E9381" s="48" t="s">
        <v>48214</v>
      </c>
    </row>
    <row r="9382" spans="1:5">
      <c r="A9382" s="48" t="s">
        <v>15740</v>
      </c>
      <c r="B9382" s="48" t="s">
        <v>51154</v>
      </c>
      <c r="C9382" s="48" t="s">
        <v>48204</v>
      </c>
      <c r="D9382" s="48" t="s">
        <v>48215</v>
      </c>
      <c r="E9382" s="48" t="s">
        <v>48216</v>
      </c>
    </row>
    <row r="9383" spans="1:5">
      <c r="A9383" s="48" t="s">
        <v>15757</v>
      </c>
      <c r="B9383" s="48" t="s">
        <v>51480</v>
      </c>
      <c r="C9383" s="48" t="s">
        <v>48204</v>
      </c>
      <c r="D9383" s="48" t="s">
        <v>48217</v>
      </c>
      <c r="E9383" s="48" t="s">
        <v>48218</v>
      </c>
    </row>
    <row r="9384" spans="1:5">
      <c r="A9384" s="48" t="s">
        <v>15760</v>
      </c>
      <c r="B9384" s="48" t="s">
        <v>417</v>
      </c>
      <c r="C9384" s="48" t="s">
        <v>48204</v>
      </c>
      <c r="D9384" s="48" t="s">
        <v>48219</v>
      </c>
      <c r="E9384" s="48" t="s">
        <v>48220</v>
      </c>
    </row>
    <row r="9385" spans="1:5">
      <c r="A9385" s="48" t="s">
        <v>27</v>
      </c>
      <c r="B9385" s="48" t="s">
        <v>51154</v>
      </c>
      <c r="C9385" s="48" t="s">
        <v>48204</v>
      </c>
      <c r="D9385" s="48" t="s">
        <v>48221</v>
      </c>
      <c r="E9385" s="48" t="s">
        <v>48222</v>
      </c>
    </row>
    <row r="9386" spans="1:5">
      <c r="A9386" s="48" t="s">
        <v>39</v>
      </c>
      <c r="B9386" s="48" t="s">
        <v>51436</v>
      </c>
      <c r="C9386" s="48" t="s">
        <v>48204</v>
      </c>
      <c r="D9386" s="48" t="s">
        <v>48223</v>
      </c>
      <c r="E9386" s="48" t="s">
        <v>48224</v>
      </c>
    </row>
    <row r="9387" spans="1:5">
      <c r="A9387" s="48" t="s">
        <v>43</v>
      </c>
      <c r="B9387" s="48" t="s">
        <v>3258</v>
      </c>
      <c r="C9387" s="48" t="s">
        <v>48204</v>
      </c>
      <c r="D9387" s="48" t="s">
        <v>48225</v>
      </c>
      <c r="E9387" s="48" t="s">
        <v>48226</v>
      </c>
    </row>
    <row r="9388" spans="1:5">
      <c r="A9388" s="48" t="s">
        <v>15740</v>
      </c>
      <c r="B9388" s="48" t="s">
        <v>51154</v>
      </c>
      <c r="C9388" s="48" t="s">
        <v>48204</v>
      </c>
      <c r="D9388" s="48" t="s">
        <v>48227</v>
      </c>
      <c r="E9388" s="48" t="s">
        <v>48228</v>
      </c>
    </row>
    <row r="9389" spans="1:5">
      <c r="A9389" s="48" t="s">
        <v>15771</v>
      </c>
      <c r="B9389" s="48" t="s">
        <v>21105</v>
      </c>
      <c r="C9389" s="48" t="s">
        <v>48204</v>
      </c>
      <c r="D9389" s="48" t="s">
        <v>48229</v>
      </c>
      <c r="E9389" s="48" t="s">
        <v>48230</v>
      </c>
    </row>
    <row r="9390" spans="1:5">
      <c r="A9390" s="48" t="s">
        <v>15774</v>
      </c>
      <c r="B9390" s="48" t="s">
        <v>51251</v>
      </c>
      <c r="C9390" s="48" t="s">
        <v>48204</v>
      </c>
      <c r="D9390" s="48" t="s">
        <v>48231</v>
      </c>
      <c r="E9390" s="48" t="s">
        <v>48232</v>
      </c>
    </row>
    <row r="9391" spans="1:5">
      <c r="A9391" s="48" t="s">
        <v>27</v>
      </c>
      <c r="B9391" s="48" t="s">
        <v>51154</v>
      </c>
      <c r="C9391" s="48" t="s">
        <v>48204</v>
      </c>
      <c r="D9391" s="48" t="s">
        <v>48233</v>
      </c>
      <c r="E9391" s="48" t="s">
        <v>48234</v>
      </c>
    </row>
    <row r="9392" spans="1:5">
      <c r="A9392" s="48" t="s">
        <v>48</v>
      </c>
      <c r="B9392" s="48" t="s">
        <v>30988</v>
      </c>
      <c r="C9392" s="48" t="s">
        <v>48204</v>
      </c>
      <c r="D9392" s="48" t="s">
        <v>48235</v>
      </c>
      <c r="E9392" s="48" t="s">
        <v>48236</v>
      </c>
    </row>
    <row r="9393" spans="1:5">
      <c r="A9393" s="48" t="s">
        <v>51</v>
      </c>
      <c r="B9393" s="48" t="s">
        <v>51278</v>
      </c>
      <c r="C9393" s="48" t="s">
        <v>48204</v>
      </c>
      <c r="D9393" s="48" t="s">
        <v>48237</v>
      </c>
      <c r="E9393" s="48" t="s">
        <v>48238</v>
      </c>
    </row>
    <row r="9394" spans="1:5">
      <c r="A9394" s="48" t="s">
        <v>15740</v>
      </c>
      <c r="B9394" s="48" t="s">
        <v>51154</v>
      </c>
      <c r="C9394" s="48" t="s">
        <v>48204</v>
      </c>
      <c r="D9394" s="48" t="s">
        <v>48239</v>
      </c>
      <c r="E9394" s="48" t="s">
        <v>48240</v>
      </c>
    </row>
    <row r="9395" spans="1:5">
      <c r="A9395" s="48" t="s">
        <v>15786</v>
      </c>
      <c r="B9395" s="48" t="s">
        <v>29629</v>
      </c>
      <c r="C9395" s="48" t="s">
        <v>48204</v>
      </c>
      <c r="D9395" s="48" t="s">
        <v>48241</v>
      </c>
      <c r="E9395" s="48" t="s">
        <v>48242</v>
      </c>
    </row>
    <row r="9396" spans="1:5">
      <c r="A9396" s="48" t="s">
        <v>15789</v>
      </c>
      <c r="B9396" s="48" t="s">
        <v>506</v>
      </c>
      <c r="C9396" s="48" t="s">
        <v>48204</v>
      </c>
      <c r="D9396" s="48" t="s">
        <v>48243</v>
      </c>
      <c r="E9396" s="48" t="s">
        <v>48244</v>
      </c>
    </row>
    <row r="9397" spans="1:5">
      <c r="A9397" s="48" t="s">
        <v>27</v>
      </c>
      <c r="B9397" s="48" t="s">
        <v>51154</v>
      </c>
      <c r="C9397" s="48" t="s">
        <v>48204</v>
      </c>
      <c r="D9397" s="48" t="s">
        <v>48245</v>
      </c>
      <c r="E9397" s="48" t="s">
        <v>48246</v>
      </c>
    </row>
    <row r="9398" spans="1:5">
      <c r="A9398" s="48" t="s">
        <v>56</v>
      </c>
      <c r="B9398" s="48" t="s">
        <v>51511</v>
      </c>
      <c r="C9398" s="48" t="s">
        <v>48204</v>
      </c>
      <c r="D9398" s="48" t="s">
        <v>48247</v>
      </c>
      <c r="E9398" s="48" t="s">
        <v>48248</v>
      </c>
    </row>
    <row r="9399" spans="1:5">
      <c r="A9399" s="48" t="s">
        <v>59</v>
      </c>
      <c r="B9399" s="48" t="s">
        <v>44</v>
      </c>
      <c r="C9399" s="48" t="s">
        <v>48204</v>
      </c>
      <c r="D9399" s="48" t="s">
        <v>48249</v>
      </c>
      <c r="E9399" s="48" t="s">
        <v>48250</v>
      </c>
    </row>
    <row r="9400" spans="1:5">
      <c r="A9400" s="48" t="s">
        <v>51155</v>
      </c>
      <c r="B9400" s="48" t="s">
        <v>51156</v>
      </c>
      <c r="C9400" s="48" t="s">
        <v>48251</v>
      </c>
      <c r="D9400" s="48" t="s">
        <v>48252</v>
      </c>
      <c r="E9400" s="48" t="s">
        <v>48253</v>
      </c>
    </row>
    <row r="9401" spans="1:5">
      <c r="A9401" s="48" t="s">
        <v>51157</v>
      </c>
      <c r="B9401" s="48" t="s">
        <v>51156</v>
      </c>
      <c r="C9401" s="48" t="s">
        <v>48251</v>
      </c>
      <c r="D9401" s="48" t="s">
        <v>48254</v>
      </c>
      <c r="E9401" s="48" t="s">
        <v>48255</v>
      </c>
    </row>
    <row r="9402" spans="1:5">
      <c r="A9402" s="48" t="s">
        <v>51158</v>
      </c>
      <c r="B9402" s="48" t="s">
        <v>51156</v>
      </c>
      <c r="C9402" s="48" t="s">
        <v>48251</v>
      </c>
      <c r="D9402" s="48" t="s">
        <v>48256</v>
      </c>
      <c r="E9402" s="48" t="s">
        <v>48257</v>
      </c>
    </row>
    <row r="9403" spans="1:5">
      <c r="A9403" s="48" t="s">
        <v>51159</v>
      </c>
      <c r="B9403" s="48" t="s">
        <v>51156</v>
      </c>
      <c r="C9403" s="48" t="s">
        <v>48251</v>
      </c>
      <c r="D9403" s="48" t="s">
        <v>48258</v>
      </c>
      <c r="E9403" s="48" t="s">
        <v>48259</v>
      </c>
    </row>
    <row r="9404" spans="1:5">
      <c r="A9404" s="48" t="s">
        <v>15740</v>
      </c>
      <c r="B9404" s="48" t="s">
        <v>51154</v>
      </c>
      <c r="C9404" s="48" t="s">
        <v>48260</v>
      </c>
      <c r="D9404" s="48" t="s">
        <v>48261</v>
      </c>
      <c r="E9404" s="48" t="s">
        <v>48262</v>
      </c>
    </row>
    <row r="9405" spans="1:5">
      <c r="A9405" s="48" t="s">
        <v>15757</v>
      </c>
      <c r="B9405" s="48" t="s">
        <v>51499</v>
      </c>
      <c r="C9405" s="48" t="s">
        <v>48260</v>
      </c>
      <c r="D9405" s="48" t="s">
        <v>48263</v>
      </c>
      <c r="E9405" s="48" t="s">
        <v>48264</v>
      </c>
    </row>
    <row r="9406" spans="1:5">
      <c r="A9406" s="48" t="s">
        <v>15760</v>
      </c>
      <c r="B9406" s="48" t="s">
        <v>51262</v>
      </c>
      <c r="C9406" s="48" t="s">
        <v>48260</v>
      </c>
      <c r="D9406" s="48" t="s">
        <v>48265</v>
      </c>
      <c r="E9406" s="48" t="s">
        <v>48266</v>
      </c>
    </row>
    <row r="9407" spans="1:5">
      <c r="A9407" s="48" t="s">
        <v>27</v>
      </c>
      <c r="B9407" s="48" t="s">
        <v>51154</v>
      </c>
      <c r="C9407" s="48" t="s">
        <v>48260</v>
      </c>
      <c r="D9407" s="48" t="s">
        <v>48267</v>
      </c>
      <c r="E9407" s="48" t="s">
        <v>48268</v>
      </c>
    </row>
    <row r="9408" spans="1:5">
      <c r="A9408" s="48" t="s">
        <v>39</v>
      </c>
      <c r="B9408" s="48" t="s">
        <v>35343</v>
      </c>
      <c r="C9408" s="48" t="s">
        <v>48260</v>
      </c>
      <c r="D9408" s="48" t="s">
        <v>48269</v>
      </c>
      <c r="E9408" s="48" t="s">
        <v>48270</v>
      </c>
    </row>
    <row r="9409" spans="1:5">
      <c r="A9409" s="48" t="s">
        <v>43</v>
      </c>
      <c r="B9409" s="48" t="s">
        <v>219</v>
      </c>
      <c r="C9409" s="48" t="s">
        <v>48260</v>
      </c>
      <c r="D9409" s="48" t="s">
        <v>48271</v>
      </c>
      <c r="E9409" s="48" t="s">
        <v>48272</v>
      </c>
    </row>
    <row r="9410" spans="1:5">
      <c r="A9410" s="48" t="s">
        <v>15740</v>
      </c>
      <c r="B9410" s="48" t="s">
        <v>51154</v>
      </c>
      <c r="C9410" s="48" t="s">
        <v>48260</v>
      </c>
      <c r="D9410" s="48" t="s">
        <v>48273</v>
      </c>
      <c r="E9410" s="48" t="s">
        <v>48274</v>
      </c>
    </row>
    <row r="9411" spans="1:5">
      <c r="A9411" s="48" t="s">
        <v>15771</v>
      </c>
      <c r="B9411" s="48" t="s">
        <v>51444</v>
      </c>
      <c r="C9411" s="48" t="s">
        <v>48260</v>
      </c>
      <c r="D9411" s="48" t="s">
        <v>48275</v>
      </c>
      <c r="E9411" s="48" t="s">
        <v>48276</v>
      </c>
    </row>
    <row r="9412" spans="1:5">
      <c r="A9412" s="48" t="s">
        <v>15774</v>
      </c>
      <c r="B9412" s="48" t="s">
        <v>51193</v>
      </c>
      <c r="C9412" s="48" t="s">
        <v>48260</v>
      </c>
      <c r="D9412" s="48" t="s">
        <v>48277</v>
      </c>
      <c r="E9412" s="48" t="s">
        <v>48278</v>
      </c>
    </row>
    <row r="9413" spans="1:5">
      <c r="A9413" s="48" t="s">
        <v>27</v>
      </c>
      <c r="B9413" s="48" t="s">
        <v>51154</v>
      </c>
      <c r="C9413" s="48" t="s">
        <v>48260</v>
      </c>
      <c r="D9413" s="48" t="s">
        <v>48279</v>
      </c>
      <c r="E9413" s="48" t="s">
        <v>48280</v>
      </c>
    </row>
    <row r="9414" spans="1:5">
      <c r="A9414" s="48" t="s">
        <v>48</v>
      </c>
      <c r="B9414" s="48" t="s">
        <v>29534</v>
      </c>
      <c r="C9414" s="48" t="s">
        <v>48260</v>
      </c>
      <c r="D9414" s="48" t="s">
        <v>48281</v>
      </c>
      <c r="E9414" s="48" t="s">
        <v>48282</v>
      </c>
    </row>
    <row r="9415" spans="1:5">
      <c r="A9415" s="48" t="s">
        <v>51</v>
      </c>
      <c r="B9415" s="48" t="s">
        <v>10520</v>
      </c>
      <c r="C9415" s="48" t="s">
        <v>48260</v>
      </c>
      <c r="D9415" s="48" t="s">
        <v>48283</v>
      </c>
      <c r="E9415" s="48" t="s">
        <v>48284</v>
      </c>
    </row>
    <row r="9416" spans="1:5">
      <c r="A9416" s="48" t="s">
        <v>15740</v>
      </c>
      <c r="B9416" s="48" t="s">
        <v>51154</v>
      </c>
      <c r="C9416" s="48" t="s">
        <v>48260</v>
      </c>
      <c r="D9416" s="48" t="s">
        <v>48285</v>
      </c>
      <c r="E9416" s="48" t="s">
        <v>48286</v>
      </c>
    </row>
    <row r="9417" spans="1:5">
      <c r="A9417" s="48" t="s">
        <v>15786</v>
      </c>
      <c r="B9417" s="48" t="s">
        <v>29629</v>
      </c>
      <c r="C9417" s="48" t="s">
        <v>48260</v>
      </c>
      <c r="D9417" s="48" t="s">
        <v>48287</v>
      </c>
      <c r="E9417" s="48" t="s">
        <v>48288</v>
      </c>
    </row>
    <row r="9418" spans="1:5">
      <c r="A9418" s="48" t="s">
        <v>15789</v>
      </c>
      <c r="B9418" s="48" t="s">
        <v>825</v>
      </c>
      <c r="C9418" s="48" t="s">
        <v>48260</v>
      </c>
      <c r="D9418" s="48" t="s">
        <v>48289</v>
      </c>
      <c r="E9418" s="48" t="s">
        <v>48290</v>
      </c>
    </row>
    <row r="9419" spans="1:5">
      <c r="A9419" s="48" t="s">
        <v>27</v>
      </c>
      <c r="B9419" s="48" t="s">
        <v>51154</v>
      </c>
      <c r="C9419" s="48" t="s">
        <v>48260</v>
      </c>
      <c r="D9419" s="48" t="s">
        <v>48291</v>
      </c>
      <c r="E9419" s="48" t="s">
        <v>48292</v>
      </c>
    </row>
    <row r="9420" spans="1:5">
      <c r="A9420" s="48" t="s">
        <v>56</v>
      </c>
      <c r="B9420" s="48" t="s">
        <v>37689</v>
      </c>
      <c r="C9420" s="48" t="s">
        <v>48260</v>
      </c>
      <c r="D9420" s="48" t="s">
        <v>48293</v>
      </c>
      <c r="E9420" s="48" t="s">
        <v>48294</v>
      </c>
    </row>
    <row r="9421" spans="1:5">
      <c r="A9421" s="48" t="s">
        <v>59</v>
      </c>
      <c r="B9421" s="48" t="s">
        <v>51196</v>
      </c>
      <c r="C9421" s="48" t="s">
        <v>48260</v>
      </c>
      <c r="D9421" s="48" t="s">
        <v>48295</v>
      </c>
      <c r="E9421" s="48" t="s">
        <v>48296</v>
      </c>
    </row>
    <row r="9422" spans="1:5">
      <c r="A9422" s="48" t="s">
        <v>15740</v>
      </c>
      <c r="B9422" s="48" t="s">
        <v>51154</v>
      </c>
      <c r="C9422" s="48" t="s">
        <v>48260</v>
      </c>
      <c r="D9422" s="48" t="s">
        <v>48297</v>
      </c>
      <c r="E9422" s="48" t="s">
        <v>48298</v>
      </c>
    </row>
    <row r="9423" spans="1:5">
      <c r="A9423" s="48" t="s">
        <v>15743</v>
      </c>
      <c r="B9423" s="48" t="s">
        <v>34445</v>
      </c>
      <c r="C9423" s="48" t="s">
        <v>48260</v>
      </c>
      <c r="D9423" s="48" t="s">
        <v>48299</v>
      </c>
      <c r="E9423" s="48" t="s">
        <v>48300</v>
      </c>
    </row>
    <row r="9424" spans="1:5">
      <c r="A9424" s="48" t="s">
        <v>15746</v>
      </c>
      <c r="B9424" s="48" t="s">
        <v>51165</v>
      </c>
      <c r="C9424" s="48" t="s">
        <v>48260</v>
      </c>
      <c r="D9424" s="48" t="s">
        <v>48301</v>
      </c>
      <c r="E9424" s="48" t="s">
        <v>48302</v>
      </c>
    </row>
    <row r="9425" spans="1:5">
      <c r="A9425" s="48" t="s">
        <v>27</v>
      </c>
      <c r="B9425" s="48" t="s">
        <v>51154</v>
      </c>
      <c r="C9425" s="48" t="s">
        <v>48260</v>
      </c>
      <c r="D9425" s="48" t="s">
        <v>48303</v>
      </c>
      <c r="E9425" s="48" t="s">
        <v>48304</v>
      </c>
    </row>
    <row r="9426" spans="1:5">
      <c r="A9426" s="48" t="s">
        <v>30</v>
      </c>
      <c r="B9426" s="48" t="s">
        <v>29768</v>
      </c>
      <c r="C9426" s="48" t="s">
        <v>48260</v>
      </c>
      <c r="D9426" s="48" t="s">
        <v>48305</v>
      </c>
      <c r="E9426" s="48" t="s">
        <v>48306</v>
      </c>
    </row>
    <row r="9427" spans="1:5">
      <c r="A9427" s="48" t="s">
        <v>34</v>
      </c>
      <c r="B9427" s="48" t="s">
        <v>51194</v>
      </c>
      <c r="C9427" s="48" t="s">
        <v>48260</v>
      </c>
      <c r="D9427" s="48" t="s">
        <v>48307</v>
      </c>
      <c r="E9427" s="48" t="s">
        <v>48308</v>
      </c>
    </row>
    <row r="9428" spans="1:5">
      <c r="A9428" s="48" t="s">
        <v>51155</v>
      </c>
      <c r="B9428" s="48" t="s">
        <v>51156</v>
      </c>
      <c r="C9428" s="48" t="s">
        <v>48309</v>
      </c>
      <c r="D9428" s="48" t="s">
        <v>48310</v>
      </c>
      <c r="E9428" s="48" t="s">
        <v>48311</v>
      </c>
    </row>
    <row r="9429" spans="1:5">
      <c r="A9429" s="48" t="s">
        <v>51157</v>
      </c>
      <c r="B9429" s="48" t="s">
        <v>51156</v>
      </c>
      <c r="C9429" s="48" t="s">
        <v>48309</v>
      </c>
      <c r="D9429" s="48" t="s">
        <v>48312</v>
      </c>
      <c r="E9429" s="48" t="s">
        <v>48313</v>
      </c>
    </row>
    <row r="9430" spans="1:5">
      <c r="A9430" s="48" t="s">
        <v>51158</v>
      </c>
      <c r="B9430" s="48" t="s">
        <v>51156</v>
      </c>
      <c r="C9430" s="48" t="s">
        <v>48309</v>
      </c>
      <c r="D9430" s="48" t="s">
        <v>48314</v>
      </c>
      <c r="E9430" s="48" t="s">
        <v>48315</v>
      </c>
    </row>
    <row r="9431" spans="1:5">
      <c r="A9431" s="48" t="s">
        <v>51159</v>
      </c>
      <c r="B9431" s="48" t="s">
        <v>51156</v>
      </c>
      <c r="C9431" s="48" t="s">
        <v>48309</v>
      </c>
      <c r="D9431" s="48" t="s">
        <v>48316</v>
      </c>
      <c r="E9431" s="48" t="s">
        <v>48317</v>
      </c>
    </row>
    <row r="9432" spans="1:5">
      <c r="A9432" s="48" t="s">
        <v>15740</v>
      </c>
      <c r="B9432" s="48" t="s">
        <v>51154</v>
      </c>
      <c r="C9432" s="48" t="s">
        <v>48318</v>
      </c>
      <c r="D9432" s="48" t="s">
        <v>48319</v>
      </c>
      <c r="E9432" s="48" t="s">
        <v>51866</v>
      </c>
    </row>
    <row r="9433" spans="1:5">
      <c r="A9433" s="48" t="s">
        <v>15771</v>
      </c>
      <c r="B9433" s="48" t="s">
        <v>51232</v>
      </c>
      <c r="C9433" s="48" t="s">
        <v>48318</v>
      </c>
      <c r="D9433" s="48" t="s">
        <v>48320</v>
      </c>
      <c r="E9433" s="48" t="s">
        <v>48321</v>
      </c>
    </row>
    <row r="9434" spans="1:5">
      <c r="A9434" s="48" t="s">
        <v>15774</v>
      </c>
      <c r="B9434" s="48" t="s">
        <v>51225</v>
      </c>
      <c r="C9434" s="48" t="s">
        <v>48318</v>
      </c>
      <c r="D9434" s="48" t="s">
        <v>48322</v>
      </c>
      <c r="E9434" s="48" t="s">
        <v>48323</v>
      </c>
    </row>
    <row r="9435" spans="1:5">
      <c r="A9435" s="48" t="s">
        <v>27</v>
      </c>
      <c r="B9435" s="48" t="s">
        <v>51154</v>
      </c>
      <c r="C9435" s="48" t="s">
        <v>48318</v>
      </c>
      <c r="D9435" s="48" t="s">
        <v>48324</v>
      </c>
      <c r="E9435" s="48" t="s">
        <v>51867</v>
      </c>
    </row>
    <row r="9436" spans="1:5">
      <c r="A9436" s="48" t="s">
        <v>48</v>
      </c>
      <c r="B9436" s="48" t="s">
        <v>31453</v>
      </c>
      <c r="C9436" s="48" t="s">
        <v>48318</v>
      </c>
      <c r="D9436" s="48" t="s">
        <v>48325</v>
      </c>
      <c r="E9436" s="48" t="s">
        <v>48326</v>
      </c>
    </row>
    <row r="9437" spans="1:5">
      <c r="A9437" s="48" t="s">
        <v>51</v>
      </c>
      <c r="B9437" s="48" t="s">
        <v>94</v>
      </c>
      <c r="C9437" s="48" t="s">
        <v>48318</v>
      </c>
      <c r="D9437" s="48" t="s">
        <v>48327</v>
      </c>
      <c r="E9437" s="48" t="s">
        <v>48328</v>
      </c>
    </row>
    <row r="9438" spans="1:5">
      <c r="A9438" s="48" t="s">
        <v>15740</v>
      </c>
      <c r="B9438" s="48" t="s">
        <v>51154</v>
      </c>
      <c r="C9438" s="48" t="s">
        <v>48318</v>
      </c>
      <c r="D9438" s="48" t="s">
        <v>48329</v>
      </c>
      <c r="E9438" s="48" t="s">
        <v>48330</v>
      </c>
    </row>
    <row r="9439" spans="1:5">
      <c r="A9439" s="48" t="s">
        <v>15786</v>
      </c>
      <c r="B9439" s="48" t="s">
        <v>29629</v>
      </c>
      <c r="C9439" s="48" t="s">
        <v>48318</v>
      </c>
      <c r="D9439" s="48" t="s">
        <v>48331</v>
      </c>
      <c r="E9439" s="48" t="s">
        <v>48332</v>
      </c>
    </row>
    <row r="9440" spans="1:5">
      <c r="A9440" s="48" t="s">
        <v>15789</v>
      </c>
      <c r="B9440" s="48" t="s">
        <v>30657</v>
      </c>
      <c r="C9440" s="48" t="s">
        <v>48318</v>
      </c>
      <c r="D9440" s="48" t="s">
        <v>48333</v>
      </c>
      <c r="E9440" s="48" t="s">
        <v>48334</v>
      </c>
    </row>
    <row r="9441" spans="1:5">
      <c r="A9441" s="48" t="s">
        <v>27</v>
      </c>
      <c r="B9441" s="48" t="s">
        <v>51154</v>
      </c>
      <c r="C9441" s="48" t="s">
        <v>48318</v>
      </c>
      <c r="D9441" s="48" t="s">
        <v>48335</v>
      </c>
      <c r="E9441" s="48" t="s">
        <v>48336</v>
      </c>
    </row>
    <row r="9442" spans="1:5">
      <c r="A9442" s="48" t="s">
        <v>56</v>
      </c>
      <c r="B9442" s="48" t="s">
        <v>51511</v>
      </c>
      <c r="C9442" s="48" t="s">
        <v>48318</v>
      </c>
      <c r="D9442" s="48" t="s">
        <v>48337</v>
      </c>
      <c r="E9442" s="48" t="s">
        <v>48338</v>
      </c>
    </row>
    <row r="9443" spans="1:5">
      <c r="A9443" s="48" t="s">
        <v>59</v>
      </c>
      <c r="B9443" s="48" t="s">
        <v>51154</v>
      </c>
      <c r="C9443" s="48" t="s">
        <v>48318</v>
      </c>
      <c r="D9443" s="48" t="s">
        <v>48339</v>
      </c>
      <c r="E9443" s="48" t="s">
        <v>48340</v>
      </c>
    </row>
    <row r="9444" spans="1:5">
      <c r="A9444" s="48" t="s">
        <v>15740</v>
      </c>
      <c r="B9444" s="48" t="s">
        <v>51154</v>
      </c>
      <c r="C9444" s="48" t="s">
        <v>48318</v>
      </c>
      <c r="D9444" s="48" t="s">
        <v>48341</v>
      </c>
      <c r="E9444" s="48" t="s">
        <v>48342</v>
      </c>
    </row>
    <row r="9445" spans="1:5">
      <c r="A9445" s="48" t="s">
        <v>15743</v>
      </c>
      <c r="B9445" s="48" t="s">
        <v>34445</v>
      </c>
      <c r="C9445" s="48" t="s">
        <v>48318</v>
      </c>
      <c r="D9445" s="48" t="s">
        <v>48343</v>
      </c>
      <c r="E9445" s="48" t="s">
        <v>48344</v>
      </c>
    </row>
    <row r="9446" spans="1:5">
      <c r="A9446" s="48" t="s">
        <v>15746</v>
      </c>
      <c r="B9446" s="48" t="s">
        <v>110</v>
      </c>
      <c r="C9446" s="48" t="s">
        <v>48318</v>
      </c>
      <c r="D9446" s="48" t="s">
        <v>48345</v>
      </c>
      <c r="E9446" s="48" t="s">
        <v>48346</v>
      </c>
    </row>
    <row r="9447" spans="1:5">
      <c r="A9447" s="48" t="s">
        <v>27</v>
      </c>
      <c r="B9447" s="48" t="s">
        <v>51154</v>
      </c>
      <c r="C9447" s="48" t="s">
        <v>48318</v>
      </c>
      <c r="D9447" s="48" t="s">
        <v>48347</v>
      </c>
      <c r="E9447" s="48" t="s">
        <v>48348</v>
      </c>
    </row>
    <row r="9448" spans="1:5">
      <c r="A9448" s="48" t="s">
        <v>30</v>
      </c>
      <c r="B9448" s="48" t="s">
        <v>29768</v>
      </c>
      <c r="C9448" s="48" t="s">
        <v>48318</v>
      </c>
      <c r="D9448" s="48" t="s">
        <v>48349</v>
      </c>
      <c r="E9448" s="48" t="s">
        <v>48350</v>
      </c>
    </row>
    <row r="9449" spans="1:5">
      <c r="A9449" s="48" t="s">
        <v>34</v>
      </c>
      <c r="B9449" s="48" t="s">
        <v>51203</v>
      </c>
      <c r="C9449" s="48" t="s">
        <v>48318</v>
      </c>
      <c r="D9449" s="48" t="s">
        <v>48351</v>
      </c>
      <c r="E9449" s="48" t="s">
        <v>48352</v>
      </c>
    </row>
    <row r="9450" spans="1:5">
      <c r="A9450" s="48" t="s">
        <v>15740</v>
      </c>
      <c r="B9450" s="48" t="s">
        <v>51154</v>
      </c>
      <c r="C9450" s="48" t="s">
        <v>48318</v>
      </c>
      <c r="D9450" s="48" t="s">
        <v>48353</v>
      </c>
      <c r="E9450" s="48" t="s">
        <v>48354</v>
      </c>
    </row>
    <row r="9451" spans="1:5">
      <c r="A9451" s="48" t="s">
        <v>15757</v>
      </c>
      <c r="B9451" s="48" t="s">
        <v>51499</v>
      </c>
      <c r="C9451" s="48" t="s">
        <v>48318</v>
      </c>
      <c r="D9451" s="48" t="s">
        <v>48355</v>
      </c>
      <c r="E9451" s="48" t="s">
        <v>48356</v>
      </c>
    </row>
    <row r="9452" spans="1:5">
      <c r="A9452" s="48" t="s">
        <v>15760</v>
      </c>
      <c r="B9452" s="48" t="s">
        <v>51205</v>
      </c>
      <c r="C9452" s="48" t="s">
        <v>48318</v>
      </c>
      <c r="D9452" s="48" t="s">
        <v>48357</v>
      </c>
      <c r="E9452" s="48" t="s">
        <v>48358</v>
      </c>
    </row>
    <row r="9453" spans="1:5">
      <c r="A9453" s="48" t="s">
        <v>27</v>
      </c>
      <c r="B9453" s="48" t="s">
        <v>51154</v>
      </c>
      <c r="C9453" s="48" t="s">
        <v>48318</v>
      </c>
      <c r="D9453" s="48" t="s">
        <v>48359</v>
      </c>
      <c r="E9453" s="48" t="s">
        <v>48360</v>
      </c>
    </row>
    <row r="9454" spans="1:5">
      <c r="A9454" s="48" t="s">
        <v>39</v>
      </c>
      <c r="B9454" s="48" t="s">
        <v>51441</v>
      </c>
      <c r="C9454" s="48" t="s">
        <v>48318</v>
      </c>
      <c r="D9454" s="48" t="s">
        <v>48361</v>
      </c>
      <c r="E9454" s="48" t="s">
        <v>48362</v>
      </c>
    </row>
    <row r="9455" spans="1:5">
      <c r="A9455" s="48" t="s">
        <v>43</v>
      </c>
      <c r="B9455" s="48" t="s">
        <v>260</v>
      </c>
      <c r="C9455" s="48" t="s">
        <v>48318</v>
      </c>
      <c r="D9455" s="48" t="s">
        <v>48363</v>
      </c>
      <c r="E9455" s="48" t="s">
        <v>48364</v>
      </c>
    </row>
    <row r="9456" spans="1:5">
      <c r="A9456" s="48" t="s">
        <v>51155</v>
      </c>
      <c r="B9456" s="48" t="s">
        <v>51156</v>
      </c>
      <c r="C9456" s="48" t="s">
        <v>48365</v>
      </c>
      <c r="D9456" s="48" t="s">
        <v>48366</v>
      </c>
      <c r="E9456" s="48" t="s">
        <v>48367</v>
      </c>
    </row>
    <row r="9457" spans="1:5">
      <c r="A9457" s="48" t="s">
        <v>51157</v>
      </c>
      <c r="B9457" s="48" t="s">
        <v>51156</v>
      </c>
      <c r="C9457" s="48" t="s">
        <v>48365</v>
      </c>
      <c r="D9457" s="48" t="s">
        <v>48368</v>
      </c>
      <c r="E9457" s="48" t="s">
        <v>48369</v>
      </c>
    </row>
    <row r="9458" spans="1:5">
      <c r="A9458" s="48" t="s">
        <v>51158</v>
      </c>
      <c r="B9458" s="48" t="s">
        <v>51156</v>
      </c>
      <c r="C9458" s="48" t="s">
        <v>48365</v>
      </c>
      <c r="D9458" s="48" t="s">
        <v>51868</v>
      </c>
      <c r="E9458" s="48" t="s">
        <v>48370</v>
      </c>
    </row>
    <row r="9459" spans="1:5">
      <c r="A9459" s="48" t="s">
        <v>51159</v>
      </c>
      <c r="B9459" s="48" t="s">
        <v>51156</v>
      </c>
      <c r="C9459" s="48" t="s">
        <v>48365</v>
      </c>
      <c r="D9459" s="48" t="s">
        <v>51869</v>
      </c>
      <c r="E9459" s="48" t="s">
        <v>48371</v>
      </c>
    </row>
    <row r="9460" spans="1:5">
      <c r="A9460" s="48" t="s">
        <v>15740</v>
      </c>
      <c r="B9460" s="48" t="s">
        <v>51154</v>
      </c>
      <c r="C9460" s="48" t="s">
        <v>48372</v>
      </c>
      <c r="D9460" s="48" t="s">
        <v>48373</v>
      </c>
      <c r="E9460" s="48" t="s">
        <v>48374</v>
      </c>
    </row>
    <row r="9461" spans="1:5">
      <c r="A9461" s="48" t="s">
        <v>15786</v>
      </c>
      <c r="B9461" s="48" t="s">
        <v>29345</v>
      </c>
      <c r="C9461" s="48" t="s">
        <v>48372</v>
      </c>
      <c r="D9461" s="48" t="s">
        <v>48375</v>
      </c>
      <c r="E9461" s="48" t="s">
        <v>48376</v>
      </c>
    </row>
    <row r="9462" spans="1:5">
      <c r="A9462" s="48" t="s">
        <v>15789</v>
      </c>
      <c r="B9462" s="48" t="s">
        <v>51501</v>
      </c>
      <c r="C9462" s="48" t="s">
        <v>48372</v>
      </c>
      <c r="D9462" s="48" t="s">
        <v>48377</v>
      </c>
      <c r="E9462" s="48" t="s">
        <v>48378</v>
      </c>
    </row>
    <row r="9463" spans="1:5">
      <c r="A9463" s="48" t="s">
        <v>27</v>
      </c>
      <c r="B9463" s="48" t="s">
        <v>51154</v>
      </c>
      <c r="C9463" s="48" t="s">
        <v>48372</v>
      </c>
      <c r="D9463" s="48" t="s">
        <v>48379</v>
      </c>
      <c r="E9463" s="48" t="s">
        <v>48380</v>
      </c>
    </row>
    <row r="9464" spans="1:5">
      <c r="A9464" s="48" t="s">
        <v>56</v>
      </c>
      <c r="B9464" s="48" t="s">
        <v>51526</v>
      </c>
      <c r="C9464" s="48" t="s">
        <v>48372</v>
      </c>
      <c r="D9464" s="48" t="s">
        <v>48381</v>
      </c>
      <c r="E9464" s="48" t="s">
        <v>48382</v>
      </c>
    </row>
    <row r="9465" spans="1:5">
      <c r="A9465" s="48" t="s">
        <v>59</v>
      </c>
      <c r="B9465" s="48" t="s">
        <v>51278</v>
      </c>
      <c r="C9465" s="48" t="s">
        <v>48372</v>
      </c>
      <c r="D9465" s="48" t="s">
        <v>48383</v>
      </c>
      <c r="E9465" s="48" t="s">
        <v>48384</v>
      </c>
    </row>
    <row r="9466" spans="1:5">
      <c r="A9466" s="48" t="s">
        <v>15740</v>
      </c>
      <c r="B9466" s="48" t="s">
        <v>51154</v>
      </c>
      <c r="C9466" s="48" t="s">
        <v>48372</v>
      </c>
      <c r="D9466" s="48" t="s">
        <v>48385</v>
      </c>
      <c r="E9466" s="48" t="s">
        <v>48386</v>
      </c>
    </row>
    <row r="9467" spans="1:5">
      <c r="A9467" s="48" t="s">
        <v>15743</v>
      </c>
      <c r="B9467" s="48" t="s">
        <v>34445</v>
      </c>
      <c r="C9467" s="48" t="s">
        <v>48372</v>
      </c>
      <c r="D9467" s="48" t="s">
        <v>48387</v>
      </c>
      <c r="E9467" s="48" t="s">
        <v>48388</v>
      </c>
    </row>
    <row r="9468" spans="1:5">
      <c r="A9468" s="48" t="s">
        <v>15746</v>
      </c>
      <c r="B9468" s="48" t="s">
        <v>110</v>
      </c>
      <c r="C9468" s="48" t="s">
        <v>48372</v>
      </c>
      <c r="D9468" s="48" t="s">
        <v>48389</v>
      </c>
      <c r="E9468" s="48" t="s">
        <v>48390</v>
      </c>
    </row>
    <row r="9469" spans="1:5">
      <c r="A9469" s="48" t="s">
        <v>27</v>
      </c>
      <c r="B9469" s="48" t="s">
        <v>51154</v>
      </c>
      <c r="C9469" s="48" t="s">
        <v>48372</v>
      </c>
      <c r="D9469" s="48" t="s">
        <v>48391</v>
      </c>
      <c r="E9469" s="48" t="s">
        <v>48392</v>
      </c>
    </row>
    <row r="9470" spans="1:5">
      <c r="A9470" s="48" t="s">
        <v>30</v>
      </c>
      <c r="B9470" s="48" t="s">
        <v>35708</v>
      </c>
      <c r="C9470" s="48" t="s">
        <v>48372</v>
      </c>
      <c r="D9470" s="48" t="s">
        <v>48393</v>
      </c>
      <c r="E9470" s="48" t="s">
        <v>48394</v>
      </c>
    </row>
    <row r="9471" spans="1:5">
      <c r="A9471" s="48" t="s">
        <v>34</v>
      </c>
      <c r="B9471" s="48" t="s">
        <v>51182</v>
      </c>
      <c r="C9471" s="48" t="s">
        <v>48372</v>
      </c>
      <c r="D9471" s="48" t="s">
        <v>48395</v>
      </c>
      <c r="E9471" s="48" t="s">
        <v>48396</v>
      </c>
    </row>
    <row r="9472" spans="1:5">
      <c r="A9472" s="48" t="s">
        <v>15740</v>
      </c>
      <c r="B9472" s="48" t="s">
        <v>51154</v>
      </c>
      <c r="C9472" s="48" t="s">
        <v>48372</v>
      </c>
      <c r="D9472" s="48" t="s">
        <v>51870</v>
      </c>
      <c r="E9472" s="48" t="s">
        <v>48397</v>
      </c>
    </row>
    <row r="9473" spans="1:5">
      <c r="A9473" s="48" t="s">
        <v>15757</v>
      </c>
      <c r="B9473" s="48" t="s">
        <v>51499</v>
      </c>
      <c r="C9473" s="48" t="s">
        <v>48372</v>
      </c>
      <c r="D9473" s="48" t="s">
        <v>48398</v>
      </c>
      <c r="E9473" s="48" t="s">
        <v>48399</v>
      </c>
    </row>
    <row r="9474" spans="1:5">
      <c r="A9474" s="48" t="s">
        <v>15760</v>
      </c>
      <c r="B9474" s="48" t="s">
        <v>3258</v>
      </c>
      <c r="C9474" s="48" t="s">
        <v>48372</v>
      </c>
      <c r="D9474" s="48" t="s">
        <v>51871</v>
      </c>
      <c r="E9474" s="48" t="s">
        <v>48400</v>
      </c>
    </row>
    <row r="9475" spans="1:5">
      <c r="A9475" s="48" t="s">
        <v>27</v>
      </c>
      <c r="B9475" s="48" t="s">
        <v>51154</v>
      </c>
      <c r="C9475" s="48" t="s">
        <v>48372</v>
      </c>
      <c r="D9475" s="48" t="s">
        <v>51872</v>
      </c>
      <c r="E9475" s="48" t="s">
        <v>48401</v>
      </c>
    </row>
    <row r="9476" spans="1:5">
      <c r="A9476" s="48" t="s">
        <v>39</v>
      </c>
      <c r="B9476" s="48" t="s">
        <v>51437</v>
      </c>
      <c r="C9476" s="48" t="s">
        <v>48372</v>
      </c>
      <c r="D9476" s="48" t="s">
        <v>48402</v>
      </c>
      <c r="E9476" s="48" t="s">
        <v>48403</v>
      </c>
    </row>
    <row r="9477" spans="1:5">
      <c r="A9477" s="48" t="s">
        <v>43</v>
      </c>
      <c r="B9477" s="48" t="s">
        <v>51166</v>
      </c>
      <c r="C9477" s="48" t="s">
        <v>48372</v>
      </c>
      <c r="D9477" s="48" t="s">
        <v>51873</v>
      </c>
      <c r="E9477" s="48" t="s">
        <v>48404</v>
      </c>
    </row>
    <row r="9478" spans="1:5">
      <c r="A9478" s="48" t="s">
        <v>15740</v>
      </c>
      <c r="B9478" s="48" t="s">
        <v>51154</v>
      </c>
      <c r="C9478" s="48" t="s">
        <v>48372</v>
      </c>
      <c r="D9478" s="48" t="s">
        <v>48405</v>
      </c>
      <c r="E9478" s="48" t="s">
        <v>48406</v>
      </c>
    </row>
    <row r="9479" spans="1:5">
      <c r="A9479" s="48" t="s">
        <v>15771</v>
      </c>
      <c r="B9479" s="48" t="s">
        <v>51298</v>
      </c>
      <c r="C9479" s="48" t="s">
        <v>48372</v>
      </c>
      <c r="D9479" s="48" t="s">
        <v>51874</v>
      </c>
      <c r="E9479" s="48" t="s">
        <v>48407</v>
      </c>
    </row>
    <row r="9480" spans="1:5">
      <c r="A9480" s="48" t="s">
        <v>15774</v>
      </c>
      <c r="B9480" s="48" t="s">
        <v>51203</v>
      </c>
      <c r="C9480" s="48" t="s">
        <v>48372</v>
      </c>
      <c r="D9480" s="48" t="s">
        <v>48408</v>
      </c>
      <c r="E9480" s="48" t="s">
        <v>48409</v>
      </c>
    </row>
    <row r="9481" spans="1:5">
      <c r="A9481" s="48" t="s">
        <v>27</v>
      </c>
      <c r="B9481" s="48" t="s">
        <v>51154</v>
      </c>
      <c r="C9481" s="48" t="s">
        <v>48372</v>
      </c>
      <c r="D9481" s="48" t="s">
        <v>48410</v>
      </c>
      <c r="E9481" s="48" t="s">
        <v>48411</v>
      </c>
    </row>
    <row r="9482" spans="1:5">
      <c r="A9482" s="48" t="s">
        <v>48</v>
      </c>
      <c r="B9482" s="48" t="s">
        <v>30385</v>
      </c>
      <c r="C9482" s="48" t="s">
        <v>48372</v>
      </c>
      <c r="D9482" s="48" t="s">
        <v>48412</v>
      </c>
      <c r="E9482" s="48" t="s">
        <v>48413</v>
      </c>
    </row>
    <row r="9483" spans="1:5">
      <c r="A9483" s="48" t="s">
        <v>51</v>
      </c>
      <c r="B9483" s="48" t="s">
        <v>51203</v>
      </c>
      <c r="C9483" s="48" t="s">
        <v>48372</v>
      </c>
      <c r="D9483" s="48" t="s">
        <v>48414</v>
      </c>
      <c r="E9483" s="48" t="s">
        <v>48415</v>
      </c>
    </row>
    <row r="9484" spans="1:5">
      <c r="A9484" s="48" t="s">
        <v>51155</v>
      </c>
      <c r="B9484" s="48" t="s">
        <v>51156</v>
      </c>
      <c r="C9484" s="48" t="s">
        <v>48416</v>
      </c>
      <c r="D9484" s="48" t="s">
        <v>48417</v>
      </c>
      <c r="E9484" s="48" t="s">
        <v>48418</v>
      </c>
    </row>
    <row r="9485" spans="1:5">
      <c r="A9485" s="48" t="s">
        <v>51157</v>
      </c>
      <c r="B9485" s="48" t="s">
        <v>51156</v>
      </c>
      <c r="C9485" s="48" t="s">
        <v>48416</v>
      </c>
      <c r="D9485" s="48" t="s">
        <v>48419</v>
      </c>
      <c r="E9485" s="48" t="s">
        <v>51875</v>
      </c>
    </row>
    <row r="9486" spans="1:5">
      <c r="A9486" s="48" t="s">
        <v>51158</v>
      </c>
      <c r="B9486" s="48" t="s">
        <v>51156</v>
      </c>
      <c r="C9486" s="48" t="s">
        <v>48416</v>
      </c>
      <c r="D9486" s="48" t="s">
        <v>48420</v>
      </c>
      <c r="E9486" s="48" t="s">
        <v>48421</v>
      </c>
    </row>
    <row r="9487" spans="1:5">
      <c r="A9487" s="48" t="s">
        <v>51159</v>
      </c>
      <c r="B9487" s="48" t="s">
        <v>51156</v>
      </c>
      <c r="C9487" s="48" t="s">
        <v>48416</v>
      </c>
      <c r="D9487" s="48" t="s">
        <v>48422</v>
      </c>
      <c r="E9487" s="48" t="s">
        <v>51876</v>
      </c>
    </row>
    <row r="9488" spans="1:5">
      <c r="A9488" s="48" t="s">
        <v>15740</v>
      </c>
      <c r="B9488" s="48" t="s">
        <v>51154</v>
      </c>
      <c r="C9488" s="48" t="s">
        <v>48416</v>
      </c>
      <c r="D9488" s="48" t="s">
        <v>48423</v>
      </c>
      <c r="E9488" s="48" t="s">
        <v>48424</v>
      </c>
    </row>
    <row r="9489" spans="1:5">
      <c r="A9489" s="48" t="s">
        <v>15743</v>
      </c>
      <c r="B9489" s="48" t="s">
        <v>51403</v>
      </c>
      <c r="C9489" s="48" t="s">
        <v>48416</v>
      </c>
      <c r="D9489" s="48" t="s">
        <v>48425</v>
      </c>
      <c r="E9489" s="48" t="s">
        <v>48426</v>
      </c>
    </row>
    <row r="9490" spans="1:5">
      <c r="A9490" s="48" t="s">
        <v>15746</v>
      </c>
      <c r="B9490" s="48" t="s">
        <v>51193</v>
      </c>
      <c r="C9490" s="48" t="s">
        <v>48427</v>
      </c>
      <c r="D9490" s="48" t="s">
        <v>48428</v>
      </c>
      <c r="E9490" s="48" t="s">
        <v>48429</v>
      </c>
    </row>
    <row r="9491" spans="1:5">
      <c r="A9491" s="48" t="s">
        <v>27</v>
      </c>
      <c r="B9491" s="48" t="s">
        <v>51154</v>
      </c>
      <c r="C9491" s="48" t="s">
        <v>48427</v>
      </c>
      <c r="D9491" s="48" t="s">
        <v>48430</v>
      </c>
      <c r="E9491" s="48" t="s">
        <v>48431</v>
      </c>
    </row>
    <row r="9492" spans="1:5">
      <c r="A9492" s="48" t="s">
        <v>30</v>
      </c>
      <c r="B9492" s="48" t="s">
        <v>32976</v>
      </c>
      <c r="C9492" s="48" t="s">
        <v>48427</v>
      </c>
      <c r="D9492" s="48" t="s">
        <v>48432</v>
      </c>
      <c r="E9492" s="48" t="s">
        <v>48433</v>
      </c>
    </row>
    <row r="9493" spans="1:5">
      <c r="A9493" s="48" t="s">
        <v>34</v>
      </c>
      <c r="B9493" s="48" t="s">
        <v>51166</v>
      </c>
      <c r="C9493" s="48" t="s">
        <v>48427</v>
      </c>
      <c r="D9493" s="48" t="s">
        <v>48434</v>
      </c>
      <c r="E9493" s="48" t="s">
        <v>48435</v>
      </c>
    </row>
    <row r="9494" spans="1:5">
      <c r="A9494" s="48" t="s">
        <v>15740</v>
      </c>
      <c r="B9494" s="48" t="s">
        <v>51154</v>
      </c>
      <c r="C9494" s="48" t="s">
        <v>48427</v>
      </c>
      <c r="D9494" s="48" t="s">
        <v>48436</v>
      </c>
      <c r="E9494" s="48" t="s">
        <v>48437</v>
      </c>
    </row>
    <row r="9495" spans="1:5">
      <c r="A9495" s="48" t="s">
        <v>15757</v>
      </c>
      <c r="B9495" s="48" t="s">
        <v>51406</v>
      </c>
      <c r="C9495" s="48" t="s">
        <v>48427</v>
      </c>
      <c r="D9495" s="48" t="s">
        <v>48438</v>
      </c>
      <c r="E9495" s="48" t="s">
        <v>48439</v>
      </c>
    </row>
    <row r="9496" spans="1:5">
      <c r="A9496" s="48" t="s">
        <v>15760</v>
      </c>
      <c r="B9496" s="48" t="s">
        <v>51163</v>
      </c>
      <c r="C9496" s="48" t="s">
        <v>48427</v>
      </c>
      <c r="D9496" s="48" t="s">
        <v>48440</v>
      </c>
      <c r="E9496" s="48" t="s">
        <v>48441</v>
      </c>
    </row>
    <row r="9497" spans="1:5">
      <c r="A9497" s="48" t="s">
        <v>27</v>
      </c>
      <c r="B9497" s="48" t="s">
        <v>51154</v>
      </c>
      <c r="C9497" s="48" t="s">
        <v>48427</v>
      </c>
      <c r="D9497" s="48" t="s">
        <v>48442</v>
      </c>
      <c r="E9497" s="48" t="s">
        <v>48443</v>
      </c>
    </row>
    <row r="9498" spans="1:5">
      <c r="A9498" s="48" t="s">
        <v>39</v>
      </c>
      <c r="B9498" s="48" t="s">
        <v>51437</v>
      </c>
      <c r="C9498" s="48" t="s">
        <v>48427</v>
      </c>
      <c r="D9498" s="48" t="s">
        <v>48444</v>
      </c>
      <c r="E9498" s="48" t="s">
        <v>48445</v>
      </c>
    </row>
    <row r="9499" spans="1:5">
      <c r="A9499" s="48" t="s">
        <v>43</v>
      </c>
      <c r="B9499" s="48" t="s">
        <v>3102</v>
      </c>
      <c r="C9499" s="48" t="s">
        <v>48427</v>
      </c>
      <c r="D9499" s="48" t="s">
        <v>48446</v>
      </c>
      <c r="E9499" s="48" t="s">
        <v>48447</v>
      </c>
    </row>
    <row r="9500" spans="1:5">
      <c r="A9500" s="48" t="s">
        <v>15740</v>
      </c>
      <c r="B9500" s="48" t="s">
        <v>51154</v>
      </c>
      <c r="C9500" s="48" t="s">
        <v>48427</v>
      </c>
      <c r="D9500" s="48" t="s">
        <v>48448</v>
      </c>
      <c r="E9500" s="48" t="s">
        <v>48449</v>
      </c>
    </row>
    <row r="9501" spans="1:5">
      <c r="A9501" s="48" t="s">
        <v>15771</v>
      </c>
      <c r="B9501" s="48" t="s">
        <v>51164</v>
      </c>
      <c r="C9501" s="48" t="s">
        <v>48427</v>
      </c>
      <c r="D9501" s="48" t="s">
        <v>48450</v>
      </c>
      <c r="E9501" s="48" t="s">
        <v>48451</v>
      </c>
    </row>
    <row r="9502" spans="1:5">
      <c r="A9502" s="48" t="s">
        <v>15774</v>
      </c>
      <c r="B9502" s="48" t="s">
        <v>5513</v>
      </c>
      <c r="C9502" s="48" t="s">
        <v>48427</v>
      </c>
      <c r="D9502" s="48" t="s">
        <v>48452</v>
      </c>
      <c r="E9502" s="48" t="s">
        <v>48453</v>
      </c>
    </row>
    <row r="9503" spans="1:5">
      <c r="A9503" s="48" t="s">
        <v>27</v>
      </c>
      <c r="B9503" s="48" t="s">
        <v>51154</v>
      </c>
      <c r="C9503" s="48" t="s">
        <v>48427</v>
      </c>
      <c r="D9503" s="48" t="s">
        <v>48454</v>
      </c>
      <c r="E9503" s="48" t="s">
        <v>48455</v>
      </c>
    </row>
    <row r="9504" spans="1:5">
      <c r="A9504" s="48" t="s">
        <v>48</v>
      </c>
      <c r="B9504" s="48" t="s">
        <v>30385</v>
      </c>
      <c r="C9504" s="48" t="s">
        <v>48427</v>
      </c>
      <c r="D9504" s="48" t="s">
        <v>48456</v>
      </c>
      <c r="E9504" s="48" t="s">
        <v>48457</v>
      </c>
    </row>
    <row r="9505" spans="1:5">
      <c r="A9505" s="48" t="s">
        <v>51</v>
      </c>
      <c r="B9505" s="48" t="s">
        <v>51193</v>
      </c>
      <c r="C9505" s="48" t="s">
        <v>48427</v>
      </c>
      <c r="D9505" s="48" t="s">
        <v>48458</v>
      </c>
      <c r="E9505" s="48" t="s">
        <v>48459</v>
      </c>
    </row>
    <row r="9506" spans="1:5">
      <c r="A9506" s="48" t="s">
        <v>15740</v>
      </c>
      <c r="B9506" s="48" t="s">
        <v>51154</v>
      </c>
      <c r="C9506" s="48" t="s">
        <v>48427</v>
      </c>
      <c r="D9506" s="48" t="s">
        <v>48460</v>
      </c>
      <c r="E9506" s="48" t="s">
        <v>48461</v>
      </c>
    </row>
    <row r="9507" spans="1:5">
      <c r="A9507" s="48" t="s">
        <v>15786</v>
      </c>
      <c r="B9507" s="48" t="s">
        <v>29629</v>
      </c>
      <c r="C9507" s="48" t="s">
        <v>48427</v>
      </c>
      <c r="D9507" s="48" t="s">
        <v>48462</v>
      </c>
      <c r="E9507" s="48" t="s">
        <v>48463</v>
      </c>
    </row>
    <row r="9508" spans="1:5">
      <c r="A9508" s="48" t="s">
        <v>15789</v>
      </c>
      <c r="B9508" s="48" t="s">
        <v>2806</v>
      </c>
      <c r="C9508" s="48" t="s">
        <v>48427</v>
      </c>
      <c r="D9508" s="48" t="s">
        <v>48464</v>
      </c>
      <c r="E9508" s="48" t="s">
        <v>48465</v>
      </c>
    </row>
    <row r="9509" spans="1:5">
      <c r="A9509" s="48" t="s">
        <v>27</v>
      </c>
      <c r="B9509" s="48" t="s">
        <v>51154</v>
      </c>
      <c r="C9509" s="48" t="s">
        <v>48427</v>
      </c>
      <c r="D9509" s="48" t="s">
        <v>48466</v>
      </c>
      <c r="E9509" s="48" t="s">
        <v>48467</v>
      </c>
    </row>
    <row r="9510" spans="1:5">
      <c r="A9510" s="48" t="s">
        <v>56</v>
      </c>
      <c r="B9510" s="48" t="s">
        <v>51526</v>
      </c>
      <c r="C9510" s="48" t="s">
        <v>48427</v>
      </c>
      <c r="D9510" s="48" t="s">
        <v>48468</v>
      </c>
      <c r="E9510" s="48" t="s">
        <v>48469</v>
      </c>
    </row>
    <row r="9511" spans="1:5">
      <c r="A9511" s="48" t="s">
        <v>59</v>
      </c>
      <c r="B9511" s="48" t="s">
        <v>51225</v>
      </c>
      <c r="C9511" s="48" t="s">
        <v>48427</v>
      </c>
      <c r="D9511" s="48" t="s">
        <v>48470</v>
      </c>
      <c r="E9511" s="48" t="s">
        <v>48471</v>
      </c>
    </row>
    <row r="9512" spans="1:5">
      <c r="A9512" s="48" t="s">
        <v>51155</v>
      </c>
      <c r="B9512" s="48" t="s">
        <v>51156</v>
      </c>
      <c r="C9512" s="48" t="s">
        <v>48472</v>
      </c>
      <c r="D9512" s="48" t="s">
        <v>48473</v>
      </c>
      <c r="E9512" s="48" t="s">
        <v>48474</v>
      </c>
    </row>
    <row r="9513" spans="1:5">
      <c r="A9513" s="48" t="s">
        <v>51157</v>
      </c>
      <c r="B9513" s="48" t="s">
        <v>51156</v>
      </c>
      <c r="C9513" s="48" t="s">
        <v>48472</v>
      </c>
      <c r="D9513" s="48" t="s">
        <v>48475</v>
      </c>
      <c r="E9513" s="48" t="s">
        <v>48476</v>
      </c>
    </row>
    <row r="9514" spans="1:5">
      <c r="A9514" s="48" t="s">
        <v>51158</v>
      </c>
      <c r="B9514" s="48" t="s">
        <v>51156</v>
      </c>
      <c r="C9514" s="48" t="s">
        <v>48477</v>
      </c>
      <c r="D9514" s="48" t="s">
        <v>48478</v>
      </c>
      <c r="E9514" s="48" t="s">
        <v>51877</v>
      </c>
    </row>
    <row r="9515" spans="1:5">
      <c r="A9515" s="48" t="s">
        <v>51159</v>
      </c>
      <c r="B9515" s="48" t="s">
        <v>51156</v>
      </c>
      <c r="C9515" s="48" t="s">
        <v>48477</v>
      </c>
      <c r="D9515" s="48" t="s">
        <v>48479</v>
      </c>
      <c r="E9515" s="48" t="s">
        <v>48480</v>
      </c>
    </row>
    <row r="9516" spans="1:5">
      <c r="A9516" s="48" t="s">
        <v>15740</v>
      </c>
      <c r="B9516" s="48" t="s">
        <v>51154</v>
      </c>
      <c r="C9516" s="48" t="s">
        <v>48477</v>
      </c>
      <c r="D9516" s="48" t="s">
        <v>48481</v>
      </c>
      <c r="E9516" s="48" t="s">
        <v>48482</v>
      </c>
    </row>
    <row r="9517" spans="1:5">
      <c r="A9517" s="48" t="s">
        <v>15757</v>
      </c>
      <c r="B9517" s="48" t="s">
        <v>51386</v>
      </c>
      <c r="C9517" s="48" t="s">
        <v>48477</v>
      </c>
      <c r="D9517" s="48" t="s">
        <v>48483</v>
      </c>
      <c r="E9517" s="48" t="s">
        <v>48484</v>
      </c>
    </row>
    <row r="9518" spans="1:5">
      <c r="A9518" s="48" t="s">
        <v>15760</v>
      </c>
      <c r="B9518" s="48" t="s">
        <v>51194</v>
      </c>
      <c r="C9518" s="48" t="s">
        <v>48477</v>
      </c>
      <c r="D9518" s="48" t="s">
        <v>48485</v>
      </c>
      <c r="E9518" s="48" t="s">
        <v>48486</v>
      </c>
    </row>
    <row r="9519" spans="1:5">
      <c r="A9519" s="48" t="s">
        <v>27</v>
      </c>
      <c r="B9519" s="48" t="s">
        <v>51154</v>
      </c>
      <c r="C9519" s="48" t="s">
        <v>48477</v>
      </c>
      <c r="D9519" s="48" t="s">
        <v>48487</v>
      </c>
      <c r="E9519" s="48" t="s">
        <v>48488</v>
      </c>
    </row>
    <row r="9520" spans="1:5">
      <c r="A9520" s="48" t="s">
        <v>39</v>
      </c>
      <c r="B9520" s="48" t="s">
        <v>35343</v>
      </c>
      <c r="C9520" s="48" t="s">
        <v>48477</v>
      </c>
      <c r="D9520" s="48" t="s">
        <v>48489</v>
      </c>
      <c r="E9520" s="48" t="s">
        <v>48490</v>
      </c>
    </row>
    <row r="9521" spans="1:5">
      <c r="A9521" s="48" t="s">
        <v>43</v>
      </c>
      <c r="B9521" s="48" t="s">
        <v>51205</v>
      </c>
      <c r="C9521" s="48" t="s">
        <v>48477</v>
      </c>
      <c r="D9521" s="48" t="s">
        <v>48491</v>
      </c>
      <c r="E9521" s="48" t="s">
        <v>48492</v>
      </c>
    </row>
    <row r="9522" spans="1:5">
      <c r="A9522" s="48" t="s">
        <v>15740</v>
      </c>
      <c r="B9522" s="48" t="s">
        <v>51154</v>
      </c>
      <c r="C9522" s="48" t="s">
        <v>48477</v>
      </c>
      <c r="D9522" s="48" t="s">
        <v>48493</v>
      </c>
      <c r="E9522" s="48" t="s">
        <v>48494</v>
      </c>
    </row>
    <row r="9523" spans="1:5">
      <c r="A9523" s="48" t="s">
        <v>15771</v>
      </c>
      <c r="B9523" s="48" t="s">
        <v>23764</v>
      </c>
      <c r="C9523" s="48" t="s">
        <v>48477</v>
      </c>
      <c r="D9523" s="48" t="s">
        <v>48495</v>
      </c>
      <c r="E9523" s="48" t="s">
        <v>48496</v>
      </c>
    </row>
    <row r="9524" spans="1:5">
      <c r="A9524" s="48" t="s">
        <v>15774</v>
      </c>
      <c r="B9524" s="48" t="s">
        <v>51179</v>
      </c>
      <c r="C9524" s="48" t="s">
        <v>48477</v>
      </c>
      <c r="D9524" s="48" t="s">
        <v>48497</v>
      </c>
      <c r="E9524" s="48" t="s">
        <v>48498</v>
      </c>
    </row>
    <row r="9525" spans="1:5">
      <c r="A9525" s="48" t="s">
        <v>27</v>
      </c>
      <c r="B9525" s="48" t="s">
        <v>51154</v>
      </c>
      <c r="C9525" s="48" t="s">
        <v>48477</v>
      </c>
      <c r="D9525" s="48" t="s">
        <v>48499</v>
      </c>
      <c r="E9525" s="48" t="s">
        <v>48500</v>
      </c>
    </row>
    <row r="9526" spans="1:5">
      <c r="A9526" s="48" t="s">
        <v>48</v>
      </c>
      <c r="B9526" s="48" t="s">
        <v>30385</v>
      </c>
      <c r="C9526" s="48" t="s">
        <v>48477</v>
      </c>
      <c r="D9526" s="48" t="s">
        <v>48501</v>
      </c>
      <c r="E9526" s="48" t="s">
        <v>48502</v>
      </c>
    </row>
    <row r="9527" spans="1:5">
      <c r="A9527" s="48" t="s">
        <v>51</v>
      </c>
      <c r="B9527" s="48" t="s">
        <v>51203</v>
      </c>
      <c r="C9527" s="48" t="s">
        <v>48477</v>
      </c>
      <c r="D9527" s="48" t="s">
        <v>48503</v>
      </c>
      <c r="E9527" s="48" t="s">
        <v>48504</v>
      </c>
    </row>
    <row r="9528" spans="1:5">
      <c r="A9528" s="48" t="s">
        <v>15740</v>
      </c>
      <c r="B9528" s="48" t="s">
        <v>51154</v>
      </c>
      <c r="C9528" s="48" t="s">
        <v>48477</v>
      </c>
      <c r="D9528" s="48" t="s">
        <v>48505</v>
      </c>
      <c r="E9528" s="48" t="s">
        <v>48506</v>
      </c>
    </row>
    <row r="9529" spans="1:5">
      <c r="A9529" s="48" t="s">
        <v>15786</v>
      </c>
      <c r="B9529" s="48" t="s">
        <v>29629</v>
      </c>
      <c r="C9529" s="48" t="s">
        <v>48477</v>
      </c>
      <c r="D9529" s="48" t="s">
        <v>48507</v>
      </c>
      <c r="E9529" s="48" t="s">
        <v>48508</v>
      </c>
    </row>
    <row r="9530" spans="1:5">
      <c r="A9530" s="48" t="s">
        <v>15789</v>
      </c>
      <c r="B9530" s="48" t="s">
        <v>2806</v>
      </c>
      <c r="C9530" s="48" t="s">
        <v>48477</v>
      </c>
      <c r="D9530" s="48" t="s">
        <v>48509</v>
      </c>
      <c r="E9530" s="48" t="s">
        <v>48510</v>
      </c>
    </row>
    <row r="9531" spans="1:5">
      <c r="A9531" s="48" t="s">
        <v>27</v>
      </c>
      <c r="B9531" s="48" t="s">
        <v>51154</v>
      </c>
      <c r="C9531" s="48" t="s">
        <v>48477</v>
      </c>
      <c r="D9531" s="48" t="s">
        <v>48511</v>
      </c>
      <c r="E9531" s="48" t="s">
        <v>48512</v>
      </c>
    </row>
    <row r="9532" spans="1:5">
      <c r="A9532" s="48" t="s">
        <v>56</v>
      </c>
      <c r="B9532" s="48" t="s">
        <v>51426</v>
      </c>
      <c r="C9532" s="48" t="s">
        <v>48477</v>
      </c>
      <c r="D9532" s="48" t="s">
        <v>48513</v>
      </c>
      <c r="E9532" s="48" t="s">
        <v>48514</v>
      </c>
    </row>
    <row r="9533" spans="1:5">
      <c r="A9533" s="48" t="s">
        <v>59</v>
      </c>
      <c r="B9533" s="48" t="s">
        <v>51177</v>
      </c>
      <c r="C9533" s="48" t="s">
        <v>48477</v>
      </c>
      <c r="D9533" s="48" t="s">
        <v>48515</v>
      </c>
      <c r="E9533" s="48" t="s">
        <v>48516</v>
      </c>
    </row>
    <row r="9534" spans="1:5">
      <c r="A9534" s="48" t="s">
        <v>15740</v>
      </c>
      <c r="B9534" s="48" t="s">
        <v>51154</v>
      </c>
      <c r="C9534" s="48" t="s">
        <v>48517</v>
      </c>
      <c r="D9534" s="48" t="s">
        <v>48518</v>
      </c>
      <c r="E9534" s="48" t="s">
        <v>48519</v>
      </c>
    </row>
    <row r="9535" spans="1:5">
      <c r="A9535" s="48" t="s">
        <v>15743</v>
      </c>
      <c r="B9535" s="48" t="s">
        <v>51491</v>
      </c>
      <c r="C9535" s="48" t="s">
        <v>48517</v>
      </c>
      <c r="D9535" s="48" t="s">
        <v>48520</v>
      </c>
      <c r="E9535" s="48" t="s">
        <v>48521</v>
      </c>
    </row>
    <row r="9536" spans="1:5">
      <c r="A9536" s="48" t="s">
        <v>15746</v>
      </c>
      <c r="B9536" s="48" t="s">
        <v>51198</v>
      </c>
      <c r="C9536" s="48" t="s">
        <v>48517</v>
      </c>
      <c r="D9536" s="48" t="s">
        <v>48522</v>
      </c>
      <c r="E9536" s="48" t="s">
        <v>48523</v>
      </c>
    </row>
    <row r="9537" spans="1:5">
      <c r="A9537" s="48" t="s">
        <v>27</v>
      </c>
      <c r="B9537" s="48" t="s">
        <v>51154</v>
      </c>
      <c r="C9537" s="48" t="s">
        <v>48517</v>
      </c>
      <c r="D9537" s="48" t="s">
        <v>48524</v>
      </c>
      <c r="E9537" s="48" t="s">
        <v>48525</v>
      </c>
    </row>
    <row r="9538" spans="1:5">
      <c r="A9538" s="48" t="s">
        <v>30</v>
      </c>
      <c r="B9538" s="48" t="s">
        <v>35754</v>
      </c>
      <c r="C9538" s="48" t="s">
        <v>48517</v>
      </c>
      <c r="D9538" s="48" t="s">
        <v>48526</v>
      </c>
      <c r="E9538" s="48" t="s">
        <v>48527</v>
      </c>
    </row>
    <row r="9539" spans="1:5">
      <c r="A9539" s="48" t="s">
        <v>34</v>
      </c>
      <c r="B9539" s="48" t="s">
        <v>110</v>
      </c>
      <c r="C9539" s="48" t="s">
        <v>48517</v>
      </c>
      <c r="D9539" s="48" t="s">
        <v>48528</v>
      </c>
      <c r="E9539" s="48" t="s">
        <v>48529</v>
      </c>
    </row>
    <row r="9540" spans="1:5">
      <c r="A9540" s="48" t="s">
        <v>51155</v>
      </c>
      <c r="B9540" s="48" t="s">
        <v>51156</v>
      </c>
      <c r="C9540" s="48" t="s">
        <v>48530</v>
      </c>
      <c r="D9540" s="48" t="s">
        <v>51878</v>
      </c>
      <c r="E9540" s="48" t="s">
        <v>48531</v>
      </c>
    </row>
    <row r="9541" spans="1:5">
      <c r="A9541" s="48" t="s">
        <v>51157</v>
      </c>
      <c r="B9541" s="48" t="s">
        <v>51156</v>
      </c>
      <c r="C9541" s="48" t="s">
        <v>48530</v>
      </c>
      <c r="D9541" s="48" t="s">
        <v>51879</v>
      </c>
      <c r="E9541" s="48" t="s">
        <v>48532</v>
      </c>
    </row>
    <row r="9542" spans="1:5">
      <c r="A9542" s="48" t="s">
        <v>51158</v>
      </c>
      <c r="B9542" s="48" t="s">
        <v>51156</v>
      </c>
      <c r="C9542" s="48" t="s">
        <v>48530</v>
      </c>
      <c r="D9542" s="48" t="s">
        <v>48533</v>
      </c>
      <c r="E9542" s="48" t="s">
        <v>48534</v>
      </c>
    </row>
    <row r="9543" spans="1:5">
      <c r="A9543" s="48" t="s">
        <v>51159</v>
      </c>
      <c r="B9543" s="48" t="s">
        <v>51156</v>
      </c>
      <c r="C9543" s="48" t="s">
        <v>48530</v>
      </c>
      <c r="D9543" s="48" t="s">
        <v>51880</v>
      </c>
      <c r="E9543" s="48" t="s">
        <v>48535</v>
      </c>
    </row>
    <row r="9544" spans="1:5">
      <c r="A9544" s="48" t="s">
        <v>15740</v>
      </c>
      <c r="B9544" s="48" t="s">
        <v>51154</v>
      </c>
      <c r="C9544" s="48" t="s">
        <v>48530</v>
      </c>
      <c r="D9544" s="48" t="s">
        <v>51881</v>
      </c>
      <c r="E9544" s="48" t="s">
        <v>48536</v>
      </c>
    </row>
    <row r="9545" spans="1:5">
      <c r="A9545" s="48" t="s">
        <v>15771</v>
      </c>
      <c r="B9545" s="48" t="s">
        <v>31</v>
      </c>
      <c r="C9545" s="48" t="s">
        <v>48530</v>
      </c>
      <c r="D9545" s="48" t="s">
        <v>48537</v>
      </c>
      <c r="E9545" s="48" t="s">
        <v>48538</v>
      </c>
    </row>
    <row r="9546" spans="1:5">
      <c r="A9546" s="48" t="s">
        <v>15774</v>
      </c>
      <c r="B9546" s="48" t="s">
        <v>51160</v>
      </c>
      <c r="C9546" s="48" t="s">
        <v>48530</v>
      </c>
      <c r="D9546" s="48" t="s">
        <v>48539</v>
      </c>
      <c r="E9546" s="48" t="s">
        <v>48540</v>
      </c>
    </row>
    <row r="9547" spans="1:5">
      <c r="A9547" s="48" t="s">
        <v>27</v>
      </c>
      <c r="B9547" s="48" t="s">
        <v>51154</v>
      </c>
      <c r="C9547" s="48" t="s">
        <v>48530</v>
      </c>
      <c r="D9547" s="48" t="s">
        <v>51882</v>
      </c>
      <c r="E9547" s="48" t="s">
        <v>48541</v>
      </c>
    </row>
    <row r="9548" spans="1:5">
      <c r="A9548" s="48" t="s">
        <v>48</v>
      </c>
      <c r="B9548" s="48" t="s">
        <v>30385</v>
      </c>
      <c r="C9548" s="48" t="s">
        <v>48530</v>
      </c>
      <c r="D9548" s="48" t="s">
        <v>48542</v>
      </c>
      <c r="E9548" s="48" t="s">
        <v>48543</v>
      </c>
    </row>
    <row r="9549" spans="1:5">
      <c r="A9549" s="48" t="s">
        <v>51</v>
      </c>
      <c r="B9549" s="48" t="s">
        <v>51215</v>
      </c>
      <c r="C9549" s="48" t="s">
        <v>48530</v>
      </c>
      <c r="D9549" s="48" t="s">
        <v>48544</v>
      </c>
      <c r="E9549" s="48" t="s">
        <v>48545</v>
      </c>
    </row>
    <row r="9550" spans="1:5">
      <c r="A9550" s="48" t="s">
        <v>15740</v>
      </c>
      <c r="B9550" s="48" t="s">
        <v>51154</v>
      </c>
      <c r="C9550" s="48" t="s">
        <v>48530</v>
      </c>
      <c r="D9550" s="48" t="s">
        <v>48546</v>
      </c>
      <c r="E9550" s="48" t="s">
        <v>48547</v>
      </c>
    </row>
    <row r="9551" spans="1:5">
      <c r="A9551" s="48" t="s">
        <v>15786</v>
      </c>
      <c r="B9551" s="48" t="s">
        <v>29629</v>
      </c>
      <c r="C9551" s="48" t="s">
        <v>48530</v>
      </c>
      <c r="D9551" s="48" t="s">
        <v>48548</v>
      </c>
      <c r="E9551" s="48" t="s">
        <v>48549</v>
      </c>
    </row>
    <row r="9552" spans="1:5">
      <c r="A9552" s="48" t="s">
        <v>15789</v>
      </c>
      <c r="B9552" s="48" t="s">
        <v>51194</v>
      </c>
      <c r="C9552" s="48" t="s">
        <v>48530</v>
      </c>
      <c r="D9552" s="48" t="s">
        <v>48550</v>
      </c>
      <c r="E9552" s="48" t="s">
        <v>48551</v>
      </c>
    </row>
    <row r="9553" spans="1:5">
      <c r="A9553" s="48" t="s">
        <v>27</v>
      </c>
      <c r="B9553" s="48" t="s">
        <v>51154</v>
      </c>
      <c r="C9553" s="48" t="s">
        <v>48530</v>
      </c>
      <c r="D9553" s="48" t="s">
        <v>48552</v>
      </c>
      <c r="E9553" s="48" t="s">
        <v>48553</v>
      </c>
    </row>
    <row r="9554" spans="1:5">
      <c r="A9554" s="48" t="s">
        <v>56</v>
      </c>
      <c r="B9554" s="48" t="s">
        <v>51494</v>
      </c>
      <c r="C9554" s="48" t="s">
        <v>48530</v>
      </c>
      <c r="D9554" s="48" t="s">
        <v>48554</v>
      </c>
      <c r="E9554" s="48" t="s">
        <v>48555</v>
      </c>
    </row>
    <row r="9555" spans="1:5">
      <c r="A9555" s="48" t="s">
        <v>59</v>
      </c>
      <c r="B9555" s="48" t="s">
        <v>51203</v>
      </c>
      <c r="C9555" s="48" t="s">
        <v>48530</v>
      </c>
      <c r="D9555" s="48" t="s">
        <v>48556</v>
      </c>
      <c r="E9555" s="48" t="s">
        <v>48557</v>
      </c>
    </row>
    <row r="9556" spans="1:5">
      <c r="A9556" s="48" t="s">
        <v>15740</v>
      </c>
      <c r="B9556" s="48" t="s">
        <v>51154</v>
      </c>
      <c r="C9556" s="48" t="s">
        <v>48530</v>
      </c>
      <c r="D9556" s="48" t="s">
        <v>48558</v>
      </c>
      <c r="E9556" s="48" t="s">
        <v>48559</v>
      </c>
    </row>
    <row r="9557" spans="1:5">
      <c r="A9557" s="48" t="s">
        <v>15743</v>
      </c>
      <c r="B9557" s="48" t="s">
        <v>51491</v>
      </c>
      <c r="C9557" s="48" t="s">
        <v>48530</v>
      </c>
      <c r="D9557" s="48" t="s">
        <v>48560</v>
      </c>
      <c r="E9557" s="48" t="s">
        <v>48561</v>
      </c>
    </row>
    <row r="9558" spans="1:5">
      <c r="A9558" s="48" t="s">
        <v>15746</v>
      </c>
      <c r="B9558" s="48" t="s">
        <v>51278</v>
      </c>
      <c r="C9558" s="48" t="s">
        <v>48530</v>
      </c>
      <c r="D9558" s="48" t="s">
        <v>48562</v>
      </c>
      <c r="E9558" s="48" t="s">
        <v>51883</v>
      </c>
    </row>
    <row r="9559" spans="1:5">
      <c r="A9559" s="48" t="s">
        <v>27</v>
      </c>
      <c r="B9559" s="48" t="s">
        <v>51154</v>
      </c>
      <c r="C9559" s="48" t="s">
        <v>48530</v>
      </c>
      <c r="D9559" s="48" t="s">
        <v>48563</v>
      </c>
      <c r="E9559" s="48" t="s">
        <v>48564</v>
      </c>
    </row>
    <row r="9560" spans="1:5">
      <c r="A9560" s="48" t="s">
        <v>30</v>
      </c>
      <c r="B9560" s="48" t="s">
        <v>32976</v>
      </c>
      <c r="C9560" s="48" t="s">
        <v>48530</v>
      </c>
      <c r="D9560" s="48" t="s">
        <v>48565</v>
      </c>
      <c r="E9560" s="48" t="s">
        <v>48566</v>
      </c>
    </row>
    <row r="9561" spans="1:5">
      <c r="A9561" s="48" t="s">
        <v>34</v>
      </c>
      <c r="B9561" s="48" t="s">
        <v>51165</v>
      </c>
      <c r="C9561" s="48" t="s">
        <v>48530</v>
      </c>
      <c r="D9561" s="48" t="s">
        <v>48567</v>
      </c>
      <c r="E9561" s="48" t="s">
        <v>48568</v>
      </c>
    </row>
    <row r="9562" spans="1:5">
      <c r="A9562" s="48" t="s">
        <v>15740</v>
      </c>
      <c r="B9562" s="48" t="s">
        <v>51154</v>
      </c>
      <c r="C9562" s="48" t="s">
        <v>48569</v>
      </c>
      <c r="D9562" s="48" t="s">
        <v>48570</v>
      </c>
      <c r="E9562" s="48" t="s">
        <v>48571</v>
      </c>
    </row>
    <row r="9563" spans="1:5">
      <c r="A9563" s="48" t="s">
        <v>15757</v>
      </c>
      <c r="B9563" s="48" t="s">
        <v>51406</v>
      </c>
      <c r="C9563" s="48" t="s">
        <v>48569</v>
      </c>
      <c r="D9563" s="48" t="s">
        <v>48572</v>
      </c>
      <c r="E9563" s="48" t="s">
        <v>48573</v>
      </c>
    </row>
    <row r="9564" spans="1:5">
      <c r="A9564" s="48" t="s">
        <v>15760</v>
      </c>
      <c r="B9564" s="48" t="s">
        <v>1348</v>
      </c>
      <c r="C9564" s="48" t="s">
        <v>48569</v>
      </c>
      <c r="D9564" s="48" t="s">
        <v>48574</v>
      </c>
      <c r="E9564" s="48" t="s">
        <v>48575</v>
      </c>
    </row>
    <row r="9565" spans="1:5">
      <c r="A9565" s="48" t="s">
        <v>27</v>
      </c>
      <c r="B9565" s="48" t="s">
        <v>51154</v>
      </c>
      <c r="C9565" s="48" t="s">
        <v>48569</v>
      </c>
      <c r="D9565" s="48" t="s">
        <v>48576</v>
      </c>
      <c r="E9565" s="48" t="s">
        <v>48577</v>
      </c>
    </row>
    <row r="9566" spans="1:5">
      <c r="A9566" s="48" t="s">
        <v>39</v>
      </c>
      <c r="B9566" s="48" t="s">
        <v>51437</v>
      </c>
      <c r="C9566" s="48" t="s">
        <v>48569</v>
      </c>
      <c r="D9566" s="48" t="s">
        <v>48578</v>
      </c>
      <c r="E9566" s="48" t="s">
        <v>48579</v>
      </c>
    </row>
    <row r="9567" spans="1:5">
      <c r="A9567" s="48" t="s">
        <v>43</v>
      </c>
      <c r="B9567" s="48" t="s">
        <v>51162</v>
      </c>
      <c r="C9567" s="48" t="s">
        <v>48569</v>
      </c>
      <c r="D9567" s="48" t="s">
        <v>48580</v>
      </c>
      <c r="E9567" s="48" t="s">
        <v>48581</v>
      </c>
    </row>
    <row r="9568" spans="1:5">
      <c r="A9568" s="48" t="s">
        <v>51155</v>
      </c>
      <c r="B9568" s="48" t="s">
        <v>51156</v>
      </c>
      <c r="C9568" s="48" t="s">
        <v>48582</v>
      </c>
      <c r="D9568" s="48" t="s">
        <v>48583</v>
      </c>
      <c r="E9568" s="48" t="s">
        <v>48584</v>
      </c>
    </row>
    <row r="9569" spans="1:5">
      <c r="A9569" s="48" t="s">
        <v>51157</v>
      </c>
      <c r="B9569" s="48" t="s">
        <v>51156</v>
      </c>
      <c r="C9569" s="48" t="s">
        <v>48582</v>
      </c>
      <c r="D9569" s="48" t="s">
        <v>48585</v>
      </c>
      <c r="E9569" s="48" t="s">
        <v>51884</v>
      </c>
    </row>
    <row r="9570" spans="1:5">
      <c r="A9570" s="48" t="s">
        <v>51158</v>
      </c>
      <c r="B9570" s="48" t="s">
        <v>51156</v>
      </c>
      <c r="C9570" s="48" t="s">
        <v>48582</v>
      </c>
      <c r="D9570" s="48" t="s">
        <v>48586</v>
      </c>
      <c r="E9570" s="48" t="s">
        <v>48587</v>
      </c>
    </row>
    <row r="9571" spans="1:5">
      <c r="A9571" s="48" t="s">
        <v>51159</v>
      </c>
      <c r="B9571" s="48" t="s">
        <v>51156</v>
      </c>
      <c r="C9571" s="48" t="s">
        <v>48582</v>
      </c>
      <c r="D9571" s="48" t="s">
        <v>48588</v>
      </c>
      <c r="E9571" s="48" t="s">
        <v>48589</v>
      </c>
    </row>
    <row r="9572" spans="1:5">
      <c r="A9572" s="48" t="s">
        <v>15740</v>
      </c>
      <c r="B9572" s="48" t="s">
        <v>51154</v>
      </c>
      <c r="C9572" s="48" t="s">
        <v>48582</v>
      </c>
      <c r="D9572" s="48" t="s">
        <v>48590</v>
      </c>
      <c r="E9572" s="48" t="s">
        <v>48591</v>
      </c>
    </row>
    <row r="9573" spans="1:5">
      <c r="A9573" s="48" t="s">
        <v>15786</v>
      </c>
      <c r="B9573" s="48" t="s">
        <v>29345</v>
      </c>
      <c r="C9573" s="48" t="s">
        <v>48582</v>
      </c>
      <c r="D9573" s="48" t="s">
        <v>51885</v>
      </c>
      <c r="E9573" s="48" t="s">
        <v>48592</v>
      </c>
    </row>
    <row r="9574" spans="1:5">
      <c r="A9574" s="48" t="s">
        <v>15789</v>
      </c>
      <c r="B9574" s="48" t="s">
        <v>51619</v>
      </c>
      <c r="C9574" s="48" t="s">
        <v>48582</v>
      </c>
      <c r="D9574" s="48" t="s">
        <v>48593</v>
      </c>
      <c r="E9574" s="48" t="s">
        <v>48594</v>
      </c>
    </row>
    <row r="9575" spans="1:5">
      <c r="A9575" s="48" t="s">
        <v>27</v>
      </c>
      <c r="B9575" s="48" t="s">
        <v>51154</v>
      </c>
      <c r="C9575" s="48" t="s">
        <v>48582</v>
      </c>
      <c r="D9575" s="48" t="s">
        <v>48595</v>
      </c>
      <c r="E9575" s="48" t="s">
        <v>48596</v>
      </c>
    </row>
    <row r="9576" spans="1:5">
      <c r="A9576" s="48" t="s">
        <v>56</v>
      </c>
      <c r="B9576" s="48" t="s">
        <v>51497</v>
      </c>
      <c r="C9576" s="48" t="s">
        <v>48582</v>
      </c>
      <c r="D9576" s="48" t="s">
        <v>48597</v>
      </c>
      <c r="E9576" s="48" t="s">
        <v>48598</v>
      </c>
    </row>
    <row r="9577" spans="1:5">
      <c r="A9577" s="48" t="s">
        <v>59</v>
      </c>
      <c r="B9577" s="48" t="s">
        <v>51165</v>
      </c>
      <c r="C9577" s="48" t="s">
        <v>48582</v>
      </c>
      <c r="D9577" s="48" t="s">
        <v>48599</v>
      </c>
      <c r="E9577" s="48" t="s">
        <v>48600</v>
      </c>
    </row>
    <row r="9578" spans="1:5">
      <c r="A9578" s="48" t="s">
        <v>15740</v>
      </c>
      <c r="B9578" s="48" t="s">
        <v>51154</v>
      </c>
      <c r="C9578" s="48" t="s">
        <v>48582</v>
      </c>
      <c r="D9578" s="48" t="s">
        <v>48601</v>
      </c>
      <c r="E9578" s="48" t="s">
        <v>48602</v>
      </c>
    </row>
    <row r="9579" spans="1:5">
      <c r="A9579" s="48" t="s">
        <v>15743</v>
      </c>
      <c r="B9579" s="48" t="s">
        <v>34445</v>
      </c>
      <c r="C9579" s="48" t="s">
        <v>48582</v>
      </c>
      <c r="D9579" s="48" t="s">
        <v>48603</v>
      </c>
      <c r="E9579" s="48" t="s">
        <v>48604</v>
      </c>
    </row>
    <row r="9580" spans="1:5">
      <c r="A9580" s="48" t="s">
        <v>15746</v>
      </c>
      <c r="B9580" s="48" t="s">
        <v>654</v>
      </c>
      <c r="C9580" s="48" t="s">
        <v>48582</v>
      </c>
      <c r="D9580" s="48" t="s">
        <v>48605</v>
      </c>
      <c r="E9580" s="48" t="s">
        <v>48606</v>
      </c>
    </row>
    <row r="9581" spans="1:5">
      <c r="A9581" s="48" t="s">
        <v>27</v>
      </c>
      <c r="B9581" s="48" t="s">
        <v>51154</v>
      </c>
      <c r="C9581" s="48" t="s">
        <v>48582</v>
      </c>
      <c r="D9581" s="48" t="s">
        <v>48607</v>
      </c>
      <c r="E9581" s="48" t="s">
        <v>48608</v>
      </c>
    </row>
    <row r="9582" spans="1:5">
      <c r="A9582" s="48" t="s">
        <v>30</v>
      </c>
      <c r="B9582" s="48" t="s">
        <v>29768</v>
      </c>
      <c r="C9582" s="48" t="s">
        <v>48582</v>
      </c>
      <c r="D9582" s="48" t="s">
        <v>48609</v>
      </c>
      <c r="E9582" s="48" t="s">
        <v>48610</v>
      </c>
    </row>
    <row r="9583" spans="1:5">
      <c r="A9583" s="48" t="s">
        <v>34</v>
      </c>
      <c r="B9583" s="48" t="s">
        <v>51182</v>
      </c>
      <c r="C9583" s="48" t="s">
        <v>48582</v>
      </c>
      <c r="D9583" s="48" t="s">
        <v>48611</v>
      </c>
      <c r="E9583" s="48" t="s">
        <v>48612</v>
      </c>
    </row>
    <row r="9584" spans="1:5">
      <c r="A9584" s="48" t="s">
        <v>15740</v>
      </c>
      <c r="B9584" s="48" t="s">
        <v>51154</v>
      </c>
      <c r="C9584" s="48" t="s">
        <v>48582</v>
      </c>
      <c r="D9584" s="48" t="s">
        <v>48613</v>
      </c>
      <c r="E9584" s="48" t="s">
        <v>48614</v>
      </c>
    </row>
    <row r="9585" spans="1:5">
      <c r="A9585" s="48" t="s">
        <v>15757</v>
      </c>
      <c r="B9585" s="48" t="s">
        <v>51480</v>
      </c>
      <c r="C9585" s="48" t="s">
        <v>48582</v>
      </c>
      <c r="D9585" s="48" t="s">
        <v>48615</v>
      </c>
      <c r="E9585" s="48" t="s">
        <v>48616</v>
      </c>
    </row>
    <row r="9586" spans="1:5">
      <c r="A9586" s="48" t="s">
        <v>15760</v>
      </c>
      <c r="B9586" s="48" t="s">
        <v>506</v>
      </c>
      <c r="C9586" s="48" t="s">
        <v>48582</v>
      </c>
      <c r="D9586" s="48" t="s">
        <v>48617</v>
      </c>
      <c r="E9586" s="48" t="s">
        <v>48618</v>
      </c>
    </row>
    <row r="9587" spans="1:5">
      <c r="A9587" s="48" t="s">
        <v>27</v>
      </c>
      <c r="B9587" s="48" t="s">
        <v>51154</v>
      </c>
      <c r="C9587" s="48" t="s">
        <v>48582</v>
      </c>
      <c r="D9587" s="48" t="s">
        <v>48619</v>
      </c>
      <c r="E9587" s="48" t="s">
        <v>48620</v>
      </c>
    </row>
    <row r="9588" spans="1:5">
      <c r="A9588" s="48" t="s">
        <v>39</v>
      </c>
      <c r="B9588" s="48" t="s">
        <v>35343</v>
      </c>
      <c r="C9588" s="48" t="s">
        <v>48582</v>
      </c>
      <c r="D9588" s="48" t="s">
        <v>51886</v>
      </c>
      <c r="E9588" s="48" t="s">
        <v>48621</v>
      </c>
    </row>
    <row r="9589" spans="1:5">
      <c r="A9589" s="48" t="s">
        <v>43</v>
      </c>
      <c r="B9589" s="48" t="s">
        <v>51161</v>
      </c>
      <c r="C9589" s="48" t="s">
        <v>48582</v>
      </c>
      <c r="D9589" s="48" t="s">
        <v>48622</v>
      </c>
      <c r="E9589" s="48" t="s">
        <v>48623</v>
      </c>
    </row>
    <row r="9590" spans="1:5">
      <c r="A9590" s="48" t="s">
        <v>15740</v>
      </c>
      <c r="B9590" s="48" t="s">
        <v>51154</v>
      </c>
      <c r="C9590" s="48" t="s">
        <v>48624</v>
      </c>
      <c r="D9590" s="48" t="s">
        <v>48625</v>
      </c>
      <c r="E9590" s="48" t="s">
        <v>48626</v>
      </c>
    </row>
    <row r="9591" spans="1:5">
      <c r="A9591" s="48" t="s">
        <v>15771</v>
      </c>
      <c r="B9591" s="48" t="s">
        <v>51298</v>
      </c>
      <c r="C9591" s="48" t="s">
        <v>48624</v>
      </c>
      <c r="D9591" s="48" t="s">
        <v>48627</v>
      </c>
      <c r="E9591" s="48" t="s">
        <v>48628</v>
      </c>
    </row>
    <row r="9592" spans="1:5">
      <c r="A9592" s="48" t="s">
        <v>15774</v>
      </c>
      <c r="B9592" s="48" t="s">
        <v>51225</v>
      </c>
      <c r="C9592" s="48" t="s">
        <v>48624</v>
      </c>
      <c r="D9592" s="48" t="s">
        <v>48629</v>
      </c>
      <c r="E9592" s="48" t="s">
        <v>48630</v>
      </c>
    </row>
    <row r="9593" spans="1:5">
      <c r="A9593" s="48" t="s">
        <v>27</v>
      </c>
      <c r="B9593" s="48" t="s">
        <v>51154</v>
      </c>
      <c r="C9593" s="48" t="s">
        <v>48624</v>
      </c>
      <c r="D9593" s="48" t="s">
        <v>48631</v>
      </c>
      <c r="E9593" s="48" t="s">
        <v>48632</v>
      </c>
    </row>
    <row r="9594" spans="1:5">
      <c r="A9594" s="48" t="s">
        <v>48</v>
      </c>
      <c r="B9594" s="48" t="s">
        <v>30988</v>
      </c>
      <c r="C9594" s="48" t="s">
        <v>48624</v>
      </c>
      <c r="D9594" s="48" t="s">
        <v>51887</v>
      </c>
      <c r="E9594" s="48" t="s">
        <v>48633</v>
      </c>
    </row>
    <row r="9595" spans="1:5">
      <c r="A9595" s="48" t="s">
        <v>51</v>
      </c>
      <c r="B9595" s="48" t="s">
        <v>51154</v>
      </c>
      <c r="C9595" s="48" t="s">
        <v>48624</v>
      </c>
      <c r="D9595" s="48" t="s">
        <v>48634</v>
      </c>
      <c r="E9595" s="48" t="s">
        <v>48635</v>
      </c>
    </row>
    <row r="9596" spans="1:5">
      <c r="A9596" s="48" t="s">
        <v>51155</v>
      </c>
      <c r="B9596" s="48" t="s">
        <v>51156</v>
      </c>
      <c r="C9596" s="48" t="s">
        <v>48636</v>
      </c>
      <c r="D9596" s="48" t="s">
        <v>48637</v>
      </c>
      <c r="E9596" s="48" t="s">
        <v>48638</v>
      </c>
    </row>
    <row r="9597" spans="1:5">
      <c r="A9597" s="48" t="s">
        <v>51157</v>
      </c>
      <c r="B9597" s="48" t="s">
        <v>51156</v>
      </c>
      <c r="C9597" s="48" t="s">
        <v>48636</v>
      </c>
      <c r="D9597" s="48" t="s">
        <v>48639</v>
      </c>
      <c r="E9597" s="48" t="s">
        <v>48640</v>
      </c>
    </row>
    <row r="9598" spans="1:5">
      <c r="A9598" s="48" t="s">
        <v>51158</v>
      </c>
      <c r="B9598" s="48" t="s">
        <v>51156</v>
      </c>
      <c r="C9598" s="48" t="s">
        <v>48636</v>
      </c>
      <c r="D9598" s="48" t="s">
        <v>48641</v>
      </c>
      <c r="E9598" s="48" t="s">
        <v>48642</v>
      </c>
    </row>
    <row r="9599" spans="1:5">
      <c r="A9599" s="48" t="s">
        <v>51159</v>
      </c>
      <c r="B9599" s="48" t="s">
        <v>51156</v>
      </c>
      <c r="C9599" s="48" t="s">
        <v>48636</v>
      </c>
      <c r="D9599" s="48" t="s">
        <v>48643</v>
      </c>
      <c r="E9599" s="48" t="s">
        <v>48644</v>
      </c>
    </row>
    <row r="9600" spans="1:5">
      <c r="A9600" s="48" t="s">
        <v>15740</v>
      </c>
      <c r="B9600" s="48" t="s">
        <v>51154</v>
      </c>
      <c r="C9600" s="48" t="s">
        <v>48636</v>
      </c>
      <c r="D9600" s="48" t="s">
        <v>48645</v>
      </c>
      <c r="E9600" s="48" t="s">
        <v>48646</v>
      </c>
    </row>
    <row r="9601" spans="1:5">
      <c r="A9601" s="48" t="s">
        <v>15743</v>
      </c>
      <c r="B9601" s="48" t="s">
        <v>29452</v>
      </c>
      <c r="C9601" s="48" t="s">
        <v>48636</v>
      </c>
      <c r="D9601" s="48" t="s">
        <v>48647</v>
      </c>
      <c r="E9601" s="48" t="s">
        <v>48648</v>
      </c>
    </row>
    <row r="9602" spans="1:5">
      <c r="A9602" s="48" t="s">
        <v>15746</v>
      </c>
      <c r="B9602" s="48" t="s">
        <v>51199</v>
      </c>
      <c r="C9602" s="48" t="s">
        <v>48636</v>
      </c>
      <c r="D9602" s="48" t="s">
        <v>48649</v>
      </c>
      <c r="E9602" s="48" t="s">
        <v>48650</v>
      </c>
    </row>
    <row r="9603" spans="1:5">
      <c r="A9603" s="48" t="s">
        <v>27</v>
      </c>
      <c r="B9603" s="48" t="s">
        <v>51154</v>
      </c>
      <c r="C9603" s="48" t="s">
        <v>48636</v>
      </c>
      <c r="D9603" s="48" t="s">
        <v>48651</v>
      </c>
      <c r="E9603" s="48" t="s">
        <v>48652</v>
      </c>
    </row>
    <row r="9604" spans="1:5">
      <c r="A9604" s="48" t="s">
        <v>30</v>
      </c>
      <c r="B9604" s="48" t="s">
        <v>29768</v>
      </c>
      <c r="C9604" s="48" t="s">
        <v>48636</v>
      </c>
      <c r="D9604" s="48" t="s">
        <v>48653</v>
      </c>
      <c r="E9604" s="48" t="s">
        <v>48654</v>
      </c>
    </row>
    <row r="9605" spans="1:5">
      <c r="A9605" s="48" t="s">
        <v>34</v>
      </c>
      <c r="B9605" s="48" t="s">
        <v>51198</v>
      </c>
      <c r="C9605" s="48" t="s">
        <v>48636</v>
      </c>
      <c r="D9605" s="48" t="s">
        <v>48655</v>
      </c>
      <c r="E9605" s="48" t="s">
        <v>48656</v>
      </c>
    </row>
    <row r="9606" spans="1:5">
      <c r="A9606" s="48" t="s">
        <v>15740</v>
      </c>
      <c r="B9606" s="48" t="s">
        <v>51154</v>
      </c>
      <c r="C9606" s="48" t="s">
        <v>48636</v>
      </c>
      <c r="D9606" s="48" t="s">
        <v>48657</v>
      </c>
      <c r="E9606" s="48" t="s">
        <v>48658</v>
      </c>
    </row>
    <row r="9607" spans="1:5">
      <c r="A9607" s="48" t="s">
        <v>15757</v>
      </c>
      <c r="B9607" s="48" t="s">
        <v>51480</v>
      </c>
      <c r="C9607" s="48" t="s">
        <v>48636</v>
      </c>
      <c r="D9607" s="48" t="s">
        <v>48659</v>
      </c>
      <c r="E9607" s="48" t="s">
        <v>48660</v>
      </c>
    </row>
    <row r="9608" spans="1:5">
      <c r="A9608" s="48" t="s">
        <v>15760</v>
      </c>
      <c r="B9608" s="48" t="s">
        <v>51166</v>
      </c>
      <c r="C9608" s="48" t="s">
        <v>48636</v>
      </c>
      <c r="D9608" s="48" t="s">
        <v>48661</v>
      </c>
      <c r="E9608" s="48" t="s">
        <v>48662</v>
      </c>
    </row>
    <row r="9609" spans="1:5">
      <c r="A9609" s="48" t="s">
        <v>27</v>
      </c>
      <c r="B9609" s="48" t="s">
        <v>51154</v>
      </c>
      <c r="C9609" s="48" t="s">
        <v>48636</v>
      </c>
      <c r="D9609" s="48" t="s">
        <v>48663</v>
      </c>
      <c r="E9609" s="48" t="s">
        <v>48664</v>
      </c>
    </row>
    <row r="9610" spans="1:5">
      <c r="A9610" s="48" t="s">
        <v>39</v>
      </c>
      <c r="B9610" s="48" t="s">
        <v>51441</v>
      </c>
      <c r="C9610" s="48" t="s">
        <v>48636</v>
      </c>
      <c r="D9610" s="48" t="s">
        <v>48665</v>
      </c>
      <c r="E9610" s="48" t="s">
        <v>48666</v>
      </c>
    </row>
    <row r="9611" spans="1:5">
      <c r="A9611" s="48" t="s">
        <v>43</v>
      </c>
      <c r="B9611" s="48" t="s">
        <v>51278</v>
      </c>
      <c r="C9611" s="48" t="s">
        <v>48636</v>
      </c>
      <c r="D9611" s="48" t="s">
        <v>48667</v>
      </c>
      <c r="E9611" s="48" t="s">
        <v>48668</v>
      </c>
    </row>
    <row r="9612" spans="1:5">
      <c r="A9612" s="48" t="s">
        <v>15740</v>
      </c>
      <c r="B9612" s="48" t="s">
        <v>51154</v>
      </c>
      <c r="C9612" s="48" t="s">
        <v>48636</v>
      </c>
      <c r="D9612" s="48" t="s">
        <v>48669</v>
      </c>
      <c r="E9612" s="48" t="s">
        <v>48670</v>
      </c>
    </row>
    <row r="9613" spans="1:5">
      <c r="A9613" s="48" t="s">
        <v>15771</v>
      </c>
      <c r="B9613" s="48" t="s">
        <v>16884</v>
      </c>
      <c r="C9613" s="48" t="s">
        <v>48636</v>
      </c>
      <c r="D9613" s="48" t="s">
        <v>48671</v>
      </c>
      <c r="E9613" s="48" t="s">
        <v>48672</v>
      </c>
    </row>
    <row r="9614" spans="1:5">
      <c r="A9614" s="48" t="s">
        <v>15774</v>
      </c>
      <c r="B9614" s="48" t="s">
        <v>290</v>
      </c>
      <c r="C9614" s="48" t="s">
        <v>48636</v>
      </c>
      <c r="D9614" s="48" t="s">
        <v>48673</v>
      </c>
      <c r="E9614" s="48" t="s">
        <v>48674</v>
      </c>
    </row>
    <row r="9615" spans="1:5">
      <c r="A9615" s="48" t="s">
        <v>27</v>
      </c>
      <c r="B9615" s="48" t="s">
        <v>51154</v>
      </c>
      <c r="C9615" s="48" t="s">
        <v>48636</v>
      </c>
      <c r="D9615" s="48" t="s">
        <v>48675</v>
      </c>
      <c r="E9615" s="48" t="s">
        <v>48676</v>
      </c>
    </row>
    <row r="9616" spans="1:5">
      <c r="A9616" s="48" t="s">
        <v>48</v>
      </c>
      <c r="B9616" s="48" t="s">
        <v>31453</v>
      </c>
      <c r="C9616" s="48" t="s">
        <v>48636</v>
      </c>
      <c r="D9616" s="48" t="s">
        <v>48677</v>
      </c>
      <c r="E9616" s="48" t="s">
        <v>48678</v>
      </c>
    </row>
    <row r="9617" spans="1:5">
      <c r="A9617" s="48" t="s">
        <v>51</v>
      </c>
      <c r="B9617" s="48" t="s">
        <v>51161</v>
      </c>
      <c r="C9617" s="48" t="s">
        <v>48636</v>
      </c>
      <c r="D9617" s="48" t="s">
        <v>48679</v>
      </c>
      <c r="E9617" s="48" t="s">
        <v>48680</v>
      </c>
    </row>
    <row r="9618" spans="1:5">
      <c r="A9618" s="48" t="s">
        <v>15740</v>
      </c>
      <c r="B9618" s="48" t="s">
        <v>51154</v>
      </c>
      <c r="C9618" s="48" t="s">
        <v>48681</v>
      </c>
      <c r="D9618" s="48" t="s">
        <v>48682</v>
      </c>
      <c r="E9618" s="48" t="s">
        <v>48683</v>
      </c>
    </row>
    <row r="9619" spans="1:5">
      <c r="A9619" s="48" t="s">
        <v>15786</v>
      </c>
      <c r="B9619" s="48" t="s">
        <v>29629</v>
      </c>
      <c r="C9619" s="48" t="s">
        <v>48684</v>
      </c>
      <c r="D9619" s="48" t="s">
        <v>48685</v>
      </c>
      <c r="E9619" s="48" t="s">
        <v>48686</v>
      </c>
    </row>
    <row r="9620" spans="1:5">
      <c r="A9620" s="48" t="s">
        <v>15789</v>
      </c>
      <c r="B9620" s="48" t="s">
        <v>51202</v>
      </c>
      <c r="C9620" s="48" t="s">
        <v>48687</v>
      </c>
      <c r="D9620" s="48" t="s">
        <v>48688</v>
      </c>
      <c r="E9620" s="48" t="s">
        <v>48689</v>
      </c>
    </row>
    <row r="9621" spans="1:5">
      <c r="A9621" s="48" t="s">
        <v>27</v>
      </c>
      <c r="B9621" s="48" t="s">
        <v>51154</v>
      </c>
      <c r="C9621" s="48" t="s">
        <v>48681</v>
      </c>
      <c r="D9621" s="48" t="s">
        <v>48690</v>
      </c>
      <c r="E9621" s="48" t="s">
        <v>48691</v>
      </c>
    </row>
    <row r="9622" spans="1:5">
      <c r="A9622" s="48" t="s">
        <v>56</v>
      </c>
      <c r="B9622" s="48" t="s">
        <v>51497</v>
      </c>
      <c r="C9622" s="48" t="s">
        <v>48681</v>
      </c>
      <c r="D9622" s="48" t="s">
        <v>48692</v>
      </c>
      <c r="E9622" s="48" t="s">
        <v>48693</v>
      </c>
    </row>
    <row r="9623" spans="1:5">
      <c r="A9623" s="48" t="s">
        <v>59</v>
      </c>
      <c r="B9623" s="48" t="s">
        <v>51161</v>
      </c>
      <c r="C9623" s="48" t="s">
        <v>48681</v>
      </c>
      <c r="D9623" s="48" t="s">
        <v>48694</v>
      </c>
      <c r="E9623" s="48" t="s">
        <v>48695</v>
      </c>
    </row>
    <row r="9624" spans="1:5">
      <c r="A9624" s="48" t="s">
        <v>51155</v>
      </c>
      <c r="B9624" s="48" t="s">
        <v>51156</v>
      </c>
      <c r="C9624" s="48" t="s">
        <v>48696</v>
      </c>
      <c r="D9624" s="48" t="s">
        <v>48697</v>
      </c>
      <c r="E9624" s="48" t="s">
        <v>48698</v>
      </c>
    </row>
    <row r="9625" spans="1:5">
      <c r="A9625" s="48" t="s">
        <v>51157</v>
      </c>
      <c r="B9625" s="48" t="s">
        <v>51156</v>
      </c>
      <c r="C9625" s="48" t="s">
        <v>48696</v>
      </c>
      <c r="D9625" s="48" t="s">
        <v>48699</v>
      </c>
      <c r="E9625" s="48" t="s">
        <v>48700</v>
      </c>
    </row>
    <row r="9626" spans="1:5">
      <c r="A9626" s="48" t="s">
        <v>51158</v>
      </c>
      <c r="B9626" s="48" t="s">
        <v>51156</v>
      </c>
      <c r="C9626" s="48" t="s">
        <v>48696</v>
      </c>
      <c r="D9626" s="48" t="s">
        <v>48701</v>
      </c>
      <c r="E9626" s="48" t="s">
        <v>48702</v>
      </c>
    </row>
    <row r="9627" spans="1:5">
      <c r="A9627" s="48" t="s">
        <v>51159</v>
      </c>
      <c r="B9627" s="48" t="s">
        <v>51156</v>
      </c>
      <c r="C9627" s="48" t="s">
        <v>48696</v>
      </c>
      <c r="D9627" s="48" t="s">
        <v>48703</v>
      </c>
      <c r="E9627" s="48" t="s">
        <v>48704</v>
      </c>
    </row>
    <row r="9628" spans="1:5">
      <c r="A9628" s="48" t="s">
        <v>15740</v>
      </c>
      <c r="B9628" s="48" t="s">
        <v>51154</v>
      </c>
      <c r="C9628" s="48" t="s">
        <v>48696</v>
      </c>
      <c r="D9628" s="48" t="s">
        <v>48705</v>
      </c>
      <c r="E9628" s="48" t="s">
        <v>48706</v>
      </c>
    </row>
    <row r="9629" spans="1:5">
      <c r="A9629" s="48" t="s">
        <v>15757</v>
      </c>
      <c r="B9629" s="48" t="s">
        <v>51499</v>
      </c>
      <c r="C9629" s="48" t="s">
        <v>48696</v>
      </c>
      <c r="D9629" s="48" t="s">
        <v>48707</v>
      </c>
      <c r="E9629" s="48" t="s">
        <v>48708</v>
      </c>
    </row>
    <row r="9630" spans="1:5">
      <c r="A9630" s="48" t="s">
        <v>15760</v>
      </c>
      <c r="B9630" s="48" t="s">
        <v>1185</v>
      </c>
      <c r="C9630" s="48" t="s">
        <v>48696</v>
      </c>
      <c r="D9630" s="48" t="s">
        <v>48709</v>
      </c>
      <c r="E9630" s="48" t="s">
        <v>48710</v>
      </c>
    </row>
    <row r="9631" spans="1:5">
      <c r="A9631" s="48" t="s">
        <v>27</v>
      </c>
      <c r="B9631" s="48" t="s">
        <v>51154</v>
      </c>
      <c r="C9631" s="48" t="s">
        <v>48696</v>
      </c>
      <c r="D9631" s="48" t="s">
        <v>48711</v>
      </c>
      <c r="E9631" s="48" t="s">
        <v>48712</v>
      </c>
    </row>
    <row r="9632" spans="1:5">
      <c r="A9632" s="48" t="s">
        <v>39</v>
      </c>
      <c r="B9632" s="48" t="s">
        <v>51441</v>
      </c>
      <c r="C9632" s="48" t="s">
        <v>48696</v>
      </c>
      <c r="D9632" s="48" t="s">
        <v>48713</v>
      </c>
      <c r="E9632" s="48" t="s">
        <v>48714</v>
      </c>
    </row>
    <row r="9633" spans="1:5">
      <c r="A9633" s="48" t="s">
        <v>43</v>
      </c>
      <c r="B9633" s="48" t="s">
        <v>695</v>
      </c>
      <c r="C9633" s="48" t="s">
        <v>48696</v>
      </c>
      <c r="D9633" s="48" t="s">
        <v>48715</v>
      </c>
      <c r="E9633" s="48" t="s">
        <v>48716</v>
      </c>
    </row>
    <row r="9634" spans="1:5">
      <c r="A9634" s="48" t="s">
        <v>15740</v>
      </c>
      <c r="B9634" s="48" t="s">
        <v>51154</v>
      </c>
      <c r="C9634" s="48" t="s">
        <v>48696</v>
      </c>
      <c r="D9634" s="48" t="s">
        <v>48717</v>
      </c>
      <c r="E9634" s="48" t="s">
        <v>48718</v>
      </c>
    </row>
    <row r="9635" spans="1:5">
      <c r="A9635" s="48" t="s">
        <v>15771</v>
      </c>
      <c r="B9635" s="48" t="s">
        <v>16453</v>
      </c>
      <c r="C9635" s="48" t="s">
        <v>48696</v>
      </c>
      <c r="D9635" s="48" t="s">
        <v>48719</v>
      </c>
      <c r="E9635" s="48" t="s">
        <v>48720</v>
      </c>
    </row>
    <row r="9636" spans="1:5">
      <c r="A9636" s="48" t="s">
        <v>15774</v>
      </c>
      <c r="B9636" s="48" t="s">
        <v>487</v>
      </c>
      <c r="C9636" s="48" t="s">
        <v>48696</v>
      </c>
      <c r="D9636" s="48" t="s">
        <v>48721</v>
      </c>
      <c r="E9636" s="48" t="s">
        <v>48722</v>
      </c>
    </row>
    <row r="9637" spans="1:5">
      <c r="A9637" s="48" t="s">
        <v>27</v>
      </c>
      <c r="B9637" s="48" t="s">
        <v>51154</v>
      </c>
      <c r="C9637" s="48" t="s">
        <v>48696</v>
      </c>
      <c r="D9637" s="48" t="s">
        <v>48723</v>
      </c>
      <c r="E9637" s="48" t="s">
        <v>48724</v>
      </c>
    </row>
    <row r="9638" spans="1:5">
      <c r="A9638" s="48" t="s">
        <v>48</v>
      </c>
      <c r="B9638" s="48" t="s">
        <v>30988</v>
      </c>
      <c r="C9638" s="48" t="s">
        <v>48696</v>
      </c>
      <c r="D9638" s="48" t="s">
        <v>48725</v>
      </c>
      <c r="E9638" s="48" t="s">
        <v>51888</v>
      </c>
    </row>
    <row r="9639" spans="1:5">
      <c r="A9639" s="48" t="s">
        <v>51</v>
      </c>
      <c r="B9639" s="48" t="s">
        <v>51242</v>
      </c>
      <c r="C9639" s="48" t="s">
        <v>48696</v>
      </c>
      <c r="D9639" s="48" t="s">
        <v>48726</v>
      </c>
      <c r="E9639" s="48" t="s">
        <v>48727</v>
      </c>
    </row>
    <row r="9640" spans="1:5">
      <c r="A9640" s="48" t="s">
        <v>15740</v>
      </c>
      <c r="B9640" s="48" t="s">
        <v>51154</v>
      </c>
      <c r="C9640" s="48" t="s">
        <v>48696</v>
      </c>
      <c r="D9640" s="48" t="s">
        <v>48728</v>
      </c>
      <c r="E9640" s="48" t="s">
        <v>51889</v>
      </c>
    </row>
    <row r="9641" spans="1:5">
      <c r="A9641" s="48" t="s">
        <v>15786</v>
      </c>
      <c r="B9641" s="48" t="s">
        <v>29629</v>
      </c>
      <c r="C9641" s="48" t="s">
        <v>48696</v>
      </c>
      <c r="D9641" s="48" t="s">
        <v>48729</v>
      </c>
      <c r="E9641" s="48" t="s">
        <v>48730</v>
      </c>
    </row>
    <row r="9642" spans="1:5">
      <c r="A9642" s="48" t="s">
        <v>15789</v>
      </c>
      <c r="B9642" s="48" t="s">
        <v>487</v>
      </c>
      <c r="C9642" s="48" t="s">
        <v>48696</v>
      </c>
      <c r="D9642" s="48" t="s">
        <v>48731</v>
      </c>
      <c r="E9642" s="48" t="s">
        <v>48732</v>
      </c>
    </row>
    <row r="9643" spans="1:5">
      <c r="A9643" s="48" t="s">
        <v>27</v>
      </c>
      <c r="B9643" s="48" t="s">
        <v>51154</v>
      </c>
      <c r="C9643" s="48" t="s">
        <v>48696</v>
      </c>
      <c r="D9643" s="48" t="s">
        <v>48733</v>
      </c>
      <c r="E9643" s="48" t="s">
        <v>48734</v>
      </c>
    </row>
    <row r="9644" spans="1:5">
      <c r="A9644" s="48" t="s">
        <v>56</v>
      </c>
      <c r="B9644" s="48" t="s">
        <v>51511</v>
      </c>
      <c r="C9644" s="48" t="s">
        <v>48696</v>
      </c>
      <c r="D9644" s="48" t="s">
        <v>48735</v>
      </c>
      <c r="E9644" s="48" t="s">
        <v>48736</v>
      </c>
    </row>
    <row r="9645" spans="1:5">
      <c r="A9645" s="48" t="s">
        <v>59</v>
      </c>
      <c r="B9645" s="48" t="s">
        <v>51154</v>
      </c>
      <c r="C9645" s="48" t="s">
        <v>48696</v>
      </c>
      <c r="D9645" s="48" t="s">
        <v>48737</v>
      </c>
      <c r="E9645" s="48" t="s">
        <v>48738</v>
      </c>
    </row>
    <row r="9646" spans="1:5">
      <c r="A9646" s="48" t="s">
        <v>15740</v>
      </c>
      <c r="B9646" s="48" t="s">
        <v>51154</v>
      </c>
      <c r="C9646" s="48" t="s">
        <v>48739</v>
      </c>
      <c r="D9646" s="48" t="s">
        <v>48740</v>
      </c>
      <c r="E9646" s="48" t="s">
        <v>48741</v>
      </c>
    </row>
    <row r="9647" spans="1:5">
      <c r="A9647" s="48" t="s">
        <v>15743</v>
      </c>
      <c r="B9647" s="48" t="s">
        <v>34445</v>
      </c>
      <c r="C9647" s="48" t="s">
        <v>48739</v>
      </c>
      <c r="D9647" s="48" t="s">
        <v>48742</v>
      </c>
      <c r="E9647" s="48" t="s">
        <v>48743</v>
      </c>
    </row>
    <row r="9648" spans="1:5">
      <c r="A9648" s="48" t="s">
        <v>15746</v>
      </c>
      <c r="B9648" s="48" t="s">
        <v>452</v>
      </c>
      <c r="C9648" s="48" t="s">
        <v>48739</v>
      </c>
      <c r="D9648" s="48" t="s">
        <v>48744</v>
      </c>
      <c r="E9648" s="48" t="s">
        <v>48745</v>
      </c>
    </row>
    <row r="9649" spans="1:5">
      <c r="A9649" s="48" t="s">
        <v>27</v>
      </c>
      <c r="B9649" s="48" t="s">
        <v>51154</v>
      </c>
      <c r="C9649" s="48" t="s">
        <v>48739</v>
      </c>
      <c r="D9649" s="48" t="s">
        <v>48746</v>
      </c>
      <c r="E9649" s="48" t="s">
        <v>48747</v>
      </c>
    </row>
    <row r="9650" spans="1:5">
      <c r="A9650" s="48" t="s">
        <v>30</v>
      </c>
      <c r="B9650" s="48" t="s">
        <v>32976</v>
      </c>
      <c r="C9650" s="48" t="s">
        <v>48739</v>
      </c>
      <c r="D9650" s="48" t="s">
        <v>48748</v>
      </c>
      <c r="E9650" s="48" t="s">
        <v>48749</v>
      </c>
    </row>
    <row r="9651" spans="1:5">
      <c r="A9651" s="48" t="s">
        <v>34</v>
      </c>
      <c r="B9651" s="48" t="s">
        <v>51225</v>
      </c>
      <c r="C9651" s="48" t="s">
        <v>48739</v>
      </c>
      <c r="D9651" s="48" t="s">
        <v>48750</v>
      </c>
      <c r="E9651" s="48" t="s">
        <v>48751</v>
      </c>
    </row>
    <row r="9652" spans="1:5">
      <c r="A9652" s="48" t="s">
        <v>51155</v>
      </c>
      <c r="B9652" s="48" t="s">
        <v>51156</v>
      </c>
      <c r="C9652" s="48" t="s">
        <v>48752</v>
      </c>
      <c r="D9652" s="48" t="s">
        <v>48753</v>
      </c>
      <c r="E9652" s="48" t="s">
        <v>48754</v>
      </c>
    </row>
    <row r="9653" spans="1:5">
      <c r="A9653" s="48" t="s">
        <v>51157</v>
      </c>
      <c r="B9653" s="48" t="s">
        <v>51156</v>
      </c>
      <c r="C9653" s="48" t="s">
        <v>48752</v>
      </c>
      <c r="D9653" s="48" t="s">
        <v>48755</v>
      </c>
      <c r="E9653" s="48" t="s">
        <v>48756</v>
      </c>
    </row>
    <row r="9654" spans="1:5">
      <c r="A9654" s="48" t="s">
        <v>51158</v>
      </c>
      <c r="B9654" s="48" t="s">
        <v>51156</v>
      </c>
      <c r="C9654" s="48" t="s">
        <v>48752</v>
      </c>
      <c r="D9654" s="48" t="s">
        <v>48757</v>
      </c>
      <c r="E9654" s="48" t="s">
        <v>48758</v>
      </c>
    </row>
    <row r="9655" spans="1:5">
      <c r="A9655" s="48" t="s">
        <v>51159</v>
      </c>
      <c r="B9655" s="48" t="s">
        <v>51156</v>
      </c>
      <c r="C9655" s="48" t="s">
        <v>48752</v>
      </c>
      <c r="D9655" s="48" t="s">
        <v>48759</v>
      </c>
      <c r="E9655" s="48" t="s">
        <v>48760</v>
      </c>
    </row>
    <row r="9656" spans="1:5">
      <c r="A9656" s="48" t="s">
        <v>15740</v>
      </c>
      <c r="B9656" s="48" t="s">
        <v>51154</v>
      </c>
      <c r="C9656" s="48" t="s">
        <v>48752</v>
      </c>
      <c r="D9656" s="48" t="s">
        <v>48761</v>
      </c>
      <c r="E9656" s="48" t="s">
        <v>48762</v>
      </c>
    </row>
    <row r="9657" spans="1:5">
      <c r="A9657" s="48" t="s">
        <v>15771</v>
      </c>
      <c r="B9657" s="48" t="s">
        <v>31</v>
      </c>
      <c r="C9657" s="48" t="s">
        <v>48752</v>
      </c>
      <c r="D9657" s="48" t="s">
        <v>48763</v>
      </c>
      <c r="E9657" s="48" t="s">
        <v>48764</v>
      </c>
    </row>
    <row r="9658" spans="1:5">
      <c r="A9658" s="48" t="s">
        <v>15774</v>
      </c>
      <c r="B9658" s="48" t="s">
        <v>51179</v>
      </c>
      <c r="C9658" s="48" t="s">
        <v>48752</v>
      </c>
      <c r="D9658" s="48" t="s">
        <v>48765</v>
      </c>
      <c r="E9658" s="48" t="s">
        <v>48766</v>
      </c>
    </row>
    <row r="9659" spans="1:5">
      <c r="A9659" s="48" t="s">
        <v>27</v>
      </c>
      <c r="B9659" s="48" t="s">
        <v>51154</v>
      </c>
      <c r="C9659" s="48" t="s">
        <v>48752</v>
      </c>
      <c r="D9659" s="48" t="s">
        <v>48767</v>
      </c>
      <c r="E9659" s="48" t="s">
        <v>48768</v>
      </c>
    </row>
    <row r="9660" spans="1:5">
      <c r="A9660" s="48" t="s">
        <v>48</v>
      </c>
      <c r="B9660" s="48" t="s">
        <v>30385</v>
      </c>
      <c r="C9660" s="48" t="s">
        <v>48752</v>
      </c>
      <c r="D9660" s="48" t="s">
        <v>48769</v>
      </c>
      <c r="E9660" s="48" t="s">
        <v>48770</v>
      </c>
    </row>
    <row r="9661" spans="1:5">
      <c r="A9661" s="48" t="s">
        <v>51</v>
      </c>
      <c r="B9661" s="48" t="s">
        <v>51177</v>
      </c>
      <c r="C9661" s="48" t="s">
        <v>48752</v>
      </c>
      <c r="D9661" s="48" t="s">
        <v>48771</v>
      </c>
      <c r="E9661" s="48" t="s">
        <v>48772</v>
      </c>
    </row>
    <row r="9662" spans="1:5">
      <c r="A9662" s="48" t="s">
        <v>15740</v>
      </c>
      <c r="B9662" s="48" t="s">
        <v>51154</v>
      </c>
      <c r="C9662" s="48" t="s">
        <v>48752</v>
      </c>
      <c r="D9662" s="48" t="s">
        <v>48773</v>
      </c>
      <c r="E9662" s="48" t="s">
        <v>48774</v>
      </c>
    </row>
    <row r="9663" spans="1:5">
      <c r="A9663" s="48" t="s">
        <v>15786</v>
      </c>
      <c r="B9663" s="48" t="s">
        <v>29629</v>
      </c>
      <c r="C9663" s="48" t="s">
        <v>48752</v>
      </c>
      <c r="D9663" s="48" t="s">
        <v>48775</v>
      </c>
      <c r="E9663" s="48" t="s">
        <v>48776</v>
      </c>
    </row>
    <row r="9664" spans="1:5">
      <c r="A9664" s="48" t="s">
        <v>15789</v>
      </c>
      <c r="B9664" s="48" t="s">
        <v>32654</v>
      </c>
      <c r="C9664" s="48" t="s">
        <v>48752</v>
      </c>
      <c r="D9664" s="48" t="s">
        <v>48777</v>
      </c>
      <c r="E9664" s="48" t="s">
        <v>48778</v>
      </c>
    </row>
    <row r="9665" spans="1:5">
      <c r="A9665" s="48" t="s">
        <v>27</v>
      </c>
      <c r="B9665" s="48" t="s">
        <v>51154</v>
      </c>
      <c r="C9665" s="48" t="s">
        <v>48752</v>
      </c>
      <c r="D9665" s="48" t="s">
        <v>48779</v>
      </c>
      <c r="E9665" s="48" t="s">
        <v>48780</v>
      </c>
    </row>
    <row r="9666" spans="1:5">
      <c r="A9666" s="48" t="s">
        <v>56</v>
      </c>
      <c r="B9666" s="48" t="s">
        <v>51526</v>
      </c>
      <c r="C9666" s="48" t="s">
        <v>48752</v>
      </c>
      <c r="D9666" s="48" t="s">
        <v>48781</v>
      </c>
      <c r="E9666" s="48" t="s">
        <v>48782</v>
      </c>
    </row>
    <row r="9667" spans="1:5">
      <c r="A9667" s="48" t="s">
        <v>59</v>
      </c>
      <c r="B9667" s="48" t="s">
        <v>51194</v>
      </c>
      <c r="C9667" s="48" t="s">
        <v>48752</v>
      </c>
      <c r="D9667" s="48" t="s">
        <v>48783</v>
      </c>
      <c r="E9667" s="48" t="s">
        <v>48784</v>
      </c>
    </row>
    <row r="9668" spans="1:5">
      <c r="A9668" s="48" t="s">
        <v>15740</v>
      </c>
      <c r="B9668" s="48" t="s">
        <v>51154</v>
      </c>
      <c r="C9668" s="48" t="s">
        <v>48752</v>
      </c>
      <c r="D9668" s="48" t="s">
        <v>48785</v>
      </c>
      <c r="E9668" s="48" t="s">
        <v>48786</v>
      </c>
    </row>
    <row r="9669" spans="1:5">
      <c r="A9669" s="48" t="s">
        <v>15743</v>
      </c>
      <c r="B9669" s="48" t="s">
        <v>34445</v>
      </c>
      <c r="C9669" s="48" t="s">
        <v>48752</v>
      </c>
      <c r="D9669" s="48" t="s">
        <v>48787</v>
      </c>
      <c r="E9669" s="48" t="s">
        <v>48788</v>
      </c>
    </row>
    <row r="9670" spans="1:5">
      <c r="A9670" s="48" t="s">
        <v>15746</v>
      </c>
      <c r="B9670" s="48" t="s">
        <v>452</v>
      </c>
      <c r="C9670" s="48" t="s">
        <v>48752</v>
      </c>
      <c r="D9670" s="48" t="s">
        <v>48789</v>
      </c>
      <c r="E9670" s="48" t="s">
        <v>48790</v>
      </c>
    </row>
    <row r="9671" spans="1:5">
      <c r="A9671" s="48" t="s">
        <v>27</v>
      </c>
      <c r="B9671" s="48" t="s">
        <v>51154</v>
      </c>
      <c r="C9671" s="48" t="s">
        <v>48791</v>
      </c>
      <c r="D9671" s="48" t="s">
        <v>48792</v>
      </c>
      <c r="E9671" s="48" t="s">
        <v>48793</v>
      </c>
    </row>
    <row r="9672" spans="1:5">
      <c r="A9672" s="48" t="s">
        <v>30</v>
      </c>
      <c r="B9672" s="48" t="s">
        <v>29768</v>
      </c>
      <c r="C9672" s="48" t="s">
        <v>51890</v>
      </c>
      <c r="D9672" s="48" t="s">
        <v>48794</v>
      </c>
      <c r="E9672" s="48" t="s">
        <v>51891</v>
      </c>
    </row>
    <row r="9673" spans="1:5">
      <c r="A9673" s="48" t="s">
        <v>34</v>
      </c>
      <c r="B9673" s="48" t="s">
        <v>51193</v>
      </c>
      <c r="C9673" s="48" t="s">
        <v>48752</v>
      </c>
      <c r="D9673" s="48" t="s">
        <v>48795</v>
      </c>
      <c r="E9673" s="48" t="s">
        <v>48796</v>
      </c>
    </row>
    <row r="9674" spans="1:5">
      <c r="A9674" s="48" t="s">
        <v>15740</v>
      </c>
      <c r="B9674" s="48" t="s">
        <v>51154</v>
      </c>
      <c r="C9674" s="48" t="s">
        <v>48797</v>
      </c>
      <c r="D9674" s="48" t="s">
        <v>48798</v>
      </c>
      <c r="E9674" s="48" t="s">
        <v>48799</v>
      </c>
    </row>
    <row r="9675" spans="1:5">
      <c r="A9675" s="48" t="s">
        <v>15757</v>
      </c>
      <c r="B9675" s="48" t="s">
        <v>51480</v>
      </c>
      <c r="C9675" s="48" t="s">
        <v>48797</v>
      </c>
      <c r="D9675" s="48" t="s">
        <v>48800</v>
      </c>
      <c r="E9675" s="48" t="s">
        <v>48801</v>
      </c>
    </row>
    <row r="9676" spans="1:5">
      <c r="A9676" s="48" t="s">
        <v>15760</v>
      </c>
      <c r="B9676" s="48" t="s">
        <v>424</v>
      </c>
      <c r="C9676" s="48" t="s">
        <v>48797</v>
      </c>
      <c r="D9676" s="48" t="s">
        <v>48802</v>
      </c>
      <c r="E9676" s="48" t="s">
        <v>48803</v>
      </c>
    </row>
    <row r="9677" spans="1:5">
      <c r="A9677" s="48" t="s">
        <v>27</v>
      </c>
      <c r="B9677" s="48" t="s">
        <v>51154</v>
      </c>
      <c r="C9677" s="48" t="s">
        <v>48797</v>
      </c>
      <c r="D9677" s="48" t="s">
        <v>48804</v>
      </c>
      <c r="E9677" s="48" t="s">
        <v>48805</v>
      </c>
    </row>
    <row r="9678" spans="1:5">
      <c r="A9678" s="48" t="s">
        <v>39</v>
      </c>
      <c r="B9678" s="48" t="s">
        <v>51441</v>
      </c>
      <c r="C9678" s="48" t="s">
        <v>48797</v>
      </c>
      <c r="D9678" s="48" t="s">
        <v>48806</v>
      </c>
      <c r="E9678" s="48" t="s">
        <v>48807</v>
      </c>
    </row>
    <row r="9679" spans="1:5">
      <c r="A9679" s="48" t="s">
        <v>43</v>
      </c>
      <c r="B9679" s="48" t="s">
        <v>44</v>
      </c>
      <c r="C9679" s="48" t="s">
        <v>48797</v>
      </c>
      <c r="D9679" s="48" t="s">
        <v>48808</v>
      </c>
      <c r="E9679" s="48" t="s">
        <v>48809</v>
      </c>
    </row>
    <row r="9680" spans="1:5">
      <c r="A9680" s="48" t="s">
        <v>51155</v>
      </c>
      <c r="B9680" s="48" t="s">
        <v>51156</v>
      </c>
      <c r="C9680" s="48" t="s">
        <v>48810</v>
      </c>
      <c r="D9680" s="48" t="s">
        <v>48811</v>
      </c>
      <c r="E9680" s="48" t="s">
        <v>48812</v>
      </c>
    </row>
    <row r="9681" spans="1:5">
      <c r="A9681" s="48" t="s">
        <v>51157</v>
      </c>
      <c r="B9681" s="48" t="s">
        <v>51156</v>
      </c>
      <c r="C9681" s="48" t="s">
        <v>48810</v>
      </c>
      <c r="D9681" s="48" t="s">
        <v>48813</v>
      </c>
      <c r="E9681" s="48" t="s">
        <v>48814</v>
      </c>
    </row>
    <row r="9682" spans="1:5">
      <c r="A9682" s="48" t="s">
        <v>51158</v>
      </c>
      <c r="B9682" s="48" t="s">
        <v>51156</v>
      </c>
      <c r="C9682" s="48" t="s">
        <v>48810</v>
      </c>
      <c r="D9682" s="48" t="s">
        <v>48815</v>
      </c>
      <c r="E9682" s="48" t="s">
        <v>48816</v>
      </c>
    </row>
    <row r="9683" spans="1:5">
      <c r="A9683" s="48" t="s">
        <v>51159</v>
      </c>
      <c r="B9683" s="48" t="s">
        <v>51156</v>
      </c>
      <c r="C9683" s="48" t="s">
        <v>48810</v>
      </c>
      <c r="D9683" s="48" t="s">
        <v>48817</v>
      </c>
      <c r="E9683" s="48" t="s">
        <v>48818</v>
      </c>
    </row>
    <row r="9684" spans="1:5">
      <c r="A9684" s="48" t="s">
        <v>15740</v>
      </c>
      <c r="B9684" s="48" t="s">
        <v>51154</v>
      </c>
      <c r="C9684" s="48" t="s">
        <v>48810</v>
      </c>
      <c r="D9684" s="48" t="s">
        <v>48819</v>
      </c>
      <c r="E9684" s="48" t="s">
        <v>48820</v>
      </c>
    </row>
    <row r="9685" spans="1:5">
      <c r="A9685" s="48" t="s">
        <v>15786</v>
      </c>
      <c r="B9685" s="48" t="s">
        <v>29629</v>
      </c>
      <c r="C9685" s="48" t="s">
        <v>48810</v>
      </c>
      <c r="D9685" s="48" t="s">
        <v>48821</v>
      </c>
      <c r="E9685" s="48" t="s">
        <v>48822</v>
      </c>
    </row>
    <row r="9686" spans="1:5">
      <c r="A9686" s="48" t="s">
        <v>15789</v>
      </c>
      <c r="B9686" s="48" t="s">
        <v>1185</v>
      </c>
      <c r="C9686" s="48" t="s">
        <v>48810</v>
      </c>
      <c r="D9686" s="48" t="s">
        <v>48823</v>
      </c>
      <c r="E9686" s="48" t="s">
        <v>48824</v>
      </c>
    </row>
    <row r="9687" spans="1:5">
      <c r="A9687" s="48" t="s">
        <v>27</v>
      </c>
      <c r="B9687" s="48" t="s">
        <v>51154</v>
      </c>
      <c r="C9687" s="48" t="s">
        <v>48810</v>
      </c>
      <c r="D9687" s="48" t="s">
        <v>48825</v>
      </c>
      <c r="E9687" s="48" t="s">
        <v>48826</v>
      </c>
    </row>
    <row r="9688" spans="1:5">
      <c r="A9688" s="48" t="s">
        <v>56</v>
      </c>
      <c r="B9688" s="48" t="s">
        <v>51494</v>
      </c>
      <c r="C9688" s="48" t="s">
        <v>48810</v>
      </c>
      <c r="D9688" s="48" t="s">
        <v>48827</v>
      </c>
      <c r="E9688" s="48" t="s">
        <v>48828</v>
      </c>
    </row>
    <row r="9689" spans="1:5">
      <c r="A9689" s="48" t="s">
        <v>59</v>
      </c>
      <c r="B9689" s="48" t="s">
        <v>51161</v>
      </c>
      <c r="C9689" s="48" t="s">
        <v>48810</v>
      </c>
      <c r="D9689" s="48" t="s">
        <v>48829</v>
      </c>
      <c r="E9689" s="48" t="s">
        <v>48830</v>
      </c>
    </row>
    <row r="9690" spans="1:5">
      <c r="A9690" s="48" t="s">
        <v>15740</v>
      </c>
      <c r="B9690" s="48" t="s">
        <v>51154</v>
      </c>
      <c r="C9690" s="48" t="s">
        <v>48810</v>
      </c>
      <c r="D9690" s="48" t="s">
        <v>48831</v>
      </c>
      <c r="E9690" s="48" t="s">
        <v>48832</v>
      </c>
    </row>
    <row r="9691" spans="1:5">
      <c r="A9691" s="48" t="s">
        <v>15743</v>
      </c>
      <c r="B9691" s="48" t="s">
        <v>29452</v>
      </c>
      <c r="C9691" s="48" t="s">
        <v>48810</v>
      </c>
      <c r="D9691" s="48" t="s">
        <v>48833</v>
      </c>
      <c r="E9691" s="48" t="s">
        <v>48834</v>
      </c>
    </row>
    <row r="9692" spans="1:5">
      <c r="A9692" s="48" t="s">
        <v>15746</v>
      </c>
      <c r="B9692" s="48" t="s">
        <v>51190</v>
      </c>
      <c r="C9692" s="48" t="s">
        <v>48810</v>
      </c>
      <c r="D9692" s="48" t="s">
        <v>48835</v>
      </c>
      <c r="E9692" s="48" t="s">
        <v>48836</v>
      </c>
    </row>
    <row r="9693" spans="1:5">
      <c r="A9693" s="48" t="s">
        <v>27</v>
      </c>
      <c r="B9693" s="48" t="s">
        <v>51154</v>
      </c>
      <c r="C9693" s="48" t="s">
        <v>48810</v>
      </c>
      <c r="D9693" s="48" t="s">
        <v>48837</v>
      </c>
      <c r="E9693" s="48" t="s">
        <v>48838</v>
      </c>
    </row>
    <row r="9694" spans="1:5">
      <c r="A9694" s="48" t="s">
        <v>30</v>
      </c>
      <c r="B9694" s="48" t="s">
        <v>32789</v>
      </c>
      <c r="C9694" s="48" t="s">
        <v>48810</v>
      </c>
      <c r="D9694" s="48" t="s">
        <v>48839</v>
      </c>
      <c r="E9694" s="48" t="s">
        <v>48840</v>
      </c>
    </row>
    <row r="9695" spans="1:5">
      <c r="A9695" s="48" t="s">
        <v>34</v>
      </c>
      <c r="B9695" s="48" t="s">
        <v>44</v>
      </c>
      <c r="C9695" s="48" t="s">
        <v>48810</v>
      </c>
      <c r="D9695" s="48" t="s">
        <v>48841</v>
      </c>
      <c r="E9695" s="48" t="s">
        <v>48842</v>
      </c>
    </row>
    <row r="9696" spans="1:5">
      <c r="A9696" s="48" t="s">
        <v>15740</v>
      </c>
      <c r="B9696" s="48" t="s">
        <v>51154</v>
      </c>
      <c r="C9696" s="48" t="s">
        <v>48843</v>
      </c>
      <c r="D9696" s="48" t="s">
        <v>48844</v>
      </c>
      <c r="E9696" s="48" t="s">
        <v>48845</v>
      </c>
    </row>
    <row r="9697" spans="1:5">
      <c r="A9697" s="48" t="s">
        <v>15757</v>
      </c>
      <c r="B9697" s="48" t="s">
        <v>51480</v>
      </c>
      <c r="C9697" s="48" t="s">
        <v>48843</v>
      </c>
      <c r="D9697" s="48" t="s">
        <v>48846</v>
      </c>
      <c r="E9697" s="48" t="s">
        <v>48847</v>
      </c>
    </row>
    <row r="9698" spans="1:5">
      <c r="A9698" s="48" t="s">
        <v>15760</v>
      </c>
      <c r="B9698" s="48" t="s">
        <v>51198</v>
      </c>
      <c r="C9698" s="48" t="s">
        <v>48843</v>
      </c>
      <c r="D9698" s="48" t="s">
        <v>48848</v>
      </c>
      <c r="E9698" s="48" t="s">
        <v>48849</v>
      </c>
    </row>
    <row r="9699" spans="1:5">
      <c r="A9699" s="48" t="s">
        <v>27</v>
      </c>
      <c r="B9699" s="48" t="s">
        <v>51154</v>
      </c>
      <c r="C9699" s="48" t="s">
        <v>48843</v>
      </c>
      <c r="D9699" s="48" t="s">
        <v>48850</v>
      </c>
      <c r="E9699" s="48" t="s">
        <v>48851</v>
      </c>
    </row>
    <row r="9700" spans="1:5">
      <c r="A9700" s="48" t="s">
        <v>39</v>
      </c>
      <c r="B9700" s="48" t="s">
        <v>51437</v>
      </c>
      <c r="C9700" s="48" t="s">
        <v>48843</v>
      </c>
      <c r="D9700" s="48" t="s">
        <v>48852</v>
      </c>
      <c r="E9700" s="48" t="s">
        <v>48853</v>
      </c>
    </row>
    <row r="9701" spans="1:5">
      <c r="A9701" s="48" t="s">
        <v>43</v>
      </c>
      <c r="B9701" s="48" t="s">
        <v>654</v>
      </c>
      <c r="C9701" s="48" t="s">
        <v>48843</v>
      </c>
      <c r="D9701" s="48" t="s">
        <v>48854</v>
      </c>
      <c r="E9701" s="48" t="s">
        <v>48855</v>
      </c>
    </row>
    <row r="9702" spans="1:5">
      <c r="A9702" s="48" t="s">
        <v>15740</v>
      </c>
      <c r="B9702" s="48" t="s">
        <v>51154</v>
      </c>
      <c r="C9702" s="48" t="s">
        <v>48843</v>
      </c>
      <c r="D9702" s="48" t="s">
        <v>48856</v>
      </c>
      <c r="E9702" s="48" t="s">
        <v>48857</v>
      </c>
    </row>
    <row r="9703" spans="1:5">
      <c r="A9703" s="48" t="s">
        <v>15771</v>
      </c>
      <c r="B9703" s="48" t="s">
        <v>51204</v>
      </c>
      <c r="C9703" s="48" t="s">
        <v>48843</v>
      </c>
      <c r="D9703" s="48" t="s">
        <v>48858</v>
      </c>
      <c r="E9703" s="48" t="s">
        <v>48859</v>
      </c>
    </row>
    <row r="9704" spans="1:5">
      <c r="A9704" s="48" t="s">
        <v>15774</v>
      </c>
      <c r="B9704" s="48" t="s">
        <v>8131</v>
      </c>
      <c r="C9704" s="48" t="s">
        <v>48843</v>
      </c>
      <c r="D9704" s="48" t="s">
        <v>48860</v>
      </c>
      <c r="E9704" s="48" t="s">
        <v>48861</v>
      </c>
    </row>
    <row r="9705" spans="1:5">
      <c r="A9705" s="48" t="s">
        <v>27</v>
      </c>
      <c r="B9705" s="48" t="s">
        <v>51154</v>
      </c>
      <c r="C9705" s="48" t="s">
        <v>48843</v>
      </c>
      <c r="D9705" s="48" t="s">
        <v>48862</v>
      </c>
      <c r="E9705" s="48" t="s">
        <v>48863</v>
      </c>
    </row>
    <row r="9706" spans="1:5">
      <c r="A9706" s="48" t="s">
        <v>48</v>
      </c>
      <c r="B9706" s="48" t="s">
        <v>30385</v>
      </c>
      <c r="C9706" s="48" t="s">
        <v>48843</v>
      </c>
      <c r="D9706" s="48" t="s">
        <v>48864</v>
      </c>
      <c r="E9706" s="48" t="s">
        <v>48865</v>
      </c>
    </row>
    <row r="9707" spans="1:5">
      <c r="A9707" s="48" t="s">
        <v>51</v>
      </c>
      <c r="B9707" s="48" t="s">
        <v>51165</v>
      </c>
      <c r="C9707" s="48" t="s">
        <v>48843</v>
      </c>
      <c r="D9707" s="48" t="s">
        <v>48866</v>
      </c>
      <c r="E9707" s="48" t="s">
        <v>48867</v>
      </c>
    </row>
    <row r="9708" spans="1:5">
      <c r="A9708" s="48" t="s">
        <v>51155</v>
      </c>
      <c r="B9708" s="48" t="s">
        <v>51156</v>
      </c>
      <c r="C9708" s="48" t="s">
        <v>48868</v>
      </c>
      <c r="D9708" s="48" t="s">
        <v>48869</v>
      </c>
      <c r="E9708" s="48" t="s">
        <v>48870</v>
      </c>
    </row>
    <row r="9709" spans="1:5">
      <c r="A9709" s="48" t="s">
        <v>51157</v>
      </c>
      <c r="B9709" s="48" t="s">
        <v>51156</v>
      </c>
      <c r="C9709" s="48" t="s">
        <v>48868</v>
      </c>
      <c r="D9709" s="48" t="s">
        <v>51892</v>
      </c>
      <c r="E9709" s="48" t="s">
        <v>48871</v>
      </c>
    </row>
    <row r="9710" spans="1:5">
      <c r="A9710" s="48" t="s">
        <v>51158</v>
      </c>
      <c r="B9710" s="48" t="s">
        <v>51156</v>
      </c>
      <c r="C9710" s="48" t="s">
        <v>48868</v>
      </c>
      <c r="D9710" s="48" t="s">
        <v>48872</v>
      </c>
      <c r="E9710" s="48" t="s">
        <v>48873</v>
      </c>
    </row>
    <row r="9711" spans="1:5">
      <c r="A9711" s="48" t="s">
        <v>51159</v>
      </c>
      <c r="B9711" s="48" t="s">
        <v>51156</v>
      </c>
      <c r="C9711" s="48" t="s">
        <v>48868</v>
      </c>
      <c r="D9711" s="48" t="s">
        <v>48874</v>
      </c>
      <c r="E9711" s="48" t="s">
        <v>48875</v>
      </c>
    </row>
    <row r="9712" spans="1:5">
      <c r="A9712" s="48" t="s">
        <v>15740</v>
      </c>
      <c r="B9712" s="48" t="s">
        <v>51154</v>
      </c>
      <c r="C9712" s="48" t="s">
        <v>48868</v>
      </c>
      <c r="D9712" s="48" t="s">
        <v>48876</v>
      </c>
      <c r="E9712" s="48" t="s">
        <v>48877</v>
      </c>
    </row>
    <row r="9713" spans="1:5">
      <c r="A9713" s="48" t="s">
        <v>15743</v>
      </c>
      <c r="B9713" s="48" t="s">
        <v>51403</v>
      </c>
      <c r="C9713" s="48" t="s">
        <v>48868</v>
      </c>
      <c r="D9713" s="48" t="s">
        <v>48878</v>
      </c>
      <c r="E9713" s="48" t="s">
        <v>48879</v>
      </c>
    </row>
    <row r="9714" spans="1:5">
      <c r="A9714" s="48" t="s">
        <v>15746</v>
      </c>
      <c r="B9714" s="48" t="s">
        <v>51198</v>
      </c>
      <c r="C9714" s="48" t="s">
        <v>48868</v>
      </c>
      <c r="D9714" s="48" t="s">
        <v>48880</v>
      </c>
      <c r="E9714" s="48" t="s">
        <v>48881</v>
      </c>
    </row>
    <row r="9715" spans="1:5">
      <c r="A9715" s="48" t="s">
        <v>27</v>
      </c>
      <c r="B9715" s="48" t="s">
        <v>51154</v>
      </c>
      <c r="C9715" s="48" t="s">
        <v>48868</v>
      </c>
      <c r="D9715" s="48" t="s">
        <v>48882</v>
      </c>
      <c r="E9715" s="48" t="s">
        <v>48883</v>
      </c>
    </row>
    <row r="9716" spans="1:5">
      <c r="A9716" s="48" t="s">
        <v>30</v>
      </c>
      <c r="B9716" s="48" t="s">
        <v>35754</v>
      </c>
      <c r="C9716" s="48" t="s">
        <v>48868</v>
      </c>
      <c r="D9716" s="48" t="s">
        <v>48884</v>
      </c>
      <c r="E9716" s="48" t="s">
        <v>48885</v>
      </c>
    </row>
    <row r="9717" spans="1:5">
      <c r="A9717" s="48" t="s">
        <v>34</v>
      </c>
      <c r="B9717" s="48" t="s">
        <v>51199</v>
      </c>
      <c r="C9717" s="48" t="s">
        <v>48868</v>
      </c>
      <c r="D9717" s="48" t="s">
        <v>48886</v>
      </c>
      <c r="E9717" s="48" t="s">
        <v>48887</v>
      </c>
    </row>
    <row r="9718" spans="1:5">
      <c r="A9718" s="48" t="s">
        <v>15740</v>
      </c>
      <c r="B9718" s="48" t="s">
        <v>51154</v>
      </c>
      <c r="C9718" s="48" t="s">
        <v>48868</v>
      </c>
      <c r="D9718" s="48" t="s">
        <v>48888</v>
      </c>
      <c r="E9718" s="48" t="s">
        <v>48889</v>
      </c>
    </row>
    <row r="9719" spans="1:5">
      <c r="A9719" s="48" t="s">
        <v>15757</v>
      </c>
      <c r="B9719" s="48" t="s">
        <v>51406</v>
      </c>
      <c r="C9719" s="48" t="s">
        <v>48868</v>
      </c>
      <c r="D9719" s="48" t="s">
        <v>48890</v>
      </c>
      <c r="E9719" s="48" t="s">
        <v>48891</v>
      </c>
    </row>
    <row r="9720" spans="1:5">
      <c r="A9720" s="48" t="s">
        <v>15760</v>
      </c>
      <c r="B9720" s="48" t="s">
        <v>44</v>
      </c>
      <c r="C9720" s="48" t="s">
        <v>48868</v>
      </c>
      <c r="D9720" s="48" t="s">
        <v>48892</v>
      </c>
      <c r="E9720" s="48" t="s">
        <v>48893</v>
      </c>
    </row>
    <row r="9721" spans="1:5">
      <c r="A9721" s="48" t="s">
        <v>27</v>
      </c>
      <c r="B9721" s="48" t="s">
        <v>51154</v>
      </c>
      <c r="C9721" s="48" t="s">
        <v>48868</v>
      </c>
      <c r="D9721" s="48" t="s">
        <v>48894</v>
      </c>
      <c r="E9721" s="48" t="s">
        <v>48895</v>
      </c>
    </row>
    <row r="9722" spans="1:5">
      <c r="A9722" s="48" t="s">
        <v>39</v>
      </c>
      <c r="B9722" s="48" t="s">
        <v>35343</v>
      </c>
      <c r="C9722" s="48" t="s">
        <v>48868</v>
      </c>
      <c r="D9722" s="48" t="s">
        <v>48896</v>
      </c>
      <c r="E9722" s="48" t="s">
        <v>48897</v>
      </c>
    </row>
    <row r="9723" spans="1:5">
      <c r="A9723" s="48" t="s">
        <v>43</v>
      </c>
      <c r="B9723" s="48" t="s">
        <v>803</v>
      </c>
      <c r="C9723" s="48" t="s">
        <v>48868</v>
      </c>
      <c r="D9723" s="48" t="s">
        <v>48898</v>
      </c>
      <c r="E9723" s="48" t="s">
        <v>48899</v>
      </c>
    </row>
    <row r="9724" spans="1:5">
      <c r="A9724" s="48" t="s">
        <v>15740</v>
      </c>
      <c r="B9724" s="48" t="s">
        <v>51154</v>
      </c>
      <c r="C9724" s="48" t="s">
        <v>48900</v>
      </c>
      <c r="D9724" s="48" t="s">
        <v>48901</v>
      </c>
      <c r="E9724" s="48" t="s">
        <v>48902</v>
      </c>
    </row>
    <row r="9725" spans="1:5">
      <c r="A9725" s="48" t="s">
        <v>15771</v>
      </c>
      <c r="B9725" s="48" t="s">
        <v>23395</v>
      </c>
      <c r="C9725" s="48" t="s">
        <v>48900</v>
      </c>
      <c r="D9725" s="48" t="s">
        <v>48903</v>
      </c>
      <c r="E9725" s="48" t="s">
        <v>48904</v>
      </c>
    </row>
    <row r="9726" spans="1:5">
      <c r="A9726" s="48" t="s">
        <v>15774</v>
      </c>
      <c r="B9726" s="48" t="s">
        <v>123</v>
      </c>
      <c r="C9726" s="48" t="s">
        <v>48900</v>
      </c>
      <c r="D9726" s="48" t="s">
        <v>48905</v>
      </c>
      <c r="E9726" s="48" t="s">
        <v>48906</v>
      </c>
    </row>
    <row r="9727" spans="1:5">
      <c r="A9727" s="48" t="s">
        <v>27</v>
      </c>
      <c r="B9727" s="48" t="s">
        <v>51154</v>
      </c>
      <c r="C9727" s="48" t="s">
        <v>48900</v>
      </c>
      <c r="D9727" s="48" t="s">
        <v>51893</v>
      </c>
      <c r="E9727" s="48" t="s">
        <v>48907</v>
      </c>
    </row>
    <row r="9728" spans="1:5">
      <c r="A9728" s="48" t="s">
        <v>48</v>
      </c>
      <c r="B9728" s="48" t="s">
        <v>31453</v>
      </c>
      <c r="C9728" s="48" t="s">
        <v>48900</v>
      </c>
      <c r="D9728" s="48" t="s">
        <v>51894</v>
      </c>
      <c r="E9728" s="48" t="s">
        <v>48908</v>
      </c>
    </row>
    <row r="9729" spans="1:5">
      <c r="A9729" s="48" t="s">
        <v>51</v>
      </c>
      <c r="B9729" s="48" t="s">
        <v>51198</v>
      </c>
      <c r="C9729" s="48" t="s">
        <v>48900</v>
      </c>
      <c r="D9729" s="48" t="s">
        <v>48909</v>
      </c>
      <c r="E9729" s="48" t="s">
        <v>48910</v>
      </c>
    </row>
    <row r="9730" spans="1:5">
      <c r="A9730" s="48" t="s">
        <v>15740</v>
      </c>
      <c r="B9730" s="48" t="s">
        <v>51154</v>
      </c>
      <c r="C9730" s="48" t="s">
        <v>48900</v>
      </c>
      <c r="D9730" s="48" t="s">
        <v>48911</v>
      </c>
      <c r="E9730" s="48" t="s">
        <v>48912</v>
      </c>
    </row>
    <row r="9731" spans="1:5">
      <c r="A9731" s="48" t="s">
        <v>15786</v>
      </c>
      <c r="B9731" s="48" t="s">
        <v>29629</v>
      </c>
      <c r="C9731" s="48" t="s">
        <v>48900</v>
      </c>
      <c r="D9731" s="48" t="s">
        <v>48913</v>
      </c>
      <c r="E9731" s="48" t="s">
        <v>48914</v>
      </c>
    </row>
    <row r="9732" spans="1:5">
      <c r="A9732" s="48" t="s">
        <v>15789</v>
      </c>
      <c r="B9732" s="48" t="s">
        <v>51581</v>
      </c>
      <c r="C9732" s="48" t="s">
        <v>48900</v>
      </c>
      <c r="D9732" s="48" t="s">
        <v>48915</v>
      </c>
      <c r="E9732" s="48" t="s">
        <v>48916</v>
      </c>
    </row>
    <row r="9733" spans="1:5">
      <c r="A9733" s="48" t="s">
        <v>27</v>
      </c>
      <c r="B9733" s="48" t="s">
        <v>51154</v>
      </c>
      <c r="C9733" s="48" t="s">
        <v>48900</v>
      </c>
      <c r="D9733" s="48" t="s">
        <v>48917</v>
      </c>
      <c r="E9733" s="48" t="s">
        <v>48918</v>
      </c>
    </row>
    <row r="9734" spans="1:5">
      <c r="A9734" s="48" t="s">
        <v>56</v>
      </c>
      <c r="B9734" s="48" t="s">
        <v>51440</v>
      </c>
      <c r="C9734" s="48" t="s">
        <v>48900</v>
      </c>
      <c r="D9734" s="48" t="s">
        <v>48919</v>
      </c>
      <c r="E9734" s="48" t="s">
        <v>48920</v>
      </c>
    </row>
    <row r="9735" spans="1:5">
      <c r="A9735" s="48" t="s">
        <v>59</v>
      </c>
      <c r="B9735" s="48" t="s">
        <v>654</v>
      </c>
      <c r="C9735" s="48" t="s">
        <v>48900</v>
      </c>
      <c r="D9735" s="48" t="s">
        <v>48921</v>
      </c>
      <c r="E9735" s="48" t="s">
        <v>48922</v>
      </c>
    </row>
    <row r="9736" spans="1:5">
      <c r="A9736" s="48" t="s">
        <v>51155</v>
      </c>
      <c r="B9736" s="48" t="s">
        <v>51156</v>
      </c>
      <c r="C9736" s="48" t="s">
        <v>48923</v>
      </c>
      <c r="D9736" s="48" t="s">
        <v>48924</v>
      </c>
      <c r="E9736" s="48" t="s">
        <v>48925</v>
      </c>
    </row>
    <row r="9737" spans="1:5">
      <c r="A9737" s="48" t="s">
        <v>51157</v>
      </c>
      <c r="B9737" s="48" t="s">
        <v>51156</v>
      </c>
      <c r="C9737" s="48" t="s">
        <v>48923</v>
      </c>
      <c r="D9737" s="48" t="s">
        <v>48926</v>
      </c>
      <c r="E9737" s="48" t="s">
        <v>48927</v>
      </c>
    </row>
    <row r="9738" spans="1:5">
      <c r="A9738" s="48" t="s">
        <v>51158</v>
      </c>
      <c r="B9738" s="48" t="s">
        <v>51156</v>
      </c>
      <c r="C9738" s="48" t="s">
        <v>48923</v>
      </c>
      <c r="D9738" s="48" t="s">
        <v>48928</v>
      </c>
      <c r="E9738" s="48" t="s">
        <v>48929</v>
      </c>
    </row>
    <row r="9739" spans="1:5">
      <c r="A9739" s="48" t="s">
        <v>51159</v>
      </c>
      <c r="B9739" s="48" t="s">
        <v>51156</v>
      </c>
      <c r="C9739" s="48" t="s">
        <v>48923</v>
      </c>
      <c r="D9739" s="48" t="s">
        <v>48930</v>
      </c>
      <c r="E9739" s="48" t="s">
        <v>48931</v>
      </c>
    </row>
    <row r="9740" spans="1:5">
      <c r="A9740" s="48" t="s">
        <v>15740</v>
      </c>
      <c r="B9740" s="48" t="s">
        <v>51154</v>
      </c>
      <c r="C9740" s="48" t="s">
        <v>48923</v>
      </c>
      <c r="D9740" s="48" t="s">
        <v>48932</v>
      </c>
      <c r="E9740" s="48" t="s">
        <v>48933</v>
      </c>
    </row>
    <row r="9741" spans="1:5">
      <c r="A9741" s="48" t="s">
        <v>15757</v>
      </c>
      <c r="B9741" s="48" t="s">
        <v>51386</v>
      </c>
      <c r="C9741" s="48" t="s">
        <v>48923</v>
      </c>
      <c r="D9741" s="48" t="s">
        <v>48934</v>
      </c>
      <c r="E9741" s="48" t="s">
        <v>48935</v>
      </c>
    </row>
    <row r="9742" spans="1:5">
      <c r="A9742" s="48" t="s">
        <v>15760</v>
      </c>
      <c r="B9742" s="48" t="s">
        <v>51194</v>
      </c>
      <c r="C9742" s="48" t="s">
        <v>48923</v>
      </c>
      <c r="D9742" s="48" t="s">
        <v>48936</v>
      </c>
      <c r="E9742" s="48" t="s">
        <v>48937</v>
      </c>
    </row>
    <row r="9743" spans="1:5">
      <c r="A9743" s="48" t="s">
        <v>27</v>
      </c>
      <c r="B9743" s="48" t="s">
        <v>51154</v>
      </c>
      <c r="C9743" s="48" t="s">
        <v>48923</v>
      </c>
      <c r="D9743" s="48" t="s">
        <v>48938</v>
      </c>
      <c r="E9743" s="48" t="s">
        <v>48939</v>
      </c>
    </row>
    <row r="9744" spans="1:5">
      <c r="A9744" s="48" t="s">
        <v>39</v>
      </c>
      <c r="B9744" s="48" t="s">
        <v>51441</v>
      </c>
      <c r="C9744" s="48" t="s">
        <v>48923</v>
      </c>
      <c r="D9744" s="48" t="s">
        <v>48940</v>
      </c>
      <c r="E9744" s="48" t="s">
        <v>48941</v>
      </c>
    </row>
    <row r="9745" spans="1:5">
      <c r="A9745" s="48" t="s">
        <v>43</v>
      </c>
      <c r="B9745" s="48" t="s">
        <v>51213</v>
      </c>
      <c r="C9745" s="48" t="s">
        <v>48923</v>
      </c>
      <c r="D9745" s="48" t="s">
        <v>48942</v>
      </c>
      <c r="E9745" s="48" t="s">
        <v>48943</v>
      </c>
    </row>
    <row r="9746" spans="1:5">
      <c r="A9746" s="48" t="s">
        <v>15740</v>
      </c>
      <c r="B9746" s="48" t="s">
        <v>51154</v>
      </c>
      <c r="C9746" s="48" t="s">
        <v>48923</v>
      </c>
      <c r="D9746" s="48" t="s">
        <v>48944</v>
      </c>
      <c r="E9746" s="48" t="s">
        <v>48945</v>
      </c>
    </row>
    <row r="9747" spans="1:5">
      <c r="A9747" s="48" t="s">
        <v>15771</v>
      </c>
      <c r="B9747" s="48" t="s">
        <v>23395</v>
      </c>
      <c r="C9747" s="48" t="s">
        <v>48923</v>
      </c>
      <c r="D9747" s="48" t="s">
        <v>48946</v>
      </c>
      <c r="E9747" s="48" t="s">
        <v>48947</v>
      </c>
    </row>
    <row r="9748" spans="1:5">
      <c r="A9748" s="48" t="s">
        <v>15774</v>
      </c>
      <c r="B9748" s="48" t="s">
        <v>774</v>
      </c>
      <c r="C9748" s="48" t="s">
        <v>48923</v>
      </c>
      <c r="D9748" s="48" t="s">
        <v>48948</v>
      </c>
      <c r="E9748" s="48" t="s">
        <v>48949</v>
      </c>
    </row>
    <row r="9749" spans="1:5">
      <c r="A9749" s="48" t="s">
        <v>27</v>
      </c>
      <c r="B9749" s="48" t="s">
        <v>51154</v>
      </c>
      <c r="C9749" s="48" t="s">
        <v>48923</v>
      </c>
      <c r="D9749" s="48" t="s">
        <v>48950</v>
      </c>
      <c r="E9749" s="48" t="s">
        <v>48951</v>
      </c>
    </row>
    <row r="9750" spans="1:5">
      <c r="A9750" s="48" t="s">
        <v>48</v>
      </c>
      <c r="B9750" s="48" t="s">
        <v>30800</v>
      </c>
      <c r="C9750" s="48" t="s">
        <v>48923</v>
      </c>
      <c r="D9750" s="48" t="s">
        <v>48952</v>
      </c>
      <c r="E9750" s="48" t="s">
        <v>48953</v>
      </c>
    </row>
    <row r="9751" spans="1:5">
      <c r="A9751" s="48" t="s">
        <v>51</v>
      </c>
      <c r="B9751" s="48" t="s">
        <v>51225</v>
      </c>
      <c r="C9751" s="48" t="s">
        <v>48923</v>
      </c>
      <c r="D9751" s="48" t="s">
        <v>48954</v>
      </c>
      <c r="E9751" s="48" t="s">
        <v>48955</v>
      </c>
    </row>
    <row r="9752" spans="1:5">
      <c r="A9752" s="48" t="s">
        <v>15740</v>
      </c>
      <c r="B9752" s="48" t="s">
        <v>51154</v>
      </c>
      <c r="C9752" s="48" t="s">
        <v>48956</v>
      </c>
      <c r="D9752" s="48" t="s">
        <v>48957</v>
      </c>
      <c r="E9752" s="48" t="s">
        <v>48958</v>
      </c>
    </row>
    <row r="9753" spans="1:5">
      <c r="A9753" s="48" t="s">
        <v>15786</v>
      </c>
      <c r="B9753" s="48" t="s">
        <v>29345</v>
      </c>
      <c r="C9753" s="48" t="s">
        <v>48956</v>
      </c>
      <c r="D9753" s="48" t="s">
        <v>48959</v>
      </c>
      <c r="E9753" s="48" t="s">
        <v>48960</v>
      </c>
    </row>
    <row r="9754" spans="1:5">
      <c r="A9754" s="48" t="s">
        <v>15789</v>
      </c>
      <c r="B9754" s="48" t="s">
        <v>654</v>
      </c>
      <c r="C9754" s="48" t="s">
        <v>48956</v>
      </c>
      <c r="D9754" s="48" t="s">
        <v>48961</v>
      </c>
      <c r="E9754" s="48" t="s">
        <v>48962</v>
      </c>
    </row>
    <row r="9755" spans="1:5">
      <c r="A9755" s="48" t="s">
        <v>27</v>
      </c>
      <c r="B9755" s="48" t="s">
        <v>51154</v>
      </c>
      <c r="C9755" s="48" t="s">
        <v>48956</v>
      </c>
      <c r="D9755" s="48" t="s">
        <v>48963</v>
      </c>
      <c r="E9755" s="48" t="s">
        <v>48964</v>
      </c>
    </row>
    <row r="9756" spans="1:5">
      <c r="A9756" s="48" t="s">
        <v>56</v>
      </c>
      <c r="B9756" s="48" t="s">
        <v>51426</v>
      </c>
      <c r="C9756" s="48" t="s">
        <v>48956</v>
      </c>
      <c r="D9756" s="48" t="s">
        <v>48965</v>
      </c>
      <c r="E9756" s="48" t="s">
        <v>48966</v>
      </c>
    </row>
    <row r="9757" spans="1:5">
      <c r="A9757" s="48" t="s">
        <v>59</v>
      </c>
      <c r="B9757" s="48" t="s">
        <v>51215</v>
      </c>
      <c r="C9757" s="48" t="s">
        <v>48956</v>
      </c>
      <c r="D9757" s="48" t="s">
        <v>48967</v>
      </c>
      <c r="E9757" s="48" t="s">
        <v>48968</v>
      </c>
    </row>
    <row r="9758" spans="1:5">
      <c r="A9758" s="48" t="s">
        <v>15740</v>
      </c>
      <c r="B9758" s="48" t="s">
        <v>51154</v>
      </c>
      <c r="C9758" s="48" t="s">
        <v>48956</v>
      </c>
      <c r="D9758" s="48" t="s">
        <v>48969</v>
      </c>
      <c r="E9758" s="48" t="s">
        <v>48970</v>
      </c>
    </row>
    <row r="9759" spans="1:5">
      <c r="A9759" s="48" t="s">
        <v>15743</v>
      </c>
      <c r="B9759" s="48" t="s">
        <v>51491</v>
      </c>
      <c r="C9759" s="48" t="s">
        <v>48956</v>
      </c>
      <c r="D9759" s="48" t="s">
        <v>48971</v>
      </c>
      <c r="E9759" s="48" t="s">
        <v>48972</v>
      </c>
    </row>
    <row r="9760" spans="1:5">
      <c r="A9760" s="48" t="s">
        <v>15746</v>
      </c>
      <c r="B9760" s="48" t="s">
        <v>825</v>
      </c>
      <c r="C9760" s="48" t="s">
        <v>48956</v>
      </c>
      <c r="D9760" s="48" t="s">
        <v>48973</v>
      </c>
      <c r="E9760" s="48" t="s">
        <v>48974</v>
      </c>
    </row>
    <row r="9761" spans="1:5">
      <c r="A9761" s="48" t="s">
        <v>27</v>
      </c>
      <c r="B9761" s="48" t="s">
        <v>51154</v>
      </c>
      <c r="C9761" s="48" t="s">
        <v>48956</v>
      </c>
      <c r="D9761" s="48" t="s">
        <v>48975</v>
      </c>
      <c r="E9761" s="48" t="s">
        <v>48976</v>
      </c>
    </row>
    <row r="9762" spans="1:5">
      <c r="A9762" s="48" t="s">
        <v>30</v>
      </c>
      <c r="B9762" s="48" t="s">
        <v>29768</v>
      </c>
      <c r="C9762" s="48" t="s">
        <v>48956</v>
      </c>
      <c r="D9762" s="48" t="s">
        <v>48977</v>
      </c>
      <c r="E9762" s="48" t="s">
        <v>48978</v>
      </c>
    </row>
    <row r="9763" spans="1:5">
      <c r="A9763" s="48" t="s">
        <v>34</v>
      </c>
      <c r="B9763" s="48" t="s">
        <v>51166</v>
      </c>
      <c r="C9763" s="48" t="s">
        <v>48956</v>
      </c>
      <c r="D9763" s="48" t="s">
        <v>48979</v>
      </c>
      <c r="E9763" s="48" t="s">
        <v>48980</v>
      </c>
    </row>
    <row r="9764" spans="1:5">
      <c r="A9764" s="48" t="s">
        <v>51155</v>
      </c>
      <c r="B9764" s="48" t="s">
        <v>51156</v>
      </c>
      <c r="C9764" s="48" t="s">
        <v>48981</v>
      </c>
      <c r="D9764" s="48" t="s">
        <v>48982</v>
      </c>
      <c r="E9764" s="48" t="s">
        <v>48983</v>
      </c>
    </row>
    <row r="9765" spans="1:5">
      <c r="A9765" s="48" t="s">
        <v>51157</v>
      </c>
      <c r="B9765" s="48" t="s">
        <v>51156</v>
      </c>
      <c r="C9765" s="48" t="s">
        <v>48981</v>
      </c>
      <c r="D9765" s="48" t="s">
        <v>48984</v>
      </c>
      <c r="E9765" s="48" t="s">
        <v>48985</v>
      </c>
    </row>
    <row r="9766" spans="1:5">
      <c r="A9766" s="48" t="s">
        <v>51158</v>
      </c>
      <c r="B9766" s="48" t="s">
        <v>51156</v>
      </c>
      <c r="C9766" s="48" t="s">
        <v>48981</v>
      </c>
      <c r="D9766" s="48" t="s">
        <v>48986</v>
      </c>
      <c r="E9766" s="48" t="s">
        <v>48987</v>
      </c>
    </row>
    <row r="9767" spans="1:5">
      <c r="A9767" s="48" t="s">
        <v>51159</v>
      </c>
      <c r="B9767" s="48" t="s">
        <v>51156</v>
      </c>
      <c r="C9767" s="48" t="s">
        <v>48981</v>
      </c>
      <c r="D9767" s="48" t="s">
        <v>48988</v>
      </c>
      <c r="E9767" s="48" t="s">
        <v>48989</v>
      </c>
    </row>
    <row r="9768" spans="1:5">
      <c r="A9768" s="48" t="s">
        <v>15740</v>
      </c>
      <c r="B9768" s="48" t="s">
        <v>51154</v>
      </c>
      <c r="C9768" s="48" t="s">
        <v>48981</v>
      </c>
      <c r="D9768" s="48" t="s">
        <v>48990</v>
      </c>
      <c r="E9768" s="48" t="s">
        <v>51895</v>
      </c>
    </row>
    <row r="9769" spans="1:5">
      <c r="A9769" s="48" t="s">
        <v>15771</v>
      </c>
      <c r="B9769" s="48" t="s">
        <v>51169</v>
      </c>
      <c r="C9769" s="48" t="s">
        <v>48981</v>
      </c>
      <c r="D9769" s="48" t="s">
        <v>48991</v>
      </c>
      <c r="E9769" s="48" t="s">
        <v>48992</v>
      </c>
    </row>
    <row r="9770" spans="1:5">
      <c r="A9770" s="48" t="s">
        <v>15774</v>
      </c>
      <c r="B9770" s="48" t="s">
        <v>1610</v>
      </c>
      <c r="C9770" s="48" t="s">
        <v>48981</v>
      </c>
      <c r="D9770" s="48" t="s">
        <v>48993</v>
      </c>
      <c r="E9770" s="48" t="s">
        <v>48994</v>
      </c>
    </row>
    <row r="9771" spans="1:5">
      <c r="A9771" s="48" t="s">
        <v>27</v>
      </c>
      <c r="B9771" s="48" t="s">
        <v>51154</v>
      </c>
      <c r="C9771" s="48" t="s">
        <v>48981</v>
      </c>
      <c r="D9771" s="48" t="s">
        <v>48995</v>
      </c>
      <c r="E9771" s="48" t="s">
        <v>48996</v>
      </c>
    </row>
    <row r="9772" spans="1:5">
      <c r="A9772" s="48" t="s">
        <v>48</v>
      </c>
      <c r="B9772" s="48" t="s">
        <v>31266</v>
      </c>
      <c r="C9772" s="48" t="s">
        <v>48981</v>
      </c>
      <c r="D9772" s="48" t="s">
        <v>48997</v>
      </c>
      <c r="E9772" s="48" t="s">
        <v>48998</v>
      </c>
    </row>
    <row r="9773" spans="1:5">
      <c r="A9773" s="48" t="s">
        <v>51</v>
      </c>
      <c r="B9773" s="48" t="s">
        <v>94</v>
      </c>
      <c r="C9773" s="48" t="s">
        <v>48981</v>
      </c>
      <c r="D9773" s="48" t="s">
        <v>48999</v>
      </c>
      <c r="E9773" s="48" t="s">
        <v>49000</v>
      </c>
    </row>
    <row r="9774" spans="1:5">
      <c r="A9774" s="48" t="s">
        <v>15740</v>
      </c>
      <c r="B9774" s="48" t="s">
        <v>51154</v>
      </c>
      <c r="C9774" s="48" t="s">
        <v>48981</v>
      </c>
      <c r="D9774" s="48" t="s">
        <v>49001</v>
      </c>
      <c r="E9774" s="48" t="s">
        <v>49002</v>
      </c>
    </row>
    <row r="9775" spans="1:5">
      <c r="A9775" s="48" t="s">
        <v>15786</v>
      </c>
      <c r="B9775" s="48" t="s">
        <v>29629</v>
      </c>
      <c r="C9775" s="48" t="s">
        <v>48981</v>
      </c>
      <c r="D9775" s="48" t="s">
        <v>49003</v>
      </c>
      <c r="E9775" s="48" t="s">
        <v>49004</v>
      </c>
    </row>
    <row r="9776" spans="1:5">
      <c r="A9776" s="48" t="s">
        <v>15789</v>
      </c>
      <c r="B9776" s="48" t="s">
        <v>51371</v>
      </c>
      <c r="C9776" s="48" t="s">
        <v>48981</v>
      </c>
      <c r="D9776" s="48" t="s">
        <v>49005</v>
      </c>
      <c r="E9776" s="48" t="s">
        <v>49006</v>
      </c>
    </row>
    <row r="9777" spans="1:5">
      <c r="A9777" s="48" t="s">
        <v>27</v>
      </c>
      <c r="B9777" s="48" t="s">
        <v>51154</v>
      </c>
      <c r="C9777" s="48" t="s">
        <v>48981</v>
      </c>
      <c r="D9777" s="48" t="s">
        <v>49007</v>
      </c>
      <c r="E9777" s="48" t="s">
        <v>49008</v>
      </c>
    </row>
    <row r="9778" spans="1:5">
      <c r="A9778" s="48" t="s">
        <v>56</v>
      </c>
      <c r="B9778" s="48" t="s">
        <v>51426</v>
      </c>
      <c r="C9778" s="48" t="s">
        <v>48981</v>
      </c>
      <c r="D9778" s="48" t="s">
        <v>49009</v>
      </c>
      <c r="E9778" s="48" t="s">
        <v>49010</v>
      </c>
    </row>
    <row r="9779" spans="1:5">
      <c r="A9779" s="48" t="s">
        <v>59</v>
      </c>
      <c r="B9779" s="48" t="s">
        <v>51198</v>
      </c>
      <c r="C9779" s="48" t="s">
        <v>48981</v>
      </c>
      <c r="D9779" s="48" t="s">
        <v>49011</v>
      </c>
      <c r="E9779" s="48" t="s">
        <v>49012</v>
      </c>
    </row>
    <row r="9780" spans="1:5">
      <c r="A9780" s="48" t="s">
        <v>15740</v>
      </c>
      <c r="B9780" s="48" t="s">
        <v>51154</v>
      </c>
      <c r="C9780" s="48" t="s">
        <v>49013</v>
      </c>
      <c r="D9780" s="48" t="s">
        <v>49014</v>
      </c>
      <c r="E9780" s="48" t="s">
        <v>49015</v>
      </c>
    </row>
    <row r="9781" spans="1:5">
      <c r="A9781" s="48" t="s">
        <v>15743</v>
      </c>
      <c r="B9781" s="48" t="s">
        <v>51491</v>
      </c>
      <c r="C9781" s="48" t="s">
        <v>49013</v>
      </c>
      <c r="D9781" s="48" t="s">
        <v>49016</v>
      </c>
      <c r="E9781" s="48" t="s">
        <v>49017</v>
      </c>
    </row>
    <row r="9782" spans="1:5">
      <c r="A9782" s="48" t="s">
        <v>15746</v>
      </c>
      <c r="B9782" s="48" t="s">
        <v>150</v>
      </c>
      <c r="C9782" s="48" t="s">
        <v>49013</v>
      </c>
      <c r="D9782" s="48" t="s">
        <v>49018</v>
      </c>
      <c r="E9782" s="48" t="s">
        <v>49019</v>
      </c>
    </row>
    <row r="9783" spans="1:5">
      <c r="A9783" s="48" t="s">
        <v>27</v>
      </c>
      <c r="B9783" s="48" t="s">
        <v>51154</v>
      </c>
      <c r="C9783" s="48" t="s">
        <v>49013</v>
      </c>
      <c r="D9783" s="48" t="s">
        <v>49020</v>
      </c>
      <c r="E9783" s="48" t="s">
        <v>49021</v>
      </c>
    </row>
    <row r="9784" spans="1:5">
      <c r="A9784" s="48" t="s">
        <v>30</v>
      </c>
      <c r="B9784" s="48" t="s">
        <v>32976</v>
      </c>
      <c r="C9784" s="48" t="s">
        <v>49013</v>
      </c>
      <c r="D9784" s="48" t="s">
        <v>49022</v>
      </c>
      <c r="E9784" s="48" t="s">
        <v>49023</v>
      </c>
    </row>
    <row r="9785" spans="1:5">
      <c r="A9785" s="48" t="s">
        <v>34</v>
      </c>
      <c r="B9785" s="48" t="s">
        <v>51161</v>
      </c>
      <c r="C9785" s="48" t="s">
        <v>49013</v>
      </c>
      <c r="D9785" s="48" t="s">
        <v>49024</v>
      </c>
      <c r="E9785" s="48" t="s">
        <v>49025</v>
      </c>
    </row>
    <row r="9786" spans="1:5">
      <c r="A9786" s="48" t="s">
        <v>15740</v>
      </c>
      <c r="B9786" s="48" t="s">
        <v>51154</v>
      </c>
      <c r="C9786" s="48" t="s">
        <v>49013</v>
      </c>
      <c r="D9786" s="48" t="s">
        <v>49026</v>
      </c>
      <c r="E9786" s="48" t="s">
        <v>49027</v>
      </c>
    </row>
    <row r="9787" spans="1:5">
      <c r="A9787" s="48" t="s">
        <v>15757</v>
      </c>
      <c r="B9787" s="48" t="s">
        <v>51406</v>
      </c>
      <c r="C9787" s="48" t="s">
        <v>49013</v>
      </c>
      <c r="D9787" s="48" t="s">
        <v>49028</v>
      </c>
      <c r="E9787" s="48" t="s">
        <v>49029</v>
      </c>
    </row>
    <row r="9788" spans="1:5">
      <c r="A9788" s="48" t="s">
        <v>15760</v>
      </c>
      <c r="B9788" s="48" t="s">
        <v>219</v>
      </c>
      <c r="C9788" s="48" t="s">
        <v>49013</v>
      </c>
      <c r="D9788" s="48" t="s">
        <v>49030</v>
      </c>
      <c r="E9788" s="48" t="s">
        <v>49031</v>
      </c>
    </row>
    <row r="9789" spans="1:5">
      <c r="A9789" s="48" t="s">
        <v>27</v>
      </c>
      <c r="B9789" s="48" t="s">
        <v>51154</v>
      </c>
      <c r="C9789" s="48" t="s">
        <v>49013</v>
      </c>
      <c r="D9789" s="48" t="s">
        <v>49032</v>
      </c>
      <c r="E9789" s="48" t="s">
        <v>49033</v>
      </c>
    </row>
    <row r="9790" spans="1:5">
      <c r="A9790" s="48" t="s">
        <v>39</v>
      </c>
      <c r="B9790" s="48" t="s">
        <v>51436</v>
      </c>
      <c r="C9790" s="48" t="s">
        <v>49013</v>
      </c>
      <c r="D9790" s="48" t="s">
        <v>49034</v>
      </c>
      <c r="E9790" s="48" t="s">
        <v>49035</v>
      </c>
    </row>
    <row r="9791" spans="1:5">
      <c r="A9791" s="48" t="s">
        <v>43</v>
      </c>
      <c r="B9791" s="48" t="s">
        <v>654</v>
      </c>
      <c r="C9791" s="48" t="s">
        <v>49013</v>
      </c>
      <c r="D9791" s="48" t="s">
        <v>49036</v>
      </c>
      <c r="E9791" s="48" t="s">
        <v>49037</v>
      </c>
    </row>
    <row r="9792" spans="1:5">
      <c r="A9792" s="48" t="s">
        <v>51155</v>
      </c>
      <c r="B9792" s="48" t="s">
        <v>51156</v>
      </c>
      <c r="C9792" s="48" t="s">
        <v>49038</v>
      </c>
      <c r="D9792" s="48" t="s">
        <v>49039</v>
      </c>
      <c r="E9792" s="48" t="s">
        <v>49040</v>
      </c>
    </row>
    <row r="9793" spans="1:5">
      <c r="A9793" s="48" t="s">
        <v>51157</v>
      </c>
      <c r="B9793" s="48" t="s">
        <v>51156</v>
      </c>
      <c r="C9793" s="48" t="s">
        <v>49038</v>
      </c>
      <c r="D9793" s="48" t="s">
        <v>49041</v>
      </c>
      <c r="E9793" s="48" t="s">
        <v>49042</v>
      </c>
    </row>
    <row r="9794" spans="1:5">
      <c r="A9794" s="48" t="s">
        <v>51158</v>
      </c>
      <c r="B9794" s="48" t="s">
        <v>51156</v>
      </c>
      <c r="C9794" s="48" t="s">
        <v>49038</v>
      </c>
      <c r="D9794" s="48" t="s">
        <v>49043</v>
      </c>
      <c r="E9794" s="48" t="s">
        <v>49044</v>
      </c>
    </row>
    <row r="9795" spans="1:5">
      <c r="A9795" s="48" t="s">
        <v>51159</v>
      </c>
      <c r="B9795" s="48" t="s">
        <v>51156</v>
      </c>
      <c r="C9795" s="48" t="s">
        <v>49038</v>
      </c>
      <c r="D9795" s="48" t="s">
        <v>49045</v>
      </c>
      <c r="E9795" s="48" t="s">
        <v>49046</v>
      </c>
    </row>
    <row r="9796" spans="1:5">
      <c r="A9796" s="48" t="s">
        <v>15740</v>
      </c>
      <c r="B9796" s="48" t="s">
        <v>51154</v>
      </c>
      <c r="C9796" s="48" t="s">
        <v>49038</v>
      </c>
      <c r="D9796" s="48" t="s">
        <v>49047</v>
      </c>
      <c r="E9796" s="48" t="s">
        <v>49048</v>
      </c>
    </row>
    <row r="9797" spans="1:5">
      <c r="A9797" s="48" t="s">
        <v>15786</v>
      </c>
      <c r="B9797" s="48" t="s">
        <v>29345</v>
      </c>
      <c r="C9797" s="48" t="s">
        <v>48684</v>
      </c>
      <c r="D9797" s="48" t="s">
        <v>49049</v>
      </c>
      <c r="E9797" s="48" t="s">
        <v>49050</v>
      </c>
    </row>
    <row r="9798" spans="1:5">
      <c r="A9798" s="48" t="s">
        <v>15789</v>
      </c>
      <c r="B9798" s="48" t="s">
        <v>1348</v>
      </c>
      <c r="C9798" s="48" t="s">
        <v>49051</v>
      </c>
      <c r="D9798" s="48" t="s">
        <v>49052</v>
      </c>
      <c r="E9798" s="48" t="s">
        <v>49053</v>
      </c>
    </row>
    <row r="9799" spans="1:5">
      <c r="A9799" s="48" t="s">
        <v>27</v>
      </c>
      <c r="B9799" s="48" t="s">
        <v>51154</v>
      </c>
      <c r="C9799" s="48" t="s">
        <v>49038</v>
      </c>
      <c r="D9799" s="48" t="s">
        <v>49054</v>
      </c>
      <c r="E9799" s="48" t="s">
        <v>49055</v>
      </c>
    </row>
    <row r="9800" spans="1:5">
      <c r="A9800" s="48" t="s">
        <v>56</v>
      </c>
      <c r="B9800" s="48" t="s">
        <v>51526</v>
      </c>
      <c r="C9800" s="48" t="s">
        <v>49038</v>
      </c>
      <c r="D9800" s="48" t="s">
        <v>49056</v>
      </c>
      <c r="E9800" s="48" t="s">
        <v>49057</v>
      </c>
    </row>
    <row r="9801" spans="1:5">
      <c r="A9801" s="48" t="s">
        <v>59</v>
      </c>
      <c r="B9801" s="48" t="s">
        <v>51199</v>
      </c>
      <c r="C9801" s="48" t="s">
        <v>49038</v>
      </c>
      <c r="D9801" s="48" t="s">
        <v>49058</v>
      </c>
      <c r="E9801" s="48" t="s">
        <v>49059</v>
      </c>
    </row>
    <row r="9802" spans="1:5">
      <c r="A9802" s="48" t="s">
        <v>15740</v>
      </c>
      <c r="B9802" s="48" t="s">
        <v>51154</v>
      </c>
      <c r="C9802" s="48" t="s">
        <v>49038</v>
      </c>
      <c r="D9802" s="48" t="s">
        <v>49060</v>
      </c>
      <c r="E9802" s="48" t="s">
        <v>49061</v>
      </c>
    </row>
    <row r="9803" spans="1:5">
      <c r="A9803" s="48" t="s">
        <v>15743</v>
      </c>
      <c r="B9803" s="48" t="s">
        <v>51491</v>
      </c>
      <c r="C9803" s="48" t="s">
        <v>49038</v>
      </c>
      <c r="D9803" s="48" t="s">
        <v>49062</v>
      </c>
      <c r="E9803" s="48" t="s">
        <v>49063</v>
      </c>
    </row>
    <row r="9804" spans="1:5">
      <c r="A9804" s="48" t="s">
        <v>15746</v>
      </c>
      <c r="B9804" s="48" t="s">
        <v>44</v>
      </c>
      <c r="C9804" s="48" t="s">
        <v>49038</v>
      </c>
      <c r="D9804" s="48" t="s">
        <v>49064</v>
      </c>
      <c r="E9804" s="48" t="s">
        <v>49065</v>
      </c>
    </row>
    <row r="9805" spans="1:5">
      <c r="A9805" s="48" t="s">
        <v>27</v>
      </c>
      <c r="B9805" s="48" t="s">
        <v>51154</v>
      </c>
      <c r="C9805" s="48" t="s">
        <v>49038</v>
      </c>
      <c r="D9805" s="48" t="s">
        <v>49066</v>
      </c>
      <c r="E9805" s="48" t="s">
        <v>49067</v>
      </c>
    </row>
    <row r="9806" spans="1:5">
      <c r="A9806" s="48" t="s">
        <v>30</v>
      </c>
      <c r="B9806" s="48" t="s">
        <v>32789</v>
      </c>
      <c r="C9806" s="48" t="s">
        <v>49038</v>
      </c>
      <c r="D9806" s="48" t="s">
        <v>49068</v>
      </c>
      <c r="E9806" s="48" t="s">
        <v>49069</v>
      </c>
    </row>
    <row r="9807" spans="1:5">
      <c r="A9807" s="48" t="s">
        <v>34</v>
      </c>
      <c r="B9807" s="48" t="s">
        <v>487</v>
      </c>
      <c r="C9807" s="48" t="s">
        <v>49038</v>
      </c>
      <c r="D9807" s="48" t="s">
        <v>49070</v>
      </c>
      <c r="E9807" s="48" t="s">
        <v>49071</v>
      </c>
    </row>
    <row r="9808" spans="1:5">
      <c r="A9808" s="48" t="s">
        <v>15740</v>
      </c>
      <c r="B9808" s="48" t="s">
        <v>51154</v>
      </c>
      <c r="C9808" s="48" t="s">
        <v>49072</v>
      </c>
      <c r="D9808" s="48" t="s">
        <v>49073</v>
      </c>
      <c r="E9808" s="48" t="s">
        <v>49074</v>
      </c>
    </row>
    <row r="9809" spans="1:5">
      <c r="A9809" s="48" t="s">
        <v>15757</v>
      </c>
      <c r="B9809" s="48" t="s">
        <v>51406</v>
      </c>
      <c r="C9809" s="48" t="s">
        <v>49072</v>
      </c>
      <c r="D9809" s="48" t="s">
        <v>49075</v>
      </c>
      <c r="E9809" s="48" t="s">
        <v>49076</v>
      </c>
    </row>
    <row r="9810" spans="1:5">
      <c r="A9810" s="48" t="s">
        <v>15760</v>
      </c>
      <c r="B9810" s="48" t="s">
        <v>219</v>
      </c>
      <c r="C9810" s="48" t="s">
        <v>49072</v>
      </c>
      <c r="D9810" s="48" t="s">
        <v>49077</v>
      </c>
      <c r="E9810" s="48" t="s">
        <v>49078</v>
      </c>
    </row>
    <row r="9811" spans="1:5">
      <c r="A9811" s="48" t="s">
        <v>27</v>
      </c>
      <c r="B9811" s="48" t="s">
        <v>51154</v>
      </c>
      <c r="C9811" s="48" t="s">
        <v>49072</v>
      </c>
      <c r="D9811" s="48" t="s">
        <v>49079</v>
      </c>
      <c r="E9811" s="48" t="s">
        <v>49080</v>
      </c>
    </row>
    <row r="9812" spans="1:5">
      <c r="A9812" s="48" t="s">
        <v>39</v>
      </c>
      <c r="B9812" s="48" t="s">
        <v>51437</v>
      </c>
      <c r="C9812" s="48" t="s">
        <v>49072</v>
      </c>
      <c r="D9812" s="48" t="s">
        <v>49081</v>
      </c>
      <c r="E9812" s="48" t="s">
        <v>49082</v>
      </c>
    </row>
    <row r="9813" spans="1:5">
      <c r="A9813" s="48" t="s">
        <v>43</v>
      </c>
      <c r="B9813" s="48" t="s">
        <v>51262</v>
      </c>
      <c r="C9813" s="48" t="s">
        <v>49072</v>
      </c>
      <c r="D9813" s="48" t="s">
        <v>49083</v>
      </c>
      <c r="E9813" s="48" t="s">
        <v>49084</v>
      </c>
    </row>
    <row r="9814" spans="1:5">
      <c r="A9814" s="48" t="s">
        <v>15740</v>
      </c>
      <c r="B9814" s="48" t="s">
        <v>51154</v>
      </c>
      <c r="C9814" s="48" t="s">
        <v>49072</v>
      </c>
      <c r="D9814" s="48" t="s">
        <v>49085</v>
      </c>
      <c r="E9814" s="48" t="s">
        <v>49086</v>
      </c>
    </row>
    <row r="9815" spans="1:5">
      <c r="A9815" s="48" t="s">
        <v>15771</v>
      </c>
      <c r="B9815" s="48" t="s">
        <v>51169</v>
      </c>
      <c r="C9815" s="48" t="s">
        <v>49072</v>
      </c>
      <c r="D9815" s="48" t="s">
        <v>49087</v>
      </c>
      <c r="E9815" s="48" t="s">
        <v>49088</v>
      </c>
    </row>
    <row r="9816" spans="1:5">
      <c r="A9816" s="48" t="s">
        <v>15774</v>
      </c>
      <c r="B9816" s="48" t="s">
        <v>51370</v>
      </c>
      <c r="C9816" s="48" t="s">
        <v>49072</v>
      </c>
      <c r="D9816" s="48" t="s">
        <v>49089</v>
      </c>
      <c r="E9816" s="48" t="s">
        <v>49090</v>
      </c>
    </row>
    <row r="9817" spans="1:5">
      <c r="A9817" s="48" t="s">
        <v>27</v>
      </c>
      <c r="B9817" s="48" t="s">
        <v>51154</v>
      </c>
      <c r="C9817" s="48" t="s">
        <v>49072</v>
      </c>
      <c r="D9817" s="48" t="s">
        <v>49091</v>
      </c>
      <c r="E9817" s="48" t="s">
        <v>49092</v>
      </c>
    </row>
    <row r="9818" spans="1:5">
      <c r="A9818" s="48" t="s">
        <v>48</v>
      </c>
      <c r="B9818" s="48" t="s">
        <v>31266</v>
      </c>
      <c r="C9818" s="48" t="s">
        <v>49072</v>
      </c>
      <c r="D9818" s="48" t="s">
        <v>49093</v>
      </c>
      <c r="E9818" s="48" t="s">
        <v>49094</v>
      </c>
    </row>
    <row r="9819" spans="1:5">
      <c r="A9819" s="48" t="s">
        <v>51</v>
      </c>
      <c r="B9819" s="48" t="s">
        <v>51203</v>
      </c>
      <c r="C9819" s="48" t="s">
        <v>49072</v>
      </c>
      <c r="D9819" s="48" t="s">
        <v>49095</v>
      </c>
      <c r="E9819" s="48" t="s">
        <v>49096</v>
      </c>
    </row>
    <row r="9820" spans="1:5">
      <c r="A9820" s="48" t="s">
        <v>51155</v>
      </c>
      <c r="B9820" s="48" t="s">
        <v>51156</v>
      </c>
      <c r="C9820" s="48" t="s">
        <v>49097</v>
      </c>
      <c r="D9820" s="48" t="s">
        <v>49098</v>
      </c>
      <c r="E9820" s="48" t="s">
        <v>49099</v>
      </c>
    </row>
    <row r="9821" spans="1:5">
      <c r="A9821" s="48" t="s">
        <v>51157</v>
      </c>
      <c r="B9821" s="48" t="s">
        <v>51156</v>
      </c>
      <c r="C9821" s="48" t="s">
        <v>49097</v>
      </c>
      <c r="D9821" s="48" t="s">
        <v>49100</v>
      </c>
      <c r="E9821" s="48" t="s">
        <v>49101</v>
      </c>
    </row>
    <row r="9822" spans="1:5">
      <c r="A9822" s="48" t="s">
        <v>51158</v>
      </c>
      <c r="B9822" s="48" t="s">
        <v>51156</v>
      </c>
      <c r="C9822" s="48" t="s">
        <v>49097</v>
      </c>
      <c r="D9822" s="48" t="s">
        <v>49102</v>
      </c>
      <c r="E9822" s="48" t="s">
        <v>49103</v>
      </c>
    </row>
    <row r="9823" spans="1:5">
      <c r="A9823" s="48" t="s">
        <v>51159</v>
      </c>
      <c r="B9823" s="48" t="s">
        <v>51156</v>
      </c>
      <c r="C9823" s="48" t="s">
        <v>49097</v>
      </c>
      <c r="D9823" s="48" t="s">
        <v>49104</v>
      </c>
      <c r="E9823" s="48" t="s">
        <v>49105</v>
      </c>
    </row>
    <row r="9824" spans="1:5">
      <c r="A9824" s="48" t="s">
        <v>15740</v>
      </c>
      <c r="B9824" s="48" t="s">
        <v>51154</v>
      </c>
      <c r="C9824" s="48" t="s">
        <v>49097</v>
      </c>
      <c r="D9824" s="48" t="s">
        <v>49106</v>
      </c>
      <c r="E9824" s="48" t="s">
        <v>49107</v>
      </c>
    </row>
    <row r="9825" spans="1:5">
      <c r="A9825" s="48" t="s">
        <v>15743</v>
      </c>
      <c r="B9825" s="48" t="s">
        <v>29452</v>
      </c>
      <c r="C9825" s="48" t="s">
        <v>49097</v>
      </c>
      <c r="D9825" s="48" t="s">
        <v>49108</v>
      </c>
      <c r="E9825" s="48" t="s">
        <v>49109</v>
      </c>
    </row>
    <row r="9826" spans="1:5">
      <c r="A9826" s="48" t="s">
        <v>15746</v>
      </c>
      <c r="B9826" s="48" t="s">
        <v>51196</v>
      </c>
      <c r="C9826" s="48" t="s">
        <v>49097</v>
      </c>
      <c r="D9826" s="48" t="s">
        <v>49110</v>
      </c>
      <c r="E9826" s="48" t="s">
        <v>49111</v>
      </c>
    </row>
    <row r="9827" spans="1:5">
      <c r="A9827" s="48" t="s">
        <v>27</v>
      </c>
      <c r="B9827" s="48" t="s">
        <v>51154</v>
      </c>
      <c r="C9827" s="48" t="s">
        <v>49097</v>
      </c>
      <c r="D9827" s="48" t="s">
        <v>49112</v>
      </c>
      <c r="E9827" s="48" t="s">
        <v>49113</v>
      </c>
    </row>
    <row r="9828" spans="1:5">
      <c r="A9828" s="48" t="s">
        <v>30</v>
      </c>
      <c r="B9828" s="48" t="s">
        <v>29768</v>
      </c>
      <c r="C9828" s="48" t="s">
        <v>49097</v>
      </c>
      <c r="D9828" s="48" t="s">
        <v>49114</v>
      </c>
      <c r="E9828" s="48" t="s">
        <v>49115</v>
      </c>
    </row>
    <row r="9829" spans="1:5">
      <c r="A9829" s="48" t="s">
        <v>34</v>
      </c>
      <c r="B9829" s="48" t="s">
        <v>51175</v>
      </c>
      <c r="C9829" s="48" t="s">
        <v>49097</v>
      </c>
      <c r="D9829" s="48" t="s">
        <v>49116</v>
      </c>
      <c r="E9829" s="48" t="s">
        <v>49117</v>
      </c>
    </row>
    <row r="9830" spans="1:5">
      <c r="A9830" s="48" t="s">
        <v>15740</v>
      </c>
      <c r="B9830" s="48" t="s">
        <v>51154</v>
      </c>
      <c r="C9830" s="48" t="s">
        <v>49097</v>
      </c>
      <c r="D9830" s="48" t="s">
        <v>49118</v>
      </c>
      <c r="E9830" s="48" t="s">
        <v>49119</v>
      </c>
    </row>
    <row r="9831" spans="1:5">
      <c r="A9831" s="48" t="s">
        <v>15757</v>
      </c>
      <c r="B9831" s="48" t="s">
        <v>51499</v>
      </c>
      <c r="C9831" s="48" t="s">
        <v>49097</v>
      </c>
      <c r="D9831" s="48" t="s">
        <v>49120</v>
      </c>
      <c r="E9831" s="48" t="s">
        <v>49121</v>
      </c>
    </row>
    <row r="9832" spans="1:5">
      <c r="A9832" s="48" t="s">
        <v>15760</v>
      </c>
      <c r="B9832" s="48" t="s">
        <v>51182</v>
      </c>
      <c r="C9832" s="48" t="s">
        <v>49097</v>
      </c>
      <c r="D9832" s="48" t="s">
        <v>49122</v>
      </c>
      <c r="E9832" s="48" t="s">
        <v>51896</v>
      </c>
    </row>
    <row r="9833" spans="1:5">
      <c r="A9833" s="48" t="s">
        <v>27</v>
      </c>
      <c r="B9833" s="48" t="s">
        <v>51154</v>
      </c>
      <c r="C9833" s="48" t="s">
        <v>49097</v>
      </c>
      <c r="D9833" s="48" t="s">
        <v>49123</v>
      </c>
      <c r="E9833" s="48" t="s">
        <v>49124</v>
      </c>
    </row>
    <row r="9834" spans="1:5">
      <c r="A9834" s="48" t="s">
        <v>39</v>
      </c>
      <c r="B9834" s="48" t="s">
        <v>35536</v>
      </c>
      <c r="C9834" s="48" t="s">
        <v>49097</v>
      </c>
      <c r="D9834" s="48" t="s">
        <v>49125</v>
      </c>
      <c r="E9834" s="48" t="s">
        <v>49126</v>
      </c>
    </row>
    <row r="9835" spans="1:5">
      <c r="A9835" s="48" t="s">
        <v>43</v>
      </c>
      <c r="B9835" s="48" t="s">
        <v>51160</v>
      </c>
      <c r="C9835" s="48" t="s">
        <v>49097</v>
      </c>
      <c r="D9835" s="48" t="s">
        <v>49127</v>
      </c>
      <c r="E9835" s="48" t="s">
        <v>49128</v>
      </c>
    </row>
    <row r="9836" spans="1:5">
      <c r="A9836" s="48" t="s">
        <v>15740</v>
      </c>
      <c r="B9836" s="48" t="s">
        <v>51154</v>
      </c>
      <c r="C9836" s="48" t="s">
        <v>49129</v>
      </c>
      <c r="D9836" s="48" t="s">
        <v>49130</v>
      </c>
      <c r="E9836" s="48" t="s">
        <v>49131</v>
      </c>
    </row>
    <row r="9837" spans="1:5">
      <c r="A9837" s="48" t="s">
        <v>15771</v>
      </c>
      <c r="B9837" s="48" t="s">
        <v>51195</v>
      </c>
      <c r="C9837" s="48" t="s">
        <v>49129</v>
      </c>
      <c r="D9837" s="48" t="s">
        <v>49132</v>
      </c>
      <c r="E9837" s="48" t="s">
        <v>49133</v>
      </c>
    </row>
    <row r="9838" spans="1:5">
      <c r="A9838" s="48" t="s">
        <v>15774</v>
      </c>
      <c r="B9838" s="48" t="s">
        <v>1185</v>
      </c>
      <c r="C9838" s="48" t="s">
        <v>49129</v>
      </c>
      <c r="D9838" s="48" t="s">
        <v>49134</v>
      </c>
      <c r="E9838" s="48" t="s">
        <v>49135</v>
      </c>
    </row>
    <row r="9839" spans="1:5">
      <c r="A9839" s="48" t="s">
        <v>27</v>
      </c>
      <c r="B9839" s="48" t="s">
        <v>51154</v>
      </c>
      <c r="C9839" s="48" t="s">
        <v>49129</v>
      </c>
      <c r="D9839" s="48" t="s">
        <v>49136</v>
      </c>
      <c r="E9839" s="48" t="s">
        <v>49137</v>
      </c>
    </row>
    <row r="9840" spans="1:5">
      <c r="A9840" s="48" t="s">
        <v>48</v>
      </c>
      <c r="B9840" s="48" t="s">
        <v>30385</v>
      </c>
      <c r="C9840" s="48" t="s">
        <v>49129</v>
      </c>
      <c r="D9840" s="48" t="s">
        <v>49138</v>
      </c>
      <c r="E9840" s="48" t="s">
        <v>49139</v>
      </c>
    </row>
    <row r="9841" spans="1:5">
      <c r="A9841" s="48" t="s">
        <v>51</v>
      </c>
      <c r="B9841" s="48" t="s">
        <v>506</v>
      </c>
      <c r="C9841" s="48" t="s">
        <v>49129</v>
      </c>
      <c r="D9841" s="48" t="s">
        <v>49140</v>
      </c>
      <c r="E9841" s="48" t="s">
        <v>49141</v>
      </c>
    </row>
    <row r="9842" spans="1:5">
      <c r="A9842" s="48" t="s">
        <v>15740</v>
      </c>
      <c r="B9842" s="48" t="s">
        <v>51154</v>
      </c>
      <c r="C9842" s="48" t="s">
        <v>49129</v>
      </c>
      <c r="D9842" s="48" t="s">
        <v>49142</v>
      </c>
      <c r="E9842" s="48" t="s">
        <v>49143</v>
      </c>
    </row>
    <row r="9843" spans="1:5">
      <c r="A9843" s="48" t="s">
        <v>15786</v>
      </c>
      <c r="B9843" s="48" t="s">
        <v>29629</v>
      </c>
      <c r="C9843" s="48" t="s">
        <v>49129</v>
      </c>
      <c r="D9843" s="48" t="s">
        <v>49144</v>
      </c>
      <c r="E9843" s="48" t="s">
        <v>49145</v>
      </c>
    </row>
    <row r="9844" spans="1:5">
      <c r="A9844" s="48" t="s">
        <v>15789</v>
      </c>
      <c r="B9844" s="48" t="s">
        <v>2806</v>
      </c>
      <c r="C9844" s="48" t="s">
        <v>49129</v>
      </c>
      <c r="D9844" s="48" t="s">
        <v>49146</v>
      </c>
      <c r="E9844" s="48" t="s">
        <v>49147</v>
      </c>
    </row>
    <row r="9845" spans="1:5">
      <c r="A9845" s="48" t="s">
        <v>27</v>
      </c>
      <c r="B9845" s="48" t="s">
        <v>51154</v>
      </c>
      <c r="C9845" s="48" t="s">
        <v>49129</v>
      </c>
      <c r="D9845" s="48" t="s">
        <v>49148</v>
      </c>
      <c r="E9845" s="48" t="s">
        <v>49149</v>
      </c>
    </row>
    <row r="9846" spans="1:5">
      <c r="A9846" s="48" t="s">
        <v>56</v>
      </c>
      <c r="B9846" s="48" t="s">
        <v>51426</v>
      </c>
      <c r="C9846" s="48" t="s">
        <v>49129</v>
      </c>
      <c r="D9846" s="48" t="s">
        <v>49150</v>
      </c>
      <c r="E9846" s="48" t="s">
        <v>49151</v>
      </c>
    </row>
    <row r="9847" spans="1:5">
      <c r="A9847" s="48" t="s">
        <v>59</v>
      </c>
      <c r="B9847" s="48" t="s">
        <v>452</v>
      </c>
      <c r="C9847" s="48" t="s">
        <v>49129</v>
      </c>
      <c r="D9847" s="48" t="s">
        <v>49152</v>
      </c>
      <c r="E9847" s="48" t="s">
        <v>49153</v>
      </c>
    </row>
    <row r="9848" spans="1:5">
      <c r="A9848" s="48" t="s">
        <v>51155</v>
      </c>
      <c r="B9848" s="48" t="s">
        <v>51156</v>
      </c>
      <c r="C9848" s="48" t="s">
        <v>49154</v>
      </c>
      <c r="D9848" s="48" t="s">
        <v>49155</v>
      </c>
      <c r="E9848" s="48" t="s">
        <v>51897</v>
      </c>
    </row>
    <row r="9849" spans="1:5">
      <c r="A9849" s="48" t="s">
        <v>51157</v>
      </c>
      <c r="B9849" s="48" t="s">
        <v>51156</v>
      </c>
      <c r="C9849" s="48" t="s">
        <v>49154</v>
      </c>
      <c r="D9849" s="48" t="s">
        <v>49156</v>
      </c>
      <c r="E9849" s="48" t="s">
        <v>49157</v>
      </c>
    </row>
    <row r="9850" spans="1:5">
      <c r="A9850" s="48" t="s">
        <v>51158</v>
      </c>
      <c r="B9850" s="48" t="s">
        <v>51156</v>
      </c>
      <c r="C9850" s="48" t="s">
        <v>49154</v>
      </c>
      <c r="D9850" s="48" t="s">
        <v>49158</v>
      </c>
      <c r="E9850" s="48" t="s">
        <v>49159</v>
      </c>
    </row>
    <row r="9851" spans="1:5">
      <c r="A9851" s="48" t="s">
        <v>51159</v>
      </c>
      <c r="B9851" s="48" t="s">
        <v>51156</v>
      </c>
      <c r="C9851" s="48" t="s">
        <v>49154</v>
      </c>
      <c r="D9851" s="48" t="s">
        <v>49160</v>
      </c>
      <c r="E9851" s="48" t="s">
        <v>49161</v>
      </c>
    </row>
    <row r="9852" spans="1:5">
      <c r="A9852" s="48" t="s">
        <v>15740</v>
      </c>
      <c r="B9852" s="48" t="s">
        <v>51154</v>
      </c>
      <c r="C9852" s="48" t="s">
        <v>49154</v>
      </c>
      <c r="D9852" s="48" t="s">
        <v>49162</v>
      </c>
      <c r="E9852" s="48" t="s">
        <v>49163</v>
      </c>
    </row>
    <row r="9853" spans="1:5">
      <c r="A9853" s="48" t="s">
        <v>15757</v>
      </c>
      <c r="B9853" s="48" t="s">
        <v>51407</v>
      </c>
      <c r="C9853" s="48" t="s">
        <v>49154</v>
      </c>
      <c r="D9853" s="48" t="s">
        <v>49164</v>
      </c>
      <c r="E9853" s="48" t="s">
        <v>49165</v>
      </c>
    </row>
    <row r="9854" spans="1:5">
      <c r="A9854" s="48" t="s">
        <v>15760</v>
      </c>
      <c r="B9854" s="48" t="s">
        <v>5513</v>
      </c>
      <c r="C9854" s="48" t="s">
        <v>49154</v>
      </c>
      <c r="D9854" s="48" t="s">
        <v>49166</v>
      </c>
      <c r="E9854" s="48" t="s">
        <v>49167</v>
      </c>
    </row>
    <row r="9855" spans="1:5">
      <c r="A9855" s="48" t="s">
        <v>27</v>
      </c>
      <c r="B9855" s="48" t="s">
        <v>51154</v>
      </c>
      <c r="C9855" s="48" t="s">
        <v>49154</v>
      </c>
      <c r="D9855" s="48" t="s">
        <v>49168</v>
      </c>
      <c r="E9855" s="48" t="s">
        <v>49169</v>
      </c>
    </row>
    <row r="9856" spans="1:5">
      <c r="A9856" s="48" t="s">
        <v>39</v>
      </c>
      <c r="B9856" s="48" t="s">
        <v>35343</v>
      </c>
      <c r="C9856" s="48" t="s">
        <v>49154</v>
      </c>
      <c r="D9856" s="48" t="s">
        <v>49170</v>
      </c>
      <c r="E9856" s="48" t="s">
        <v>49171</v>
      </c>
    </row>
    <row r="9857" spans="1:5">
      <c r="A9857" s="48" t="s">
        <v>43</v>
      </c>
      <c r="B9857" s="48" t="s">
        <v>51160</v>
      </c>
      <c r="C9857" s="48" t="s">
        <v>49154</v>
      </c>
      <c r="D9857" s="48" t="s">
        <v>49172</v>
      </c>
      <c r="E9857" s="48" t="s">
        <v>49173</v>
      </c>
    </row>
    <row r="9858" spans="1:5">
      <c r="A9858" s="48" t="s">
        <v>15740</v>
      </c>
      <c r="B9858" s="48" t="s">
        <v>51154</v>
      </c>
      <c r="C9858" s="48" t="s">
        <v>49174</v>
      </c>
      <c r="D9858" s="48" t="s">
        <v>49175</v>
      </c>
      <c r="E9858" s="48" t="s">
        <v>49176</v>
      </c>
    </row>
    <row r="9859" spans="1:5">
      <c r="A9859" s="48" t="s">
        <v>15771</v>
      </c>
      <c r="B9859" s="48" t="s">
        <v>51204</v>
      </c>
      <c r="C9859" s="48" t="s">
        <v>49174</v>
      </c>
      <c r="D9859" s="48" t="s">
        <v>49177</v>
      </c>
      <c r="E9859" s="48" t="s">
        <v>49178</v>
      </c>
    </row>
    <row r="9860" spans="1:5">
      <c r="A9860" s="48" t="s">
        <v>15774</v>
      </c>
      <c r="B9860" s="48" t="s">
        <v>1319</v>
      </c>
      <c r="C9860" s="48" t="s">
        <v>49174</v>
      </c>
      <c r="D9860" s="48" t="s">
        <v>49179</v>
      </c>
      <c r="E9860" s="48" t="s">
        <v>49180</v>
      </c>
    </row>
    <row r="9861" spans="1:5">
      <c r="A9861" s="48" t="s">
        <v>27</v>
      </c>
      <c r="B9861" s="48" t="s">
        <v>51154</v>
      </c>
      <c r="C9861" s="48" t="s">
        <v>49174</v>
      </c>
      <c r="D9861" s="48" t="s">
        <v>49181</v>
      </c>
      <c r="E9861" s="48" t="s">
        <v>49182</v>
      </c>
    </row>
    <row r="9862" spans="1:5">
      <c r="A9862" s="48" t="s">
        <v>48</v>
      </c>
      <c r="B9862" s="48" t="s">
        <v>29445</v>
      </c>
      <c r="C9862" s="48" t="s">
        <v>49174</v>
      </c>
      <c r="D9862" s="48" t="s">
        <v>49183</v>
      </c>
      <c r="E9862" s="48" t="s">
        <v>49184</v>
      </c>
    </row>
    <row r="9863" spans="1:5">
      <c r="A9863" s="48" t="s">
        <v>51</v>
      </c>
      <c r="B9863" s="48" t="s">
        <v>825</v>
      </c>
      <c r="C9863" s="48" t="s">
        <v>49174</v>
      </c>
      <c r="D9863" s="48" t="s">
        <v>49185</v>
      </c>
      <c r="E9863" s="48" t="s">
        <v>49186</v>
      </c>
    </row>
    <row r="9864" spans="1:5">
      <c r="A9864" s="48" t="s">
        <v>15740</v>
      </c>
      <c r="B9864" s="48" t="s">
        <v>51154</v>
      </c>
      <c r="C9864" s="48" t="s">
        <v>49174</v>
      </c>
      <c r="D9864" s="48" t="s">
        <v>49187</v>
      </c>
      <c r="E9864" s="48" t="s">
        <v>49188</v>
      </c>
    </row>
    <row r="9865" spans="1:5">
      <c r="A9865" s="48" t="s">
        <v>15786</v>
      </c>
      <c r="B9865" s="48" t="s">
        <v>29345</v>
      </c>
      <c r="C9865" s="48" t="s">
        <v>49174</v>
      </c>
      <c r="D9865" s="48" t="s">
        <v>49189</v>
      </c>
      <c r="E9865" s="48" t="s">
        <v>49190</v>
      </c>
    </row>
    <row r="9866" spans="1:5">
      <c r="A9866" s="48" t="s">
        <v>15789</v>
      </c>
      <c r="B9866" s="48" t="s">
        <v>51162</v>
      </c>
      <c r="C9866" s="48" t="s">
        <v>49174</v>
      </c>
      <c r="D9866" s="48" t="s">
        <v>49191</v>
      </c>
      <c r="E9866" s="48" t="s">
        <v>49192</v>
      </c>
    </row>
    <row r="9867" spans="1:5">
      <c r="A9867" s="48" t="s">
        <v>27</v>
      </c>
      <c r="B9867" s="48" t="s">
        <v>51154</v>
      </c>
      <c r="C9867" s="48" t="s">
        <v>49174</v>
      </c>
      <c r="D9867" s="48" t="s">
        <v>49193</v>
      </c>
      <c r="E9867" s="48" t="s">
        <v>49194</v>
      </c>
    </row>
    <row r="9868" spans="1:5">
      <c r="A9868" s="48" t="s">
        <v>56</v>
      </c>
      <c r="B9868" s="48" t="s">
        <v>51426</v>
      </c>
      <c r="C9868" s="48" t="s">
        <v>49174</v>
      </c>
      <c r="D9868" s="48" t="s">
        <v>49195</v>
      </c>
      <c r="E9868" s="48" t="s">
        <v>49196</v>
      </c>
    </row>
    <row r="9869" spans="1:5">
      <c r="A9869" s="48" t="s">
        <v>59</v>
      </c>
      <c r="B9869" s="48" t="s">
        <v>417</v>
      </c>
      <c r="C9869" s="48" t="s">
        <v>49174</v>
      </c>
      <c r="D9869" s="48" t="s">
        <v>49197</v>
      </c>
      <c r="E9869" s="48" t="s">
        <v>49198</v>
      </c>
    </row>
    <row r="9870" spans="1:5">
      <c r="A9870" s="48" t="s">
        <v>15740</v>
      </c>
      <c r="B9870" s="48" t="s">
        <v>51154</v>
      </c>
      <c r="C9870" s="48" t="s">
        <v>49174</v>
      </c>
      <c r="D9870" s="48" t="s">
        <v>49199</v>
      </c>
      <c r="E9870" s="48" t="s">
        <v>49200</v>
      </c>
    </row>
    <row r="9871" spans="1:5">
      <c r="A9871" s="48" t="s">
        <v>15743</v>
      </c>
      <c r="B9871" s="48" t="s">
        <v>51491</v>
      </c>
      <c r="C9871" s="48" t="s">
        <v>49174</v>
      </c>
      <c r="D9871" s="48" t="s">
        <v>49201</v>
      </c>
      <c r="E9871" s="48" t="s">
        <v>49202</v>
      </c>
    </row>
    <row r="9872" spans="1:5">
      <c r="A9872" s="48" t="s">
        <v>15746</v>
      </c>
      <c r="B9872" s="48" t="s">
        <v>506</v>
      </c>
      <c r="C9872" s="48" t="s">
        <v>49174</v>
      </c>
      <c r="D9872" s="48" t="s">
        <v>49203</v>
      </c>
      <c r="E9872" s="48" t="s">
        <v>49204</v>
      </c>
    </row>
    <row r="9873" spans="1:5">
      <c r="A9873" s="48" t="s">
        <v>27</v>
      </c>
      <c r="B9873" s="48" t="s">
        <v>51154</v>
      </c>
      <c r="C9873" s="48" t="s">
        <v>49174</v>
      </c>
      <c r="D9873" s="48" t="s">
        <v>49205</v>
      </c>
      <c r="E9873" s="48" t="s">
        <v>49206</v>
      </c>
    </row>
    <row r="9874" spans="1:5">
      <c r="A9874" s="48" t="s">
        <v>30</v>
      </c>
      <c r="B9874" s="48" t="s">
        <v>32976</v>
      </c>
      <c r="C9874" s="48" t="s">
        <v>49174</v>
      </c>
      <c r="D9874" s="48" t="s">
        <v>49207</v>
      </c>
      <c r="E9874" s="48" t="s">
        <v>49208</v>
      </c>
    </row>
    <row r="9875" spans="1:5">
      <c r="A9875" s="48" t="s">
        <v>34</v>
      </c>
      <c r="B9875" s="48" t="s">
        <v>150</v>
      </c>
      <c r="C9875" s="48" t="s">
        <v>49174</v>
      </c>
      <c r="D9875" s="48" t="s">
        <v>49209</v>
      </c>
      <c r="E9875" s="48" t="s">
        <v>49210</v>
      </c>
    </row>
    <row r="9876" spans="1:5">
      <c r="A9876" s="48" t="s">
        <v>51155</v>
      </c>
      <c r="B9876" s="48" t="s">
        <v>51156</v>
      </c>
      <c r="C9876" s="48" t="s">
        <v>49211</v>
      </c>
      <c r="D9876" s="48" t="s">
        <v>49212</v>
      </c>
      <c r="E9876" s="48" t="s">
        <v>49213</v>
      </c>
    </row>
    <row r="9877" spans="1:5">
      <c r="A9877" s="48" t="s">
        <v>51157</v>
      </c>
      <c r="B9877" s="48" t="s">
        <v>51156</v>
      </c>
      <c r="C9877" s="48" t="s">
        <v>49211</v>
      </c>
      <c r="D9877" s="48" t="s">
        <v>49214</v>
      </c>
      <c r="E9877" s="48" t="s">
        <v>49215</v>
      </c>
    </row>
    <row r="9878" spans="1:5">
      <c r="A9878" s="48" t="s">
        <v>51158</v>
      </c>
      <c r="B9878" s="48" t="s">
        <v>51156</v>
      </c>
      <c r="C9878" s="48" t="s">
        <v>49211</v>
      </c>
      <c r="D9878" s="48" t="s">
        <v>49216</v>
      </c>
      <c r="E9878" s="48" t="s">
        <v>49217</v>
      </c>
    </row>
    <row r="9879" spans="1:5">
      <c r="A9879" s="48" t="s">
        <v>51159</v>
      </c>
      <c r="B9879" s="48" t="s">
        <v>51156</v>
      </c>
      <c r="C9879" s="48" t="s">
        <v>49211</v>
      </c>
      <c r="D9879" s="48" t="s">
        <v>49218</v>
      </c>
      <c r="E9879" s="48" t="s">
        <v>49219</v>
      </c>
    </row>
    <row r="9880" spans="1:5">
      <c r="A9880" s="48" t="s">
        <v>15740</v>
      </c>
      <c r="B9880" s="48" t="s">
        <v>51154</v>
      </c>
      <c r="C9880" s="48" t="s">
        <v>49211</v>
      </c>
      <c r="D9880" s="48" t="s">
        <v>49220</v>
      </c>
      <c r="E9880" s="48" t="s">
        <v>49221</v>
      </c>
    </row>
    <row r="9881" spans="1:5">
      <c r="A9881" s="48" t="s">
        <v>15771</v>
      </c>
      <c r="B9881" s="48" t="s">
        <v>51444</v>
      </c>
      <c r="C9881" s="48" t="s">
        <v>49211</v>
      </c>
      <c r="D9881" s="48" t="s">
        <v>49222</v>
      </c>
      <c r="E9881" s="48" t="s">
        <v>49223</v>
      </c>
    </row>
    <row r="9882" spans="1:5">
      <c r="A9882" s="48" t="s">
        <v>15774</v>
      </c>
      <c r="B9882" s="48" t="s">
        <v>1610</v>
      </c>
      <c r="C9882" s="48" t="s">
        <v>49211</v>
      </c>
      <c r="D9882" s="48" t="s">
        <v>49224</v>
      </c>
      <c r="E9882" s="48" t="s">
        <v>49225</v>
      </c>
    </row>
    <row r="9883" spans="1:5">
      <c r="A9883" s="48" t="s">
        <v>27</v>
      </c>
      <c r="B9883" s="48" t="s">
        <v>51154</v>
      </c>
      <c r="C9883" s="48" t="s">
        <v>49211</v>
      </c>
      <c r="D9883" s="48" t="s">
        <v>49226</v>
      </c>
      <c r="E9883" s="48" t="s">
        <v>49227</v>
      </c>
    </row>
    <row r="9884" spans="1:5">
      <c r="A9884" s="48" t="s">
        <v>48</v>
      </c>
      <c r="B9884" s="48" t="s">
        <v>30158</v>
      </c>
      <c r="C9884" s="48" t="s">
        <v>49211</v>
      </c>
      <c r="D9884" s="48" t="s">
        <v>49228</v>
      </c>
      <c r="E9884" s="48" t="s">
        <v>49229</v>
      </c>
    </row>
    <row r="9885" spans="1:5">
      <c r="A9885" s="48" t="s">
        <v>51</v>
      </c>
      <c r="B9885" s="48" t="s">
        <v>51225</v>
      </c>
      <c r="C9885" s="48" t="s">
        <v>49211</v>
      </c>
      <c r="D9885" s="48" t="s">
        <v>49230</v>
      </c>
      <c r="E9885" s="48" t="s">
        <v>49231</v>
      </c>
    </row>
    <row r="9886" spans="1:5">
      <c r="A9886" s="48" t="s">
        <v>15740</v>
      </c>
      <c r="B9886" s="48" t="s">
        <v>51154</v>
      </c>
      <c r="C9886" s="48" t="s">
        <v>49232</v>
      </c>
      <c r="D9886" s="48" t="s">
        <v>49233</v>
      </c>
      <c r="E9886" s="48" t="s">
        <v>49234</v>
      </c>
    </row>
    <row r="9887" spans="1:5">
      <c r="A9887" s="48" t="s">
        <v>15786</v>
      </c>
      <c r="B9887" s="48" t="s">
        <v>29629</v>
      </c>
      <c r="C9887" s="48" t="s">
        <v>49232</v>
      </c>
      <c r="D9887" s="48" t="s">
        <v>49235</v>
      </c>
      <c r="E9887" s="48" t="s">
        <v>49236</v>
      </c>
    </row>
    <row r="9888" spans="1:5">
      <c r="A9888" s="48" t="s">
        <v>15789</v>
      </c>
      <c r="B9888" s="48" t="s">
        <v>51201</v>
      </c>
      <c r="C9888" s="48" t="s">
        <v>49232</v>
      </c>
      <c r="D9888" s="48" t="s">
        <v>49237</v>
      </c>
      <c r="E9888" s="48" t="s">
        <v>49238</v>
      </c>
    </row>
    <row r="9889" spans="1:5">
      <c r="A9889" s="48" t="s">
        <v>27</v>
      </c>
      <c r="B9889" s="48" t="s">
        <v>51154</v>
      </c>
      <c r="C9889" s="48" t="s">
        <v>49232</v>
      </c>
      <c r="D9889" s="48" t="s">
        <v>49239</v>
      </c>
      <c r="E9889" s="48" t="s">
        <v>49240</v>
      </c>
    </row>
    <row r="9890" spans="1:5">
      <c r="A9890" s="48" t="s">
        <v>56</v>
      </c>
      <c r="B9890" s="48" t="s">
        <v>51209</v>
      </c>
      <c r="C9890" s="48" t="s">
        <v>49232</v>
      </c>
      <c r="D9890" s="48" t="s">
        <v>49241</v>
      </c>
      <c r="E9890" s="48" t="s">
        <v>49242</v>
      </c>
    </row>
    <row r="9891" spans="1:5">
      <c r="A9891" s="48" t="s">
        <v>59</v>
      </c>
      <c r="B9891" s="48" t="s">
        <v>110</v>
      </c>
      <c r="C9891" s="48" t="s">
        <v>49232</v>
      </c>
      <c r="D9891" s="48" t="s">
        <v>49243</v>
      </c>
      <c r="E9891" s="48" t="s">
        <v>49244</v>
      </c>
    </row>
    <row r="9892" spans="1:5">
      <c r="A9892" s="48" t="s">
        <v>15740</v>
      </c>
      <c r="B9892" s="48" t="s">
        <v>51154</v>
      </c>
      <c r="C9892" s="48" t="s">
        <v>49232</v>
      </c>
      <c r="D9892" s="48" t="s">
        <v>49245</v>
      </c>
      <c r="E9892" s="48" t="s">
        <v>49246</v>
      </c>
    </row>
    <row r="9893" spans="1:5">
      <c r="A9893" s="48" t="s">
        <v>15743</v>
      </c>
      <c r="B9893" s="48" t="s">
        <v>51491</v>
      </c>
      <c r="C9893" s="48" t="s">
        <v>49232</v>
      </c>
      <c r="D9893" s="48" t="s">
        <v>49247</v>
      </c>
      <c r="E9893" s="48" t="s">
        <v>49248</v>
      </c>
    </row>
    <row r="9894" spans="1:5">
      <c r="A9894" s="48" t="s">
        <v>15746</v>
      </c>
      <c r="B9894" s="48" t="s">
        <v>219</v>
      </c>
      <c r="C9894" s="48" t="s">
        <v>49232</v>
      </c>
      <c r="D9894" s="48" t="s">
        <v>49249</v>
      </c>
      <c r="E9894" s="48" t="s">
        <v>49250</v>
      </c>
    </row>
    <row r="9895" spans="1:5">
      <c r="A9895" s="48" t="s">
        <v>27</v>
      </c>
      <c r="B9895" s="48" t="s">
        <v>51154</v>
      </c>
      <c r="C9895" s="48" t="s">
        <v>49232</v>
      </c>
      <c r="D9895" s="48" t="s">
        <v>49251</v>
      </c>
      <c r="E9895" s="48" t="s">
        <v>49252</v>
      </c>
    </row>
    <row r="9896" spans="1:5">
      <c r="A9896" s="48" t="s">
        <v>30</v>
      </c>
      <c r="B9896" s="48" t="s">
        <v>35754</v>
      </c>
      <c r="C9896" s="48" t="s">
        <v>49232</v>
      </c>
      <c r="D9896" s="48" t="s">
        <v>49253</v>
      </c>
      <c r="E9896" s="48" t="s">
        <v>49254</v>
      </c>
    </row>
    <row r="9897" spans="1:5">
      <c r="A9897" s="48" t="s">
        <v>34</v>
      </c>
      <c r="B9897" s="48" t="s">
        <v>417</v>
      </c>
      <c r="C9897" s="48" t="s">
        <v>49232</v>
      </c>
      <c r="D9897" s="48" t="s">
        <v>49255</v>
      </c>
      <c r="E9897" s="48" t="s">
        <v>49256</v>
      </c>
    </row>
    <row r="9898" spans="1:5">
      <c r="A9898" s="48" t="s">
        <v>15740</v>
      </c>
      <c r="B9898" s="48" t="s">
        <v>51154</v>
      </c>
      <c r="C9898" s="48" t="s">
        <v>49232</v>
      </c>
      <c r="D9898" s="48" t="s">
        <v>49257</v>
      </c>
      <c r="E9898" s="48" t="s">
        <v>49258</v>
      </c>
    </row>
    <row r="9899" spans="1:5">
      <c r="A9899" s="48" t="s">
        <v>15757</v>
      </c>
      <c r="B9899" s="48" t="s">
        <v>51406</v>
      </c>
      <c r="C9899" s="48" t="s">
        <v>49232</v>
      </c>
      <c r="D9899" s="48" t="s">
        <v>49259</v>
      </c>
      <c r="E9899" s="48" t="s">
        <v>49260</v>
      </c>
    </row>
    <row r="9900" spans="1:5">
      <c r="A9900" s="48" t="s">
        <v>15760</v>
      </c>
      <c r="B9900" s="48" t="s">
        <v>833</v>
      </c>
      <c r="C9900" s="48" t="s">
        <v>49232</v>
      </c>
      <c r="D9900" s="48" t="s">
        <v>49261</v>
      </c>
      <c r="E9900" s="48" t="s">
        <v>49262</v>
      </c>
    </row>
    <row r="9901" spans="1:5">
      <c r="A9901" s="48" t="s">
        <v>27</v>
      </c>
      <c r="B9901" s="48" t="s">
        <v>51154</v>
      </c>
      <c r="C9901" s="48" t="s">
        <v>49232</v>
      </c>
      <c r="D9901" s="48" t="s">
        <v>49263</v>
      </c>
      <c r="E9901" s="48" t="s">
        <v>49264</v>
      </c>
    </row>
    <row r="9902" spans="1:5">
      <c r="A9902" s="48" t="s">
        <v>39</v>
      </c>
      <c r="B9902" s="48" t="s">
        <v>51437</v>
      </c>
      <c r="C9902" s="48" t="s">
        <v>49232</v>
      </c>
      <c r="D9902" s="48" t="s">
        <v>49265</v>
      </c>
      <c r="E9902" s="48" t="s">
        <v>49266</v>
      </c>
    </row>
    <row r="9903" spans="1:5">
      <c r="A9903" s="48" t="s">
        <v>43</v>
      </c>
      <c r="B9903" s="48" t="s">
        <v>51198</v>
      </c>
      <c r="C9903" s="48" t="s">
        <v>49232</v>
      </c>
      <c r="D9903" s="48" t="s">
        <v>49267</v>
      </c>
      <c r="E9903" s="48" t="s">
        <v>49268</v>
      </c>
    </row>
    <row r="9904" spans="1:5">
      <c r="A9904" s="48" t="s">
        <v>51155</v>
      </c>
      <c r="B9904" s="48" t="s">
        <v>51156</v>
      </c>
      <c r="C9904" s="48" t="s">
        <v>49269</v>
      </c>
      <c r="D9904" s="48" t="s">
        <v>49270</v>
      </c>
      <c r="E9904" s="48" t="s">
        <v>49271</v>
      </c>
    </row>
    <row r="9905" spans="1:5">
      <c r="A9905" s="48" t="s">
        <v>51157</v>
      </c>
      <c r="B9905" s="48" t="s">
        <v>51156</v>
      </c>
      <c r="C9905" s="48" t="s">
        <v>49269</v>
      </c>
      <c r="D9905" s="48" t="s">
        <v>49272</v>
      </c>
      <c r="E9905" s="48" t="s">
        <v>49273</v>
      </c>
    </row>
    <row r="9906" spans="1:5">
      <c r="A9906" s="48" t="s">
        <v>51158</v>
      </c>
      <c r="B9906" s="48" t="s">
        <v>51156</v>
      </c>
      <c r="C9906" s="48" t="s">
        <v>49269</v>
      </c>
      <c r="D9906" s="48" t="s">
        <v>49274</v>
      </c>
      <c r="E9906" s="48" t="s">
        <v>49275</v>
      </c>
    </row>
    <row r="9907" spans="1:5">
      <c r="A9907" s="48" t="s">
        <v>51159</v>
      </c>
      <c r="B9907" s="48" t="s">
        <v>51156</v>
      </c>
      <c r="C9907" s="48" t="s">
        <v>49269</v>
      </c>
      <c r="D9907" s="48" t="s">
        <v>49276</v>
      </c>
      <c r="E9907" s="48" t="s">
        <v>49277</v>
      </c>
    </row>
    <row r="9908" spans="1:5">
      <c r="A9908" s="48" t="s">
        <v>15740</v>
      </c>
      <c r="B9908" s="48" t="s">
        <v>51154</v>
      </c>
      <c r="C9908" s="48" t="s">
        <v>49269</v>
      </c>
      <c r="D9908" s="48" t="s">
        <v>49278</v>
      </c>
      <c r="E9908" s="48" t="s">
        <v>49279</v>
      </c>
    </row>
    <row r="9909" spans="1:5">
      <c r="A9909" s="48" t="s">
        <v>15786</v>
      </c>
      <c r="B9909" s="48" t="s">
        <v>29345</v>
      </c>
      <c r="C9909" s="48" t="s">
        <v>49269</v>
      </c>
      <c r="D9909" s="48" t="s">
        <v>49280</v>
      </c>
      <c r="E9909" s="48" t="s">
        <v>49281</v>
      </c>
    </row>
    <row r="9910" spans="1:5">
      <c r="A9910" s="48" t="s">
        <v>15789</v>
      </c>
      <c r="B9910" s="48" t="s">
        <v>123</v>
      </c>
      <c r="C9910" s="48" t="s">
        <v>49269</v>
      </c>
      <c r="D9910" s="48" t="s">
        <v>49282</v>
      </c>
      <c r="E9910" s="48" t="s">
        <v>49283</v>
      </c>
    </row>
    <row r="9911" spans="1:5">
      <c r="A9911" s="48" t="s">
        <v>27</v>
      </c>
      <c r="B9911" s="48" t="s">
        <v>51154</v>
      </c>
      <c r="C9911" s="48" t="s">
        <v>49269</v>
      </c>
      <c r="D9911" s="48" t="s">
        <v>49284</v>
      </c>
      <c r="E9911" s="48" t="s">
        <v>51898</v>
      </c>
    </row>
    <row r="9912" spans="1:5">
      <c r="A9912" s="48" t="s">
        <v>56</v>
      </c>
      <c r="B9912" s="48" t="s">
        <v>51424</v>
      </c>
      <c r="C9912" s="48" t="s">
        <v>49269</v>
      </c>
      <c r="D9912" s="48" t="s">
        <v>49285</v>
      </c>
      <c r="E9912" s="48" t="s">
        <v>49286</v>
      </c>
    </row>
    <row r="9913" spans="1:5">
      <c r="A9913" s="48" t="s">
        <v>59</v>
      </c>
      <c r="B9913" s="48" t="s">
        <v>654</v>
      </c>
      <c r="C9913" s="48" t="s">
        <v>49269</v>
      </c>
      <c r="D9913" s="48" t="s">
        <v>49287</v>
      </c>
      <c r="E9913" s="48" t="s">
        <v>49288</v>
      </c>
    </row>
    <row r="9914" spans="1:5">
      <c r="A9914" s="48" t="s">
        <v>15740</v>
      </c>
      <c r="B9914" s="48" t="s">
        <v>51154</v>
      </c>
      <c r="C9914" s="48" t="s">
        <v>49289</v>
      </c>
      <c r="D9914" s="48" t="s">
        <v>51899</v>
      </c>
      <c r="E9914" s="48" t="s">
        <v>49290</v>
      </c>
    </row>
    <row r="9915" spans="1:5">
      <c r="A9915" s="48" t="s">
        <v>15743</v>
      </c>
      <c r="B9915" s="48" t="s">
        <v>51491</v>
      </c>
      <c r="C9915" s="48" t="s">
        <v>49289</v>
      </c>
      <c r="D9915" s="48" t="s">
        <v>49291</v>
      </c>
      <c r="E9915" s="48" t="s">
        <v>49292</v>
      </c>
    </row>
    <row r="9916" spans="1:5">
      <c r="A9916" s="48" t="s">
        <v>15746</v>
      </c>
      <c r="B9916" s="48" t="s">
        <v>51278</v>
      </c>
      <c r="C9916" s="48" t="s">
        <v>49289</v>
      </c>
      <c r="D9916" s="48" t="s">
        <v>51900</v>
      </c>
      <c r="E9916" s="48" t="s">
        <v>49293</v>
      </c>
    </row>
    <row r="9917" spans="1:5">
      <c r="A9917" s="48" t="s">
        <v>27</v>
      </c>
      <c r="B9917" s="48" t="s">
        <v>51154</v>
      </c>
      <c r="C9917" s="48" t="s">
        <v>49289</v>
      </c>
      <c r="D9917" s="48" t="s">
        <v>49294</v>
      </c>
      <c r="E9917" s="48" t="s">
        <v>49295</v>
      </c>
    </row>
    <row r="9918" spans="1:5">
      <c r="A9918" s="48" t="s">
        <v>30</v>
      </c>
      <c r="B9918" s="48" t="s">
        <v>32976</v>
      </c>
      <c r="C9918" s="48" t="s">
        <v>49289</v>
      </c>
      <c r="D9918" s="48" t="s">
        <v>49296</v>
      </c>
      <c r="E9918" s="48" t="s">
        <v>49297</v>
      </c>
    </row>
    <row r="9919" spans="1:5">
      <c r="A9919" s="48" t="s">
        <v>34</v>
      </c>
      <c r="B9919" s="48" t="s">
        <v>506</v>
      </c>
      <c r="C9919" s="48" t="s">
        <v>49289</v>
      </c>
      <c r="D9919" s="48" t="s">
        <v>49298</v>
      </c>
      <c r="E9919" s="48" t="s">
        <v>49299</v>
      </c>
    </row>
    <row r="9920" spans="1:5">
      <c r="A9920" s="48" t="s">
        <v>15740</v>
      </c>
      <c r="B9920" s="48" t="s">
        <v>51154</v>
      </c>
      <c r="C9920" s="48" t="s">
        <v>49289</v>
      </c>
      <c r="D9920" s="48" t="s">
        <v>49300</v>
      </c>
      <c r="E9920" s="48" t="s">
        <v>49301</v>
      </c>
    </row>
    <row r="9921" spans="1:5">
      <c r="A9921" s="48" t="s">
        <v>15757</v>
      </c>
      <c r="B9921" s="48" t="s">
        <v>51406</v>
      </c>
      <c r="C9921" s="48" t="s">
        <v>49289</v>
      </c>
      <c r="D9921" s="48" t="s">
        <v>49302</v>
      </c>
      <c r="E9921" s="48" t="s">
        <v>49303</v>
      </c>
    </row>
    <row r="9922" spans="1:5">
      <c r="A9922" s="48" t="s">
        <v>15760</v>
      </c>
      <c r="B9922" s="48" t="s">
        <v>51198</v>
      </c>
      <c r="C9922" s="48" t="s">
        <v>49289</v>
      </c>
      <c r="D9922" s="48" t="s">
        <v>49304</v>
      </c>
      <c r="E9922" s="48" t="s">
        <v>49305</v>
      </c>
    </row>
    <row r="9923" spans="1:5">
      <c r="A9923" s="48" t="s">
        <v>27</v>
      </c>
      <c r="B9923" s="48" t="s">
        <v>51154</v>
      </c>
      <c r="C9923" s="48" t="s">
        <v>49289</v>
      </c>
      <c r="D9923" s="48" t="s">
        <v>49306</v>
      </c>
      <c r="E9923" s="48" t="s">
        <v>49307</v>
      </c>
    </row>
    <row r="9924" spans="1:5">
      <c r="A9924" s="48" t="s">
        <v>39</v>
      </c>
      <c r="B9924" s="48" t="s">
        <v>51437</v>
      </c>
      <c r="C9924" s="48" t="s">
        <v>49289</v>
      </c>
      <c r="D9924" s="48" t="s">
        <v>49308</v>
      </c>
      <c r="E9924" s="48" t="s">
        <v>49309</v>
      </c>
    </row>
    <row r="9925" spans="1:5">
      <c r="A9925" s="48" t="s">
        <v>43</v>
      </c>
      <c r="B9925" s="48" t="s">
        <v>94</v>
      </c>
      <c r="C9925" s="48" t="s">
        <v>49289</v>
      </c>
      <c r="D9925" s="48" t="s">
        <v>49310</v>
      </c>
      <c r="E9925" s="48" t="s">
        <v>49311</v>
      </c>
    </row>
    <row r="9926" spans="1:5">
      <c r="A9926" s="48" t="s">
        <v>15740</v>
      </c>
      <c r="B9926" s="48" t="s">
        <v>51154</v>
      </c>
      <c r="C9926" s="48" t="s">
        <v>49289</v>
      </c>
      <c r="D9926" s="48" t="s">
        <v>49312</v>
      </c>
      <c r="E9926" s="48" t="s">
        <v>49313</v>
      </c>
    </row>
    <row r="9927" spans="1:5">
      <c r="A9927" s="48" t="s">
        <v>15771</v>
      </c>
      <c r="B9927" s="48" t="s">
        <v>51597</v>
      </c>
      <c r="C9927" s="48" t="s">
        <v>49289</v>
      </c>
      <c r="D9927" s="48" t="s">
        <v>51901</v>
      </c>
      <c r="E9927" s="48" t="s">
        <v>49314</v>
      </c>
    </row>
    <row r="9928" spans="1:5">
      <c r="A9928" s="48" t="s">
        <v>15774</v>
      </c>
      <c r="B9928" s="48" t="s">
        <v>51262</v>
      </c>
      <c r="C9928" s="48" t="s">
        <v>49289</v>
      </c>
      <c r="D9928" s="48" t="s">
        <v>49315</v>
      </c>
      <c r="E9928" s="48" t="s">
        <v>49316</v>
      </c>
    </row>
    <row r="9929" spans="1:5">
      <c r="A9929" s="48" t="s">
        <v>27</v>
      </c>
      <c r="B9929" s="48" t="s">
        <v>51154</v>
      </c>
      <c r="C9929" s="48" t="s">
        <v>49289</v>
      </c>
      <c r="D9929" s="48" t="s">
        <v>49317</v>
      </c>
      <c r="E9929" s="48" t="s">
        <v>49318</v>
      </c>
    </row>
    <row r="9930" spans="1:5">
      <c r="A9930" s="48" t="s">
        <v>48</v>
      </c>
      <c r="B9930" s="48" t="s">
        <v>29969</v>
      </c>
      <c r="C9930" s="48" t="s">
        <v>49289</v>
      </c>
      <c r="D9930" s="48" t="s">
        <v>49319</v>
      </c>
      <c r="E9930" s="48" t="s">
        <v>49320</v>
      </c>
    </row>
    <row r="9931" spans="1:5">
      <c r="A9931" s="48" t="s">
        <v>51</v>
      </c>
      <c r="B9931" s="48" t="s">
        <v>51165</v>
      </c>
      <c r="C9931" s="48" t="s">
        <v>49289</v>
      </c>
      <c r="D9931" s="48" t="s">
        <v>49321</v>
      </c>
      <c r="E9931" s="48" t="s">
        <v>49322</v>
      </c>
    </row>
    <row r="9932" spans="1:5">
      <c r="A9932" s="48" t="s">
        <v>51155</v>
      </c>
      <c r="B9932" s="48" t="s">
        <v>51156</v>
      </c>
      <c r="C9932" s="48" t="s">
        <v>49323</v>
      </c>
      <c r="D9932" s="48" t="s">
        <v>49324</v>
      </c>
      <c r="E9932" s="48" t="s">
        <v>49325</v>
      </c>
    </row>
    <row r="9933" spans="1:5">
      <c r="A9933" s="48" t="s">
        <v>51157</v>
      </c>
      <c r="B9933" s="48" t="s">
        <v>51156</v>
      </c>
      <c r="C9933" s="48" t="s">
        <v>49323</v>
      </c>
      <c r="D9933" s="48" t="s">
        <v>49326</v>
      </c>
      <c r="E9933" s="48" t="s">
        <v>49327</v>
      </c>
    </row>
    <row r="9934" spans="1:5">
      <c r="A9934" s="48" t="s">
        <v>51158</v>
      </c>
      <c r="B9934" s="48" t="s">
        <v>51156</v>
      </c>
      <c r="C9934" s="48" t="s">
        <v>49323</v>
      </c>
      <c r="D9934" s="48" t="s">
        <v>49328</v>
      </c>
      <c r="E9934" s="48" t="s">
        <v>49329</v>
      </c>
    </row>
    <row r="9935" spans="1:5">
      <c r="A9935" s="48" t="s">
        <v>51159</v>
      </c>
      <c r="B9935" s="48" t="s">
        <v>51156</v>
      </c>
      <c r="C9935" s="48" t="s">
        <v>49323</v>
      </c>
      <c r="D9935" s="48" t="s">
        <v>49330</v>
      </c>
      <c r="E9935" s="48" t="s">
        <v>49331</v>
      </c>
    </row>
    <row r="9936" spans="1:5">
      <c r="A9936" s="48" t="s">
        <v>15740</v>
      </c>
      <c r="B9936" s="48" t="s">
        <v>51154</v>
      </c>
      <c r="C9936" s="48" t="s">
        <v>49323</v>
      </c>
      <c r="D9936" s="48" t="s">
        <v>49332</v>
      </c>
      <c r="E9936" s="48" t="s">
        <v>49333</v>
      </c>
    </row>
    <row r="9937" spans="1:5">
      <c r="A9937" s="48" t="s">
        <v>15743</v>
      </c>
      <c r="B9937" s="48" t="s">
        <v>51403</v>
      </c>
      <c r="C9937" s="48" t="s">
        <v>49323</v>
      </c>
      <c r="D9937" s="48" t="s">
        <v>49334</v>
      </c>
      <c r="E9937" s="48" t="s">
        <v>49335</v>
      </c>
    </row>
    <row r="9938" spans="1:5">
      <c r="A9938" s="48" t="s">
        <v>15746</v>
      </c>
      <c r="B9938" s="48" t="s">
        <v>150</v>
      </c>
      <c r="C9938" s="48" t="s">
        <v>49323</v>
      </c>
      <c r="D9938" s="48" t="s">
        <v>49336</v>
      </c>
      <c r="E9938" s="48" t="s">
        <v>49337</v>
      </c>
    </row>
    <row r="9939" spans="1:5">
      <c r="A9939" s="48" t="s">
        <v>27</v>
      </c>
      <c r="B9939" s="48" t="s">
        <v>51154</v>
      </c>
      <c r="C9939" s="48" t="s">
        <v>49323</v>
      </c>
      <c r="D9939" s="48" t="s">
        <v>49338</v>
      </c>
      <c r="E9939" s="48" t="s">
        <v>49339</v>
      </c>
    </row>
    <row r="9940" spans="1:5">
      <c r="A9940" s="48" t="s">
        <v>30</v>
      </c>
      <c r="B9940" s="48" t="s">
        <v>35708</v>
      </c>
      <c r="C9940" s="48" t="s">
        <v>49323</v>
      </c>
      <c r="D9940" s="48" t="s">
        <v>49340</v>
      </c>
      <c r="E9940" s="48" t="s">
        <v>49341</v>
      </c>
    </row>
    <row r="9941" spans="1:5">
      <c r="A9941" s="48" t="s">
        <v>34</v>
      </c>
      <c r="B9941" s="48" t="s">
        <v>654</v>
      </c>
      <c r="C9941" s="48" t="s">
        <v>49323</v>
      </c>
      <c r="D9941" s="48" t="s">
        <v>49342</v>
      </c>
      <c r="E9941" s="48" t="s">
        <v>49343</v>
      </c>
    </row>
    <row r="9942" spans="1:5">
      <c r="A9942" s="48" t="s">
        <v>15740</v>
      </c>
      <c r="B9942" s="48" t="s">
        <v>51154</v>
      </c>
      <c r="C9942" s="48" t="s">
        <v>49344</v>
      </c>
      <c r="D9942" s="48" t="s">
        <v>49345</v>
      </c>
      <c r="E9942" s="48" t="s">
        <v>49346</v>
      </c>
    </row>
    <row r="9943" spans="1:5">
      <c r="A9943" s="48" t="s">
        <v>15757</v>
      </c>
      <c r="B9943" s="48" t="s">
        <v>51406</v>
      </c>
      <c r="C9943" s="48" t="s">
        <v>49344</v>
      </c>
      <c r="D9943" s="48" t="s">
        <v>51902</v>
      </c>
      <c r="E9943" s="48" t="s">
        <v>49347</v>
      </c>
    </row>
    <row r="9944" spans="1:5">
      <c r="A9944" s="48" t="s">
        <v>15760</v>
      </c>
      <c r="B9944" s="48" t="s">
        <v>394</v>
      </c>
      <c r="C9944" s="48" t="s">
        <v>49344</v>
      </c>
      <c r="D9944" s="48" t="s">
        <v>49348</v>
      </c>
      <c r="E9944" s="48" t="s">
        <v>49349</v>
      </c>
    </row>
    <row r="9945" spans="1:5">
      <c r="A9945" s="48" t="s">
        <v>27</v>
      </c>
      <c r="B9945" s="48" t="s">
        <v>51154</v>
      </c>
      <c r="C9945" s="48" t="s">
        <v>49344</v>
      </c>
      <c r="D9945" s="48" t="s">
        <v>49350</v>
      </c>
      <c r="E9945" s="48" t="s">
        <v>49351</v>
      </c>
    </row>
    <row r="9946" spans="1:5">
      <c r="A9946" s="48" t="s">
        <v>39</v>
      </c>
      <c r="B9946" s="48" t="s">
        <v>51437</v>
      </c>
      <c r="C9946" s="48" t="s">
        <v>49344</v>
      </c>
      <c r="D9946" s="48" t="s">
        <v>49352</v>
      </c>
      <c r="E9946" s="48" t="s">
        <v>49353</v>
      </c>
    </row>
    <row r="9947" spans="1:5">
      <c r="A9947" s="48" t="s">
        <v>43</v>
      </c>
      <c r="B9947" s="48" t="s">
        <v>51370</v>
      </c>
      <c r="C9947" s="48" t="s">
        <v>49344</v>
      </c>
      <c r="D9947" s="48" t="s">
        <v>49354</v>
      </c>
      <c r="E9947" s="48" t="s">
        <v>49355</v>
      </c>
    </row>
    <row r="9948" spans="1:5">
      <c r="A9948" s="48" t="s">
        <v>15740</v>
      </c>
      <c r="B9948" s="48" t="s">
        <v>51154</v>
      </c>
      <c r="C9948" s="48" t="s">
        <v>49344</v>
      </c>
      <c r="D9948" s="48" t="s">
        <v>49356</v>
      </c>
      <c r="E9948" s="48" t="s">
        <v>49357</v>
      </c>
    </row>
    <row r="9949" spans="1:5">
      <c r="A9949" s="48" t="s">
        <v>15771</v>
      </c>
      <c r="B9949" s="48" t="s">
        <v>21105</v>
      </c>
      <c r="C9949" s="48" t="s">
        <v>49344</v>
      </c>
      <c r="D9949" s="48" t="s">
        <v>49358</v>
      </c>
      <c r="E9949" s="48" t="s">
        <v>49359</v>
      </c>
    </row>
    <row r="9950" spans="1:5">
      <c r="A9950" s="48" t="s">
        <v>15774</v>
      </c>
      <c r="B9950" s="48" t="s">
        <v>51196</v>
      </c>
      <c r="C9950" s="48" t="s">
        <v>49344</v>
      </c>
      <c r="D9950" s="48" t="s">
        <v>49360</v>
      </c>
      <c r="E9950" s="48" t="s">
        <v>49361</v>
      </c>
    </row>
    <row r="9951" spans="1:5">
      <c r="A9951" s="48" t="s">
        <v>27</v>
      </c>
      <c r="B9951" s="48" t="s">
        <v>51154</v>
      </c>
      <c r="C9951" s="48" t="s">
        <v>49344</v>
      </c>
      <c r="D9951" s="48" t="s">
        <v>49362</v>
      </c>
      <c r="E9951" s="48" t="s">
        <v>49363</v>
      </c>
    </row>
    <row r="9952" spans="1:5">
      <c r="A9952" s="48" t="s">
        <v>48</v>
      </c>
      <c r="B9952" s="48" t="s">
        <v>29923</v>
      </c>
      <c r="C9952" s="48" t="s">
        <v>49344</v>
      </c>
      <c r="D9952" s="48" t="s">
        <v>49364</v>
      </c>
      <c r="E9952" s="48" t="s">
        <v>49365</v>
      </c>
    </row>
    <row r="9953" spans="1:5">
      <c r="A9953" s="48" t="s">
        <v>51</v>
      </c>
      <c r="B9953" s="48" t="s">
        <v>51190</v>
      </c>
      <c r="C9953" s="48" t="s">
        <v>49344</v>
      </c>
      <c r="D9953" s="48" t="s">
        <v>49366</v>
      </c>
      <c r="E9953" s="48" t="s">
        <v>49367</v>
      </c>
    </row>
    <row r="9954" spans="1:5">
      <c r="A9954" s="48" t="s">
        <v>15740</v>
      </c>
      <c r="B9954" s="48" t="s">
        <v>51154</v>
      </c>
      <c r="C9954" s="48" t="s">
        <v>49344</v>
      </c>
      <c r="D9954" s="48" t="s">
        <v>49368</v>
      </c>
      <c r="E9954" s="48" t="s">
        <v>49369</v>
      </c>
    </row>
    <row r="9955" spans="1:5">
      <c r="A9955" s="48" t="s">
        <v>15786</v>
      </c>
      <c r="B9955" s="48" t="s">
        <v>29629</v>
      </c>
      <c r="C9955" s="48" t="s">
        <v>49344</v>
      </c>
      <c r="D9955" s="48" t="s">
        <v>49370</v>
      </c>
      <c r="E9955" s="48" t="s">
        <v>49371</v>
      </c>
    </row>
    <row r="9956" spans="1:5">
      <c r="A9956" s="48" t="s">
        <v>15789</v>
      </c>
      <c r="B9956" s="48" t="s">
        <v>36369</v>
      </c>
      <c r="C9956" s="48" t="s">
        <v>49344</v>
      </c>
      <c r="D9956" s="48" t="s">
        <v>49372</v>
      </c>
      <c r="E9956" s="48" t="s">
        <v>49373</v>
      </c>
    </row>
    <row r="9957" spans="1:5">
      <c r="A9957" s="48" t="s">
        <v>27</v>
      </c>
      <c r="B9957" s="48" t="s">
        <v>51154</v>
      </c>
      <c r="C9957" s="48" t="s">
        <v>49344</v>
      </c>
      <c r="D9957" s="48" t="s">
        <v>49374</v>
      </c>
      <c r="E9957" s="48" t="s">
        <v>49375</v>
      </c>
    </row>
    <row r="9958" spans="1:5">
      <c r="A9958" s="48" t="s">
        <v>56</v>
      </c>
      <c r="B9958" s="48" t="s">
        <v>51494</v>
      </c>
      <c r="C9958" s="48" t="s">
        <v>49344</v>
      </c>
      <c r="D9958" s="48" t="s">
        <v>49376</v>
      </c>
      <c r="E9958" s="48" t="s">
        <v>49377</v>
      </c>
    </row>
    <row r="9959" spans="1:5">
      <c r="A9959" s="48" t="s">
        <v>59</v>
      </c>
      <c r="B9959" s="48" t="s">
        <v>94</v>
      </c>
      <c r="C9959" s="48" t="s">
        <v>49344</v>
      </c>
      <c r="D9959" s="48" t="s">
        <v>49378</v>
      </c>
      <c r="E9959" s="48" t="s">
        <v>49379</v>
      </c>
    </row>
    <row r="9960" spans="1:5">
      <c r="A9960" s="48" t="s">
        <v>51155</v>
      </c>
      <c r="B9960" s="48" t="s">
        <v>51156</v>
      </c>
      <c r="C9960" s="48" t="s">
        <v>49380</v>
      </c>
      <c r="D9960" s="48" t="s">
        <v>49381</v>
      </c>
      <c r="E9960" s="48" t="s">
        <v>49382</v>
      </c>
    </row>
    <row r="9961" spans="1:5">
      <c r="A9961" s="48" t="s">
        <v>51157</v>
      </c>
      <c r="B9961" s="48" t="s">
        <v>51156</v>
      </c>
      <c r="C9961" s="48" t="s">
        <v>49380</v>
      </c>
      <c r="D9961" s="48" t="s">
        <v>49383</v>
      </c>
      <c r="E9961" s="48" t="s">
        <v>49384</v>
      </c>
    </row>
    <row r="9962" spans="1:5">
      <c r="A9962" s="48" t="s">
        <v>51158</v>
      </c>
      <c r="B9962" s="48" t="s">
        <v>51156</v>
      </c>
      <c r="C9962" s="48" t="s">
        <v>49380</v>
      </c>
      <c r="D9962" s="48" t="s">
        <v>49385</v>
      </c>
      <c r="E9962" s="48" t="s">
        <v>49386</v>
      </c>
    </row>
    <row r="9963" spans="1:5">
      <c r="A9963" s="48" t="s">
        <v>51159</v>
      </c>
      <c r="B9963" s="48" t="s">
        <v>51156</v>
      </c>
      <c r="C9963" s="48" t="s">
        <v>49380</v>
      </c>
      <c r="D9963" s="48" t="s">
        <v>49387</v>
      </c>
      <c r="E9963" s="48" t="s">
        <v>49388</v>
      </c>
    </row>
    <row r="9964" spans="1:5">
      <c r="A9964" s="48" t="s">
        <v>15740</v>
      </c>
      <c r="B9964" s="48" t="s">
        <v>51154</v>
      </c>
      <c r="C9964" s="48" t="s">
        <v>49380</v>
      </c>
      <c r="D9964" s="48" t="s">
        <v>49389</v>
      </c>
      <c r="E9964" s="48" t="s">
        <v>49390</v>
      </c>
    </row>
    <row r="9965" spans="1:5">
      <c r="A9965" s="48" t="s">
        <v>15757</v>
      </c>
      <c r="B9965" s="48" t="s">
        <v>51386</v>
      </c>
      <c r="C9965" s="48" t="s">
        <v>49380</v>
      </c>
      <c r="D9965" s="48" t="s">
        <v>49391</v>
      </c>
      <c r="E9965" s="48" t="s">
        <v>49392</v>
      </c>
    </row>
    <row r="9966" spans="1:5">
      <c r="A9966" s="48" t="s">
        <v>15760</v>
      </c>
      <c r="B9966" s="48" t="s">
        <v>51262</v>
      </c>
      <c r="C9966" s="48" t="s">
        <v>49380</v>
      </c>
      <c r="D9966" s="48" t="s">
        <v>49393</v>
      </c>
      <c r="E9966" s="48" t="s">
        <v>49394</v>
      </c>
    </row>
    <row r="9967" spans="1:5">
      <c r="A9967" s="48" t="s">
        <v>27</v>
      </c>
      <c r="B9967" s="48" t="s">
        <v>51154</v>
      </c>
      <c r="C9967" s="48" t="s">
        <v>49380</v>
      </c>
      <c r="D9967" s="48" t="s">
        <v>49395</v>
      </c>
      <c r="E9967" s="48" t="s">
        <v>49396</v>
      </c>
    </row>
    <row r="9968" spans="1:5">
      <c r="A9968" s="48" t="s">
        <v>39</v>
      </c>
      <c r="B9968" s="48" t="s">
        <v>35536</v>
      </c>
      <c r="C9968" s="48" t="s">
        <v>49380</v>
      </c>
      <c r="D9968" s="48" t="s">
        <v>49397</v>
      </c>
      <c r="E9968" s="48" t="s">
        <v>49398</v>
      </c>
    </row>
    <row r="9969" spans="1:5">
      <c r="A9969" s="48" t="s">
        <v>43</v>
      </c>
      <c r="B9969" s="48" t="s">
        <v>51179</v>
      </c>
      <c r="C9969" s="48" t="s">
        <v>49399</v>
      </c>
      <c r="D9969" s="48" t="s">
        <v>49400</v>
      </c>
      <c r="E9969" s="48" t="s">
        <v>49401</v>
      </c>
    </row>
    <row r="9970" spans="1:5">
      <c r="A9970" s="48" t="s">
        <v>15740</v>
      </c>
      <c r="B9970" s="48" t="s">
        <v>51154</v>
      </c>
      <c r="C9970" s="48" t="s">
        <v>49399</v>
      </c>
      <c r="D9970" s="48" t="s">
        <v>49402</v>
      </c>
      <c r="E9970" s="48" t="s">
        <v>49403</v>
      </c>
    </row>
    <row r="9971" spans="1:5">
      <c r="A9971" s="48" t="s">
        <v>15771</v>
      </c>
      <c r="B9971" s="48" t="s">
        <v>51265</v>
      </c>
      <c r="C9971" s="48" t="s">
        <v>49399</v>
      </c>
      <c r="D9971" s="48" t="s">
        <v>49404</v>
      </c>
      <c r="E9971" s="48" t="s">
        <v>49405</v>
      </c>
    </row>
    <row r="9972" spans="1:5">
      <c r="A9972" s="48" t="s">
        <v>15774</v>
      </c>
      <c r="B9972" s="48" t="s">
        <v>51193</v>
      </c>
      <c r="C9972" s="48" t="s">
        <v>49399</v>
      </c>
      <c r="D9972" s="48" t="s">
        <v>49406</v>
      </c>
      <c r="E9972" s="48" t="s">
        <v>49407</v>
      </c>
    </row>
    <row r="9973" spans="1:5">
      <c r="A9973" s="48" t="s">
        <v>27</v>
      </c>
      <c r="B9973" s="48" t="s">
        <v>51154</v>
      </c>
      <c r="C9973" s="48" t="s">
        <v>49399</v>
      </c>
      <c r="D9973" s="48" t="s">
        <v>49408</v>
      </c>
      <c r="E9973" s="48" t="s">
        <v>49409</v>
      </c>
    </row>
    <row r="9974" spans="1:5">
      <c r="A9974" s="48" t="s">
        <v>48</v>
      </c>
      <c r="B9974" s="48" t="s">
        <v>30158</v>
      </c>
      <c r="C9974" s="48" t="s">
        <v>49399</v>
      </c>
      <c r="D9974" s="48" t="s">
        <v>49410</v>
      </c>
      <c r="E9974" s="48" t="s">
        <v>49411</v>
      </c>
    </row>
    <row r="9975" spans="1:5">
      <c r="A9975" s="48" t="s">
        <v>51</v>
      </c>
      <c r="B9975" s="48" t="s">
        <v>110</v>
      </c>
      <c r="C9975" s="48" t="s">
        <v>49399</v>
      </c>
      <c r="D9975" s="48" t="s">
        <v>49412</v>
      </c>
      <c r="E9975" s="48" t="s">
        <v>49413</v>
      </c>
    </row>
    <row r="9976" spans="1:5">
      <c r="A9976" s="48" t="s">
        <v>15740</v>
      </c>
      <c r="B9976" s="48" t="s">
        <v>51154</v>
      </c>
      <c r="C9976" s="48" t="s">
        <v>49399</v>
      </c>
      <c r="D9976" s="48" t="s">
        <v>49414</v>
      </c>
      <c r="E9976" s="48" t="s">
        <v>49415</v>
      </c>
    </row>
    <row r="9977" spans="1:5">
      <c r="A9977" s="48" t="s">
        <v>15786</v>
      </c>
      <c r="B9977" s="48" t="s">
        <v>29345</v>
      </c>
      <c r="C9977" s="48" t="s">
        <v>49399</v>
      </c>
      <c r="D9977" s="48" t="s">
        <v>49416</v>
      </c>
      <c r="E9977" s="48" t="s">
        <v>49417</v>
      </c>
    </row>
    <row r="9978" spans="1:5">
      <c r="A9978" s="48" t="s">
        <v>15789</v>
      </c>
      <c r="B9978" s="48" t="s">
        <v>51160</v>
      </c>
      <c r="C9978" s="48" t="s">
        <v>49399</v>
      </c>
      <c r="D9978" s="48" t="s">
        <v>49418</v>
      </c>
      <c r="E9978" s="48" t="s">
        <v>49419</v>
      </c>
    </row>
    <row r="9979" spans="1:5">
      <c r="A9979" s="48" t="s">
        <v>27</v>
      </c>
      <c r="B9979" s="48" t="s">
        <v>51154</v>
      </c>
      <c r="C9979" s="48" t="s">
        <v>49399</v>
      </c>
      <c r="D9979" s="48" t="s">
        <v>49420</v>
      </c>
      <c r="E9979" s="48" t="s">
        <v>49421</v>
      </c>
    </row>
    <row r="9980" spans="1:5">
      <c r="A9980" s="48" t="s">
        <v>56</v>
      </c>
      <c r="B9980" s="48" t="s">
        <v>51526</v>
      </c>
      <c r="C9980" s="48" t="s">
        <v>49399</v>
      </c>
      <c r="D9980" s="48" t="s">
        <v>49422</v>
      </c>
      <c r="E9980" s="48" t="s">
        <v>49423</v>
      </c>
    </row>
    <row r="9981" spans="1:5">
      <c r="A9981" s="48" t="s">
        <v>59</v>
      </c>
      <c r="B9981" s="48" t="s">
        <v>51203</v>
      </c>
      <c r="C9981" s="48" t="s">
        <v>49399</v>
      </c>
      <c r="D9981" s="48" t="s">
        <v>49424</v>
      </c>
      <c r="E9981" s="48" t="s">
        <v>49425</v>
      </c>
    </row>
    <row r="9982" spans="1:5">
      <c r="A9982" s="48" t="s">
        <v>15740</v>
      </c>
      <c r="B9982" s="48" t="s">
        <v>51154</v>
      </c>
      <c r="C9982" s="48" t="s">
        <v>49399</v>
      </c>
      <c r="D9982" s="48" t="s">
        <v>49426</v>
      </c>
      <c r="E9982" s="48" t="s">
        <v>49427</v>
      </c>
    </row>
    <row r="9983" spans="1:5">
      <c r="A9983" s="48" t="s">
        <v>15743</v>
      </c>
      <c r="B9983" s="48" t="s">
        <v>51403</v>
      </c>
      <c r="C9983" s="48" t="s">
        <v>49399</v>
      </c>
      <c r="D9983" s="48" t="s">
        <v>49428</v>
      </c>
      <c r="E9983" s="48" t="s">
        <v>49429</v>
      </c>
    </row>
    <row r="9984" spans="1:5">
      <c r="A9984" s="48" t="s">
        <v>15746</v>
      </c>
      <c r="B9984" s="48" t="s">
        <v>51165</v>
      </c>
      <c r="C9984" s="48" t="s">
        <v>49399</v>
      </c>
      <c r="D9984" s="48" t="s">
        <v>49430</v>
      </c>
      <c r="E9984" s="48" t="s">
        <v>49431</v>
      </c>
    </row>
    <row r="9985" spans="1:5">
      <c r="A9985" s="48" t="s">
        <v>27</v>
      </c>
      <c r="B9985" s="48" t="s">
        <v>51154</v>
      </c>
      <c r="C9985" s="48" t="s">
        <v>49399</v>
      </c>
      <c r="D9985" s="48" t="s">
        <v>49432</v>
      </c>
      <c r="E9985" s="48" t="s">
        <v>49433</v>
      </c>
    </row>
    <row r="9986" spans="1:5">
      <c r="A9986" s="48" t="s">
        <v>30</v>
      </c>
      <c r="B9986" s="48" t="s">
        <v>33023</v>
      </c>
      <c r="C9986" s="48" t="s">
        <v>49399</v>
      </c>
      <c r="D9986" s="48" t="s">
        <v>49434</v>
      </c>
      <c r="E9986" s="48" t="s">
        <v>49435</v>
      </c>
    </row>
    <row r="9987" spans="1:5">
      <c r="A9987" s="48" t="s">
        <v>34</v>
      </c>
      <c r="B9987" s="48" t="s">
        <v>51166</v>
      </c>
      <c r="C9987" s="48" t="s">
        <v>49399</v>
      </c>
      <c r="D9987" s="48" t="s">
        <v>49436</v>
      </c>
      <c r="E9987" s="48" t="s">
        <v>49437</v>
      </c>
    </row>
    <row r="9988" spans="1:5">
      <c r="A9988" s="48" t="s">
        <v>51155</v>
      </c>
      <c r="B9988" s="48" t="s">
        <v>51156</v>
      </c>
      <c r="C9988" s="48" t="s">
        <v>49438</v>
      </c>
      <c r="D9988" s="48" t="s">
        <v>49439</v>
      </c>
      <c r="E9988" s="48" t="s">
        <v>49440</v>
      </c>
    </row>
    <row r="9989" spans="1:5">
      <c r="A9989" s="48" t="s">
        <v>51157</v>
      </c>
      <c r="B9989" s="48" t="s">
        <v>51156</v>
      </c>
      <c r="C9989" s="48" t="s">
        <v>49438</v>
      </c>
      <c r="D9989" s="48" t="s">
        <v>49441</v>
      </c>
      <c r="E9989" s="48" t="s">
        <v>49442</v>
      </c>
    </row>
    <row r="9990" spans="1:5">
      <c r="A9990" s="48" t="s">
        <v>51158</v>
      </c>
      <c r="B9990" s="48" t="s">
        <v>51156</v>
      </c>
      <c r="C9990" s="48" t="s">
        <v>49438</v>
      </c>
      <c r="D9990" s="48" t="s">
        <v>49443</v>
      </c>
      <c r="E9990" s="48" t="s">
        <v>49444</v>
      </c>
    </row>
    <row r="9991" spans="1:5">
      <c r="A9991" s="48" t="s">
        <v>51159</v>
      </c>
      <c r="B9991" s="48" t="s">
        <v>51156</v>
      </c>
      <c r="C9991" s="48" t="s">
        <v>49438</v>
      </c>
      <c r="D9991" s="48" t="s">
        <v>49445</v>
      </c>
      <c r="E9991" s="48" t="s">
        <v>49446</v>
      </c>
    </row>
    <row r="9992" spans="1:5">
      <c r="A9992" s="48" t="s">
        <v>15740</v>
      </c>
      <c r="B9992" s="48" t="s">
        <v>51154</v>
      </c>
      <c r="C9992" s="48" t="s">
        <v>49438</v>
      </c>
      <c r="D9992" s="48" t="s">
        <v>49447</v>
      </c>
      <c r="E9992" s="48" t="s">
        <v>49448</v>
      </c>
    </row>
    <row r="9993" spans="1:5">
      <c r="A9993" s="48" t="s">
        <v>15771</v>
      </c>
      <c r="B9993" s="48" t="s">
        <v>51220</v>
      </c>
      <c r="C9993" s="48" t="s">
        <v>49438</v>
      </c>
      <c r="D9993" s="48" t="s">
        <v>49449</v>
      </c>
      <c r="E9993" s="48" t="s">
        <v>49450</v>
      </c>
    </row>
    <row r="9994" spans="1:5">
      <c r="A9994" s="48" t="s">
        <v>15774</v>
      </c>
      <c r="B9994" s="48" t="s">
        <v>5513</v>
      </c>
      <c r="C9994" s="48" t="s">
        <v>49438</v>
      </c>
      <c r="D9994" s="48" t="s">
        <v>49451</v>
      </c>
      <c r="E9994" s="48" t="s">
        <v>49452</v>
      </c>
    </row>
    <row r="9995" spans="1:5">
      <c r="A9995" s="48" t="s">
        <v>27</v>
      </c>
      <c r="B9995" s="48" t="s">
        <v>51154</v>
      </c>
      <c r="C9995" s="48" t="s">
        <v>49438</v>
      </c>
      <c r="D9995" s="48" t="s">
        <v>49453</v>
      </c>
      <c r="E9995" s="48" t="s">
        <v>49454</v>
      </c>
    </row>
    <row r="9996" spans="1:5">
      <c r="A9996" s="48" t="s">
        <v>48</v>
      </c>
      <c r="B9996" s="48" t="s">
        <v>30432</v>
      </c>
      <c r="C9996" s="48" t="s">
        <v>49438</v>
      </c>
      <c r="D9996" s="48" t="s">
        <v>49455</v>
      </c>
      <c r="E9996" s="48" t="s">
        <v>49456</v>
      </c>
    </row>
    <row r="9997" spans="1:5">
      <c r="A9997" s="48" t="s">
        <v>51</v>
      </c>
      <c r="B9997" s="48" t="s">
        <v>51196</v>
      </c>
      <c r="C9997" s="48" t="s">
        <v>49438</v>
      </c>
      <c r="D9997" s="48" t="s">
        <v>49457</v>
      </c>
      <c r="E9997" s="48" t="s">
        <v>49458</v>
      </c>
    </row>
    <row r="9998" spans="1:5">
      <c r="A9998" s="48" t="s">
        <v>15740</v>
      </c>
      <c r="B9998" s="48" t="s">
        <v>51154</v>
      </c>
      <c r="C9998" s="48" t="s">
        <v>49459</v>
      </c>
      <c r="D9998" s="48" t="s">
        <v>49460</v>
      </c>
      <c r="E9998" s="48" t="s">
        <v>49461</v>
      </c>
    </row>
    <row r="9999" spans="1:5">
      <c r="A9999" s="48" t="s">
        <v>15786</v>
      </c>
      <c r="B9999" s="48" t="s">
        <v>29345</v>
      </c>
      <c r="C9999" s="48" t="s">
        <v>49459</v>
      </c>
      <c r="D9999" s="48" t="s">
        <v>49462</v>
      </c>
      <c r="E9999" s="48" t="s">
        <v>49463</v>
      </c>
    </row>
    <row r="10000" spans="1:5">
      <c r="A10000" s="48" t="s">
        <v>15789</v>
      </c>
      <c r="B10000" s="48" t="s">
        <v>24029</v>
      </c>
      <c r="C10000" s="48" t="s">
        <v>49459</v>
      </c>
      <c r="D10000" s="48" t="s">
        <v>49464</v>
      </c>
      <c r="E10000" s="48" t="s">
        <v>49465</v>
      </c>
    </row>
    <row r="10001" spans="1:5">
      <c r="A10001" s="48" t="s">
        <v>27</v>
      </c>
      <c r="B10001" s="48" t="s">
        <v>51154</v>
      </c>
      <c r="C10001" s="48" t="s">
        <v>49459</v>
      </c>
      <c r="D10001" s="48" t="s">
        <v>49466</v>
      </c>
      <c r="E10001" s="48" t="s">
        <v>49467</v>
      </c>
    </row>
    <row r="10002" spans="1:5">
      <c r="A10002" s="48" t="s">
        <v>56</v>
      </c>
      <c r="B10002" s="48" t="s">
        <v>51426</v>
      </c>
      <c r="C10002" s="48" t="s">
        <v>49459</v>
      </c>
      <c r="D10002" s="48" t="s">
        <v>49468</v>
      </c>
      <c r="E10002" s="48" t="s">
        <v>49469</v>
      </c>
    </row>
    <row r="10003" spans="1:5">
      <c r="A10003" s="48" t="s">
        <v>59</v>
      </c>
      <c r="B10003" s="48" t="s">
        <v>51190</v>
      </c>
      <c r="C10003" s="48" t="s">
        <v>49459</v>
      </c>
      <c r="D10003" s="48" t="s">
        <v>49470</v>
      </c>
      <c r="E10003" s="48" t="s">
        <v>49471</v>
      </c>
    </row>
    <row r="10004" spans="1:5">
      <c r="A10004" s="48" t="s">
        <v>15740</v>
      </c>
      <c r="B10004" s="48" t="s">
        <v>51154</v>
      </c>
      <c r="C10004" s="48" t="s">
        <v>49459</v>
      </c>
      <c r="D10004" s="48" t="s">
        <v>49472</v>
      </c>
      <c r="E10004" s="48" t="s">
        <v>49473</v>
      </c>
    </row>
    <row r="10005" spans="1:5">
      <c r="A10005" s="48" t="s">
        <v>15743</v>
      </c>
      <c r="B10005" s="48" t="s">
        <v>51498</v>
      </c>
      <c r="C10005" s="48" t="s">
        <v>49459</v>
      </c>
      <c r="D10005" s="48" t="s">
        <v>49474</v>
      </c>
      <c r="E10005" s="48" t="s">
        <v>49475</v>
      </c>
    </row>
    <row r="10006" spans="1:5">
      <c r="A10006" s="48" t="s">
        <v>15746</v>
      </c>
      <c r="B10006" s="48" t="s">
        <v>51198</v>
      </c>
      <c r="C10006" s="48" t="s">
        <v>49459</v>
      </c>
      <c r="D10006" s="48" t="s">
        <v>49476</v>
      </c>
      <c r="E10006" s="48" t="s">
        <v>49477</v>
      </c>
    </row>
    <row r="10007" spans="1:5">
      <c r="A10007" s="48" t="s">
        <v>27</v>
      </c>
      <c r="B10007" s="48" t="s">
        <v>51154</v>
      </c>
      <c r="C10007" s="48" t="s">
        <v>49459</v>
      </c>
      <c r="D10007" s="48" t="s">
        <v>49478</v>
      </c>
      <c r="E10007" s="48" t="s">
        <v>49479</v>
      </c>
    </row>
    <row r="10008" spans="1:5">
      <c r="A10008" s="48" t="s">
        <v>30</v>
      </c>
      <c r="B10008" s="48" t="s">
        <v>35708</v>
      </c>
      <c r="C10008" s="48" t="s">
        <v>49459</v>
      </c>
      <c r="D10008" s="48" t="s">
        <v>49480</v>
      </c>
      <c r="E10008" s="48" t="s">
        <v>49481</v>
      </c>
    </row>
    <row r="10009" spans="1:5">
      <c r="A10009" s="48" t="s">
        <v>34</v>
      </c>
      <c r="B10009" s="48" t="s">
        <v>51215</v>
      </c>
      <c r="C10009" s="48" t="s">
        <v>49459</v>
      </c>
      <c r="D10009" s="48" t="s">
        <v>49482</v>
      </c>
      <c r="E10009" s="48" t="s">
        <v>49483</v>
      </c>
    </row>
    <row r="10010" spans="1:5">
      <c r="A10010" s="48" t="s">
        <v>15740</v>
      </c>
      <c r="B10010" s="48" t="s">
        <v>51154</v>
      </c>
      <c r="C10010" s="48" t="s">
        <v>49459</v>
      </c>
      <c r="D10010" s="48" t="s">
        <v>49484</v>
      </c>
      <c r="E10010" s="48" t="s">
        <v>49485</v>
      </c>
    </row>
    <row r="10011" spans="1:5">
      <c r="A10011" s="48" t="s">
        <v>15757</v>
      </c>
      <c r="B10011" s="48" t="s">
        <v>51407</v>
      </c>
      <c r="C10011" s="48" t="s">
        <v>49459</v>
      </c>
      <c r="D10011" s="48" t="s">
        <v>49486</v>
      </c>
      <c r="E10011" s="48" t="s">
        <v>49487</v>
      </c>
    </row>
    <row r="10012" spans="1:5">
      <c r="A10012" s="48" t="s">
        <v>15760</v>
      </c>
      <c r="B10012" s="48" t="s">
        <v>110</v>
      </c>
      <c r="C10012" s="48" t="s">
        <v>49459</v>
      </c>
      <c r="D10012" s="48" t="s">
        <v>49488</v>
      </c>
      <c r="E10012" s="48" t="s">
        <v>49489</v>
      </c>
    </row>
    <row r="10013" spans="1:5">
      <c r="A10013" s="48" t="s">
        <v>27</v>
      </c>
      <c r="B10013" s="48" t="s">
        <v>51154</v>
      </c>
      <c r="C10013" s="48" t="s">
        <v>49459</v>
      </c>
      <c r="D10013" s="48" t="s">
        <v>49490</v>
      </c>
      <c r="E10013" s="48" t="s">
        <v>49491</v>
      </c>
    </row>
    <row r="10014" spans="1:5">
      <c r="A10014" s="48" t="s">
        <v>39</v>
      </c>
      <c r="B10014" s="48" t="s">
        <v>51437</v>
      </c>
      <c r="C10014" s="48" t="s">
        <v>49459</v>
      </c>
      <c r="D10014" s="48" t="s">
        <v>49492</v>
      </c>
      <c r="E10014" s="48" t="s">
        <v>49493</v>
      </c>
    </row>
    <row r="10015" spans="1:5">
      <c r="A10015" s="48" t="s">
        <v>43</v>
      </c>
      <c r="B10015" s="48" t="s">
        <v>51370</v>
      </c>
      <c r="C10015" s="48" t="s">
        <v>49459</v>
      </c>
      <c r="D10015" s="48" t="s">
        <v>49494</v>
      </c>
      <c r="E10015" s="48" t="s">
        <v>49495</v>
      </c>
    </row>
    <row r="10016" spans="1:5">
      <c r="A10016" s="48" t="s">
        <v>51155</v>
      </c>
      <c r="B10016" s="48" t="s">
        <v>51156</v>
      </c>
      <c r="C10016" s="48" t="s">
        <v>49496</v>
      </c>
      <c r="D10016" s="48" t="s">
        <v>49497</v>
      </c>
      <c r="E10016" s="48" t="s">
        <v>49498</v>
      </c>
    </row>
    <row r="10017" spans="1:5">
      <c r="A10017" s="48" t="s">
        <v>51157</v>
      </c>
      <c r="B10017" s="48" t="s">
        <v>51156</v>
      </c>
      <c r="C10017" s="48" t="s">
        <v>49496</v>
      </c>
      <c r="D10017" s="48" t="s">
        <v>49499</v>
      </c>
      <c r="E10017" s="48" t="s">
        <v>49500</v>
      </c>
    </row>
    <row r="10018" spans="1:5">
      <c r="A10018" s="48" t="s">
        <v>51158</v>
      </c>
      <c r="B10018" s="48" t="s">
        <v>51156</v>
      </c>
      <c r="C10018" s="48" t="s">
        <v>49496</v>
      </c>
      <c r="D10018" s="48" t="s">
        <v>49501</v>
      </c>
      <c r="E10018" s="48" t="s">
        <v>51903</v>
      </c>
    </row>
    <row r="10019" spans="1:5">
      <c r="A10019" s="48" t="s">
        <v>51159</v>
      </c>
      <c r="B10019" s="48" t="s">
        <v>51156</v>
      </c>
      <c r="C10019" s="48" t="s">
        <v>49496</v>
      </c>
      <c r="D10019" s="48" t="s">
        <v>49502</v>
      </c>
      <c r="E10019" s="48" t="s">
        <v>49503</v>
      </c>
    </row>
    <row r="10020" spans="1:5">
      <c r="A10020" s="48" t="s">
        <v>15740</v>
      </c>
      <c r="B10020" s="48" t="s">
        <v>51154</v>
      </c>
      <c r="C10020" s="48" t="s">
        <v>49496</v>
      </c>
      <c r="D10020" s="48" t="s">
        <v>49504</v>
      </c>
      <c r="E10020" s="48" t="s">
        <v>49505</v>
      </c>
    </row>
    <row r="10021" spans="1:5">
      <c r="A10021" s="48" t="s">
        <v>15786</v>
      </c>
      <c r="B10021" s="48" t="s">
        <v>29629</v>
      </c>
      <c r="C10021" s="48" t="s">
        <v>49496</v>
      </c>
      <c r="D10021" s="48" t="s">
        <v>49506</v>
      </c>
      <c r="E10021" s="48" t="s">
        <v>49507</v>
      </c>
    </row>
    <row r="10022" spans="1:5">
      <c r="A10022" s="48" t="s">
        <v>15789</v>
      </c>
      <c r="B10022" s="48" t="s">
        <v>51194</v>
      </c>
      <c r="C10022" s="48" t="s">
        <v>49496</v>
      </c>
      <c r="D10022" s="48" t="s">
        <v>49508</v>
      </c>
      <c r="E10022" s="48" t="s">
        <v>49509</v>
      </c>
    </row>
    <row r="10023" spans="1:5">
      <c r="A10023" s="48" t="s">
        <v>27</v>
      </c>
      <c r="B10023" s="48" t="s">
        <v>51154</v>
      </c>
      <c r="C10023" s="48" t="s">
        <v>49496</v>
      </c>
      <c r="D10023" s="48" t="s">
        <v>49510</v>
      </c>
      <c r="E10023" s="48" t="s">
        <v>49511</v>
      </c>
    </row>
    <row r="10024" spans="1:5">
      <c r="A10024" s="48" t="s">
        <v>56</v>
      </c>
      <c r="B10024" s="48" t="s">
        <v>51494</v>
      </c>
      <c r="C10024" s="48" t="s">
        <v>49496</v>
      </c>
      <c r="D10024" s="48" t="s">
        <v>49512</v>
      </c>
      <c r="E10024" s="48" t="s">
        <v>49513</v>
      </c>
    </row>
    <row r="10025" spans="1:5">
      <c r="A10025" s="48" t="s">
        <v>59</v>
      </c>
      <c r="B10025" s="48" t="s">
        <v>51175</v>
      </c>
      <c r="C10025" s="48" t="s">
        <v>49496</v>
      </c>
      <c r="D10025" s="48" t="s">
        <v>49514</v>
      </c>
      <c r="E10025" s="48" t="s">
        <v>49515</v>
      </c>
    </row>
    <row r="10026" spans="1:5">
      <c r="A10026" s="48" t="s">
        <v>15740</v>
      </c>
      <c r="B10026" s="48" t="s">
        <v>51154</v>
      </c>
      <c r="C10026" s="48" t="s">
        <v>49516</v>
      </c>
      <c r="D10026" s="48" t="s">
        <v>49517</v>
      </c>
      <c r="E10026" s="48" t="s">
        <v>49518</v>
      </c>
    </row>
    <row r="10027" spans="1:5">
      <c r="A10027" s="48" t="s">
        <v>15743</v>
      </c>
      <c r="B10027" s="48" t="s">
        <v>34445</v>
      </c>
      <c r="C10027" s="48" t="s">
        <v>49516</v>
      </c>
      <c r="D10027" s="48" t="s">
        <v>49519</v>
      </c>
      <c r="E10027" s="48" t="s">
        <v>49520</v>
      </c>
    </row>
    <row r="10028" spans="1:5">
      <c r="A10028" s="48" t="s">
        <v>15746</v>
      </c>
      <c r="B10028" s="48" t="s">
        <v>51162</v>
      </c>
      <c r="C10028" s="48" t="s">
        <v>49516</v>
      </c>
      <c r="D10028" s="48" t="s">
        <v>49521</v>
      </c>
      <c r="E10028" s="48" t="s">
        <v>49522</v>
      </c>
    </row>
    <row r="10029" spans="1:5">
      <c r="A10029" s="48" t="s">
        <v>27</v>
      </c>
      <c r="B10029" s="48" t="s">
        <v>51154</v>
      </c>
      <c r="C10029" s="48" t="s">
        <v>49516</v>
      </c>
      <c r="D10029" s="48" t="s">
        <v>49523</v>
      </c>
      <c r="E10029" s="48" t="s">
        <v>49524</v>
      </c>
    </row>
    <row r="10030" spans="1:5">
      <c r="A10030" s="48" t="s">
        <v>30</v>
      </c>
      <c r="B10030" s="48" t="s">
        <v>35754</v>
      </c>
      <c r="C10030" s="48" t="s">
        <v>49516</v>
      </c>
      <c r="D10030" s="48" t="s">
        <v>49525</v>
      </c>
      <c r="E10030" s="48" t="s">
        <v>49526</v>
      </c>
    </row>
    <row r="10031" spans="1:5">
      <c r="A10031" s="48" t="s">
        <v>34</v>
      </c>
      <c r="B10031" s="48" t="s">
        <v>51162</v>
      </c>
      <c r="C10031" s="48" t="s">
        <v>49516</v>
      </c>
      <c r="D10031" s="48" t="s">
        <v>49527</v>
      </c>
      <c r="E10031" s="48" t="s">
        <v>49528</v>
      </c>
    </row>
    <row r="10032" spans="1:5">
      <c r="A10032" s="48" t="s">
        <v>15740</v>
      </c>
      <c r="B10032" s="48" t="s">
        <v>51154</v>
      </c>
      <c r="C10032" s="48" t="s">
        <v>49516</v>
      </c>
      <c r="D10032" s="48" t="s">
        <v>49529</v>
      </c>
      <c r="E10032" s="48" t="s">
        <v>49530</v>
      </c>
    </row>
    <row r="10033" spans="1:5">
      <c r="A10033" s="48" t="s">
        <v>15757</v>
      </c>
      <c r="B10033" s="48" t="s">
        <v>51483</v>
      </c>
      <c r="C10033" s="48" t="s">
        <v>48684</v>
      </c>
      <c r="D10033" s="48" t="s">
        <v>49531</v>
      </c>
      <c r="E10033" s="48" t="s">
        <v>49532</v>
      </c>
    </row>
    <row r="10034" spans="1:5">
      <c r="A10034" s="48" t="s">
        <v>15760</v>
      </c>
      <c r="B10034" s="48" t="s">
        <v>51198</v>
      </c>
      <c r="C10034" s="48" t="s">
        <v>49533</v>
      </c>
      <c r="D10034" s="48" t="s">
        <v>49534</v>
      </c>
      <c r="E10034" s="48" t="s">
        <v>49535</v>
      </c>
    </row>
    <row r="10035" spans="1:5">
      <c r="A10035" s="48" t="s">
        <v>27</v>
      </c>
      <c r="B10035" s="48" t="s">
        <v>51154</v>
      </c>
      <c r="C10035" s="48" t="s">
        <v>49516</v>
      </c>
      <c r="D10035" s="48" t="s">
        <v>49536</v>
      </c>
      <c r="E10035" s="48" t="s">
        <v>49537</v>
      </c>
    </row>
    <row r="10036" spans="1:5">
      <c r="A10036" s="48" t="s">
        <v>39</v>
      </c>
      <c r="B10036" s="48" t="s">
        <v>51441</v>
      </c>
      <c r="C10036" s="48" t="s">
        <v>49516</v>
      </c>
      <c r="D10036" s="48" t="s">
        <v>49538</v>
      </c>
      <c r="E10036" s="48" t="s">
        <v>49539</v>
      </c>
    </row>
    <row r="10037" spans="1:5">
      <c r="A10037" s="48" t="s">
        <v>43</v>
      </c>
      <c r="B10037" s="48" t="s">
        <v>51190</v>
      </c>
      <c r="C10037" s="48" t="s">
        <v>49516</v>
      </c>
      <c r="D10037" s="48" t="s">
        <v>49540</v>
      </c>
      <c r="E10037" s="48" t="s">
        <v>49541</v>
      </c>
    </row>
    <row r="10038" spans="1:5">
      <c r="A10038" s="48" t="s">
        <v>15740</v>
      </c>
      <c r="B10038" s="48" t="s">
        <v>51154</v>
      </c>
      <c r="C10038" s="48" t="s">
        <v>49516</v>
      </c>
      <c r="D10038" s="48" t="s">
        <v>49542</v>
      </c>
      <c r="E10038" s="48" t="s">
        <v>49543</v>
      </c>
    </row>
    <row r="10039" spans="1:5">
      <c r="A10039" s="48" t="s">
        <v>15771</v>
      </c>
      <c r="B10039" s="48" t="s">
        <v>21105</v>
      </c>
      <c r="C10039" s="48" t="s">
        <v>49516</v>
      </c>
      <c r="D10039" s="48" t="s">
        <v>49544</v>
      </c>
      <c r="E10039" s="48" t="s">
        <v>49545</v>
      </c>
    </row>
    <row r="10040" spans="1:5">
      <c r="A10040" s="48" t="s">
        <v>15774</v>
      </c>
      <c r="B10040" s="48" t="s">
        <v>51190</v>
      </c>
      <c r="C10040" s="48" t="s">
        <v>49516</v>
      </c>
      <c r="D10040" s="48" t="s">
        <v>49546</v>
      </c>
      <c r="E10040" s="48" t="s">
        <v>49547</v>
      </c>
    </row>
    <row r="10041" spans="1:5">
      <c r="A10041" s="48" t="s">
        <v>27</v>
      </c>
      <c r="B10041" s="48" t="s">
        <v>51154</v>
      </c>
      <c r="C10041" s="48" t="s">
        <v>49516</v>
      </c>
      <c r="D10041" s="48" t="s">
        <v>49548</v>
      </c>
      <c r="E10041" s="48" t="s">
        <v>49549</v>
      </c>
    </row>
    <row r="10042" spans="1:5">
      <c r="A10042" s="48" t="s">
        <v>48</v>
      </c>
      <c r="B10042" s="48" t="s">
        <v>29829</v>
      </c>
      <c r="C10042" s="48" t="s">
        <v>49516</v>
      </c>
      <c r="D10042" s="48" t="s">
        <v>49550</v>
      </c>
      <c r="E10042" s="48" t="s">
        <v>49551</v>
      </c>
    </row>
    <row r="10043" spans="1:5">
      <c r="A10043" s="48" t="s">
        <v>51</v>
      </c>
      <c r="B10043" s="48" t="s">
        <v>51194</v>
      </c>
      <c r="C10043" s="48" t="s">
        <v>49516</v>
      </c>
      <c r="D10043" s="48" t="s">
        <v>49552</v>
      </c>
      <c r="E10043" s="48" t="s">
        <v>49553</v>
      </c>
    </row>
    <row r="10044" spans="1:5">
      <c r="A10044" s="48" t="s">
        <v>51155</v>
      </c>
      <c r="B10044" s="48" t="s">
        <v>51156</v>
      </c>
      <c r="C10044" s="48" t="s">
        <v>49554</v>
      </c>
      <c r="D10044" s="48" t="s">
        <v>49555</v>
      </c>
      <c r="E10044" s="48" t="s">
        <v>49556</v>
      </c>
    </row>
    <row r="10045" spans="1:5">
      <c r="A10045" s="48" t="s">
        <v>51157</v>
      </c>
      <c r="B10045" s="48" t="s">
        <v>51156</v>
      </c>
      <c r="C10045" s="48" t="s">
        <v>49554</v>
      </c>
      <c r="D10045" s="48" t="s">
        <v>49557</v>
      </c>
      <c r="E10045" s="48" t="s">
        <v>49558</v>
      </c>
    </row>
    <row r="10046" spans="1:5">
      <c r="A10046" s="48" t="s">
        <v>51158</v>
      </c>
      <c r="B10046" s="48" t="s">
        <v>51156</v>
      </c>
      <c r="C10046" s="48" t="s">
        <v>49554</v>
      </c>
      <c r="D10046" s="48" t="s">
        <v>49559</v>
      </c>
      <c r="E10046" s="48" t="s">
        <v>49560</v>
      </c>
    </row>
    <row r="10047" spans="1:5">
      <c r="A10047" s="48" t="s">
        <v>51159</v>
      </c>
      <c r="B10047" s="48" t="s">
        <v>51156</v>
      </c>
      <c r="C10047" s="48" t="s">
        <v>49554</v>
      </c>
      <c r="D10047" s="48" t="s">
        <v>49561</v>
      </c>
      <c r="E10047" s="48" t="s">
        <v>49562</v>
      </c>
    </row>
    <row r="10048" spans="1:5">
      <c r="A10048" s="48" t="s">
        <v>15740</v>
      </c>
      <c r="B10048" s="48" t="s">
        <v>51154</v>
      </c>
      <c r="C10048" s="48" t="s">
        <v>49563</v>
      </c>
      <c r="D10048" s="48" t="s">
        <v>49564</v>
      </c>
      <c r="E10048" s="48" t="s">
        <v>49565</v>
      </c>
    </row>
    <row r="10049" spans="1:5">
      <c r="A10049" s="48" t="s">
        <v>15743</v>
      </c>
      <c r="B10049" s="48" t="s">
        <v>51491</v>
      </c>
      <c r="C10049" s="48" t="s">
        <v>49563</v>
      </c>
      <c r="D10049" s="48" t="s">
        <v>49566</v>
      </c>
      <c r="E10049" s="48" t="s">
        <v>49567</v>
      </c>
    </row>
    <row r="10050" spans="1:5">
      <c r="A10050" s="48" t="s">
        <v>15746</v>
      </c>
      <c r="B10050" s="48" t="s">
        <v>487</v>
      </c>
      <c r="C10050" s="48" t="s">
        <v>49563</v>
      </c>
      <c r="D10050" s="48" t="s">
        <v>49568</v>
      </c>
      <c r="E10050" s="48" t="s">
        <v>49569</v>
      </c>
    </row>
    <row r="10051" spans="1:5">
      <c r="A10051" s="48" t="s">
        <v>27</v>
      </c>
      <c r="B10051" s="48" t="s">
        <v>51154</v>
      </c>
      <c r="C10051" s="48" t="s">
        <v>49563</v>
      </c>
      <c r="D10051" s="48" t="s">
        <v>49570</v>
      </c>
      <c r="E10051" s="48" t="s">
        <v>49571</v>
      </c>
    </row>
    <row r="10052" spans="1:5">
      <c r="A10052" s="48" t="s">
        <v>30</v>
      </c>
      <c r="B10052" s="48" t="s">
        <v>32976</v>
      </c>
      <c r="C10052" s="48" t="s">
        <v>49563</v>
      </c>
      <c r="D10052" s="48" t="s">
        <v>49572</v>
      </c>
      <c r="E10052" s="48" t="s">
        <v>49573</v>
      </c>
    </row>
    <row r="10053" spans="1:5">
      <c r="A10053" s="48" t="s">
        <v>34</v>
      </c>
      <c r="B10053" s="48" t="s">
        <v>394</v>
      </c>
      <c r="C10053" s="48" t="s">
        <v>49563</v>
      </c>
      <c r="D10053" s="48" t="s">
        <v>49574</v>
      </c>
      <c r="E10053" s="48" t="s">
        <v>49575</v>
      </c>
    </row>
    <row r="10054" spans="1:5">
      <c r="A10054" s="48" t="s">
        <v>15740</v>
      </c>
      <c r="B10054" s="48" t="s">
        <v>51154</v>
      </c>
      <c r="C10054" s="48" t="s">
        <v>49563</v>
      </c>
      <c r="D10054" s="48" t="s">
        <v>49576</v>
      </c>
      <c r="E10054" s="48" t="s">
        <v>49577</v>
      </c>
    </row>
    <row r="10055" spans="1:5">
      <c r="A10055" s="48" t="s">
        <v>15757</v>
      </c>
      <c r="B10055" s="48" t="s">
        <v>51406</v>
      </c>
      <c r="C10055" s="48" t="s">
        <v>49563</v>
      </c>
      <c r="D10055" s="48" t="s">
        <v>49578</v>
      </c>
      <c r="E10055" s="48" t="s">
        <v>49579</v>
      </c>
    </row>
    <row r="10056" spans="1:5">
      <c r="A10056" s="48" t="s">
        <v>15760</v>
      </c>
      <c r="B10056" s="48" t="s">
        <v>51225</v>
      </c>
      <c r="C10056" s="48" t="s">
        <v>49563</v>
      </c>
      <c r="D10056" s="48" t="s">
        <v>49580</v>
      </c>
      <c r="E10056" s="48" t="s">
        <v>49581</v>
      </c>
    </row>
    <row r="10057" spans="1:5">
      <c r="A10057" s="48" t="s">
        <v>27</v>
      </c>
      <c r="B10057" s="48" t="s">
        <v>51154</v>
      </c>
      <c r="C10057" s="48" t="s">
        <v>49563</v>
      </c>
      <c r="D10057" s="48" t="s">
        <v>49582</v>
      </c>
      <c r="E10057" s="48" t="s">
        <v>51904</v>
      </c>
    </row>
    <row r="10058" spans="1:5">
      <c r="A10058" s="48" t="s">
        <v>39</v>
      </c>
      <c r="B10058" s="48" t="s">
        <v>35203</v>
      </c>
      <c r="C10058" s="48" t="s">
        <v>49563</v>
      </c>
      <c r="D10058" s="48" t="s">
        <v>49583</v>
      </c>
      <c r="E10058" s="48" t="s">
        <v>49584</v>
      </c>
    </row>
    <row r="10059" spans="1:5">
      <c r="A10059" s="48" t="s">
        <v>43</v>
      </c>
      <c r="B10059" s="48" t="s">
        <v>51278</v>
      </c>
      <c r="C10059" s="48" t="s">
        <v>49563</v>
      </c>
      <c r="D10059" s="48" t="s">
        <v>49585</v>
      </c>
      <c r="E10059" s="48" t="s">
        <v>49586</v>
      </c>
    </row>
    <row r="10060" spans="1:5">
      <c r="A10060" s="48" t="s">
        <v>15740</v>
      </c>
      <c r="B10060" s="48" t="s">
        <v>51154</v>
      </c>
      <c r="C10060" s="48" t="s">
        <v>49563</v>
      </c>
      <c r="D10060" s="48" t="s">
        <v>49587</v>
      </c>
      <c r="E10060" s="48" t="s">
        <v>49588</v>
      </c>
    </row>
    <row r="10061" spans="1:5">
      <c r="A10061" s="48" t="s">
        <v>15771</v>
      </c>
      <c r="B10061" s="48" t="s">
        <v>22436</v>
      </c>
      <c r="C10061" s="48" t="s">
        <v>49563</v>
      </c>
      <c r="D10061" s="48" t="s">
        <v>49589</v>
      </c>
      <c r="E10061" s="48" t="s">
        <v>49590</v>
      </c>
    </row>
    <row r="10062" spans="1:5">
      <c r="A10062" s="48" t="s">
        <v>15774</v>
      </c>
      <c r="B10062" s="48" t="s">
        <v>7285</v>
      </c>
      <c r="C10062" s="48" t="s">
        <v>49563</v>
      </c>
      <c r="D10062" s="48" t="s">
        <v>49591</v>
      </c>
      <c r="E10062" s="48" t="s">
        <v>49592</v>
      </c>
    </row>
    <row r="10063" spans="1:5">
      <c r="A10063" s="48" t="s">
        <v>27</v>
      </c>
      <c r="B10063" s="48" t="s">
        <v>51154</v>
      </c>
      <c r="C10063" s="48" t="s">
        <v>49563</v>
      </c>
      <c r="D10063" s="48" t="s">
        <v>49593</v>
      </c>
      <c r="E10063" s="48" t="s">
        <v>49594</v>
      </c>
    </row>
    <row r="10064" spans="1:5">
      <c r="A10064" s="48" t="s">
        <v>48</v>
      </c>
      <c r="B10064" s="48" t="s">
        <v>29682</v>
      </c>
      <c r="C10064" s="48" t="s">
        <v>49563</v>
      </c>
      <c r="D10064" s="48" t="s">
        <v>49595</v>
      </c>
      <c r="E10064" s="48" t="s">
        <v>49596</v>
      </c>
    </row>
    <row r="10065" spans="1:5">
      <c r="A10065" s="48" t="s">
        <v>51</v>
      </c>
      <c r="B10065" s="48" t="s">
        <v>51175</v>
      </c>
      <c r="C10065" s="48" t="s">
        <v>49563</v>
      </c>
      <c r="D10065" s="48" t="s">
        <v>49597</v>
      </c>
      <c r="E10065" s="48" t="s">
        <v>49598</v>
      </c>
    </row>
    <row r="10066" spans="1:5">
      <c r="A10066" s="48" t="s">
        <v>15740</v>
      </c>
      <c r="B10066" s="48" t="s">
        <v>51154</v>
      </c>
      <c r="C10066" s="48" t="s">
        <v>49563</v>
      </c>
      <c r="D10066" s="48" t="s">
        <v>49599</v>
      </c>
      <c r="E10066" s="48" t="s">
        <v>49600</v>
      </c>
    </row>
    <row r="10067" spans="1:5">
      <c r="A10067" s="48" t="s">
        <v>15786</v>
      </c>
      <c r="B10067" s="48" t="s">
        <v>29629</v>
      </c>
      <c r="C10067" s="48" t="s">
        <v>49563</v>
      </c>
      <c r="D10067" s="48" t="s">
        <v>49601</v>
      </c>
      <c r="E10067" s="48" t="s">
        <v>49602</v>
      </c>
    </row>
    <row r="10068" spans="1:5">
      <c r="A10068" s="48" t="s">
        <v>15789</v>
      </c>
      <c r="B10068" s="48" t="s">
        <v>51360</v>
      </c>
      <c r="C10068" s="48" t="s">
        <v>49563</v>
      </c>
      <c r="D10068" s="48" t="s">
        <v>49603</v>
      </c>
      <c r="E10068" s="48" t="s">
        <v>49604</v>
      </c>
    </row>
    <row r="10069" spans="1:5">
      <c r="A10069" s="48" t="s">
        <v>27</v>
      </c>
      <c r="B10069" s="48" t="s">
        <v>51154</v>
      </c>
      <c r="C10069" s="48" t="s">
        <v>49563</v>
      </c>
      <c r="D10069" s="48" t="s">
        <v>49605</v>
      </c>
      <c r="E10069" s="48" t="s">
        <v>49606</v>
      </c>
    </row>
    <row r="10070" spans="1:5">
      <c r="A10070" s="48" t="s">
        <v>56</v>
      </c>
      <c r="B10070" s="48" t="s">
        <v>51497</v>
      </c>
      <c r="C10070" s="48" t="s">
        <v>49563</v>
      </c>
      <c r="D10070" s="48" t="s">
        <v>49607</v>
      </c>
      <c r="E10070" s="48" t="s">
        <v>49608</v>
      </c>
    </row>
    <row r="10071" spans="1:5">
      <c r="A10071" s="48" t="s">
        <v>59</v>
      </c>
      <c r="B10071" s="48" t="s">
        <v>51165</v>
      </c>
      <c r="C10071" s="48" t="s">
        <v>49563</v>
      </c>
      <c r="D10071" s="48" t="s">
        <v>49609</v>
      </c>
      <c r="E10071" s="48" t="s">
        <v>49610</v>
      </c>
    </row>
    <row r="10072" spans="1:5">
      <c r="A10072" s="48" t="s">
        <v>51155</v>
      </c>
      <c r="B10072" s="48" t="s">
        <v>51156</v>
      </c>
      <c r="C10072" s="48" t="s">
        <v>49611</v>
      </c>
      <c r="D10072" s="48" t="s">
        <v>49612</v>
      </c>
      <c r="E10072" s="48" t="s">
        <v>49613</v>
      </c>
    </row>
    <row r="10073" spans="1:5">
      <c r="A10073" s="48" t="s">
        <v>51157</v>
      </c>
      <c r="B10073" s="48" t="s">
        <v>51156</v>
      </c>
      <c r="C10073" s="48" t="s">
        <v>49611</v>
      </c>
      <c r="D10073" s="48" t="s">
        <v>49614</v>
      </c>
      <c r="E10073" s="48" t="s">
        <v>49615</v>
      </c>
    </row>
    <row r="10074" spans="1:5">
      <c r="A10074" s="48" t="s">
        <v>51158</v>
      </c>
      <c r="B10074" s="48" t="s">
        <v>51156</v>
      </c>
      <c r="C10074" s="48" t="s">
        <v>49611</v>
      </c>
      <c r="D10074" s="48" t="s">
        <v>49616</v>
      </c>
      <c r="E10074" s="48" t="s">
        <v>49617</v>
      </c>
    </row>
    <row r="10075" spans="1:5">
      <c r="A10075" s="48" t="s">
        <v>51159</v>
      </c>
      <c r="B10075" s="48" t="s">
        <v>51156</v>
      </c>
      <c r="C10075" s="48" t="s">
        <v>49611</v>
      </c>
      <c r="D10075" s="48" t="s">
        <v>49618</v>
      </c>
      <c r="E10075" s="48" t="s">
        <v>49619</v>
      </c>
    </row>
    <row r="10076" spans="1:5">
      <c r="A10076" s="48" t="s">
        <v>15740</v>
      </c>
      <c r="B10076" s="48" t="s">
        <v>51154</v>
      </c>
      <c r="C10076" s="48" t="s">
        <v>49620</v>
      </c>
      <c r="D10076" s="48" t="s">
        <v>49621</v>
      </c>
      <c r="E10076" s="48" t="s">
        <v>49622</v>
      </c>
    </row>
    <row r="10077" spans="1:5">
      <c r="A10077" s="48" t="s">
        <v>15757</v>
      </c>
      <c r="B10077" s="48" t="s">
        <v>51406</v>
      </c>
      <c r="C10077" s="48" t="s">
        <v>49620</v>
      </c>
      <c r="D10077" s="48" t="s">
        <v>49623</v>
      </c>
      <c r="E10077" s="48" t="s">
        <v>49624</v>
      </c>
    </row>
    <row r="10078" spans="1:5">
      <c r="A10078" s="48" t="s">
        <v>15760</v>
      </c>
      <c r="B10078" s="48" t="s">
        <v>424</v>
      </c>
      <c r="C10078" s="48" t="s">
        <v>49620</v>
      </c>
      <c r="D10078" s="48" t="s">
        <v>49625</v>
      </c>
      <c r="E10078" s="48" t="s">
        <v>49626</v>
      </c>
    </row>
    <row r="10079" spans="1:5">
      <c r="A10079" s="48" t="s">
        <v>27</v>
      </c>
      <c r="B10079" s="48" t="s">
        <v>51154</v>
      </c>
      <c r="C10079" s="48" t="s">
        <v>49620</v>
      </c>
      <c r="D10079" s="48" t="s">
        <v>49627</v>
      </c>
      <c r="E10079" s="48" t="s">
        <v>49628</v>
      </c>
    </row>
    <row r="10080" spans="1:5">
      <c r="A10080" s="48" t="s">
        <v>39</v>
      </c>
      <c r="B10080" s="48" t="s">
        <v>35203</v>
      </c>
      <c r="C10080" s="48" t="s">
        <v>49620</v>
      </c>
      <c r="D10080" s="48" t="s">
        <v>49629</v>
      </c>
      <c r="E10080" s="48" t="s">
        <v>49630</v>
      </c>
    </row>
    <row r="10081" spans="1:5">
      <c r="A10081" s="48" t="s">
        <v>43</v>
      </c>
      <c r="B10081" s="48" t="s">
        <v>10520</v>
      </c>
      <c r="C10081" s="48" t="s">
        <v>49620</v>
      </c>
      <c r="D10081" s="48" t="s">
        <v>49631</v>
      </c>
      <c r="E10081" s="48" t="s">
        <v>49632</v>
      </c>
    </row>
    <row r="10082" spans="1:5">
      <c r="A10082" s="48" t="s">
        <v>15740</v>
      </c>
      <c r="B10082" s="48" t="s">
        <v>51154</v>
      </c>
      <c r="C10082" s="48" t="s">
        <v>49620</v>
      </c>
      <c r="D10082" s="48" t="s">
        <v>49633</v>
      </c>
      <c r="E10082" s="48" t="s">
        <v>49634</v>
      </c>
    </row>
    <row r="10083" spans="1:5">
      <c r="A10083" s="48" t="s">
        <v>15771</v>
      </c>
      <c r="B10083" s="48" t="s">
        <v>51195</v>
      </c>
      <c r="C10083" s="48" t="s">
        <v>49620</v>
      </c>
      <c r="D10083" s="48" t="s">
        <v>49635</v>
      </c>
      <c r="E10083" s="48" t="s">
        <v>49636</v>
      </c>
    </row>
    <row r="10084" spans="1:5">
      <c r="A10084" s="48" t="s">
        <v>15774</v>
      </c>
      <c r="B10084" s="48" t="s">
        <v>51205</v>
      </c>
      <c r="C10084" s="48" t="s">
        <v>49620</v>
      </c>
      <c r="D10084" s="48" t="s">
        <v>49637</v>
      </c>
      <c r="E10084" s="48" t="s">
        <v>49638</v>
      </c>
    </row>
    <row r="10085" spans="1:5">
      <c r="A10085" s="48" t="s">
        <v>27</v>
      </c>
      <c r="B10085" s="48" t="s">
        <v>51154</v>
      </c>
      <c r="C10085" s="48" t="s">
        <v>49620</v>
      </c>
      <c r="D10085" s="48" t="s">
        <v>49639</v>
      </c>
      <c r="E10085" s="48" t="s">
        <v>49640</v>
      </c>
    </row>
    <row r="10086" spans="1:5">
      <c r="A10086" s="48" t="s">
        <v>48</v>
      </c>
      <c r="B10086" s="48" t="s">
        <v>35077</v>
      </c>
      <c r="C10086" s="48" t="s">
        <v>49620</v>
      </c>
      <c r="D10086" s="48" t="s">
        <v>49641</v>
      </c>
      <c r="E10086" s="48" t="s">
        <v>49642</v>
      </c>
    </row>
    <row r="10087" spans="1:5">
      <c r="A10087" s="48" t="s">
        <v>51</v>
      </c>
      <c r="B10087" s="48" t="s">
        <v>51165</v>
      </c>
      <c r="C10087" s="48" t="s">
        <v>49620</v>
      </c>
      <c r="D10087" s="48" t="s">
        <v>49643</v>
      </c>
      <c r="E10087" s="48" t="s">
        <v>49644</v>
      </c>
    </row>
    <row r="10088" spans="1:5">
      <c r="A10088" s="48" t="s">
        <v>15740</v>
      </c>
      <c r="B10088" s="48" t="s">
        <v>51154</v>
      </c>
      <c r="C10088" s="48" t="s">
        <v>49620</v>
      </c>
      <c r="D10088" s="48" t="s">
        <v>49645</v>
      </c>
      <c r="E10088" s="48" t="s">
        <v>49646</v>
      </c>
    </row>
    <row r="10089" spans="1:5">
      <c r="A10089" s="48" t="s">
        <v>15786</v>
      </c>
      <c r="B10089" s="48" t="s">
        <v>29345</v>
      </c>
      <c r="C10089" s="48" t="s">
        <v>49620</v>
      </c>
      <c r="D10089" s="48" t="s">
        <v>49647</v>
      </c>
      <c r="E10089" s="48" t="s">
        <v>49648</v>
      </c>
    </row>
    <row r="10090" spans="1:5">
      <c r="A10090" s="48" t="s">
        <v>15789</v>
      </c>
      <c r="B10090" s="48" t="s">
        <v>417</v>
      </c>
      <c r="C10090" s="48" t="s">
        <v>49620</v>
      </c>
      <c r="D10090" s="48" t="s">
        <v>49649</v>
      </c>
      <c r="E10090" s="48" t="s">
        <v>49650</v>
      </c>
    </row>
    <row r="10091" spans="1:5">
      <c r="A10091" s="48" t="s">
        <v>27</v>
      </c>
      <c r="B10091" s="48" t="s">
        <v>51154</v>
      </c>
      <c r="C10091" s="48" t="s">
        <v>49620</v>
      </c>
      <c r="D10091" s="48" t="s">
        <v>49651</v>
      </c>
      <c r="E10091" s="48" t="s">
        <v>49652</v>
      </c>
    </row>
    <row r="10092" spans="1:5">
      <c r="A10092" s="48" t="s">
        <v>56</v>
      </c>
      <c r="B10092" s="48" t="s">
        <v>51511</v>
      </c>
      <c r="C10092" s="48" t="s">
        <v>49620</v>
      </c>
      <c r="D10092" s="48" t="s">
        <v>49653</v>
      </c>
      <c r="E10092" s="48" t="s">
        <v>49654</v>
      </c>
    </row>
    <row r="10093" spans="1:5">
      <c r="A10093" s="48" t="s">
        <v>59</v>
      </c>
      <c r="B10093" s="48" t="s">
        <v>654</v>
      </c>
      <c r="C10093" s="48" t="s">
        <v>49620</v>
      </c>
      <c r="D10093" s="48" t="s">
        <v>51905</v>
      </c>
      <c r="E10093" s="48" t="s">
        <v>49655</v>
      </c>
    </row>
    <row r="10094" spans="1:5">
      <c r="A10094" s="48" t="s">
        <v>15740</v>
      </c>
      <c r="B10094" s="48" t="s">
        <v>51154</v>
      </c>
      <c r="C10094" s="48" t="s">
        <v>49620</v>
      </c>
      <c r="D10094" s="48" t="s">
        <v>49656</v>
      </c>
      <c r="E10094" s="48" t="s">
        <v>49657</v>
      </c>
    </row>
    <row r="10095" spans="1:5">
      <c r="A10095" s="48" t="s">
        <v>15743</v>
      </c>
      <c r="B10095" s="48" t="s">
        <v>34445</v>
      </c>
      <c r="C10095" s="48" t="s">
        <v>49620</v>
      </c>
      <c r="D10095" s="48" t="s">
        <v>49658</v>
      </c>
      <c r="E10095" s="48" t="s">
        <v>49659</v>
      </c>
    </row>
    <row r="10096" spans="1:5">
      <c r="A10096" s="48" t="s">
        <v>15746</v>
      </c>
      <c r="B10096" s="48" t="s">
        <v>51163</v>
      </c>
      <c r="C10096" s="48" t="s">
        <v>49620</v>
      </c>
      <c r="D10096" s="48" t="s">
        <v>49660</v>
      </c>
      <c r="E10096" s="48" t="s">
        <v>49661</v>
      </c>
    </row>
    <row r="10097" spans="1:5">
      <c r="A10097" s="48" t="s">
        <v>27</v>
      </c>
      <c r="B10097" s="48" t="s">
        <v>51154</v>
      </c>
      <c r="C10097" s="48" t="s">
        <v>49620</v>
      </c>
      <c r="D10097" s="48" t="s">
        <v>49662</v>
      </c>
      <c r="E10097" s="48" t="s">
        <v>49663</v>
      </c>
    </row>
    <row r="10098" spans="1:5">
      <c r="A10098" s="48" t="s">
        <v>30</v>
      </c>
      <c r="B10098" s="48" t="s">
        <v>32976</v>
      </c>
      <c r="C10098" s="48" t="s">
        <v>49620</v>
      </c>
      <c r="D10098" s="48" t="s">
        <v>49664</v>
      </c>
      <c r="E10098" s="48" t="s">
        <v>49665</v>
      </c>
    </row>
    <row r="10099" spans="1:5">
      <c r="A10099" s="48" t="s">
        <v>34</v>
      </c>
      <c r="B10099" s="48" t="s">
        <v>51154</v>
      </c>
      <c r="C10099" s="48" t="s">
        <v>49620</v>
      </c>
      <c r="D10099" s="48" t="s">
        <v>49666</v>
      </c>
      <c r="E10099" s="48" t="s">
        <v>49667</v>
      </c>
    </row>
    <row r="10100" spans="1:5">
      <c r="A10100" s="48" t="s">
        <v>51155</v>
      </c>
      <c r="B10100" s="48" t="s">
        <v>51156</v>
      </c>
      <c r="C10100" s="48" t="s">
        <v>49668</v>
      </c>
      <c r="D10100" s="48" t="s">
        <v>49669</v>
      </c>
      <c r="E10100" s="48" t="s">
        <v>49670</v>
      </c>
    </row>
    <row r="10101" spans="1:5">
      <c r="A10101" s="48" t="s">
        <v>51157</v>
      </c>
      <c r="B10101" s="48" t="s">
        <v>51156</v>
      </c>
      <c r="C10101" s="48" t="s">
        <v>49668</v>
      </c>
      <c r="D10101" s="48" t="s">
        <v>49671</v>
      </c>
      <c r="E10101" s="48" t="s">
        <v>49672</v>
      </c>
    </row>
    <row r="10102" spans="1:5">
      <c r="A10102" s="48" t="s">
        <v>51158</v>
      </c>
      <c r="B10102" s="48" t="s">
        <v>51156</v>
      </c>
      <c r="C10102" s="48" t="s">
        <v>49668</v>
      </c>
      <c r="D10102" s="48" t="s">
        <v>49673</v>
      </c>
      <c r="E10102" s="48" t="s">
        <v>49674</v>
      </c>
    </row>
    <row r="10103" spans="1:5">
      <c r="A10103" s="48" t="s">
        <v>51159</v>
      </c>
      <c r="B10103" s="48" t="s">
        <v>51156</v>
      </c>
      <c r="C10103" s="48" t="s">
        <v>49668</v>
      </c>
      <c r="D10103" s="48" t="s">
        <v>49675</v>
      </c>
      <c r="E10103" s="48" t="s">
        <v>49676</v>
      </c>
    </row>
    <row r="10104" spans="1:5">
      <c r="A10104" s="48" t="s">
        <v>15740</v>
      </c>
      <c r="B10104" s="48" t="s">
        <v>51154</v>
      </c>
      <c r="C10104" s="48" t="s">
        <v>49677</v>
      </c>
      <c r="D10104" s="48" t="s">
        <v>49678</v>
      </c>
      <c r="E10104" s="48" t="s">
        <v>49679</v>
      </c>
    </row>
    <row r="10105" spans="1:5">
      <c r="A10105" s="48" t="s">
        <v>15771</v>
      </c>
      <c r="B10105" s="48" t="s">
        <v>51386</v>
      </c>
      <c r="C10105" s="48" t="s">
        <v>49677</v>
      </c>
      <c r="D10105" s="48" t="s">
        <v>49680</v>
      </c>
      <c r="E10105" s="48" t="s">
        <v>49681</v>
      </c>
    </row>
    <row r="10106" spans="1:5">
      <c r="A10106" s="48" t="s">
        <v>15774</v>
      </c>
      <c r="B10106" s="48" t="s">
        <v>1979</v>
      </c>
      <c r="C10106" s="48" t="s">
        <v>49677</v>
      </c>
      <c r="D10106" s="48" t="s">
        <v>49682</v>
      </c>
      <c r="E10106" s="48" t="s">
        <v>49683</v>
      </c>
    </row>
    <row r="10107" spans="1:5">
      <c r="A10107" s="48" t="s">
        <v>27</v>
      </c>
      <c r="B10107" s="48" t="s">
        <v>51154</v>
      </c>
      <c r="C10107" s="48" t="s">
        <v>49677</v>
      </c>
      <c r="D10107" s="48" t="s">
        <v>49684</v>
      </c>
      <c r="E10107" s="48" t="s">
        <v>49685</v>
      </c>
    </row>
    <row r="10108" spans="1:5">
      <c r="A10108" s="48" t="s">
        <v>48</v>
      </c>
      <c r="B10108" s="48" t="s">
        <v>51209</v>
      </c>
      <c r="C10108" s="48" t="s">
        <v>49677</v>
      </c>
      <c r="D10108" s="48" t="s">
        <v>49686</v>
      </c>
      <c r="E10108" s="48" t="s">
        <v>49687</v>
      </c>
    </row>
    <row r="10109" spans="1:5">
      <c r="A10109" s="48" t="s">
        <v>51</v>
      </c>
      <c r="B10109" s="48" t="s">
        <v>219</v>
      </c>
      <c r="C10109" s="48" t="s">
        <v>49677</v>
      </c>
      <c r="D10109" s="48" t="s">
        <v>49688</v>
      </c>
      <c r="E10109" s="48" t="s">
        <v>49689</v>
      </c>
    </row>
    <row r="10110" spans="1:5">
      <c r="A10110" s="48" t="s">
        <v>15740</v>
      </c>
      <c r="B10110" s="48" t="s">
        <v>51154</v>
      </c>
      <c r="C10110" s="48" t="s">
        <v>49677</v>
      </c>
      <c r="D10110" s="48" t="s">
        <v>49690</v>
      </c>
      <c r="E10110" s="48" t="s">
        <v>49691</v>
      </c>
    </row>
    <row r="10111" spans="1:5">
      <c r="A10111" s="48" t="s">
        <v>15786</v>
      </c>
      <c r="B10111" s="48" t="s">
        <v>29629</v>
      </c>
      <c r="C10111" s="48" t="s">
        <v>49677</v>
      </c>
      <c r="D10111" s="48" t="s">
        <v>49692</v>
      </c>
      <c r="E10111" s="48" t="s">
        <v>49693</v>
      </c>
    </row>
    <row r="10112" spans="1:5">
      <c r="A10112" s="48" t="s">
        <v>15789</v>
      </c>
      <c r="B10112" s="48" t="s">
        <v>51433</v>
      </c>
      <c r="C10112" s="48" t="s">
        <v>49677</v>
      </c>
      <c r="D10112" s="48" t="s">
        <v>49694</v>
      </c>
      <c r="E10112" s="48" t="s">
        <v>49695</v>
      </c>
    </row>
    <row r="10113" spans="1:5">
      <c r="A10113" s="48" t="s">
        <v>27</v>
      </c>
      <c r="B10113" s="48" t="s">
        <v>51154</v>
      </c>
      <c r="C10113" s="48" t="s">
        <v>49677</v>
      </c>
      <c r="D10113" s="48" t="s">
        <v>49696</v>
      </c>
      <c r="E10113" s="48" t="s">
        <v>49697</v>
      </c>
    </row>
    <row r="10114" spans="1:5">
      <c r="A10114" s="48" t="s">
        <v>56</v>
      </c>
      <c r="B10114" s="48" t="s">
        <v>51219</v>
      </c>
      <c r="C10114" s="48" t="s">
        <v>49677</v>
      </c>
      <c r="D10114" s="48" t="s">
        <v>49698</v>
      </c>
      <c r="E10114" s="48" t="s">
        <v>51906</v>
      </c>
    </row>
    <row r="10115" spans="1:5">
      <c r="A10115" s="48" t="s">
        <v>59</v>
      </c>
      <c r="B10115" s="48" t="s">
        <v>51194</v>
      </c>
      <c r="C10115" s="48" t="s">
        <v>49677</v>
      </c>
      <c r="D10115" s="48" t="s">
        <v>49699</v>
      </c>
      <c r="E10115" s="48" t="s">
        <v>49700</v>
      </c>
    </row>
    <row r="10116" spans="1:5">
      <c r="A10116" s="48" t="s">
        <v>15740</v>
      </c>
      <c r="B10116" s="48" t="s">
        <v>51154</v>
      </c>
      <c r="C10116" s="48" t="s">
        <v>49677</v>
      </c>
      <c r="D10116" s="48" t="s">
        <v>49701</v>
      </c>
      <c r="E10116" s="48" t="s">
        <v>49702</v>
      </c>
    </row>
    <row r="10117" spans="1:5">
      <c r="A10117" s="48" t="s">
        <v>15743</v>
      </c>
      <c r="B10117" s="48" t="s">
        <v>51498</v>
      </c>
      <c r="C10117" s="48" t="s">
        <v>49677</v>
      </c>
      <c r="D10117" s="48" t="s">
        <v>49703</v>
      </c>
      <c r="E10117" s="48" t="s">
        <v>51907</v>
      </c>
    </row>
    <row r="10118" spans="1:5">
      <c r="A10118" s="48" t="s">
        <v>15746</v>
      </c>
      <c r="B10118" s="48" t="s">
        <v>452</v>
      </c>
      <c r="C10118" s="48" t="s">
        <v>49677</v>
      </c>
      <c r="D10118" s="48" t="s">
        <v>49704</v>
      </c>
      <c r="E10118" s="48" t="s">
        <v>49705</v>
      </c>
    </row>
    <row r="10119" spans="1:5">
      <c r="A10119" s="48" t="s">
        <v>27</v>
      </c>
      <c r="B10119" s="48" t="s">
        <v>51154</v>
      </c>
      <c r="C10119" s="48" t="s">
        <v>49677</v>
      </c>
      <c r="D10119" s="48" t="s">
        <v>49706</v>
      </c>
      <c r="E10119" s="48" t="s">
        <v>49707</v>
      </c>
    </row>
    <row r="10120" spans="1:5">
      <c r="A10120" s="48" t="s">
        <v>30</v>
      </c>
      <c r="B10120" s="48" t="s">
        <v>32789</v>
      </c>
      <c r="C10120" s="48" t="s">
        <v>49677</v>
      </c>
      <c r="D10120" s="48" t="s">
        <v>49708</v>
      </c>
      <c r="E10120" s="48" t="s">
        <v>49709</v>
      </c>
    </row>
    <row r="10121" spans="1:5">
      <c r="A10121" s="48" t="s">
        <v>34</v>
      </c>
      <c r="B10121" s="48" t="s">
        <v>51182</v>
      </c>
      <c r="C10121" s="48" t="s">
        <v>49677</v>
      </c>
      <c r="D10121" s="48" t="s">
        <v>49710</v>
      </c>
      <c r="E10121" s="48" t="s">
        <v>49711</v>
      </c>
    </row>
    <row r="10122" spans="1:5">
      <c r="A10122" s="48" t="s">
        <v>15740</v>
      </c>
      <c r="B10122" s="48" t="s">
        <v>51154</v>
      </c>
      <c r="C10122" s="48" t="s">
        <v>49677</v>
      </c>
      <c r="D10122" s="48" t="s">
        <v>49712</v>
      </c>
      <c r="E10122" s="48" t="s">
        <v>49713</v>
      </c>
    </row>
    <row r="10123" spans="1:5">
      <c r="A10123" s="48" t="s">
        <v>15757</v>
      </c>
      <c r="B10123" s="48" t="s">
        <v>51406</v>
      </c>
      <c r="C10123" s="48" t="s">
        <v>49677</v>
      </c>
      <c r="D10123" s="48" t="s">
        <v>49714</v>
      </c>
      <c r="E10123" s="48" t="s">
        <v>49715</v>
      </c>
    </row>
    <row r="10124" spans="1:5">
      <c r="A10124" s="48" t="s">
        <v>15760</v>
      </c>
      <c r="B10124" s="48" t="s">
        <v>51203</v>
      </c>
      <c r="C10124" s="48" t="s">
        <v>49677</v>
      </c>
      <c r="D10124" s="48" t="s">
        <v>49716</v>
      </c>
      <c r="E10124" s="48" t="s">
        <v>49717</v>
      </c>
    </row>
    <row r="10125" spans="1:5">
      <c r="A10125" s="48" t="s">
        <v>27</v>
      </c>
      <c r="B10125" s="48" t="s">
        <v>51154</v>
      </c>
      <c r="C10125" s="48" t="s">
        <v>49677</v>
      </c>
      <c r="D10125" s="48" t="s">
        <v>49718</v>
      </c>
      <c r="E10125" s="48" t="s">
        <v>49719</v>
      </c>
    </row>
    <row r="10126" spans="1:5">
      <c r="A10126" s="48" t="s">
        <v>39</v>
      </c>
      <c r="B10126" s="48" t="s">
        <v>35203</v>
      </c>
      <c r="C10126" s="48" t="s">
        <v>49677</v>
      </c>
      <c r="D10126" s="48" t="s">
        <v>49720</v>
      </c>
      <c r="E10126" s="48" t="s">
        <v>49721</v>
      </c>
    </row>
    <row r="10127" spans="1:5">
      <c r="A10127" s="48" t="s">
        <v>43</v>
      </c>
      <c r="B10127" s="48" t="s">
        <v>1319</v>
      </c>
      <c r="C10127" s="48" t="s">
        <v>49677</v>
      </c>
      <c r="D10127" s="48" t="s">
        <v>49722</v>
      </c>
      <c r="E10127" s="48" t="s">
        <v>49723</v>
      </c>
    </row>
    <row r="10128" spans="1:5">
      <c r="A10128" s="48" t="s">
        <v>51155</v>
      </c>
      <c r="B10128" s="48" t="s">
        <v>51156</v>
      </c>
      <c r="C10128" s="48" t="s">
        <v>49724</v>
      </c>
      <c r="D10128" s="48" t="s">
        <v>49725</v>
      </c>
      <c r="E10128" s="48" t="s">
        <v>49726</v>
      </c>
    </row>
    <row r="10129" spans="1:5">
      <c r="A10129" s="48" t="s">
        <v>51157</v>
      </c>
      <c r="B10129" s="48" t="s">
        <v>51156</v>
      </c>
      <c r="C10129" s="48" t="s">
        <v>49727</v>
      </c>
      <c r="D10129" s="48" t="s">
        <v>49728</v>
      </c>
      <c r="E10129" s="48" t="s">
        <v>49729</v>
      </c>
    </row>
    <row r="10130" spans="1:5">
      <c r="A10130" s="48" t="s">
        <v>51158</v>
      </c>
      <c r="B10130" s="48" t="s">
        <v>51156</v>
      </c>
      <c r="C10130" s="48" t="s">
        <v>49727</v>
      </c>
      <c r="D10130" s="48" t="s">
        <v>49730</v>
      </c>
      <c r="E10130" s="48" t="s">
        <v>49731</v>
      </c>
    </row>
    <row r="10131" spans="1:5">
      <c r="A10131" s="48" t="s">
        <v>51159</v>
      </c>
      <c r="B10131" s="48" t="s">
        <v>51156</v>
      </c>
      <c r="C10131" s="48" t="s">
        <v>49727</v>
      </c>
      <c r="D10131" s="48" t="s">
        <v>49732</v>
      </c>
      <c r="E10131" s="48" t="s">
        <v>49733</v>
      </c>
    </row>
    <row r="10132" spans="1:5">
      <c r="A10132" s="48" t="s">
        <v>15740</v>
      </c>
      <c r="B10132" s="48" t="s">
        <v>51154</v>
      </c>
      <c r="C10132" s="48" t="s">
        <v>49727</v>
      </c>
      <c r="D10132" s="48" t="s">
        <v>49734</v>
      </c>
      <c r="E10132" s="48" t="s">
        <v>49735</v>
      </c>
    </row>
    <row r="10133" spans="1:5">
      <c r="A10133" s="48" t="s">
        <v>15786</v>
      </c>
      <c r="B10133" s="48" t="s">
        <v>29629</v>
      </c>
      <c r="C10133" s="48" t="s">
        <v>49727</v>
      </c>
      <c r="D10133" s="48" t="s">
        <v>49736</v>
      </c>
      <c r="E10133" s="48" t="s">
        <v>49737</v>
      </c>
    </row>
    <row r="10134" spans="1:5">
      <c r="A10134" s="48" t="s">
        <v>15789</v>
      </c>
      <c r="B10134" s="48" t="s">
        <v>1185</v>
      </c>
      <c r="C10134" s="48" t="s">
        <v>49727</v>
      </c>
      <c r="D10134" s="48" t="s">
        <v>49738</v>
      </c>
      <c r="E10134" s="48" t="s">
        <v>49739</v>
      </c>
    </row>
    <row r="10135" spans="1:5">
      <c r="A10135" s="48" t="s">
        <v>27</v>
      </c>
      <c r="B10135" s="48" t="s">
        <v>51154</v>
      </c>
      <c r="C10135" s="48" t="s">
        <v>49727</v>
      </c>
      <c r="D10135" s="48" t="s">
        <v>49740</v>
      </c>
      <c r="E10135" s="48" t="s">
        <v>49741</v>
      </c>
    </row>
    <row r="10136" spans="1:5">
      <c r="A10136" s="48" t="s">
        <v>56</v>
      </c>
      <c r="B10136" s="48" t="s">
        <v>51426</v>
      </c>
      <c r="C10136" s="48" t="s">
        <v>49727</v>
      </c>
      <c r="D10136" s="48" t="s">
        <v>49742</v>
      </c>
      <c r="E10136" s="48" t="s">
        <v>49743</v>
      </c>
    </row>
    <row r="10137" spans="1:5">
      <c r="A10137" s="48" t="s">
        <v>59</v>
      </c>
      <c r="B10137" s="48" t="s">
        <v>51154</v>
      </c>
      <c r="C10137" s="48" t="s">
        <v>49727</v>
      </c>
      <c r="D10137" s="48" t="s">
        <v>49744</v>
      </c>
      <c r="E10137" s="48" t="s">
        <v>49745</v>
      </c>
    </row>
    <row r="10138" spans="1:5">
      <c r="A10138" s="48" t="s">
        <v>15740</v>
      </c>
      <c r="B10138" s="48" t="s">
        <v>51154</v>
      </c>
      <c r="C10138" s="48" t="s">
        <v>49727</v>
      </c>
      <c r="D10138" s="48" t="s">
        <v>49746</v>
      </c>
      <c r="E10138" s="48" t="s">
        <v>49747</v>
      </c>
    </row>
    <row r="10139" spans="1:5">
      <c r="A10139" s="48" t="s">
        <v>15743</v>
      </c>
      <c r="B10139" s="48" t="s">
        <v>51491</v>
      </c>
      <c r="C10139" s="48" t="s">
        <v>49727</v>
      </c>
      <c r="D10139" s="48" t="s">
        <v>49748</v>
      </c>
      <c r="E10139" s="48" t="s">
        <v>49749</v>
      </c>
    </row>
    <row r="10140" spans="1:5">
      <c r="A10140" s="48" t="s">
        <v>15746</v>
      </c>
      <c r="B10140" s="48" t="s">
        <v>51165</v>
      </c>
      <c r="C10140" s="48" t="s">
        <v>49727</v>
      </c>
      <c r="D10140" s="48" t="s">
        <v>49750</v>
      </c>
      <c r="E10140" s="48" t="s">
        <v>49751</v>
      </c>
    </row>
    <row r="10141" spans="1:5">
      <c r="A10141" s="48" t="s">
        <v>27</v>
      </c>
      <c r="B10141" s="48" t="s">
        <v>51154</v>
      </c>
      <c r="C10141" s="48" t="s">
        <v>49727</v>
      </c>
      <c r="D10141" s="48" t="s">
        <v>49752</v>
      </c>
      <c r="E10141" s="48" t="s">
        <v>49753</v>
      </c>
    </row>
    <row r="10142" spans="1:5">
      <c r="A10142" s="48" t="s">
        <v>30</v>
      </c>
      <c r="B10142" s="48" t="s">
        <v>35754</v>
      </c>
      <c r="C10142" s="48" t="s">
        <v>49727</v>
      </c>
      <c r="D10142" s="48" t="s">
        <v>49754</v>
      </c>
      <c r="E10142" s="48" t="s">
        <v>49755</v>
      </c>
    </row>
    <row r="10143" spans="1:5">
      <c r="A10143" s="48" t="s">
        <v>34</v>
      </c>
      <c r="B10143" s="48" t="s">
        <v>51161</v>
      </c>
      <c r="C10143" s="48" t="s">
        <v>49727</v>
      </c>
      <c r="D10143" s="48" t="s">
        <v>49756</v>
      </c>
      <c r="E10143" s="48" t="s">
        <v>49757</v>
      </c>
    </row>
    <row r="10144" spans="1:5">
      <c r="A10144" s="48" t="s">
        <v>15740</v>
      </c>
      <c r="B10144" s="48" t="s">
        <v>51154</v>
      </c>
      <c r="C10144" s="48" t="s">
        <v>49727</v>
      </c>
      <c r="D10144" s="48" t="s">
        <v>49758</v>
      </c>
      <c r="E10144" s="48" t="s">
        <v>49759</v>
      </c>
    </row>
    <row r="10145" spans="1:5">
      <c r="A10145" s="48" t="s">
        <v>15757</v>
      </c>
      <c r="B10145" s="48" t="s">
        <v>51406</v>
      </c>
      <c r="C10145" s="48" t="s">
        <v>49727</v>
      </c>
      <c r="D10145" s="48" t="s">
        <v>49760</v>
      </c>
      <c r="E10145" s="48" t="s">
        <v>49761</v>
      </c>
    </row>
    <row r="10146" spans="1:5">
      <c r="A10146" s="48" t="s">
        <v>15760</v>
      </c>
      <c r="B10146" s="48" t="s">
        <v>51203</v>
      </c>
      <c r="C10146" s="48" t="s">
        <v>49727</v>
      </c>
      <c r="D10146" s="48" t="s">
        <v>49762</v>
      </c>
      <c r="E10146" s="48" t="s">
        <v>49763</v>
      </c>
    </row>
    <row r="10147" spans="1:5">
      <c r="A10147" s="48" t="s">
        <v>27</v>
      </c>
      <c r="B10147" s="48" t="s">
        <v>51154</v>
      </c>
      <c r="C10147" s="48" t="s">
        <v>49727</v>
      </c>
      <c r="D10147" s="48" t="s">
        <v>49764</v>
      </c>
      <c r="E10147" s="48" t="s">
        <v>49765</v>
      </c>
    </row>
    <row r="10148" spans="1:5">
      <c r="A10148" s="48" t="s">
        <v>39</v>
      </c>
      <c r="B10148" s="48" t="s">
        <v>35536</v>
      </c>
      <c r="C10148" s="48" t="s">
        <v>49727</v>
      </c>
      <c r="D10148" s="48" t="s">
        <v>49766</v>
      </c>
      <c r="E10148" s="48" t="s">
        <v>49767</v>
      </c>
    </row>
    <row r="10149" spans="1:5">
      <c r="A10149" s="48" t="s">
        <v>43</v>
      </c>
      <c r="B10149" s="48" t="s">
        <v>7285</v>
      </c>
      <c r="C10149" s="48" t="s">
        <v>49727</v>
      </c>
      <c r="D10149" s="48" t="s">
        <v>49768</v>
      </c>
      <c r="E10149" s="48" t="s">
        <v>49769</v>
      </c>
    </row>
    <row r="10150" spans="1:5">
      <c r="A10150" s="48" t="s">
        <v>15740</v>
      </c>
      <c r="B10150" s="48" t="s">
        <v>51154</v>
      </c>
      <c r="C10150" s="48" t="s">
        <v>49727</v>
      </c>
      <c r="D10150" s="48" t="s">
        <v>49770</v>
      </c>
      <c r="E10150" s="48" t="s">
        <v>49771</v>
      </c>
    </row>
    <row r="10151" spans="1:5">
      <c r="A10151" s="48" t="s">
        <v>15771</v>
      </c>
      <c r="B10151" s="48" t="s">
        <v>51443</v>
      </c>
      <c r="C10151" s="48" t="s">
        <v>49727</v>
      </c>
      <c r="D10151" s="48" t="s">
        <v>49772</v>
      </c>
      <c r="E10151" s="48" t="s">
        <v>49773</v>
      </c>
    </row>
    <row r="10152" spans="1:5">
      <c r="A10152" s="48" t="s">
        <v>15774</v>
      </c>
      <c r="B10152" s="48" t="s">
        <v>51194</v>
      </c>
      <c r="C10152" s="48" t="s">
        <v>49727</v>
      </c>
      <c r="D10152" s="48" t="s">
        <v>49774</v>
      </c>
      <c r="E10152" s="48" t="s">
        <v>49775</v>
      </c>
    </row>
    <row r="10153" spans="1:5">
      <c r="A10153" s="48" t="s">
        <v>27</v>
      </c>
      <c r="B10153" s="48" t="s">
        <v>51154</v>
      </c>
      <c r="C10153" s="48" t="s">
        <v>49727</v>
      </c>
      <c r="D10153" s="48" t="s">
        <v>49776</v>
      </c>
      <c r="E10153" s="48" t="s">
        <v>49777</v>
      </c>
    </row>
    <row r="10154" spans="1:5">
      <c r="A10154" s="48" t="s">
        <v>48</v>
      </c>
      <c r="B10154" s="48" t="s">
        <v>51440</v>
      </c>
      <c r="C10154" s="48" t="s">
        <v>49727</v>
      </c>
      <c r="D10154" s="48" t="s">
        <v>49778</v>
      </c>
      <c r="E10154" s="48" t="s">
        <v>49779</v>
      </c>
    </row>
    <row r="10155" spans="1:5">
      <c r="A10155" s="48" t="s">
        <v>51</v>
      </c>
      <c r="B10155" s="48" t="s">
        <v>417</v>
      </c>
      <c r="C10155" s="48" t="s">
        <v>49727</v>
      </c>
      <c r="D10155" s="48" t="s">
        <v>49780</v>
      </c>
      <c r="E10155" s="48" t="s">
        <v>49781</v>
      </c>
    </row>
    <row r="10156" spans="1:5">
      <c r="A10156" s="48" t="s">
        <v>51155</v>
      </c>
      <c r="B10156" s="48" t="s">
        <v>51156</v>
      </c>
      <c r="C10156" s="48" t="s">
        <v>49782</v>
      </c>
      <c r="D10156" s="48" t="s">
        <v>49783</v>
      </c>
      <c r="E10156" s="48" t="s">
        <v>49784</v>
      </c>
    </row>
    <row r="10157" spans="1:5">
      <c r="A10157" s="48" t="s">
        <v>51157</v>
      </c>
      <c r="B10157" s="48" t="s">
        <v>51156</v>
      </c>
      <c r="C10157" s="48" t="s">
        <v>49782</v>
      </c>
      <c r="D10157" s="48" t="s">
        <v>49785</v>
      </c>
      <c r="E10157" s="48" t="s">
        <v>49786</v>
      </c>
    </row>
    <row r="10158" spans="1:5">
      <c r="A10158" s="48" t="s">
        <v>51158</v>
      </c>
      <c r="B10158" s="48" t="s">
        <v>51156</v>
      </c>
      <c r="C10158" s="48" t="s">
        <v>49782</v>
      </c>
      <c r="D10158" s="48" t="s">
        <v>49787</v>
      </c>
      <c r="E10158" s="48" t="s">
        <v>49788</v>
      </c>
    </row>
    <row r="10159" spans="1:5">
      <c r="A10159" s="48" t="s">
        <v>51159</v>
      </c>
      <c r="B10159" s="48" t="s">
        <v>51156</v>
      </c>
      <c r="C10159" s="48" t="s">
        <v>49782</v>
      </c>
      <c r="D10159" s="48" t="s">
        <v>49789</v>
      </c>
      <c r="E10159" s="48" t="s">
        <v>49790</v>
      </c>
    </row>
    <row r="10160" spans="1:5">
      <c r="A10160" s="48" t="s">
        <v>15740</v>
      </c>
      <c r="B10160" s="48" t="s">
        <v>51154</v>
      </c>
      <c r="C10160" s="48" t="s">
        <v>49782</v>
      </c>
      <c r="D10160" s="48" t="s">
        <v>49791</v>
      </c>
      <c r="E10160" s="48" t="s">
        <v>49792</v>
      </c>
    </row>
    <row r="10161" spans="1:5">
      <c r="A10161" s="48" t="s">
        <v>15743</v>
      </c>
      <c r="B10161" s="48" t="s">
        <v>51491</v>
      </c>
      <c r="C10161" s="48" t="s">
        <v>49782</v>
      </c>
      <c r="D10161" s="48" t="s">
        <v>49793</v>
      </c>
      <c r="E10161" s="48" t="s">
        <v>49794</v>
      </c>
    </row>
    <row r="10162" spans="1:5">
      <c r="A10162" s="48" t="s">
        <v>15746</v>
      </c>
      <c r="B10162" s="48" t="s">
        <v>110</v>
      </c>
      <c r="C10162" s="48" t="s">
        <v>49782</v>
      </c>
      <c r="D10162" s="48" t="s">
        <v>49795</v>
      </c>
      <c r="E10162" s="48" t="s">
        <v>49796</v>
      </c>
    </row>
    <row r="10163" spans="1:5">
      <c r="A10163" s="48" t="s">
        <v>27</v>
      </c>
      <c r="B10163" s="48" t="s">
        <v>51154</v>
      </c>
      <c r="C10163" s="48" t="s">
        <v>49782</v>
      </c>
      <c r="D10163" s="48" t="s">
        <v>49797</v>
      </c>
      <c r="E10163" s="48" t="s">
        <v>49798</v>
      </c>
    </row>
    <row r="10164" spans="1:5">
      <c r="A10164" s="48" t="s">
        <v>30</v>
      </c>
      <c r="B10164" s="48" t="s">
        <v>29768</v>
      </c>
      <c r="C10164" s="48" t="s">
        <v>49782</v>
      </c>
      <c r="D10164" s="48" t="s">
        <v>49799</v>
      </c>
      <c r="E10164" s="48" t="s">
        <v>49800</v>
      </c>
    </row>
    <row r="10165" spans="1:5">
      <c r="A10165" s="48" t="s">
        <v>34</v>
      </c>
      <c r="B10165" s="48" t="s">
        <v>51182</v>
      </c>
      <c r="C10165" s="48" t="s">
        <v>49782</v>
      </c>
      <c r="D10165" s="48" t="s">
        <v>49801</v>
      </c>
      <c r="E10165" s="48" t="s">
        <v>49802</v>
      </c>
    </row>
    <row r="10166" spans="1:5">
      <c r="A10166" s="48" t="s">
        <v>15740</v>
      </c>
      <c r="B10166" s="48" t="s">
        <v>51154</v>
      </c>
      <c r="C10166" s="48" t="s">
        <v>49782</v>
      </c>
      <c r="D10166" s="48" t="s">
        <v>49803</v>
      </c>
      <c r="E10166" s="48" t="s">
        <v>49804</v>
      </c>
    </row>
    <row r="10167" spans="1:5">
      <c r="A10167" s="48" t="s">
        <v>15757</v>
      </c>
      <c r="B10167" s="48" t="s">
        <v>51407</v>
      </c>
      <c r="C10167" s="48" t="s">
        <v>49782</v>
      </c>
      <c r="D10167" s="48" t="s">
        <v>49805</v>
      </c>
      <c r="E10167" s="48" t="s">
        <v>49806</v>
      </c>
    </row>
    <row r="10168" spans="1:5">
      <c r="A10168" s="48" t="s">
        <v>15760</v>
      </c>
      <c r="B10168" s="48" t="s">
        <v>2806</v>
      </c>
      <c r="C10168" s="48" t="s">
        <v>49782</v>
      </c>
      <c r="D10168" s="48" t="s">
        <v>49807</v>
      </c>
      <c r="E10168" s="48" t="s">
        <v>49808</v>
      </c>
    </row>
    <row r="10169" spans="1:5">
      <c r="A10169" s="48" t="s">
        <v>27</v>
      </c>
      <c r="B10169" s="48" t="s">
        <v>51154</v>
      </c>
      <c r="C10169" s="48" t="s">
        <v>49782</v>
      </c>
      <c r="D10169" s="48" t="s">
        <v>49809</v>
      </c>
      <c r="E10169" s="48" t="s">
        <v>49810</v>
      </c>
    </row>
    <row r="10170" spans="1:5">
      <c r="A10170" s="48" t="s">
        <v>39</v>
      </c>
      <c r="B10170" s="48" t="s">
        <v>51437</v>
      </c>
      <c r="C10170" s="48" t="s">
        <v>49782</v>
      </c>
      <c r="D10170" s="48" t="s">
        <v>49811</v>
      </c>
      <c r="E10170" s="48" t="s">
        <v>49812</v>
      </c>
    </row>
    <row r="10171" spans="1:5">
      <c r="A10171" s="48" t="s">
        <v>43</v>
      </c>
      <c r="B10171" s="48" t="s">
        <v>51194</v>
      </c>
      <c r="C10171" s="48" t="s">
        <v>49782</v>
      </c>
      <c r="D10171" s="48" t="s">
        <v>49813</v>
      </c>
      <c r="E10171" s="48" t="s">
        <v>49814</v>
      </c>
    </row>
    <row r="10172" spans="1:5">
      <c r="A10172" s="48" t="s">
        <v>15740</v>
      </c>
      <c r="B10172" s="48" t="s">
        <v>51154</v>
      </c>
      <c r="C10172" s="48" t="s">
        <v>49782</v>
      </c>
      <c r="D10172" s="48" t="s">
        <v>49815</v>
      </c>
      <c r="E10172" s="48" t="s">
        <v>49816</v>
      </c>
    </row>
    <row r="10173" spans="1:5">
      <c r="A10173" s="48" t="s">
        <v>15771</v>
      </c>
      <c r="B10173" s="48" t="s">
        <v>51247</v>
      </c>
      <c r="C10173" s="48" t="s">
        <v>49782</v>
      </c>
      <c r="D10173" s="48" t="s">
        <v>49817</v>
      </c>
      <c r="E10173" s="48" t="s">
        <v>49818</v>
      </c>
    </row>
    <row r="10174" spans="1:5">
      <c r="A10174" s="48" t="s">
        <v>15774</v>
      </c>
      <c r="B10174" s="48" t="s">
        <v>825</v>
      </c>
      <c r="C10174" s="48" t="s">
        <v>49782</v>
      </c>
      <c r="D10174" s="48" t="s">
        <v>49819</v>
      </c>
      <c r="E10174" s="48" t="s">
        <v>49820</v>
      </c>
    </row>
    <row r="10175" spans="1:5">
      <c r="A10175" s="48" t="s">
        <v>27</v>
      </c>
      <c r="B10175" s="48" t="s">
        <v>51154</v>
      </c>
      <c r="C10175" s="48" t="s">
        <v>49782</v>
      </c>
      <c r="D10175" s="48" t="s">
        <v>49821</v>
      </c>
      <c r="E10175" s="48" t="s">
        <v>49822</v>
      </c>
    </row>
    <row r="10176" spans="1:5">
      <c r="A10176" s="48" t="s">
        <v>48</v>
      </c>
      <c r="B10176" s="48" t="s">
        <v>51426</v>
      </c>
      <c r="C10176" s="48" t="s">
        <v>49782</v>
      </c>
      <c r="D10176" s="48" t="s">
        <v>49823</v>
      </c>
      <c r="E10176" s="48" t="s">
        <v>49824</v>
      </c>
    </row>
    <row r="10177" spans="1:5">
      <c r="A10177" s="48" t="s">
        <v>51</v>
      </c>
      <c r="B10177" s="48" t="s">
        <v>51177</v>
      </c>
      <c r="C10177" s="48" t="s">
        <v>49782</v>
      </c>
      <c r="D10177" s="48" t="s">
        <v>49825</v>
      </c>
      <c r="E10177" s="48" t="s">
        <v>49826</v>
      </c>
    </row>
    <row r="10178" spans="1:5">
      <c r="A10178" s="48" t="s">
        <v>15740</v>
      </c>
      <c r="B10178" s="48" t="s">
        <v>51154</v>
      </c>
      <c r="C10178" s="48" t="s">
        <v>49782</v>
      </c>
      <c r="D10178" s="48" t="s">
        <v>49827</v>
      </c>
      <c r="E10178" s="48" t="s">
        <v>49828</v>
      </c>
    </row>
    <row r="10179" spans="1:5">
      <c r="A10179" s="48" t="s">
        <v>15786</v>
      </c>
      <c r="B10179" s="48" t="s">
        <v>29629</v>
      </c>
      <c r="C10179" s="48" t="s">
        <v>49782</v>
      </c>
      <c r="D10179" s="48" t="s">
        <v>49829</v>
      </c>
      <c r="E10179" s="48" t="s">
        <v>49830</v>
      </c>
    </row>
    <row r="10180" spans="1:5">
      <c r="A10180" s="48" t="s">
        <v>15789</v>
      </c>
      <c r="B10180" s="48" t="s">
        <v>30657</v>
      </c>
      <c r="C10180" s="48" t="s">
        <v>49782</v>
      </c>
      <c r="D10180" s="48" t="s">
        <v>49831</v>
      </c>
      <c r="E10180" s="48" t="s">
        <v>49832</v>
      </c>
    </row>
    <row r="10181" spans="1:5">
      <c r="A10181" s="48" t="s">
        <v>27</v>
      </c>
      <c r="B10181" s="48" t="s">
        <v>51154</v>
      </c>
      <c r="C10181" s="48" t="s">
        <v>49782</v>
      </c>
      <c r="D10181" s="48" t="s">
        <v>49833</v>
      </c>
      <c r="E10181" s="48" t="s">
        <v>49834</v>
      </c>
    </row>
    <row r="10182" spans="1:5">
      <c r="A10182" s="48" t="s">
        <v>56</v>
      </c>
      <c r="B10182" s="48" t="s">
        <v>51426</v>
      </c>
      <c r="C10182" s="48" t="s">
        <v>49782</v>
      </c>
      <c r="D10182" s="48" t="s">
        <v>49835</v>
      </c>
      <c r="E10182" s="48" t="s">
        <v>49836</v>
      </c>
    </row>
    <row r="10183" spans="1:5">
      <c r="A10183" s="48" t="s">
        <v>59</v>
      </c>
      <c r="B10183" s="48" t="s">
        <v>654</v>
      </c>
      <c r="C10183" s="48" t="s">
        <v>49782</v>
      </c>
      <c r="D10183" s="48" t="s">
        <v>49837</v>
      </c>
      <c r="E10183" s="48" t="s">
        <v>49838</v>
      </c>
    </row>
    <row r="10184" spans="1:5">
      <c r="A10184" s="48" t="s">
        <v>51155</v>
      </c>
      <c r="B10184" s="48" t="s">
        <v>51156</v>
      </c>
      <c r="C10184" s="48" t="s">
        <v>49839</v>
      </c>
      <c r="D10184" s="48" t="s">
        <v>49840</v>
      </c>
      <c r="E10184" s="48" t="s">
        <v>49841</v>
      </c>
    </row>
    <row r="10185" spans="1:5">
      <c r="A10185" s="48" t="s">
        <v>51157</v>
      </c>
      <c r="B10185" s="48" t="s">
        <v>51156</v>
      </c>
      <c r="C10185" s="48" t="s">
        <v>49839</v>
      </c>
      <c r="D10185" s="48" t="s">
        <v>49842</v>
      </c>
      <c r="E10185" s="48" t="s">
        <v>49843</v>
      </c>
    </row>
    <row r="10186" spans="1:5">
      <c r="A10186" s="48" t="s">
        <v>51158</v>
      </c>
      <c r="B10186" s="48" t="s">
        <v>51156</v>
      </c>
      <c r="C10186" s="48" t="s">
        <v>49839</v>
      </c>
      <c r="D10186" s="48" t="s">
        <v>49844</v>
      </c>
      <c r="E10186" s="48" t="s">
        <v>49845</v>
      </c>
    </row>
    <row r="10187" spans="1:5">
      <c r="A10187" s="48" t="s">
        <v>51159</v>
      </c>
      <c r="B10187" s="48" t="s">
        <v>51156</v>
      </c>
      <c r="C10187" s="48" t="s">
        <v>49839</v>
      </c>
      <c r="D10187" s="48" t="s">
        <v>49846</v>
      </c>
      <c r="E10187" s="48" t="s">
        <v>49847</v>
      </c>
    </row>
    <row r="10188" spans="1:5">
      <c r="A10188" s="48" t="s">
        <v>15740</v>
      </c>
      <c r="B10188" s="48" t="s">
        <v>51154</v>
      </c>
      <c r="C10188" s="48" t="s">
        <v>49848</v>
      </c>
      <c r="D10188" s="48" t="s">
        <v>49849</v>
      </c>
      <c r="E10188" s="48" t="s">
        <v>49850</v>
      </c>
    </row>
    <row r="10189" spans="1:5">
      <c r="A10189" s="48" t="s">
        <v>15757</v>
      </c>
      <c r="B10189" s="48" t="s">
        <v>51406</v>
      </c>
      <c r="C10189" s="48" t="s">
        <v>49848</v>
      </c>
      <c r="D10189" s="48" t="s">
        <v>49851</v>
      </c>
      <c r="E10189" s="48" t="s">
        <v>49852</v>
      </c>
    </row>
    <row r="10190" spans="1:5">
      <c r="A10190" s="48" t="s">
        <v>15760</v>
      </c>
      <c r="B10190" s="48" t="s">
        <v>1319</v>
      </c>
      <c r="C10190" s="48" t="s">
        <v>49848</v>
      </c>
      <c r="D10190" s="48" t="s">
        <v>49853</v>
      </c>
      <c r="E10190" s="48" t="s">
        <v>49854</v>
      </c>
    </row>
    <row r="10191" spans="1:5">
      <c r="A10191" s="48" t="s">
        <v>27</v>
      </c>
      <c r="B10191" s="48" t="s">
        <v>51154</v>
      </c>
      <c r="C10191" s="48" t="s">
        <v>49848</v>
      </c>
      <c r="D10191" s="48" t="s">
        <v>49855</v>
      </c>
      <c r="E10191" s="48" t="s">
        <v>49856</v>
      </c>
    </row>
    <row r="10192" spans="1:5">
      <c r="A10192" s="48" t="s">
        <v>39</v>
      </c>
      <c r="B10192" s="48" t="s">
        <v>35343</v>
      </c>
      <c r="C10192" s="48" t="s">
        <v>49848</v>
      </c>
      <c r="D10192" s="48" t="s">
        <v>49857</v>
      </c>
      <c r="E10192" s="48" t="s">
        <v>49858</v>
      </c>
    </row>
    <row r="10193" spans="1:5">
      <c r="A10193" s="48" t="s">
        <v>43</v>
      </c>
      <c r="B10193" s="48" t="s">
        <v>316</v>
      </c>
      <c r="C10193" s="48" t="s">
        <v>49848</v>
      </c>
      <c r="D10193" s="48" t="s">
        <v>49859</v>
      </c>
      <c r="E10193" s="48" t="s">
        <v>49860</v>
      </c>
    </row>
    <row r="10194" spans="1:5">
      <c r="A10194" s="48" t="s">
        <v>15740</v>
      </c>
      <c r="B10194" s="48" t="s">
        <v>51154</v>
      </c>
      <c r="C10194" s="48" t="s">
        <v>49848</v>
      </c>
      <c r="D10194" s="48" t="s">
        <v>49861</v>
      </c>
      <c r="E10194" s="48" t="s">
        <v>49862</v>
      </c>
    </row>
    <row r="10195" spans="1:5">
      <c r="A10195" s="48" t="s">
        <v>15771</v>
      </c>
      <c r="B10195" s="48" t="s">
        <v>51164</v>
      </c>
      <c r="C10195" s="48" t="s">
        <v>49848</v>
      </c>
      <c r="D10195" s="48" t="s">
        <v>49863</v>
      </c>
      <c r="E10195" s="48" t="s">
        <v>49864</v>
      </c>
    </row>
    <row r="10196" spans="1:5">
      <c r="A10196" s="48" t="s">
        <v>15774</v>
      </c>
      <c r="B10196" s="48" t="s">
        <v>33346</v>
      </c>
      <c r="C10196" s="48" t="s">
        <v>49848</v>
      </c>
      <c r="D10196" s="48" t="s">
        <v>49865</v>
      </c>
      <c r="E10196" s="48" t="s">
        <v>49866</v>
      </c>
    </row>
    <row r="10197" spans="1:5">
      <c r="A10197" s="48" t="s">
        <v>27</v>
      </c>
      <c r="B10197" s="48" t="s">
        <v>51154</v>
      </c>
      <c r="C10197" s="48" t="s">
        <v>49848</v>
      </c>
      <c r="D10197" s="48" t="s">
        <v>49867</v>
      </c>
      <c r="E10197" s="48" t="s">
        <v>49868</v>
      </c>
    </row>
    <row r="10198" spans="1:5">
      <c r="A10198" s="48" t="s">
        <v>48</v>
      </c>
      <c r="B10198" s="48" t="s">
        <v>51511</v>
      </c>
      <c r="C10198" s="48" t="s">
        <v>49848</v>
      </c>
      <c r="D10198" s="48" t="s">
        <v>49869</v>
      </c>
      <c r="E10198" s="48" t="s">
        <v>49870</v>
      </c>
    </row>
    <row r="10199" spans="1:5">
      <c r="A10199" s="48" t="s">
        <v>51</v>
      </c>
      <c r="B10199" s="48" t="s">
        <v>51194</v>
      </c>
      <c r="C10199" s="48" t="s">
        <v>49848</v>
      </c>
      <c r="D10199" s="48" t="s">
        <v>49871</v>
      </c>
      <c r="E10199" s="48" t="s">
        <v>49872</v>
      </c>
    </row>
    <row r="10200" spans="1:5">
      <c r="A10200" s="48" t="s">
        <v>15740</v>
      </c>
      <c r="B10200" s="48" t="s">
        <v>51154</v>
      </c>
      <c r="C10200" s="48" t="s">
        <v>49848</v>
      </c>
      <c r="D10200" s="48" t="s">
        <v>49873</v>
      </c>
      <c r="E10200" s="48" t="s">
        <v>49874</v>
      </c>
    </row>
    <row r="10201" spans="1:5">
      <c r="A10201" s="48" t="s">
        <v>15786</v>
      </c>
      <c r="B10201" s="48" t="s">
        <v>29629</v>
      </c>
      <c r="C10201" s="48" t="s">
        <v>49848</v>
      </c>
      <c r="D10201" s="48" t="s">
        <v>49875</v>
      </c>
      <c r="E10201" s="48" t="s">
        <v>49876</v>
      </c>
    </row>
    <row r="10202" spans="1:5">
      <c r="A10202" s="48" t="s">
        <v>15789</v>
      </c>
      <c r="B10202" s="48" t="s">
        <v>38998</v>
      </c>
      <c r="C10202" s="48" t="s">
        <v>49848</v>
      </c>
      <c r="D10202" s="48" t="s">
        <v>49877</v>
      </c>
      <c r="E10202" s="48" t="s">
        <v>49878</v>
      </c>
    </row>
    <row r="10203" spans="1:5">
      <c r="A10203" s="48" t="s">
        <v>27</v>
      </c>
      <c r="B10203" s="48" t="s">
        <v>51154</v>
      </c>
      <c r="C10203" s="48" t="s">
        <v>49848</v>
      </c>
      <c r="D10203" s="48" t="s">
        <v>49879</v>
      </c>
      <c r="E10203" s="48" t="s">
        <v>49880</v>
      </c>
    </row>
    <row r="10204" spans="1:5">
      <c r="A10204" s="48" t="s">
        <v>56</v>
      </c>
      <c r="B10204" s="48" t="s">
        <v>51497</v>
      </c>
      <c r="C10204" s="48" t="s">
        <v>49848</v>
      </c>
      <c r="D10204" s="48" t="s">
        <v>49881</v>
      </c>
      <c r="E10204" s="48" t="s">
        <v>49882</v>
      </c>
    </row>
    <row r="10205" spans="1:5">
      <c r="A10205" s="48" t="s">
        <v>59</v>
      </c>
      <c r="B10205" s="48" t="s">
        <v>150</v>
      </c>
      <c r="C10205" s="48" t="s">
        <v>49848</v>
      </c>
      <c r="D10205" s="48" t="s">
        <v>49883</v>
      </c>
      <c r="E10205" s="48" t="s">
        <v>49884</v>
      </c>
    </row>
    <row r="10206" spans="1:5">
      <c r="A10206" s="48" t="s">
        <v>15740</v>
      </c>
      <c r="B10206" s="48" t="s">
        <v>51154</v>
      </c>
      <c r="C10206" s="48" t="s">
        <v>49848</v>
      </c>
      <c r="D10206" s="48" t="s">
        <v>49885</v>
      </c>
      <c r="E10206" s="48" t="s">
        <v>49886</v>
      </c>
    </row>
    <row r="10207" spans="1:5">
      <c r="A10207" s="48" t="s">
        <v>15743</v>
      </c>
      <c r="B10207" s="48" t="s">
        <v>51491</v>
      </c>
      <c r="C10207" s="48" t="s">
        <v>49848</v>
      </c>
      <c r="D10207" s="48" t="s">
        <v>49887</v>
      </c>
      <c r="E10207" s="48" t="s">
        <v>49888</v>
      </c>
    </row>
    <row r="10208" spans="1:5">
      <c r="A10208" s="48" t="s">
        <v>15746</v>
      </c>
      <c r="B10208" s="48" t="s">
        <v>51203</v>
      </c>
      <c r="C10208" s="48" t="s">
        <v>49848</v>
      </c>
      <c r="D10208" s="48" t="s">
        <v>49889</v>
      </c>
      <c r="E10208" s="48" t="s">
        <v>49890</v>
      </c>
    </row>
    <row r="10209" spans="1:5">
      <c r="A10209" s="48" t="s">
        <v>27</v>
      </c>
      <c r="B10209" s="48" t="s">
        <v>51154</v>
      </c>
      <c r="C10209" s="48" t="s">
        <v>49848</v>
      </c>
      <c r="D10209" s="48" t="s">
        <v>49891</v>
      </c>
      <c r="E10209" s="48" t="s">
        <v>49892</v>
      </c>
    </row>
    <row r="10210" spans="1:5">
      <c r="A10210" s="48" t="s">
        <v>30</v>
      </c>
      <c r="B10210" s="48" t="s">
        <v>35754</v>
      </c>
      <c r="C10210" s="48" t="s">
        <v>49848</v>
      </c>
      <c r="D10210" s="48" t="s">
        <v>49893</v>
      </c>
      <c r="E10210" s="48" t="s">
        <v>49894</v>
      </c>
    </row>
    <row r="10211" spans="1:5">
      <c r="A10211" s="48" t="s">
        <v>34</v>
      </c>
      <c r="B10211" s="48" t="s">
        <v>51194</v>
      </c>
      <c r="C10211" s="48" t="s">
        <v>49848</v>
      </c>
      <c r="D10211" s="48" t="s">
        <v>49895</v>
      </c>
      <c r="E10211" s="48" t="s">
        <v>49896</v>
      </c>
    </row>
    <row r="10212" spans="1:5">
      <c r="A10212" s="48" t="s">
        <v>51155</v>
      </c>
      <c r="B10212" s="48" t="s">
        <v>51156</v>
      </c>
      <c r="C10212" s="48" t="s">
        <v>49897</v>
      </c>
      <c r="D10212" s="48" t="s">
        <v>49898</v>
      </c>
      <c r="E10212" s="48" t="s">
        <v>49899</v>
      </c>
    </row>
    <row r="10213" spans="1:5">
      <c r="A10213" s="48" t="s">
        <v>51157</v>
      </c>
      <c r="B10213" s="48" t="s">
        <v>51156</v>
      </c>
      <c r="C10213" s="48" t="s">
        <v>49897</v>
      </c>
      <c r="D10213" s="48" t="s">
        <v>49900</v>
      </c>
      <c r="E10213" s="48" t="s">
        <v>49901</v>
      </c>
    </row>
    <row r="10214" spans="1:5">
      <c r="A10214" s="48" t="s">
        <v>51158</v>
      </c>
      <c r="B10214" s="48" t="s">
        <v>51156</v>
      </c>
      <c r="C10214" s="48" t="s">
        <v>49897</v>
      </c>
      <c r="D10214" s="48" t="s">
        <v>49902</v>
      </c>
      <c r="E10214" s="48" t="s">
        <v>49903</v>
      </c>
    </row>
    <row r="10215" spans="1:5">
      <c r="A10215" s="48" t="s">
        <v>51159</v>
      </c>
      <c r="B10215" s="48" t="s">
        <v>51156</v>
      </c>
      <c r="C10215" s="48" t="s">
        <v>49897</v>
      </c>
      <c r="D10215" s="48" t="s">
        <v>49904</v>
      </c>
      <c r="E10215" s="48" t="s">
        <v>49905</v>
      </c>
    </row>
    <row r="10216" spans="1:5">
      <c r="A10216" s="48" t="s">
        <v>15740</v>
      </c>
      <c r="B10216" s="48" t="s">
        <v>51154</v>
      </c>
      <c r="C10216" s="48" t="s">
        <v>49906</v>
      </c>
      <c r="D10216" s="48" t="s">
        <v>49907</v>
      </c>
      <c r="E10216" s="48" t="s">
        <v>49908</v>
      </c>
    </row>
    <row r="10217" spans="1:5">
      <c r="A10217" s="48" t="s">
        <v>15771</v>
      </c>
      <c r="B10217" s="48" t="s">
        <v>51200</v>
      </c>
      <c r="C10217" s="48" t="s">
        <v>49906</v>
      </c>
      <c r="D10217" s="48" t="s">
        <v>49909</v>
      </c>
      <c r="E10217" s="48" t="s">
        <v>49910</v>
      </c>
    </row>
    <row r="10218" spans="1:5">
      <c r="A10218" s="48" t="s">
        <v>15774</v>
      </c>
      <c r="B10218" s="48" t="s">
        <v>290</v>
      </c>
      <c r="C10218" s="48" t="s">
        <v>49906</v>
      </c>
      <c r="D10218" s="48" t="s">
        <v>49911</v>
      </c>
      <c r="E10218" s="48" t="s">
        <v>49912</v>
      </c>
    </row>
    <row r="10219" spans="1:5">
      <c r="A10219" s="48" t="s">
        <v>27</v>
      </c>
      <c r="B10219" s="48" t="s">
        <v>51154</v>
      </c>
      <c r="C10219" s="48" t="s">
        <v>49906</v>
      </c>
      <c r="D10219" s="48" t="s">
        <v>49913</v>
      </c>
      <c r="E10219" s="48" t="s">
        <v>49914</v>
      </c>
    </row>
    <row r="10220" spans="1:5">
      <c r="A10220" s="48" t="s">
        <v>48</v>
      </c>
      <c r="B10220" s="48" t="s">
        <v>51440</v>
      </c>
      <c r="C10220" s="48" t="s">
        <v>49906</v>
      </c>
      <c r="D10220" s="48" t="s">
        <v>49915</v>
      </c>
      <c r="E10220" s="48" t="s">
        <v>49916</v>
      </c>
    </row>
    <row r="10221" spans="1:5">
      <c r="A10221" s="48" t="s">
        <v>51</v>
      </c>
      <c r="B10221" s="48" t="s">
        <v>51199</v>
      </c>
      <c r="C10221" s="48" t="s">
        <v>49906</v>
      </c>
      <c r="D10221" s="48" t="s">
        <v>49917</v>
      </c>
      <c r="E10221" s="48" t="s">
        <v>49918</v>
      </c>
    </row>
    <row r="10222" spans="1:5">
      <c r="A10222" s="48" t="s">
        <v>15740</v>
      </c>
      <c r="B10222" s="48" t="s">
        <v>51154</v>
      </c>
      <c r="C10222" s="48" t="s">
        <v>49906</v>
      </c>
      <c r="D10222" s="48" t="s">
        <v>49919</v>
      </c>
      <c r="E10222" s="48" t="s">
        <v>49920</v>
      </c>
    </row>
    <row r="10223" spans="1:5">
      <c r="A10223" s="48" t="s">
        <v>15786</v>
      </c>
      <c r="B10223" s="48" t="s">
        <v>35411</v>
      </c>
      <c r="C10223" s="48" t="s">
        <v>49906</v>
      </c>
      <c r="D10223" s="48" t="s">
        <v>49921</v>
      </c>
      <c r="E10223" s="48" t="s">
        <v>49922</v>
      </c>
    </row>
    <row r="10224" spans="1:5">
      <c r="A10224" s="48" t="s">
        <v>15789</v>
      </c>
      <c r="B10224" s="48" t="s">
        <v>51202</v>
      </c>
      <c r="C10224" s="48" t="s">
        <v>49906</v>
      </c>
      <c r="D10224" s="48" t="s">
        <v>49923</v>
      </c>
      <c r="E10224" s="48" t="s">
        <v>49924</v>
      </c>
    </row>
    <row r="10225" spans="1:5">
      <c r="A10225" s="48" t="s">
        <v>27</v>
      </c>
      <c r="B10225" s="48" t="s">
        <v>51154</v>
      </c>
      <c r="C10225" s="48" t="s">
        <v>49906</v>
      </c>
      <c r="D10225" s="48" t="s">
        <v>49925</v>
      </c>
      <c r="E10225" s="48" t="s">
        <v>49926</v>
      </c>
    </row>
    <row r="10226" spans="1:5">
      <c r="A10226" s="48" t="s">
        <v>56</v>
      </c>
      <c r="B10226" s="48" t="s">
        <v>51497</v>
      </c>
      <c r="C10226" s="48" t="s">
        <v>49906</v>
      </c>
      <c r="D10226" s="48" t="s">
        <v>49927</v>
      </c>
      <c r="E10226" s="48" t="s">
        <v>49928</v>
      </c>
    </row>
    <row r="10227" spans="1:5">
      <c r="A10227" s="48" t="s">
        <v>59</v>
      </c>
      <c r="B10227" s="48" t="s">
        <v>417</v>
      </c>
      <c r="C10227" s="48" t="s">
        <v>49906</v>
      </c>
      <c r="D10227" s="48" t="s">
        <v>49929</v>
      </c>
      <c r="E10227" s="48" t="s">
        <v>49930</v>
      </c>
    </row>
    <row r="10228" spans="1:5">
      <c r="A10228" s="48" t="s">
        <v>15740</v>
      </c>
      <c r="B10228" s="48" t="s">
        <v>51154</v>
      </c>
      <c r="C10228" s="48" t="s">
        <v>49906</v>
      </c>
      <c r="D10228" s="48" t="s">
        <v>49931</v>
      </c>
      <c r="E10228" s="48" t="s">
        <v>49932</v>
      </c>
    </row>
    <row r="10229" spans="1:5">
      <c r="A10229" s="48" t="s">
        <v>15743</v>
      </c>
      <c r="B10229" s="48" t="s">
        <v>51491</v>
      </c>
      <c r="C10229" s="48" t="s">
        <v>49906</v>
      </c>
      <c r="D10229" s="48" t="s">
        <v>49933</v>
      </c>
      <c r="E10229" s="48" t="s">
        <v>49934</v>
      </c>
    </row>
    <row r="10230" spans="1:5">
      <c r="A10230" s="48" t="s">
        <v>15746</v>
      </c>
      <c r="B10230" s="48" t="s">
        <v>51215</v>
      </c>
      <c r="C10230" s="48" t="s">
        <v>49906</v>
      </c>
      <c r="D10230" s="48" t="s">
        <v>49935</v>
      </c>
      <c r="E10230" s="48" t="s">
        <v>49936</v>
      </c>
    </row>
    <row r="10231" spans="1:5">
      <c r="A10231" s="48" t="s">
        <v>27</v>
      </c>
      <c r="B10231" s="48" t="s">
        <v>51154</v>
      </c>
      <c r="C10231" s="48" t="s">
        <v>49906</v>
      </c>
      <c r="D10231" s="48" t="s">
        <v>49937</v>
      </c>
      <c r="E10231" s="48" t="s">
        <v>49938</v>
      </c>
    </row>
    <row r="10232" spans="1:5">
      <c r="A10232" s="48" t="s">
        <v>30</v>
      </c>
      <c r="B10232" s="48" t="s">
        <v>32976</v>
      </c>
      <c r="C10232" s="48" t="s">
        <v>49906</v>
      </c>
      <c r="D10232" s="48" t="s">
        <v>49939</v>
      </c>
      <c r="E10232" s="48" t="s">
        <v>49940</v>
      </c>
    </row>
    <row r="10233" spans="1:5">
      <c r="A10233" s="48" t="s">
        <v>34</v>
      </c>
      <c r="B10233" s="48" t="s">
        <v>506</v>
      </c>
      <c r="C10233" s="48" t="s">
        <v>49906</v>
      </c>
      <c r="D10233" s="48" t="s">
        <v>49941</v>
      </c>
      <c r="E10233" s="48" t="s">
        <v>49942</v>
      </c>
    </row>
    <row r="10234" spans="1:5">
      <c r="A10234" s="48" t="s">
        <v>15740</v>
      </c>
      <c r="B10234" s="48" t="s">
        <v>51154</v>
      </c>
      <c r="C10234" s="48" t="s">
        <v>49906</v>
      </c>
      <c r="D10234" s="48" t="s">
        <v>49943</v>
      </c>
      <c r="E10234" s="48" t="s">
        <v>49944</v>
      </c>
    </row>
    <row r="10235" spans="1:5">
      <c r="A10235" s="48" t="s">
        <v>15757</v>
      </c>
      <c r="B10235" s="48" t="s">
        <v>51499</v>
      </c>
      <c r="C10235" s="48" t="s">
        <v>49906</v>
      </c>
      <c r="D10235" s="48" t="s">
        <v>49945</v>
      </c>
      <c r="E10235" s="48" t="s">
        <v>49946</v>
      </c>
    </row>
    <row r="10236" spans="1:5">
      <c r="A10236" s="48" t="s">
        <v>15760</v>
      </c>
      <c r="B10236" s="48" t="s">
        <v>1185</v>
      </c>
      <c r="C10236" s="48" t="s">
        <v>49906</v>
      </c>
      <c r="D10236" s="48" t="s">
        <v>49947</v>
      </c>
      <c r="E10236" s="48" t="s">
        <v>49948</v>
      </c>
    </row>
    <row r="10237" spans="1:5">
      <c r="A10237" s="48" t="s">
        <v>27</v>
      </c>
      <c r="B10237" s="48" t="s">
        <v>51154</v>
      </c>
      <c r="C10237" s="48" t="s">
        <v>49906</v>
      </c>
      <c r="D10237" s="48" t="s">
        <v>49949</v>
      </c>
      <c r="E10237" s="48" t="s">
        <v>49950</v>
      </c>
    </row>
    <row r="10238" spans="1:5">
      <c r="A10238" s="48" t="s">
        <v>39</v>
      </c>
      <c r="B10238" s="48" t="s">
        <v>35343</v>
      </c>
      <c r="C10238" s="48" t="s">
        <v>49906</v>
      </c>
      <c r="D10238" s="48" t="s">
        <v>49951</v>
      </c>
      <c r="E10238" s="48" t="s">
        <v>49952</v>
      </c>
    </row>
    <row r="10239" spans="1:5">
      <c r="A10239" s="48" t="s">
        <v>43</v>
      </c>
      <c r="B10239" s="48" t="s">
        <v>695</v>
      </c>
      <c r="C10239" s="48" t="s">
        <v>49906</v>
      </c>
      <c r="D10239" s="48" t="s">
        <v>49953</v>
      </c>
      <c r="E10239" s="48" t="s">
        <v>49954</v>
      </c>
    </row>
    <row r="10240" spans="1:5">
      <c r="A10240" s="48" t="s">
        <v>51155</v>
      </c>
      <c r="B10240" s="48" t="s">
        <v>51156</v>
      </c>
      <c r="C10240" s="48" t="s">
        <v>49955</v>
      </c>
      <c r="D10240" s="48" t="s">
        <v>49956</v>
      </c>
      <c r="E10240" s="48" t="s">
        <v>49957</v>
      </c>
    </row>
    <row r="10241" spans="1:5">
      <c r="A10241" s="48" t="s">
        <v>51157</v>
      </c>
      <c r="B10241" s="48" t="s">
        <v>51156</v>
      </c>
      <c r="C10241" s="48" t="s">
        <v>49958</v>
      </c>
      <c r="D10241" s="48" t="s">
        <v>49959</v>
      </c>
      <c r="E10241" s="48" t="s">
        <v>49960</v>
      </c>
    </row>
    <row r="10242" spans="1:5">
      <c r="A10242" s="48" t="s">
        <v>51158</v>
      </c>
      <c r="B10242" s="48" t="s">
        <v>51156</v>
      </c>
      <c r="C10242" s="48" t="s">
        <v>49958</v>
      </c>
      <c r="D10242" s="48" t="s">
        <v>49961</v>
      </c>
      <c r="E10242" s="48" t="s">
        <v>49962</v>
      </c>
    </row>
    <row r="10243" spans="1:5">
      <c r="A10243" s="48" t="s">
        <v>51159</v>
      </c>
      <c r="B10243" s="48" t="s">
        <v>51156</v>
      </c>
      <c r="C10243" s="48" t="s">
        <v>49958</v>
      </c>
      <c r="D10243" s="48" t="s">
        <v>49963</v>
      </c>
      <c r="E10243" s="48" t="s">
        <v>49964</v>
      </c>
    </row>
    <row r="10244" spans="1:5">
      <c r="A10244" s="48" t="s">
        <v>15740</v>
      </c>
      <c r="B10244" s="48" t="s">
        <v>51154</v>
      </c>
      <c r="C10244" s="48" t="s">
        <v>49958</v>
      </c>
      <c r="D10244" s="48" t="s">
        <v>49965</v>
      </c>
      <c r="E10244" s="48" t="s">
        <v>49966</v>
      </c>
    </row>
    <row r="10245" spans="1:5">
      <c r="A10245" s="48" t="s">
        <v>15786</v>
      </c>
      <c r="B10245" s="48" t="s">
        <v>29629</v>
      </c>
      <c r="C10245" s="48" t="s">
        <v>49958</v>
      </c>
      <c r="D10245" s="48" t="s">
        <v>49967</v>
      </c>
      <c r="E10245" s="48" t="s">
        <v>49968</v>
      </c>
    </row>
    <row r="10246" spans="1:5">
      <c r="A10246" s="48" t="s">
        <v>15789</v>
      </c>
      <c r="B10246" s="48" t="s">
        <v>51344</v>
      </c>
      <c r="C10246" s="48" t="s">
        <v>49958</v>
      </c>
      <c r="D10246" s="48" t="s">
        <v>49969</v>
      </c>
      <c r="E10246" s="48" t="s">
        <v>49970</v>
      </c>
    </row>
    <row r="10247" spans="1:5">
      <c r="A10247" s="48" t="s">
        <v>27</v>
      </c>
      <c r="B10247" s="48" t="s">
        <v>51154</v>
      </c>
      <c r="C10247" s="48" t="s">
        <v>49958</v>
      </c>
      <c r="D10247" s="48" t="s">
        <v>49971</v>
      </c>
      <c r="E10247" s="48" t="s">
        <v>49972</v>
      </c>
    </row>
    <row r="10248" spans="1:5">
      <c r="A10248" s="48" t="s">
        <v>56</v>
      </c>
      <c r="B10248" s="48" t="s">
        <v>51424</v>
      </c>
      <c r="C10248" s="48" t="s">
        <v>49958</v>
      </c>
      <c r="D10248" s="48" t="s">
        <v>49973</v>
      </c>
      <c r="E10248" s="48" t="s">
        <v>49974</v>
      </c>
    </row>
    <row r="10249" spans="1:5">
      <c r="A10249" s="48" t="s">
        <v>59</v>
      </c>
      <c r="B10249" s="48" t="s">
        <v>51162</v>
      </c>
      <c r="C10249" s="48" t="s">
        <v>49958</v>
      </c>
      <c r="D10249" s="48" t="s">
        <v>49975</v>
      </c>
      <c r="E10249" s="48" t="s">
        <v>49976</v>
      </c>
    </row>
    <row r="10250" spans="1:5">
      <c r="A10250" s="48" t="s">
        <v>15740</v>
      </c>
      <c r="B10250" s="48" t="s">
        <v>51154</v>
      </c>
      <c r="C10250" s="48" t="s">
        <v>49958</v>
      </c>
      <c r="D10250" s="48" t="s">
        <v>49977</v>
      </c>
      <c r="E10250" s="48" t="s">
        <v>49978</v>
      </c>
    </row>
    <row r="10251" spans="1:5">
      <c r="A10251" s="48" t="s">
        <v>15743</v>
      </c>
      <c r="B10251" s="48" t="s">
        <v>34445</v>
      </c>
      <c r="C10251" s="48" t="s">
        <v>49958</v>
      </c>
      <c r="D10251" s="48" t="s">
        <v>49979</v>
      </c>
      <c r="E10251" s="48" t="s">
        <v>49980</v>
      </c>
    </row>
    <row r="10252" spans="1:5">
      <c r="A10252" s="48" t="s">
        <v>15746</v>
      </c>
      <c r="B10252" s="48" t="s">
        <v>51203</v>
      </c>
      <c r="C10252" s="48" t="s">
        <v>49958</v>
      </c>
      <c r="D10252" s="48" t="s">
        <v>49981</v>
      </c>
      <c r="E10252" s="48" t="s">
        <v>49982</v>
      </c>
    </row>
    <row r="10253" spans="1:5">
      <c r="A10253" s="48" t="s">
        <v>27</v>
      </c>
      <c r="B10253" s="48" t="s">
        <v>51154</v>
      </c>
      <c r="C10253" s="48" t="s">
        <v>49958</v>
      </c>
      <c r="D10253" s="48" t="s">
        <v>49983</v>
      </c>
      <c r="E10253" s="48" t="s">
        <v>49984</v>
      </c>
    </row>
    <row r="10254" spans="1:5">
      <c r="A10254" s="48" t="s">
        <v>30</v>
      </c>
      <c r="B10254" s="48" t="s">
        <v>32976</v>
      </c>
      <c r="C10254" s="48" t="s">
        <v>49958</v>
      </c>
      <c r="D10254" s="48" t="s">
        <v>49985</v>
      </c>
      <c r="E10254" s="48" t="s">
        <v>49986</v>
      </c>
    </row>
    <row r="10255" spans="1:5">
      <c r="A10255" s="48" t="s">
        <v>34</v>
      </c>
      <c r="B10255" s="48" t="s">
        <v>51215</v>
      </c>
      <c r="C10255" s="48" t="s">
        <v>49958</v>
      </c>
      <c r="D10255" s="48" t="s">
        <v>49987</v>
      </c>
      <c r="E10255" s="48" t="s">
        <v>49988</v>
      </c>
    </row>
    <row r="10256" spans="1:5">
      <c r="A10256" s="48" t="s">
        <v>15740</v>
      </c>
      <c r="B10256" s="48" t="s">
        <v>51154</v>
      </c>
      <c r="C10256" s="48" t="s">
        <v>49958</v>
      </c>
      <c r="D10256" s="48" t="s">
        <v>49989</v>
      </c>
      <c r="E10256" s="48" t="s">
        <v>49990</v>
      </c>
    </row>
    <row r="10257" spans="1:5">
      <c r="A10257" s="48" t="s">
        <v>15757</v>
      </c>
      <c r="B10257" s="48" t="s">
        <v>51480</v>
      </c>
      <c r="C10257" s="48" t="s">
        <v>49958</v>
      </c>
      <c r="D10257" s="48" t="s">
        <v>49991</v>
      </c>
      <c r="E10257" s="48" t="s">
        <v>49992</v>
      </c>
    </row>
    <row r="10258" spans="1:5">
      <c r="A10258" s="48" t="s">
        <v>15760</v>
      </c>
      <c r="B10258" s="48" t="s">
        <v>51190</v>
      </c>
      <c r="C10258" s="48" t="s">
        <v>49958</v>
      </c>
      <c r="D10258" s="48" t="s">
        <v>49993</v>
      </c>
      <c r="E10258" s="48" t="s">
        <v>49994</v>
      </c>
    </row>
    <row r="10259" spans="1:5">
      <c r="A10259" s="48" t="s">
        <v>27</v>
      </c>
      <c r="B10259" s="48" t="s">
        <v>51154</v>
      </c>
      <c r="C10259" s="48" t="s">
        <v>49958</v>
      </c>
      <c r="D10259" s="48" t="s">
        <v>49995</v>
      </c>
      <c r="E10259" s="48" t="s">
        <v>49996</v>
      </c>
    </row>
    <row r="10260" spans="1:5">
      <c r="A10260" s="48" t="s">
        <v>39</v>
      </c>
      <c r="B10260" s="48" t="s">
        <v>51437</v>
      </c>
      <c r="C10260" s="48" t="s">
        <v>49958</v>
      </c>
      <c r="D10260" s="48" t="s">
        <v>49997</v>
      </c>
      <c r="E10260" s="48" t="s">
        <v>49998</v>
      </c>
    </row>
    <row r="10261" spans="1:5">
      <c r="A10261" s="48" t="s">
        <v>43</v>
      </c>
      <c r="B10261" s="48" t="s">
        <v>803</v>
      </c>
      <c r="C10261" s="48" t="s">
        <v>49958</v>
      </c>
      <c r="D10261" s="48" t="s">
        <v>49999</v>
      </c>
      <c r="E10261" s="48" t="s">
        <v>50000</v>
      </c>
    </row>
    <row r="10262" spans="1:5">
      <c r="A10262" s="48" t="s">
        <v>15740</v>
      </c>
      <c r="B10262" s="48" t="s">
        <v>51154</v>
      </c>
      <c r="C10262" s="48" t="s">
        <v>50001</v>
      </c>
      <c r="D10262" s="48" t="s">
        <v>50002</v>
      </c>
      <c r="E10262" s="48" t="s">
        <v>50003</v>
      </c>
    </row>
    <row r="10263" spans="1:5">
      <c r="A10263" s="48" t="s">
        <v>15771</v>
      </c>
      <c r="B10263" s="48" t="s">
        <v>51409</v>
      </c>
      <c r="C10263" s="48" t="s">
        <v>50001</v>
      </c>
      <c r="D10263" s="48" t="s">
        <v>50004</v>
      </c>
      <c r="E10263" s="48" t="s">
        <v>50005</v>
      </c>
    </row>
    <row r="10264" spans="1:5">
      <c r="A10264" s="48" t="s">
        <v>15774</v>
      </c>
      <c r="B10264" s="48" t="s">
        <v>394</v>
      </c>
      <c r="C10264" s="48" t="s">
        <v>50001</v>
      </c>
      <c r="D10264" s="48" t="s">
        <v>50006</v>
      </c>
      <c r="E10264" s="48" t="s">
        <v>50007</v>
      </c>
    </row>
    <row r="10265" spans="1:5">
      <c r="A10265" s="48" t="s">
        <v>27</v>
      </c>
      <c r="B10265" s="48" t="s">
        <v>51154</v>
      </c>
      <c r="C10265" s="48" t="s">
        <v>50001</v>
      </c>
      <c r="D10265" s="48" t="s">
        <v>50008</v>
      </c>
      <c r="E10265" s="48" t="s">
        <v>50009</v>
      </c>
    </row>
    <row r="10266" spans="1:5">
      <c r="A10266" s="48" t="s">
        <v>48</v>
      </c>
      <c r="B10266" s="48" t="s">
        <v>51440</v>
      </c>
      <c r="C10266" s="48" t="s">
        <v>50001</v>
      </c>
      <c r="D10266" s="48" t="s">
        <v>50010</v>
      </c>
      <c r="E10266" s="48" t="s">
        <v>50011</v>
      </c>
    </row>
    <row r="10267" spans="1:5">
      <c r="A10267" s="48" t="s">
        <v>51</v>
      </c>
      <c r="B10267" s="48" t="s">
        <v>150</v>
      </c>
      <c r="C10267" s="48" t="s">
        <v>50001</v>
      </c>
      <c r="D10267" s="48" t="s">
        <v>50012</v>
      </c>
      <c r="E10267" s="48" t="s">
        <v>51908</v>
      </c>
    </row>
    <row r="10268" spans="1:5">
      <c r="A10268" s="48" t="s">
        <v>51155</v>
      </c>
      <c r="B10268" s="48" t="s">
        <v>51156</v>
      </c>
      <c r="C10268" s="48" t="s">
        <v>50013</v>
      </c>
      <c r="D10268" s="48" t="s">
        <v>50014</v>
      </c>
      <c r="E10268" s="48" t="s">
        <v>50015</v>
      </c>
    </row>
    <row r="10269" spans="1:5">
      <c r="A10269" s="48" t="s">
        <v>51157</v>
      </c>
      <c r="B10269" s="48" t="s">
        <v>51156</v>
      </c>
      <c r="C10269" s="48" t="s">
        <v>50013</v>
      </c>
      <c r="D10269" s="48" t="s">
        <v>50016</v>
      </c>
      <c r="E10269" s="48" t="s">
        <v>50017</v>
      </c>
    </row>
    <row r="10270" spans="1:5">
      <c r="A10270" s="48" t="s">
        <v>51158</v>
      </c>
      <c r="B10270" s="48" t="s">
        <v>51156</v>
      </c>
      <c r="C10270" s="48" t="s">
        <v>50013</v>
      </c>
      <c r="D10270" s="48" t="s">
        <v>50018</v>
      </c>
      <c r="E10270" s="48" t="s">
        <v>50019</v>
      </c>
    </row>
    <row r="10271" spans="1:5">
      <c r="A10271" s="48" t="s">
        <v>51159</v>
      </c>
      <c r="B10271" s="48" t="s">
        <v>51156</v>
      </c>
      <c r="C10271" s="48" t="s">
        <v>50013</v>
      </c>
      <c r="D10271" s="48" t="s">
        <v>50020</v>
      </c>
      <c r="E10271" s="48" t="s">
        <v>50021</v>
      </c>
    </row>
    <row r="10272" spans="1:5">
      <c r="A10272" s="48" t="s">
        <v>15740</v>
      </c>
      <c r="B10272" s="48" t="s">
        <v>51154</v>
      </c>
      <c r="C10272" s="48" t="s">
        <v>50013</v>
      </c>
      <c r="D10272" s="48" t="s">
        <v>50022</v>
      </c>
      <c r="E10272" s="48" t="s">
        <v>50023</v>
      </c>
    </row>
    <row r="10273" spans="1:5">
      <c r="A10273" s="48" t="s">
        <v>15743</v>
      </c>
      <c r="B10273" s="48" t="s">
        <v>34445</v>
      </c>
      <c r="C10273" s="48" t="s">
        <v>50013</v>
      </c>
      <c r="D10273" s="48" t="s">
        <v>50024</v>
      </c>
      <c r="E10273" s="48" t="s">
        <v>50025</v>
      </c>
    </row>
    <row r="10274" spans="1:5">
      <c r="A10274" s="48" t="s">
        <v>15746</v>
      </c>
      <c r="B10274" s="48" t="s">
        <v>51163</v>
      </c>
      <c r="C10274" s="48" t="s">
        <v>50013</v>
      </c>
      <c r="D10274" s="48" t="s">
        <v>50026</v>
      </c>
      <c r="E10274" s="48" t="s">
        <v>50027</v>
      </c>
    </row>
    <row r="10275" spans="1:5">
      <c r="A10275" s="48" t="s">
        <v>27</v>
      </c>
      <c r="B10275" s="48" t="s">
        <v>51154</v>
      </c>
      <c r="C10275" s="48" t="s">
        <v>50013</v>
      </c>
      <c r="D10275" s="48" t="s">
        <v>50028</v>
      </c>
      <c r="E10275" s="48" t="s">
        <v>50029</v>
      </c>
    </row>
    <row r="10276" spans="1:5">
      <c r="A10276" s="48" t="s">
        <v>30</v>
      </c>
      <c r="B10276" s="48" t="s">
        <v>35708</v>
      </c>
      <c r="C10276" s="48" t="s">
        <v>50013</v>
      </c>
      <c r="D10276" s="48" t="s">
        <v>50030</v>
      </c>
      <c r="E10276" s="48" t="s">
        <v>50031</v>
      </c>
    </row>
    <row r="10277" spans="1:5">
      <c r="A10277" s="48" t="s">
        <v>34</v>
      </c>
      <c r="B10277" s="48" t="s">
        <v>51165</v>
      </c>
      <c r="C10277" s="48" t="s">
        <v>50013</v>
      </c>
      <c r="D10277" s="48" t="s">
        <v>50032</v>
      </c>
      <c r="E10277" s="48" t="s">
        <v>50033</v>
      </c>
    </row>
    <row r="10278" spans="1:5">
      <c r="A10278" s="48" t="s">
        <v>15740</v>
      </c>
      <c r="B10278" s="48" t="s">
        <v>51154</v>
      </c>
      <c r="C10278" s="48" t="s">
        <v>50013</v>
      </c>
      <c r="D10278" s="48" t="s">
        <v>50034</v>
      </c>
      <c r="E10278" s="48" t="s">
        <v>50035</v>
      </c>
    </row>
    <row r="10279" spans="1:5">
      <c r="A10279" s="48" t="s">
        <v>15757</v>
      </c>
      <c r="B10279" s="48" t="s">
        <v>51480</v>
      </c>
      <c r="C10279" s="48" t="s">
        <v>50013</v>
      </c>
      <c r="D10279" s="48" t="s">
        <v>50036</v>
      </c>
      <c r="E10279" s="48" t="s">
        <v>50037</v>
      </c>
    </row>
    <row r="10280" spans="1:5">
      <c r="A10280" s="48" t="s">
        <v>15760</v>
      </c>
      <c r="B10280" s="48" t="s">
        <v>417</v>
      </c>
      <c r="C10280" s="48" t="s">
        <v>50013</v>
      </c>
      <c r="D10280" s="48" t="s">
        <v>50038</v>
      </c>
      <c r="E10280" s="48" t="s">
        <v>50039</v>
      </c>
    </row>
    <row r="10281" spans="1:5">
      <c r="A10281" s="48" t="s">
        <v>27</v>
      </c>
      <c r="B10281" s="48" t="s">
        <v>51154</v>
      </c>
      <c r="C10281" s="48" t="s">
        <v>50013</v>
      </c>
      <c r="D10281" s="48" t="s">
        <v>50040</v>
      </c>
      <c r="E10281" s="48" t="s">
        <v>50041</v>
      </c>
    </row>
    <row r="10282" spans="1:5">
      <c r="A10282" s="48" t="s">
        <v>39</v>
      </c>
      <c r="B10282" s="48" t="s">
        <v>35343</v>
      </c>
      <c r="C10282" s="48" t="s">
        <v>50013</v>
      </c>
      <c r="D10282" s="48" t="s">
        <v>50042</v>
      </c>
      <c r="E10282" s="48" t="s">
        <v>50043</v>
      </c>
    </row>
    <row r="10283" spans="1:5">
      <c r="A10283" s="48" t="s">
        <v>43</v>
      </c>
      <c r="B10283" s="48" t="s">
        <v>51179</v>
      </c>
      <c r="C10283" s="48" t="s">
        <v>50013</v>
      </c>
      <c r="D10283" s="48" t="s">
        <v>50044</v>
      </c>
      <c r="E10283" s="48" t="s">
        <v>50045</v>
      </c>
    </row>
    <row r="10284" spans="1:5">
      <c r="A10284" s="48" t="s">
        <v>15740</v>
      </c>
      <c r="B10284" s="48" t="s">
        <v>51154</v>
      </c>
      <c r="C10284" s="48" t="s">
        <v>50013</v>
      </c>
      <c r="D10284" s="48" t="s">
        <v>50046</v>
      </c>
      <c r="E10284" s="48" t="s">
        <v>50047</v>
      </c>
    </row>
    <row r="10285" spans="1:5">
      <c r="A10285" s="48" t="s">
        <v>15771</v>
      </c>
      <c r="B10285" s="48" t="s">
        <v>51429</v>
      </c>
      <c r="C10285" s="48" t="s">
        <v>50013</v>
      </c>
      <c r="D10285" s="48" t="s">
        <v>50048</v>
      </c>
      <c r="E10285" s="48" t="s">
        <v>50049</v>
      </c>
    </row>
    <row r="10286" spans="1:5">
      <c r="A10286" s="48" t="s">
        <v>15774</v>
      </c>
      <c r="B10286" s="48" t="s">
        <v>417</v>
      </c>
      <c r="C10286" s="48" t="s">
        <v>50013</v>
      </c>
      <c r="D10286" s="48" t="s">
        <v>50050</v>
      </c>
      <c r="E10286" s="48" t="s">
        <v>50051</v>
      </c>
    </row>
    <row r="10287" spans="1:5">
      <c r="A10287" s="48" t="s">
        <v>27</v>
      </c>
      <c r="B10287" s="48" t="s">
        <v>51154</v>
      </c>
      <c r="C10287" s="48" t="s">
        <v>50013</v>
      </c>
      <c r="D10287" s="48" t="s">
        <v>50052</v>
      </c>
      <c r="E10287" s="48" t="s">
        <v>50053</v>
      </c>
    </row>
    <row r="10288" spans="1:5">
      <c r="A10288" s="48" t="s">
        <v>48</v>
      </c>
      <c r="B10288" s="48" t="s">
        <v>29829</v>
      </c>
      <c r="C10288" s="48" t="s">
        <v>50013</v>
      </c>
      <c r="D10288" s="48" t="s">
        <v>50054</v>
      </c>
      <c r="E10288" s="48" t="s">
        <v>50055</v>
      </c>
    </row>
    <row r="10289" spans="1:5">
      <c r="A10289" s="48" t="s">
        <v>51</v>
      </c>
      <c r="B10289" s="48" t="s">
        <v>110</v>
      </c>
      <c r="C10289" s="48" t="s">
        <v>50013</v>
      </c>
      <c r="D10289" s="48" t="s">
        <v>50056</v>
      </c>
      <c r="E10289" s="48" t="s">
        <v>50057</v>
      </c>
    </row>
    <row r="10290" spans="1:5">
      <c r="A10290" s="48" t="s">
        <v>15740</v>
      </c>
      <c r="B10290" s="48" t="s">
        <v>51154</v>
      </c>
      <c r="C10290" s="48" t="s">
        <v>50058</v>
      </c>
      <c r="D10290" s="48" t="s">
        <v>50059</v>
      </c>
      <c r="E10290" s="48" t="s">
        <v>50060</v>
      </c>
    </row>
    <row r="10291" spans="1:5">
      <c r="A10291" s="48" t="s">
        <v>15786</v>
      </c>
      <c r="B10291" s="48" t="s">
        <v>35411</v>
      </c>
      <c r="C10291" s="48" t="s">
        <v>50058</v>
      </c>
      <c r="D10291" s="48" t="s">
        <v>50061</v>
      </c>
      <c r="E10291" s="48" t="s">
        <v>50062</v>
      </c>
    </row>
    <row r="10292" spans="1:5">
      <c r="A10292" s="48" t="s">
        <v>15789</v>
      </c>
      <c r="B10292" s="48" t="s">
        <v>51371</v>
      </c>
      <c r="C10292" s="48" t="s">
        <v>50058</v>
      </c>
      <c r="D10292" s="48" t="s">
        <v>50063</v>
      </c>
      <c r="E10292" s="48" t="s">
        <v>51909</v>
      </c>
    </row>
    <row r="10293" spans="1:5">
      <c r="A10293" s="48" t="s">
        <v>27</v>
      </c>
      <c r="B10293" s="48" t="s">
        <v>51154</v>
      </c>
      <c r="C10293" s="48" t="s">
        <v>50058</v>
      </c>
      <c r="D10293" s="48" t="s">
        <v>50064</v>
      </c>
      <c r="E10293" s="48" t="s">
        <v>50065</v>
      </c>
    </row>
    <row r="10294" spans="1:5">
      <c r="A10294" s="48" t="s">
        <v>56</v>
      </c>
      <c r="B10294" s="48" t="s">
        <v>51519</v>
      </c>
      <c r="C10294" s="48" t="s">
        <v>50058</v>
      </c>
      <c r="D10294" s="48" t="s">
        <v>50066</v>
      </c>
      <c r="E10294" s="48" t="s">
        <v>50067</v>
      </c>
    </row>
    <row r="10295" spans="1:5">
      <c r="A10295" s="48" t="s">
        <v>59</v>
      </c>
      <c r="B10295" s="48" t="s">
        <v>51198</v>
      </c>
      <c r="C10295" s="48" t="s">
        <v>50058</v>
      </c>
      <c r="D10295" s="48" t="s">
        <v>50068</v>
      </c>
      <c r="E10295" s="48" t="s">
        <v>50069</v>
      </c>
    </row>
    <row r="10296" spans="1:5">
      <c r="A10296" s="48" t="s">
        <v>51155</v>
      </c>
      <c r="B10296" s="48" t="s">
        <v>51156</v>
      </c>
      <c r="C10296" s="48" t="s">
        <v>50070</v>
      </c>
      <c r="D10296" s="48" t="s">
        <v>50071</v>
      </c>
      <c r="E10296" s="48" t="s">
        <v>50072</v>
      </c>
    </row>
    <row r="10297" spans="1:5">
      <c r="A10297" s="48" t="s">
        <v>51157</v>
      </c>
      <c r="B10297" s="48" t="s">
        <v>51156</v>
      </c>
      <c r="C10297" s="48" t="s">
        <v>50070</v>
      </c>
      <c r="D10297" s="48" t="s">
        <v>50073</v>
      </c>
      <c r="E10297" s="48" t="s">
        <v>50074</v>
      </c>
    </row>
    <row r="10298" spans="1:5">
      <c r="A10298" s="48" t="s">
        <v>51158</v>
      </c>
      <c r="B10298" s="48" t="s">
        <v>51156</v>
      </c>
      <c r="C10298" s="48" t="s">
        <v>50070</v>
      </c>
      <c r="D10298" s="48" t="s">
        <v>50075</v>
      </c>
      <c r="E10298" s="48" t="s">
        <v>50076</v>
      </c>
    </row>
    <row r="10299" spans="1:5">
      <c r="A10299" s="48" t="s">
        <v>51159</v>
      </c>
      <c r="B10299" s="48" t="s">
        <v>51156</v>
      </c>
      <c r="C10299" s="48" t="s">
        <v>50070</v>
      </c>
      <c r="D10299" s="48" t="s">
        <v>50077</v>
      </c>
      <c r="E10299" s="48" t="s">
        <v>50078</v>
      </c>
    </row>
    <row r="10300" spans="1:5">
      <c r="A10300" s="48" t="s">
        <v>15740</v>
      </c>
      <c r="B10300" s="48" t="s">
        <v>51154</v>
      </c>
      <c r="C10300" s="48" t="s">
        <v>50070</v>
      </c>
      <c r="D10300" s="48" t="s">
        <v>50079</v>
      </c>
      <c r="E10300" s="48" t="s">
        <v>50080</v>
      </c>
    </row>
    <row r="10301" spans="1:5">
      <c r="A10301" s="48" t="s">
        <v>15757</v>
      </c>
      <c r="B10301" s="48" t="s">
        <v>51406</v>
      </c>
      <c r="C10301" s="48" t="s">
        <v>50070</v>
      </c>
      <c r="D10301" s="48" t="s">
        <v>50081</v>
      </c>
      <c r="E10301" s="48" t="s">
        <v>50082</v>
      </c>
    </row>
    <row r="10302" spans="1:5">
      <c r="A10302" s="48" t="s">
        <v>15760</v>
      </c>
      <c r="B10302" s="48" t="s">
        <v>219</v>
      </c>
      <c r="C10302" s="48" t="s">
        <v>50070</v>
      </c>
      <c r="D10302" s="48" t="s">
        <v>50083</v>
      </c>
      <c r="E10302" s="48" t="s">
        <v>50084</v>
      </c>
    </row>
    <row r="10303" spans="1:5">
      <c r="A10303" s="48" t="s">
        <v>27</v>
      </c>
      <c r="B10303" s="48" t="s">
        <v>51154</v>
      </c>
      <c r="C10303" s="48" t="s">
        <v>50070</v>
      </c>
      <c r="D10303" s="48" t="s">
        <v>50085</v>
      </c>
      <c r="E10303" s="48" t="s">
        <v>50086</v>
      </c>
    </row>
    <row r="10304" spans="1:5">
      <c r="A10304" s="48" t="s">
        <v>39</v>
      </c>
      <c r="B10304" s="48" t="s">
        <v>35536</v>
      </c>
      <c r="C10304" s="48" t="s">
        <v>50070</v>
      </c>
      <c r="D10304" s="48" t="s">
        <v>50087</v>
      </c>
      <c r="E10304" s="48" t="s">
        <v>50088</v>
      </c>
    </row>
    <row r="10305" spans="1:5">
      <c r="A10305" s="48" t="s">
        <v>43</v>
      </c>
      <c r="B10305" s="48" t="s">
        <v>8131</v>
      </c>
      <c r="C10305" s="48" t="s">
        <v>50070</v>
      </c>
      <c r="D10305" s="48" t="s">
        <v>50089</v>
      </c>
      <c r="E10305" s="48" t="s">
        <v>50090</v>
      </c>
    </row>
    <row r="10306" spans="1:5">
      <c r="A10306" s="48" t="s">
        <v>15740</v>
      </c>
      <c r="B10306" s="48" t="s">
        <v>51154</v>
      </c>
      <c r="C10306" s="48" t="s">
        <v>50070</v>
      </c>
      <c r="D10306" s="48" t="s">
        <v>50091</v>
      </c>
      <c r="E10306" s="48" t="s">
        <v>50092</v>
      </c>
    </row>
    <row r="10307" spans="1:5">
      <c r="A10307" s="48" t="s">
        <v>15771</v>
      </c>
      <c r="B10307" s="48" t="s">
        <v>51597</v>
      </c>
      <c r="C10307" s="48" t="s">
        <v>50070</v>
      </c>
      <c r="D10307" s="48" t="s">
        <v>50093</v>
      </c>
      <c r="E10307" s="48" t="s">
        <v>51910</v>
      </c>
    </row>
    <row r="10308" spans="1:5">
      <c r="A10308" s="48" t="s">
        <v>15774</v>
      </c>
      <c r="B10308" s="48" t="s">
        <v>833</v>
      </c>
      <c r="C10308" s="48" t="s">
        <v>50070</v>
      </c>
      <c r="D10308" s="48" t="s">
        <v>50094</v>
      </c>
      <c r="E10308" s="48" t="s">
        <v>50095</v>
      </c>
    </row>
    <row r="10309" spans="1:5">
      <c r="A10309" s="48" t="s">
        <v>27</v>
      </c>
      <c r="B10309" s="48" t="s">
        <v>51154</v>
      </c>
      <c r="C10309" s="48" t="s">
        <v>50070</v>
      </c>
      <c r="D10309" s="48" t="s">
        <v>50096</v>
      </c>
      <c r="E10309" s="48" t="s">
        <v>50097</v>
      </c>
    </row>
    <row r="10310" spans="1:5">
      <c r="A10310" s="48" t="s">
        <v>48</v>
      </c>
      <c r="B10310" s="48" t="s">
        <v>35357</v>
      </c>
      <c r="C10310" s="48" t="s">
        <v>50070</v>
      </c>
      <c r="D10310" s="48" t="s">
        <v>50098</v>
      </c>
      <c r="E10310" s="48" t="s">
        <v>50099</v>
      </c>
    </row>
    <row r="10311" spans="1:5">
      <c r="A10311" s="48" t="s">
        <v>51</v>
      </c>
      <c r="B10311" s="48" t="s">
        <v>51215</v>
      </c>
      <c r="C10311" s="48" t="s">
        <v>50070</v>
      </c>
      <c r="D10311" s="48" t="s">
        <v>50100</v>
      </c>
      <c r="E10311" s="48" t="s">
        <v>50101</v>
      </c>
    </row>
    <row r="10312" spans="1:5">
      <c r="A10312" s="48" t="s">
        <v>15740</v>
      </c>
      <c r="B10312" s="48" t="s">
        <v>51154</v>
      </c>
      <c r="C10312" s="48" t="s">
        <v>50070</v>
      </c>
      <c r="D10312" s="48" t="s">
        <v>50102</v>
      </c>
      <c r="E10312" s="48" t="s">
        <v>50103</v>
      </c>
    </row>
    <row r="10313" spans="1:5">
      <c r="A10313" s="48" t="s">
        <v>15786</v>
      </c>
      <c r="B10313" s="48" t="s">
        <v>35411</v>
      </c>
      <c r="C10313" s="48" t="s">
        <v>50070</v>
      </c>
      <c r="D10313" s="48" t="s">
        <v>50104</v>
      </c>
      <c r="E10313" s="48" t="s">
        <v>50105</v>
      </c>
    </row>
    <row r="10314" spans="1:5">
      <c r="A10314" s="48" t="s">
        <v>15789</v>
      </c>
      <c r="B10314" s="48" t="s">
        <v>7285</v>
      </c>
      <c r="C10314" s="48" t="s">
        <v>50070</v>
      </c>
      <c r="D10314" s="48" t="s">
        <v>50106</v>
      </c>
      <c r="E10314" s="48" t="s">
        <v>50107</v>
      </c>
    </row>
    <row r="10315" spans="1:5">
      <c r="A10315" s="48" t="s">
        <v>27</v>
      </c>
      <c r="B10315" s="48" t="s">
        <v>51154</v>
      </c>
      <c r="C10315" s="48" t="s">
        <v>50070</v>
      </c>
      <c r="D10315" s="48" t="s">
        <v>50108</v>
      </c>
      <c r="E10315" s="48" t="s">
        <v>50109</v>
      </c>
    </row>
    <row r="10316" spans="1:5">
      <c r="A10316" s="48" t="s">
        <v>56</v>
      </c>
      <c r="B10316" s="48" t="s">
        <v>51426</v>
      </c>
      <c r="C10316" s="48" t="s">
        <v>50070</v>
      </c>
      <c r="D10316" s="48" t="s">
        <v>50110</v>
      </c>
      <c r="E10316" s="48" t="s">
        <v>50111</v>
      </c>
    </row>
    <row r="10317" spans="1:5">
      <c r="A10317" s="48" t="s">
        <v>59</v>
      </c>
      <c r="B10317" s="48" t="s">
        <v>51177</v>
      </c>
      <c r="C10317" s="48" t="s">
        <v>50070</v>
      </c>
      <c r="D10317" s="48" t="s">
        <v>50112</v>
      </c>
      <c r="E10317" s="48" t="s">
        <v>50113</v>
      </c>
    </row>
    <row r="10318" spans="1:5">
      <c r="A10318" s="48" t="s">
        <v>15740</v>
      </c>
      <c r="B10318" s="48" t="s">
        <v>51154</v>
      </c>
      <c r="C10318" s="48" t="s">
        <v>50114</v>
      </c>
      <c r="D10318" s="48" t="s">
        <v>50115</v>
      </c>
      <c r="E10318" s="48" t="s">
        <v>50116</v>
      </c>
    </row>
    <row r="10319" spans="1:5">
      <c r="A10319" s="48" t="s">
        <v>15743</v>
      </c>
      <c r="B10319" s="48" t="s">
        <v>34445</v>
      </c>
      <c r="C10319" s="48" t="s">
        <v>50114</v>
      </c>
      <c r="D10319" s="48" t="s">
        <v>50117</v>
      </c>
      <c r="E10319" s="48" t="s">
        <v>50118</v>
      </c>
    </row>
    <row r="10320" spans="1:5">
      <c r="A10320" s="48" t="s">
        <v>15746</v>
      </c>
      <c r="B10320" s="48" t="s">
        <v>452</v>
      </c>
      <c r="C10320" s="48" t="s">
        <v>50114</v>
      </c>
      <c r="D10320" s="48" t="s">
        <v>50119</v>
      </c>
      <c r="E10320" s="48" t="s">
        <v>50120</v>
      </c>
    </row>
    <row r="10321" spans="1:5">
      <c r="A10321" s="48" t="s">
        <v>27</v>
      </c>
      <c r="B10321" s="48" t="s">
        <v>51154</v>
      </c>
      <c r="C10321" s="48" t="s">
        <v>50114</v>
      </c>
      <c r="D10321" s="48" t="s">
        <v>50121</v>
      </c>
      <c r="E10321" s="48" t="s">
        <v>50122</v>
      </c>
    </row>
    <row r="10322" spans="1:5">
      <c r="A10322" s="48" t="s">
        <v>30</v>
      </c>
      <c r="B10322" s="48" t="s">
        <v>33023</v>
      </c>
      <c r="C10322" s="48" t="s">
        <v>50114</v>
      </c>
      <c r="D10322" s="48" t="s">
        <v>50123</v>
      </c>
      <c r="E10322" s="48" t="s">
        <v>50124</v>
      </c>
    </row>
    <row r="10323" spans="1:5">
      <c r="A10323" s="48" t="s">
        <v>34</v>
      </c>
      <c r="B10323" s="48" t="s">
        <v>51166</v>
      </c>
      <c r="C10323" s="48" t="s">
        <v>50114</v>
      </c>
      <c r="D10323" s="48" t="s">
        <v>50125</v>
      </c>
      <c r="E10323" s="48" t="s">
        <v>50126</v>
      </c>
    </row>
    <row r="10324" spans="1:5">
      <c r="A10324" s="48" t="s">
        <v>51155</v>
      </c>
      <c r="B10324" s="48" t="s">
        <v>51156</v>
      </c>
      <c r="C10324" s="48" t="s">
        <v>50127</v>
      </c>
      <c r="D10324" s="48" t="s">
        <v>50128</v>
      </c>
      <c r="E10324" s="48" t="s">
        <v>50129</v>
      </c>
    </row>
    <row r="10325" spans="1:5">
      <c r="A10325" s="48" t="s">
        <v>51157</v>
      </c>
      <c r="B10325" s="48" t="s">
        <v>51156</v>
      </c>
      <c r="C10325" s="48" t="s">
        <v>50127</v>
      </c>
      <c r="D10325" s="48" t="s">
        <v>50130</v>
      </c>
      <c r="E10325" s="48" t="s">
        <v>50131</v>
      </c>
    </row>
    <row r="10326" spans="1:5">
      <c r="A10326" s="48" t="s">
        <v>51158</v>
      </c>
      <c r="B10326" s="48" t="s">
        <v>51156</v>
      </c>
      <c r="C10326" s="48" t="s">
        <v>50127</v>
      </c>
      <c r="D10326" s="48" t="s">
        <v>50132</v>
      </c>
      <c r="E10326" s="48" t="s">
        <v>50133</v>
      </c>
    </row>
    <row r="10327" spans="1:5">
      <c r="A10327" s="48" t="s">
        <v>51159</v>
      </c>
      <c r="B10327" s="48" t="s">
        <v>51156</v>
      </c>
      <c r="C10327" s="48" t="s">
        <v>50127</v>
      </c>
      <c r="D10327" s="48" t="s">
        <v>50134</v>
      </c>
      <c r="E10327" s="48" t="s">
        <v>50135</v>
      </c>
    </row>
    <row r="10328" spans="1:5">
      <c r="A10328" s="48" t="s">
        <v>15740</v>
      </c>
      <c r="B10328" s="48" t="s">
        <v>51154</v>
      </c>
      <c r="C10328" s="48" t="s">
        <v>50127</v>
      </c>
      <c r="D10328" s="48" t="s">
        <v>50136</v>
      </c>
      <c r="E10328" s="48" t="s">
        <v>50137</v>
      </c>
    </row>
    <row r="10329" spans="1:5">
      <c r="A10329" s="48" t="s">
        <v>15771</v>
      </c>
      <c r="B10329" s="48" t="s">
        <v>2563</v>
      </c>
      <c r="C10329" s="48" t="s">
        <v>50127</v>
      </c>
      <c r="D10329" s="48" t="s">
        <v>50138</v>
      </c>
      <c r="E10329" s="48" t="s">
        <v>50139</v>
      </c>
    </row>
    <row r="10330" spans="1:5">
      <c r="A10330" s="48" t="s">
        <v>15774</v>
      </c>
      <c r="B10330" s="48" t="s">
        <v>219</v>
      </c>
      <c r="C10330" s="48" t="s">
        <v>50127</v>
      </c>
      <c r="D10330" s="48" t="s">
        <v>50140</v>
      </c>
      <c r="E10330" s="48" t="s">
        <v>50141</v>
      </c>
    </row>
    <row r="10331" spans="1:5">
      <c r="A10331" s="48" t="s">
        <v>27</v>
      </c>
      <c r="B10331" s="48" t="s">
        <v>51154</v>
      </c>
      <c r="C10331" s="48" t="s">
        <v>50127</v>
      </c>
      <c r="D10331" s="48" t="s">
        <v>50142</v>
      </c>
      <c r="E10331" s="48" t="s">
        <v>50143</v>
      </c>
    </row>
    <row r="10332" spans="1:5">
      <c r="A10332" s="48" t="s">
        <v>48</v>
      </c>
      <c r="B10332" s="48" t="s">
        <v>35357</v>
      </c>
      <c r="C10332" s="48" t="s">
        <v>50127</v>
      </c>
      <c r="D10332" s="48" t="s">
        <v>50144</v>
      </c>
      <c r="E10332" s="48" t="s">
        <v>50145</v>
      </c>
    </row>
    <row r="10333" spans="1:5">
      <c r="A10333" s="48" t="s">
        <v>51</v>
      </c>
      <c r="B10333" s="48" t="s">
        <v>51251</v>
      </c>
      <c r="C10333" s="48" t="s">
        <v>50127</v>
      </c>
      <c r="D10333" s="48" t="s">
        <v>50146</v>
      </c>
      <c r="E10333" s="48" t="s">
        <v>50147</v>
      </c>
    </row>
    <row r="10334" spans="1:5">
      <c r="A10334" s="48" t="s">
        <v>15740</v>
      </c>
      <c r="B10334" s="48" t="s">
        <v>51154</v>
      </c>
      <c r="C10334" s="48" t="s">
        <v>50127</v>
      </c>
      <c r="D10334" s="48" t="s">
        <v>50148</v>
      </c>
      <c r="E10334" s="48" t="s">
        <v>50149</v>
      </c>
    </row>
    <row r="10335" spans="1:5">
      <c r="A10335" s="48" t="s">
        <v>15786</v>
      </c>
      <c r="B10335" s="48" t="s">
        <v>35411</v>
      </c>
      <c r="C10335" s="48" t="s">
        <v>50127</v>
      </c>
      <c r="D10335" s="48" t="s">
        <v>50150</v>
      </c>
      <c r="E10335" s="48" t="s">
        <v>50151</v>
      </c>
    </row>
    <row r="10336" spans="1:5">
      <c r="A10336" s="48" t="s">
        <v>15789</v>
      </c>
      <c r="B10336" s="48" t="s">
        <v>833</v>
      </c>
      <c r="C10336" s="48" t="s">
        <v>50127</v>
      </c>
      <c r="D10336" s="48" t="s">
        <v>50152</v>
      </c>
      <c r="E10336" s="48" t="s">
        <v>50153</v>
      </c>
    </row>
    <row r="10337" spans="1:5">
      <c r="A10337" s="48" t="s">
        <v>27</v>
      </c>
      <c r="B10337" s="48" t="s">
        <v>51154</v>
      </c>
      <c r="C10337" s="48" t="s">
        <v>50127</v>
      </c>
      <c r="D10337" s="48" t="s">
        <v>50154</v>
      </c>
      <c r="E10337" s="48" t="s">
        <v>50155</v>
      </c>
    </row>
    <row r="10338" spans="1:5">
      <c r="A10338" s="48" t="s">
        <v>56</v>
      </c>
      <c r="B10338" s="48" t="s">
        <v>51494</v>
      </c>
      <c r="C10338" s="48" t="s">
        <v>50127</v>
      </c>
      <c r="D10338" s="48" t="s">
        <v>50156</v>
      </c>
      <c r="E10338" s="48" t="s">
        <v>50157</v>
      </c>
    </row>
    <row r="10339" spans="1:5">
      <c r="A10339" s="48" t="s">
        <v>59</v>
      </c>
      <c r="B10339" s="48" t="s">
        <v>51190</v>
      </c>
      <c r="C10339" s="48" t="s">
        <v>50127</v>
      </c>
      <c r="D10339" s="48" t="s">
        <v>50158</v>
      </c>
      <c r="E10339" s="48" t="s">
        <v>50159</v>
      </c>
    </row>
    <row r="10340" spans="1:5">
      <c r="A10340" s="48" t="s">
        <v>15740</v>
      </c>
      <c r="B10340" s="48" t="s">
        <v>51154</v>
      </c>
      <c r="C10340" s="48" t="s">
        <v>50127</v>
      </c>
      <c r="D10340" s="48" t="s">
        <v>50160</v>
      </c>
      <c r="E10340" s="48" t="s">
        <v>50161</v>
      </c>
    </row>
    <row r="10341" spans="1:5">
      <c r="A10341" s="48" t="s">
        <v>15743</v>
      </c>
      <c r="B10341" s="48" t="s">
        <v>34445</v>
      </c>
      <c r="C10341" s="48" t="s">
        <v>50127</v>
      </c>
      <c r="D10341" s="48" t="s">
        <v>50162</v>
      </c>
      <c r="E10341" s="48" t="s">
        <v>50163</v>
      </c>
    </row>
    <row r="10342" spans="1:5">
      <c r="A10342" s="48" t="s">
        <v>15746</v>
      </c>
      <c r="B10342" s="48" t="s">
        <v>51198</v>
      </c>
      <c r="C10342" s="48" t="s">
        <v>50127</v>
      </c>
      <c r="D10342" s="48" t="s">
        <v>50164</v>
      </c>
      <c r="E10342" s="48" t="s">
        <v>50165</v>
      </c>
    </row>
    <row r="10343" spans="1:5">
      <c r="A10343" s="48" t="s">
        <v>27</v>
      </c>
      <c r="B10343" s="48" t="s">
        <v>51154</v>
      </c>
      <c r="C10343" s="48" t="s">
        <v>50127</v>
      </c>
      <c r="D10343" s="48" t="s">
        <v>50166</v>
      </c>
      <c r="E10343" s="48" t="s">
        <v>50167</v>
      </c>
    </row>
    <row r="10344" spans="1:5">
      <c r="A10344" s="48" t="s">
        <v>30</v>
      </c>
      <c r="B10344" s="48" t="s">
        <v>29768</v>
      </c>
      <c r="C10344" s="48" t="s">
        <v>50127</v>
      </c>
      <c r="D10344" s="48" t="s">
        <v>50168</v>
      </c>
      <c r="E10344" s="48" t="s">
        <v>50169</v>
      </c>
    </row>
    <row r="10345" spans="1:5">
      <c r="A10345" s="48" t="s">
        <v>34</v>
      </c>
      <c r="B10345" s="48" t="s">
        <v>51215</v>
      </c>
      <c r="C10345" s="48" t="s">
        <v>50127</v>
      </c>
      <c r="D10345" s="48" t="s">
        <v>50170</v>
      </c>
      <c r="E10345" s="48" t="s">
        <v>50171</v>
      </c>
    </row>
    <row r="10346" spans="1:5">
      <c r="A10346" s="48" t="s">
        <v>15740</v>
      </c>
      <c r="B10346" s="48" t="s">
        <v>51154</v>
      </c>
      <c r="C10346" s="48" t="s">
        <v>50172</v>
      </c>
      <c r="D10346" s="48" t="s">
        <v>50173</v>
      </c>
      <c r="E10346" s="48" t="s">
        <v>50174</v>
      </c>
    </row>
    <row r="10347" spans="1:5">
      <c r="A10347" s="48" t="s">
        <v>15757</v>
      </c>
      <c r="B10347" s="48" t="s">
        <v>51480</v>
      </c>
      <c r="C10347" s="48" t="s">
        <v>50172</v>
      </c>
      <c r="D10347" s="48" t="s">
        <v>50175</v>
      </c>
      <c r="E10347" s="48" t="s">
        <v>50176</v>
      </c>
    </row>
    <row r="10348" spans="1:5">
      <c r="A10348" s="48" t="s">
        <v>15760</v>
      </c>
      <c r="B10348" s="48" t="s">
        <v>51177</v>
      </c>
      <c r="C10348" s="48" t="s">
        <v>50172</v>
      </c>
      <c r="D10348" s="48" t="s">
        <v>50177</v>
      </c>
      <c r="E10348" s="48" t="s">
        <v>50178</v>
      </c>
    </row>
    <row r="10349" spans="1:5">
      <c r="A10349" s="48" t="s">
        <v>27</v>
      </c>
      <c r="B10349" s="48" t="s">
        <v>51154</v>
      </c>
      <c r="C10349" s="48" t="s">
        <v>50172</v>
      </c>
      <c r="D10349" s="48" t="s">
        <v>50179</v>
      </c>
      <c r="E10349" s="48" t="s">
        <v>50180</v>
      </c>
    </row>
    <row r="10350" spans="1:5">
      <c r="A10350" s="48" t="s">
        <v>39</v>
      </c>
      <c r="B10350" s="48" t="s">
        <v>51441</v>
      </c>
      <c r="C10350" s="48" t="s">
        <v>50172</v>
      </c>
      <c r="D10350" s="48" t="s">
        <v>50181</v>
      </c>
      <c r="E10350" s="48" t="s">
        <v>50182</v>
      </c>
    </row>
    <row r="10351" spans="1:5">
      <c r="A10351" s="48" t="s">
        <v>43</v>
      </c>
      <c r="B10351" s="48" t="s">
        <v>51205</v>
      </c>
      <c r="C10351" s="48" t="s">
        <v>50172</v>
      </c>
      <c r="D10351" s="48" t="s">
        <v>50183</v>
      </c>
      <c r="E10351" s="48" t="s">
        <v>50184</v>
      </c>
    </row>
    <row r="10352" spans="1:5">
      <c r="A10352" s="48" t="s">
        <v>51155</v>
      </c>
      <c r="B10352" s="48" t="s">
        <v>51156</v>
      </c>
      <c r="C10352" s="48" t="s">
        <v>50185</v>
      </c>
      <c r="D10352" s="48" t="s">
        <v>50186</v>
      </c>
      <c r="E10352" s="48" t="s">
        <v>50187</v>
      </c>
    </row>
    <row r="10353" spans="1:5">
      <c r="A10353" s="48" t="s">
        <v>51157</v>
      </c>
      <c r="B10353" s="48" t="s">
        <v>51156</v>
      </c>
      <c r="C10353" s="48" t="s">
        <v>50185</v>
      </c>
      <c r="D10353" s="48" t="s">
        <v>50188</v>
      </c>
      <c r="E10353" s="48" t="s">
        <v>50189</v>
      </c>
    </row>
    <row r="10354" spans="1:5">
      <c r="A10354" s="48" t="s">
        <v>51158</v>
      </c>
      <c r="B10354" s="48" t="s">
        <v>51156</v>
      </c>
      <c r="C10354" s="48" t="s">
        <v>50185</v>
      </c>
      <c r="D10354" s="48" t="s">
        <v>50190</v>
      </c>
      <c r="E10354" s="48" t="s">
        <v>50191</v>
      </c>
    </row>
    <row r="10355" spans="1:5">
      <c r="A10355" s="48" t="s">
        <v>51159</v>
      </c>
      <c r="B10355" s="48" t="s">
        <v>51156</v>
      </c>
      <c r="C10355" s="48" t="s">
        <v>50185</v>
      </c>
      <c r="D10355" s="48" t="s">
        <v>50192</v>
      </c>
      <c r="E10355" s="48" t="s">
        <v>50193</v>
      </c>
    </row>
    <row r="10356" spans="1:5">
      <c r="A10356" s="48" t="s">
        <v>15740</v>
      </c>
      <c r="B10356" s="48" t="s">
        <v>51154</v>
      </c>
      <c r="C10356" s="48" t="s">
        <v>50185</v>
      </c>
      <c r="D10356" s="48" t="s">
        <v>50194</v>
      </c>
      <c r="E10356" s="48" t="s">
        <v>51911</v>
      </c>
    </row>
    <row r="10357" spans="1:5">
      <c r="A10357" s="48" t="s">
        <v>15786</v>
      </c>
      <c r="B10357" s="48" t="s">
        <v>29437</v>
      </c>
      <c r="C10357" s="48" t="s">
        <v>50185</v>
      </c>
      <c r="D10357" s="48" t="s">
        <v>50195</v>
      </c>
      <c r="E10357" s="48" t="s">
        <v>50196</v>
      </c>
    </row>
    <row r="10358" spans="1:5">
      <c r="A10358" s="48" t="s">
        <v>15789</v>
      </c>
      <c r="B10358" s="48" t="s">
        <v>51182</v>
      </c>
      <c r="C10358" s="48" t="s">
        <v>50185</v>
      </c>
      <c r="D10358" s="48" t="s">
        <v>50197</v>
      </c>
      <c r="E10358" s="48" t="s">
        <v>50198</v>
      </c>
    </row>
    <row r="10359" spans="1:5">
      <c r="A10359" s="48" t="s">
        <v>27</v>
      </c>
      <c r="B10359" s="48" t="s">
        <v>51154</v>
      </c>
      <c r="C10359" s="48" t="s">
        <v>50185</v>
      </c>
      <c r="D10359" s="48" t="s">
        <v>50199</v>
      </c>
      <c r="E10359" s="48" t="s">
        <v>50200</v>
      </c>
    </row>
    <row r="10360" spans="1:5">
      <c r="A10360" s="48" t="s">
        <v>56</v>
      </c>
      <c r="B10360" s="48" t="s">
        <v>51424</v>
      </c>
      <c r="C10360" s="48" t="s">
        <v>50185</v>
      </c>
      <c r="D10360" s="48" t="s">
        <v>50201</v>
      </c>
      <c r="E10360" s="48" t="s">
        <v>50202</v>
      </c>
    </row>
    <row r="10361" spans="1:5">
      <c r="A10361" s="48" t="s">
        <v>59</v>
      </c>
      <c r="B10361" s="48" t="s">
        <v>219</v>
      </c>
      <c r="C10361" s="48" t="s">
        <v>50185</v>
      </c>
      <c r="D10361" s="48" t="s">
        <v>50203</v>
      </c>
      <c r="E10361" s="48" t="s">
        <v>50204</v>
      </c>
    </row>
    <row r="10362" spans="1:5">
      <c r="A10362" s="48" t="s">
        <v>15740</v>
      </c>
      <c r="B10362" s="48" t="s">
        <v>51154</v>
      </c>
      <c r="C10362" s="48" t="s">
        <v>50185</v>
      </c>
      <c r="D10362" s="48" t="s">
        <v>50205</v>
      </c>
      <c r="E10362" s="48" t="s">
        <v>50206</v>
      </c>
    </row>
    <row r="10363" spans="1:5">
      <c r="A10363" s="48" t="s">
        <v>15743</v>
      </c>
      <c r="B10363" s="48" t="s">
        <v>51491</v>
      </c>
      <c r="C10363" s="48" t="s">
        <v>50185</v>
      </c>
      <c r="D10363" s="48" t="s">
        <v>50207</v>
      </c>
      <c r="E10363" s="48" t="s">
        <v>50208</v>
      </c>
    </row>
    <row r="10364" spans="1:5">
      <c r="A10364" s="48" t="s">
        <v>15746</v>
      </c>
      <c r="B10364" s="48" t="s">
        <v>51278</v>
      </c>
      <c r="C10364" s="48" t="s">
        <v>50185</v>
      </c>
      <c r="D10364" s="48" t="s">
        <v>50209</v>
      </c>
      <c r="E10364" s="48" t="s">
        <v>50210</v>
      </c>
    </row>
    <row r="10365" spans="1:5">
      <c r="A10365" s="48" t="s">
        <v>27</v>
      </c>
      <c r="B10365" s="48" t="s">
        <v>51154</v>
      </c>
      <c r="C10365" s="48" t="s">
        <v>48791</v>
      </c>
      <c r="D10365" s="48" t="s">
        <v>50211</v>
      </c>
      <c r="E10365" s="48" t="s">
        <v>50212</v>
      </c>
    </row>
    <row r="10366" spans="1:5">
      <c r="A10366" s="48" t="s">
        <v>30</v>
      </c>
      <c r="B10366" s="48" t="s">
        <v>35708</v>
      </c>
      <c r="C10366" s="48" t="s">
        <v>50213</v>
      </c>
      <c r="D10366" s="48" t="s">
        <v>50214</v>
      </c>
      <c r="E10366" s="48" t="s">
        <v>50215</v>
      </c>
    </row>
    <row r="10367" spans="1:5">
      <c r="A10367" s="48" t="s">
        <v>34</v>
      </c>
      <c r="B10367" s="48" t="s">
        <v>51177</v>
      </c>
      <c r="C10367" s="48" t="s">
        <v>50185</v>
      </c>
      <c r="D10367" s="48" t="s">
        <v>50216</v>
      </c>
      <c r="E10367" s="48" t="s">
        <v>50217</v>
      </c>
    </row>
    <row r="10368" spans="1:5">
      <c r="A10368" s="48" t="s">
        <v>15740</v>
      </c>
      <c r="B10368" s="48" t="s">
        <v>51154</v>
      </c>
      <c r="C10368" s="48" t="s">
        <v>50185</v>
      </c>
      <c r="D10368" s="48" t="s">
        <v>50218</v>
      </c>
      <c r="E10368" s="48" t="s">
        <v>50219</v>
      </c>
    </row>
    <row r="10369" spans="1:5">
      <c r="A10369" s="48" t="s">
        <v>15757</v>
      </c>
      <c r="B10369" s="48" t="s">
        <v>51406</v>
      </c>
      <c r="C10369" s="48" t="s">
        <v>50185</v>
      </c>
      <c r="D10369" s="48" t="s">
        <v>50220</v>
      </c>
      <c r="E10369" s="48" t="s">
        <v>50221</v>
      </c>
    </row>
    <row r="10370" spans="1:5">
      <c r="A10370" s="48" t="s">
        <v>15760</v>
      </c>
      <c r="B10370" s="48" t="s">
        <v>51162</v>
      </c>
      <c r="C10370" s="48" t="s">
        <v>50185</v>
      </c>
      <c r="D10370" s="48" t="s">
        <v>50222</v>
      </c>
      <c r="E10370" s="48" t="s">
        <v>50223</v>
      </c>
    </row>
    <row r="10371" spans="1:5">
      <c r="A10371" s="48" t="s">
        <v>27</v>
      </c>
      <c r="B10371" s="48" t="s">
        <v>51154</v>
      </c>
      <c r="C10371" s="48" t="s">
        <v>50185</v>
      </c>
      <c r="D10371" s="48" t="s">
        <v>50224</v>
      </c>
      <c r="E10371" s="48" t="s">
        <v>50225</v>
      </c>
    </row>
    <row r="10372" spans="1:5">
      <c r="A10372" s="48" t="s">
        <v>39</v>
      </c>
      <c r="B10372" s="48" t="s">
        <v>51437</v>
      </c>
      <c r="C10372" s="48" t="s">
        <v>50185</v>
      </c>
      <c r="D10372" s="48" t="s">
        <v>50226</v>
      </c>
      <c r="E10372" s="48" t="s">
        <v>50227</v>
      </c>
    </row>
    <row r="10373" spans="1:5">
      <c r="A10373" s="48" t="s">
        <v>43</v>
      </c>
      <c r="B10373" s="48" t="s">
        <v>51162</v>
      </c>
      <c r="C10373" s="48" t="s">
        <v>50185</v>
      </c>
      <c r="D10373" s="48" t="s">
        <v>50228</v>
      </c>
      <c r="E10373" s="48" t="s">
        <v>50229</v>
      </c>
    </row>
    <row r="10374" spans="1:5">
      <c r="A10374" s="48" t="s">
        <v>15740</v>
      </c>
      <c r="B10374" s="48" t="s">
        <v>51154</v>
      </c>
      <c r="C10374" s="48" t="s">
        <v>50230</v>
      </c>
      <c r="D10374" s="48" t="s">
        <v>50231</v>
      </c>
      <c r="E10374" s="48" t="s">
        <v>50232</v>
      </c>
    </row>
    <row r="10375" spans="1:5">
      <c r="A10375" s="48" t="s">
        <v>15771</v>
      </c>
      <c r="B10375" s="48" t="s">
        <v>3255</v>
      </c>
      <c r="C10375" s="48" t="s">
        <v>50230</v>
      </c>
      <c r="D10375" s="48" t="s">
        <v>50233</v>
      </c>
      <c r="E10375" s="48" t="s">
        <v>50234</v>
      </c>
    </row>
    <row r="10376" spans="1:5">
      <c r="A10376" s="48" t="s">
        <v>15774</v>
      </c>
      <c r="B10376" s="48" t="s">
        <v>1348</v>
      </c>
      <c r="C10376" s="48" t="s">
        <v>50230</v>
      </c>
      <c r="D10376" s="48" t="s">
        <v>50235</v>
      </c>
      <c r="E10376" s="48" t="s">
        <v>50236</v>
      </c>
    </row>
    <row r="10377" spans="1:5">
      <c r="A10377" s="48" t="s">
        <v>27</v>
      </c>
      <c r="B10377" s="48" t="s">
        <v>51154</v>
      </c>
      <c r="C10377" s="48" t="s">
        <v>50230</v>
      </c>
      <c r="D10377" s="48" t="s">
        <v>50237</v>
      </c>
      <c r="E10377" s="48" t="s">
        <v>50238</v>
      </c>
    </row>
    <row r="10378" spans="1:5">
      <c r="A10378" s="48" t="s">
        <v>48</v>
      </c>
      <c r="B10378" s="48" t="s">
        <v>35780</v>
      </c>
      <c r="C10378" s="48" t="s">
        <v>50230</v>
      </c>
      <c r="D10378" s="48" t="s">
        <v>50239</v>
      </c>
      <c r="E10378" s="48" t="s">
        <v>50240</v>
      </c>
    </row>
    <row r="10379" spans="1:5">
      <c r="A10379" s="48" t="s">
        <v>51</v>
      </c>
      <c r="B10379" s="48" t="s">
        <v>51175</v>
      </c>
      <c r="C10379" s="48" t="s">
        <v>50230</v>
      </c>
      <c r="D10379" s="48" t="s">
        <v>50241</v>
      </c>
      <c r="E10379" s="48" t="s">
        <v>50242</v>
      </c>
    </row>
    <row r="10380" spans="1:5">
      <c r="A10380" s="48" t="s">
        <v>51155</v>
      </c>
      <c r="B10380" s="48" t="s">
        <v>51156</v>
      </c>
      <c r="C10380" s="48" t="s">
        <v>50243</v>
      </c>
      <c r="D10380" s="48" t="s">
        <v>50244</v>
      </c>
      <c r="E10380" s="48" t="s">
        <v>50245</v>
      </c>
    </row>
    <row r="10381" spans="1:5">
      <c r="A10381" s="48" t="s">
        <v>51157</v>
      </c>
      <c r="B10381" s="48" t="s">
        <v>51156</v>
      </c>
      <c r="C10381" s="48" t="s">
        <v>50243</v>
      </c>
      <c r="D10381" s="48" t="s">
        <v>50246</v>
      </c>
      <c r="E10381" s="48" t="s">
        <v>50247</v>
      </c>
    </row>
    <row r="10382" spans="1:5">
      <c r="A10382" s="48" t="s">
        <v>51158</v>
      </c>
      <c r="B10382" s="48" t="s">
        <v>51156</v>
      </c>
      <c r="C10382" s="48" t="s">
        <v>50243</v>
      </c>
      <c r="D10382" s="48" t="s">
        <v>50248</v>
      </c>
      <c r="E10382" s="48" t="s">
        <v>50249</v>
      </c>
    </row>
    <row r="10383" spans="1:5">
      <c r="A10383" s="48" t="s">
        <v>51159</v>
      </c>
      <c r="B10383" s="48" t="s">
        <v>51156</v>
      </c>
      <c r="C10383" s="48" t="s">
        <v>50243</v>
      </c>
      <c r="D10383" s="48" t="s">
        <v>50250</v>
      </c>
      <c r="E10383" s="48" t="s">
        <v>50251</v>
      </c>
    </row>
    <row r="10384" spans="1:5">
      <c r="A10384" s="48" t="s">
        <v>15740</v>
      </c>
      <c r="B10384" s="48" t="s">
        <v>51154</v>
      </c>
      <c r="C10384" s="48" t="s">
        <v>50243</v>
      </c>
      <c r="D10384" s="48" t="s">
        <v>50252</v>
      </c>
      <c r="E10384" s="48" t="s">
        <v>50253</v>
      </c>
    </row>
    <row r="10385" spans="1:5">
      <c r="A10385" s="48" t="s">
        <v>15743</v>
      </c>
      <c r="B10385" s="48" t="s">
        <v>34445</v>
      </c>
      <c r="C10385" s="48" t="s">
        <v>50243</v>
      </c>
      <c r="D10385" s="48" t="s">
        <v>50254</v>
      </c>
      <c r="E10385" s="48" t="s">
        <v>50255</v>
      </c>
    </row>
    <row r="10386" spans="1:5">
      <c r="A10386" s="48" t="s">
        <v>15746</v>
      </c>
      <c r="B10386" s="48" t="s">
        <v>51175</v>
      </c>
      <c r="C10386" s="48" t="s">
        <v>50243</v>
      </c>
      <c r="D10386" s="48" t="s">
        <v>50256</v>
      </c>
      <c r="E10386" s="48" t="s">
        <v>50257</v>
      </c>
    </row>
    <row r="10387" spans="1:5">
      <c r="A10387" s="48" t="s">
        <v>27</v>
      </c>
      <c r="B10387" s="48" t="s">
        <v>51154</v>
      </c>
      <c r="C10387" s="48" t="s">
        <v>50243</v>
      </c>
      <c r="D10387" s="48" t="s">
        <v>50258</v>
      </c>
      <c r="E10387" s="48" t="s">
        <v>50259</v>
      </c>
    </row>
    <row r="10388" spans="1:5">
      <c r="A10388" s="48" t="s">
        <v>30</v>
      </c>
      <c r="B10388" s="48" t="s">
        <v>33023</v>
      </c>
      <c r="C10388" s="48" t="s">
        <v>50243</v>
      </c>
      <c r="D10388" s="48" t="s">
        <v>50260</v>
      </c>
      <c r="E10388" s="48" t="s">
        <v>50261</v>
      </c>
    </row>
    <row r="10389" spans="1:5">
      <c r="A10389" s="48" t="s">
        <v>34</v>
      </c>
      <c r="B10389" s="48" t="s">
        <v>51199</v>
      </c>
      <c r="C10389" s="48" t="s">
        <v>50243</v>
      </c>
      <c r="D10389" s="48" t="s">
        <v>50262</v>
      </c>
      <c r="E10389" s="48" t="s">
        <v>50263</v>
      </c>
    </row>
    <row r="10390" spans="1:5">
      <c r="A10390" s="48" t="s">
        <v>15740</v>
      </c>
      <c r="B10390" s="48" t="s">
        <v>51154</v>
      </c>
      <c r="C10390" s="48" t="s">
        <v>50243</v>
      </c>
      <c r="D10390" s="48" t="s">
        <v>50264</v>
      </c>
      <c r="E10390" s="48" t="s">
        <v>50265</v>
      </c>
    </row>
    <row r="10391" spans="1:5">
      <c r="A10391" s="48" t="s">
        <v>15757</v>
      </c>
      <c r="B10391" s="48" t="s">
        <v>51407</v>
      </c>
      <c r="C10391" s="48" t="s">
        <v>50243</v>
      </c>
      <c r="D10391" s="48" t="s">
        <v>50266</v>
      </c>
      <c r="E10391" s="48" t="s">
        <v>50267</v>
      </c>
    </row>
    <row r="10392" spans="1:5">
      <c r="A10392" s="48" t="s">
        <v>15760</v>
      </c>
      <c r="B10392" s="48" t="s">
        <v>424</v>
      </c>
      <c r="C10392" s="48" t="s">
        <v>50243</v>
      </c>
      <c r="D10392" s="48" t="s">
        <v>50268</v>
      </c>
      <c r="E10392" s="48" t="s">
        <v>50269</v>
      </c>
    </row>
    <row r="10393" spans="1:5">
      <c r="A10393" s="48" t="s">
        <v>27</v>
      </c>
      <c r="B10393" s="48" t="s">
        <v>51154</v>
      </c>
      <c r="C10393" s="48" t="s">
        <v>50243</v>
      </c>
      <c r="D10393" s="48" t="s">
        <v>50270</v>
      </c>
      <c r="E10393" s="48" t="s">
        <v>50271</v>
      </c>
    </row>
    <row r="10394" spans="1:5">
      <c r="A10394" s="48" t="s">
        <v>39</v>
      </c>
      <c r="B10394" s="48" t="s">
        <v>51441</v>
      </c>
      <c r="C10394" s="48" t="s">
        <v>50243</v>
      </c>
      <c r="D10394" s="48" t="s">
        <v>50272</v>
      </c>
      <c r="E10394" s="48" t="s">
        <v>50273</v>
      </c>
    </row>
    <row r="10395" spans="1:5">
      <c r="A10395" s="48" t="s">
        <v>43</v>
      </c>
      <c r="B10395" s="48" t="s">
        <v>110</v>
      </c>
      <c r="C10395" s="48" t="s">
        <v>50243</v>
      </c>
      <c r="D10395" s="48" t="s">
        <v>50274</v>
      </c>
      <c r="E10395" s="48" t="s">
        <v>50275</v>
      </c>
    </row>
    <row r="10396" spans="1:5">
      <c r="A10396" s="48" t="s">
        <v>15740</v>
      </c>
      <c r="B10396" s="48" t="s">
        <v>51154</v>
      </c>
      <c r="C10396" s="48" t="s">
        <v>50243</v>
      </c>
      <c r="D10396" s="48" t="s">
        <v>50276</v>
      </c>
      <c r="E10396" s="48" t="s">
        <v>50277</v>
      </c>
    </row>
    <row r="10397" spans="1:5">
      <c r="A10397" s="48" t="s">
        <v>15771</v>
      </c>
      <c r="B10397" s="48" t="s">
        <v>51241</v>
      </c>
      <c r="C10397" s="48" t="s">
        <v>50243</v>
      </c>
      <c r="D10397" s="48" t="s">
        <v>50278</v>
      </c>
      <c r="E10397" s="48" t="s">
        <v>50279</v>
      </c>
    </row>
    <row r="10398" spans="1:5">
      <c r="A10398" s="48" t="s">
        <v>15774</v>
      </c>
      <c r="B10398" s="48" t="s">
        <v>150</v>
      </c>
      <c r="C10398" s="48" t="s">
        <v>50243</v>
      </c>
      <c r="D10398" s="48" t="s">
        <v>50280</v>
      </c>
      <c r="E10398" s="48" t="s">
        <v>50281</v>
      </c>
    </row>
    <row r="10399" spans="1:5">
      <c r="A10399" s="48" t="s">
        <v>27</v>
      </c>
      <c r="B10399" s="48" t="s">
        <v>51154</v>
      </c>
      <c r="C10399" s="48" t="s">
        <v>50243</v>
      </c>
      <c r="D10399" s="48" t="s">
        <v>50282</v>
      </c>
      <c r="E10399" s="48" t="s">
        <v>50283</v>
      </c>
    </row>
    <row r="10400" spans="1:5">
      <c r="A10400" s="48" t="s">
        <v>48</v>
      </c>
      <c r="B10400" s="48" t="s">
        <v>35549</v>
      </c>
      <c r="C10400" s="48" t="s">
        <v>50243</v>
      </c>
      <c r="D10400" s="48" t="s">
        <v>50284</v>
      </c>
      <c r="E10400" s="48" t="s">
        <v>50285</v>
      </c>
    </row>
    <row r="10401" spans="1:5">
      <c r="A10401" s="48" t="s">
        <v>51</v>
      </c>
      <c r="B10401" s="48" t="s">
        <v>219</v>
      </c>
      <c r="C10401" s="48" t="s">
        <v>50243</v>
      </c>
      <c r="D10401" s="48" t="s">
        <v>50286</v>
      </c>
      <c r="E10401" s="48" t="s">
        <v>50287</v>
      </c>
    </row>
    <row r="10402" spans="1:5">
      <c r="A10402" s="48" t="s">
        <v>15740</v>
      </c>
      <c r="B10402" s="48" t="s">
        <v>51154</v>
      </c>
      <c r="C10402" s="48" t="s">
        <v>50288</v>
      </c>
      <c r="D10402" s="48" t="s">
        <v>50289</v>
      </c>
      <c r="E10402" s="48" t="s">
        <v>50290</v>
      </c>
    </row>
    <row r="10403" spans="1:5">
      <c r="A10403" s="48" t="s">
        <v>15786</v>
      </c>
      <c r="B10403" s="48" t="s">
        <v>35411</v>
      </c>
      <c r="C10403" s="48" t="s">
        <v>50288</v>
      </c>
      <c r="D10403" s="48" t="s">
        <v>50291</v>
      </c>
      <c r="E10403" s="48" t="s">
        <v>50292</v>
      </c>
    </row>
    <row r="10404" spans="1:5">
      <c r="A10404" s="48" t="s">
        <v>15789</v>
      </c>
      <c r="B10404" s="48" t="s">
        <v>51548</v>
      </c>
      <c r="C10404" s="48" t="s">
        <v>50288</v>
      </c>
      <c r="D10404" s="48" t="s">
        <v>50293</v>
      </c>
      <c r="E10404" s="48" t="s">
        <v>50294</v>
      </c>
    </row>
    <row r="10405" spans="1:5">
      <c r="A10405" s="48" t="s">
        <v>27</v>
      </c>
      <c r="B10405" s="48" t="s">
        <v>51154</v>
      </c>
      <c r="C10405" s="48" t="s">
        <v>50288</v>
      </c>
      <c r="D10405" s="48" t="s">
        <v>50295</v>
      </c>
      <c r="E10405" s="48" t="s">
        <v>50296</v>
      </c>
    </row>
    <row r="10406" spans="1:5">
      <c r="A10406" s="48" t="s">
        <v>56</v>
      </c>
      <c r="B10406" s="48" t="s">
        <v>51519</v>
      </c>
      <c r="C10406" s="48" t="s">
        <v>50288</v>
      </c>
      <c r="D10406" s="48" t="s">
        <v>50297</v>
      </c>
      <c r="E10406" s="48" t="s">
        <v>50298</v>
      </c>
    </row>
    <row r="10407" spans="1:5">
      <c r="A10407" s="48" t="s">
        <v>59</v>
      </c>
      <c r="B10407" s="48" t="s">
        <v>487</v>
      </c>
      <c r="C10407" s="48" t="s">
        <v>50288</v>
      </c>
      <c r="D10407" s="48" t="s">
        <v>50299</v>
      </c>
      <c r="E10407" s="48" t="s">
        <v>50300</v>
      </c>
    </row>
    <row r="10408" spans="1:5">
      <c r="A10408" s="48" t="s">
        <v>51155</v>
      </c>
      <c r="B10408" s="48" t="s">
        <v>51156</v>
      </c>
      <c r="C10408" s="48" t="s">
        <v>50301</v>
      </c>
      <c r="D10408" s="48" t="s">
        <v>50302</v>
      </c>
      <c r="E10408" s="48" t="s">
        <v>50303</v>
      </c>
    </row>
    <row r="10409" spans="1:5">
      <c r="A10409" s="48" t="s">
        <v>51157</v>
      </c>
      <c r="B10409" s="48" t="s">
        <v>51156</v>
      </c>
      <c r="C10409" s="48" t="s">
        <v>50301</v>
      </c>
      <c r="D10409" s="48" t="s">
        <v>50304</v>
      </c>
      <c r="E10409" s="48" t="s">
        <v>50305</v>
      </c>
    </row>
    <row r="10410" spans="1:5">
      <c r="A10410" s="48" t="s">
        <v>51158</v>
      </c>
      <c r="B10410" s="48" t="s">
        <v>51156</v>
      </c>
      <c r="C10410" s="48" t="s">
        <v>50301</v>
      </c>
      <c r="D10410" s="48" t="s">
        <v>50306</v>
      </c>
      <c r="E10410" s="48" t="s">
        <v>50307</v>
      </c>
    </row>
    <row r="10411" spans="1:5">
      <c r="A10411" s="48" t="s">
        <v>51159</v>
      </c>
      <c r="B10411" s="48" t="s">
        <v>51156</v>
      </c>
      <c r="C10411" s="48" t="s">
        <v>50301</v>
      </c>
      <c r="D10411" s="48" t="s">
        <v>50308</v>
      </c>
      <c r="E10411" s="48" t="s">
        <v>50309</v>
      </c>
    </row>
    <row r="10412" spans="1:5">
      <c r="A10412" s="48" t="s">
        <v>15740</v>
      </c>
      <c r="B10412" s="48" t="s">
        <v>51154</v>
      </c>
      <c r="C10412" s="48" t="s">
        <v>50301</v>
      </c>
      <c r="D10412" s="48" t="s">
        <v>50310</v>
      </c>
      <c r="E10412" s="48" t="s">
        <v>50311</v>
      </c>
    </row>
    <row r="10413" spans="1:5">
      <c r="A10413" s="48" t="s">
        <v>15757</v>
      </c>
      <c r="B10413" s="48" t="s">
        <v>51386</v>
      </c>
      <c r="C10413" s="48" t="s">
        <v>50301</v>
      </c>
      <c r="D10413" s="48" t="s">
        <v>50312</v>
      </c>
      <c r="E10413" s="48" t="s">
        <v>50313</v>
      </c>
    </row>
    <row r="10414" spans="1:5">
      <c r="A10414" s="48" t="s">
        <v>15760</v>
      </c>
      <c r="B10414" s="48" t="s">
        <v>51163</v>
      </c>
      <c r="C10414" s="48" t="s">
        <v>50301</v>
      </c>
      <c r="D10414" s="48" t="s">
        <v>50314</v>
      </c>
      <c r="E10414" s="48" t="s">
        <v>50315</v>
      </c>
    </row>
    <row r="10415" spans="1:5">
      <c r="A10415" s="48" t="s">
        <v>27</v>
      </c>
      <c r="B10415" s="48" t="s">
        <v>51154</v>
      </c>
      <c r="C10415" s="48" t="s">
        <v>50301</v>
      </c>
      <c r="D10415" s="48" t="s">
        <v>50316</v>
      </c>
      <c r="E10415" s="48" t="s">
        <v>50317</v>
      </c>
    </row>
    <row r="10416" spans="1:5">
      <c r="A10416" s="48" t="s">
        <v>39</v>
      </c>
      <c r="B10416" s="48" t="s">
        <v>51441</v>
      </c>
      <c r="C10416" s="48" t="s">
        <v>50301</v>
      </c>
      <c r="D10416" s="48" t="s">
        <v>50318</v>
      </c>
      <c r="E10416" s="48" t="s">
        <v>50319</v>
      </c>
    </row>
    <row r="10417" spans="1:5">
      <c r="A10417" s="48" t="s">
        <v>43</v>
      </c>
      <c r="B10417" s="48" t="s">
        <v>44</v>
      </c>
      <c r="C10417" s="48" t="s">
        <v>50301</v>
      </c>
      <c r="D10417" s="48" t="s">
        <v>50320</v>
      </c>
      <c r="E10417" s="48" t="s">
        <v>50321</v>
      </c>
    </row>
    <row r="10418" spans="1:5">
      <c r="A10418" s="48" t="s">
        <v>15740</v>
      </c>
      <c r="B10418" s="48" t="s">
        <v>51154</v>
      </c>
      <c r="C10418" s="48" t="s">
        <v>50301</v>
      </c>
      <c r="D10418" s="48" t="s">
        <v>50322</v>
      </c>
      <c r="E10418" s="48" t="s">
        <v>50323</v>
      </c>
    </row>
    <row r="10419" spans="1:5">
      <c r="A10419" s="48" t="s">
        <v>15771</v>
      </c>
      <c r="B10419" s="48" t="s">
        <v>51298</v>
      </c>
      <c r="C10419" s="48" t="s">
        <v>50301</v>
      </c>
      <c r="D10419" s="48" t="s">
        <v>50324</v>
      </c>
      <c r="E10419" s="48" t="s">
        <v>50325</v>
      </c>
    </row>
    <row r="10420" spans="1:5">
      <c r="A10420" s="48" t="s">
        <v>15774</v>
      </c>
      <c r="B10420" s="48" t="s">
        <v>2806</v>
      </c>
      <c r="C10420" s="48" t="s">
        <v>50301</v>
      </c>
      <c r="D10420" s="48" t="s">
        <v>50326</v>
      </c>
      <c r="E10420" s="48" t="s">
        <v>50327</v>
      </c>
    </row>
    <row r="10421" spans="1:5">
      <c r="A10421" s="48" t="s">
        <v>27</v>
      </c>
      <c r="B10421" s="48" t="s">
        <v>51154</v>
      </c>
      <c r="C10421" s="48" t="s">
        <v>50301</v>
      </c>
      <c r="D10421" s="48" t="s">
        <v>50328</v>
      </c>
      <c r="E10421" s="48" t="s">
        <v>50329</v>
      </c>
    </row>
    <row r="10422" spans="1:5">
      <c r="A10422" s="48" t="s">
        <v>48</v>
      </c>
      <c r="B10422" s="48" t="s">
        <v>35780</v>
      </c>
      <c r="C10422" s="48" t="s">
        <v>50301</v>
      </c>
      <c r="D10422" s="48" t="s">
        <v>50330</v>
      </c>
      <c r="E10422" s="48" t="s">
        <v>50331</v>
      </c>
    </row>
    <row r="10423" spans="1:5">
      <c r="A10423" s="48" t="s">
        <v>51</v>
      </c>
      <c r="B10423" s="48" t="s">
        <v>51251</v>
      </c>
      <c r="C10423" s="48" t="s">
        <v>50301</v>
      </c>
      <c r="D10423" s="48" t="s">
        <v>50332</v>
      </c>
      <c r="E10423" s="48" t="s">
        <v>50333</v>
      </c>
    </row>
    <row r="10424" spans="1:5">
      <c r="A10424" s="48" t="s">
        <v>15740</v>
      </c>
      <c r="B10424" s="48" t="s">
        <v>51154</v>
      </c>
      <c r="C10424" s="48" t="s">
        <v>50301</v>
      </c>
      <c r="D10424" s="48" t="s">
        <v>50334</v>
      </c>
      <c r="E10424" s="48" t="s">
        <v>50335</v>
      </c>
    </row>
    <row r="10425" spans="1:5">
      <c r="A10425" s="48" t="s">
        <v>15786</v>
      </c>
      <c r="B10425" s="48" t="s">
        <v>29629</v>
      </c>
      <c r="C10425" s="48" t="s">
        <v>50336</v>
      </c>
      <c r="D10425" s="48" t="s">
        <v>50337</v>
      </c>
      <c r="E10425" s="48" t="s">
        <v>50338</v>
      </c>
    </row>
    <row r="10426" spans="1:5">
      <c r="A10426" s="48" t="s">
        <v>15789</v>
      </c>
      <c r="B10426" s="48" t="s">
        <v>219</v>
      </c>
      <c r="C10426" s="48" t="s">
        <v>50336</v>
      </c>
      <c r="D10426" s="48" t="s">
        <v>50339</v>
      </c>
      <c r="E10426" s="48" t="s">
        <v>50340</v>
      </c>
    </row>
    <row r="10427" spans="1:5">
      <c r="A10427" s="48" t="s">
        <v>27</v>
      </c>
      <c r="B10427" s="48" t="s">
        <v>51154</v>
      </c>
      <c r="C10427" s="48" t="s">
        <v>50336</v>
      </c>
      <c r="D10427" s="48" t="s">
        <v>50341</v>
      </c>
      <c r="E10427" s="48" t="s">
        <v>50342</v>
      </c>
    </row>
    <row r="10428" spans="1:5">
      <c r="A10428" s="48" t="s">
        <v>56</v>
      </c>
      <c r="B10428" s="48" t="s">
        <v>51424</v>
      </c>
      <c r="C10428" s="48" t="s">
        <v>48791</v>
      </c>
      <c r="D10428" s="48" t="s">
        <v>50343</v>
      </c>
      <c r="E10428" s="48" t="s">
        <v>50344</v>
      </c>
    </row>
    <row r="10429" spans="1:5">
      <c r="A10429" s="48" t="s">
        <v>59</v>
      </c>
      <c r="B10429" s="48" t="s">
        <v>150</v>
      </c>
      <c r="C10429" s="48" t="s">
        <v>50345</v>
      </c>
      <c r="D10429" s="48" t="s">
        <v>50346</v>
      </c>
      <c r="E10429" s="48" t="s">
        <v>50347</v>
      </c>
    </row>
    <row r="10430" spans="1:5">
      <c r="A10430" s="48" t="s">
        <v>15740</v>
      </c>
      <c r="B10430" s="48" t="s">
        <v>51154</v>
      </c>
      <c r="C10430" s="48" t="s">
        <v>50336</v>
      </c>
      <c r="D10430" s="48" t="s">
        <v>50348</v>
      </c>
      <c r="E10430" s="48" t="s">
        <v>50349</v>
      </c>
    </row>
    <row r="10431" spans="1:5">
      <c r="A10431" s="48" t="s">
        <v>15743</v>
      </c>
      <c r="B10431" s="48" t="s">
        <v>34445</v>
      </c>
      <c r="C10431" s="48" t="s">
        <v>50336</v>
      </c>
      <c r="D10431" s="48" t="s">
        <v>50350</v>
      </c>
      <c r="E10431" s="48" t="s">
        <v>50351</v>
      </c>
    </row>
    <row r="10432" spans="1:5">
      <c r="A10432" s="48" t="s">
        <v>15746</v>
      </c>
      <c r="B10432" s="48" t="s">
        <v>51182</v>
      </c>
      <c r="C10432" s="48" t="s">
        <v>50336</v>
      </c>
      <c r="D10432" s="48" t="s">
        <v>50352</v>
      </c>
      <c r="E10432" s="48" t="s">
        <v>50353</v>
      </c>
    </row>
    <row r="10433" spans="1:5">
      <c r="A10433" s="48" t="s">
        <v>27</v>
      </c>
      <c r="B10433" s="48" t="s">
        <v>51154</v>
      </c>
      <c r="C10433" s="48" t="s">
        <v>50336</v>
      </c>
      <c r="D10433" s="48" t="s">
        <v>50354</v>
      </c>
      <c r="E10433" s="48" t="s">
        <v>50355</v>
      </c>
    </row>
    <row r="10434" spans="1:5">
      <c r="A10434" s="48" t="s">
        <v>30</v>
      </c>
      <c r="B10434" s="48" t="s">
        <v>30927</v>
      </c>
      <c r="C10434" s="48" t="s">
        <v>50336</v>
      </c>
      <c r="D10434" s="48" t="s">
        <v>50356</v>
      </c>
      <c r="E10434" s="48" t="s">
        <v>50357</v>
      </c>
    </row>
    <row r="10435" spans="1:5">
      <c r="A10435" s="48" t="s">
        <v>34</v>
      </c>
      <c r="B10435" s="48" t="s">
        <v>51154</v>
      </c>
      <c r="C10435" s="48" t="s">
        <v>50336</v>
      </c>
      <c r="D10435" s="48" t="s">
        <v>50358</v>
      </c>
      <c r="E10435" s="48" t="s">
        <v>50359</v>
      </c>
    </row>
    <row r="10436" spans="1:5">
      <c r="A10436" s="48" t="s">
        <v>51155</v>
      </c>
      <c r="B10436" s="48" t="s">
        <v>51156</v>
      </c>
      <c r="C10436" s="48" t="s">
        <v>50360</v>
      </c>
      <c r="D10436" s="48" t="s">
        <v>50361</v>
      </c>
      <c r="E10436" s="48" t="s">
        <v>50362</v>
      </c>
    </row>
    <row r="10437" spans="1:5">
      <c r="A10437" s="48" t="s">
        <v>51157</v>
      </c>
      <c r="B10437" s="48" t="s">
        <v>51156</v>
      </c>
      <c r="C10437" s="48" t="s">
        <v>50360</v>
      </c>
      <c r="D10437" s="48" t="s">
        <v>50363</v>
      </c>
      <c r="E10437" s="48" t="s">
        <v>50364</v>
      </c>
    </row>
    <row r="10438" spans="1:5">
      <c r="A10438" s="48" t="s">
        <v>51158</v>
      </c>
      <c r="B10438" s="48" t="s">
        <v>51156</v>
      </c>
      <c r="C10438" s="48" t="s">
        <v>50360</v>
      </c>
      <c r="D10438" s="48" t="s">
        <v>50365</v>
      </c>
      <c r="E10438" s="48" t="s">
        <v>50366</v>
      </c>
    </row>
    <row r="10439" spans="1:5">
      <c r="A10439" s="48" t="s">
        <v>51159</v>
      </c>
      <c r="B10439" s="48" t="s">
        <v>51156</v>
      </c>
      <c r="C10439" s="48" t="s">
        <v>50360</v>
      </c>
      <c r="D10439" s="48" t="s">
        <v>50367</v>
      </c>
      <c r="E10439" s="48" t="s">
        <v>50368</v>
      </c>
    </row>
    <row r="10440" spans="1:5">
      <c r="A10440" s="48" t="s">
        <v>15740</v>
      </c>
      <c r="B10440" s="48" t="s">
        <v>51154</v>
      </c>
      <c r="C10440" s="48" t="s">
        <v>50360</v>
      </c>
      <c r="D10440" s="48" t="s">
        <v>50369</v>
      </c>
      <c r="E10440" s="48" t="s">
        <v>50370</v>
      </c>
    </row>
    <row r="10441" spans="1:5">
      <c r="A10441" s="48" t="s">
        <v>15771</v>
      </c>
      <c r="B10441" s="48" t="s">
        <v>50371</v>
      </c>
      <c r="C10441" s="48" t="s">
        <v>50360</v>
      </c>
      <c r="D10441" s="48" t="s">
        <v>50372</v>
      </c>
      <c r="E10441" s="48" t="s">
        <v>50373</v>
      </c>
    </row>
    <row r="10442" spans="1:5">
      <c r="A10442" s="48" t="s">
        <v>15774</v>
      </c>
      <c r="B10442" s="48" t="s">
        <v>94</v>
      </c>
      <c r="C10442" s="48" t="s">
        <v>50360</v>
      </c>
      <c r="D10442" s="48" t="s">
        <v>50374</v>
      </c>
      <c r="E10442" s="48" t="s">
        <v>50375</v>
      </c>
    </row>
    <row r="10443" spans="1:5">
      <c r="A10443" s="48" t="s">
        <v>27</v>
      </c>
      <c r="B10443" s="48" t="s">
        <v>51154</v>
      </c>
      <c r="C10443" s="48" t="s">
        <v>50360</v>
      </c>
      <c r="D10443" s="48" t="s">
        <v>50376</v>
      </c>
      <c r="E10443" s="48" t="s">
        <v>50377</v>
      </c>
    </row>
    <row r="10444" spans="1:5">
      <c r="A10444" s="48" t="s">
        <v>48</v>
      </c>
      <c r="B10444" s="48" t="s">
        <v>35549</v>
      </c>
      <c r="C10444" s="48" t="s">
        <v>50360</v>
      </c>
      <c r="D10444" s="48" t="s">
        <v>50378</v>
      </c>
      <c r="E10444" s="48" t="s">
        <v>50379</v>
      </c>
    </row>
    <row r="10445" spans="1:5">
      <c r="A10445" s="48" t="s">
        <v>51</v>
      </c>
      <c r="B10445" s="48" t="s">
        <v>51163</v>
      </c>
      <c r="C10445" s="48" t="s">
        <v>50360</v>
      </c>
      <c r="D10445" s="48" t="s">
        <v>50380</v>
      </c>
      <c r="E10445" s="48" t="s">
        <v>50381</v>
      </c>
    </row>
    <row r="10446" spans="1:5">
      <c r="A10446" s="48" t="s">
        <v>15740</v>
      </c>
      <c r="B10446" s="48" t="s">
        <v>51154</v>
      </c>
      <c r="C10446" s="48" t="s">
        <v>50360</v>
      </c>
      <c r="D10446" s="48" t="s">
        <v>50382</v>
      </c>
      <c r="E10446" s="48" t="s">
        <v>50383</v>
      </c>
    </row>
    <row r="10447" spans="1:5">
      <c r="A10447" s="48" t="s">
        <v>15786</v>
      </c>
      <c r="B10447" s="48" t="s">
        <v>29629</v>
      </c>
      <c r="C10447" s="48" t="s">
        <v>50360</v>
      </c>
      <c r="D10447" s="48" t="s">
        <v>50384</v>
      </c>
      <c r="E10447" s="48" t="s">
        <v>50385</v>
      </c>
    </row>
    <row r="10448" spans="1:5">
      <c r="A10448" s="48" t="s">
        <v>15789</v>
      </c>
      <c r="B10448" s="48" t="s">
        <v>51428</v>
      </c>
      <c r="C10448" s="48" t="s">
        <v>50360</v>
      </c>
      <c r="D10448" s="48" t="s">
        <v>50386</v>
      </c>
      <c r="E10448" s="48" t="s">
        <v>50387</v>
      </c>
    </row>
    <row r="10449" spans="1:5">
      <c r="A10449" s="48" t="s">
        <v>27</v>
      </c>
      <c r="B10449" s="48" t="s">
        <v>51154</v>
      </c>
      <c r="C10449" s="48" t="s">
        <v>50360</v>
      </c>
      <c r="D10449" s="48" t="s">
        <v>50388</v>
      </c>
      <c r="E10449" s="48" t="s">
        <v>50389</v>
      </c>
    </row>
    <row r="10450" spans="1:5">
      <c r="A10450" s="48" t="s">
        <v>56</v>
      </c>
      <c r="B10450" s="48" t="s">
        <v>51440</v>
      </c>
      <c r="C10450" s="48" t="s">
        <v>50360</v>
      </c>
      <c r="D10450" s="48" t="s">
        <v>50390</v>
      </c>
      <c r="E10450" s="48" t="s">
        <v>50391</v>
      </c>
    </row>
    <row r="10451" spans="1:5">
      <c r="A10451" s="48" t="s">
        <v>59</v>
      </c>
      <c r="B10451" s="48" t="s">
        <v>394</v>
      </c>
      <c r="C10451" s="48" t="s">
        <v>50360</v>
      </c>
      <c r="D10451" s="48" t="s">
        <v>50392</v>
      </c>
      <c r="E10451" s="48" t="s">
        <v>50393</v>
      </c>
    </row>
    <row r="10452" spans="1:5">
      <c r="A10452" s="48" t="s">
        <v>15740</v>
      </c>
      <c r="B10452" s="48" t="s">
        <v>51154</v>
      </c>
      <c r="C10452" s="48" t="s">
        <v>50394</v>
      </c>
      <c r="D10452" s="48" t="s">
        <v>50395</v>
      </c>
      <c r="E10452" s="48" t="s">
        <v>50396</v>
      </c>
    </row>
    <row r="10453" spans="1:5">
      <c r="A10453" s="48" t="s">
        <v>15743</v>
      </c>
      <c r="B10453" s="48" t="s">
        <v>34445</v>
      </c>
      <c r="C10453" s="48" t="s">
        <v>50394</v>
      </c>
      <c r="D10453" s="48" t="s">
        <v>50397</v>
      </c>
      <c r="E10453" s="48" t="s">
        <v>50398</v>
      </c>
    </row>
    <row r="10454" spans="1:5">
      <c r="A10454" s="48" t="s">
        <v>15746</v>
      </c>
      <c r="B10454" s="48" t="s">
        <v>394</v>
      </c>
      <c r="C10454" s="48" t="s">
        <v>50394</v>
      </c>
      <c r="D10454" s="48" t="s">
        <v>50399</v>
      </c>
      <c r="E10454" s="48" t="s">
        <v>50400</v>
      </c>
    </row>
    <row r="10455" spans="1:5">
      <c r="A10455" s="48" t="s">
        <v>27</v>
      </c>
      <c r="B10455" s="48" t="s">
        <v>51154</v>
      </c>
      <c r="C10455" s="48" t="s">
        <v>50394</v>
      </c>
      <c r="D10455" s="48" t="s">
        <v>50401</v>
      </c>
      <c r="E10455" s="48" t="s">
        <v>50402</v>
      </c>
    </row>
    <row r="10456" spans="1:5">
      <c r="A10456" s="48" t="s">
        <v>30</v>
      </c>
      <c r="B10456" s="48" t="s">
        <v>35708</v>
      </c>
      <c r="C10456" s="48" t="s">
        <v>50394</v>
      </c>
      <c r="D10456" s="48" t="s">
        <v>50403</v>
      </c>
      <c r="E10456" s="48" t="s">
        <v>50404</v>
      </c>
    </row>
    <row r="10457" spans="1:5">
      <c r="A10457" s="48" t="s">
        <v>34</v>
      </c>
      <c r="B10457" s="48" t="s">
        <v>417</v>
      </c>
      <c r="C10457" s="48" t="s">
        <v>50394</v>
      </c>
      <c r="D10457" s="48" t="s">
        <v>50405</v>
      </c>
      <c r="E10457" s="48" t="s">
        <v>51912</v>
      </c>
    </row>
    <row r="10458" spans="1:5">
      <c r="A10458" s="48" t="s">
        <v>15740</v>
      </c>
      <c r="B10458" s="48" t="s">
        <v>51154</v>
      </c>
      <c r="C10458" s="48" t="s">
        <v>50394</v>
      </c>
      <c r="D10458" s="48" t="s">
        <v>50406</v>
      </c>
      <c r="E10458" s="48" t="s">
        <v>50407</v>
      </c>
    </row>
    <row r="10459" spans="1:5">
      <c r="A10459" s="48" t="s">
        <v>15757</v>
      </c>
      <c r="B10459" s="48" t="s">
        <v>51480</v>
      </c>
      <c r="C10459" s="48" t="s">
        <v>50394</v>
      </c>
      <c r="D10459" s="48" t="s">
        <v>50408</v>
      </c>
      <c r="E10459" s="48" t="s">
        <v>50409</v>
      </c>
    </row>
    <row r="10460" spans="1:5">
      <c r="A10460" s="48" t="s">
        <v>15760</v>
      </c>
      <c r="B10460" s="48" t="s">
        <v>803</v>
      </c>
      <c r="C10460" s="48" t="s">
        <v>50394</v>
      </c>
      <c r="D10460" s="48" t="s">
        <v>50410</v>
      </c>
      <c r="E10460" s="48" t="s">
        <v>50411</v>
      </c>
    </row>
    <row r="10461" spans="1:5">
      <c r="A10461" s="48" t="s">
        <v>27</v>
      </c>
      <c r="B10461" s="48" t="s">
        <v>51154</v>
      </c>
      <c r="C10461" s="48" t="s">
        <v>50394</v>
      </c>
      <c r="D10461" s="48" t="s">
        <v>50412</v>
      </c>
      <c r="E10461" s="48" t="s">
        <v>50413</v>
      </c>
    </row>
    <row r="10462" spans="1:5">
      <c r="A10462" s="48" t="s">
        <v>39</v>
      </c>
      <c r="B10462" s="48" t="s">
        <v>51654</v>
      </c>
      <c r="C10462" s="48" t="s">
        <v>50394</v>
      </c>
      <c r="D10462" s="48" t="s">
        <v>50414</v>
      </c>
      <c r="E10462" s="48" t="s">
        <v>50415</v>
      </c>
    </row>
    <row r="10463" spans="1:5">
      <c r="A10463" s="48" t="s">
        <v>43</v>
      </c>
      <c r="B10463" s="48" t="s">
        <v>51251</v>
      </c>
      <c r="C10463" s="48" t="s">
        <v>50394</v>
      </c>
      <c r="D10463" s="48" t="s">
        <v>50416</v>
      </c>
      <c r="E10463" s="48" t="s">
        <v>50417</v>
      </c>
    </row>
    <row r="10464" spans="1:5">
      <c r="A10464" s="48" t="s">
        <v>51155</v>
      </c>
      <c r="B10464" s="48" t="s">
        <v>51156</v>
      </c>
      <c r="C10464" s="48" t="s">
        <v>50418</v>
      </c>
      <c r="D10464" s="48" t="s">
        <v>50419</v>
      </c>
      <c r="E10464" s="48" t="s">
        <v>50420</v>
      </c>
    </row>
    <row r="10465" spans="1:5">
      <c r="A10465" s="48" t="s">
        <v>51157</v>
      </c>
      <c r="B10465" s="48" t="s">
        <v>51156</v>
      </c>
      <c r="C10465" s="48" t="s">
        <v>50418</v>
      </c>
      <c r="D10465" s="48" t="s">
        <v>50421</v>
      </c>
      <c r="E10465" s="48" t="s">
        <v>50422</v>
      </c>
    </row>
    <row r="10466" spans="1:5">
      <c r="A10466" s="48" t="s">
        <v>51158</v>
      </c>
      <c r="B10466" s="48" t="s">
        <v>51156</v>
      </c>
      <c r="C10466" s="48" t="s">
        <v>50418</v>
      </c>
      <c r="D10466" s="48" t="s">
        <v>50423</v>
      </c>
      <c r="E10466" s="48" t="s">
        <v>50424</v>
      </c>
    </row>
    <row r="10467" spans="1:5">
      <c r="A10467" s="48" t="s">
        <v>51159</v>
      </c>
      <c r="B10467" s="48" t="s">
        <v>51156</v>
      </c>
      <c r="C10467" s="48" t="s">
        <v>50418</v>
      </c>
      <c r="D10467" s="48" t="s">
        <v>50425</v>
      </c>
      <c r="E10467" s="48" t="s">
        <v>50426</v>
      </c>
    </row>
    <row r="10468" spans="1:5">
      <c r="A10468" s="48" t="s">
        <v>15740</v>
      </c>
      <c r="B10468" s="48" t="s">
        <v>51154</v>
      </c>
      <c r="C10468" s="48" t="s">
        <v>50418</v>
      </c>
      <c r="D10468" s="48" t="s">
        <v>50427</v>
      </c>
      <c r="E10468" s="48" t="s">
        <v>50428</v>
      </c>
    </row>
    <row r="10469" spans="1:5">
      <c r="A10469" s="48" t="s">
        <v>15786</v>
      </c>
      <c r="B10469" s="48" t="s">
        <v>29629</v>
      </c>
      <c r="C10469" s="48" t="s">
        <v>50418</v>
      </c>
      <c r="D10469" s="48" t="s">
        <v>50429</v>
      </c>
      <c r="E10469" s="48" t="s">
        <v>50430</v>
      </c>
    </row>
    <row r="10470" spans="1:5">
      <c r="A10470" s="48" t="s">
        <v>15789</v>
      </c>
      <c r="B10470" s="48" t="s">
        <v>51194</v>
      </c>
      <c r="C10470" s="48" t="s">
        <v>50418</v>
      </c>
      <c r="D10470" s="48" t="s">
        <v>50431</v>
      </c>
      <c r="E10470" s="48" t="s">
        <v>50432</v>
      </c>
    </row>
    <row r="10471" spans="1:5">
      <c r="A10471" s="48" t="s">
        <v>27</v>
      </c>
      <c r="B10471" s="48" t="s">
        <v>51154</v>
      </c>
      <c r="C10471" s="48" t="s">
        <v>50418</v>
      </c>
      <c r="D10471" s="48" t="s">
        <v>50433</v>
      </c>
      <c r="E10471" s="48" t="s">
        <v>50434</v>
      </c>
    </row>
    <row r="10472" spans="1:5">
      <c r="A10472" s="48" t="s">
        <v>56</v>
      </c>
      <c r="B10472" s="48" t="s">
        <v>51426</v>
      </c>
      <c r="C10472" s="48" t="s">
        <v>50418</v>
      </c>
      <c r="D10472" s="48" t="s">
        <v>50435</v>
      </c>
      <c r="E10472" s="48" t="s">
        <v>50436</v>
      </c>
    </row>
    <row r="10473" spans="1:5">
      <c r="A10473" s="48" t="s">
        <v>59</v>
      </c>
      <c r="B10473" s="48" t="s">
        <v>51225</v>
      </c>
      <c r="C10473" s="48" t="s">
        <v>50418</v>
      </c>
      <c r="D10473" s="48" t="s">
        <v>50437</v>
      </c>
      <c r="E10473" s="48" t="s">
        <v>50438</v>
      </c>
    </row>
    <row r="10474" spans="1:5">
      <c r="A10474" s="48" t="s">
        <v>15740</v>
      </c>
      <c r="B10474" s="48" t="s">
        <v>51154</v>
      </c>
      <c r="C10474" s="48" t="s">
        <v>50418</v>
      </c>
      <c r="D10474" s="48" t="s">
        <v>50439</v>
      </c>
      <c r="E10474" s="48" t="s">
        <v>50440</v>
      </c>
    </row>
    <row r="10475" spans="1:5">
      <c r="A10475" s="48" t="s">
        <v>15743</v>
      </c>
      <c r="B10475" s="48" t="s">
        <v>34445</v>
      </c>
      <c r="C10475" s="48" t="s">
        <v>50418</v>
      </c>
      <c r="D10475" s="48" t="s">
        <v>50441</v>
      </c>
      <c r="E10475" s="48" t="s">
        <v>51913</v>
      </c>
    </row>
    <row r="10476" spans="1:5">
      <c r="A10476" s="48" t="s">
        <v>15746</v>
      </c>
      <c r="B10476" s="48" t="s">
        <v>150</v>
      </c>
      <c r="C10476" s="48" t="s">
        <v>50418</v>
      </c>
      <c r="D10476" s="48" t="s">
        <v>50442</v>
      </c>
      <c r="E10476" s="48" t="s">
        <v>50443</v>
      </c>
    </row>
    <row r="10477" spans="1:5">
      <c r="A10477" s="48" t="s">
        <v>27</v>
      </c>
      <c r="B10477" s="48" t="s">
        <v>51154</v>
      </c>
      <c r="C10477" s="48" t="s">
        <v>50418</v>
      </c>
      <c r="D10477" s="48" t="s">
        <v>50444</v>
      </c>
      <c r="E10477" s="48" t="s">
        <v>50445</v>
      </c>
    </row>
    <row r="10478" spans="1:5">
      <c r="A10478" s="48" t="s">
        <v>30</v>
      </c>
      <c r="B10478" s="48" t="s">
        <v>35754</v>
      </c>
      <c r="C10478" s="48" t="s">
        <v>50418</v>
      </c>
      <c r="D10478" s="48" t="s">
        <v>50446</v>
      </c>
      <c r="E10478" s="48" t="s">
        <v>50447</v>
      </c>
    </row>
    <row r="10479" spans="1:5">
      <c r="A10479" s="48" t="s">
        <v>34</v>
      </c>
      <c r="B10479" s="48" t="s">
        <v>654</v>
      </c>
      <c r="C10479" s="48" t="s">
        <v>50418</v>
      </c>
      <c r="D10479" s="48" t="s">
        <v>50448</v>
      </c>
      <c r="E10479" s="48" t="s">
        <v>50449</v>
      </c>
    </row>
    <row r="10480" spans="1:5">
      <c r="A10480" s="48" t="s">
        <v>15740</v>
      </c>
      <c r="B10480" s="48" t="s">
        <v>51154</v>
      </c>
      <c r="C10480" s="48" t="s">
        <v>50450</v>
      </c>
      <c r="D10480" s="48" t="s">
        <v>50451</v>
      </c>
      <c r="E10480" s="48" t="s">
        <v>50452</v>
      </c>
    </row>
    <row r="10481" spans="1:5">
      <c r="A10481" s="48" t="s">
        <v>15757</v>
      </c>
      <c r="B10481" s="48" t="s">
        <v>51480</v>
      </c>
      <c r="C10481" s="48" t="s">
        <v>50450</v>
      </c>
      <c r="D10481" s="48" t="s">
        <v>50453</v>
      </c>
      <c r="E10481" s="48" t="s">
        <v>50454</v>
      </c>
    </row>
    <row r="10482" spans="1:5">
      <c r="A10482" s="48" t="s">
        <v>15760</v>
      </c>
      <c r="B10482" s="48" t="s">
        <v>803</v>
      </c>
      <c r="C10482" s="48" t="s">
        <v>50450</v>
      </c>
      <c r="D10482" s="48" t="s">
        <v>50455</v>
      </c>
      <c r="E10482" s="48" t="s">
        <v>50456</v>
      </c>
    </row>
    <row r="10483" spans="1:5">
      <c r="A10483" s="48" t="s">
        <v>27</v>
      </c>
      <c r="B10483" s="48" t="s">
        <v>51154</v>
      </c>
      <c r="C10483" s="48" t="s">
        <v>48791</v>
      </c>
      <c r="D10483" s="48" t="s">
        <v>50457</v>
      </c>
      <c r="E10483" s="48" t="s">
        <v>50458</v>
      </c>
    </row>
    <row r="10484" spans="1:5">
      <c r="A10484" s="48" t="s">
        <v>39</v>
      </c>
      <c r="B10484" s="48" t="s">
        <v>51436</v>
      </c>
      <c r="C10484" s="48" t="s">
        <v>51914</v>
      </c>
      <c r="D10484" s="48" t="s">
        <v>50459</v>
      </c>
      <c r="E10484" s="48" t="s">
        <v>50460</v>
      </c>
    </row>
    <row r="10485" spans="1:5">
      <c r="A10485" s="48" t="s">
        <v>43</v>
      </c>
      <c r="B10485" s="48" t="s">
        <v>316</v>
      </c>
      <c r="C10485" s="48" t="s">
        <v>50450</v>
      </c>
      <c r="D10485" s="48" t="s">
        <v>50461</v>
      </c>
      <c r="E10485" s="48" t="s">
        <v>50462</v>
      </c>
    </row>
    <row r="10486" spans="1:5">
      <c r="A10486" s="48" t="s">
        <v>15740</v>
      </c>
      <c r="B10486" s="48" t="s">
        <v>51154</v>
      </c>
      <c r="C10486" s="48" t="s">
        <v>50450</v>
      </c>
      <c r="D10486" s="48" t="s">
        <v>50463</v>
      </c>
      <c r="E10486" s="48" t="s">
        <v>50464</v>
      </c>
    </row>
    <row r="10487" spans="1:5">
      <c r="A10487" s="48" t="s">
        <v>15771</v>
      </c>
      <c r="B10487" s="48" t="s">
        <v>31</v>
      </c>
      <c r="C10487" s="48" t="s">
        <v>50450</v>
      </c>
      <c r="D10487" s="48" t="s">
        <v>50465</v>
      </c>
      <c r="E10487" s="48" t="s">
        <v>50466</v>
      </c>
    </row>
    <row r="10488" spans="1:5">
      <c r="A10488" s="48" t="s">
        <v>15774</v>
      </c>
      <c r="B10488" s="48" t="s">
        <v>417</v>
      </c>
      <c r="C10488" s="48" t="s">
        <v>50450</v>
      </c>
      <c r="D10488" s="48" t="s">
        <v>50467</v>
      </c>
      <c r="E10488" s="48" t="s">
        <v>50468</v>
      </c>
    </row>
    <row r="10489" spans="1:5">
      <c r="A10489" s="48" t="s">
        <v>27</v>
      </c>
      <c r="B10489" s="48" t="s">
        <v>51154</v>
      </c>
      <c r="C10489" s="48" t="s">
        <v>50450</v>
      </c>
      <c r="D10489" s="48" t="s">
        <v>50469</v>
      </c>
      <c r="E10489" s="48" t="s">
        <v>50470</v>
      </c>
    </row>
    <row r="10490" spans="1:5">
      <c r="A10490" s="48" t="s">
        <v>48</v>
      </c>
      <c r="B10490" s="48" t="s">
        <v>51311</v>
      </c>
      <c r="C10490" s="48" t="s">
        <v>50450</v>
      </c>
      <c r="D10490" s="48" t="s">
        <v>50471</v>
      </c>
      <c r="E10490" s="48" t="s">
        <v>50472</v>
      </c>
    </row>
    <row r="10491" spans="1:5">
      <c r="A10491" s="48" t="s">
        <v>51</v>
      </c>
      <c r="B10491" s="48" t="s">
        <v>5513</v>
      </c>
      <c r="C10491" s="48" t="s">
        <v>50450</v>
      </c>
      <c r="D10491" s="48" t="s">
        <v>50473</v>
      </c>
      <c r="E10491" s="48" t="s">
        <v>50474</v>
      </c>
    </row>
    <row r="10492" spans="1:5">
      <c r="A10492" s="48" t="s">
        <v>51155</v>
      </c>
      <c r="B10492" s="48" t="s">
        <v>51156</v>
      </c>
      <c r="C10492" s="48" t="s">
        <v>50475</v>
      </c>
      <c r="D10492" s="48" t="s">
        <v>50476</v>
      </c>
      <c r="E10492" s="48" t="s">
        <v>50477</v>
      </c>
    </row>
    <row r="10493" spans="1:5">
      <c r="A10493" s="48" t="s">
        <v>51157</v>
      </c>
      <c r="B10493" s="48" t="s">
        <v>51156</v>
      </c>
      <c r="C10493" s="48" t="s">
        <v>50475</v>
      </c>
      <c r="D10493" s="48" t="s">
        <v>50478</v>
      </c>
      <c r="E10493" s="48" t="s">
        <v>51915</v>
      </c>
    </row>
    <row r="10494" spans="1:5">
      <c r="A10494" s="48" t="s">
        <v>51158</v>
      </c>
      <c r="B10494" s="48" t="s">
        <v>51156</v>
      </c>
      <c r="C10494" s="48" t="s">
        <v>50475</v>
      </c>
      <c r="D10494" s="48" t="s">
        <v>51916</v>
      </c>
      <c r="E10494" s="48" t="s">
        <v>50479</v>
      </c>
    </row>
    <row r="10495" spans="1:5">
      <c r="A10495" s="48" t="s">
        <v>51159</v>
      </c>
      <c r="B10495" s="48" t="s">
        <v>51156</v>
      </c>
      <c r="C10495" s="48" t="s">
        <v>50475</v>
      </c>
      <c r="D10495" s="48" t="s">
        <v>50480</v>
      </c>
      <c r="E10495" s="48" t="s">
        <v>50481</v>
      </c>
    </row>
    <row r="10496" spans="1:5">
      <c r="A10496" s="48" t="s">
        <v>15740</v>
      </c>
      <c r="B10496" s="48" t="s">
        <v>51154</v>
      </c>
      <c r="C10496" s="48" t="s">
        <v>50475</v>
      </c>
      <c r="D10496" s="48" t="s">
        <v>50482</v>
      </c>
      <c r="E10496" s="48" t="s">
        <v>50483</v>
      </c>
    </row>
    <row r="10497" spans="1:5">
      <c r="A10497" s="48" t="s">
        <v>15743</v>
      </c>
      <c r="B10497" s="48" t="s">
        <v>29452</v>
      </c>
      <c r="C10497" s="48" t="s">
        <v>50475</v>
      </c>
      <c r="D10497" s="48" t="s">
        <v>50484</v>
      </c>
      <c r="E10497" s="48" t="s">
        <v>50485</v>
      </c>
    </row>
    <row r="10498" spans="1:5">
      <c r="A10498" s="48" t="s">
        <v>15746</v>
      </c>
      <c r="B10498" s="48" t="s">
        <v>654</v>
      </c>
      <c r="C10498" s="48" t="s">
        <v>50475</v>
      </c>
      <c r="D10498" s="48" t="s">
        <v>50486</v>
      </c>
      <c r="E10498" s="48" t="s">
        <v>50487</v>
      </c>
    </row>
    <row r="10499" spans="1:5">
      <c r="A10499" s="48" t="s">
        <v>27</v>
      </c>
      <c r="B10499" s="48" t="s">
        <v>51154</v>
      </c>
      <c r="C10499" s="48" t="s">
        <v>50475</v>
      </c>
      <c r="D10499" s="48" t="s">
        <v>50488</v>
      </c>
      <c r="E10499" s="48" t="s">
        <v>50489</v>
      </c>
    </row>
    <row r="10500" spans="1:5">
      <c r="A10500" s="48" t="s">
        <v>30</v>
      </c>
      <c r="B10500" s="48" t="s">
        <v>33023</v>
      </c>
      <c r="C10500" s="48" t="s">
        <v>50475</v>
      </c>
      <c r="D10500" s="48" t="s">
        <v>50490</v>
      </c>
      <c r="E10500" s="48" t="s">
        <v>50491</v>
      </c>
    </row>
    <row r="10501" spans="1:5">
      <c r="A10501" s="48" t="s">
        <v>34</v>
      </c>
      <c r="B10501" s="48" t="s">
        <v>51182</v>
      </c>
      <c r="C10501" s="48" t="s">
        <v>50475</v>
      </c>
      <c r="D10501" s="48" t="s">
        <v>50492</v>
      </c>
      <c r="E10501" s="48" t="s">
        <v>51917</v>
      </c>
    </row>
    <row r="10502" spans="1:5">
      <c r="A10502" s="48" t="s">
        <v>15740</v>
      </c>
      <c r="B10502" s="48" t="s">
        <v>51154</v>
      </c>
      <c r="C10502" s="48" t="s">
        <v>50475</v>
      </c>
      <c r="D10502" s="48" t="s">
        <v>50493</v>
      </c>
      <c r="E10502" s="48" t="s">
        <v>50494</v>
      </c>
    </row>
    <row r="10503" spans="1:5">
      <c r="A10503" s="48" t="s">
        <v>15757</v>
      </c>
      <c r="B10503" s="48" t="s">
        <v>51480</v>
      </c>
      <c r="C10503" s="48" t="s">
        <v>50475</v>
      </c>
      <c r="D10503" s="48" t="s">
        <v>50495</v>
      </c>
      <c r="E10503" s="48" t="s">
        <v>50496</v>
      </c>
    </row>
    <row r="10504" spans="1:5">
      <c r="A10504" s="48" t="s">
        <v>15760</v>
      </c>
      <c r="B10504" s="48" t="s">
        <v>803</v>
      </c>
      <c r="C10504" s="48" t="s">
        <v>50475</v>
      </c>
      <c r="D10504" s="48" t="s">
        <v>50497</v>
      </c>
      <c r="E10504" s="48" t="s">
        <v>50498</v>
      </c>
    </row>
    <row r="10505" spans="1:5">
      <c r="A10505" s="48" t="s">
        <v>27</v>
      </c>
      <c r="B10505" s="48" t="s">
        <v>51154</v>
      </c>
      <c r="C10505" s="48" t="s">
        <v>50475</v>
      </c>
      <c r="D10505" s="48" t="s">
        <v>50499</v>
      </c>
      <c r="E10505" s="48" t="s">
        <v>50500</v>
      </c>
    </row>
    <row r="10506" spans="1:5">
      <c r="A10506" s="48" t="s">
        <v>39</v>
      </c>
      <c r="B10506" s="48" t="s">
        <v>51441</v>
      </c>
      <c r="C10506" s="48" t="s">
        <v>50475</v>
      </c>
      <c r="D10506" s="48" t="s">
        <v>50501</v>
      </c>
      <c r="E10506" s="48" t="s">
        <v>50502</v>
      </c>
    </row>
    <row r="10507" spans="1:5">
      <c r="A10507" s="48" t="s">
        <v>43</v>
      </c>
      <c r="B10507" s="48" t="s">
        <v>417</v>
      </c>
      <c r="C10507" s="48" t="s">
        <v>50475</v>
      </c>
      <c r="D10507" s="48" t="s">
        <v>50503</v>
      </c>
      <c r="E10507" s="48" t="s">
        <v>50504</v>
      </c>
    </row>
    <row r="10508" spans="1:5">
      <c r="A10508" s="48" t="s">
        <v>15740</v>
      </c>
      <c r="B10508" s="48" t="s">
        <v>51154</v>
      </c>
      <c r="C10508" s="48" t="s">
        <v>50505</v>
      </c>
      <c r="D10508" s="48" t="s">
        <v>51918</v>
      </c>
      <c r="E10508" s="48" t="s">
        <v>50506</v>
      </c>
    </row>
    <row r="10509" spans="1:5">
      <c r="A10509" s="48" t="s">
        <v>15771</v>
      </c>
      <c r="B10509" s="48" t="s">
        <v>51564</v>
      </c>
      <c r="C10509" s="48" t="s">
        <v>50505</v>
      </c>
      <c r="D10509" s="48" t="s">
        <v>50507</v>
      </c>
      <c r="E10509" s="48" t="s">
        <v>50508</v>
      </c>
    </row>
    <row r="10510" spans="1:5">
      <c r="A10510" s="48" t="s">
        <v>15774</v>
      </c>
      <c r="B10510" s="48" t="s">
        <v>51162</v>
      </c>
      <c r="C10510" s="48" t="s">
        <v>50505</v>
      </c>
      <c r="D10510" s="48" t="s">
        <v>50509</v>
      </c>
      <c r="E10510" s="48" t="s">
        <v>50510</v>
      </c>
    </row>
    <row r="10511" spans="1:5">
      <c r="A10511" s="48" t="s">
        <v>27</v>
      </c>
      <c r="B10511" s="48" t="s">
        <v>51154</v>
      </c>
      <c r="C10511" s="48" t="s">
        <v>50505</v>
      </c>
      <c r="D10511" s="48" t="s">
        <v>50511</v>
      </c>
      <c r="E10511" s="48" t="s">
        <v>50512</v>
      </c>
    </row>
    <row r="10512" spans="1:5">
      <c r="A10512" s="48" t="s">
        <v>48</v>
      </c>
      <c r="B10512" s="48" t="s">
        <v>51330</v>
      </c>
      <c r="C10512" s="48" t="s">
        <v>50505</v>
      </c>
      <c r="D10512" s="48" t="s">
        <v>51919</v>
      </c>
      <c r="E10512" s="48" t="s">
        <v>50513</v>
      </c>
    </row>
    <row r="10513" spans="1:5">
      <c r="A10513" s="48" t="s">
        <v>51</v>
      </c>
      <c r="B10513" s="48" t="s">
        <v>51161</v>
      </c>
      <c r="C10513" s="48" t="s">
        <v>50505</v>
      </c>
      <c r="D10513" s="48" t="s">
        <v>50514</v>
      </c>
      <c r="E10513" s="48" t="s">
        <v>50515</v>
      </c>
    </row>
    <row r="10514" spans="1:5">
      <c r="A10514" s="48" t="s">
        <v>15740</v>
      </c>
      <c r="B10514" s="48" t="s">
        <v>51154</v>
      </c>
      <c r="C10514" s="48" t="s">
        <v>50505</v>
      </c>
      <c r="D10514" s="48" t="s">
        <v>50516</v>
      </c>
      <c r="E10514" s="48" t="s">
        <v>50517</v>
      </c>
    </row>
    <row r="10515" spans="1:5">
      <c r="A10515" s="48" t="s">
        <v>15786</v>
      </c>
      <c r="B10515" s="48" t="s">
        <v>29629</v>
      </c>
      <c r="C10515" s="48" t="s">
        <v>50505</v>
      </c>
      <c r="D10515" s="48" t="s">
        <v>51920</v>
      </c>
      <c r="E10515" s="48" t="s">
        <v>50518</v>
      </c>
    </row>
    <row r="10516" spans="1:5">
      <c r="A10516" s="48" t="s">
        <v>15789</v>
      </c>
      <c r="B10516" s="48" t="s">
        <v>803</v>
      </c>
      <c r="C10516" s="48" t="s">
        <v>50505</v>
      </c>
      <c r="D10516" s="48" t="s">
        <v>50519</v>
      </c>
      <c r="E10516" s="48" t="s">
        <v>50520</v>
      </c>
    </row>
    <row r="10517" spans="1:5">
      <c r="A10517" s="48" t="s">
        <v>27</v>
      </c>
      <c r="B10517" s="48" t="s">
        <v>51154</v>
      </c>
      <c r="C10517" s="48" t="s">
        <v>50505</v>
      </c>
      <c r="D10517" s="48" t="s">
        <v>50521</v>
      </c>
      <c r="E10517" s="48" t="s">
        <v>50522</v>
      </c>
    </row>
    <row r="10518" spans="1:5">
      <c r="A10518" s="48" t="s">
        <v>56</v>
      </c>
      <c r="B10518" s="48" t="s">
        <v>51426</v>
      </c>
      <c r="C10518" s="48" t="s">
        <v>50505</v>
      </c>
      <c r="D10518" s="48" t="s">
        <v>50523</v>
      </c>
      <c r="E10518" s="48" t="s">
        <v>50524</v>
      </c>
    </row>
    <row r="10519" spans="1:5">
      <c r="A10519" s="48" t="s">
        <v>59</v>
      </c>
      <c r="B10519" s="48" t="s">
        <v>487</v>
      </c>
      <c r="C10519" s="48" t="s">
        <v>50505</v>
      </c>
      <c r="D10519" s="48" t="s">
        <v>50525</v>
      </c>
      <c r="E10519" s="48" t="s">
        <v>50526</v>
      </c>
    </row>
    <row r="10520" spans="1:5">
      <c r="A10520" s="48" t="s">
        <v>51155</v>
      </c>
      <c r="B10520" s="48" t="s">
        <v>51156</v>
      </c>
      <c r="C10520" s="48" t="s">
        <v>50527</v>
      </c>
      <c r="D10520" s="48" t="s">
        <v>50528</v>
      </c>
      <c r="E10520" s="48" t="s">
        <v>50529</v>
      </c>
    </row>
    <row r="10521" spans="1:5">
      <c r="A10521" s="48" t="s">
        <v>51157</v>
      </c>
      <c r="B10521" s="48" t="s">
        <v>51156</v>
      </c>
      <c r="C10521" s="48" t="s">
        <v>50527</v>
      </c>
      <c r="D10521" s="48" t="s">
        <v>50530</v>
      </c>
      <c r="E10521" s="48" t="s">
        <v>50531</v>
      </c>
    </row>
    <row r="10522" spans="1:5">
      <c r="A10522" s="48" t="s">
        <v>51158</v>
      </c>
      <c r="B10522" s="48" t="s">
        <v>51156</v>
      </c>
      <c r="C10522" s="48" t="s">
        <v>50527</v>
      </c>
      <c r="D10522" s="48" t="s">
        <v>50532</v>
      </c>
      <c r="E10522" s="48" t="s">
        <v>50533</v>
      </c>
    </row>
    <row r="10523" spans="1:5">
      <c r="A10523" s="48" t="s">
        <v>51159</v>
      </c>
      <c r="B10523" s="48" t="s">
        <v>51156</v>
      </c>
      <c r="C10523" s="48" t="s">
        <v>50527</v>
      </c>
      <c r="D10523" s="48" t="s">
        <v>50534</v>
      </c>
      <c r="E10523" s="48" t="s">
        <v>50535</v>
      </c>
    </row>
    <row r="10524" spans="1:5">
      <c r="A10524" s="48" t="s">
        <v>15740</v>
      </c>
      <c r="B10524" s="48" t="s">
        <v>51154</v>
      </c>
      <c r="C10524" s="48" t="s">
        <v>50527</v>
      </c>
      <c r="D10524" s="48" t="s">
        <v>50536</v>
      </c>
      <c r="E10524" s="48" t="s">
        <v>50537</v>
      </c>
    </row>
    <row r="10525" spans="1:5">
      <c r="A10525" s="48" t="s">
        <v>15757</v>
      </c>
      <c r="B10525" s="48" t="s">
        <v>51499</v>
      </c>
      <c r="C10525" s="48" t="s">
        <v>50527</v>
      </c>
      <c r="D10525" s="48" t="s">
        <v>50538</v>
      </c>
      <c r="E10525" s="48" t="s">
        <v>50539</v>
      </c>
    </row>
    <row r="10526" spans="1:5">
      <c r="A10526" s="48" t="s">
        <v>15760</v>
      </c>
      <c r="B10526" s="48" t="s">
        <v>51199</v>
      </c>
      <c r="C10526" s="48" t="s">
        <v>50527</v>
      </c>
      <c r="D10526" s="48" t="s">
        <v>50540</v>
      </c>
      <c r="E10526" s="48" t="s">
        <v>50541</v>
      </c>
    </row>
    <row r="10527" spans="1:5">
      <c r="A10527" s="48" t="s">
        <v>27</v>
      </c>
      <c r="B10527" s="48" t="s">
        <v>51154</v>
      </c>
      <c r="C10527" s="48" t="s">
        <v>50527</v>
      </c>
      <c r="D10527" s="48" t="s">
        <v>50542</v>
      </c>
      <c r="E10527" s="48" t="s">
        <v>50543</v>
      </c>
    </row>
    <row r="10528" spans="1:5">
      <c r="A10528" s="48" t="s">
        <v>39</v>
      </c>
      <c r="B10528" s="48" t="s">
        <v>51654</v>
      </c>
      <c r="C10528" s="48" t="s">
        <v>50527</v>
      </c>
      <c r="D10528" s="48" t="s">
        <v>50544</v>
      </c>
      <c r="E10528" s="48" t="s">
        <v>50545</v>
      </c>
    </row>
    <row r="10529" spans="1:5">
      <c r="A10529" s="48" t="s">
        <v>43</v>
      </c>
      <c r="B10529" s="48" t="s">
        <v>774</v>
      </c>
      <c r="C10529" s="48" t="s">
        <v>50527</v>
      </c>
      <c r="D10529" s="48" t="s">
        <v>50546</v>
      </c>
      <c r="E10529" s="48" t="s">
        <v>50547</v>
      </c>
    </row>
    <row r="10530" spans="1:5">
      <c r="A10530" s="48" t="s">
        <v>15740</v>
      </c>
      <c r="B10530" s="48" t="s">
        <v>51154</v>
      </c>
      <c r="C10530" s="48" t="s">
        <v>50527</v>
      </c>
      <c r="D10530" s="48" t="s">
        <v>50548</v>
      </c>
      <c r="E10530" s="48" t="s">
        <v>50549</v>
      </c>
    </row>
    <row r="10531" spans="1:5">
      <c r="A10531" s="48" t="s">
        <v>15771</v>
      </c>
      <c r="B10531" s="48" t="s">
        <v>14893</v>
      </c>
      <c r="C10531" s="48" t="s">
        <v>50527</v>
      </c>
      <c r="D10531" s="48" t="s">
        <v>50550</v>
      </c>
      <c r="E10531" s="48" t="s">
        <v>50551</v>
      </c>
    </row>
    <row r="10532" spans="1:5">
      <c r="A10532" s="48" t="s">
        <v>15774</v>
      </c>
      <c r="B10532" s="48" t="s">
        <v>51199</v>
      </c>
      <c r="C10532" s="48" t="s">
        <v>50527</v>
      </c>
      <c r="D10532" s="48" t="s">
        <v>50552</v>
      </c>
      <c r="E10532" s="48" t="s">
        <v>50553</v>
      </c>
    </row>
    <row r="10533" spans="1:5">
      <c r="A10533" s="48" t="s">
        <v>27</v>
      </c>
      <c r="B10533" s="48" t="s">
        <v>51154</v>
      </c>
      <c r="C10533" s="48" t="s">
        <v>50527</v>
      </c>
      <c r="D10533" s="48" t="s">
        <v>50554</v>
      </c>
      <c r="E10533" s="48" t="s">
        <v>50555</v>
      </c>
    </row>
    <row r="10534" spans="1:5">
      <c r="A10534" s="48" t="s">
        <v>48</v>
      </c>
      <c r="B10534" s="48" t="s">
        <v>51261</v>
      </c>
      <c r="C10534" s="48" t="s">
        <v>50527</v>
      </c>
      <c r="D10534" s="48" t="s">
        <v>50556</v>
      </c>
      <c r="E10534" s="48" t="s">
        <v>50557</v>
      </c>
    </row>
    <row r="10535" spans="1:5">
      <c r="A10535" s="48" t="s">
        <v>51</v>
      </c>
      <c r="B10535" s="48" t="s">
        <v>3258</v>
      </c>
      <c r="C10535" s="48" t="s">
        <v>50527</v>
      </c>
      <c r="D10535" s="48" t="s">
        <v>50558</v>
      </c>
      <c r="E10535" s="48" t="s">
        <v>50559</v>
      </c>
    </row>
    <row r="10536" spans="1:5">
      <c r="A10536" s="48" t="s">
        <v>15740</v>
      </c>
      <c r="B10536" s="48" t="s">
        <v>51154</v>
      </c>
      <c r="C10536" s="48" t="s">
        <v>50560</v>
      </c>
      <c r="D10536" s="48" t="s">
        <v>50561</v>
      </c>
      <c r="E10536" s="48" t="s">
        <v>50562</v>
      </c>
    </row>
    <row r="10537" spans="1:5">
      <c r="A10537" s="48" t="s">
        <v>15786</v>
      </c>
      <c r="B10537" s="48" t="s">
        <v>29629</v>
      </c>
      <c r="C10537" s="48" t="s">
        <v>50560</v>
      </c>
      <c r="D10537" s="48" t="s">
        <v>50563</v>
      </c>
      <c r="E10537" s="48" t="s">
        <v>50564</v>
      </c>
    </row>
    <row r="10538" spans="1:5">
      <c r="A10538" s="48" t="s">
        <v>15789</v>
      </c>
      <c r="B10538" s="48" t="s">
        <v>51344</v>
      </c>
      <c r="C10538" s="48" t="s">
        <v>50560</v>
      </c>
      <c r="D10538" s="48" t="s">
        <v>50565</v>
      </c>
      <c r="E10538" s="48" t="s">
        <v>50566</v>
      </c>
    </row>
    <row r="10539" spans="1:5">
      <c r="A10539" s="48" t="s">
        <v>27</v>
      </c>
      <c r="B10539" s="48" t="s">
        <v>51154</v>
      </c>
      <c r="C10539" s="48" t="s">
        <v>50560</v>
      </c>
      <c r="D10539" s="48" t="s">
        <v>50567</v>
      </c>
      <c r="E10539" s="48" t="s">
        <v>50568</v>
      </c>
    </row>
    <row r="10540" spans="1:5">
      <c r="A10540" s="48" t="s">
        <v>56</v>
      </c>
      <c r="B10540" s="48" t="s">
        <v>51519</v>
      </c>
      <c r="C10540" s="48" t="s">
        <v>50560</v>
      </c>
      <c r="D10540" s="48" t="s">
        <v>50569</v>
      </c>
      <c r="E10540" s="48" t="s">
        <v>50570</v>
      </c>
    </row>
    <row r="10541" spans="1:5">
      <c r="A10541" s="48" t="s">
        <v>59</v>
      </c>
      <c r="B10541" s="48" t="s">
        <v>51199</v>
      </c>
      <c r="C10541" s="48" t="s">
        <v>50560</v>
      </c>
      <c r="D10541" s="48" t="s">
        <v>50571</v>
      </c>
      <c r="E10541" s="48" t="s">
        <v>50572</v>
      </c>
    </row>
    <row r="10542" spans="1:5">
      <c r="A10542" s="48" t="s">
        <v>15740</v>
      </c>
      <c r="B10542" s="48" t="s">
        <v>51154</v>
      </c>
      <c r="C10542" s="48" t="s">
        <v>50560</v>
      </c>
      <c r="D10542" s="48" t="s">
        <v>51921</v>
      </c>
      <c r="E10542" s="48" t="s">
        <v>50573</v>
      </c>
    </row>
    <row r="10543" spans="1:5">
      <c r="A10543" s="48" t="s">
        <v>15743</v>
      </c>
      <c r="B10543" s="48" t="s">
        <v>29452</v>
      </c>
      <c r="C10543" s="48" t="s">
        <v>50560</v>
      </c>
      <c r="D10543" s="48" t="s">
        <v>50574</v>
      </c>
      <c r="E10543" s="48" t="s">
        <v>50575</v>
      </c>
    </row>
    <row r="10544" spans="1:5">
      <c r="A10544" s="48" t="s">
        <v>15746</v>
      </c>
      <c r="B10544" s="48" t="s">
        <v>51225</v>
      </c>
      <c r="C10544" s="48" t="s">
        <v>50560</v>
      </c>
      <c r="D10544" s="48" t="s">
        <v>50576</v>
      </c>
      <c r="E10544" s="48" t="s">
        <v>50577</v>
      </c>
    </row>
    <row r="10545" spans="1:5">
      <c r="A10545" s="48" t="s">
        <v>27</v>
      </c>
      <c r="B10545" s="48" t="s">
        <v>51154</v>
      </c>
      <c r="C10545" s="48" t="s">
        <v>50560</v>
      </c>
      <c r="D10545" s="48" t="s">
        <v>51922</v>
      </c>
      <c r="E10545" s="48" t="s">
        <v>50578</v>
      </c>
    </row>
    <row r="10546" spans="1:5">
      <c r="A10546" s="48" t="s">
        <v>30</v>
      </c>
      <c r="B10546" s="48" t="s">
        <v>32789</v>
      </c>
      <c r="C10546" s="48" t="s">
        <v>50560</v>
      </c>
      <c r="D10546" s="48" t="s">
        <v>50579</v>
      </c>
      <c r="E10546" s="48" t="s">
        <v>50580</v>
      </c>
    </row>
    <row r="10547" spans="1:5">
      <c r="A10547" s="48" t="s">
        <v>34</v>
      </c>
      <c r="B10547" s="48" t="s">
        <v>51162</v>
      </c>
      <c r="C10547" s="48" t="s">
        <v>50560</v>
      </c>
      <c r="D10547" s="48" t="s">
        <v>50581</v>
      </c>
      <c r="E10547" s="48" t="s">
        <v>50582</v>
      </c>
    </row>
    <row r="10548" spans="1:5">
      <c r="A10548" s="48" t="s">
        <v>51155</v>
      </c>
      <c r="B10548" s="48" t="s">
        <v>51156</v>
      </c>
      <c r="C10548" s="48" t="s">
        <v>50583</v>
      </c>
      <c r="D10548" s="48" t="s">
        <v>50584</v>
      </c>
      <c r="E10548" s="48" t="s">
        <v>50585</v>
      </c>
    </row>
    <row r="10549" spans="1:5">
      <c r="A10549" s="48" t="s">
        <v>51157</v>
      </c>
      <c r="B10549" s="48" t="s">
        <v>51156</v>
      </c>
      <c r="C10549" s="48" t="s">
        <v>50583</v>
      </c>
      <c r="D10549" s="48" t="s">
        <v>50586</v>
      </c>
      <c r="E10549" s="48" t="s">
        <v>50587</v>
      </c>
    </row>
    <row r="10550" spans="1:5">
      <c r="A10550" s="48" t="s">
        <v>51158</v>
      </c>
      <c r="B10550" s="48" t="s">
        <v>51156</v>
      </c>
      <c r="C10550" s="48" t="s">
        <v>50583</v>
      </c>
      <c r="D10550" s="48" t="s">
        <v>50588</v>
      </c>
      <c r="E10550" s="48" t="s">
        <v>50589</v>
      </c>
    </row>
    <row r="10551" spans="1:5">
      <c r="A10551" s="48" t="s">
        <v>51159</v>
      </c>
      <c r="B10551" s="48" t="s">
        <v>51156</v>
      </c>
      <c r="C10551" s="48" t="s">
        <v>50583</v>
      </c>
      <c r="D10551" s="48" t="s">
        <v>50590</v>
      </c>
      <c r="E10551" s="48" t="s">
        <v>50591</v>
      </c>
    </row>
    <row r="10552" spans="1:5">
      <c r="A10552" s="48" t="s">
        <v>15740</v>
      </c>
      <c r="B10552" s="48" t="s">
        <v>51154</v>
      </c>
      <c r="C10552" s="48" t="s">
        <v>50583</v>
      </c>
      <c r="D10552" s="48" t="s">
        <v>50592</v>
      </c>
      <c r="E10552" s="48" t="s">
        <v>50593</v>
      </c>
    </row>
    <row r="10553" spans="1:5">
      <c r="A10553" s="48" t="s">
        <v>15771</v>
      </c>
      <c r="B10553" s="48" t="s">
        <v>2563</v>
      </c>
      <c r="C10553" s="48" t="s">
        <v>50583</v>
      </c>
      <c r="D10553" s="48" t="s">
        <v>50594</v>
      </c>
      <c r="E10553" s="48" t="s">
        <v>50595</v>
      </c>
    </row>
    <row r="10554" spans="1:5">
      <c r="A10554" s="48" t="s">
        <v>15774</v>
      </c>
      <c r="B10554" s="48" t="s">
        <v>290</v>
      </c>
      <c r="C10554" s="48" t="s">
        <v>50583</v>
      </c>
      <c r="D10554" s="48" t="s">
        <v>50596</v>
      </c>
      <c r="E10554" s="48" t="s">
        <v>50597</v>
      </c>
    </row>
    <row r="10555" spans="1:5">
      <c r="A10555" s="48" t="s">
        <v>27</v>
      </c>
      <c r="B10555" s="48" t="s">
        <v>51154</v>
      </c>
      <c r="C10555" s="48" t="s">
        <v>50583</v>
      </c>
      <c r="D10555" s="48" t="s">
        <v>50598</v>
      </c>
      <c r="E10555" s="48" t="s">
        <v>50599</v>
      </c>
    </row>
    <row r="10556" spans="1:5">
      <c r="A10556" s="48" t="s">
        <v>48</v>
      </c>
      <c r="B10556" s="48" t="s">
        <v>51264</v>
      </c>
      <c r="C10556" s="48" t="s">
        <v>50583</v>
      </c>
      <c r="D10556" s="48" t="s">
        <v>50600</v>
      </c>
      <c r="E10556" s="48" t="s">
        <v>50601</v>
      </c>
    </row>
    <row r="10557" spans="1:5">
      <c r="A10557" s="48" t="s">
        <v>51</v>
      </c>
      <c r="B10557" s="48" t="s">
        <v>3258</v>
      </c>
      <c r="C10557" s="48" t="s">
        <v>50583</v>
      </c>
      <c r="D10557" s="48" t="s">
        <v>50602</v>
      </c>
      <c r="E10557" s="48" t="s">
        <v>50603</v>
      </c>
    </row>
    <row r="10558" spans="1:5">
      <c r="A10558" s="48" t="s">
        <v>15740</v>
      </c>
      <c r="B10558" s="48" t="s">
        <v>51154</v>
      </c>
      <c r="C10558" s="48" t="s">
        <v>50583</v>
      </c>
      <c r="D10558" s="48" t="s">
        <v>50604</v>
      </c>
      <c r="E10558" s="48" t="s">
        <v>50605</v>
      </c>
    </row>
    <row r="10559" spans="1:5">
      <c r="A10559" s="48" t="s">
        <v>15786</v>
      </c>
      <c r="B10559" s="48" t="s">
        <v>29629</v>
      </c>
      <c r="C10559" s="48" t="s">
        <v>50583</v>
      </c>
      <c r="D10559" s="48" t="s">
        <v>50606</v>
      </c>
      <c r="E10559" s="48" t="s">
        <v>50607</v>
      </c>
    </row>
    <row r="10560" spans="1:5">
      <c r="A10560" s="48" t="s">
        <v>15789</v>
      </c>
      <c r="B10560" s="48" t="s">
        <v>51370</v>
      </c>
      <c r="C10560" s="48" t="s">
        <v>50583</v>
      </c>
      <c r="D10560" s="48" t="s">
        <v>50608</v>
      </c>
      <c r="E10560" s="48" t="s">
        <v>50609</v>
      </c>
    </row>
    <row r="10561" spans="1:5">
      <c r="A10561" s="48" t="s">
        <v>27</v>
      </c>
      <c r="B10561" s="48" t="s">
        <v>51154</v>
      </c>
      <c r="C10561" s="48" t="s">
        <v>50583</v>
      </c>
      <c r="D10561" s="48" t="s">
        <v>50610</v>
      </c>
      <c r="E10561" s="48" t="s">
        <v>50611</v>
      </c>
    </row>
    <row r="10562" spans="1:5">
      <c r="A10562" s="48" t="s">
        <v>56</v>
      </c>
      <c r="B10562" s="48" t="s">
        <v>51494</v>
      </c>
      <c r="C10562" s="48" t="s">
        <v>50583</v>
      </c>
      <c r="D10562" s="48" t="s">
        <v>50612</v>
      </c>
      <c r="E10562" s="48" t="s">
        <v>50613</v>
      </c>
    </row>
    <row r="10563" spans="1:5">
      <c r="A10563" s="48" t="s">
        <v>59</v>
      </c>
      <c r="B10563" s="48" t="s">
        <v>51190</v>
      </c>
      <c r="C10563" s="48" t="s">
        <v>50583</v>
      </c>
      <c r="D10563" s="48" t="s">
        <v>50614</v>
      </c>
      <c r="E10563" s="48" t="s">
        <v>50615</v>
      </c>
    </row>
    <row r="10564" spans="1:5">
      <c r="A10564" s="48" t="s">
        <v>15740</v>
      </c>
      <c r="B10564" s="48" t="s">
        <v>51154</v>
      </c>
      <c r="C10564" s="48" t="s">
        <v>50616</v>
      </c>
      <c r="D10564" s="48" t="s">
        <v>50617</v>
      </c>
      <c r="E10564" s="48" t="s">
        <v>50618</v>
      </c>
    </row>
    <row r="10565" spans="1:5">
      <c r="A10565" s="48" t="s">
        <v>15743</v>
      </c>
      <c r="B10565" s="48" t="s">
        <v>51491</v>
      </c>
      <c r="C10565" s="48" t="s">
        <v>50616</v>
      </c>
      <c r="D10565" s="48" t="s">
        <v>50619</v>
      </c>
      <c r="E10565" s="48" t="s">
        <v>51923</v>
      </c>
    </row>
    <row r="10566" spans="1:5">
      <c r="A10566" s="48" t="s">
        <v>15746</v>
      </c>
      <c r="B10566" s="48" t="s">
        <v>150</v>
      </c>
      <c r="C10566" s="48" t="s">
        <v>50616</v>
      </c>
      <c r="D10566" s="48" t="s">
        <v>50620</v>
      </c>
      <c r="E10566" s="48" t="s">
        <v>50621</v>
      </c>
    </row>
    <row r="10567" spans="1:5">
      <c r="A10567" s="48" t="s">
        <v>27</v>
      </c>
      <c r="B10567" s="48" t="s">
        <v>51154</v>
      </c>
      <c r="C10567" s="48" t="s">
        <v>50616</v>
      </c>
      <c r="D10567" s="48" t="s">
        <v>50622</v>
      </c>
      <c r="E10567" s="48" t="s">
        <v>50623</v>
      </c>
    </row>
    <row r="10568" spans="1:5">
      <c r="A10568" s="48" t="s">
        <v>30</v>
      </c>
      <c r="B10568" s="48" t="s">
        <v>35708</v>
      </c>
      <c r="C10568" s="48" t="s">
        <v>50616</v>
      </c>
      <c r="D10568" s="48" t="s">
        <v>50624</v>
      </c>
      <c r="E10568" s="48" t="s">
        <v>50625</v>
      </c>
    </row>
    <row r="10569" spans="1:5">
      <c r="A10569" s="48" t="s">
        <v>34</v>
      </c>
      <c r="B10569" s="48" t="s">
        <v>150</v>
      </c>
      <c r="C10569" s="48" t="s">
        <v>50616</v>
      </c>
      <c r="D10569" s="48" t="s">
        <v>50626</v>
      </c>
      <c r="E10569" s="48" t="s">
        <v>50627</v>
      </c>
    </row>
    <row r="10570" spans="1:5">
      <c r="A10570" s="48" t="s">
        <v>15740</v>
      </c>
      <c r="B10570" s="48" t="s">
        <v>51154</v>
      </c>
      <c r="C10570" s="48" t="s">
        <v>50616</v>
      </c>
      <c r="D10570" s="48" t="s">
        <v>50628</v>
      </c>
      <c r="E10570" s="48" t="s">
        <v>50629</v>
      </c>
    </row>
    <row r="10571" spans="1:5">
      <c r="A10571" s="48" t="s">
        <v>15757</v>
      </c>
      <c r="B10571" s="48" t="s">
        <v>51406</v>
      </c>
      <c r="C10571" s="48" t="s">
        <v>50616</v>
      </c>
      <c r="D10571" s="48" t="s">
        <v>50630</v>
      </c>
      <c r="E10571" s="48" t="s">
        <v>50631</v>
      </c>
    </row>
    <row r="10572" spans="1:5">
      <c r="A10572" s="48" t="s">
        <v>15760</v>
      </c>
      <c r="B10572" s="48" t="s">
        <v>5513</v>
      </c>
      <c r="C10572" s="48" t="s">
        <v>50616</v>
      </c>
      <c r="D10572" s="48" t="s">
        <v>50632</v>
      </c>
      <c r="E10572" s="48" t="s">
        <v>50633</v>
      </c>
    </row>
    <row r="10573" spans="1:5">
      <c r="A10573" s="48" t="s">
        <v>27</v>
      </c>
      <c r="B10573" s="48" t="s">
        <v>51154</v>
      </c>
      <c r="C10573" s="48" t="s">
        <v>50616</v>
      </c>
      <c r="D10573" s="48" t="s">
        <v>50634</v>
      </c>
      <c r="E10573" s="48" t="s">
        <v>50635</v>
      </c>
    </row>
    <row r="10574" spans="1:5">
      <c r="A10574" s="48" t="s">
        <v>39</v>
      </c>
      <c r="B10574" s="48" t="s">
        <v>51436</v>
      </c>
      <c r="C10574" s="48" t="s">
        <v>50616</v>
      </c>
      <c r="D10574" s="48" t="s">
        <v>50636</v>
      </c>
      <c r="E10574" s="48" t="s">
        <v>50637</v>
      </c>
    </row>
    <row r="10575" spans="1:5">
      <c r="A10575" s="48" t="s">
        <v>43</v>
      </c>
      <c r="B10575" s="48" t="s">
        <v>1319</v>
      </c>
      <c r="C10575" s="48" t="s">
        <v>50616</v>
      </c>
      <c r="D10575" s="48" t="s">
        <v>50638</v>
      </c>
      <c r="E10575" s="48" t="s">
        <v>50639</v>
      </c>
    </row>
    <row r="10576" spans="1:5">
      <c r="A10576" s="48" t="s">
        <v>51155</v>
      </c>
      <c r="B10576" s="48" t="s">
        <v>51156</v>
      </c>
      <c r="C10576" s="48" t="s">
        <v>50640</v>
      </c>
      <c r="D10576" s="48" t="s">
        <v>50641</v>
      </c>
      <c r="E10576" s="48" t="s">
        <v>50642</v>
      </c>
    </row>
    <row r="10577" spans="1:5">
      <c r="A10577" s="48" t="s">
        <v>51157</v>
      </c>
      <c r="B10577" s="48" t="s">
        <v>51156</v>
      </c>
      <c r="C10577" s="48" t="s">
        <v>50640</v>
      </c>
      <c r="D10577" s="48" t="s">
        <v>50643</v>
      </c>
      <c r="E10577" s="48" t="s">
        <v>50644</v>
      </c>
    </row>
    <row r="10578" spans="1:5">
      <c r="A10578" s="48" t="s">
        <v>51158</v>
      </c>
      <c r="B10578" s="48" t="s">
        <v>51156</v>
      </c>
      <c r="C10578" s="48" t="s">
        <v>50640</v>
      </c>
      <c r="D10578" s="48" t="s">
        <v>50645</v>
      </c>
      <c r="E10578" s="48" t="s">
        <v>50646</v>
      </c>
    </row>
    <row r="10579" spans="1:5">
      <c r="A10579" s="48" t="s">
        <v>51159</v>
      </c>
      <c r="B10579" s="48" t="s">
        <v>51156</v>
      </c>
      <c r="C10579" s="48" t="s">
        <v>50640</v>
      </c>
      <c r="D10579" s="48" t="s">
        <v>50647</v>
      </c>
      <c r="E10579" s="48" t="s">
        <v>50648</v>
      </c>
    </row>
    <row r="10580" spans="1:5">
      <c r="A10580" s="48" t="s">
        <v>15740</v>
      </c>
      <c r="B10580" s="48" t="s">
        <v>51154</v>
      </c>
      <c r="C10580" s="48" t="s">
        <v>50640</v>
      </c>
      <c r="D10580" s="48" t="s">
        <v>50649</v>
      </c>
      <c r="E10580" s="48" t="s">
        <v>50650</v>
      </c>
    </row>
    <row r="10581" spans="1:5">
      <c r="A10581" s="48" t="s">
        <v>15786</v>
      </c>
      <c r="B10581" s="48" t="s">
        <v>29629</v>
      </c>
      <c r="C10581" s="48" t="s">
        <v>50640</v>
      </c>
      <c r="D10581" s="48" t="s">
        <v>50651</v>
      </c>
      <c r="E10581" s="48" t="s">
        <v>50652</v>
      </c>
    </row>
    <row r="10582" spans="1:5">
      <c r="A10582" s="48" t="s">
        <v>15789</v>
      </c>
      <c r="B10582" s="48" t="s">
        <v>1319</v>
      </c>
      <c r="C10582" s="48" t="s">
        <v>50640</v>
      </c>
      <c r="D10582" s="48" t="s">
        <v>50653</v>
      </c>
      <c r="E10582" s="48" t="s">
        <v>50654</v>
      </c>
    </row>
    <row r="10583" spans="1:5">
      <c r="A10583" s="48" t="s">
        <v>27</v>
      </c>
      <c r="B10583" s="48" t="s">
        <v>51154</v>
      </c>
      <c r="C10583" s="48" t="s">
        <v>50640</v>
      </c>
      <c r="D10583" s="48" t="s">
        <v>50655</v>
      </c>
      <c r="E10583" s="48" t="s">
        <v>50656</v>
      </c>
    </row>
    <row r="10584" spans="1:5">
      <c r="A10584" s="48" t="s">
        <v>56</v>
      </c>
      <c r="B10584" s="48" t="s">
        <v>51511</v>
      </c>
      <c r="C10584" s="48" t="s">
        <v>50640</v>
      </c>
      <c r="D10584" s="48" t="s">
        <v>50657</v>
      </c>
      <c r="E10584" s="48" t="s">
        <v>50658</v>
      </c>
    </row>
    <row r="10585" spans="1:5">
      <c r="A10585" s="48" t="s">
        <v>59</v>
      </c>
      <c r="B10585" s="48" t="s">
        <v>51215</v>
      </c>
      <c r="C10585" s="48" t="s">
        <v>50640</v>
      </c>
      <c r="D10585" s="48" t="s">
        <v>50659</v>
      </c>
      <c r="E10585" s="48" t="s">
        <v>50660</v>
      </c>
    </row>
    <row r="10586" spans="1:5">
      <c r="A10586" s="48" t="s">
        <v>15740</v>
      </c>
      <c r="B10586" s="48" t="s">
        <v>51154</v>
      </c>
      <c r="C10586" s="48" t="s">
        <v>50661</v>
      </c>
      <c r="D10586" s="48" t="s">
        <v>50662</v>
      </c>
      <c r="E10586" s="48" t="s">
        <v>50663</v>
      </c>
    </row>
    <row r="10587" spans="1:5">
      <c r="A10587" s="48" t="s">
        <v>15743</v>
      </c>
      <c r="B10587" s="48" t="s">
        <v>34445</v>
      </c>
      <c r="C10587" s="48" t="s">
        <v>50661</v>
      </c>
      <c r="D10587" s="48" t="s">
        <v>50664</v>
      </c>
      <c r="E10587" s="48" t="s">
        <v>50665</v>
      </c>
    </row>
    <row r="10588" spans="1:5">
      <c r="A10588" s="48" t="s">
        <v>15746</v>
      </c>
      <c r="B10588" s="48" t="s">
        <v>51278</v>
      </c>
      <c r="C10588" s="48" t="s">
        <v>50661</v>
      </c>
      <c r="D10588" s="48" t="s">
        <v>50666</v>
      </c>
      <c r="E10588" s="48" t="s">
        <v>50667</v>
      </c>
    </row>
    <row r="10589" spans="1:5">
      <c r="A10589" s="48" t="s">
        <v>27</v>
      </c>
      <c r="B10589" s="48" t="s">
        <v>51154</v>
      </c>
      <c r="C10589" s="48" t="s">
        <v>50661</v>
      </c>
      <c r="D10589" s="48" t="s">
        <v>50668</v>
      </c>
      <c r="E10589" s="48" t="s">
        <v>50669</v>
      </c>
    </row>
    <row r="10590" spans="1:5">
      <c r="A10590" s="48" t="s">
        <v>30</v>
      </c>
      <c r="B10590" s="48" t="s">
        <v>32976</v>
      </c>
      <c r="C10590" s="48" t="s">
        <v>50661</v>
      </c>
      <c r="D10590" s="48" t="s">
        <v>50670</v>
      </c>
      <c r="E10590" s="48" t="s">
        <v>50671</v>
      </c>
    </row>
    <row r="10591" spans="1:5">
      <c r="A10591" s="48" t="s">
        <v>34</v>
      </c>
      <c r="B10591" s="48" t="s">
        <v>51203</v>
      </c>
      <c r="C10591" s="48" t="s">
        <v>50661</v>
      </c>
      <c r="D10591" s="48" t="s">
        <v>50672</v>
      </c>
      <c r="E10591" s="48" t="s">
        <v>50673</v>
      </c>
    </row>
    <row r="10592" spans="1:5">
      <c r="A10592" s="48" t="s">
        <v>15740</v>
      </c>
      <c r="B10592" s="48" t="s">
        <v>51154</v>
      </c>
      <c r="C10592" s="48" t="s">
        <v>50661</v>
      </c>
      <c r="D10592" s="48" t="s">
        <v>50674</v>
      </c>
      <c r="E10592" s="48" t="s">
        <v>50675</v>
      </c>
    </row>
    <row r="10593" spans="1:5">
      <c r="A10593" s="48" t="s">
        <v>15757</v>
      </c>
      <c r="B10593" s="48" t="s">
        <v>51480</v>
      </c>
      <c r="C10593" s="48" t="s">
        <v>50661</v>
      </c>
      <c r="D10593" s="48" t="s">
        <v>50676</v>
      </c>
      <c r="E10593" s="48" t="s">
        <v>50677</v>
      </c>
    </row>
    <row r="10594" spans="1:5">
      <c r="A10594" s="48" t="s">
        <v>15760</v>
      </c>
      <c r="B10594" s="48" t="s">
        <v>51262</v>
      </c>
      <c r="C10594" s="48" t="s">
        <v>50661</v>
      </c>
      <c r="D10594" s="48" t="s">
        <v>50678</v>
      </c>
      <c r="E10594" s="48" t="s">
        <v>50679</v>
      </c>
    </row>
    <row r="10595" spans="1:5">
      <c r="A10595" s="48" t="s">
        <v>27</v>
      </c>
      <c r="B10595" s="48" t="s">
        <v>51154</v>
      </c>
      <c r="C10595" s="48" t="s">
        <v>50661</v>
      </c>
      <c r="D10595" s="48" t="s">
        <v>50680</v>
      </c>
      <c r="E10595" s="48" t="s">
        <v>50681</v>
      </c>
    </row>
    <row r="10596" spans="1:5">
      <c r="A10596" s="48" t="s">
        <v>39</v>
      </c>
      <c r="B10596" s="48" t="s">
        <v>51437</v>
      </c>
      <c r="C10596" s="48" t="s">
        <v>50661</v>
      </c>
      <c r="D10596" s="48" t="s">
        <v>50682</v>
      </c>
      <c r="E10596" s="48" t="s">
        <v>50683</v>
      </c>
    </row>
    <row r="10597" spans="1:5">
      <c r="A10597" s="48" t="s">
        <v>43</v>
      </c>
      <c r="B10597" s="48" t="s">
        <v>51161</v>
      </c>
      <c r="C10597" s="48" t="s">
        <v>50661</v>
      </c>
      <c r="D10597" s="48" t="s">
        <v>50684</v>
      </c>
      <c r="E10597" s="48" t="s">
        <v>50685</v>
      </c>
    </row>
    <row r="10598" spans="1:5">
      <c r="A10598" s="48" t="s">
        <v>15740</v>
      </c>
      <c r="B10598" s="48" t="s">
        <v>51154</v>
      </c>
      <c r="C10598" s="48" t="s">
        <v>50661</v>
      </c>
      <c r="D10598" s="48" t="s">
        <v>50686</v>
      </c>
      <c r="E10598" s="48" t="s">
        <v>50687</v>
      </c>
    </row>
    <row r="10599" spans="1:5">
      <c r="A10599" s="48" t="s">
        <v>15771</v>
      </c>
      <c r="B10599" s="48" t="s">
        <v>3255</v>
      </c>
      <c r="C10599" s="48" t="s">
        <v>50661</v>
      </c>
      <c r="D10599" s="48" t="s">
        <v>50688</v>
      </c>
      <c r="E10599" s="48" t="s">
        <v>50689</v>
      </c>
    </row>
    <row r="10600" spans="1:5">
      <c r="A10600" s="48" t="s">
        <v>15774</v>
      </c>
      <c r="B10600" s="48" t="s">
        <v>260</v>
      </c>
      <c r="C10600" s="48" t="s">
        <v>50661</v>
      </c>
      <c r="D10600" s="48" t="s">
        <v>50690</v>
      </c>
      <c r="E10600" s="48" t="s">
        <v>50691</v>
      </c>
    </row>
    <row r="10601" spans="1:5">
      <c r="A10601" s="48" t="s">
        <v>27</v>
      </c>
      <c r="B10601" s="48" t="s">
        <v>51154</v>
      </c>
      <c r="C10601" s="48" t="s">
        <v>50661</v>
      </c>
      <c r="D10601" s="48" t="s">
        <v>50692</v>
      </c>
      <c r="E10601" s="48" t="s">
        <v>51924</v>
      </c>
    </row>
    <row r="10602" spans="1:5">
      <c r="A10602" s="48" t="s">
        <v>48</v>
      </c>
      <c r="B10602" s="48" t="s">
        <v>51227</v>
      </c>
      <c r="C10602" s="48" t="s">
        <v>50661</v>
      </c>
      <c r="D10602" s="48" t="s">
        <v>50693</v>
      </c>
      <c r="E10602" s="48" t="s">
        <v>50694</v>
      </c>
    </row>
    <row r="10603" spans="1:5">
      <c r="A10603" s="48" t="s">
        <v>51</v>
      </c>
      <c r="B10603" s="48" t="s">
        <v>564</v>
      </c>
      <c r="C10603" s="48" t="s">
        <v>50661</v>
      </c>
      <c r="D10603" s="48" t="s">
        <v>50695</v>
      </c>
      <c r="E10603" s="48" t="s">
        <v>50696</v>
      </c>
    </row>
    <row r="10604" spans="1:5">
      <c r="A10604" s="48" t="s">
        <v>51155</v>
      </c>
      <c r="B10604" s="48" t="s">
        <v>51156</v>
      </c>
      <c r="C10604" s="48" t="s">
        <v>50697</v>
      </c>
      <c r="D10604" s="48" t="s">
        <v>50698</v>
      </c>
      <c r="E10604" s="48" t="s">
        <v>50699</v>
      </c>
    </row>
    <row r="10605" spans="1:5">
      <c r="A10605" s="48" t="s">
        <v>51157</v>
      </c>
      <c r="B10605" s="48" t="s">
        <v>51156</v>
      </c>
      <c r="C10605" s="48" t="s">
        <v>50697</v>
      </c>
      <c r="D10605" s="48" t="s">
        <v>50700</v>
      </c>
      <c r="E10605" s="48" t="s">
        <v>50701</v>
      </c>
    </row>
    <row r="10606" spans="1:5">
      <c r="A10606" s="48" t="s">
        <v>51158</v>
      </c>
      <c r="B10606" s="48" t="s">
        <v>51156</v>
      </c>
      <c r="C10606" s="48" t="s">
        <v>50697</v>
      </c>
      <c r="D10606" s="48" t="s">
        <v>50702</v>
      </c>
      <c r="E10606" s="48" t="s">
        <v>50703</v>
      </c>
    </row>
    <row r="10607" spans="1:5">
      <c r="A10607" s="48" t="s">
        <v>51159</v>
      </c>
      <c r="B10607" s="48" t="s">
        <v>51156</v>
      </c>
      <c r="C10607" s="48" t="s">
        <v>50697</v>
      </c>
      <c r="D10607" s="48" t="s">
        <v>50704</v>
      </c>
      <c r="E10607" s="48" t="s">
        <v>50705</v>
      </c>
    </row>
    <row r="10608" spans="1:5">
      <c r="A10608" s="48" t="s">
        <v>15740</v>
      </c>
      <c r="B10608" s="48" t="s">
        <v>51154</v>
      </c>
      <c r="C10608" s="48" t="s">
        <v>50697</v>
      </c>
      <c r="D10608" s="48" t="s">
        <v>50706</v>
      </c>
      <c r="E10608" s="48" t="s">
        <v>50707</v>
      </c>
    </row>
    <row r="10609" spans="1:5">
      <c r="A10609" s="48" t="s">
        <v>15743</v>
      </c>
      <c r="B10609" s="48" t="s">
        <v>29452</v>
      </c>
      <c r="C10609" s="48" t="s">
        <v>50697</v>
      </c>
      <c r="D10609" s="48" t="s">
        <v>50708</v>
      </c>
      <c r="E10609" s="48" t="s">
        <v>50709</v>
      </c>
    </row>
    <row r="10610" spans="1:5">
      <c r="A10610" s="48" t="s">
        <v>15746</v>
      </c>
      <c r="B10610" s="48" t="s">
        <v>51242</v>
      </c>
      <c r="C10610" s="48" t="s">
        <v>50697</v>
      </c>
      <c r="D10610" s="48" t="s">
        <v>50710</v>
      </c>
      <c r="E10610" s="48" t="s">
        <v>50711</v>
      </c>
    </row>
    <row r="10611" spans="1:5">
      <c r="A10611" s="48" t="s">
        <v>27</v>
      </c>
      <c r="B10611" s="48" t="s">
        <v>51154</v>
      </c>
      <c r="C10611" s="48" t="s">
        <v>50697</v>
      </c>
      <c r="D10611" s="48" t="s">
        <v>50712</v>
      </c>
      <c r="E10611" s="48" t="s">
        <v>50713</v>
      </c>
    </row>
    <row r="10612" spans="1:5">
      <c r="A10612" s="48" t="s">
        <v>30</v>
      </c>
      <c r="B10612" s="48" t="s">
        <v>29768</v>
      </c>
      <c r="C10612" s="48" t="s">
        <v>50697</v>
      </c>
      <c r="D10612" s="48" t="s">
        <v>50714</v>
      </c>
      <c r="E10612" s="48" t="s">
        <v>50715</v>
      </c>
    </row>
    <row r="10613" spans="1:5">
      <c r="A10613" s="48" t="s">
        <v>34</v>
      </c>
      <c r="B10613" s="48" t="s">
        <v>51165</v>
      </c>
      <c r="C10613" s="48" t="s">
        <v>50697</v>
      </c>
      <c r="D10613" s="48" t="s">
        <v>50716</v>
      </c>
      <c r="E10613" s="48" t="s">
        <v>50717</v>
      </c>
    </row>
    <row r="10614" spans="1:5">
      <c r="A10614" s="48" t="s">
        <v>15740</v>
      </c>
      <c r="B10614" s="48" t="s">
        <v>51154</v>
      </c>
      <c r="C10614" s="48" t="s">
        <v>50718</v>
      </c>
      <c r="D10614" s="48" t="s">
        <v>50719</v>
      </c>
      <c r="E10614" s="48" t="s">
        <v>50720</v>
      </c>
    </row>
    <row r="10615" spans="1:5">
      <c r="A10615" s="48" t="s">
        <v>15757</v>
      </c>
      <c r="B10615" s="48" t="s">
        <v>51480</v>
      </c>
      <c r="C10615" s="48" t="s">
        <v>50718</v>
      </c>
      <c r="D10615" s="48" t="s">
        <v>50721</v>
      </c>
      <c r="E10615" s="48" t="s">
        <v>50722</v>
      </c>
    </row>
    <row r="10616" spans="1:5">
      <c r="A10616" s="48" t="s">
        <v>15760</v>
      </c>
      <c r="B10616" s="48" t="s">
        <v>51196</v>
      </c>
      <c r="C10616" s="48" t="s">
        <v>50718</v>
      </c>
      <c r="D10616" s="48" t="s">
        <v>50723</v>
      </c>
      <c r="E10616" s="48" t="s">
        <v>50724</v>
      </c>
    </row>
    <row r="10617" spans="1:5">
      <c r="A10617" s="48" t="s">
        <v>27</v>
      </c>
      <c r="B10617" s="48" t="s">
        <v>51154</v>
      </c>
      <c r="C10617" s="48" t="s">
        <v>50718</v>
      </c>
      <c r="D10617" s="48" t="s">
        <v>50725</v>
      </c>
      <c r="E10617" s="48" t="s">
        <v>50726</v>
      </c>
    </row>
    <row r="10618" spans="1:5">
      <c r="A10618" s="48" t="s">
        <v>39</v>
      </c>
      <c r="B10618" s="48" t="s">
        <v>51436</v>
      </c>
      <c r="C10618" s="48" t="s">
        <v>50718</v>
      </c>
      <c r="D10618" s="48" t="s">
        <v>50727</v>
      </c>
      <c r="E10618" s="48" t="s">
        <v>50728</v>
      </c>
    </row>
    <row r="10619" spans="1:5">
      <c r="A10619" s="48" t="s">
        <v>43</v>
      </c>
      <c r="B10619" s="48" t="s">
        <v>51198</v>
      </c>
      <c r="C10619" s="48" t="s">
        <v>50718</v>
      </c>
      <c r="D10619" s="48" t="s">
        <v>50729</v>
      </c>
      <c r="E10619" s="48" t="s">
        <v>50730</v>
      </c>
    </row>
    <row r="10620" spans="1:5">
      <c r="A10620" s="48" t="s">
        <v>15740</v>
      </c>
      <c r="B10620" s="48" t="s">
        <v>51154</v>
      </c>
      <c r="C10620" s="48" t="s">
        <v>50718</v>
      </c>
      <c r="D10620" s="48" t="s">
        <v>50731</v>
      </c>
      <c r="E10620" s="48" t="s">
        <v>50732</v>
      </c>
    </row>
    <row r="10621" spans="1:5">
      <c r="A10621" s="48" t="s">
        <v>15771</v>
      </c>
      <c r="B10621" s="48" t="s">
        <v>1074</v>
      </c>
      <c r="C10621" s="48" t="s">
        <v>50718</v>
      </c>
      <c r="D10621" s="48" t="s">
        <v>50733</v>
      </c>
      <c r="E10621" s="48" t="s">
        <v>50734</v>
      </c>
    </row>
    <row r="10622" spans="1:5">
      <c r="A10622" s="48" t="s">
        <v>15774</v>
      </c>
      <c r="B10622" s="48" t="s">
        <v>833</v>
      </c>
      <c r="C10622" s="48" t="s">
        <v>50718</v>
      </c>
      <c r="D10622" s="48" t="s">
        <v>50735</v>
      </c>
      <c r="E10622" s="48" t="s">
        <v>50736</v>
      </c>
    </row>
    <row r="10623" spans="1:5">
      <c r="A10623" s="48" t="s">
        <v>27</v>
      </c>
      <c r="B10623" s="48" t="s">
        <v>51154</v>
      </c>
      <c r="C10623" s="48" t="s">
        <v>50718</v>
      </c>
      <c r="D10623" s="48" t="s">
        <v>50737</v>
      </c>
      <c r="E10623" s="48" t="s">
        <v>50738</v>
      </c>
    </row>
    <row r="10624" spans="1:5">
      <c r="A10624" s="48" t="s">
        <v>48</v>
      </c>
      <c r="B10624" s="48" t="s">
        <v>43440</v>
      </c>
      <c r="C10624" s="48" t="s">
        <v>50718</v>
      </c>
      <c r="D10624" s="48" t="s">
        <v>50739</v>
      </c>
      <c r="E10624" s="48" t="s">
        <v>50740</v>
      </c>
    </row>
    <row r="10625" spans="1:5">
      <c r="A10625" s="48" t="s">
        <v>51</v>
      </c>
      <c r="B10625" s="48" t="s">
        <v>44</v>
      </c>
      <c r="C10625" s="48" t="s">
        <v>50718</v>
      </c>
      <c r="D10625" s="48" t="s">
        <v>50741</v>
      </c>
      <c r="E10625" s="48" t="s">
        <v>50742</v>
      </c>
    </row>
    <row r="10626" spans="1:5">
      <c r="A10626" s="48" t="s">
        <v>15740</v>
      </c>
      <c r="B10626" s="48" t="s">
        <v>51154</v>
      </c>
      <c r="C10626" s="48" t="s">
        <v>50718</v>
      </c>
      <c r="D10626" s="48" t="s">
        <v>50743</v>
      </c>
      <c r="E10626" s="48" t="s">
        <v>50744</v>
      </c>
    </row>
    <row r="10627" spans="1:5">
      <c r="A10627" s="48" t="s">
        <v>15786</v>
      </c>
      <c r="B10627" s="48" t="s">
        <v>29629</v>
      </c>
      <c r="C10627" s="48" t="s">
        <v>50718</v>
      </c>
      <c r="D10627" s="48" t="s">
        <v>50745</v>
      </c>
      <c r="E10627" s="48" t="s">
        <v>50746</v>
      </c>
    </row>
    <row r="10628" spans="1:5">
      <c r="A10628" s="48" t="s">
        <v>15789</v>
      </c>
      <c r="B10628" s="48" t="s">
        <v>38998</v>
      </c>
      <c r="C10628" s="48" t="s">
        <v>50718</v>
      </c>
      <c r="D10628" s="48" t="s">
        <v>50747</v>
      </c>
      <c r="E10628" s="48" t="s">
        <v>50748</v>
      </c>
    </row>
    <row r="10629" spans="1:5">
      <c r="A10629" s="48" t="s">
        <v>27</v>
      </c>
      <c r="B10629" s="48" t="s">
        <v>51154</v>
      </c>
      <c r="C10629" s="48" t="s">
        <v>50718</v>
      </c>
      <c r="D10629" s="48" t="s">
        <v>50749</v>
      </c>
      <c r="E10629" s="48" t="s">
        <v>50750</v>
      </c>
    </row>
    <row r="10630" spans="1:5">
      <c r="A10630" s="48" t="s">
        <v>56</v>
      </c>
      <c r="B10630" s="48" t="s">
        <v>51426</v>
      </c>
      <c r="C10630" s="48" t="s">
        <v>50718</v>
      </c>
      <c r="D10630" s="48" t="s">
        <v>50751</v>
      </c>
      <c r="E10630" s="48" t="s">
        <v>50752</v>
      </c>
    </row>
    <row r="10631" spans="1:5">
      <c r="A10631" s="48" t="s">
        <v>59</v>
      </c>
      <c r="B10631" s="48" t="s">
        <v>150</v>
      </c>
      <c r="C10631" s="48" t="s">
        <v>50718</v>
      </c>
      <c r="D10631" s="48" t="s">
        <v>50753</v>
      </c>
      <c r="E10631" s="48" t="s">
        <v>50754</v>
      </c>
    </row>
    <row r="10632" spans="1:5">
      <c r="A10632" s="48" t="s">
        <v>51155</v>
      </c>
      <c r="B10632" s="48" t="s">
        <v>51156</v>
      </c>
      <c r="C10632" s="48" t="s">
        <v>50755</v>
      </c>
      <c r="D10632" s="48" t="s">
        <v>50756</v>
      </c>
      <c r="E10632" s="48" t="s">
        <v>50757</v>
      </c>
    </row>
    <row r="10633" spans="1:5">
      <c r="A10633" s="48" t="s">
        <v>51157</v>
      </c>
      <c r="B10633" s="48" t="s">
        <v>51156</v>
      </c>
      <c r="C10633" s="48" t="s">
        <v>50755</v>
      </c>
      <c r="D10633" s="48" t="s">
        <v>50758</v>
      </c>
      <c r="E10633" s="48" t="s">
        <v>50759</v>
      </c>
    </row>
    <row r="10634" spans="1:5">
      <c r="A10634" s="48" t="s">
        <v>51158</v>
      </c>
      <c r="B10634" s="48" t="s">
        <v>51156</v>
      </c>
      <c r="C10634" s="48" t="s">
        <v>50755</v>
      </c>
      <c r="D10634" s="48" t="s">
        <v>50760</v>
      </c>
      <c r="E10634" s="48" t="s">
        <v>50761</v>
      </c>
    </row>
    <row r="10635" spans="1:5">
      <c r="A10635" s="48" t="s">
        <v>51159</v>
      </c>
      <c r="B10635" s="48" t="s">
        <v>51156</v>
      </c>
      <c r="C10635" s="48" t="s">
        <v>50755</v>
      </c>
      <c r="D10635" s="48" t="s">
        <v>50762</v>
      </c>
      <c r="E10635" s="48" t="s">
        <v>51925</v>
      </c>
    </row>
    <row r="10636" spans="1:5">
      <c r="A10636" s="48" t="s">
        <v>15740</v>
      </c>
      <c r="B10636" s="48" t="s">
        <v>51154</v>
      </c>
      <c r="C10636" s="48" t="s">
        <v>50755</v>
      </c>
      <c r="D10636" s="48" t="s">
        <v>50763</v>
      </c>
      <c r="E10636" s="48" t="s">
        <v>50764</v>
      </c>
    </row>
    <row r="10637" spans="1:5">
      <c r="A10637" s="48" t="s">
        <v>15757</v>
      </c>
      <c r="B10637" s="48" t="s">
        <v>51499</v>
      </c>
      <c r="C10637" s="48" t="s">
        <v>50755</v>
      </c>
      <c r="D10637" s="48" t="s">
        <v>50765</v>
      </c>
      <c r="E10637" s="48" t="s">
        <v>50766</v>
      </c>
    </row>
    <row r="10638" spans="1:5">
      <c r="A10638" s="48" t="s">
        <v>15760</v>
      </c>
      <c r="B10638" s="48" t="s">
        <v>3102</v>
      </c>
      <c r="C10638" s="48" t="s">
        <v>50755</v>
      </c>
      <c r="D10638" s="48" t="s">
        <v>50767</v>
      </c>
      <c r="E10638" s="48" t="s">
        <v>50768</v>
      </c>
    </row>
    <row r="10639" spans="1:5">
      <c r="A10639" s="48" t="s">
        <v>27</v>
      </c>
      <c r="B10639" s="48" t="s">
        <v>51154</v>
      </c>
      <c r="C10639" s="48" t="s">
        <v>50755</v>
      </c>
      <c r="D10639" s="48" t="s">
        <v>50769</v>
      </c>
      <c r="E10639" s="48" t="s">
        <v>50770</v>
      </c>
    </row>
    <row r="10640" spans="1:5">
      <c r="A10640" s="48" t="s">
        <v>39</v>
      </c>
      <c r="B10640" s="48" t="s">
        <v>51437</v>
      </c>
      <c r="C10640" s="48" t="s">
        <v>50755</v>
      </c>
      <c r="D10640" s="48" t="s">
        <v>50771</v>
      </c>
      <c r="E10640" s="48" t="s">
        <v>50772</v>
      </c>
    </row>
    <row r="10641" spans="1:5">
      <c r="A10641" s="48" t="s">
        <v>43</v>
      </c>
      <c r="B10641" s="48" t="s">
        <v>51162</v>
      </c>
      <c r="C10641" s="48" t="s">
        <v>50755</v>
      </c>
      <c r="D10641" s="48" t="s">
        <v>50773</v>
      </c>
      <c r="E10641" s="48" t="s">
        <v>50774</v>
      </c>
    </row>
    <row r="10642" spans="1:5">
      <c r="A10642" s="48" t="s">
        <v>15740</v>
      </c>
      <c r="B10642" s="48" t="s">
        <v>51154</v>
      </c>
      <c r="C10642" s="48" t="s">
        <v>50775</v>
      </c>
      <c r="D10642" s="48" t="s">
        <v>50776</v>
      </c>
      <c r="E10642" s="48" t="s">
        <v>50777</v>
      </c>
    </row>
    <row r="10643" spans="1:5">
      <c r="A10643" s="48" t="s">
        <v>15771</v>
      </c>
      <c r="B10643" s="48" t="s">
        <v>3255</v>
      </c>
      <c r="C10643" s="48" t="s">
        <v>50775</v>
      </c>
      <c r="D10643" s="48" t="s">
        <v>50778</v>
      </c>
      <c r="E10643" s="48" t="s">
        <v>50779</v>
      </c>
    </row>
    <row r="10644" spans="1:5">
      <c r="A10644" s="48" t="s">
        <v>15774</v>
      </c>
      <c r="B10644" s="48" t="s">
        <v>695</v>
      </c>
      <c r="C10644" s="48" t="s">
        <v>50775</v>
      </c>
      <c r="D10644" s="48" t="s">
        <v>50780</v>
      </c>
      <c r="E10644" s="48" t="s">
        <v>50781</v>
      </c>
    </row>
    <row r="10645" spans="1:5">
      <c r="A10645" s="48" t="s">
        <v>27</v>
      </c>
      <c r="B10645" s="48" t="s">
        <v>51154</v>
      </c>
      <c r="C10645" s="48" t="s">
        <v>50775</v>
      </c>
      <c r="D10645" s="48" t="s">
        <v>50782</v>
      </c>
      <c r="E10645" s="48" t="s">
        <v>50783</v>
      </c>
    </row>
    <row r="10646" spans="1:5">
      <c r="A10646" s="48" t="s">
        <v>48</v>
      </c>
      <c r="B10646" s="48" t="s">
        <v>43629</v>
      </c>
      <c r="C10646" s="48" t="s">
        <v>50775</v>
      </c>
      <c r="D10646" s="48" t="s">
        <v>50784</v>
      </c>
      <c r="E10646" s="48" t="s">
        <v>50785</v>
      </c>
    </row>
    <row r="10647" spans="1:5">
      <c r="A10647" s="48" t="s">
        <v>51</v>
      </c>
      <c r="B10647" s="48" t="s">
        <v>51199</v>
      </c>
      <c r="C10647" s="48" t="s">
        <v>50775</v>
      </c>
      <c r="D10647" s="48" t="s">
        <v>50786</v>
      </c>
      <c r="E10647" s="48" t="s">
        <v>50787</v>
      </c>
    </row>
    <row r="10648" spans="1:5">
      <c r="A10648" s="48" t="s">
        <v>15740</v>
      </c>
      <c r="B10648" s="48" t="s">
        <v>51154</v>
      </c>
      <c r="C10648" s="48" t="s">
        <v>50775</v>
      </c>
      <c r="D10648" s="48" t="s">
        <v>50788</v>
      </c>
      <c r="E10648" s="48" t="s">
        <v>50789</v>
      </c>
    </row>
    <row r="10649" spans="1:5">
      <c r="A10649" s="48" t="s">
        <v>15786</v>
      </c>
      <c r="B10649" s="48" t="s">
        <v>29629</v>
      </c>
      <c r="C10649" s="48" t="s">
        <v>50775</v>
      </c>
      <c r="D10649" s="48" t="s">
        <v>50790</v>
      </c>
      <c r="E10649" s="48" t="s">
        <v>50791</v>
      </c>
    </row>
    <row r="10650" spans="1:5">
      <c r="A10650" s="48" t="s">
        <v>15789</v>
      </c>
      <c r="B10650" s="48" t="s">
        <v>51202</v>
      </c>
      <c r="C10650" s="48" t="s">
        <v>50775</v>
      </c>
      <c r="D10650" s="48" t="s">
        <v>50792</v>
      </c>
      <c r="E10650" s="48" t="s">
        <v>50793</v>
      </c>
    </row>
    <row r="10651" spans="1:5">
      <c r="A10651" s="48" t="s">
        <v>27</v>
      </c>
      <c r="B10651" s="48" t="s">
        <v>51154</v>
      </c>
      <c r="C10651" s="48" t="s">
        <v>50775</v>
      </c>
      <c r="D10651" s="48" t="s">
        <v>50794</v>
      </c>
      <c r="E10651" s="48" t="s">
        <v>50795</v>
      </c>
    </row>
    <row r="10652" spans="1:5">
      <c r="A10652" s="48" t="s">
        <v>56</v>
      </c>
      <c r="B10652" s="48" t="s">
        <v>51497</v>
      </c>
      <c r="C10652" s="48" t="s">
        <v>50775</v>
      </c>
      <c r="D10652" s="48" t="s">
        <v>50796</v>
      </c>
      <c r="E10652" s="48" t="s">
        <v>51926</v>
      </c>
    </row>
    <row r="10653" spans="1:5">
      <c r="A10653" s="48" t="s">
        <v>59</v>
      </c>
      <c r="B10653" s="48" t="s">
        <v>150</v>
      </c>
      <c r="C10653" s="48" t="s">
        <v>50775</v>
      </c>
      <c r="D10653" s="48" t="s">
        <v>50797</v>
      </c>
      <c r="E10653" s="48" t="s">
        <v>50798</v>
      </c>
    </row>
    <row r="10654" spans="1:5">
      <c r="A10654" s="48" t="s">
        <v>15740</v>
      </c>
      <c r="B10654" s="48" t="s">
        <v>51154</v>
      </c>
      <c r="C10654" s="48" t="s">
        <v>50775</v>
      </c>
      <c r="D10654" s="48" t="s">
        <v>50799</v>
      </c>
      <c r="E10654" s="48" t="s">
        <v>50800</v>
      </c>
    </row>
    <row r="10655" spans="1:5">
      <c r="A10655" s="48" t="s">
        <v>15743</v>
      </c>
      <c r="B10655" s="48" t="s">
        <v>34445</v>
      </c>
      <c r="C10655" s="48" t="s">
        <v>50775</v>
      </c>
      <c r="D10655" s="48" t="s">
        <v>50801</v>
      </c>
      <c r="E10655" s="48" t="s">
        <v>51927</v>
      </c>
    </row>
    <row r="10656" spans="1:5">
      <c r="A10656" s="48" t="s">
        <v>15746</v>
      </c>
      <c r="B10656" s="48" t="s">
        <v>452</v>
      </c>
      <c r="C10656" s="48" t="s">
        <v>50775</v>
      </c>
      <c r="D10656" s="48" t="s">
        <v>50802</v>
      </c>
      <c r="E10656" s="48" t="s">
        <v>50803</v>
      </c>
    </row>
    <row r="10657" spans="1:5">
      <c r="A10657" s="48" t="s">
        <v>27</v>
      </c>
      <c r="B10657" s="48" t="s">
        <v>51154</v>
      </c>
      <c r="C10657" s="48" t="s">
        <v>50775</v>
      </c>
      <c r="D10657" s="48" t="s">
        <v>50804</v>
      </c>
      <c r="E10657" s="48" t="s">
        <v>50805</v>
      </c>
    </row>
    <row r="10658" spans="1:5">
      <c r="A10658" s="48" t="s">
        <v>30</v>
      </c>
      <c r="B10658" s="48" t="s">
        <v>32976</v>
      </c>
      <c r="C10658" s="48" t="s">
        <v>50775</v>
      </c>
      <c r="D10658" s="48" t="s">
        <v>50806</v>
      </c>
      <c r="E10658" s="48" t="s">
        <v>50807</v>
      </c>
    </row>
    <row r="10659" spans="1:5">
      <c r="A10659" s="48" t="s">
        <v>34</v>
      </c>
      <c r="B10659" s="48" t="s">
        <v>51161</v>
      </c>
      <c r="C10659" s="48" t="s">
        <v>50775</v>
      </c>
      <c r="D10659" s="48" t="s">
        <v>50808</v>
      </c>
      <c r="E10659" s="48" t="s">
        <v>50809</v>
      </c>
    </row>
    <row r="10660" spans="1:5">
      <c r="A10660" s="48" t="s">
        <v>51155</v>
      </c>
      <c r="B10660" s="48" t="s">
        <v>51156</v>
      </c>
      <c r="C10660" s="48" t="s">
        <v>50810</v>
      </c>
      <c r="D10660" s="48" t="s">
        <v>50811</v>
      </c>
      <c r="E10660" s="48" t="s">
        <v>50812</v>
      </c>
    </row>
    <row r="10661" spans="1:5">
      <c r="A10661" s="48" t="s">
        <v>51157</v>
      </c>
      <c r="B10661" s="48" t="s">
        <v>51156</v>
      </c>
      <c r="C10661" s="48" t="s">
        <v>50810</v>
      </c>
      <c r="D10661" s="48" t="s">
        <v>50813</v>
      </c>
      <c r="E10661" s="48" t="s">
        <v>50814</v>
      </c>
    </row>
    <row r="10662" spans="1:5">
      <c r="A10662" s="48" t="s">
        <v>51158</v>
      </c>
      <c r="B10662" s="48" t="s">
        <v>51156</v>
      </c>
      <c r="C10662" s="48" t="s">
        <v>50810</v>
      </c>
      <c r="D10662" s="48" t="s">
        <v>50815</v>
      </c>
      <c r="E10662" s="48" t="s">
        <v>50816</v>
      </c>
    </row>
    <row r="10663" spans="1:5">
      <c r="A10663" s="48" t="s">
        <v>51159</v>
      </c>
      <c r="B10663" s="48" t="s">
        <v>51156</v>
      </c>
      <c r="C10663" s="48" t="s">
        <v>50810</v>
      </c>
      <c r="D10663" s="48" t="s">
        <v>50817</v>
      </c>
      <c r="E10663" s="48" t="s">
        <v>50818</v>
      </c>
    </row>
    <row r="10664" spans="1:5">
      <c r="A10664" s="48" t="s">
        <v>15740</v>
      </c>
      <c r="B10664" s="48" t="s">
        <v>51154</v>
      </c>
      <c r="C10664" s="48" t="s">
        <v>50810</v>
      </c>
      <c r="D10664" s="48" t="s">
        <v>50819</v>
      </c>
      <c r="E10664" s="48" t="s">
        <v>50820</v>
      </c>
    </row>
    <row r="10665" spans="1:5">
      <c r="A10665" s="48" t="s">
        <v>15771</v>
      </c>
      <c r="B10665" s="48" t="s">
        <v>2563</v>
      </c>
      <c r="C10665" s="48" t="s">
        <v>50810</v>
      </c>
      <c r="D10665" s="48" t="s">
        <v>50821</v>
      </c>
      <c r="E10665" s="48" t="s">
        <v>50822</v>
      </c>
    </row>
    <row r="10666" spans="1:5">
      <c r="A10666" s="48" t="s">
        <v>15774</v>
      </c>
      <c r="B10666" s="48" t="s">
        <v>1185</v>
      </c>
      <c r="C10666" s="48" t="s">
        <v>50810</v>
      </c>
      <c r="D10666" s="48" t="s">
        <v>50823</v>
      </c>
      <c r="E10666" s="48" t="s">
        <v>50824</v>
      </c>
    </row>
    <row r="10667" spans="1:5">
      <c r="A10667" s="48" t="s">
        <v>27</v>
      </c>
      <c r="B10667" s="48" t="s">
        <v>51154</v>
      </c>
      <c r="C10667" s="48" t="s">
        <v>50810</v>
      </c>
      <c r="D10667" s="48" t="s">
        <v>50825</v>
      </c>
      <c r="E10667" s="48" t="s">
        <v>50826</v>
      </c>
    </row>
    <row r="10668" spans="1:5">
      <c r="A10668" s="48" t="s">
        <v>48</v>
      </c>
      <c r="B10668" s="48" t="s">
        <v>42895</v>
      </c>
      <c r="C10668" s="48" t="s">
        <v>50810</v>
      </c>
      <c r="D10668" s="48" t="s">
        <v>50827</v>
      </c>
      <c r="E10668" s="48" t="s">
        <v>50828</v>
      </c>
    </row>
    <row r="10669" spans="1:5">
      <c r="A10669" s="48" t="s">
        <v>51</v>
      </c>
      <c r="B10669" s="48" t="s">
        <v>51199</v>
      </c>
      <c r="C10669" s="48" t="s">
        <v>50810</v>
      </c>
      <c r="D10669" s="48" t="s">
        <v>50829</v>
      </c>
      <c r="E10669" s="48" t="s">
        <v>50830</v>
      </c>
    </row>
    <row r="10670" spans="1:5">
      <c r="A10670" s="48" t="s">
        <v>15740</v>
      </c>
      <c r="B10670" s="48" t="s">
        <v>51154</v>
      </c>
      <c r="C10670" s="48" t="s">
        <v>50831</v>
      </c>
      <c r="D10670" s="48" t="s">
        <v>51928</v>
      </c>
      <c r="E10670" s="48" t="s">
        <v>50832</v>
      </c>
    </row>
    <row r="10671" spans="1:5">
      <c r="A10671" s="48" t="s">
        <v>15786</v>
      </c>
      <c r="B10671" s="48" t="s">
        <v>29629</v>
      </c>
      <c r="C10671" s="48" t="s">
        <v>50831</v>
      </c>
      <c r="D10671" s="48" t="s">
        <v>50833</v>
      </c>
      <c r="E10671" s="48" t="s">
        <v>50834</v>
      </c>
    </row>
    <row r="10672" spans="1:5">
      <c r="A10672" s="48" t="s">
        <v>15789</v>
      </c>
      <c r="B10672" s="48" t="s">
        <v>1610</v>
      </c>
      <c r="C10672" s="48" t="s">
        <v>50831</v>
      </c>
      <c r="D10672" s="48" t="s">
        <v>51929</v>
      </c>
      <c r="E10672" s="48" t="s">
        <v>50835</v>
      </c>
    </row>
    <row r="10673" spans="1:5">
      <c r="A10673" s="48" t="s">
        <v>27</v>
      </c>
      <c r="B10673" s="48" t="s">
        <v>51154</v>
      </c>
      <c r="C10673" s="48" t="s">
        <v>50831</v>
      </c>
      <c r="D10673" s="48" t="s">
        <v>51930</v>
      </c>
      <c r="E10673" s="48" t="s">
        <v>50836</v>
      </c>
    </row>
    <row r="10674" spans="1:5">
      <c r="A10674" s="48" t="s">
        <v>56</v>
      </c>
      <c r="B10674" s="48" t="s">
        <v>51511</v>
      </c>
      <c r="C10674" s="48" t="s">
        <v>50831</v>
      </c>
      <c r="D10674" s="48" t="s">
        <v>50837</v>
      </c>
      <c r="E10674" s="48" t="s">
        <v>50838</v>
      </c>
    </row>
    <row r="10675" spans="1:5">
      <c r="A10675" s="48" t="s">
        <v>59</v>
      </c>
      <c r="B10675" s="48" t="s">
        <v>417</v>
      </c>
      <c r="C10675" s="48" t="s">
        <v>50831</v>
      </c>
      <c r="D10675" s="48" t="s">
        <v>50839</v>
      </c>
      <c r="E10675" s="48" t="s">
        <v>50840</v>
      </c>
    </row>
    <row r="10676" spans="1:5">
      <c r="A10676" s="48" t="s">
        <v>15740</v>
      </c>
      <c r="B10676" s="48" t="s">
        <v>51154</v>
      </c>
      <c r="C10676" s="48" t="s">
        <v>50831</v>
      </c>
      <c r="D10676" s="48" t="s">
        <v>50841</v>
      </c>
      <c r="E10676" s="48" t="s">
        <v>50842</v>
      </c>
    </row>
    <row r="10677" spans="1:5">
      <c r="A10677" s="48" t="s">
        <v>15743</v>
      </c>
      <c r="B10677" s="48" t="s">
        <v>51403</v>
      </c>
      <c r="C10677" s="48" t="s">
        <v>50831</v>
      </c>
      <c r="D10677" s="48" t="s">
        <v>50843</v>
      </c>
      <c r="E10677" s="48" t="s">
        <v>50844</v>
      </c>
    </row>
    <row r="10678" spans="1:5">
      <c r="A10678" s="48" t="s">
        <v>15746</v>
      </c>
      <c r="B10678" s="48" t="s">
        <v>51196</v>
      </c>
      <c r="C10678" s="48" t="s">
        <v>50831</v>
      </c>
      <c r="D10678" s="48" t="s">
        <v>51931</v>
      </c>
      <c r="E10678" s="48" t="s">
        <v>50845</v>
      </c>
    </row>
    <row r="10679" spans="1:5">
      <c r="A10679" s="48" t="s">
        <v>27</v>
      </c>
      <c r="B10679" s="48" t="s">
        <v>51154</v>
      </c>
      <c r="C10679" s="48" t="s">
        <v>50831</v>
      </c>
      <c r="D10679" s="48" t="s">
        <v>50846</v>
      </c>
      <c r="E10679" s="48" t="s">
        <v>51932</v>
      </c>
    </row>
    <row r="10680" spans="1:5">
      <c r="A10680" s="48" t="s">
        <v>30</v>
      </c>
      <c r="B10680" s="48" t="s">
        <v>33023</v>
      </c>
      <c r="C10680" s="48" t="s">
        <v>50831</v>
      </c>
      <c r="D10680" s="48" t="s">
        <v>50847</v>
      </c>
      <c r="E10680" s="48" t="s">
        <v>50848</v>
      </c>
    </row>
    <row r="10681" spans="1:5">
      <c r="A10681" s="48" t="s">
        <v>34</v>
      </c>
      <c r="B10681" s="48" t="s">
        <v>51175</v>
      </c>
      <c r="C10681" s="48" t="s">
        <v>50831</v>
      </c>
      <c r="D10681" s="48" t="s">
        <v>50849</v>
      </c>
      <c r="E10681" s="48" t="s">
        <v>50850</v>
      </c>
    </row>
    <row r="10682" spans="1:5">
      <c r="A10682" s="48" t="s">
        <v>15740</v>
      </c>
      <c r="B10682" s="48" t="s">
        <v>51154</v>
      </c>
      <c r="C10682" s="48" t="s">
        <v>50831</v>
      </c>
      <c r="D10682" s="48" t="s">
        <v>50851</v>
      </c>
      <c r="E10682" s="48" t="s">
        <v>50852</v>
      </c>
    </row>
    <row r="10683" spans="1:5">
      <c r="A10683" s="48" t="s">
        <v>15757</v>
      </c>
      <c r="B10683" s="48" t="s">
        <v>51407</v>
      </c>
      <c r="C10683" s="48" t="s">
        <v>50831</v>
      </c>
      <c r="D10683" s="48" t="s">
        <v>50853</v>
      </c>
      <c r="E10683" s="48" t="s">
        <v>50854</v>
      </c>
    </row>
    <row r="10684" spans="1:5">
      <c r="A10684" s="48" t="s">
        <v>15760</v>
      </c>
      <c r="B10684" s="48" t="s">
        <v>51177</v>
      </c>
      <c r="C10684" s="48" t="s">
        <v>50831</v>
      </c>
      <c r="D10684" s="48" t="s">
        <v>50855</v>
      </c>
      <c r="E10684" s="48" t="s">
        <v>50856</v>
      </c>
    </row>
    <row r="10685" spans="1:5">
      <c r="A10685" s="48" t="s">
        <v>27</v>
      </c>
      <c r="B10685" s="48" t="s">
        <v>51154</v>
      </c>
      <c r="C10685" s="48" t="s">
        <v>50831</v>
      </c>
      <c r="D10685" s="48" t="s">
        <v>50857</v>
      </c>
      <c r="E10685" s="48" t="s">
        <v>50858</v>
      </c>
    </row>
    <row r="10686" spans="1:5">
      <c r="A10686" s="48" t="s">
        <v>39</v>
      </c>
      <c r="B10686" s="48" t="s">
        <v>35536</v>
      </c>
      <c r="C10686" s="48" t="s">
        <v>50831</v>
      </c>
      <c r="D10686" s="48" t="s">
        <v>50859</v>
      </c>
      <c r="E10686" s="48" t="s">
        <v>50860</v>
      </c>
    </row>
    <row r="10687" spans="1:5">
      <c r="A10687" s="48" t="s">
        <v>43</v>
      </c>
      <c r="B10687" s="48" t="s">
        <v>51205</v>
      </c>
      <c r="C10687" s="48" t="s">
        <v>50831</v>
      </c>
      <c r="D10687" s="48" t="s">
        <v>51933</v>
      </c>
      <c r="E10687" s="48" t="s">
        <v>50861</v>
      </c>
    </row>
    <row r="10688" spans="1:5">
      <c r="A10688" s="48" t="s">
        <v>51155</v>
      </c>
      <c r="B10688" s="48" t="s">
        <v>51156</v>
      </c>
      <c r="C10688" s="48" t="s">
        <v>50862</v>
      </c>
      <c r="D10688" s="48" t="s">
        <v>50863</v>
      </c>
      <c r="E10688" s="48" t="s">
        <v>50864</v>
      </c>
    </row>
    <row r="10689" spans="1:5">
      <c r="A10689" s="48" t="s">
        <v>51157</v>
      </c>
      <c r="B10689" s="48" t="s">
        <v>51156</v>
      </c>
      <c r="C10689" s="48" t="s">
        <v>50862</v>
      </c>
      <c r="D10689" s="48" t="s">
        <v>50865</v>
      </c>
      <c r="E10689" s="48" t="s">
        <v>50866</v>
      </c>
    </row>
    <row r="10690" spans="1:5">
      <c r="A10690" s="48" t="s">
        <v>51158</v>
      </c>
      <c r="B10690" s="48" t="s">
        <v>51156</v>
      </c>
      <c r="C10690" s="48" t="s">
        <v>50862</v>
      </c>
      <c r="D10690" s="48" t="s">
        <v>50867</v>
      </c>
      <c r="E10690" s="48" t="s">
        <v>50868</v>
      </c>
    </row>
    <row r="10691" spans="1:5">
      <c r="A10691" s="48" t="s">
        <v>51159</v>
      </c>
      <c r="B10691" s="48" t="s">
        <v>51156</v>
      </c>
      <c r="C10691" s="48" t="s">
        <v>50862</v>
      </c>
      <c r="D10691" s="48" t="s">
        <v>50869</v>
      </c>
      <c r="E10691" s="48" t="s">
        <v>50870</v>
      </c>
    </row>
    <row r="10692" spans="1:5">
      <c r="A10692" s="48" t="s">
        <v>15740</v>
      </c>
      <c r="B10692" s="48" t="s">
        <v>51154</v>
      </c>
      <c r="C10692" s="48" t="s">
        <v>50862</v>
      </c>
      <c r="D10692" s="48" t="s">
        <v>50871</v>
      </c>
      <c r="E10692" s="48" t="s">
        <v>50872</v>
      </c>
    </row>
    <row r="10693" spans="1:5">
      <c r="A10693" s="48" t="s">
        <v>15786</v>
      </c>
      <c r="B10693" s="48" t="s">
        <v>29345</v>
      </c>
      <c r="C10693" s="48" t="s">
        <v>50862</v>
      </c>
      <c r="D10693" s="48" t="s">
        <v>50873</v>
      </c>
      <c r="E10693" s="48" t="s">
        <v>50874</v>
      </c>
    </row>
    <row r="10694" spans="1:5">
      <c r="A10694" s="48" t="s">
        <v>15789</v>
      </c>
      <c r="B10694" s="48" t="s">
        <v>51236</v>
      </c>
      <c r="C10694" s="48" t="s">
        <v>50862</v>
      </c>
      <c r="D10694" s="48" t="s">
        <v>50875</v>
      </c>
      <c r="E10694" s="48" t="s">
        <v>50876</v>
      </c>
    </row>
    <row r="10695" spans="1:5">
      <c r="A10695" s="48" t="s">
        <v>27</v>
      </c>
      <c r="B10695" s="48" t="s">
        <v>51154</v>
      </c>
      <c r="C10695" s="48" t="s">
        <v>50862</v>
      </c>
      <c r="D10695" s="48" t="s">
        <v>50877</v>
      </c>
      <c r="E10695" s="48" t="s">
        <v>50878</v>
      </c>
    </row>
    <row r="10696" spans="1:5">
      <c r="A10696" s="48" t="s">
        <v>56</v>
      </c>
      <c r="B10696" s="48" t="s">
        <v>51511</v>
      </c>
      <c r="C10696" s="48" t="s">
        <v>50862</v>
      </c>
      <c r="D10696" s="48" t="s">
        <v>50879</v>
      </c>
      <c r="E10696" s="48" t="s">
        <v>50880</v>
      </c>
    </row>
    <row r="10697" spans="1:5">
      <c r="A10697" s="48" t="s">
        <v>59</v>
      </c>
      <c r="B10697" s="48" t="s">
        <v>51196</v>
      </c>
      <c r="C10697" s="48" t="s">
        <v>50862</v>
      </c>
      <c r="D10697" s="48" t="s">
        <v>50881</v>
      </c>
      <c r="E10697" s="48" t="s">
        <v>50882</v>
      </c>
    </row>
    <row r="10698" spans="1:5">
      <c r="A10698" s="48" t="s">
        <v>15740</v>
      </c>
      <c r="B10698" s="48" t="s">
        <v>51154</v>
      </c>
      <c r="C10698" s="48" t="s">
        <v>50883</v>
      </c>
      <c r="D10698" s="48" t="s">
        <v>50884</v>
      </c>
      <c r="E10698" s="48" t="s">
        <v>50885</v>
      </c>
    </row>
    <row r="10699" spans="1:5">
      <c r="A10699" s="48" t="s">
        <v>15743</v>
      </c>
      <c r="B10699" s="48" t="s">
        <v>34445</v>
      </c>
      <c r="C10699" s="48" t="s">
        <v>50883</v>
      </c>
      <c r="D10699" s="48" t="s">
        <v>50886</v>
      </c>
      <c r="E10699" s="48" t="s">
        <v>50887</v>
      </c>
    </row>
    <row r="10700" spans="1:5">
      <c r="A10700" s="48" t="s">
        <v>15746</v>
      </c>
      <c r="B10700" s="48" t="s">
        <v>825</v>
      </c>
      <c r="C10700" s="48" t="s">
        <v>50883</v>
      </c>
      <c r="D10700" s="48" t="s">
        <v>50888</v>
      </c>
      <c r="E10700" s="48" t="s">
        <v>50889</v>
      </c>
    </row>
    <row r="10701" spans="1:5">
      <c r="A10701" s="48" t="s">
        <v>27</v>
      </c>
      <c r="B10701" s="48" t="s">
        <v>51154</v>
      </c>
      <c r="C10701" s="48" t="s">
        <v>50883</v>
      </c>
      <c r="D10701" s="48" t="s">
        <v>50890</v>
      </c>
      <c r="E10701" s="48" t="s">
        <v>50891</v>
      </c>
    </row>
    <row r="10702" spans="1:5">
      <c r="A10702" s="48" t="s">
        <v>30</v>
      </c>
      <c r="B10702" s="48" t="s">
        <v>32789</v>
      </c>
      <c r="C10702" s="48" t="s">
        <v>50883</v>
      </c>
      <c r="D10702" s="48" t="s">
        <v>50892</v>
      </c>
      <c r="E10702" s="48" t="s">
        <v>50893</v>
      </c>
    </row>
    <row r="10703" spans="1:5">
      <c r="A10703" s="48" t="s">
        <v>34</v>
      </c>
      <c r="B10703" s="48" t="s">
        <v>51177</v>
      </c>
      <c r="C10703" s="48" t="s">
        <v>50883</v>
      </c>
      <c r="D10703" s="48" t="s">
        <v>50894</v>
      </c>
      <c r="E10703" s="48" t="s">
        <v>50895</v>
      </c>
    </row>
    <row r="10704" spans="1:5">
      <c r="A10704" s="48" t="s">
        <v>15740</v>
      </c>
      <c r="B10704" s="48" t="s">
        <v>51154</v>
      </c>
      <c r="C10704" s="48" t="s">
        <v>50883</v>
      </c>
      <c r="D10704" s="48" t="s">
        <v>50896</v>
      </c>
      <c r="E10704" s="48" t="s">
        <v>50897</v>
      </c>
    </row>
    <row r="10705" spans="1:5">
      <c r="A10705" s="48" t="s">
        <v>15757</v>
      </c>
      <c r="B10705" s="48" t="s">
        <v>51480</v>
      </c>
      <c r="C10705" s="48" t="s">
        <v>50883</v>
      </c>
      <c r="D10705" s="48" t="s">
        <v>50898</v>
      </c>
      <c r="E10705" s="48" t="s">
        <v>50899</v>
      </c>
    </row>
    <row r="10706" spans="1:5">
      <c r="A10706" s="48" t="s">
        <v>15760</v>
      </c>
      <c r="B10706" s="48" t="s">
        <v>110</v>
      </c>
      <c r="C10706" s="48" t="s">
        <v>50883</v>
      </c>
      <c r="D10706" s="48" t="s">
        <v>50900</v>
      </c>
      <c r="E10706" s="48" t="s">
        <v>50901</v>
      </c>
    </row>
    <row r="10707" spans="1:5">
      <c r="A10707" s="48" t="s">
        <v>27</v>
      </c>
      <c r="B10707" s="48" t="s">
        <v>51154</v>
      </c>
      <c r="C10707" s="48" t="s">
        <v>50883</v>
      </c>
      <c r="D10707" s="48" t="s">
        <v>50902</v>
      </c>
      <c r="E10707" s="48" t="s">
        <v>50903</v>
      </c>
    </row>
    <row r="10708" spans="1:5">
      <c r="A10708" s="48" t="s">
        <v>39</v>
      </c>
      <c r="B10708" s="48" t="s">
        <v>51437</v>
      </c>
      <c r="C10708" s="48" t="s">
        <v>50883</v>
      </c>
      <c r="D10708" s="48" t="s">
        <v>50904</v>
      </c>
      <c r="E10708" s="48" t="s">
        <v>50905</v>
      </c>
    </row>
    <row r="10709" spans="1:5">
      <c r="A10709" s="48" t="s">
        <v>43</v>
      </c>
      <c r="B10709" s="48" t="s">
        <v>51236</v>
      </c>
      <c r="C10709" s="48" t="s">
        <v>50883</v>
      </c>
      <c r="D10709" s="48" t="s">
        <v>50906</v>
      </c>
      <c r="E10709" s="48" t="s">
        <v>50907</v>
      </c>
    </row>
    <row r="10710" spans="1:5">
      <c r="A10710" s="48" t="s">
        <v>15740</v>
      </c>
      <c r="B10710" s="48" t="s">
        <v>51154</v>
      </c>
      <c r="C10710" s="48" t="s">
        <v>50883</v>
      </c>
      <c r="D10710" s="48" t="s">
        <v>50908</v>
      </c>
      <c r="E10710" s="48" t="s">
        <v>50909</v>
      </c>
    </row>
    <row r="10711" spans="1:5">
      <c r="A10711" s="48" t="s">
        <v>15771</v>
      </c>
      <c r="B10711" s="48" t="s">
        <v>51200</v>
      </c>
      <c r="C10711" s="48" t="s">
        <v>50883</v>
      </c>
      <c r="D10711" s="48" t="s">
        <v>50910</v>
      </c>
      <c r="E10711" s="48" t="s">
        <v>50911</v>
      </c>
    </row>
    <row r="10712" spans="1:5">
      <c r="A10712" s="48" t="s">
        <v>15774</v>
      </c>
      <c r="B10712" s="48" t="s">
        <v>51177</v>
      </c>
      <c r="C10712" s="48" t="s">
        <v>50883</v>
      </c>
      <c r="D10712" s="48" t="s">
        <v>50912</v>
      </c>
      <c r="E10712" s="48" t="s">
        <v>50913</v>
      </c>
    </row>
    <row r="10713" spans="1:5">
      <c r="A10713" s="48" t="s">
        <v>27</v>
      </c>
      <c r="B10713" s="48" t="s">
        <v>51154</v>
      </c>
      <c r="C10713" s="48" t="s">
        <v>50883</v>
      </c>
      <c r="D10713" s="48" t="s">
        <v>50914</v>
      </c>
      <c r="E10713" s="48" t="s">
        <v>50915</v>
      </c>
    </row>
    <row r="10714" spans="1:5">
      <c r="A10714" s="48" t="s">
        <v>48</v>
      </c>
      <c r="B10714" s="48" t="s">
        <v>43486</v>
      </c>
      <c r="C10714" s="48" t="s">
        <v>50883</v>
      </c>
      <c r="D10714" s="48" t="s">
        <v>50916</v>
      </c>
      <c r="E10714" s="48" t="s">
        <v>50917</v>
      </c>
    </row>
    <row r="10715" spans="1:5">
      <c r="A10715" s="48" t="s">
        <v>51</v>
      </c>
      <c r="B10715" s="48" t="s">
        <v>51199</v>
      </c>
      <c r="C10715" s="48" t="s">
        <v>50883</v>
      </c>
      <c r="D10715" s="48" t="s">
        <v>50918</v>
      </c>
      <c r="E10715" s="48" t="s">
        <v>50919</v>
      </c>
    </row>
    <row r="10716" spans="1:5">
      <c r="A10716" s="48" t="s">
        <v>51155</v>
      </c>
      <c r="B10716" s="48" t="s">
        <v>51156</v>
      </c>
      <c r="C10716" s="48" t="s">
        <v>50920</v>
      </c>
      <c r="D10716" s="48" t="s">
        <v>50921</v>
      </c>
      <c r="E10716" s="48" t="s">
        <v>50922</v>
      </c>
    </row>
    <row r="10717" spans="1:5">
      <c r="A10717" s="48" t="s">
        <v>51157</v>
      </c>
      <c r="B10717" s="48" t="s">
        <v>51156</v>
      </c>
      <c r="C10717" s="48" t="s">
        <v>50920</v>
      </c>
      <c r="D10717" s="48" t="s">
        <v>50923</v>
      </c>
      <c r="E10717" s="48" t="s">
        <v>50924</v>
      </c>
    </row>
    <row r="10718" spans="1:5">
      <c r="A10718" s="48" t="s">
        <v>51158</v>
      </c>
      <c r="B10718" s="48" t="s">
        <v>51156</v>
      </c>
      <c r="C10718" s="48" t="s">
        <v>50920</v>
      </c>
      <c r="D10718" s="48" t="s">
        <v>50925</v>
      </c>
      <c r="E10718" s="48" t="s">
        <v>50926</v>
      </c>
    </row>
    <row r="10719" spans="1:5">
      <c r="A10719" s="48" t="s">
        <v>51159</v>
      </c>
      <c r="B10719" s="48" t="s">
        <v>51156</v>
      </c>
      <c r="C10719" s="48" t="s">
        <v>50920</v>
      </c>
      <c r="D10719" s="48" t="s">
        <v>50927</v>
      </c>
      <c r="E10719" s="48" t="s">
        <v>50928</v>
      </c>
    </row>
    <row r="10720" spans="1:5">
      <c r="A10720" s="48" t="s">
        <v>15740</v>
      </c>
      <c r="B10720" s="48" t="s">
        <v>51154</v>
      </c>
      <c r="C10720" s="48" t="s">
        <v>50920</v>
      </c>
      <c r="D10720" s="48" t="s">
        <v>50929</v>
      </c>
      <c r="E10720" s="48" t="s">
        <v>50930</v>
      </c>
    </row>
    <row r="10721" spans="1:5">
      <c r="A10721" s="48" t="s">
        <v>15743</v>
      </c>
      <c r="B10721" s="48" t="s">
        <v>29452</v>
      </c>
      <c r="C10721" s="48" t="s">
        <v>50920</v>
      </c>
      <c r="D10721" s="48" t="s">
        <v>51934</v>
      </c>
      <c r="E10721" s="48" t="s">
        <v>50931</v>
      </c>
    </row>
    <row r="10722" spans="1:5">
      <c r="A10722" s="48" t="s">
        <v>15746</v>
      </c>
      <c r="B10722" s="48" t="s">
        <v>110</v>
      </c>
      <c r="C10722" s="48" t="s">
        <v>50920</v>
      </c>
      <c r="D10722" s="48" t="s">
        <v>50932</v>
      </c>
      <c r="E10722" s="48" t="s">
        <v>50933</v>
      </c>
    </row>
    <row r="10723" spans="1:5">
      <c r="A10723" s="48" t="s">
        <v>27</v>
      </c>
      <c r="B10723" s="48" t="s">
        <v>51154</v>
      </c>
      <c r="C10723" s="48" t="s">
        <v>50920</v>
      </c>
      <c r="D10723" s="48" t="s">
        <v>51935</v>
      </c>
      <c r="E10723" s="48" t="s">
        <v>51936</v>
      </c>
    </row>
    <row r="10724" spans="1:5">
      <c r="A10724" s="48" t="s">
        <v>30</v>
      </c>
      <c r="B10724" s="48" t="s">
        <v>38761</v>
      </c>
      <c r="C10724" s="48" t="s">
        <v>50920</v>
      </c>
      <c r="D10724" s="48" t="s">
        <v>50934</v>
      </c>
      <c r="E10724" s="48" t="s">
        <v>50935</v>
      </c>
    </row>
    <row r="10725" spans="1:5">
      <c r="A10725" s="48" t="s">
        <v>34</v>
      </c>
      <c r="B10725" s="48" t="s">
        <v>51215</v>
      </c>
      <c r="C10725" s="48" t="s">
        <v>50920</v>
      </c>
      <c r="D10725" s="48" t="s">
        <v>51937</v>
      </c>
      <c r="E10725" s="48" t="s">
        <v>50936</v>
      </c>
    </row>
    <row r="10726" spans="1:5">
      <c r="A10726" s="48" t="s">
        <v>15740</v>
      </c>
      <c r="B10726" s="48" t="s">
        <v>51154</v>
      </c>
      <c r="C10726" s="48" t="s">
        <v>50937</v>
      </c>
      <c r="D10726" s="48" t="s">
        <v>50938</v>
      </c>
      <c r="E10726" s="48" t="s">
        <v>50939</v>
      </c>
    </row>
    <row r="10727" spans="1:5">
      <c r="A10727" s="48" t="s">
        <v>15757</v>
      </c>
      <c r="B10727" s="48" t="s">
        <v>51499</v>
      </c>
      <c r="C10727" s="48" t="s">
        <v>50937</v>
      </c>
      <c r="D10727" s="48" t="s">
        <v>50940</v>
      </c>
      <c r="E10727" s="48" t="s">
        <v>50941</v>
      </c>
    </row>
    <row r="10728" spans="1:5">
      <c r="A10728" s="48" t="s">
        <v>15760</v>
      </c>
      <c r="B10728" s="48" t="s">
        <v>51160</v>
      </c>
      <c r="C10728" s="48" t="s">
        <v>50937</v>
      </c>
      <c r="D10728" s="48" t="s">
        <v>50942</v>
      </c>
      <c r="E10728" s="48" t="s">
        <v>50943</v>
      </c>
    </row>
    <row r="10729" spans="1:5">
      <c r="A10729" s="48" t="s">
        <v>27</v>
      </c>
      <c r="B10729" s="48" t="s">
        <v>51154</v>
      </c>
      <c r="C10729" s="48" t="s">
        <v>50937</v>
      </c>
      <c r="D10729" s="48" t="s">
        <v>50944</v>
      </c>
      <c r="E10729" s="48" t="s">
        <v>50945</v>
      </c>
    </row>
    <row r="10730" spans="1:5">
      <c r="A10730" s="48" t="s">
        <v>39</v>
      </c>
      <c r="B10730" s="48" t="s">
        <v>35343</v>
      </c>
      <c r="C10730" s="48" t="s">
        <v>50937</v>
      </c>
      <c r="D10730" s="48" t="s">
        <v>50946</v>
      </c>
      <c r="E10730" s="48" t="s">
        <v>50947</v>
      </c>
    </row>
    <row r="10731" spans="1:5">
      <c r="A10731" s="48" t="s">
        <v>43</v>
      </c>
      <c r="B10731" s="48" t="s">
        <v>51205</v>
      </c>
      <c r="C10731" s="48" t="s">
        <v>50937</v>
      </c>
      <c r="D10731" s="48" t="s">
        <v>50948</v>
      </c>
      <c r="E10731" s="48" t="s">
        <v>50949</v>
      </c>
    </row>
    <row r="10732" spans="1:5">
      <c r="A10732" s="48" t="s">
        <v>15740</v>
      </c>
      <c r="B10732" s="48" t="s">
        <v>51154</v>
      </c>
      <c r="C10732" s="48" t="s">
        <v>50937</v>
      </c>
      <c r="D10732" s="48" t="s">
        <v>50950</v>
      </c>
      <c r="E10732" s="48" t="s">
        <v>50951</v>
      </c>
    </row>
    <row r="10733" spans="1:5">
      <c r="A10733" s="48" t="s">
        <v>15771</v>
      </c>
      <c r="B10733" s="48" t="s">
        <v>51499</v>
      </c>
      <c r="C10733" s="48" t="s">
        <v>50937</v>
      </c>
      <c r="D10733" s="48" t="s">
        <v>50952</v>
      </c>
      <c r="E10733" s="48" t="s">
        <v>50953</v>
      </c>
    </row>
    <row r="10734" spans="1:5">
      <c r="A10734" s="48" t="s">
        <v>15774</v>
      </c>
      <c r="B10734" s="48" t="s">
        <v>2806</v>
      </c>
      <c r="C10734" s="48" t="s">
        <v>50937</v>
      </c>
      <c r="D10734" s="48" t="s">
        <v>50954</v>
      </c>
      <c r="E10734" s="48" t="s">
        <v>50955</v>
      </c>
    </row>
    <row r="10735" spans="1:5">
      <c r="A10735" s="48" t="s">
        <v>27</v>
      </c>
      <c r="B10735" s="48" t="s">
        <v>51154</v>
      </c>
      <c r="C10735" s="48" t="s">
        <v>50937</v>
      </c>
      <c r="D10735" s="48" t="s">
        <v>50956</v>
      </c>
      <c r="E10735" s="48" t="s">
        <v>50957</v>
      </c>
    </row>
    <row r="10736" spans="1:5">
      <c r="A10736" s="48" t="s">
        <v>48</v>
      </c>
      <c r="B10736" s="48" t="s">
        <v>51311</v>
      </c>
      <c r="C10736" s="48" t="s">
        <v>50937</v>
      </c>
      <c r="D10736" s="48" t="s">
        <v>50958</v>
      </c>
      <c r="E10736" s="48" t="s">
        <v>50959</v>
      </c>
    </row>
    <row r="10737" spans="1:5">
      <c r="A10737" s="48" t="s">
        <v>51</v>
      </c>
      <c r="B10737" s="48" t="s">
        <v>44</v>
      </c>
      <c r="C10737" s="48" t="s">
        <v>50937</v>
      </c>
      <c r="D10737" s="48" t="s">
        <v>50960</v>
      </c>
      <c r="E10737" s="48" t="s">
        <v>50961</v>
      </c>
    </row>
    <row r="10738" spans="1:5">
      <c r="A10738" s="48" t="s">
        <v>15740</v>
      </c>
      <c r="B10738" s="48" t="s">
        <v>51154</v>
      </c>
      <c r="C10738" s="48" t="s">
        <v>50937</v>
      </c>
      <c r="D10738" s="48" t="s">
        <v>50962</v>
      </c>
      <c r="E10738" s="48" t="s">
        <v>50963</v>
      </c>
    </row>
    <row r="10739" spans="1:5">
      <c r="A10739" s="48" t="s">
        <v>15786</v>
      </c>
      <c r="B10739" s="48" t="s">
        <v>35411</v>
      </c>
      <c r="C10739" s="48" t="s">
        <v>50937</v>
      </c>
      <c r="D10739" s="48" t="s">
        <v>50964</v>
      </c>
      <c r="E10739" s="48" t="s">
        <v>50965</v>
      </c>
    </row>
    <row r="10740" spans="1:5">
      <c r="A10740" s="48" t="s">
        <v>15789</v>
      </c>
      <c r="B10740" s="48" t="s">
        <v>29252</v>
      </c>
      <c r="C10740" s="48" t="s">
        <v>50937</v>
      </c>
      <c r="D10740" s="48" t="s">
        <v>50966</v>
      </c>
      <c r="E10740" s="48" t="s">
        <v>50967</v>
      </c>
    </row>
    <row r="10741" spans="1:5">
      <c r="A10741" s="48" t="s">
        <v>27</v>
      </c>
      <c r="B10741" s="48" t="s">
        <v>51154</v>
      </c>
      <c r="C10741" s="48" t="s">
        <v>50937</v>
      </c>
      <c r="D10741" s="48" t="s">
        <v>50968</v>
      </c>
      <c r="E10741" s="48" t="s">
        <v>50969</v>
      </c>
    </row>
    <row r="10742" spans="1:5">
      <c r="A10742" s="48" t="s">
        <v>56</v>
      </c>
      <c r="B10742" s="48" t="s">
        <v>51426</v>
      </c>
      <c r="C10742" s="48" t="s">
        <v>50937</v>
      </c>
      <c r="D10742" s="48" t="s">
        <v>50970</v>
      </c>
      <c r="E10742" s="48" t="s">
        <v>50971</v>
      </c>
    </row>
    <row r="10743" spans="1:5">
      <c r="A10743" s="48" t="s">
        <v>59</v>
      </c>
      <c r="B10743" s="48" t="s">
        <v>51162</v>
      </c>
      <c r="C10743" s="48" t="s">
        <v>50937</v>
      </c>
      <c r="D10743" s="48" t="s">
        <v>50972</v>
      </c>
      <c r="E10743" s="48" t="s">
        <v>50973</v>
      </c>
    </row>
    <row r="10744" spans="1:5">
      <c r="A10744" s="48" t="s">
        <v>51155</v>
      </c>
      <c r="B10744" s="48" t="s">
        <v>51156</v>
      </c>
      <c r="C10744" s="48" t="s">
        <v>50974</v>
      </c>
      <c r="D10744" s="48" t="s">
        <v>50975</v>
      </c>
      <c r="E10744" s="48" t="s">
        <v>50976</v>
      </c>
    </row>
    <row r="10745" spans="1:5">
      <c r="A10745" s="48" t="s">
        <v>51157</v>
      </c>
      <c r="B10745" s="48" t="s">
        <v>51156</v>
      </c>
      <c r="C10745" s="48" t="s">
        <v>50974</v>
      </c>
      <c r="D10745" s="48" t="s">
        <v>50977</v>
      </c>
      <c r="E10745" s="48" t="s">
        <v>50978</v>
      </c>
    </row>
    <row r="10746" spans="1:5">
      <c r="A10746" s="48" t="s">
        <v>51158</v>
      </c>
      <c r="B10746" s="48" t="s">
        <v>51156</v>
      </c>
      <c r="C10746" s="48" t="s">
        <v>50974</v>
      </c>
      <c r="D10746" s="48" t="s">
        <v>50979</v>
      </c>
      <c r="E10746" s="48" t="s">
        <v>50980</v>
      </c>
    </row>
    <row r="10747" spans="1:5">
      <c r="A10747" s="48" t="s">
        <v>51159</v>
      </c>
      <c r="B10747" s="48" t="s">
        <v>51156</v>
      </c>
      <c r="C10747" s="48" t="s">
        <v>50974</v>
      </c>
      <c r="D10747" s="48" t="s">
        <v>50981</v>
      </c>
      <c r="E10747" s="48" t="s">
        <v>50982</v>
      </c>
    </row>
    <row r="10748" spans="1:5">
      <c r="A10748" s="48" t="s">
        <v>15740</v>
      </c>
      <c r="B10748" s="48" t="s">
        <v>51154</v>
      </c>
      <c r="C10748" s="48" t="s">
        <v>50974</v>
      </c>
      <c r="D10748" s="48" t="s">
        <v>50983</v>
      </c>
      <c r="E10748" s="48" t="s">
        <v>50984</v>
      </c>
    </row>
    <row r="10749" spans="1:5">
      <c r="A10749" s="48" t="s">
        <v>15757</v>
      </c>
      <c r="B10749" s="48" t="s">
        <v>51386</v>
      </c>
      <c r="C10749" s="48" t="s">
        <v>50974</v>
      </c>
      <c r="D10749" s="48" t="s">
        <v>50985</v>
      </c>
      <c r="E10749" s="48" t="s">
        <v>50986</v>
      </c>
    </row>
    <row r="10750" spans="1:5">
      <c r="A10750" s="48" t="s">
        <v>15760</v>
      </c>
      <c r="B10750" s="48" t="s">
        <v>51190</v>
      </c>
      <c r="C10750" s="48" t="s">
        <v>50974</v>
      </c>
      <c r="D10750" s="48" t="s">
        <v>50987</v>
      </c>
      <c r="E10750" s="48" t="s">
        <v>50988</v>
      </c>
    </row>
    <row r="10751" spans="1:5">
      <c r="A10751" s="48" t="s">
        <v>27</v>
      </c>
      <c r="B10751" s="48" t="s">
        <v>51154</v>
      </c>
      <c r="C10751" s="48" t="s">
        <v>50974</v>
      </c>
      <c r="D10751" s="48" t="s">
        <v>50989</v>
      </c>
      <c r="E10751" s="48" t="s">
        <v>50990</v>
      </c>
    </row>
    <row r="10752" spans="1:5">
      <c r="A10752" s="48" t="s">
        <v>39</v>
      </c>
      <c r="B10752" s="48" t="s">
        <v>35343</v>
      </c>
      <c r="C10752" s="48" t="s">
        <v>50974</v>
      </c>
      <c r="D10752" s="48" t="s">
        <v>50991</v>
      </c>
      <c r="E10752" s="48" t="s">
        <v>50992</v>
      </c>
    </row>
    <row r="10753" spans="1:5">
      <c r="A10753" s="48" t="s">
        <v>43</v>
      </c>
      <c r="B10753" s="48" t="s">
        <v>51262</v>
      </c>
      <c r="C10753" s="48" t="s">
        <v>50974</v>
      </c>
      <c r="D10753" s="48" t="s">
        <v>50993</v>
      </c>
      <c r="E10753" s="48" t="s">
        <v>50994</v>
      </c>
    </row>
    <row r="10754" spans="1:5">
      <c r="A10754" s="48" t="s">
        <v>15740</v>
      </c>
      <c r="B10754" s="48" t="s">
        <v>51154</v>
      </c>
      <c r="C10754" s="48" t="s">
        <v>50995</v>
      </c>
      <c r="D10754" s="48" t="s">
        <v>50996</v>
      </c>
      <c r="E10754" s="48" t="s">
        <v>50997</v>
      </c>
    </row>
    <row r="10755" spans="1:5">
      <c r="A10755" s="48" t="s">
        <v>15771</v>
      </c>
      <c r="B10755" s="48" t="s">
        <v>3255</v>
      </c>
      <c r="C10755" s="48" t="s">
        <v>50995</v>
      </c>
      <c r="D10755" s="48" t="s">
        <v>50998</v>
      </c>
      <c r="E10755" s="48" t="s">
        <v>50999</v>
      </c>
    </row>
    <row r="10756" spans="1:5">
      <c r="A10756" s="48" t="s">
        <v>15774</v>
      </c>
      <c r="B10756" s="48" t="s">
        <v>51262</v>
      </c>
      <c r="C10756" s="48" t="s">
        <v>50995</v>
      </c>
      <c r="D10756" s="48" t="s">
        <v>51000</v>
      </c>
      <c r="E10756" s="48" t="s">
        <v>51001</v>
      </c>
    </row>
    <row r="10757" spans="1:5">
      <c r="A10757" s="48" t="s">
        <v>27</v>
      </c>
      <c r="B10757" s="48" t="s">
        <v>51154</v>
      </c>
      <c r="C10757" s="48" t="s">
        <v>50995</v>
      </c>
      <c r="D10757" s="48" t="s">
        <v>51002</v>
      </c>
      <c r="E10757" s="48" t="s">
        <v>51003</v>
      </c>
    </row>
    <row r="10758" spans="1:5">
      <c r="A10758" s="48" t="s">
        <v>48</v>
      </c>
      <c r="B10758" s="48" t="s">
        <v>51311</v>
      </c>
      <c r="C10758" s="48" t="s">
        <v>50995</v>
      </c>
      <c r="D10758" s="48" t="s">
        <v>51004</v>
      </c>
      <c r="E10758" s="48" t="s">
        <v>51005</v>
      </c>
    </row>
    <row r="10759" spans="1:5">
      <c r="A10759" s="48" t="s">
        <v>51</v>
      </c>
      <c r="B10759" s="48" t="s">
        <v>803</v>
      </c>
      <c r="C10759" s="48" t="s">
        <v>50995</v>
      </c>
      <c r="D10759" s="48" t="s">
        <v>51006</v>
      </c>
      <c r="E10759" s="48" t="s">
        <v>51007</v>
      </c>
    </row>
    <row r="10760" spans="1:5">
      <c r="A10760" s="48" t="s">
        <v>15740</v>
      </c>
      <c r="B10760" s="48" t="s">
        <v>51154</v>
      </c>
      <c r="C10760" s="48" t="s">
        <v>50995</v>
      </c>
      <c r="D10760" s="48" t="s">
        <v>51008</v>
      </c>
      <c r="E10760" s="48" t="s">
        <v>51009</v>
      </c>
    </row>
    <row r="10761" spans="1:5">
      <c r="A10761" s="48" t="s">
        <v>15786</v>
      </c>
      <c r="B10761" s="48" t="s">
        <v>29629</v>
      </c>
      <c r="C10761" s="48" t="s">
        <v>50995</v>
      </c>
      <c r="D10761" s="48" t="s">
        <v>51010</v>
      </c>
      <c r="E10761" s="48" t="s">
        <v>51011</v>
      </c>
    </row>
    <row r="10762" spans="1:5">
      <c r="A10762" s="48" t="s">
        <v>15789</v>
      </c>
      <c r="B10762" s="48" t="s">
        <v>51198</v>
      </c>
      <c r="C10762" s="48" t="s">
        <v>50995</v>
      </c>
      <c r="D10762" s="48" t="s">
        <v>51012</v>
      </c>
      <c r="E10762" s="48" t="s">
        <v>51013</v>
      </c>
    </row>
    <row r="10763" spans="1:5">
      <c r="A10763" s="48" t="s">
        <v>27</v>
      </c>
      <c r="B10763" s="48" t="s">
        <v>51154</v>
      </c>
      <c r="C10763" s="48" t="s">
        <v>50995</v>
      </c>
      <c r="D10763" s="48" t="s">
        <v>51014</v>
      </c>
      <c r="E10763" s="48" t="s">
        <v>51015</v>
      </c>
    </row>
    <row r="10764" spans="1:5">
      <c r="A10764" s="48" t="s">
        <v>56</v>
      </c>
      <c r="B10764" s="48" t="s">
        <v>51526</v>
      </c>
      <c r="C10764" s="48" t="s">
        <v>50995</v>
      </c>
      <c r="D10764" s="48" t="s">
        <v>51016</v>
      </c>
      <c r="E10764" s="48" t="s">
        <v>51017</v>
      </c>
    </row>
    <row r="10765" spans="1:5">
      <c r="A10765" s="48" t="s">
        <v>59</v>
      </c>
      <c r="B10765" s="48" t="s">
        <v>51196</v>
      </c>
      <c r="C10765" s="48" t="s">
        <v>50995</v>
      </c>
      <c r="D10765" s="48" t="s">
        <v>51018</v>
      </c>
      <c r="E10765" s="48" t="s">
        <v>51019</v>
      </c>
    </row>
    <row r="10766" spans="1:5">
      <c r="A10766" s="48" t="s">
        <v>15740</v>
      </c>
      <c r="B10766" s="48" t="s">
        <v>51154</v>
      </c>
      <c r="C10766" s="48" t="s">
        <v>50995</v>
      </c>
      <c r="D10766" s="48" t="s">
        <v>51938</v>
      </c>
      <c r="E10766" s="48" t="s">
        <v>51020</v>
      </c>
    </row>
    <row r="10767" spans="1:5">
      <c r="A10767" s="48" t="s">
        <v>15743</v>
      </c>
      <c r="B10767" s="48" t="s">
        <v>51491</v>
      </c>
      <c r="C10767" s="48" t="s">
        <v>50995</v>
      </c>
      <c r="D10767" s="48" t="s">
        <v>51021</v>
      </c>
      <c r="E10767" s="48" t="s">
        <v>51022</v>
      </c>
    </row>
    <row r="10768" spans="1:5">
      <c r="A10768" s="48" t="s">
        <v>15746</v>
      </c>
      <c r="B10768" s="48" t="s">
        <v>394</v>
      </c>
      <c r="C10768" s="48" t="s">
        <v>50995</v>
      </c>
      <c r="D10768" s="48" t="s">
        <v>51023</v>
      </c>
      <c r="E10768" s="48" t="s">
        <v>51024</v>
      </c>
    </row>
    <row r="10769" spans="1:5">
      <c r="A10769" s="48" t="s">
        <v>27</v>
      </c>
      <c r="B10769" s="48" t="s">
        <v>51154</v>
      </c>
      <c r="C10769" s="48" t="s">
        <v>50995</v>
      </c>
      <c r="D10769" s="48" t="s">
        <v>51025</v>
      </c>
      <c r="E10769" s="48" t="s">
        <v>51026</v>
      </c>
    </row>
    <row r="10770" spans="1:5">
      <c r="A10770" s="48" t="s">
        <v>30</v>
      </c>
      <c r="B10770" s="48" t="s">
        <v>32976</v>
      </c>
      <c r="C10770" s="48" t="s">
        <v>50995</v>
      </c>
      <c r="D10770" s="48" t="s">
        <v>51027</v>
      </c>
      <c r="E10770" s="48" t="s">
        <v>51028</v>
      </c>
    </row>
    <row r="10771" spans="1:5">
      <c r="A10771" s="48" t="s">
        <v>34</v>
      </c>
      <c r="B10771" s="48" t="s">
        <v>51177</v>
      </c>
      <c r="C10771" s="48" t="s">
        <v>50995</v>
      </c>
      <c r="D10771" s="48" t="s">
        <v>51029</v>
      </c>
      <c r="E10771" s="48" t="s">
        <v>51030</v>
      </c>
    </row>
    <row r="10772" spans="1:5">
      <c r="A10772" s="48" t="s">
        <v>51155</v>
      </c>
      <c r="B10772" s="48" t="s">
        <v>51156</v>
      </c>
      <c r="C10772" s="48" t="s">
        <v>51031</v>
      </c>
      <c r="D10772" s="48" t="s">
        <v>51032</v>
      </c>
      <c r="E10772" s="48" t="s">
        <v>51033</v>
      </c>
    </row>
    <row r="10773" spans="1:5">
      <c r="A10773" s="48" t="s">
        <v>51157</v>
      </c>
      <c r="B10773" s="48" t="s">
        <v>51156</v>
      </c>
      <c r="C10773" s="48" t="s">
        <v>51031</v>
      </c>
      <c r="D10773" s="48" t="s">
        <v>51034</v>
      </c>
      <c r="E10773" s="48" t="s">
        <v>51035</v>
      </c>
    </row>
    <row r="10774" spans="1:5">
      <c r="A10774" s="48" t="s">
        <v>51158</v>
      </c>
      <c r="B10774" s="48" t="s">
        <v>51156</v>
      </c>
      <c r="C10774" s="48" t="s">
        <v>51031</v>
      </c>
      <c r="D10774" s="48" t="s">
        <v>51036</v>
      </c>
      <c r="E10774" s="48" t="s">
        <v>51037</v>
      </c>
    </row>
    <row r="10775" spans="1:5">
      <c r="A10775" s="48" t="s">
        <v>51159</v>
      </c>
      <c r="B10775" s="48" t="s">
        <v>51156</v>
      </c>
      <c r="C10775" s="48" t="s">
        <v>51031</v>
      </c>
      <c r="D10775" s="48" t="s">
        <v>51038</v>
      </c>
      <c r="E10775" s="48" t="s">
        <v>51039</v>
      </c>
    </row>
    <row r="10776" spans="1:5">
      <c r="A10776" s="48" t="s">
        <v>15740</v>
      </c>
      <c r="B10776" s="48" t="s">
        <v>51154</v>
      </c>
      <c r="C10776" s="48" t="s">
        <v>51040</v>
      </c>
      <c r="D10776" s="48" t="s">
        <v>51041</v>
      </c>
      <c r="E10776" s="48" t="s">
        <v>51042</v>
      </c>
    </row>
    <row r="10777" spans="1:5">
      <c r="A10777" s="48" t="s">
        <v>15771</v>
      </c>
      <c r="B10777" s="48" t="s">
        <v>51200</v>
      </c>
      <c r="C10777" s="48" t="s">
        <v>51040</v>
      </c>
      <c r="D10777" s="48" t="s">
        <v>51043</v>
      </c>
      <c r="E10777" s="48" t="s">
        <v>51044</v>
      </c>
    </row>
    <row r="10778" spans="1:5">
      <c r="A10778" s="48" t="s">
        <v>15774</v>
      </c>
      <c r="B10778" s="48" t="s">
        <v>51370</v>
      </c>
      <c r="C10778" s="48" t="s">
        <v>51040</v>
      </c>
      <c r="D10778" s="48" t="s">
        <v>51045</v>
      </c>
      <c r="E10778" s="48" t="s">
        <v>51046</v>
      </c>
    </row>
    <row r="10779" spans="1:5">
      <c r="A10779" s="48" t="s">
        <v>27</v>
      </c>
      <c r="B10779" s="48" t="s">
        <v>51154</v>
      </c>
      <c r="C10779" s="48" t="s">
        <v>51040</v>
      </c>
      <c r="D10779" s="48" t="s">
        <v>51047</v>
      </c>
      <c r="E10779" s="48" t="s">
        <v>51048</v>
      </c>
    </row>
    <row r="10780" spans="1:5">
      <c r="A10780" s="48" t="s">
        <v>48</v>
      </c>
      <c r="B10780" s="48" t="s">
        <v>51311</v>
      </c>
      <c r="C10780" s="48" t="s">
        <v>51040</v>
      </c>
      <c r="D10780" s="48" t="s">
        <v>51049</v>
      </c>
      <c r="E10780" s="48" t="s">
        <v>51050</v>
      </c>
    </row>
    <row r="10781" spans="1:5">
      <c r="A10781" s="48" t="s">
        <v>51</v>
      </c>
      <c r="B10781" s="48" t="s">
        <v>51242</v>
      </c>
      <c r="C10781" s="48" t="s">
        <v>51040</v>
      </c>
      <c r="D10781" s="48" t="s">
        <v>51051</v>
      </c>
      <c r="E10781" s="48" t="s">
        <v>51052</v>
      </c>
    </row>
    <row r="10782" spans="1:5">
      <c r="A10782" s="48" t="s">
        <v>15740</v>
      </c>
      <c r="B10782" s="48" t="s">
        <v>51154</v>
      </c>
      <c r="C10782" s="48" t="s">
        <v>51040</v>
      </c>
      <c r="D10782" s="48" t="s">
        <v>51053</v>
      </c>
      <c r="E10782" s="48" t="s">
        <v>51054</v>
      </c>
    </row>
    <row r="10783" spans="1:5">
      <c r="A10783" s="48" t="s">
        <v>15786</v>
      </c>
      <c r="B10783" s="48" t="s">
        <v>29629</v>
      </c>
      <c r="C10783" s="48" t="s">
        <v>51040</v>
      </c>
      <c r="D10783" s="48" t="s">
        <v>51055</v>
      </c>
      <c r="E10783" s="48" t="s">
        <v>51056</v>
      </c>
    </row>
    <row r="10784" spans="1:5">
      <c r="A10784" s="48" t="s">
        <v>15789</v>
      </c>
      <c r="B10784" s="48" t="s">
        <v>51501</v>
      </c>
      <c r="C10784" s="48" t="s">
        <v>51040</v>
      </c>
      <c r="D10784" s="48" t="s">
        <v>51057</v>
      </c>
      <c r="E10784" s="48" t="s">
        <v>51058</v>
      </c>
    </row>
    <row r="10785" spans="1:5">
      <c r="A10785" s="48" t="s">
        <v>27</v>
      </c>
      <c r="B10785" s="48" t="s">
        <v>51154</v>
      </c>
      <c r="C10785" s="48" t="s">
        <v>51040</v>
      </c>
      <c r="D10785" s="48" t="s">
        <v>51059</v>
      </c>
      <c r="E10785" s="48" t="s">
        <v>51060</v>
      </c>
    </row>
    <row r="10786" spans="1:5">
      <c r="A10786" s="48" t="s">
        <v>56</v>
      </c>
      <c r="B10786" s="48" t="s">
        <v>35562</v>
      </c>
      <c r="C10786" s="48" t="s">
        <v>51040</v>
      </c>
      <c r="D10786" s="48" t="s">
        <v>51061</v>
      </c>
      <c r="E10786" s="48" t="s">
        <v>51062</v>
      </c>
    </row>
    <row r="10787" spans="1:5">
      <c r="A10787" s="48" t="s">
        <v>59</v>
      </c>
      <c r="B10787" s="48" t="s">
        <v>51199</v>
      </c>
      <c r="C10787" s="48" t="s">
        <v>51040</v>
      </c>
      <c r="D10787" s="48" t="s">
        <v>51063</v>
      </c>
      <c r="E10787" s="48" t="s">
        <v>51064</v>
      </c>
    </row>
    <row r="10788" spans="1:5">
      <c r="A10788" s="48" t="s">
        <v>15740</v>
      </c>
      <c r="B10788" s="48" t="s">
        <v>51939</v>
      </c>
    </row>
  </sheetData>
  <pageMargins left="0.7" right="0.7" top="0.78740157499999996" bottom="0.78740157499999996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0"/>
  <sheetViews>
    <sheetView tabSelected="1" zoomScale="130" zoomScaleNormal="130" workbookViewId="0">
      <selection activeCell="P20" sqref="P20"/>
    </sheetView>
  </sheetViews>
  <sheetFormatPr defaultRowHeight="15"/>
  <cols>
    <col min="1" max="1" width="21" customWidth="1"/>
    <col min="2" max="5" width="6.5703125" customWidth="1"/>
    <col min="7" max="7" width="10.85546875" bestFit="1" customWidth="1"/>
    <col min="13" max="13" width="12.42578125" customWidth="1"/>
  </cols>
  <sheetData>
    <row r="1" spans="1:17">
      <c r="A1" s="41" t="str">
        <f>Import!I1</f>
        <v>Datum a čas</v>
      </c>
      <c r="B1" t="s">
        <v>51089</v>
      </c>
      <c r="C1" t="s">
        <v>51090</v>
      </c>
      <c r="D1" t="s">
        <v>51091</v>
      </c>
      <c r="E1" t="s">
        <v>51092</v>
      </c>
    </row>
    <row r="2" spans="1:17" ht="15" customHeight="1">
      <c r="A2" s="35" t="e">
        <f>IF(AND(ISNA(B2),ISNA(C2),ISNA(D2),ISNA(E2)),NA(),Import!I2)</f>
        <v>#N/A</v>
      </c>
      <c r="B2" s="42" t="e">
        <f>IF(Import!$G2=10001,HEX2DEC(Import!$H2),NA())</f>
        <v>#N/A</v>
      </c>
      <c r="C2" t="e">
        <f>IF(Import!$G2=10002,HEX2DEC(Import!$H2),NA())</f>
        <v>#N/A</v>
      </c>
      <c r="D2" t="e">
        <f>IF(Import!$G2=10003,HEX2DEC(Import!$H2),NA())</f>
        <v>#N/A</v>
      </c>
      <c r="E2" t="e">
        <f>IF(Import!$G2=10004,HEX2DEC(Import!$H2),NA())</f>
        <v>#N/A</v>
      </c>
      <c r="F2" s="45" t="s">
        <v>51940</v>
      </c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7" ht="15" customHeight="1">
      <c r="A3" s="35" t="e">
        <f>IF(AND(ISNA(B3),ISNA(C3),ISNA(D3),ISNA(E3)),NA(),Import!I3)</f>
        <v>#N/A</v>
      </c>
      <c r="B3" s="42" t="e">
        <f>IF(Import!$G3=10001,HEX2DEC(Import!$H3),NA())</f>
        <v>#N/A</v>
      </c>
      <c r="C3" t="e">
        <f>IF(Import!$G3=10002,HEX2DEC(Import!$H3),NA())</f>
        <v>#N/A</v>
      </c>
      <c r="D3" t="e">
        <f>IF(Import!$G3=10003,HEX2DEC(Import!$H3),NA())</f>
        <v>#N/A</v>
      </c>
      <c r="E3" t="e">
        <f>IF(Import!$G3=10004,HEX2DEC(Import!$H3),NA())</f>
        <v>#N/A</v>
      </c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</row>
    <row r="4" spans="1:17">
      <c r="A4" s="35" t="e">
        <f>IF(AND(ISNA(B4),ISNA(C4),ISNA(D4),ISNA(E4)),NA(),Import!I4)</f>
        <v>#N/A</v>
      </c>
      <c r="B4" s="42" t="e">
        <f>IF(Import!$G4=10001,HEX2DEC(Import!$H4),NA())</f>
        <v>#N/A</v>
      </c>
      <c r="C4" t="e">
        <f>IF(Import!$G4=10002,HEX2DEC(Import!$H4),NA())</f>
        <v>#N/A</v>
      </c>
      <c r="D4" t="e">
        <f>IF(Import!$G4=10003,HEX2DEC(Import!$H4),NA())</f>
        <v>#N/A</v>
      </c>
      <c r="E4" t="e">
        <f>IF(Import!$G4=10004,HEX2DEC(Import!$H4),NA())</f>
        <v>#N/A</v>
      </c>
    </row>
    <row r="5" spans="1:17">
      <c r="A5" s="35" t="e">
        <f>IF(AND(ISNA(B5),ISNA(C5),ISNA(D5),ISNA(E5)),NA(),Import!I5)</f>
        <v>#N/A</v>
      </c>
      <c r="B5" s="42" t="e">
        <f>IF(Import!$G5=10001,HEX2DEC(Import!$H5),NA())</f>
        <v>#N/A</v>
      </c>
      <c r="C5" t="e">
        <f>IF(Import!$G5=10002,HEX2DEC(Import!$H5),NA())</f>
        <v>#N/A</v>
      </c>
      <c r="D5" t="e">
        <f>IF(Import!$G5=10003,HEX2DEC(Import!$H5),NA())</f>
        <v>#N/A</v>
      </c>
      <c r="E5" t="e">
        <f>IF(Import!$G5=10004,HEX2DEC(Import!$H5),NA())</f>
        <v>#N/A</v>
      </c>
    </row>
    <row r="6" spans="1:17">
      <c r="A6" s="35" t="e">
        <f>IF(AND(ISNA(B6),ISNA(C6),ISNA(D6),ISNA(E6)),NA(),Import!I6)</f>
        <v>#N/A</v>
      </c>
      <c r="B6" s="42" t="e">
        <f>IF(Import!$G6=10001,HEX2DEC(Import!$H6),NA())</f>
        <v>#N/A</v>
      </c>
      <c r="C6" t="e">
        <f>IF(Import!$G6=10002,HEX2DEC(Import!$H6),NA())</f>
        <v>#N/A</v>
      </c>
      <c r="D6" t="e">
        <f>IF(Import!$G6=10003,HEX2DEC(Import!$H6),NA())</f>
        <v>#N/A</v>
      </c>
      <c r="E6" t="e">
        <f>IF(Import!$G6=10004,HEX2DEC(Import!$H6),NA())</f>
        <v>#N/A</v>
      </c>
    </row>
    <row r="7" spans="1:17">
      <c r="A7" s="35" t="e">
        <f>IF(AND(ISNA(B7),ISNA(C7),ISNA(D7),ISNA(E7)),NA(),Import!I7)</f>
        <v>#N/A</v>
      </c>
      <c r="B7" s="42" t="e">
        <f>IF(Import!$G7=10001,HEX2DEC(Import!$H7),NA())</f>
        <v>#N/A</v>
      </c>
      <c r="C7" t="e">
        <f>IF(Import!$G7=10002,HEX2DEC(Import!$H7),NA())</f>
        <v>#N/A</v>
      </c>
      <c r="D7" t="e">
        <f>IF(Import!$G7=10003,HEX2DEC(Import!$H7),NA())</f>
        <v>#N/A</v>
      </c>
      <c r="E7" t="e">
        <f>IF(Import!$G7=10004,HEX2DEC(Import!$H7),NA())</f>
        <v>#N/A</v>
      </c>
    </row>
    <row r="8" spans="1:17">
      <c r="A8" s="35" t="e">
        <f>IF(AND(ISNA(B8),ISNA(C8),ISNA(D8),ISNA(E8)),NA(),Import!I8)</f>
        <v>#N/A</v>
      </c>
      <c r="B8" s="42" t="e">
        <f>IF(Import!$G8=10001,HEX2DEC(Import!$H8),NA())</f>
        <v>#N/A</v>
      </c>
      <c r="C8" t="e">
        <f>IF(Import!$G8=10002,HEX2DEC(Import!$H8),NA())</f>
        <v>#N/A</v>
      </c>
      <c r="D8" t="e">
        <f>IF(Import!$G8=10003,HEX2DEC(Import!$H8),NA())</f>
        <v>#N/A</v>
      </c>
      <c r="E8" t="e">
        <f>IF(Import!$G8=10004,HEX2DEC(Import!$H8),NA())</f>
        <v>#N/A</v>
      </c>
    </row>
    <row r="9" spans="1:17">
      <c r="A9" s="35" t="e">
        <f>IF(AND(ISNA(B9),ISNA(C9),ISNA(D9),ISNA(E9)),NA(),Import!I9)</f>
        <v>#N/A</v>
      </c>
      <c r="B9" s="42" t="e">
        <f>IF(Import!$G9=10001,HEX2DEC(Import!$H9),NA())</f>
        <v>#N/A</v>
      </c>
      <c r="C9" t="e">
        <f>IF(Import!$G9=10002,HEX2DEC(Import!$H9),NA())</f>
        <v>#N/A</v>
      </c>
      <c r="D9" t="e">
        <f>IF(Import!$G9=10003,HEX2DEC(Import!$H9),NA())</f>
        <v>#N/A</v>
      </c>
      <c r="E9" t="e">
        <f>IF(Import!$G9=10004,HEX2DEC(Import!$H9),NA())</f>
        <v>#N/A</v>
      </c>
    </row>
    <row r="10" spans="1:17">
      <c r="A10" s="35" t="e">
        <f>IF(AND(ISNA(B10),ISNA(C10),ISNA(D10),ISNA(E10)),NA(),Import!I10)</f>
        <v>#N/A</v>
      </c>
      <c r="B10" s="42" t="e">
        <f>IF(Import!$G10=10001,HEX2DEC(Import!$H10),NA())</f>
        <v>#N/A</v>
      </c>
      <c r="C10" t="e">
        <f>IF(Import!$G10=10002,HEX2DEC(Import!$H10),NA())</f>
        <v>#N/A</v>
      </c>
      <c r="D10" t="e">
        <f>IF(Import!$G10=10003,HEX2DEC(Import!$H10),NA())</f>
        <v>#N/A</v>
      </c>
      <c r="E10" t="e">
        <f>IF(Import!$G10=10004,HEX2DEC(Import!$H10),NA())</f>
        <v>#N/A</v>
      </c>
    </row>
    <row r="11" spans="1:17">
      <c r="A11" s="35" t="e">
        <f>IF(AND(ISNA(B11),ISNA(C11),ISNA(D11),ISNA(E11)),NA(),Import!I11)</f>
        <v>#N/A</v>
      </c>
      <c r="B11" s="42" t="e">
        <f>IF(Import!$G11=10001,HEX2DEC(Import!$H11),NA())</f>
        <v>#N/A</v>
      </c>
      <c r="C11" t="e">
        <f>IF(Import!$G11=10002,HEX2DEC(Import!$H11),NA())</f>
        <v>#N/A</v>
      </c>
      <c r="D11" t="e">
        <f>IF(Import!$G11=10003,HEX2DEC(Import!$H11),NA())</f>
        <v>#N/A</v>
      </c>
      <c r="E11" t="e">
        <f>IF(Import!$G11=10004,HEX2DEC(Import!$H11),NA())</f>
        <v>#N/A</v>
      </c>
    </row>
    <row r="12" spans="1:17">
      <c r="A12" s="35" t="e">
        <f>IF(AND(ISNA(B12),ISNA(C12),ISNA(D12),ISNA(E12)),NA(),Import!I12)</f>
        <v>#N/A</v>
      </c>
      <c r="B12" s="42" t="e">
        <f>IF(Import!$G12=10001,HEX2DEC(Import!$H12),NA())</f>
        <v>#N/A</v>
      </c>
      <c r="C12" t="e">
        <f>IF(Import!$G12=10002,HEX2DEC(Import!$H12),NA())</f>
        <v>#N/A</v>
      </c>
      <c r="D12" t="e">
        <f>IF(Import!$G12=10003,HEX2DEC(Import!$H12),NA())</f>
        <v>#N/A</v>
      </c>
      <c r="E12" t="e">
        <f>IF(Import!$G12=10004,HEX2DEC(Import!$H12),NA())</f>
        <v>#N/A</v>
      </c>
    </row>
    <row r="13" spans="1:17">
      <c r="A13" s="35" t="e">
        <f>IF(AND(ISNA(B13),ISNA(C13),ISNA(D13),ISNA(E13)),NA(),Import!I13)</f>
        <v>#N/A</v>
      </c>
      <c r="B13" s="42" t="e">
        <f>IF(Import!$G13=10001,HEX2DEC(Import!$H13),NA())</f>
        <v>#N/A</v>
      </c>
      <c r="C13" t="e">
        <f>IF(Import!$G13=10002,HEX2DEC(Import!$H13),NA())</f>
        <v>#N/A</v>
      </c>
      <c r="D13" t="e">
        <f>IF(Import!$G13=10003,HEX2DEC(Import!$H13),NA())</f>
        <v>#N/A</v>
      </c>
      <c r="E13" t="e">
        <f>IF(Import!$G13=10004,HEX2DEC(Import!$H13),NA())</f>
        <v>#N/A</v>
      </c>
    </row>
    <row r="14" spans="1:17">
      <c r="A14" s="35" t="e">
        <f>IF(AND(ISNA(B14),ISNA(C14),ISNA(D14),ISNA(E14)),NA(),Import!I14)</f>
        <v>#N/A</v>
      </c>
      <c r="B14" s="42" t="e">
        <f>IF(Import!$G14=10001,HEX2DEC(Import!$H14),NA())</f>
        <v>#N/A</v>
      </c>
      <c r="C14" t="e">
        <f>IF(Import!$G14=10002,HEX2DEC(Import!$H14),NA())</f>
        <v>#N/A</v>
      </c>
      <c r="D14" t="e">
        <f>IF(Import!$G14=10003,HEX2DEC(Import!$H14),NA())</f>
        <v>#N/A</v>
      </c>
      <c r="E14" t="e">
        <f>IF(Import!$G14=10004,HEX2DEC(Import!$H14),NA())</f>
        <v>#N/A</v>
      </c>
    </row>
    <row r="15" spans="1:17">
      <c r="A15" s="35" t="e">
        <f>IF(AND(ISNA(B15),ISNA(C15),ISNA(D15),ISNA(E15)),NA(),Import!I15)</f>
        <v>#N/A</v>
      </c>
      <c r="B15" s="42" t="e">
        <f>IF(Import!$G15=10001,HEX2DEC(Import!$H15),NA())</f>
        <v>#N/A</v>
      </c>
      <c r="C15" t="e">
        <f>IF(Import!$G15=10002,HEX2DEC(Import!$H15),NA())</f>
        <v>#N/A</v>
      </c>
      <c r="D15" t="e">
        <f>IF(Import!$G15=10003,HEX2DEC(Import!$H15),NA())</f>
        <v>#N/A</v>
      </c>
      <c r="E15" t="e">
        <f>IF(Import!$G15=10004,HEX2DEC(Import!$H15),NA())</f>
        <v>#N/A</v>
      </c>
    </row>
    <row r="16" spans="1:17">
      <c r="A16" s="35" t="e">
        <f>IF(AND(ISNA(B16),ISNA(C16),ISNA(D16),ISNA(E16)),NA(),Import!I16)</f>
        <v>#N/A</v>
      </c>
      <c r="B16" s="42" t="e">
        <f>IF(Import!$G16=10001,HEX2DEC(Import!$H16),NA())</f>
        <v>#N/A</v>
      </c>
      <c r="C16" t="e">
        <f>IF(Import!$G16=10002,HEX2DEC(Import!$H16),NA())</f>
        <v>#N/A</v>
      </c>
      <c r="D16" t="e">
        <f>IF(Import!$G16=10003,HEX2DEC(Import!$H16),NA())</f>
        <v>#N/A</v>
      </c>
      <c r="E16" t="e">
        <f>IF(Import!$G16=10004,HEX2DEC(Import!$H16),NA())</f>
        <v>#N/A</v>
      </c>
      <c r="F16" s="46" t="s">
        <v>51152</v>
      </c>
      <c r="G16" s="47"/>
      <c r="H16" s="47"/>
      <c r="I16" s="47"/>
      <c r="J16" s="47"/>
      <c r="K16" s="47"/>
      <c r="L16" s="47"/>
    </row>
    <row r="17" spans="1:12">
      <c r="A17" s="35" t="e">
        <f>IF(AND(ISNA(B17),ISNA(C17),ISNA(D17),ISNA(E17)),NA(),Import!I17)</f>
        <v>#N/A</v>
      </c>
      <c r="B17" s="42" t="e">
        <f>IF(Import!$G17=10001,HEX2DEC(Import!$H17),NA())</f>
        <v>#N/A</v>
      </c>
      <c r="C17" t="e">
        <f>IF(Import!$G17=10002,HEX2DEC(Import!$H17),NA())</f>
        <v>#N/A</v>
      </c>
      <c r="D17" t="e">
        <f>IF(Import!$G17=10003,HEX2DEC(Import!$H17),NA())</f>
        <v>#N/A</v>
      </c>
      <c r="E17" t="e">
        <f>IF(Import!$G17=10004,HEX2DEC(Import!$H17),NA())</f>
        <v>#N/A</v>
      </c>
      <c r="F17" s="47"/>
      <c r="G17" s="47"/>
      <c r="H17" s="47"/>
      <c r="I17" s="47"/>
      <c r="J17" s="47"/>
      <c r="K17" s="47"/>
      <c r="L17" s="47"/>
    </row>
    <row r="18" spans="1:12">
      <c r="A18" s="35" t="e">
        <f>IF(AND(ISNA(B18),ISNA(C18),ISNA(D18),ISNA(E18)),NA(),Import!I18)</f>
        <v>#N/A</v>
      </c>
      <c r="B18" s="42" t="e">
        <f>IF(Import!$G18=10001,HEX2DEC(Import!$H18),NA())</f>
        <v>#N/A</v>
      </c>
      <c r="C18" t="e">
        <f>IF(Import!$G18=10002,HEX2DEC(Import!$H18),NA())</f>
        <v>#N/A</v>
      </c>
      <c r="D18" t="e">
        <f>IF(Import!$G18=10003,HEX2DEC(Import!$H18),NA())</f>
        <v>#N/A</v>
      </c>
      <c r="E18" t="e">
        <f>IF(Import!$G18=10004,HEX2DEC(Import!$H18),NA())</f>
        <v>#N/A</v>
      </c>
      <c r="F18" s="46" t="s">
        <v>51153</v>
      </c>
      <c r="G18" s="47"/>
      <c r="H18" s="47"/>
      <c r="I18" s="47"/>
      <c r="J18" s="47"/>
      <c r="K18" s="47"/>
      <c r="L18" s="47"/>
    </row>
    <row r="19" spans="1:12">
      <c r="A19" s="35" t="e">
        <f>IF(AND(ISNA(B19),ISNA(C19),ISNA(D19),ISNA(E19)),NA(),Import!I19)</f>
        <v>#N/A</v>
      </c>
      <c r="B19" s="42" t="e">
        <f>IF(Import!$G19=10001,HEX2DEC(Import!$H19),NA())</f>
        <v>#N/A</v>
      </c>
      <c r="C19" t="e">
        <f>IF(Import!$G19=10002,HEX2DEC(Import!$H19),NA())</f>
        <v>#N/A</v>
      </c>
      <c r="D19" t="e">
        <f>IF(Import!$G19=10003,HEX2DEC(Import!$H19),NA())</f>
        <v>#N/A</v>
      </c>
      <c r="E19" t="e">
        <f>IF(Import!$G19=10004,HEX2DEC(Import!$H19),NA())</f>
        <v>#N/A</v>
      </c>
      <c r="F19" s="47"/>
      <c r="G19" s="47"/>
      <c r="H19" s="47"/>
      <c r="I19" s="47"/>
      <c r="J19" s="47"/>
      <c r="K19" s="47"/>
      <c r="L19" s="47"/>
    </row>
    <row r="20" spans="1:12">
      <c r="A20" s="35" t="e">
        <f>IF(AND(ISNA(B20),ISNA(C20),ISNA(D20),ISNA(E20)),NA(),Import!I20)</f>
        <v>#N/A</v>
      </c>
      <c r="B20" s="42" t="e">
        <f>IF(Import!$G20=10001,HEX2DEC(Import!$H20),NA())</f>
        <v>#N/A</v>
      </c>
      <c r="C20" t="e">
        <f>IF(Import!$G20=10002,HEX2DEC(Import!$H20),NA())</f>
        <v>#N/A</v>
      </c>
      <c r="D20" t="e">
        <f>IF(Import!$G20=10003,HEX2DEC(Import!$H20),NA())</f>
        <v>#N/A</v>
      </c>
      <c r="E20" t="e">
        <f>IF(Import!$G20=10004,HEX2DEC(Import!$H20),NA())</f>
        <v>#N/A</v>
      </c>
    </row>
    <row r="21" spans="1:12">
      <c r="A21" s="35" t="e">
        <f>IF(AND(ISNA(B21),ISNA(C21),ISNA(D21),ISNA(E21)),NA(),Import!I21)</f>
        <v>#N/A</v>
      </c>
      <c r="B21" s="42" t="e">
        <f>IF(Import!$G21=10001,HEX2DEC(Import!$H21),NA())</f>
        <v>#N/A</v>
      </c>
      <c r="C21" t="e">
        <f>IF(Import!$G21=10002,HEX2DEC(Import!$H21),NA())</f>
        <v>#N/A</v>
      </c>
      <c r="D21" t="e">
        <f>IF(Import!$G21=10003,HEX2DEC(Import!$H21),NA())</f>
        <v>#N/A</v>
      </c>
      <c r="E21" t="e">
        <f>IF(Import!$G21=10004,HEX2DEC(Import!$H21),NA())</f>
        <v>#N/A</v>
      </c>
      <c r="G21" t="b">
        <f>ISBLANK(B2)</f>
        <v>0</v>
      </c>
    </row>
    <row r="22" spans="1:12">
      <c r="A22" s="35" t="e">
        <f>IF(AND(ISNA(B22),ISNA(C22),ISNA(D22),ISNA(E22)),NA(),Import!I22)</f>
        <v>#N/A</v>
      </c>
      <c r="B22" s="42" t="e">
        <f>IF(Import!$G22=10001,HEX2DEC(Import!$H22),NA())</f>
        <v>#N/A</v>
      </c>
      <c r="C22" t="e">
        <f>IF(Import!$G22=10002,HEX2DEC(Import!$H22),NA())</f>
        <v>#N/A</v>
      </c>
      <c r="D22" t="e">
        <f>IF(Import!$G22=10003,HEX2DEC(Import!$H22),NA())</f>
        <v>#N/A</v>
      </c>
      <c r="E22" t="e">
        <f>IF(Import!$G22=10004,HEX2DEC(Import!$H22),NA())</f>
        <v>#N/A</v>
      </c>
      <c r="G22" t="b">
        <f>ISNA(B2)</f>
        <v>1</v>
      </c>
    </row>
    <row r="23" spans="1:12" ht="15" customHeight="1">
      <c r="A23" s="35" t="e">
        <f>IF(AND(ISNA(B23),ISNA(C23),ISNA(D23),ISNA(E23)),NA(),Import!I23)</f>
        <v>#N/A</v>
      </c>
      <c r="B23" s="42" t="e">
        <f>IF(Import!$G23=10001,HEX2DEC(Import!$H23),NA())</f>
        <v>#N/A</v>
      </c>
      <c r="C23" t="e">
        <f>IF(Import!$G23=10002,HEX2DEC(Import!$H23),NA())</f>
        <v>#N/A</v>
      </c>
      <c r="D23" t="e">
        <f>IF(Import!$G23=10003,HEX2DEC(Import!$H23),NA())</f>
        <v>#N/A</v>
      </c>
      <c r="E23" t="e">
        <f>IF(Import!$G23=10004,HEX2DEC(Import!$H23),NA())</f>
        <v>#N/A</v>
      </c>
      <c r="F23" s="49" t="s">
        <v>51941</v>
      </c>
      <c r="G23" s="49"/>
      <c r="H23" s="49"/>
      <c r="I23" s="49"/>
      <c r="J23" s="49"/>
      <c r="K23" s="49"/>
      <c r="L23" s="49"/>
    </row>
    <row r="24" spans="1:12" ht="15" customHeight="1">
      <c r="A24" s="35" t="e">
        <f>IF(AND(ISNA(B24),ISNA(C24),ISNA(D24),ISNA(E24)),NA(),Import!I24)</f>
        <v>#N/A</v>
      </c>
      <c r="B24" s="42" t="e">
        <f>IF(Import!$G24=10001,HEX2DEC(Import!$H24),NA())</f>
        <v>#N/A</v>
      </c>
      <c r="C24" t="e">
        <f>IF(Import!$G24=10002,HEX2DEC(Import!$H24),NA())</f>
        <v>#N/A</v>
      </c>
      <c r="D24" t="e">
        <f>IF(Import!$G24=10003,HEX2DEC(Import!$H24),NA())</f>
        <v>#N/A</v>
      </c>
      <c r="E24" t="e">
        <f>IF(Import!$G24=10004,HEX2DEC(Import!$H24),NA())</f>
        <v>#N/A</v>
      </c>
      <c r="F24" s="49"/>
      <c r="G24" s="49"/>
      <c r="H24" s="49"/>
      <c r="I24" s="49"/>
      <c r="J24" s="49"/>
      <c r="K24" s="49"/>
      <c r="L24" s="49"/>
    </row>
    <row r="25" spans="1:12">
      <c r="A25" s="35" t="e">
        <f>IF(AND(ISNA(B25),ISNA(C25),ISNA(D25),ISNA(E25)),NA(),Import!I25)</f>
        <v>#N/A</v>
      </c>
      <c r="B25" s="42" t="e">
        <f>IF(Import!$G25=10001,HEX2DEC(Import!$H25),NA())</f>
        <v>#N/A</v>
      </c>
      <c r="C25" t="e">
        <f>IF(Import!$G25=10002,HEX2DEC(Import!$H25),NA())</f>
        <v>#N/A</v>
      </c>
      <c r="D25" t="e">
        <f>IF(Import!$G25=10003,HEX2DEC(Import!$H25),NA())</f>
        <v>#N/A</v>
      </c>
      <c r="E25" t="e">
        <f>IF(Import!$G25=10004,HEX2DEC(Import!$H25),NA())</f>
        <v>#N/A</v>
      </c>
      <c r="F25" s="49"/>
      <c r="G25" s="49"/>
      <c r="H25" s="49"/>
      <c r="I25" s="49"/>
      <c r="J25" s="49"/>
      <c r="K25" s="49"/>
      <c r="L25" s="49"/>
    </row>
    <row r="26" spans="1:12">
      <c r="A26" s="35" t="e">
        <f>IF(AND(ISNA(B26),ISNA(C26),ISNA(D26),ISNA(E26)),NA(),Import!I26)</f>
        <v>#N/A</v>
      </c>
      <c r="B26" s="42" t="e">
        <f>IF(Import!$G26=10001,HEX2DEC(Import!$H26),NA())</f>
        <v>#N/A</v>
      </c>
      <c r="C26" t="e">
        <f>IF(Import!$G26=10002,HEX2DEC(Import!$H26),NA())</f>
        <v>#N/A</v>
      </c>
      <c r="D26" t="e">
        <f>IF(Import!$G26=10003,HEX2DEC(Import!$H26),NA())</f>
        <v>#N/A</v>
      </c>
      <c r="E26" t="e">
        <f>IF(Import!$G26=10004,HEX2DEC(Import!$H26),NA())</f>
        <v>#N/A</v>
      </c>
      <c r="F26" s="49"/>
      <c r="G26" s="49"/>
      <c r="H26" s="49"/>
      <c r="I26" s="49"/>
      <c r="J26" s="49"/>
      <c r="K26" s="49"/>
      <c r="L26" s="49"/>
    </row>
    <row r="27" spans="1:12">
      <c r="A27" s="35" t="e">
        <f>IF(AND(ISNA(B27),ISNA(C27),ISNA(D27),ISNA(E27)),NA(),Import!I27)</f>
        <v>#N/A</v>
      </c>
      <c r="B27" s="42" t="e">
        <f>IF(Import!$G27=10001,HEX2DEC(Import!$H27),NA())</f>
        <v>#N/A</v>
      </c>
      <c r="C27" t="e">
        <f>IF(Import!$G27=10002,HEX2DEC(Import!$H27),NA())</f>
        <v>#N/A</v>
      </c>
      <c r="D27" t="e">
        <f>IF(Import!$G27=10003,HEX2DEC(Import!$H27),NA())</f>
        <v>#N/A</v>
      </c>
      <c r="E27" t="e">
        <f>IF(Import!$G27=10004,HEX2DEC(Import!$H27),NA())</f>
        <v>#N/A</v>
      </c>
      <c r="F27" s="49"/>
      <c r="G27" s="49"/>
      <c r="H27" s="49"/>
      <c r="I27" s="49"/>
      <c r="J27" s="49"/>
      <c r="K27" s="49"/>
      <c r="L27" s="49"/>
    </row>
    <row r="28" spans="1:12">
      <c r="A28" s="35" t="e">
        <f>IF(AND(ISNA(B28),ISNA(C28),ISNA(D28),ISNA(E28)),NA(),Import!I28)</f>
        <v>#N/A</v>
      </c>
      <c r="B28" s="42" t="e">
        <f>IF(Import!$G28=10001,HEX2DEC(Import!$H28),NA())</f>
        <v>#N/A</v>
      </c>
      <c r="C28" t="e">
        <f>IF(Import!$G28=10002,HEX2DEC(Import!$H28),NA())</f>
        <v>#N/A</v>
      </c>
      <c r="D28" t="e">
        <f>IF(Import!$G28=10003,HEX2DEC(Import!$H28),NA())</f>
        <v>#N/A</v>
      </c>
      <c r="E28" t="e">
        <f>IF(Import!$G28=10004,HEX2DEC(Import!$H28),NA())</f>
        <v>#N/A</v>
      </c>
    </row>
    <row r="29" spans="1:12">
      <c r="A29" s="35" t="e">
        <f>IF(AND(ISNA(B29),ISNA(C29),ISNA(D29),ISNA(E29)),NA(),Import!I29)</f>
        <v>#N/A</v>
      </c>
      <c r="B29" s="42" t="e">
        <f>IF(Import!$G29=10001,HEX2DEC(Import!$H29),NA())</f>
        <v>#N/A</v>
      </c>
      <c r="C29" t="e">
        <f>IF(Import!$G29=10002,HEX2DEC(Import!$H29),NA())</f>
        <v>#N/A</v>
      </c>
      <c r="D29" t="e">
        <f>IF(Import!$G29=10003,HEX2DEC(Import!$H29),NA())</f>
        <v>#N/A</v>
      </c>
      <c r="E29" t="e">
        <f>IF(Import!$G29=10004,HEX2DEC(Import!$H29),NA())</f>
        <v>#N/A</v>
      </c>
    </row>
    <row r="30" spans="1:12">
      <c r="A30" s="35" t="e">
        <f>IF(AND(ISNA(B30),ISNA(C30),ISNA(D30),ISNA(E30)),NA(),Import!I30)</f>
        <v>#N/A</v>
      </c>
      <c r="B30" s="42" t="e">
        <f>IF(Import!$G30=10001,HEX2DEC(Import!$H30),NA())</f>
        <v>#N/A</v>
      </c>
      <c r="C30" t="e">
        <f>IF(Import!$G30=10002,HEX2DEC(Import!$H30),NA())</f>
        <v>#N/A</v>
      </c>
      <c r="D30" t="e">
        <f>IF(Import!$G30=10003,HEX2DEC(Import!$H30),NA())</f>
        <v>#N/A</v>
      </c>
      <c r="E30" t="e">
        <f>IF(Import!$G30=10004,HEX2DEC(Import!$H30),NA())</f>
        <v>#N/A</v>
      </c>
    </row>
    <row r="31" spans="1:12">
      <c r="A31" s="35" t="e">
        <f>IF(AND(ISNA(B31),ISNA(C31),ISNA(D31),ISNA(E31)),NA(),Import!I31)</f>
        <v>#N/A</v>
      </c>
      <c r="B31" s="42" t="e">
        <f>IF(Import!$G31=10001,HEX2DEC(Import!$H31),NA())</f>
        <v>#N/A</v>
      </c>
      <c r="C31" t="e">
        <f>IF(Import!$G31=10002,HEX2DEC(Import!$H31),NA())</f>
        <v>#N/A</v>
      </c>
      <c r="D31" t="e">
        <f>IF(Import!$G31=10003,HEX2DEC(Import!$H31),NA())</f>
        <v>#N/A</v>
      </c>
      <c r="E31" t="e">
        <f>IF(Import!$G31=10004,HEX2DEC(Import!$H31),NA())</f>
        <v>#N/A</v>
      </c>
    </row>
    <row r="32" spans="1:12">
      <c r="A32" s="35" t="e">
        <f>IF(AND(ISNA(B32),ISNA(C32),ISNA(D32),ISNA(E32)),NA(),Import!I32)</f>
        <v>#N/A</v>
      </c>
      <c r="B32" s="42" t="e">
        <f>IF(Import!$G32=10001,HEX2DEC(Import!$H32),NA())</f>
        <v>#N/A</v>
      </c>
      <c r="C32" t="e">
        <f>IF(Import!$G32=10002,HEX2DEC(Import!$H32),NA())</f>
        <v>#N/A</v>
      </c>
      <c r="D32" t="e">
        <f>IF(Import!$G32=10003,HEX2DEC(Import!$H32),NA())</f>
        <v>#N/A</v>
      </c>
      <c r="E32" t="e">
        <f>IF(Import!$G32=10004,HEX2DEC(Import!$H32),NA())</f>
        <v>#N/A</v>
      </c>
    </row>
    <row r="33" spans="1:5">
      <c r="A33" s="35" t="e">
        <f>IF(AND(ISNA(B33),ISNA(C33),ISNA(D33),ISNA(E33)),NA(),Import!I33)</f>
        <v>#N/A</v>
      </c>
      <c r="B33" s="42" t="e">
        <f>IF(Import!$G33=10001,HEX2DEC(Import!$H33),NA())</f>
        <v>#N/A</v>
      </c>
      <c r="C33" t="e">
        <f>IF(Import!$G33=10002,HEX2DEC(Import!$H33),NA())</f>
        <v>#N/A</v>
      </c>
      <c r="D33" t="e">
        <f>IF(Import!$G33=10003,HEX2DEC(Import!$H33),NA())</f>
        <v>#N/A</v>
      </c>
      <c r="E33" t="e">
        <f>IF(Import!$G33=10004,HEX2DEC(Import!$H33),NA())</f>
        <v>#N/A</v>
      </c>
    </row>
    <row r="34" spans="1:5">
      <c r="A34" s="35" t="e">
        <f>IF(AND(ISNA(B34),ISNA(C34),ISNA(D34),ISNA(E34)),NA(),Import!I34)</f>
        <v>#N/A</v>
      </c>
      <c r="B34" s="42" t="e">
        <f>IF(Import!$G34=10001,HEX2DEC(Import!$H34),NA())</f>
        <v>#N/A</v>
      </c>
      <c r="C34" t="e">
        <f>IF(Import!$G34=10002,HEX2DEC(Import!$H34),NA())</f>
        <v>#N/A</v>
      </c>
      <c r="D34" t="e">
        <f>IF(Import!$G34=10003,HEX2DEC(Import!$H34),NA())</f>
        <v>#N/A</v>
      </c>
      <c r="E34" t="e">
        <f>IF(Import!$G34=10004,HEX2DEC(Import!$H34),NA())</f>
        <v>#N/A</v>
      </c>
    </row>
    <row r="35" spans="1:5">
      <c r="A35" s="35" t="e">
        <f>IF(AND(ISNA(B35),ISNA(C35),ISNA(D35),ISNA(E35)),NA(),Import!I35)</f>
        <v>#N/A</v>
      </c>
      <c r="B35" s="42" t="e">
        <f>IF(Import!$G35=10001,HEX2DEC(Import!$H35),NA())</f>
        <v>#N/A</v>
      </c>
      <c r="C35" t="e">
        <f>IF(Import!$G35=10002,HEX2DEC(Import!$H35),NA())</f>
        <v>#N/A</v>
      </c>
      <c r="D35" t="e">
        <f>IF(Import!$G35=10003,HEX2DEC(Import!$H35),NA())</f>
        <v>#N/A</v>
      </c>
      <c r="E35" t="e">
        <f>IF(Import!$G35=10004,HEX2DEC(Import!$H35),NA())</f>
        <v>#N/A</v>
      </c>
    </row>
    <row r="36" spans="1:5">
      <c r="A36" s="35" t="e">
        <f>IF(AND(ISNA(B36),ISNA(C36),ISNA(D36),ISNA(E36)),NA(),Import!I36)</f>
        <v>#N/A</v>
      </c>
      <c r="B36" s="42" t="e">
        <f>IF(Import!$G36=10001,HEX2DEC(Import!$H36),NA())</f>
        <v>#N/A</v>
      </c>
      <c r="C36" t="e">
        <f>IF(Import!$G36=10002,HEX2DEC(Import!$H36),NA())</f>
        <v>#N/A</v>
      </c>
      <c r="D36" t="e">
        <f>IF(Import!$G36=10003,HEX2DEC(Import!$H36),NA())</f>
        <v>#N/A</v>
      </c>
      <c r="E36" t="e">
        <f>IF(Import!$G36=10004,HEX2DEC(Import!$H36),NA())</f>
        <v>#N/A</v>
      </c>
    </row>
    <row r="37" spans="1:5">
      <c r="A37" s="35" t="e">
        <f>IF(AND(ISNA(B37),ISNA(C37),ISNA(D37),ISNA(E37)),NA(),Import!I37)</f>
        <v>#N/A</v>
      </c>
      <c r="B37" s="42" t="e">
        <f>IF(Import!$G37=10001,HEX2DEC(Import!$H37),NA())</f>
        <v>#N/A</v>
      </c>
      <c r="C37" t="e">
        <f>IF(Import!$G37=10002,HEX2DEC(Import!$H37),NA())</f>
        <v>#N/A</v>
      </c>
      <c r="D37" t="e">
        <f>IF(Import!$G37=10003,HEX2DEC(Import!$H37),NA())</f>
        <v>#N/A</v>
      </c>
      <c r="E37" t="e">
        <f>IF(Import!$G37=10004,HEX2DEC(Import!$H37),NA())</f>
        <v>#N/A</v>
      </c>
    </row>
    <row r="38" spans="1:5">
      <c r="A38" s="35" t="e">
        <f>IF(AND(ISNA(B38),ISNA(C38),ISNA(D38),ISNA(E38)),NA(),Import!I38)</f>
        <v>#N/A</v>
      </c>
      <c r="B38" s="42" t="e">
        <f>IF(Import!$G38=10001,HEX2DEC(Import!$H38),NA())</f>
        <v>#N/A</v>
      </c>
      <c r="C38" t="e">
        <f>IF(Import!$G38=10002,HEX2DEC(Import!$H38),NA())</f>
        <v>#N/A</v>
      </c>
      <c r="D38" t="e">
        <f>IF(Import!$G38=10003,HEX2DEC(Import!$H38),NA())</f>
        <v>#N/A</v>
      </c>
      <c r="E38" t="e">
        <f>IF(Import!$G38=10004,HEX2DEC(Import!$H38),NA())</f>
        <v>#N/A</v>
      </c>
    </row>
    <row r="39" spans="1:5">
      <c r="A39" s="35" t="e">
        <f>IF(AND(ISNA(B39),ISNA(C39),ISNA(D39),ISNA(E39)),NA(),Import!I39)</f>
        <v>#N/A</v>
      </c>
      <c r="B39" s="42" t="e">
        <f>IF(Import!$G39=10001,HEX2DEC(Import!$H39),NA())</f>
        <v>#N/A</v>
      </c>
      <c r="C39" t="e">
        <f>IF(Import!$G39=10002,HEX2DEC(Import!$H39),NA())</f>
        <v>#N/A</v>
      </c>
      <c r="D39" t="e">
        <f>IF(Import!$G39=10003,HEX2DEC(Import!$H39),NA())</f>
        <v>#N/A</v>
      </c>
      <c r="E39" t="e">
        <f>IF(Import!$G39=10004,HEX2DEC(Import!$H39),NA())</f>
        <v>#N/A</v>
      </c>
    </row>
    <row r="40" spans="1:5">
      <c r="A40" s="35" t="e">
        <f>IF(AND(ISNA(B40),ISNA(C40),ISNA(D40),ISNA(E40)),NA(),Import!I40)</f>
        <v>#N/A</v>
      </c>
      <c r="B40" s="42" t="e">
        <f>IF(Import!$G40=10001,HEX2DEC(Import!$H40),NA())</f>
        <v>#N/A</v>
      </c>
      <c r="C40" t="e">
        <f>IF(Import!$G40=10002,HEX2DEC(Import!$H40),NA())</f>
        <v>#N/A</v>
      </c>
      <c r="D40" t="e">
        <f>IF(Import!$G40=10003,HEX2DEC(Import!$H40),NA())</f>
        <v>#N/A</v>
      </c>
      <c r="E40" t="e">
        <f>IF(Import!$G40=10004,HEX2DEC(Import!$H40),NA())</f>
        <v>#N/A</v>
      </c>
    </row>
    <row r="41" spans="1:5">
      <c r="A41" s="35" t="e">
        <f>IF(AND(ISNA(B41),ISNA(C41),ISNA(D41),ISNA(E41)),NA(),Import!I41)</f>
        <v>#N/A</v>
      </c>
      <c r="B41" s="42" t="e">
        <f>IF(Import!$G41=10001,HEX2DEC(Import!$H41),NA())</f>
        <v>#N/A</v>
      </c>
      <c r="C41" t="e">
        <f>IF(Import!$G41=10002,HEX2DEC(Import!$H41),NA())</f>
        <v>#N/A</v>
      </c>
      <c r="D41" t="e">
        <f>IF(Import!$G41=10003,HEX2DEC(Import!$H41),NA())</f>
        <v>#N/A</v>
      </c>
      <c r="E41" t="e">
        <f>IF(Import!$G41=10004,HEX2DEC(Import!$H41),NA())</f>
        <v>#N/A</v>
      </c>
    </row>
    <row r="42" spans="1:5">
      <c r="A42" s="35" t="e">
        <f>IF(AND(ISNA(B42),ISNA(C42),ISNA(D42),ISNA(E42)),NA(),Import!I42)</f>
        <v>#N/A</v>
      </c>
      <c r="B42" s="42" t="e">
        <f>IF(Import!$G42=10001,HEX2DEC(Import!$H42),NA())</f>
        <v>#N/A</v>
      </c>
      <c r="C42" t="e">
        <f>IF(Import!$G42=10002,HEX2DEC(Import!$H42),NA())</f>
        <v>#N/A</v>
      </c>
      <c r="D42" t="e">
        <f>IF(Import!$G42=10003,HEX2DEC(Import!$H42),NA())</f>
        <v>#N/A</v>
      </c>
      <c r="E42" t="e">
        <f>IF(Import!$G42=10004,HEX2DEC(Import!$H42),NA())</f>
        <v>#N/A</v>
      </c>
    </row>
    <row r="43" spans="1:5">
      <c r="A43" s="35" t="e">
        <f>IF(AND(ISNA(B43),ISNA(C43),ISNA(D43),ISNA(E43)),NA(),Import!I43)</f>
        <v>#N/A</v>
      </c>
      <c r="B43" s="42" t="e">
        <f>IF(Import!$G43=10001,HEX2DEC(Import!$H43),NA())</f>
        <v>#N/A</v>
      </c>
      <c r="C43" t="e">
        <f>IF(Import!$G43=10002,HEX2DEC(Import!$H43),NA())</f>
        <v>#N/A</v>
      </c>
      <c r="D43" t="e">
        <f>IF(Import!$G43=10003,HEX2DEC(Import!$H43),NA())</f>
        <v>#N/A</v>
      </c>
      <c r="E43" t="e">
        <f>IF(Import!$G43=10004,HEX2DEC(Import!$H43),NA())</f>
        <v>#N/A</v>
      </c>
    </row>
    <row r="44" spans="1:5">
      <c r="A44" s="35" t="e">
        <f>IF(AND(ISNA(B44),ISNA(C44),ISNA(D44),ISNA(E44)),NA(),Import!I44)</f>
        <v>#N/A</v>
      </c>
      <c r="B44" s="42" t="e">
        <f>IF(Import!$G44=10001,HEX2DEC(Import!$H44),NA())</f>
        <v>#N/A</v>
      </c>
      <c r="C44" t="e">
        <f>IF(Import!$G44=10002,HEX2DEC(Import!$H44),NA())</f>
        <v>#N/A</v>
      </c>
      <c r="D44" t="e">
        <f>IF(Import!$G44=10003,HEX2DEC(Import!$H44),NA())</f>
        <v>#N/A</v>
      </c>
      <c r="E44" t="e">
        <f>IF(Import!$G44=10004,HEX2DEC(Import!$H44),NA())</f>
        <v>#N/A</v>
      </c>
    </row>
    <row r="45" spans="1:5">
      <c r="A45" s="35" t="e">
        <f>IF(AND(ISNA(B45),ISNA(C45),ISNA(D45),ISNA(E45)),NA(),Import!I45)</f>
        <v>#N/A</v>
      </c>
      <c r="B45" s="42" t="e">
        <f>IF(Import!$G45=10001,HEX2DEC(Import!$H45),NA())</f>
        <v>#N/A</v>
      </c>
      <c r="C45" t="e">
        <f>IF(Import!$G45=10002,HEX2DEC(Import!$H45),NA())</f>
        <v>#N/A</v>
      </c>
      <c r="D45" t="e">
        <f>IF(Import!$G45=10003,HEX2DEC(Import!$H45),NA())</f>
        <v>#N/A</v>
      </c>
      <c r="E45" t="e">
        <f>IF(Import!$G45=10004,HEX2DEC(Import!$H45),NA())</f>
        <v>#N/A</v>
      </c>
    </row>
    <row r="46" spans="1:5">
      <c r="A46" s="35" t="e">
        <f>IF(AND(ISNA(B46),ISNA(C46),ISNA(D46),ISNA(E46)),NA(),Import!I46)</f>
        <v>#N/A</v>
      </c>
      <c r="B46" s="42" t="e">
        <f>IF(Import!$G46=10001,HEX2DEC(Import!$H46),NA())</f>
        <v>#N/A</v>
      </c>
      <c r="C46" t="e">
        <f>IF(Import!$G46=10002,HEX2DEC(Import!$H46),NA())</f>
        <v>#N/A</v>
      </c>
      <c r="D46" t="e">
        <f>IF(Import!$G46=10003,HEX2DEC(Import!$H46),NA())</f>
        <v>#N/A</v>
      </c>
      <c r="E46" t="e">
        <f>IF(Import!$G46=10004,HEX2DEC(Import!$H46),NA())</f>
        <v>#N/A</v>
      </c>
    </row>
    <row r="47" spans="1:5">
      <c r="A47" s="35" t="e">
        <f>IF(AND(ISNA(B47),ISNA(C47),ISNA(D47),ISNA(E47)),NA(),Import!I47)</f>
        <v>#N/A</v>
      </c>
      <c r="B47" s="42" t="e">
        <f>IF(Import!$G47=10001,HEX2DEC(Import!$H47),NA())</f>
        <v>#N/A</v>
      </c>
      <c r="C47" t="e">
        <f>IF(Import!$G47=10002,HEX2DEC(Import!$H47),NA())</f>
        <v>#N/A</v>
      </c>
      <c r="D47" t="e">
        <f>IF(Import!$G47=10003,HEX2DEC(Import!$H47),NA())</f>
        <v>#N/A</v>
      </c>
      <c r="E47" t="e">
        <f>IF(Import!$G47=10004,HEX2DEC(Import!$H47),NA())</f>
        <v>#N/A</v>
      </c>
    </row>
    <row r="48" spans="1:5">
      <c r="A48" s="35" t="e">
        <f>IF(AND(ISNA(B48),ISNA(C48),ISNA(D48),ISNA(E48)),NA(),Import!I48)</f>
        <v>#N/A</v>
      </c>
      <c r="B48" s="42" t="e">
        <f>IF(Import!$G48=10001,HEX2DEC(Import!$H48),NA())</f>
        <v>#N/A</v>
      </c>
      <c r="C48" t="e">
        <f>IF(Import!$G48=10002,HEX2DEC(Import!$H48),NA())</f>
        <v>#N/A</v>
      </c>
      <c r="D48" t="e">
        <f>IF(Import!$G48=10003,HEX2DEC(Import!$H48),NA())</f>
        <v>#N/A</v>
      </c>
      <c r="E48" t="e">
        <f>IF(Import!$G48=10004,HEX2DEC(Import!$H48),NA())</f>
        <v>#N/A</v>
      </c>
    </row>
    <row r="49" spans="1:5">
      <c r="A49" s="35" t="e">
        <f>IF(AND(ISNA(B49),ISNA(C49),ISNA(D49),ISNA(E49)),NA(),Import!I49)</f>
        <v>#N/A</v>
      </c>
      <c r="B49" s="42" t="e">
        <f>IF(Import!$G49=10001,HEX2DEC(Import!$H49),NA())</f>
        <v>#N/A</v>
      </c>
      <c r="C49" t="e">
        <f>IF(Import!$G49=10002,HEX2DEC(Import!$H49),NA())</f>
        <v>#N/A</v>
      </c>
      <c r="D49" t="e">
        <f>IF(Import!$G49=10003,HEX2DEC(Import!$H49),NA())</f>
        <v>#N/A</v>
      </c>
      <c r="E49" t="e">
        <f>IF(Import!$G49=10004,HEX2DEC(Import!$H49),NA())</f>
        <v>#N/A</v>
      </c>
    </row>
    <row r="50" spans="1:5">
      <c r="A50" s="35" t="e">
        <f>IF(AND(ISNA(B50),ISNA(C50),ISNA(D50),ISNA(E50)),NA(),Import!I50)</f>
        <v>#N/A</v>
      </c>
      <c r="B50" s="42" t="e">
        <f>IF(Import!$G50=10001,HEX2DEC(Import!$H50),NA())</f>
        <v>#N/A</v>
      </c>
      <c r="C50" t="e">
        <f>IF(Import!$G50=10002,HEX2DEC(Import!$H50),NA())</f>
        <v>#N/A</v>
      </c>
      <c r="D50" t="e">
        <f>IF(Import!$G50=10003,HEX2DEC(Import!$H50),NA())</f>
        <v>#N/A</v>
      </c>
      <c r="E50" t="e">
        <f>IF(Import!$G50=10004,HEX2DEC(Import!$H50),NA())</f>
        <v>#N/A</v>
      </c>
    </row>
    <row r="51" spans="1:5">
      <c r="A51" s="35" t="e">
        <f>IF(AND(ISNA(B51),ISNA(C51),ISNA(D51),ISNA(E51)),NA(),Import!I51)</f>
        <v>#N/A</v>
      </c>
      <c r="B51" s="42" t="e">
        <f>IF(Import!$G51=10001,HEX2DEC(Import!$H51),NA())</f>
        <v>#N/A</v>
      </c>
      <c r="C51" t="e">
        <f>IF(Import!$G51=10002,HEX2DEC(Import!$H51),NA())</f>
        <v>#N/A</v>
      </c>
      <c r="D51" t="e">
        <f>IF(Import!$G51=10003,HEX2DEC(Import!$H51),NA())</f>
        <v>#N/A</v>
      </c>
      <c r="E51" t="e">
        <f>IF(Import!$G51=10004,HEX2DEC(Import!$H51),NA())</f>
        <v>#N/A</v>
      </c>
    </row>
    <row r="52" spans="1:5">
      <c r="A52" s="35" t="e">
        <f>IF(AND(ISNA(B52),ISNA(C52),ISNA(D52),ISNA(E52)),NA(),Import!I52)</f>
        <v>#N/A</v>
      </c>
      <c r="B52" s="42" t="e">
        <f>IF(Import!$G52=10001,HEX2DEC(Import!$H52),NA())</f>
        <v>#N/A</v>
      </c>
      <c r="C52" t="e">
        <f>IF(Import!$G52=10002,HEX2DEC(Import!$H52),NA())</f>
        <v>#N/A</v>
      </c>
      <c r="D52" t="e">
        <f>IF(Import!$G52=10003,HEX2DEC(Import!$H52),NA())</f>
        <v>#N/A</v>
      </c>
      <c r="E52" t="e">
        <f>IF(Import!$G52=10004,HEX2DEC(Import!$H52),NA())</f>
        <v>#N/A</v>
      </c>
    </row>
    <row r="53" spans="1:5">
      <c r="A53" s="35" t="e">
        <f>IF(AND(ISNA(B53),ISNA(C53),ISNA(D53),ISNA(E53)),NA(),Import!I53)</f>
        <v>#N/A</v>
      </c>
      <c r="B53" s="42" t="e">
        <f>IF(Import!$G53=10001,HEX2DEC(Import!$H53),NA())</f>
        <v>#N/A</v>
      </c>
      <c r="C53" t="e">
        <f>IF(Import!$G53=10002,HEX2DEC(Import!$H53),NA())</f>
        <v>#N/A</v>
      </c>
      <c r="D53" t="e">
        <f>IF(Import!$G53=10003,HEX2DEC(Import!$H53),NA())</f>
        <v>#N/A</v>
      </c>
      <c r="E53" t="e">
        <f>IF(Import!$G53=10004,HEX2DEC(Import!$H53),NA())</f>
        <v>#N/A</v>
      </c>
    </row>
    <row r="54" spans="1:5">
      <c r="A54" s="35" t="e">
        <f>IF(AND(ISNA(B54),ISNA(C54),ISNA(D54),ISNA(E54)),NA(),Import!I54)</f>
        <v>#N/A</v>
      </c>
      <c r="B54" s="42" t="e">
        <f>IF(Import!$G54=10001,HEX2DEC(Import!$H54),NA())</f>
        <v>#N/A</v>
      </c>
      <c r="C54" t="e">
        <f>IF(Import!$G54=10002,HEX2DEC(Import!$H54),NA())</f>
        <v>#N/A</v>
      </c>
      <c r="D54" t="e">
        <f>IF(Import!$G54=10003,HEX2DEC(Import!$H54),NA())</f>
        <v>#N/A</v>
      </c>
      <c r="E54" t="e">
        <f>IF(Import!$G54=10004,HEX2DEC(Import!$H54),NA())</f>
        <v>#N/A</v>
      </c>
    </row>
    <row r="55" spans="1:5">
      <c r="A55" s="35" t="e">
        <f>IF(AND(ISNA(B55),ISNA(C55),ISNA(D55),ISNA(E55)),NA(),Import!I55)</f>
        <v>#N/A</v>
      </c>
      <c r="B55" s="42" t="e">
        <f>IF(Import!$G55=10001,HEX2DEC(Import!$H55),NA())</f>
        <v>#N/A</v>
      </c>
      <c r="C55" t="e">
        <f>IF(Import!$G55=10002,HEX2DEC(Import!$H55),NA())</f>
        <v>#N/A</v>
      </c>
      <c r="D55" t="e">
        <f>IF(Import!$G55=10003,HEX2DEC(Import!$H55),NA())</f>
        <v>#N/A</v>
      </c>
      <c r="E55" t="e">
        <f>IF(Import!$G55=10004,HEX2DEC(Import!$H55),NA())</f>
        <v>#N/A</v>
      </c>
    </row>
    <row r="56" spans="1:5">
      <c r="A56" s="35" t="e">
        <f>IF(AND(ISNA(B56),ISNA(C56),ISNA(D56),ISNA(E56)),NA(),Import!I56)</f>
        <v>#N/A</v>
      </c>
      <c r="B56" s="42" t="e">
        <f>IF(Import!$G56=10001,HEX2DEC(Import!$H56),NA())</f>
        <v>#N/A</v>
      </c>
      <c r="C56" t="e">
        <f>IF(Import!$G56=10002,HEX2DEC(Import!$H56),NA())</f>
        <v>#N/A</v>
      </c>
      <c r="D56" t="e">
        <f>IF(Import!$G56=10003,HEX2DEC(Import!$H56),NA())</f>
        <v>#N/A</v>
      </c>
      <c r="E56" t="e">
        <f>IF(Import!$G56=10004,HEX2DEC(Import!$H56),NA())</f>
        <v>#N/A</v>
      </c>
    </row>
    <row r="57" spans="1:5">
      <c r="A57" s="35" t="e">
        <f>IF(AND(ISNA(B57),ISNA(C57),ISNA(D57),ISNA(E57)),NA(),Import!I57)</f>
        <v>#N/A</v>
      </c>
      <c r="B57" s="42" t="e">
        <f>IF(Import!$G57=10001,HEX2DEC(Import!$H57),NA())</f>
        <v>#N/A</v>
      </c>
      <c r="C57" t="e">
        <f>IF(Import!$G57=10002,HEX2DEC(Import!$H57),NA())</f>
        <v>#N/A</v>
      </c>
      <c r="D57" t="e">
        <f>IF(Import!$G57=10003,HEX2DEC(Import!$H57),NA())</f>
        <v>#N/A</v>
      </c>
      <c r="E57" t="e">
        <f>IF(Import!$G57=10004,HEX2DEC(Import!$H57),NA())</f>
        <v>#N/A</v>
      </c>
    </row>
    <row r="58" spans="1:5">
      <c r="A58" s="35" t="e">
        <f>IF(AND(ISNA(B58),ISNA(C58),ISNA(D58),ISNA(E58)),NA(),Import!I58)</f>
        <v>#N/A</v>
      </c>
      <c r="B58" s="42" t="e">
        <f>IF(Import!$G58=10001,HEX2DEC(Import!$H58),NA())</f>
        <v>#N/A</v>
      </c>
      <c r="C58" t="e">
        <f>IF(Import!$G58=10002,HEX2DEC(Import!$H58),NA())</f>
        <v>#N/A</v>
      </c>
      <c r="D58" t="e">
        <f>IF(Import!$G58=10003,HEX2DEC(Import!$H58),NA())</f>
        <v>#N/A</v>
      </c>
      <c r="E58" t="e">
        <f>IF(Import!$G58=10004,HEX2DEC(Import!$H58),NA())</f>
        <v>#N/A</v>
      </c>
    </row>
    <row r="59" spans="1:5">
      <c r="A59" s="35" t="e">
        <f>IF(AND(ISNA(B59),ISNA(C59),ISNA(D59),ISNA(E59)),NA(),Import!I59)</f>
        <v>#N/A</v>
      </c>
      <c r="B59" s="42" t="e">
        <f>IF(Import!$G59=10001,HEX2DEC(Import!$H59),NA())</f>
        <v>#N/A</v>
      </c>
      <c r="C59" t="e">
        <f>IF(Import!$G59=10002,HEX2DEC(Import!$H59),NA())</f>
        <v>#N/A</v>
      </c>
      <c r="D59" t="e">
        <f>IF(Import!$G59=10003,HEX2DEC(Import!$H59),NA())</f>
        <v>#N/A</v>
      </c>
      <c r="E59" t="e">
        <f>IF(Import!$G59=10004,HEX2DEC(Import!$H59),NA())</f>
        <v>#N/A</v>
      </c>
    </row>
    <row r="60" spans="1:5">
      <c r="A60" s="35" t="e">
        <f>IF(AND(ISNA(B60),ISNA(C60),ISNA(D60),ISNA(E60)),NA(),Import!I60)</f>
        <v>#N/A</v>
      </c>
      <c r="B60" s="42" t="e">
        <f>IF(Import!$G60=10001,HEX2DEC(Import!$H60),NA())</f>
        <v>#N/A</v>
      </c>
      <c r="C60" t="e">
        <f>IF(Import!$G60=10002,HEX2DEC(Import!$H60),NA())</f>
        <v>#N/A</v>
      </c>
      <c r="D60" t="e">
        <f>IF(Import!$G60=10003,HEX2DEC(Import!$H60),NA())</f>
        <v>#N/A</v>
      </c>
      <c r="E60" t="e">
        <f>IF(Import!$G60=10004,HEX2DEC(Import!$H60),NA())</f>
        <v>#N/A</v>
      </c>
    </row>
    <row r="61" spans="1:5">
      <c r="A61" s="35" t="e">
        <f>IF(AND(ISNA(B61),ISNA(C61),ISNA(D61),ISNA(E61)),NA(),Import!I61)</f>
        <v>#N/A</v>
      </c>
      <c r="B61" s="42" t="e">
        <f>IF(Import!$G61=10001,HEX2DEC(Import!$H61),NA())</f>
        <v>#N/A</v>
      </c>
      <c r="C61" t="e">
        <f>IF(Import!$G61=10002,HEX2DEC(Import!$H61),NA())</f>
        <v>#N/A</v>
      </c>
      <c r="D61" t="e">
        <f>IF(Import!$G61=10003,HEX2DEC(Import!$H61),NA())</f>
        <v>#N/A</v>
      </c>
      <c r="E61" t="e">
        <f>IF(Import!$G61=10004,HEX2DEC(Import!$H61),NA())</f>
        <v>#N/A</v>
      </c>
    </row>
    <row r="62" spans="1:5">
      <c r="A62" s="35" t="e">
        <f>IF(AND(ISNA(B62),ISNA(C62),ISNA(D62),ISNA(E62)),NA(),Import!I62)</f>
        <v>#N/A</v>
      </c>
      <c r="B62" s="42" t="e">
        <f>IF(Import!$G62=10001,HEX2DEC(Import!$H62),NA())</f>
        <v>#N/A</v>
      </c>
      <c r="C62" t="e">
        <f>IF(Import!$G62=10002,HEX2DEC(Import!$H62),NA())</f>
        <v>#N/A</v>
      </c>
      <c r="D62" t="e">
        <f>IF(Import!$G62=10003,HEX2DEC(Import!$H62),NA())</f>
        <v>#N/A</v>
      </c>
      <c r="E62" t="e">
        <f>IF(Import!$G62=10004,HEX2DEC(Import!$H62),NA())</f>
        <v>#N/A</v>
      </c>
    </row>
    <row r="63" spans="1:5">
      <c r="A63" s="35" t="e">
        <f>IF(AND(ISNA(B63),ISNA(C63),ISNA(D63),ISNA(E63)),NA(),Import!I63)</f>
        <v>#N/A</v>
      </c>
      <c r="B63" s="42" t="e">
        <f>IF(Import!$G63=10001,HEX2DEC(Import!$H63),NA())</f>
        <v>#N/A</v>
      </c>
      <c r="C63" t="e">
        <f>IF(Import!$G63=10002,HEX2DEC(Import!$H63),NA())</f>
        <v>#N/A</v>
      </c>
      <c r="D63" t="e">
        <f>IF(Import!$G63=10003,HEX2DEC(Import!$H63),NA())</f>
        <v>#N/A</v>
      </c>
      <c r="E63" t="e">
        <f>IF(Import!$G63=10004,HEX2DEC(Import!$H63),NA())</f>
        <v>#N/A</v>
      </c>
    </row>
    <row r="64" spans="1:5">
      <c r="A64" s="35" t="e">
        <f>IF(AND(ISNA(B64),ISNA(C64),ISNA(D64),ISNA(E64)),NA(),Import!I64)</f>
        <v>#N/A</v>
      </c>
      <c r="B64" s="42" t="e">
        <f>IF(Import!$G64=10001,HEX2DEC(Import!$H64),NA())</f>
        <v>#N/A</v>
      </c>
      <c r="C64" t="e">
        <f>IF(Import!$G64=10002,HEX2DEC(Import!$H64),NA())</f>
        <v>#N/A</v>
      </c>
      <c r="D64" t="e">
        <f>IF(Import!$G64=10003,HEX2DEC(Import!$H64),NA())</f>
        <v>#N/A</v>
      </c>
      <c r="E64" t="e">
        <f>IF(Import!$G64=10004,HEX2DEC(Import!$H64),NA())</f>
        <v>#N/A</v>
      </c>
    </row>
    <row r="65" spans="1:5">
      <c r="A65" s="35" t="e">
        <f>IF(AND(ISNA(B65),ISNA(C65),ISNA(D65),ISNA(E65)),NA(),Import!I65)</f>
        <v>#N/A</v>
      </c>
      <c r="B65" s="42" t="e">
        <f>IF(Import!$G65=10001,HEX2DEC(Import!$H65),NA())</f>
        <v>#N/A</v>
      </c>
      <c r="C65" t="e">
        <f>IF(Import!$G65=10002,HEX2DEC(Import!$H65),NA())</f>
        <v>#N/A</v>
      </c>
      <c r="D65" t="e">
        <f>IF(Import!$G65=10003,HEX2DEC(Import!$H65),NA())</f>
        <v>#N/A</v>
      </c>
      <c r="E65" t="e">
        <f>IF(Import!$G65=10004,HEX2DEC(Import!$H65),NA())</f>
        <v>#N/A</v>
      </c>
    </row>
    <row r="66" spans="1:5">
      <c r="A66" s="35" t="e">
        <f>IF(AND(ISNA(B66),ISNA(C66),ISNA(D66),ISNA(E66)),NA(),Import!I66)</f>
        <v>#N/A</v>
      </c>
      <c r="B66" s="42" t="e">
        <f>IF(Import!$G66=10001,HEX2DEC(Import!$H66),NA())</f>
        <v>#N/A</v>
      </c>
      <c r="C66" t="e">
        <f>IF(Import!$G66=10002,HEX2DEC(Import!$H66),NA())</f>
        <v>#N/A</v>
      </c>
      <c r="D66" t="e">
        <f>IF(Import!$G66=10003,HEX2DEC(Import!$H66),NA())</f>
        <v>#N/A</v>
      </c>
      <c r="E66" t="e">
        <f>IF(Import!$G66=10004,HEX2DEC(Import!$H66),NA())</f>
        <v>#N/A</v>
      </c>
    </row>
    <row r="67" spans="1:5">
      <c r="A67" s="35" t="e">
        <f>IF(AND(ISNA(B67),ISNA(C67),ISNA(D67),ISNA(E67)),NA(),Import!I67)</f>
        <v>#N/A</v>
      </c>
      <c r="B67" s="42" t="e">
        <f>IF(Import!$G67=10001,HEX2DEC(Import!$H67),NA())</f>
        <v>#N/A</v>
      </c>
      <c r="C67" t="e">
        <f>IF(Import!$G67=10002,HEX2DEC(Import!$H67),NA())</f>
        <v>#N/A</v>
      </c>
      <c r="D67" t="e">
        <f>IF(Import!$G67=10003,HEX2DEC(Import!$H67),NA())</f>
        <v>#N/A</v>
      </c>
      <c r="E67" t="e">
        <f>IF(Import!$G67=10004,HEX2DEC(Import!$H67),NA())</f>
        <v>#N/A</v>
      </c>
    </row>
    <row r="68" spans="1:5">
      <c r="A68" s="35" t="e">
        <f>IF(AND(ISNA(B68),ISNA(C68),ISNA(D68),ISNA(E68)),NA(),Import!I68)</f>
        <v>#N/A</v>
      </c>
      <c r="B68" s="42" t="e">
        <f>IF(Import!$G68=10001,HEX2DEC(Import!$H68),NA())</f>
        <v>#N/A</v>
      </c>
      <c r="C68" t="e">
        <f>IF(Import!$G68=10002,HEX2DEC(Import!$H68),NA())</f>
        <v>#N/A</v>
      </c>
      <c r="D68" t="e">
        <f>IF(Import!$G68=10003,HEX2DEC(Import!$H68),NA())</f>
        <v>#N/A</v>
      </c>
      <c r="E68" t="e">
        <f>IF(Import!$G68=10004,HEX2DEC(Import!$H68),NA())</f>
        <v>#N/A</v>
      </c>
    </row>
    <row r="69" spans="1:5">
      <c r="A69" s="35" t="e">
        <f>IF(AND(ISNA(B69),ISNA(C69),ISNA(D69),ISNA(E69)),NA(),Import!I69)</f>
        <v>#N/A</v>
      </c>
      <c r="B69" s="42" t="e">
        <f>IF(Import!$G69=10001,HEX2DEC(Import!$H69),NA())</f>
        <v>#N/A</v>
      </c>
      <c r="C69" t="e">
        <f>IF(Import!$G69=10002,HEX2DEC(Import!$H69),NA())</f>
        <v>#N/A</v>
      </c>
      <c r="D69" t="e">
        <f>IF(Import!$G69=10003,HEX2DEC(Import!$H69),NA())</f>
        <v>#N/A</v>
      </c>
      <c r="E69" t="e">
        <f>IF(Import!$G69=10004,HEX2DEC(Import!$H69),NA())</f>
        <v>#N/A</v>
      </c>
    </row>
    <row r="70" spans="1:5">
      <c r="A70" s="35" t="e">
        <f>IF(AND(ISNA(B70),ISNA(C70),ISNA(D70),ISNA(E70)),NA(),Import!I70)</f>
        <v>#N/A</v>
      </c>
      <c r="B70" s="42" t="e">
        <f>IF(Import!$G70=10001,HEX2DEC(Import!$H70),NA())</f>
        <v>#N/A</v>
      </c>
      <c r="C70" t="e">
        <f>IF(Import!$G70=10002,HEX2DEC(Import!$H70),NA())</f>
        <v>#N/A</v>
      </c>
      <c r="D70" t="e">
        <f>IF(Import!$G70=10003,HEX2DEC(Import!$H70),NA())</f>
        <v>#N/A</v>
      </c>
      <c r="E70" t="e">
        <f>IF(Import!$G70=10004,HEX2DEC(Import!$H70),NA())</f>
        <v>#N/A</v>
      </c>
    </row>
    <row r="71" spans="1:5">
      <c r="A71" s="35" t="e">
        <f>IF(AND(ISNA(B71),ISNA(C71),ISNA(D71),ISNA(E71)),NA(),Import!I71)</f>
        <v>#N/A</v>
      </c>
      <c r="B71" s="42" t="e">
        <f>IF(Import!$G71=10001,HEX2DEC(Import!$H71),NA())</f>
        <v>#N/A</v>
      </c>
      <c r="C71" t="e">
        <f>IF(Import!$G71=10002,HEX2DEC(Import!$H71),NA())</f>
        <v>#N/A</v>
      </c>
      <c r="D71" t="e">
        <f>IF(Import!$G71=10003,HEX2DEC(Import!$H71),NA())</f>
        <v>#N/A</v>
      </c>
      <c r="E71" t="e">
        <f>IF(Import!$G71=10004,HEX2DEC(Import!$H71),NA())</f>
        <v>#N/A</v>
      </c>
    </row>
    <row r="72" spans="1:5">
      <c r="A72" s="35" t="e">
        <f>IF(AND(ISNA(B72),ISNA(C72),ISNA(D72),ISNA(E72)),NA(),Import!I72)</f>
        <v>#N/A</v>
      </c>
      <c r="B72" s="42" t="e">
        <f>IF(Import!$G72=10001,HEX2DEC(Import!$H72),NA())</f>
        <v>#N/A</v>
      </c>
      <c r="C72" t="e">
        <f>IF(Import!$G72=10002,HEX2DEC(Import!$H72),NA())</f>
        <v>#N/A</v>
      </c>
      <c r="D72" t="e">
        <f>IF(Import!$G72=10003,HEX2DEC(Import!$H72),NA())</f>
        <v>#N/A</v>
      </c>
      <c r="E72" t="e">
        <f>IF(Import!$G72=10004,HEX2DEC(Import!$H72),NA())</f>
        <v>#N/A</v>
      </c>
    </row>
    <row r="73" spans="1:5">
      <c r="A73" s="35" t="e">
        <f>IF(AND(ISNA(B73),ISNA(C73),ISNA(D73),ISNA(E73)),NA(),Import!I73)</f>
        <v>#N/A</v>
      </c>
      <c r="B73" s="42" t="e">
        <f>IF(Import!$G73=10001,HEX2DEC(Import!$H73),NA())</f>
        <v>#N/A</v>
      </c>
      <c r="C73" t="e">
        <f>IF(Import!$G73=10002,HEX2DEC(Import!$H73),NA())</f>
        <v>#N/A</v>
      </c>
      <c r="D73" t="e">
        <f>IF(Import!$G73=10003,HEX2DEC(Import!$H73),NA())</f>
        <v>#N/A</v>
      </c>
      <c r="E73" t="e">
        <f>IF(Import!$G73=10004,HEX2DEC(Import!$H73),NA())</f>
        <v>#N/A</v>
      </c>
    </row>
    <row r="74" spans="1:5">
      <c r="A74" s="35" t="e">
        <f>IF(AND(ISNA(B74),ISNA(C74),ISNA(D74),ISNA(E74)),NA(),Import!I74)</f>
        <v>#N/A</v>
      </c>
      <c r="B74" s="42" t="e">
        <f>IF(Import!$G74=10001,HEX2DEC(Import!$H74),NA())</f>
        <v>#N/A</v>
      </c>
      <c r="C74" t="e">
        <f>IF(Import!$G74=10002,HEX2DEC(Import!$H74),NA())</f>
        <v>#N/A</v>
      </c>
      <c r="D74" t="e">
        <f>IF(Import!$G74=10003,HEX2DEC(Import!$H74),NA())</f>
        <v>#N/A</v>
      </c>
      <c r="E74" t="e">
        <f>IF(Import!$G74=10004,HEX2DEC(Import!$H74),NA())</f>
        <v>#N/A</v>
      </c>
    </row>
    <row r="75" spans="1:5">
      <c r="A75" s="35" t="e">
        <f>IF(AND(ISNA(B75),ISNA(C75),ISNA(D75),ISNA(E75)),NA(),Import!I75)</f>
        <v>#N/A</v>
      </c>
      <c r="B75" s="42" t="e">
        <f>IF(Import!$G75=10001,HEX2DEC(Import!$H75),NA())</f>
        <v>#N/A</v>
      </c>
      <c r="C75" t="e">
        <f>IF(Import!$G75=10002,HEX2DEC(Import!$H75),NA())</f>
        <v>#N/A</v>
      </c>
      <c r="D75" t="e">
        <f>IF(Import!$G75=10003,HEX2DEC(Import!$H75),NA())</f>
        <v>#N/A</v>
      </c>
      <c r="E75" t="e">
        <f>IF(Import!$G75=10004,HEX2DEC(Import!$H75),NA())</f>
        <v>#N/A</v>
      </c>
    </row>
    <row r="76" spans="1:5">
      <c r="A76" s="35">
        <f>IF(AND(ISNA(B76),ISNA(C76),ISNA(D76),ISNA(E76)),NA(),Import!I76)</f>
        <v>43744.80405092593</v>
      </c>
      <c r="B76" s="42">
        <f>IF(Import!$G76=10001,HEX2DEC(Import!$H76),NA())</f>
        <v>1</v>
      </c>
      <c r="C76" t="e">
        <f>IF(Import!$G76=10002,HEX2DEC(Import!$H76),NA())</f>
        <v>#N/A</v>
      </c>
      <c r="D76" t="e">
        <f>IF(Import!$G76=10003,HEX2DEC(Import!$H76),NA())</f>
        <v>#N/A</v>
      </c>
      <c r="E76" t="e">
        <f>IF(Import!$G76=10004,HEX2DEC(Import!$H76),NA())</f>
        <v>#N/A</v>
      </c>
    </row>
    <row r="77" spans="1:5">
      <c r="A77" s="35">
        <f>IF(AND(ISNA(B77),ISNA(C77),ISNA(D77),ISNA(E77)),NA(),Import!I77)</f>
        <v>43744.80405092593</v>
      </c>
      <c r="B77" s="42" t="e">
        <f>IF(Import!$G77=10001,HEX2DEC(Import!$H77),NA())</f>
        <v>#N/A</v>
      </c>
      <c r="C77">
        <v>0</v>
      </c>
      <c r="D77" t="e">
        <f>IF(Import!$G77=10003,HEX2DEC(Import!$H77),NA())</f>
        <v>#N/A</v>
      </c>
      <c r="E77" t="e">
        <f>IF(Import!$G77=10004,HEX2DEC(Import!$H77),NA())</f>
        <v>#N/A</v>
      </c>
    </row>
    <row r="78" spans="1:5">
      <c r="A78" s="35">
        <f>IF(AND(ISNA(B78),ISNA(C78),ISNA(D78),ISNA(E78)),NA(),Import!I78)</f>
        <v>43744.80405092593</v>
      </c>
      <c r="B78" s="42" t="e">
        <f>IF(Import!$G78=10001,HEX2DEC(Import!$H78),NA())</f>
        <v>#N/A</v>
      </c>
      <c r="C78" t="e">
        <f>IF(Import!$G78=10002,HEX2DEC(Import!$H78),NA())</f>
        <v>#N/A</v>
      </c>
      <c r="D78">
        <f>IF(Import!$G78=10003,HEX2DEC(Import!$H78),NA())</f>
        <v>1</v>
      </c>
      <c r="E78" t="e">
        <f>IF(Import!$G78=10004,HEX2DEC(Import!$H78),NA())</f>
        <v>#N/A</v>
      </c>
    </row>
    <row r="79" spans="1:5">
      <c r="A79" s="35">
        <f>IF(AND(ISNA(B79),ISNA(C79),ISNA(D79),ISNA(E79)),NA(),Import!I79)</f>
        <v>43744.80405092593</v>
      </c>
      <c r="B79" s="42" t="e">
        <f>IF(Import!$G79=10001,HEX2DEC(Import!$H79),NA())</f>
        <v>#N/A</v>
      </c>
      <c r="C79" t="e">
        <f>IF(Import!$G79=10002,HEX2DEC(Import!$H79),NA())</f>
        <v>#N/A</v>
      </c>
      <c r="D79" t="e">
        <f>IF(Import!$G79=10003,HEX2DEC(Import!$H79),NA())</f>
        <v>#N/A</v>
      </c>
      <c r="E79">
        <f>IF(Import!$G79=10004,HEX2DEC(Import!$H79),NA())</f>
        <v>1</v>
      </c>
    </row>
    <row r="80" spans="1:5">
      <c r="A80" s="35" t="e">
        <f>IF(AND(ISNA(B80),ISNA(C80),ISNA(D80),ISNA(E80)),NA(),Import!I80)</f>
        <v>#N/A</v>
      </c>
      <c r="B80" s="42" t="e">
        <f>IF(Import!$G80=10001,HEX2DEC(Import!$H80),NA())</f>
        <v>#N/A</v>
      </c>
      <c r="C80" t="e">
        <f>IF(Import!$G80=10002,HEX2DEC(Import!$H80),NA())</f>
        <v>#N/A</v>
      </c>
      <c r="D80" t="e">
        <f>IF(Import!$G80=10003,HEX2DEC(Import!$H80),NA())</f>
        <v>#N/A</v>
      </c>
      <c r="E80" t="e">
        <f>IF(Import!$G80=10004,HEX2DEC(Import!$H80),NA())</f>
        <v>#N/A</v>
      </c>
    </row>
    <row r="81" spans="1:5">
      <c r="A81" s="35" t="e">
        <f>IF(AND(ISNA(B81),ISNA(C81),ISNA(D81),ISNA(E81)),NA(),Import!I81)</f>
        <v>#N/A</v>
      </c>
      <c r="B81" s="42" t="e">
        <f>IF(Import!$G81=10001,HEX2DEC(Import!$H81),NA())</f>
        <v>#N/A</v>
      </c>
      <c r="C81" t="e">
        <f>IF(Import!$G81=10002,HEX2DEC(Import!$H81),NA())</f>
        <v>#N/A</v>
      </c>
      <c r="D81" t="e">
        <f>IF(Import!$G81=10003,HEX2DEC(Import!$H81),NA())</f>
        <v>#N/A</v>
      </c>
      <c r="E81" t="e">
        <f>IF(Import!$G81=10004,HEX2DEC(Import!$H81),NA())</f>
        <v>#N/A</v>
      </c>
    </row>
    <row r="82" spans="1:5">
      <c r="A82" s="35" t="e">
        <f>IF(AND(ISNA(B82),ISNA(C82),ISNA(D82),ISNA(E82)),NA(),Import!I82)</f>
        <v>#N/A</v>
      </c>
      <c r="B82" s="42" t="e">
        <f>IF(Import!$G82=10001,HEX2DEC(Import!$H82),NA())</f>
        <v>#N/A</v>
      </c>
      <c r="C82" t="e">
        <f>IF(Import!$G82=10002,HEX2DEC(Import!$H82),NA())</f>
        <v>#N/A</v>
      </c>
      <c r="D82" t="e">
        <f>IF(Import!$G82=10003,HEX2DEC(Import!$H82),NA())</f>
        <v>#N/A</v>
      </c>
      <c r="E82" t="e">
        <f>IF(Import!$G82=10004,HEX2DEC(Import!$H82),NA())</f>
        <v>#N/A</v>
      </c>
    </row>
    <row r="83" spans="1:5">
      <c r="A83" s="35" t="e">
        <f>IF(AND(ISNA(B83),ISNA(C83),ISNA(D83),ISNA(E83)),NA(),Import!I83)</f>
        <v>#N/A</v>
      </c>
      <c r="B83" s="42" t="e">
        <f>IF(Import!$G83=10001,HEX2DEC(Import!$H83),NA())</f>
        <v>#N/A</v>
      </c>
      <c r="C83" t="e">
        <f>IF(Import!$G83=10002,HEX2DEC(Import!$H83),NA())</f>
        <v>#N/A</v>
      </c>
      <c r="D83" t="e">
        <f>IF(Import!$G83=10003,HEX2DEC(Import!$H83),NA())</f>
        <v>#N/A</v>
      </c>
      <c r="E83" t="e">
        <f>IF(Import!$G83=10004,HEX2DEC(Import!$H83),NA())</f>
        <v>#N/A</v>
      </c>
    </row>
    <row r="84" spans="1:5">
      <c r="A84" s="35" t="e">
        <f>IF(AND(ISNA(B84),ISNA(C84),ISNA(D84),ISNA(E84)),NA(),Import!I84)</f>
        <v>#N/A</v>
      </c>
      <c r="B84" s="42" t="e">
        <f>IF(Import!$G84=10001,HEX2DEC(Import!$H84),NA())</f>
        <v>#N/A</v>
      </c>
      <c r="C84" t="e">
        <f>IF(Import!$G84=10002,HEX2DEC(Import!$H84),NA())</f>
        <v>#N/A</v>
      </c>
      <c r="D84" t="e">
        <f>IF(Import!$G84=10003,HEX2DEC(Import!$H84),NA())</f>
        <v>#N/A</v>
      </c>
      <c r="E84" t="e">
        <f>IF(Import!$G84=10004,HEX2DEC(Import!$H84),NA())</f>
        <v>#N/A</v>
      </c>
    </row>
    <row r="85" spans="1:5">
      <c r="A85" s="35" t="e">
        <f>IF(AND(ISNA(B85),ISNA(C85),ISNA(D85),ISNA(E85)),NA(),Import!I85)</f>
        <v>#N/A</v>
      </c>
      <c r="B85" s="42" t="e">
        <f>IF(Import!$G85=10001,HEX2DEC(Import!$H85),NA())</f>
        <v>#N/A</v>
      </c>
      <c r="C85" t="e">
        <f>IF(Import!$G85=10002,HEX2DEC(Import!$H85),NA())</f>
        <v>#N/A</v>
      </c>
      <c r="D85" t="e">
        <f>IF(Import!$G85=10003,HEX2DEC(Import!$H85),NA())</f>
        <v>#N/A</v>
      </c>
      <c r="E85" t="e">
        <f>IF(Import!$G85=10004,HEX2DEC(Import!$H85),NA())</f>
        <v>#N/A</v>
      </c>
    </row>
    <row r="86" spans="1:5">
      <c r="A86" s="35" t="e">
        <f>IF(AND(ISNA(B86),ISNA(C86),ISNA(D86),ISNA(E86)),NA(),Import!I86)</f>
        <v>#N/A</v>
      </c>
      <c r="B86" s="42" t="e">
        <f>IF(Import!$G86=10001,HEX2DEC(Import!$H86),NA())</f>
        <v>#N/A</v>
      </c>
      <c r="C86" t="e">
        <f>IF(Import!$G86=10002,HEX2DEC(Import!$H86),NA())</f>
        <v>#N/A</v>
      </c>
      <c r="D86" t="e">
        <f>IF(Import!$G86=10003,HEX2DEC(Import!$H86),NA())</f>
        <v>#N/A</v>
      </c>
      <c r="E86" t="e">
        <f>IF(Import!$G86=10004,HEX2DEC(Import!$H86),NA())</f>
        <v>#N/A</v>
      </c>
    </row>
    <row r="87" spans="1:5">
      <c r="A87" s="35" t="e">
        <f>IF(AND(ISNA(B87),ISNA(C87),ISNA(D87),ISNA(E87)),NA(),Import!I87)</f>
        <v>#N/A</v>
      </c>
      <c r="B87" s="42" t="e">
        <f>IF(Import!$G87=10001,HEX2DEC(Import!$H87),NA())</f>
        <v>#N/A</v>
      </c>
      <c r="C87" t="e">
        <f>IF(Import!$G87=10002,HEX2DEC(Import!$H87),NA())</f>
        <v>#N/A</v>
      </c>
      <c r="D87" t="e">
        <f>IF(Import!$G87=10003,HEX2DEC(Import!$H87),NA())</f>
        <v>#N/A</v>
      </c>
      <c r="E87" t="e">
        <f>IF(Import!$G87=10004,HEX2DEC(Import!$H87),NA())</f>
        <v>#N/A</v>
      </c>
    </row>
    <row r="88" spans="1:5">
      <c r="A88" s="35" t="e">
        <f>IF(AND(ISNA(B88),ISNA(C88),ISNA(D88),ISNA(E88)),NA(),Import!I88)</f>
        <v>#N/A</v>
      </c>
      <c r="B88" s="42" t="e">
        <f>IF(Import!$G88=10001,HEX2DEC(Import!$H88),NA())</f>
        <v>#N/A</v>
      </c>
      <c r="C88" t="e">
        <f>IF(Import!$G88=10002,HEX2DEC(Import!$H88),NA())</f>
        <v>#N/A</v>
      </c>
      <c r="D88" t="e">
        <f>IF(Import!$G88=10003,HEX2DEC(Import!$H88),NA())</f>
        <v>#N/A</v>
      </c>
      <c r="E88" t="e">
        <f>IF(Import!$G88=10004,HEX2DEC(Import!$H88),NA())</f>
        <v>#N/A</v>
      </c>
    </row>
    <row r="89" spans="1:5">
      <c r="A89" s="35" t="e">
        <f>IF(AND(ISNA(B89),ISNA(C89),ISNA(D89),ISNA(E89)),NA(),Import!I89)</f>
        <v>#N/A</v>
      </c>
      <c r="B89" s="42" t="e">
        <f>IF(Import!$G89=10001,HEX2DEC(Import!$H89),NA())</f>
        <v>#N/A</v>
      </c>
      <c r="C89" t="e">
        <f>IF(Import!$G89=10002,HEX2DEC(Import!$H89),NA())</f>
        <v>#N/A</v>
      </c>
      <c r="D89" t="e">
        <f>IF(Import!$G89=10003,HEX2DEC(Import!$H89),NA())</f>
        <v>#N/A</v>
      </c>
      <c r="E89" t="e">
        <f>IF(Import!$G89=10004,HEX2DEC(Import!$H89),NA())</f>
        <v>#N/A</v>
      </c>
    </row>
    <row r="90" spans="1:5">
      <c r="A90" s="35" t="e">
        <f>IF(AND(ISNA(B90),ISNA(C90),ISNA(D90),ISNA(E90)),NA(),Import!I90)</f>
        <v>#N/A</v>
      </c>
      <c r="B90" s="42" t="e">
        <f>IF(Import!$G90=10001,HEX2DEC(Import!$H90),NA())</f>
        <v>#N/A</v>
      </c>
      <c r="C90" t="e">
        <f>IF(Import!$G90=10002,HEX2DEC(Import!$H90),NA())</f>
        <v>#N/A</v>
      </c>
      <c r="D90" t="e">
        <f>IF(Import!$G90=10003,HEX2DEC(Import!$H90),NA())</f>
        <v>#N/A</v>
      </c>
      <c r="E90" t="e">
        <f>IF(Import!$G90=10004,HEX2DEC(Import!$H90),NA())</f>
        <v>#N/A</v>
      </c>
    </row>
    <row r="91" spans="1:5">
      <c r="A91" s="35" t="e">
        <f>IF(AND(ISNA(B91),ISNA(C91),ISNA(D91),ISNA(E91)),NA(),Import!I91)</f>
        <v>#N/A</v>
      </c>
      <c r="B91" s="42" t="e">
        <f>IF(Import!$G91=10001,HEX2DEC(Import!$H91),NA())</f>
        <v>#N/A</v>
      </c>
      <c r="C91" t="e">
        <f>IF(Import!$G91=10002,HEX2DEC(Import!$H91),NA())</f>
        <v>#N/A</v>
      </c>
      <c r="D91" t="e">
        <f>IF(Import!$G91=10003,HEX2DEC(Import!$H91),NA())</f>
        <v>#N/A</v>
      </c>
      <c r="E91" t="e">
        <f>IF(Import!$G91=10004,HEX2DEC(Import!$H91),NA())</f>
        <v>#N/A</v>
      </c>
    </row>
    <row r="92" spans="1:5">
      <c r="A92" s="35" t="e">
        <f>IF(AND(ISNA(B92),ISNA(C92),ISNA(D92),ISNA(E92)),NA(),Import!I92)</f>
        <v>#N/A</v>
      </c>
      <c r="B92" s="42" t="e">
        <f>IF(Import!$G92=10001,HEX2DEC(Import!$H92),NA())</f>
        <v>#N/A</v>
      </c>
      <c r="C92" t="e">
        <f>IF(Import!$G92=10002,HEX2DEC(Import!$H92),NA())</f>
        <v>#N/A</v>
      </c>
      <c r="D92" t="e">
        <f>IF(Import!$G92=10003,HEX2DEC(Import!$H92),NA())</f>
        <v>#N/A</v>
      </c>
      <c r="E92" t="e">
        <f>IF(Import!$G92=10004,HEX2DEC(Import!$H92),NA())</f>
        <v>#N/A</v>
      </c>
    </row>
    <row r="93" spans="1:5">
      <c r="A93" s="35" t="e">
        <f>IF(AND(ISNA(B93),ISNA(C93),ISNA(D93),ISNA(E93)),NA(),Import!I93)</f>
        <v>#N/A</v>
      </c>
      <c r="B93" s="42" t="e">
        <f>IF(Import!$G93=10001,HEX2DEC(Import!$H93),NA())</f>
        <v>#N/A</v>
      </c>
      <c r="C93" t="e">
        <f>IF(Import!$G93=10002,HEX2DEC(Import!$H93),NA())</f>
        <v>#N/A</v>
      </c>
      <c r="D93" t="e">
        <f>IF(Import!$G93=10003,HEX2DEC(Import!$H93),NA())</f>
        <v>#N/A</v>
      </c>
      <c r="E93" t="e">
        <f>IF(Import!$G93=10004,HEX2DEC(Import!$H93),NA())</f>
        <v>#N/A</v>
      </c>
    </row>
    <row r="94" spans="1:5">
      <c r="A94" s="35" t="e">
        <f>IF(AND(ISNA(B94),ISNA(C94),ISNA(D94),ISNA(E94)),NA(),Import!I94)</f>
        <v>#N/A</v>
      </c>
      <c r="B94" s="42" t="e">
        <f>IF(Import!$G94=10001,HEX2DEC(Import!$H94),NA())</f>
        <v>#N/A</v>
      </c>
      <c r="C94" t="e">
        <f>IF(Import!$G94=10002,HEX2DEC(Import!$H94),NA())</f>
        <v>#N/A</v>
      </c>
      <c r="D94" t="e">
        <f>IF(Import!$G94=10003,HEX2DEC(Import!$H94),NA())</f>
        <v>#N/A</v>
      </c>
      <c r="E94" t="e">
        <f>IF(Import!$G94=10004,HEX2DEC(Import!$H94),NA())</f>
        <v>#N/A</v>
      </c>
    </row>
    <row r="95" spans="1:5">
      <c r="A95" s="35" t="e">
        <f>IF(AND(ISNA(B95),ISNA(C95),ISNA(D95),ISNA(E95)),NA(),Import!I95)</f>
        <v>#N/A</v>
      </c>
      <c r="B95" s="42" t="e">
        <f>IF(Import!$G95=10001,HEX2DEC(Import!$H95),NA())</f>
        <v>#N/A</v>
      </c>
      <c r="C95" t="e">
        <f>IF(Import!$G95=10002,HEX2DEC(Import!$H95),NA())</f>
        <v>#N/A</v>
      </c>
      <c r="D95" t="e">
        <f>IF(Import!$G95=10003,HEX2DEC(Import!$H95),NA())</f>
        <v>#N/A</v>
      </c>
      <c r="E95" t="e">
        <f>IF(Import!$G95=10004,HEX2DEC(Import!$H95),NA())</f>
        <v>#N/A</v>
      </c>
    </row>
    <row r="96" spans="1:5">
      <c r="A96" s="35" t="e">
        <f>IF(AND(ISNA(B96),ISNA(C96),ISNA(D96),ISNA(E96)),NA(),Import!I96)</f>
        <v>#N/A</v>
      </c>
      <c r="B96" s="42" t="e">
        <f>IF(Import!$G96=10001,HEX2DEC(Import!$H96),NA())</f>
        <v>#N/A</v>
      </c>
      <c r="C96" t="e">
        <f>IF(Import!$G96=10002,HEX2DEC(Import!$H96),NA())</f>
        <v>#N/A</v>
      </c>
      <c r="D96" t="e">
        <f>IF(Import!$G96=10003,HEX2DEC(Import!$H96),NA())</f>
        <v>#N/A</v>
      </c>
      <c r="E96" t="e">
        <f>IF(Import!$G96=10004,HEX2DEC(Import!$H96),NA())</f>
        <v>#N/A</v>
      </c>
    </row>
    <row r="97" spans="1:5">
      <c r="A97" s="35" t="e">
        <f>IF(AND(ISNA(B97),ISNA(C97),ISNA(D97),ISNA(E97)),NA(),Import!I97)</f>
        <v>#N/A</v>
      </c>
      <c r="B97" s="42" t="e">
        <f>IF(Import!$G97=10001,HEX2DEC(Import!$H97),NA())</f>
        <v>#N/A</v>
      </c>
      <c r="C97" t="e">
        <f>IF(Import!$G97=10002,HEX2DEC(Import!$H97),NA())</f>
        <v>#N/A</v>
      </c>
      <c r="D97" t="e">
        <f>IF(Import!$G97=10003,HEX2DEC(Import!$H97),NA())</f>
        <v>#N/A</v>
      </c>
      <c r="E97" t="e">
        <f>IF(Import!$G97=10004,HEX2DEC(Import!$H97),NA())</f>
        <v>#N/A</v>
      </c>
    </row>
    <row r="98" spans="1:5">
      <c r="A98" s="35" t="e">
        <f>IF(AND(ISNA(B98),ISNA(C98),ISNA(D98),ISNA(E98)),NA(),Import!I98)</f>
        <v>#N/A</v>
      </c>
      <c r="B98" s="42" t="e">
        <f>IF(Import!$G98=10001,HEX2DEC(Import!$H98),NA())</f>
        <v>#N/A</v>
      </c>
      <c r="C98" t="e">
        <f>IF(Import!$G98=10002,HEX2DEC(Import!$H98),NA())</f>
        <v>#N/A</v>
      </c>
      <c r="D98" t="e">
        <f>IF(Import!$G98=10003,HEX2DEC(Import!$H98),NA())</f>
        <v>#N/A</v>
      </c>
      <c r="E98" t="e">
        <f>IF(Import!$G98=10004,HEX2DEC(Import!$H98),NA())</f>
        <v>#N/A</v>
      </c>
    </row>
    <row r="99" spans="1:5">
      <c r="A99" s="35" t="e">
        <f>IF(AND(ISNA(B99),ISNA(C99),ISNA(D99),ISNA(E99)),NA(),Import!I99)</f>
        <v>#N/A</v>
      </c>
      <c r="B99" s="42" t="e">
        <f>IF(Import!$G99=10001,HEX2DEC(Import!$H99),NA())</f>
        <v>#N/A</v>
      </c>
      <c r="C99" t="e">
        <f>IF(Import!$G99=10002,HEX2DEC(Import!$H99),NA())</f>
        <v>#N/A</v>
      </c>
      <c r="D99" t="e">
        <f>IF(Import!$G99=10003,HEX2DEC(Import!$H99),NA())</f>
        <v>#N/A</v>
      </c>
      <c r="E99" t="e">
        <f>IF(Import!$G99=10004,HEX2DEC(Import!$H99),NA())</f>
        <v>#N/A</v>
      </c>
    </row>
    <row r="100" spans="1:5">
      <c r="A100" s="35" t="e">
        <f>IF(AND(ISNA(B100),ISNA(C100),ISNA(D100),ISNA(E100)),NA(),Import!I100)</f>
        <v>#N/A</v>
      </c>
      <c r="B100" s="42" t="e">
        <f>IF(Import!$G100=10001,HEX2DEC(Import!$H100),NA())</f>
        <v>#N/A</v>
      </c>
      <c r="C100" t="e">
        <f>IF(Import!$G100=10002,HEX2DEC(Import!$H100),NA())</f>
        <v>#N/A</v>
      </c>
      <c r="D100" t="e">
        <f>IF(Import!$G100=10003,HEX2DEC(Import!$H100),NA())</f>
        <v>#N/A</v>
      </c>
      <c r="E100" t="e">
        <f>IF(Import!$G100=10004,HEX2DEC(Import!$H100),NA())</f>
        <v>#N/A</v>
      </c>
    </row>
    <row r="101" spans="1:5">
      <c r="A101" s="35" t="e">
        <f>IF(AND(ISNA(B101),ISNA(C101),ISNA(D101),ISNA(E101)),NA(),Import!I101)</f>
        <v>#N/A</v>
      </c>
      <c r="B101" s="42" t="e">
        <f>IF(Import!$G101=10001,HEX2DEC(Import!$H101),NA())</f>
        <v>#N/A</v>
      </c>
      <c r="C101" t="e">
        <f>IF(Import!$G101=10002,HEX2DEC(Import!$H101),NA())</f>
        <v>#N/A</v>
      </c>
      <c r="D101" t="e">
        <f>IF(Import!$G101=10003,HEX2DEC(Import!$H101),NA())</f>
        <v>#N/A</v>
      </c>
      <c r="E101" t="e">
        <f>IF(Import!$G101=10004,HEX2DEC(Import!$H101),NA())</f>
        <v>#N/A</v>
      </c>
    </row>
    <row r="102" spans="1:5">
      <c r="A102" s="35" t="e">
        <f>IF(AND(ISNA(B102),ISNA(C102),ISNA(D102),ISNA(E102)),NA(),Import!I102)</f>
        <v>#N/A</v>
      </c>
      <c r="B102" s="42" t="e">
        <f>IF(Import!$G102=10001,HEX2DEC(Import!$H102),NA())</f>
        <v>#N/A</v>
      </c>
      <c r="C102" t="e">
        <f>IF(Import!$G102=10002,HEX2DEC(Import!$H102),NA())</f>
        <v>#N/A</v>
      </c>
      <c r="D102" t="e">
        <f>IF(Import!$G102=10003,HEX2DEC(Import!$H102),NA())</f>
        <v>#N/A</v>
      </c>
      <c r="E102" t="e">
        <f>IF(Import!$G102=10004,HEX2DEC(Import!$H102),NA())</f>
        <v>#N/A</v>
      </c>
    </row>
    <row r="103" spans="1:5">
      <c r="A103" s="35" t="e">
        <f>IF(AND(ISNA(B103),ISNA(C103),ISNA(D103),ISNA(E103)),NA(),Import!I103)</f>
        <v>#N/A</v>
      </c>
      <c r="B103" s="42" t="e">
        <f>IF(Import!$G103=10001,HEX2DEC(Import!$H103),NA())</f>
        <v>#N/A</v>
      </c>
      <c r="C103" t="e">
        <f>IF(Import!$G103=10002,HEX2DEC(Import!$H103),NA())</f>
        <v>#N/A</v>
      </c>
      <c r="D103" t="e">
        <f>IF(Import!$G103=10003,HEX2DEC(Import!$H103),NA())</f>
        <v>#N/A</v>
      </c>
      <c r="E103" t="e">
        <f>IF(Import!$G103=10004,HEX2DEC(Import!$H103),NA())</f>
        <v>#N/A</v>
      </c>
    </row>
    <row r="104" spans="1:5">
      <c r="A104" s="35">
        <f>IF(AND(ISNA(B104),ISNA(C104),ISNA(D104),ISNA(E104)),NA(),Import!I104)</f>
        <v>43744.811006944445</v>
      </c>
      <c r="B104" s="42">
        <f>IF(Import!$G104=10001,HEX2DEC(Import!$H104),NA())</f>
        <v>1</v>
      </c>
      <c r="C104" t="e">
        <f>IF(Import!$G104=10002,HEX2DEC(Import!$H104),NA())</f>
        <v>#N/A</v>
      </c>
      <c r="D104" t="e">
        <f>IF(Import!$G104=10003,HEX2DEC(Import!$H104),NA())</f>
        <v>#N/A</v>
      </c>
      <c r="E104" t="e">
        <f>IF(Import!$G104=10004,HEX2DEC(Import!$H104),NA())</f>
        <v>#N/A</v>
      </c>
    </row>
    <row r="105" spans="1:5">
      <c r="A105" s="35">
        <f>IF(AND(ISNA(B105),ISNA(C105),ISNA(D105),ISNA(E105)),NA(),Import!I105)</f>
        <v>43744.811006944445</v>
      </c>
      <c r="B105" s="42" t="e">
        <f>IF(Import!$G105=10001,HEX2DEC(Import!$H105),NA())</f>
        <v>#N/A</v>
      </c>
      <c r="C105">
        <v>0</v>
      </c>
      <c r="D105" t="e">
        <f>IF(Import!$G105=10003,HEX2DEC(Import!$H105),NA())</f>
        <v>#N/A</v>
      </c>
      <c r="E105" t="e">
        <f>IF(Import!$G105=10004,HEX2DEC(Import!$H105),NA())</f>
        <v>#N/A</v>
      </c>
    </row>
    <row r="106" spans="1:5">
      <c r="A106" s="35">
        <f>IF(AND(ISNA(B106),ISNA(C106),ISNA(D106),ISNA(E106)),NA(),Import!I106)</f>
        <v>43744.811006944445</v>
      </c>
      <c r="B106" s="42" t="e">
        <f>IF(Import!$G106=10001,HEX2DEC(Import!$H106),NA())</f>
        <v>#N/A</v>
      </c>
      <c r="C106" t="e">
        <f>IF(Import!$G106=10002,HEX2DEC(Import!$H106),NA())</f>
        <v>#N/A</v>
      </c>
      <c r="D106">
        <f>IF(Import!$G106=10003,HEX2DEC(Import!$H106),NA())</f>
        <v>0</v>
      </c>
      <c r="E106" t="e">
        <f>IF(Import!$G106=10004,HEX2DEC(Import!$H106),NA())</f>
        <v>#N/A</v>
      </c>
    </row>
    <row r="107" spans="1:5">
      <c r="A107" s="35">
        <f>IF(AND(ISNA(B107),ISNA(C107),ISNA(D107),ISNA(E107)),NA(),Import!I107)</f>
        <v>43744.811006944445</v>
      </c>
      <c r="B107" s="42" t="e">
        <f>IF(Import!$G107=10001,HEX2DEC(Import!$H107),NA())</f>
        <v>#N/A</v>
      </c>
      <c r="C107" t="e">
        <f>IF(Import!$G107=10002,HEX2DEC(Import!$H107),NA())</f>
        <v>#N/A</v>
      </c>
      <c r="D107" t="e">
        <f>IF(Import!$G107=10003,HEX2DEC(Import!$H107),NA())</f>
        <v>#N/A</v>
      </c>
      <c r="E107">
        <f>IF(Import!$G107=10004,HEX2DEC(Import!$H107),NA())</f>
        <v>1</v>
      </c>
    </row>
    <row r="108" spans="1:5">
      <c r="A108" s="35" t="e">
        <f>IF(AND(ISNA(B108),ISNA(C108),ISNA(D108),ISNA(E108)),NA(),Import!I108)</f>
        <v>#N/A</v>
      </c>
      <c r="B108" s="42" t="e">
        <f>IF(Import!$G108=10001,HEX2DEC(Import!$H108),NA())</f>
        <v>#N/A</v>
      </c>
      <c r="C108" t="e">
        <f>IF(Import!$G108=10002,HEX2DEC(Import!$H108),NA())</f>
        <v>#N/A</v>
      </c>
      <c r="D108" t="e">
        <f>IF(Import!$G108=10003,HEX2DEC(Import!$H108),NA())</f>
        <v>#N/A</v>
      </c>
      <c r="E108" t="e">
        <f>IF(Import!$G108=10004,HEX2DEC(Import!$H108),NA())</f>
        <v>#N/A</v>
      </c>
    </row>
    <row r="109" spans="1:5">
      <c r="A109" s="35" t="e">
        <f>IF(AND(ISNA(B109),ISNA(C109),ISNA(D109),ISNA(E109)),NA(),Import!I109)</f>
        <v>#N/A</v>
      </c>
      <c r="B109" s="42" t="e">
        <f>IF(Import!$G109=10001,HEX2DEC(Import!$H109),NA())</f>
        <v>#N/A</v>
      </c>
      <c r="C109" t="e">
        <f>IF(Import!$G109=10002,HEX2DEC(Import!$H109),NA())</f>
        <v>#N/A</v>
      </c>
      <c r="D109" t="e">
        <f>IF(Import!$G109=10003,HEX2DEC(Import!$H109),NA())</f>
        <v>#N/A</v>
      </c>
      <c r="E109" t="e">
        <f>IF(Import!$G109=10004,HEX2DEC(Import!$H109),NA())</f>
        <v>#N/A</v>
      </c>
    </row>
    <row r="110" spans="1:5">
      <c r="A110" s="35" t="e">
        <f>IF(AND(ISNA(B110),ISNA(C110),ISNA(D110),ISNA(E110)),NA(),Import!I110)</f>
        <v>#N/A</v>
      </c>
      <c r="B110" s="42" t="e">
        <f>IF(Import!$G110=10001,HEX2DEC(Import!$H110),NA())</f>
        <v>#N/A</v>
      </c>
      <c r="C110" t="e">
        <f>IF(Import!$G110=10002,HEX2DEC(Import!$H110),NA())</f>
        <v>#N/A</v>
      </c>
      <c r="D110" t="e">
        <f>IF(Import!$G110=10003,HEX2DEC(Import!$H110),NA())</f>
        <v>#N/A</v>
      </c>
      <c r="E110" t="e">
        <f>IF(Import!$G110=10004,HEX2DEC(Import!$H110),NA())</f>
        <v>#N/A</v>
      </c>
    </row>
    <row r="111" spans="1:5">
      <c r="A111" s="35" t="e">
        <f>IF(AND(ISNA(B111),ISNA(C111),ISNA(D111),ISNA(E111)),NA(),Import!I111)</f>
        <v>#N/A</v>
      </c>
      <c r="B111" s="42" t="e">
        <f>IF(Import!$G111=10001,HEX2DEC(Import!$H111),NA())</f>
        <v>#N/A</v>
      </c>
      <c r="C111" t="e">
        <f>IF(Import!$G111=10002,HEX2DEC(Import!$H111),NA())</f>
        <v>#N/A</v>
      </c>
      <c r="D111" t="e">
        <f>IF(Import!$G111=10003,HEX2DEC(Import!$H111),NA())</f>
        <v>#N/A</v>
      </c>
      <c r="E111" t="e">
        <f>IF(Import!$G111=10004,HEX2DEC(Import!$H111),NA())</f>
        <v>#N/A</v>
      </c>
    </row>
    <row r="112" spans="1:5">
      <c r="A112" s="35" t="e">
        <f>IF(AND(ISNA(B112),ISNA(C112),ISNA(D112),ISNA(E112)),NA(),Import!I112)</f>
        <v>#N/A</v>
      </c>
      <c r="B112" s="42" t="e">
        <f>IF(Import!$G112=10001,HEX2DEC(Import!$H112),NA())</f>
        <v>#N/A</v>
      </c>
      <c r="C112" t="e">
        <f>IF(Import!$G112=10002,HEX2DEC(Import!$H112),NA())</f>
        <v>#N/A</v>
      </c>
      <c r="D112" t="e">
        <f>IF(Import!$G112=10003,HEX2DEC(Import!$H112),NA())</f>
        <v>#N/A</v>
      </c>
      <c r="E112" t="e">
        <f>IF(Import!$G112=10004,HEX2DEC(Import!$H112),NA())</f>
        <v>#N/A</v>
      </c>
    </row>
    <row r="113" spans="1:5">
      <c r="A113" s="35" t="e">
        <f>IF(AND(ISNA(B113),ISNA(C113),ISNA(D113),ISNA(E113)),NA(),Import!I113)</f>
        <v>#N/A</v>
      </c>
      <c r="B113" s="42" t="e">
        <f>IF(Import!$G113=10001,HEX2DEC(Import!$H113),NA())</f>
        <v>#N/A</v>
      </c>
      <c r="C113" t="e">
        <f>IF(Import!$G113=10002,HEX2DEC(Import!$H113),NA())</f>
        <v>#N/A</v>
      </c>
      <c r="D113" t="e">
        <f>IF(Import!$G113=10003,HEX2DEC(Import!$H113),NA())</f>
        <v>#N/A</v>
      </c>
      <c r="E113" t="e">
        <f>IF(Import!$G113=10004,HEX2DEC(Import!$H113),NA())</f>
        <v>#N/A</v>
      </c>
    </row>
    <row r="114" spans="1:5">
      <c r="A114" s="35" t="e">
        <f>IF(AND(ISNA(B114),ISNA(C114),ISNA(D114),ISNA(E114)),NA(),Import!I114)</f>
        <v>#N/A</v>
      </c>
      <c r="B114" s="42" t="e">
        <f>IF(Import!$G114=10001,HEX2DEC(Import!$H114),NA())</f>
        <v>#N/A</v>
      </c>
      <c r="C114" t="e">
        <f>IF(Import!$G114=10002,HEX2DEC(Import!$H114),NA())</f>
        <v>#N/A</v>
      </c>
      <c r="D114" t="e">
        <f>IF(Import!$G114=10003,HEX2DEC(Import!$H114),NA())</f>
        <v>#N/A</v>
      </c>
      <c r="E114" t="e">
        <f>IF(Import!$G114=10004,HEX2DEC(Import!$H114),NA())</f>
        <v>#N/A</v>
      </c>
    </row>
    <row r="115" spans="1:5">
      <c r="A115" s="35" t="e">
        <f>IF(AND(ISNA(B115),ISNA(C115),ISNA(D115),ISNA(E115)),NA(),Import!I115)</f>
        <v>#N/A</v>
      </c>
      <c r="B115" s="42" t="e">
        <f>IF(Import!$G115=10001,HEX2DEC(Import!$H115),NA())</f>
        <v>#N/A</v>
      </c>
      <c r="C115" t="e">
        <f>IF(Import!$G115=10002,HEX2DEC(Import!$H115),NA())</f>
        <v>#N/A</v>
      </c>
      <c r="D115" t="e">
        <f>IF(Import!$G115=10003,HEX2DEC(Import!$H115),NA())</f>
        <v>#N/A</v>
      </c>
      <c r="E115" t="e">
        <f>IF(Import!$G115=10004,HEX2DEC(Import!$H115),NA())</f>
        <v>#N/A</v>
      </c>
    </row>
    <row r="116" spans="1:5">
      <c r="A116" s="35" t="e">
        <f>IF(AND(ISNA(B116),ISNA(C116),ISNA(D116),ISNA(E116)),NA(),Import!I116)</f>
        <v>#N/A</v>
      </c>
      <c r="B116" s="42" t="e">
        <f>IF(Import!$G116=10001,HEX2DEC(Import!$H116),NA())</f>
        <v>#N/A</v>
      </c>
      <c r="C116" t="e">
        <f>IF(Import!$G116=10002,HEX2DEC(Import!$H116),NA())</f>
        <v>#N/A</v>
      </c>
      <c r="D116" t="e">
        <f>IF(Import!$G116=10003,HEX2DEC(Import!$H116),NA())</f>
        <v>#N/A</v>
      </c>
      <c r="E116" t="e">
        <f>IF(Import!$G116=10004,HEX2DEC(Import!$H116),NA())</f>
        <v>#N/A</v>
      </c>
    </row>
    <row r="117" spans="1:5">
      <c r="A117" s="35" t="e">
        <f>IF(AND(ISNA(B117),ISNA(C117),ISNA(D117),ISNA(E117)),NA(),Import!I117)</f>
        <v>#N/A</v>
      </c>
      <c r="B117" s="42" t="e">
        <f>IF(Import!$G117=10001,HEX2DEC(Import!$H117),NA())</f>
        <v>#N/A</v>
      </c>
      <c r="C117" t="e">
        <f>IF(Import!$G117=10002,HEX2DEC(Import!$H117),NA())</f>
        <v>#N/A</v>
      </c>
      <c r="D117" t="e">
        <f>IF(Import!$G117=10003,HEX2DEC(Import!$H117),NA())</f>
        <v>#N/A</v>
      </c>
      <c r="E117" t="e">
        <f>IF(Import!$G117=10004,HEX2DEC(Import!$H117),NA())</f>
        <v>#N/A</v>
      </c>
    </row>
    <row r="118" spans="1:5">
      <c r="A118" s="35" t="e">
        <f>IF(AND(ISNA(B118),ISNA(C118),ISNA(D118),ISNA(E118)),NA(),Import!I118)</f>
        <v>#N/A</v>
      </c>
      <c r="B118" s="42" t="e">
        <f>IF(Import!$G118=10001,HEX2DEC(Import!$H118),NA())</f>
        <v>#N/A</v>
      </c>
      <c r="C118" t="e">
        <f>IF(Import!$G118=10002,HEX2DEC(Import!$H118),NA())</f>
        <v>#N/A</v>
      </c>
      <c r="D118" t="e">
        <f>IF(Import!$G118=10003,HEX2DEC(Import!$H118),NA())</f>
        <v>#N/A</v>
      </c>
      <c r="E118" t="e">
        <f>IF(Import!$G118=10004,HEX2DEC(Import!$H118),NA())</f>
        <v>#N/A</v>
      </c>
    </row>
    <row r="119" spans="1:5">
      <c r="A119" s="35" t="e">
        <f>IF(AND(ISNA(B119),ISNA(C119),ISNA(D119),ISNA(E119)),NA(),Import!I119)</f>
        <v>#N/A</v>
      </c>
      <c r="B119" s="42" t="e">
        <f>IF(Import!$G119=10001,HEX2DEC(Import!$H119),NA())</f>
        <v>#N/A</v>
      </c>
      <c r="C119" t="e">
        <f>IF(Import!$G119=10002,HEX2DEC(Import!$H119),NA())</f>
        <v>#N/A</v>
      </c>
      <c r="D119" t="e">
        <f>IF(Import!$G119=10003,HEX2DEC(Import!$H119),NA())</f>
        <v>#N/A</v>
      </c>
      <c r="E119" t="e">
        <f>IF(Import!$G119=10004,HEX2DEC(Import!$H119),NA())</f>
        <v>#N/A</v>
      </c>
    </row>
    <row r="120" spans="1:5">
      <c r="A120" s="35" t="e">
        <f>IF(AND(ISNA(B120),ISNA(C120),ISNA(D120),ISNA(E120)),NA(),Import!I120)</f>
        <v>#N/A</v>
      </c>
      <c r="B120" s="42" t="e">
        <f>IF(Import!$G120=10001,HEX2DEC(Import!$H120),NA())</f>
        <v>#N/A</v>
      </c>
      <c r="C120" t="e">
        <f>IF(Import!$G120=10002,HEX2DEC(Import!$H120),NA())</f>
        <v>#N/A</v>
      </c>
      <c r="D120" t="e">
        <f>IF(Import!$G120=10003,HEX2DEC(Import!$H120),NA())</f>
        <v>#N/A</v>
      </c>
      <c r="E120" t="e">
        <f>IF(Import!$G120=10004,HEX2DEC(Import!$H120),NA())</f>
        <v>#N/A</v>
      </c>
    </row>
    <row r="121" spans="1:5">
      <c r="A121" s="35" t="e">
        <f>IF(AND(ISNA(B121),ISNA(C121),ISNA(D121),ISNA(E121)),NA(),Import!I121)</f>
        <v>#N/A</v>
      </c>
      <c r="B121" s="42" t="e">
        <f>IF(Import!$G121=10001,HEX2DEC(Import!$H121),NA())</f>
        <v>#N/A</v>
      </c>
      <c r="C121" t="e">
        <f>IF(Import!$G121=10002,HEX2DEC(Import!$H121),NA())</f>
        <v>#N/A</v>
      </c>
      <c r="D121" t="e">
        <f>IF(Import!$G121=10003,HEX2DEC(Import!$H121),NA())</f>
        <v>#N/A</v>
      </c>
      <c r="E121" t="e">
        <f>IF(Import!$G121=10004,HEX2DEC(Import!$H121),NA())</f>
        <v>#N/A</v>
      </c>
    </row>
    <row r="122" spans="1:5">
      <c r="A122" s="35" t="e">
        <f>IF(AND(ISNA(B122),ISNA(C122),ISNA(D122),ISNA(E122)),NA(),Import!I122)</f>
        <v>#N/A</v>
      </c>
      <c r="B122" s="42" t="e">
        <f>IF(Import!$G122=10001,HEX2DEC(Import!$H122),NA())</f>
        <v>#N/A</v>
      </c>
      <c r="C122" t="e">
        <f>IF(Import!$G122=10002,HEX2DEC(Import!$H122),NA())</f>
        <v>#N/A</v>
      </c>
      <c r="D122" t="e">
        <f>IF(Import!$G122=10003,HEX2DEC(Import!$H122),NA())</f>
        <v>#N/A</v>
      </c>
      <c r="E122" t="e">
        <f>IF(Import!$G122=10004,HEX2DEC(Import!$H122),NA())</f>
        <v>#N/A</v>
      </c>
    </row>
    <row r="123" spans="1:5">
      <c r="A123" s="35" t="e">
        <f>IF(AND(ISNA(B123),ISNA(C123),ISNA(D123),ISNA(E123)),NA(),Import!I123)</f>
        <v>#N/A</v>
      </c>
      <c r="B123" s="42" t="e">
        <f>IF(Import!$G123=10001,HEX2DEC(Import!$H123),NA())</f>
        <v>#N/A</v>
      </c>
      <c r="C123" t="e">
        <f>IF(Import!$G123=10002,HEX2DEC(Import!$H123),NA())</f>
        <v>#N/A</v>
      </c>
      <c r="D123" t="e">
        <f>IF(Import!$G123=10003,HEX2DEC(Import!$H123),NA())</f>
        <v>#N/A</v>
      </c>
      <c r="E123" t="e">
        <f>IF(Import!$G123=10004,HEX2DEC(Import!$H123),NA())</f>
        <v>#N/A</v>
      </c>
    </row>
    <row r="124" spans="1:5">
      <c r="A124" s="35" t="e">
        <f>IF(AND(ISNA(B124),ISNA(C124),ISNA(D124),ISNA(E124)),NA(),Import!I124)</f>
        <v>#N/A</v>
      </c>
      <c r="B124" s="42" t="e">
        <f>IF(Import!$G124=10001,HEX2DEC(Import!$H124),NA())</f>
        <v>#N/A</v>
      </c>
      <c r="C124" t="e">
        <f>IF(Import!$G124=10002,HEX2DEC(Import!$H124),NA())</f>
        <v>#N/A</v>
      </c>
      <c r="D124" t="e">
        <f>IF(Import!$G124=10003,HEX2DEC(Import!$H124),NA())</f>
        <v>#N/A</v>
      </c>
      <c r="E124" t="e">
        <f>IF(Import!$G124=10004,HEX2DEC(Import!$H124),NA())</f>
        <v>#N/A</v>
      </c>
    </row>
    <row r="125" spans="1:5">
      <c r="A125" s="35" t="e">
        <f>IF(AND(ISNA(B125),ISNA(C125),ISNA(D125),ISNA(E125)),NA(),Import!I125)</f>
        <v>#N/A</v>
      </c>
      <c r="B125" s="42" t="e">
        <f>IF(Import!$G125=10001,HEX2DEC(Import!$H125),NA())</f>
        <v>#N/A</v>
      </c>
      <c r="C125" t="e">
        <f>IF(Import!$G125=10002,HEX2DEC(Import!$H125),NA())</f>
        <v>#N/A</v>
      </c>
      <c r="D125" t="e">
        <f>IF(Import!$G125=10003,HEX2DEC(Import!$H125),NA())</f>
        <v>#N/A</v>
      </c>
      <c r="E125" t="e">
        <f>IF(Import!$G125=10004,HEX2DEC(Import!$H125),NA())</f>
        <v>#N/A</v>
      </c>
    </row>
    <row r="126" spans="1:5">
      <c r="A126" s="35" t="e">
        <f>IF(AND(ISNA(B126),ISNA(C126),ISNA(D126),ISNA(E126)),NA(),Import!I126)</f>
        <v>#N/A</v>
      </c>
      <c r="B126" s="42" t="e">
        <f>IF(Import!$G126=10001,HEX2DEC(Import!$H126),NA())</f>
        <v>#N/A</v>
      </c>
      <c r="C126" t="e">
        <f>IF(Import!$G126=10002,HEX2DEC(Import!$H126),NA())</f>
        <v>#N/A</v>
      </c>
      <c r="D126" t="e">
        <f>IF(Import!$G126=10003,HEX2DEC(Import!$H126),NA())</f>
        <v>#N/A</v>
      </c>
      <c r="E126" t="e">
        <f>IF(Import!$G126=10004,HEX2DEC(Import!$H126),NA())</f>
        <v>#N/A</v>
      </c>
    </row>
    <row r="127" spans="1:5">
      <c r="A127" s="35" t="e">
        <f>IF(AND(ISNA(B127),ISNA(C127),ISNA(D127),ISNA(E127)),NA(),Import!I127)</f>
        <v>#N/A</v>
      </c>
      <c r="B127" s="42" t="e">
        <f>IF(Import!$G127=10001,HEX2DEC(Import!$H127),NA())</f>
        <v>#N/A</v>
      </c>
      <c r="C127" t="e">
        <f>IF(Import!$G127=10002,HEX2DEC(Import!$H127),NA())</f>
        <v>#N/A</v>
      </c>
      <c r="D127" t="e">
        <f>IF(Import!$G127=10003,HEX2DEC(Import!$H127),NA())</f>
        <v>#N/A</v>
      </c>
      <c r="E127" t="e">
        <f>IF(Import!$G127=10004,HEX2DEC(Import!$H127),NA())</f>
        <v>#N/A</v>
      </c>
    </row>
    <row r="128" spans="1:5">
      <c r="A128" s="35" t="e">
        <f>IF(AND(ISNA(B128),ISNA(C128),ISNA(D128),ISNA(E128)),NA(),Import!I128)</f>
        <v>#N/A</v>
      </c>
      <c r="B128" s="42" t="e">
        <f>IF(Import!$G128=10001,HEX2DEC(Import!$H128),NA())</f>
        <v>#N/A</v>
      </c>
      <c r="C128" t="e">
        <f>IF(Import!$G128=10002,HEX2DEC(Import!$H128),NA())</f>
        <v>#N/A</v>
      </c>
      <c r="D128" t="e">
        <f>IF(Import!$G128=10003,HEX2DEC(Import!$H128),NA())</f>
        <v>#N/A</v>
      </c>
      <c r="E128" t="e">
        <f>IF(Import!$G128=10004,HEX2DEC(Import!$H128),NA())</f>
        <v>#N/A</v>
      </c>
    </row>
    <row r="129" spans="1:5">
      <c r="A129" s="35" t="e">
        <f>IF(AND(ISNA(B129),ISNA(C129),ISNA(D129),ISNA(E129)),NA(),Import!I129)</f>
        <v>#N/A</v>
      </c>
      <c r="B129" s="42" t="e">
        <f>IF(Import!$G129=10001,HEX2DEC(Import!$H129),NA())</f>
        <v>#N/A</v>
      </c>
      <c r="C129" t="e">
        <f>IF(Import!$G129=10002,HEX2DEC(Import!$H129),NA())</f>
        <v>#N/A</v>
      </c>
      <c r="D129" t="e">
        <f>IF(Import!$G129=10003,HEX2DEC(Import!$H129),NA())</f>
        <v>#N/A</v>
      </c>
      <c r="E129" t="e">
        <f>IF(Import!$G129=10004,HEX2DEC(Import!$H129),NA())</f>
        <v>#N/A</v>
      </c>
    </row>
    <row r="130" spans="1:5">
      <c r="A130" s="35" t="e">
        <f>IF(AND(ISNA(B130),ISNA(C130),ISNA(D130),ISNA(E130)),NA(),Import!I130)</f>
        <v>#N/A</v>
      </c>
      <c r="B130" s="42" t="e">
        <f>IF(Import!$G130=10001,HEX2DEC(Import!$H130),NA())</f>
        <v>#N/A</v>
      </c>
      <c r="C130" t="e">
        <f>IF(Import!$G130=10002,HEX2DEC(Import!$H130),NA())</f>
        <v>#N/A</v>
      </c>
      <c r="D130" t="e">
        <f>IF(Import!$G130=10003,HEX2DEC(Import!$H130),NA())</f>
        <v>#N/A</v>
      </c>
      <c r="E130" t="e">
        <f>IF(Import!$G130=10004,HEX2DEC(Import!$H130),NA())</f>
        <v>#N/A</v>
      </c>
    </row>
    <row r="131" spans="1:5">
      <c r="A131" s="35" t="e">
        <f>IF(AND(ISNA(B131),ISNA(C131),ISNA(D131),ISNA(E131)),NA(),Import!I131)</f>
        <v>#N/A</v>
      </c>
      <c r="B131" s="42" t="e">
        <f>IF(Import!$G131=10001,HEX2DEC(Import!$H131),NA())</f>
        <v>#N/A</v>
      </c>
      <c r="C131" t="e">
        <f>IF(Import!$G131=10002,HEX2DEC(Import!$H131),NA())</f>
        <v>#N/A</v>
      </c>
      <c r="D131" t="e">
        <f>IF(Import!$G131=10003,HEX2DEC(Import!$H131),NA())</f>
        <v>#N/A</v>
      </c>
      <c r="E131" t="e">
        <f>IF(Import!$G131=10004,HEX2DEC(Import!$H131),NA())</f>
        <v>#N/A</v>
      </c>
    </row>
    <row r="132" spans="1:5">
      <c r="A132" s="35">
        <f>IF(AND(ISNA(B132),ISNA(C132),ISNA(D132),ISNA(E132)),NA(),Import!I132)</f>
        <v>43744.817962962959</v>
      </c>
      <c r="B132" s="42">
        <f>IF(Import!$G132=10001,HEX2DEC(Import!$H132),NA())</f>
        <v>1</v>
      </c>
      <c r="C132" t="e">
        <f>IF(Import!$G132=10002,HEX2DEC(Import!$H132),NA())</f>
        <v>#N/A</v>
      </c>
      <c r="D132" t="e">
        <f>IF(Import!$G132=10003,HEX2DEC(Import!$H132),NA())</f>
        <v>#N/A</v>
      </c>
      <c r="E132" t="e">
        <f>IF(Import!$G132=10004,HEX2DEC(Import!$H132),NA())</f>
        <v>#N/A</v>
      </c>
    </row>
    <row r="133" spans="1:5">
      <c r="A133" s="35">
        <f>IF(AND(ISNA(B133),ISNA(C133),ISNA(D133),ISNA(E133)),NA(),Import!I133)</f>
        <v>43744.817962962959</v>
      </c>
      <c r="B133" s="42" t="e">
        <f>IF(Import!$G133=10001,HEX2DEC(Import!$H133),NA())</f>
        <v>#N/A</v>
      </c>
      <c r="C133">
        <f>IF(Import!$G133=10002,HEX2DEC(Import!$H133),NA())</f>
        <v>1</v>
      </c>
      <c r="D133" t="e">
        <f>IF(Import!$G133=10003,HEX2DEC(Import!$H133),NA())</f>
        <v>#N/A</v>
      </c>
      <c r="E133" t="e">
        <f>IF(Import!$G133=10004,HEX2DEC(Import!$H133),NA())</f>
        <v>#N/A</v>
      </c>
    </row>
    <row r="134" spans="1:5">
      <c r="A134" s="35">
        <f>IF(AND(ISNA(B134),ISNA(C134),ISNA(D134),ISNA(E134)),NA(),Import!I134)</f>
        <v>43744.817962962959</v>
      </c>
      <c r="B134" s="42" t="e">
        <f>IF(Import!$G134=10001,HEX2DEC(Import!$H134),NA())</f>
        <v>#N/A</v>
      </c>
      <c r="C134" t="e">
        <f>IF(Import!$G134=10002,HEX2DEC(Import!$H134),NA())</f>
        <v>#N/A</v>
      </c>
      <c r="D134">
        <f>IF(Import!$G134=10003,HEX2DEC(Import!$H134),NA())</f>
        <v>1</v>
      </c>
      <c r="E134" t="e">
        <f>IF(Import!$G134=10004,HEX2DEC(Import!$H134),NA())</f>
        <v>#N/A</v>
      </c>
    </row>
    <row r="135" spans="1:5">
      <c r="A135" s="35">
        <f>IF(AND(ISNA(B135),ISNA(C135),ISNA(D135),ISNA(E135)),NA(),Import!I135)</f>
        <v>43744.817962962959</v>
      </c>
      <c r="B135" s="42" t="e">
        <f>IF(Import!$G135=10001,HEX2DEC(Import!$H135),NA())</f>
        <v>#N/A</v>
      </c>
      <c r="C135" t="e">
        <f>IF(Import!$G135=10002,HEX2DEC(Import!$H135),NA())</f>
        <v>#N/A</v>
      </c>
      <c r="D135" t="e">
        <f>IF(Import!$G135=10003,HEX2DEC(Import!$H135),NA())</f>
        <v>#N/A</v>
      </c>
      <c r="E135">
        <f>IF(Import!$G135=10004,HEX2DEC(Import!$H135),NA())</f>
        <v>1</v>
      </c>
    </row>
    <row r="136" spans="1:5">
      <c r="A136" s="35" t="e">
        <f>IF(AND(ISNA(B136),ISNA(C136),ISNA(D136),ISNA(E136)),NA(),Import!I136)</f>
        <v>#N/A</v>
      </c>
      <c r="B136" s="42" t="e">
        <f>IF(Import!$G136=10001,HEX2DEC(Import!$H136),NA())</f>
        <v>#N/A</v>
      </c>
      <c r="C136" t="e">
        <f>IF(Import!$G136=10002,HEX2DEC(Import!$H136),NA())</f>
        <v>#N/A</v>
      </c>
      <c r="D136" t="e">
        <f>IF(Import!$G136=10003,HEX2DEC(Import!$H136),NA())</f>
        <v>#N/A</v>
      </c>
      <c r="E136" t="e">
        <f>IF(Import!$G136=10004,HEX2DEC(Import!$H136),NA())</f>
        <v>#N/A</v>
      </c>
    </row>
    <row r="137" spans="1:5">
      <c r="A137" s="35" t="e">
        <f>IF(AND(ISNA(B137),ISNA(C137),ISNA(D137),ISNA(E137)),NA(),Import!I137)</f>
        <v>#N/A</v>
      </c>
      <c r="B137" s="42" t="e">
        <f>IF(Import!$G137=10001,HEX2DEC(Import!$H137),NA())</f>
        <v>#N/A</v>
      </c>
      <c r="C137" t="e">
        <f>IF(Import!$G137=10002,HEX2DEC(Import!$H137),NA())</f>
        <v>#N/A</v>
      </c>
      <c r="D137" t="e">
        <f>IF(Import!$G137=10003,HEX2DEC(Import!$H137),NA())</f>
        <v>#N/A</v>
      </c>
      <c r="E137" t="e">
        <f>IF(Import!$G137=10004,HEX2DEC(Import!$H137),NA())</f>
        <v>#N/A</v>
      </c>
    </row>
    <row r="138" spans="1:5">
      <c r="A138" s="35" t="e">
        <f>IF(AND(ISNA(B138),ISNA(C138),ISNA(D138),ISNA(E138)),NA(),Import!I138)</f>
        <v>#N/A</v>
      </c>
      <c r="B138" s="42" t="e">
        <f>IF(Import!$G138=10001,HEX2DEC(Import!$H138),NA())</f>
        <v>#N/A</v>
      </c>
      <c r="C138" t="e">
        <f>IF(Import!$G138=10002,HEX2DEC(Import!$H138),NA())</f>
        <v>#N/A</v>
      </c>
      <c r="D138" t="e">
        <f>IF(Import!$G138=10003,HEX2DEC(Import!$H138),NA())</f>
        <v>#N/A</v>
      </c>
      <c r="E138" t="e">
        <f>IF(Import!$G138=10004,HEX2DEC(Import!$H138),NA())</f>
        <v>#N/A</v>
      </c>
    </row>
    <row r="139" spans="1:5">
      <c r="A139" s="35" t="e">
        <f>IF(AND(ISNA(B139),ISNA(C139),ISNA(D139),ISNA(E139)),NA(),Import!I139)</f>
        <v>#N/A</v>
      </c>
      <c r="B139" s="42" t="e">
        <f>IF(Import!$G139=10001,HEX2DEC(Import!$H139),NA())</f>
        <v>#N/A</v>
      </c>
      <c r="C139" t="e">
        <f>IF(Import!$G139=10002,HEX2DEC(Import!$H139),NA())</f>
        <v>#N/A</v>
      </c>
      <c r="D139" t="e">
        <f>IF(Import!$G139=10003,HEX2DEC(Import!$H139),NA())</f>
        <v>#N/A</v>
      </c>
      <c r="E139" t="e">
        <f>IF(Import!$G139=10004,HEX2DEC(Import!$H139),NA())</f>
        <v>#N/A</v>
      </c>
    </row>
    <row r="140" spans="1:5">
      <c r="A140" s="35" t="e">
        <f>IF(AND(ISNA(B140),ISNA(C140),ISNA(D140),ISNA(E140)),NA(),Import!I140)</f>
        <v>#N/A</v>
      </c>
      <c r="B140" s="42" t="e">
        <f>IF(Import!$G140=10001,HEX2DEC(Import!$H140),NA())</f>
        <v>#N/A</v>
      </c>
      <c r="C140" t="e">
        <f>IF(Import!$G140=10002,HEX2DEC(Import!$H140),NA())</f>
        <v>#N/A</v>
      </c>
      <c r="D140" t="e">
        <f>IF(Import!$G140=10003,HEX2DEC(Import!$H140),NA())</f>
        <v>#N/A</v>
      </c>
      <c r="E140" t="e">
        <f>IF(Import!$G140=10004,HEX2DEC(Import!$H140),NA())</f>
        <v>#N/A</v>
      </c>
    </row>
    <row r="141" spans="1:5">
      <c r="A141" s="35" t="e">
        <f>IF(AND(ISNA(B141),ISNA(C141),ISNA(D141),ISNA(E141)),NA(),Import!I141)</f>
        <v>#N/A</v>
      </c>
      <c r="B141" s="42" t="e">
        <f>IF(Import!$G141=10001,HEX2DEC(Import!$H141),NA())</f>
        <v>#N/A</v>
      </c>
      <c r="C141" t="e">
        <f>IF(Import!$G141=10002,HEX2DEC(Import!$H141),NA())</f>
        <v>#N/A</v>
      </c>
      <c r="D141" t="e">
        <f>IF(Import!$G141=10003,HEX2DEC(Import!$H141),NA())</f>
        <v>#N/A</v>
      </c>
      <c r="E141" t="e">
        <f>IF(Import!$G141=10004,HEX2DEC(Import!$H141),NA())</f>
        <v>#N/A</v>
      </c>
    </row>
    <row r="142" spans="1:5">
      <c r="A142" s="35" t="e">
        <f>IF(AND(ISNA(B142),ISNA(C142),ISNA(D142),ISNA(E142)),NA(),Import!I142)</f>
        <v>#N/A</v>
      </c>
      <c r="B142" s="42" t="e">
        <f>IF(Import!$G142=10001,HEX2DEC(Import!$H142),NA())</f>
        <v>#N/A</v>
      </c>
      <c r="C142" t="e">
        <f>IF(Import!$G142=10002,HEX2DEC(Import!$H142),NA())</f>
        <v>#N/A</v>
      </c>
      <c r="D142" t="e">
        <f>IF(Import!$G142=10003,HEX2DEC(Import!$H142),NA())</f>
        <v>#N/A</v>
      </c>
      <c r="E142" t="e">
        <f>IF(Import!$G142=10004,HEX2DEC(Import!$H142),NA())</f>
        <v>#N/A</v>
      </c>
    </row>
    <row r="143" spans="1:5">
      <c r="A143" s="35" t="e">
        <f>IF(AND(ISNA(B143),ISNA(C143),ISNA(D143),ISNA(E143)),NA(),Import!I143)</f>
        <v>#N/A</v>
      </c>
      <c r="B143" s="42" t="e">
        <f>IF(Import!$G143=10001,HEX2DEC(Import!$H143),NA())</f>
        <v>#N/A</v>
      </c>
      <c r="C143" t="e">
        <f>IF(Import!$G143=10002,HEX2DEC(Import!$H143),NA())</f>
        <v>#N/A</v>
      </c>
      <c r="D143" t="e">
        <f>IF(Import!$G143=10003,HEX2DEC(Import!$H143),NA())</f>
        <v>#N/A</v>
      </c>
      <c r="E143" t="e">
        <f>IF(Import!$G143=10004,HEX2DEC(Import!$H143),NA())</f>
        <v>#N/A</v>
      </c>
    </row>
    <row r="144" spans="1:5">
      <c r="A144" s="35" t="e">
        <f>IF(AND(ISNA(B144),ISNA(C144),ISNA(D144),ISNA(E144)),NA(),Import!I144)</f>
        <v>#N/A</v>
      </c>
      <c r="B144" s="42" t="e">
        <f>IF(Import!$G144=10001,HEX2DEC(Import!$H144),NA())</f>
        <v>#N/A</v>
      </c>
      <c r="C144" t="e">
        <f>IF(Import!$G144=10002,HEX2DEC(Import!$H144),NA())</f>
        <v>#N/A</v>
      </c>
      <c r="D144" t="e">
        <f>IF(Import!$G144=10003,HEX2DEC(Import!$H144),NA())</f>
        <v>#N/A</v>
      </c>
      <c r="E144" t="e">
        <f>IF(Import!$G144=10004,HEX2DEC(Import!$H144),NA())</f>
        <v>#N/A</v>
      </c>
    </row>
    <row r="145" spans="1:5">
      <c r="A145" s="35" t="e">
        <f>IF(AND(ISNA(B145),ISNA(C145),ISNA(D145),ISNA(E145)),NA(),Import!I145)</f>
        <v>#N/A</v>
      </c>
      <c r="B145" s="42" t="e">
        <f>IF(Import!$G145=10001,HEX2DEC(Import!$H145),NA())</f>
        <v>#N/A</v>
      </c>
      <c r="C145" t="e">
        <f>IF(Import!$G145=10002,HEX2DEC(Import!$H145),NA())</f>
        <v>#N/A</v>
      </c>
      <c r="D145" t="e">
        <f>IF(Import!$G145=10003,HEX2DEC(Import!$H145),NA())</f>
        <v>#N/A</v>
      </c>
      <c r="E145" t="e">
        <f>IF(Import!$G145=10004,HEX2DEC(Import!$H145),NA())</f>
        <v>#N/A</v>
      </c>
    </row>
    <row r="146" spans="1:5">
      <c r="A146" s="35" t="e">
        <f>IF(AND(ISNA(B146),ISNA(C146),ISNA(D146),ISNA(E146)),NA(),Import!I146)</f>
        <v>#N/A</v>
      </c>
      <c r="B146" s="42" t="e">
        <f>IF(Import!$G146=10001,HEX2DEC(Import!$H146),NA())</f>
        <v>#N/A</v>
      </c>
      <c r="C146" t="e">
        <f>IF(Import!$G146=10002,HEX2DEC(Import!$H146),NA())</f>
        <v>#N/A</v>
      </c>
      <c r="D146" t="e">
        <f>IF(Import!$G146=10003,HEX2DEC(Import!$H146),NA())</f>
        <v>#N/A</v>
      </c>
      <c r="E146" t="e">
        <f>IF(Import!$G146=10004,HEX2DEC(Import!$H146),NA())</f>
        <v>#N/A</v>
      </c>
    </row>
    <row r="147" spans="1:5">
      <c r="A147" s="35" t="e">
        <f>IF(AND(ISNA(B147),ISNA(C147),ISNA(D147),ISNA(E147)),NA(),Import!I147)</f>
        <v>#N/A</v>
      </c>
      <c r="B147" s="42" t="e">
        <f>IF(Import!$G147=10001,HEX2DEC(Import!$H147),NA())</f>
        <v>#N/A</v>
      </c>
      <c r="C147" t="e">
        <f>IF(Import!$G147=10002,HEX2DEC(Import!$H147),NA())</f>
        <v>#N/A</v>
      </c>
      <c r="D147" t="e">
        <f>IF(Import!$G147=10003,HEX2DEC(Import!$H147),NA())</f>
        <v>#N/A</v>
      </c>
      <c r="E147" t="e">
        <f>IF(Import!$G147=10004,HEX2DEC(Import!$H147),NA())</f>
        <v>#N/A</v>
      </c>
    </row>
    <row r="148" spans="1:5">
      <c r="A148" s="35" t="e">
        <f>IF(AND(ISNA(B148),ISNA(C148),ISNA(D148),ISNA(E148)),NA(),Import!I148)</f>
        <v>#N/A</v>
      </c>
      <c r="B148" s="42" t="e">
        <f>IF(Import!$G148=10001,HEX2DEC(Import!$H148),NA())</f>
        <v>#N/A</v>
      </c>
      <c r="C148" t="e">
        <f>IF(Import!$G148=10002,HEX2DEC(Import!$H148),NA())</f>
        <v>#N/A</v>
      </c>
      <c r="D148" t="e">
        <f>IF(Import!$G148=10003,HEX2DEC(Import!$H148),NA())</f>
        <v>#N/A</v>
      </c>
      <c r="E148" t="e">
        <f>IF(Import!$G148=10004,HEX2DEC(Import!$H148),NA())</f>
        <v>#N/A</v>
      </c>
    </row>
    <row r="149" spans="1:5">
      <c r="A149" s="35" t="e">
        <f>IF(AND(ISNA(B149),ISNA(C149),ISNA(D149),ISNA(E149)),NA(),Import!I149)</f>
        <v>#N/A</v>
      </c>
      <c r="B149" s="42" t="e">
        <f>IF(Import!$G149=10001,HEX2DEC(Import!$H149),NA())</f>
        <v>#N/A</v>
      </c>
      <c r="C149" t="e">
        <f>IF(Import!$G149=10002,HEX2DEC(Import!$H149),NA())</f>
        <v>#N/A</v>
      </c>
      <c r="D149" t="e">
        <f>IF(Import!$G149=10003,HEX2DEC(Import!$H149),NA())</f>
        <v>#N/A</v>
      </c>
      <c r="E149" t="e">
        <f>IF(Import!$G149=10004,HEX2DEC(Import!$H149),NA())</f>
        <v>#N/A</v>
      </c>
    </row>
    <row r="150" spans="1:5">
      <c r="A150" s="35" t="e">
        <f>IF(AND(ISNA(B150),ISNA(C150),ISNA(D150),ISNA(E150)),NA(),Import!I150)</f>
        <v>#N/A</v>
      </c>
      <c r="B150" s="42" t="e">
        <f>IF(Import!$G150=10001,HEX2DEC(Import!$H150),NA())</f>
        <v>#N/A</v>
      </c>
      <c r="C150" t="e">
        <f>IF(Import!$G150=10002,HEX2DEC(Import!$H150),NA())</f>
        <v>#N/A</v>
      </c>
      <c r="D150" t="e">
        <f>IF(Import!$G150=10003,HEX2DEC(Import!$H150),NA())</f>
        <v>#N/A</v>
      </c>
      <c r="E150" t="e">
        <f>IF(Import!$G150=10004,HEX2DEC(Import!$H150),NA())</f>
        <v>#N/A</v>
      </c>
    </row>
    <row r="151" spans="1:5">
      <c r="A151" s="35" t="e">
        <f>IF(AND(ISNA(B151),ISNA(C151),ISNA(D151),ISNA(E151)),NA(),Import!I151)</f>
        <v>#N/A</v>
      </c>
      <c r="B151" s="42" t="e">
        <f>IF(Import!$G151=10001,HEX2DEC(Import!$H151),NA())</f>
        <v>#N/A</v>
      </c>
      <c r="C151" t="e">
        <f>IF(Import!$G151=10002,HEX2DEC(Import!$H151),NA())</f>
        <v>#N/A</v>
      </c>
      <c r="D151" t="e">
        <f>IF(Import!$G151=10003,HEX2DEC(Import!$H151),NA())</f>
        <v>#N/A</v>
      </c>
      <c r="E151" t="e">
        <f>IF(Import!$G151=10004,HEX2DEC(Import!$H151),NA())</f>
        <v>#N/A</v>
      </c>
    </row>
    <row r="152" spans="1:5">
      <c r="A152" s="35" t="e">
        <f>IF(AND(ISNA(B152),ISNA(C152),ISNA(D152),ISNA(E152)),NA(),Import!I152)</f>
        <v>#N/A</v>
      </c>
      <c r="B152" s="42" t="e">
        <f>IF(Import!$G152=10001,HEX2DEC(Import!$H152),NA())</f>
        <v>#N/A</v>
      </c>
      <c r="C152" t="e">
        <f>IF(Import!$G152=10002,HEX2DEC(Import!$H152),NA())</f>
        <v>#N/A</v>
      </c>
      <c r="D152" t="e">
        <f>IF(Import!$G152=10003,HEX2DEC(Import!$H152),NA())</f>
        <v>#N/A</v>
      </c>
      <c r="E152" t="e">
        <f>IF(Import!$G152=10004,HEX2DEC(Import!$H152),NA())</f>
        <v>#N/A</v>
      </c>
    </row>
    <row r="153" spans="1:5">
      <c r="A153" s="35" t="e">
        <f>IF(AND(ISNA(B153),ISNA(C153),ISNA(D153),ISNA(E153)),NA(),Import!I153)</f>
        <v>#N/A</v>
      </c>
      <c r="B153" s="42" t="e">
        <f>IF(Import!$G153=10001,HEX2DEC(Import!$H153),NA())</f>
        <v>#N/A</v>
      </c>
      <c r="C153" t="e">
        <f>IF(Import!$G153=10002,HEX2DEC(Import!$H153),NA())</f>
        <v>#N/A</v>
      </c>
      <c r="D153" t="e">
        <f>IF(Import!$G153=10003,HEX2DEC(Import!$H153),NA())</f>
        <v>#N/A</v>
      </c>
      <c r="E153" t="e">
        <f>IF(Import!$G153=10004,HEX2DEC(Import!$H153),NA())</f>
        <v>#N/A</v>
      </c>
    </row>
    <row r="154" spans="1:5">
      <c r="A154" s="35" t="e">
        <f>IF(AND(ISNA(B154),ISNA(C154),ISNA(D154),ISNA(E154)),NA(),Import!I154)</f>
        <v>#N/A</v>
      </c>
      <c r="B154" s="42" t="e">
        <f>IF(Import!$G154=10001,HEX2DEC(Import!$H154),NA())</f>
        <v>#N/A</v>
      </c>
      <c r="C154" t="e">
        <f>IF(Import!$G154=10002,HEX2DEC(Import!$H154),NA())</f>
        <v>#N/A</v>
      </c>
      <c r="D154" t="e">
        <f>IF(Import!$G154=10003,HEX2DEC(Import!$H154),NA())</f>
        <v>#N/A</v>
      </c>
      <c r="E154" t="e">
        <f>IF(Import!$G154=10004,HEX2DEC(Import!$H154),NA())</f>
        <v>#N/A</v>
      </c>
    </row>
    <row r="155" spans="1:5">
      <c r="A155" s="35" t="e">
        <f>IF(AND(ISNA(B155),ISNA(C155),ISNA(D155),ISNA(E155)),NA(),Import!I155)</f>
        <v>#N/A</v>
      </c>
      <c r="B155" s="42" t="e">
        <f>IF(Import!$G155=10001,HEX2DEC(Import!$H155),NA())</f>
        <v>#N/A</v>
      </c>
      <c r="C155" t="e">
        <f>IF(Import!$G155=10002,HEX2DEC(Import!$H155),NA())</f>
        <v>#N/A</v>
      </c>
      <c r="D155" t="e">
        <f>IF(Import!$G155=10003,HEX2DEC(Import!$H155),NA())</f>
        <v>#N/A</v>
      </c>
      <c r="E155" t="e">
        <f>IF(Import!$G155=10004,HEX2DEC(Import!$H155),NA())</f>
        <v>#N/A</v>
      </c>
    </row>
    <row r="156" spans="1:5">
      <c r="A156" s="35" t="e">
        <f>IF(AND(ISNA(B156),ISNA(C156),ISNA(D156),ISNA(E156)),NA(),Import!I156)</f>
        <v>#N/A</v>
      </c>
      <c r="B156" s="42" t="e">
        <f>IF(Import!$G156=10001,HEX2DEC(Import!$H156),NA())</f>
        <v>#N/A</v>
      </c>
      <c r="C156" t="e">
        <f>IF(Import!$G156=10002,HEX2DEC(Import!$H156),NA())</f>
        <v>#N/A</v>
      </c>
      <c r="D156" t="e">
        <f>IF(Import!$G156=10003,HEX2DEC(Import!$H156),NA())</f>
        <v>#N/A</v>
      </c>
      <c r="E156" t="e">
        <f>IF(Import!$G156=10004,HEX2DEC(Import!$H156),NA())</f>
        <v>#N/A</v>
      </c>
    </row>
    <row r="157" spans="1:5">
      <c r="A157" s="35" t="e">
        <f>IF(AND(ISNA(B157),ISNA(C157),ISNA(D157),ISNA(E157)),NA(),Import!I157)</f>
        <v>#N/A</v>
      </c>
      <c r="B157" s="42" t="e">
        <f>IF(Import!$G157=10001,HEX2DEC(Import!$H157),NA())</f>
        <v>#N/A</v>
      </c>
      <c r="C157" t="e">
        <f>IF(Import!$G157=10002,HEX2DEC(Import!$H157),NA())</f>
        <v>#N/A</v>
      </c>
      <c r="D157" t="e">
        <f>IF(Import!$G157=10003,HEX2DEC(Import!$H157),NA())</f>
        <v>#N/A</v>
      </c>
      <c r="E157" t="e">
        <f>IF(Import!$G157=10004,HEX2DEC(Import!$H157),NA())</f>
        <v>#N/A</v>
      </c>
    </row>
    <row r="158" spans="1:5">
      <c r="A158" s="35" t="e">
        <f>IF(AND(ISNA(B158),ISNA(C158),ISNA(D158),ISNA(E158)),NA(),Import!I158)</f>
        <v>#N/A</v>
      </c>
      <c r="B158" s="42" t="e">
        <f>IF(Import!$G158=10001,HEX2DEC(Import!$H158),NA())</f>
        <v>#N/A</v>
      </c>
      <c r="C158" t="e">
        <f>IF(Import!$G158=10002,HEX2DEC(Import!$H158),NA())</f>
        <v>#N/A</v>
      </c>
      <c r="D158" t="e">
        <f>IF(Import!$G158=10003,HEX2DEC(Import!$H158),NA())</f>
        <v>#N/A</v>
      </c>
      <c r="E158" t="e">
        <f>IF(Import!$G158=10004,HEX2DEC(Import!$H158),NA())</f>
        <v>#N/A</v>
      </c>
    </row>
    <row r="159" spans="1:5">
      <c r="A159" s="35" t="e">
        <f>IF(AND(ISNA(B159),ISNA(C159),ISNA(D159),ISNA(E159)),NA(),Import!I159)</f>
        <v>#N/A</v>
      </c>
      <c r="B159" s="42" t="e">
        <f>IF(Import!$G159=10001,HEX2DEC(Import!$H159),NA())</f>
        <v>#N/A</v>
      </c>
      <c r="C159" t="e">
        <f>IF(Import!$G159=10002,HEX2DEC(Import!$H159),NA())</f>
        <v>#N/A</v>
      </c>
      <c r="D159" t="e">
        <f>IF(Import!$G159=10003,HEX2DEC(Import!$H159),NA())</f>
        <v>#N/A</v>
      </c>
      <c r="E159" t="e">
        <f>IF(Import!$G159=10004,HEX2DEC(Import!$H159),NA())</f>
        <v>#N/A</v>
      </c>
    </row>
    <row r="160" spans="1:5">
      <c r="A160" s="35">
        <f>IF(AND(ISNA(B160),ISNA(C160),ISNA(D160),ISNA(E160)),NA(),Import!I160)</f>
        <v>43744.824918981481</v>
      </c>
      <c r="B160" s="42">
        <f>IF(Import!$G160=10001,HEX2DEC(Import!$H160),NA())</f>
        <v>1</v>
      </c>
      <c r="C160" t="e">
        <f>IF(Import!$G160=10002,HEX2DEC(Import!$H160),NA())</f>
        <v>#N/A</v>
      </c>
      <c r="D160" t="e">
        <f>IF(Import!$G160=10003,HEX2DEC(Import!$H160),NA())</f>
        <v>#N/A</v>
      </c>
      <c r="E160" t="e">
        <f>IF(Import!$G160=10004,HEX2DEC(Import!$H160),NA())</f>
        <v>#N/A</v>
      </c>
    </row>
    <row r="161" spans="1:5">
      <c r="A161" s="35">
        <f>IF(AND(ISNA(B161),ISNA(C161),ISNA(D161),ISNA(E161)),NA(),Import!I161)</f>
        <v>43744.824918981481</v>
      </c>
      <c r="B161" s="42" t="e">
        <f>IF(Import!$G161=10001,HEX2DEC(Import!$H161),NA())</f>
        <v>#N/A</v>
      </c>
      <c r="C161">
        <f>IF(Import!$G161=10002,HEX2DEC(Import!$H161),NA())</f>
        <v>1</v>
      </c>
      <c r="D161" t="e">
        <f>IF(Import!$G161=10003,HEX2DEC(Import!$H161),NA())</f>
        <v>#N/A</v>
      </c>
      <c r="E161" t="e">
        <f>IF(Import!$G161=10004,HEX2DEC(Import!$H161),NA())</f>
        <v>#N/A</v>
      </c>
    </row>
    <row r="162" spans="1:5">
      <c r="A162" s="35">
        <f>IF(AND(ISNA(B162),ISNA(C162),ISNA(D162),ISNA(E162)),NA(),Import!I162)</f>
        <v>43744.824918981481</v>
      </c>
      <c r="B162" s="42" t="e">
        <f>IF(Import!$G162=10001,HEX2DEC(Import!$H162),NA())</f>
        <v>#N/A</v>
      </c>
      <c r="C162" t="e">
        <f>IF(Import!$G162=10002,HEX2DEC(Import!$H162),NA())</f>
        <v>#N/A</v>
      </c>
      <c r="D162">
        <f>IF(Import!$G162=10003,HEX2DEC(Import!$H162),NA())</f>
        <v>1</v>
      </c>
      <c r="E162" t="e">
        <f>IF(Import!$G162=10004,HEX2DEC(Import!$H162),NA())</f>
        <v>#N/A</v>
      </c>
    </row>
    <row r="163" spans="1:5">
      <c r="A163" s="35">
        <f>IF(AND(ISNA(B163),ISNA(C163),ISNA(D163),ISNA(E163)),NA(),Import!I163)</f>
        <v>43744.824918981481</v>
      </c>
      <c r="B163" s="42" t="e">
        <f>IF(Import!$G163=10001,HEX2DEC(Import!$H163),NA())</f>
        <v>#N/A</v>
      </c>
      <c r="C163" t="e">
        <f>IF(Import!$G163=10002,HEX2DEC(Import!$H163),NA())</f>
        <v>#N/A</v>
      </c>
      <c r="D163" t="e">
        <f>IF(Import!$G163=10003,HEX2DEC(Import!$H163),NA())</f>
        <v>#N/A</v>
      </c>
      <c r="E163">
        <f>IF(Import!$G163=10004,HEX2DEC(Import!$H163),NA())</f>
        <v>1</v>
      </c>
    </row>
    <row r="164" spans="1:5">
      <c r="A164" s="35" t="e">
        <f>IF(AND(ISNA(B164),ISNA(C164),ISNA(D164),ISNA(E164)),NA(),Import!I164)</f>
        <v>#N/A</v>
      </c>
      <c r="B164" s="42" t="e">
        <f>IF(Import!$G164=10001,HEX2DEC(Import!$H164),NA())</f>
        <v>#N/A</v>
      </c>
      <c r="C164" t="e">
        <f>IF(Import!$G164=10002,HEX2DEC(Import!$H164),NA())</f>
        <v>#N/A</v>
      </c>
      <c r="D164" t="e">
        <f>IF(Import!$G164=10003,HEX2DEC(Import!$H164),NA())</f>
        <v>#N/A</v>
      </c>
      <c r="E164" t="e">
        <f>IF(Import!$G164=10004,HEX2DEC(Import!$H164),NA())</f>
        <v>#N/A</v>
      </c>
    </row>
    <row r="165" spans="1:5">
      <c r="A165" s="35" t="e">
        <f>IF(AND(ISNA(B165),ISNA(C165),ISNA(D165),ISNA(E165)),NA(),Import!I165)</f>
        <v>#N/A</v>
      </c>
      <c r="B165" s="42" t="e">
        <f>IF(Import!$G165=10001,HEX2DEC(Import!$H165),NA())</f>
        <v>#N/A</v>
      </c>
      <c r="C165" t="e">
        <f>IF(Import!$G165=10002,HEX2DEC(Import!$H165),NA())</f>
        <v>#N/A</v>
      </c>
      <c r="D165" t="e">
        <f>IF(Import!$G165=10003,HEX2DEC(Import!$H165),NA())</f>
        <v>#N/A</v>
      </c>
      <c r="E165" t="e">
        <f>IF(Import!$G165=10004,HEX2DEC(Import!$H165),NA())</f>
        <v>#N/A</v>
      </c>
    </row>
    <row r="166" spans="1:5">
      <c r="A166" s="35" t="e">
        <f>IF(AND(ISNA(B166),ISNA(C166),ISNA(D166),ISNA(E166)),NA(),Import!I166)</f>
        <v>#N/A</v>
      </c>
      <c r="B166" s="42" t="e">
        <f>IF(Import!$G166=10001,HEX2DEC(Import!$H166),NA())</f>
        <v>#N/A</v>
      </c>
      <c r="C166" t="e">
        <f>IF(Import!$G166=10002,HEX2DEC(Import!$H166),NA())</f>
        <v>#N/A</v>
      </c>
      <c r="D166" t="e">
        <f>IF(Import!$G166=10003,HEX2DEC(Import!$H166),NA())</f>
        <v>#N/A</v>
      </c>
      <c r="E166" t="e">
        <f>IF(Import!$G166=10004,HEX2DEC(Import!$H166),NA())</f>
        <v>#N/A</v>
      </c>
    </row>
    <row r="167" spans="1:5">
      <c r="A167" s="35" t="e">
        <f>IF(AND(ISNA(B167),ISNA(C167),ISNA(D167),ISNA(E167)),NA(),Import!I167)</f>
        <v>#N/A</v>
      </c>
      <c r="B167" s="42" t="e">
        <f>IF(Import!$G167=10001,HEX2DEC(Import!$H167),NA())</f>
        <v>#N/A</v>
      </c>
      <c r="C167" t="e">
        <f>IF(Import!$G167=10002,HEX2DEC(Import!$H167),NA())</f>
        <v>#N/A</v>
      </c>
      <c r="D167" t="e">
        <f>IF(Import!$G167=10003,HEX2DEC(Import!$H167),NA())</f>
        <v>#N/A</v>
      </c>
      <c r="E167" t="e">
        <f>IF(Import!$G167=10004,HEX2DEC(Import!$H167),NA())</f>
        <v>#N/A</v>
      </c>
    </row>
    <row r="168" spans="1:5">
      <c r="A168" s="35" t="e">
        <f>IF(AND(ISNA(B168),ISNA(C168),ISNA(D168),ISNA(E168)),NA(),Import!I168)</f>
        <v>#N/A</v>
      </c>
      <c r="B168" s="42" t="e">
        <f>IF(Import!$G168=10001,HEX2DEC(Import!$H168),NA())</f>
        <v>#N/A</v>
      </c>
      <c r="C168" t="e">
        <f>IF(Import!$G168=10002,HEX2DEC(Import!$H168),NA())</f>
        <v>#N/A</v>
      </c>
      <c r="D168" t="e">
        <f>IF(Import!$G168=10003,HEX2DEC(Import!$H168),NA())</f>
        <v>#N/A</v>
      </c>
      <c r="E168" t="e">
        <f>IF(Import!$G168=10004,HEX2DEC(Import!$H168),NA())</f>
        <v>#N/A</v>
      </c>
    </row>
    <row r="169" spans="1:5">
      <c r="A169" s="35" t="e">
        <f>IF(AND(ISNA(B169),ISNA(C169),ISNA(D169),ISNA(E169)),NA(),Import!I169)</f>
        <v>#N/A</v>
      </c>
      <c r="B169" s="42" t="e">
        <f>IF(Import!$G169=10001,HEX2DEC(Import!$H169),NA())</f>
        <v>#N/A</v>
      </c>
      <c r="C169" t="e">
        <f>IF(Import!$G169=10002,HEX2DEC(Import!$H169),NA())</f>
        <v>#N/A</v>
      </c>
      <c r="D169" t="e">
        <f>IF(Import!$G169=10003,HEX2DEC(Import!$H169),NA())</f>
        <v>#N/A</v>
      </c>
      <c r="E169" t="e">
        <f>IF(Import!$G169=10004,HEX2DEC(Import!$H169),NA())</f>
        <v>#N/A</v>
      </c>
    </row>
    <row r="170" spans="1:5">
      <c r="A170" s="35" t="e">
        <f>IF(AND(ISNA(B170),ISNA(C170),ISNA(D170),ISNA(E170)),NA(),Import!I170)</f>
        <v>#N/A</v>
      </c>
      <c r="B170" s="42" t="e">
        <f>IF(Import!$G170=10001,HEX2DEC(Import!$H170),NA())</f>
        <v>#N/A</v>
      </c>
      <c r="C170" t="e">
        <f>IF(Import!$G170=10002,HEX2DEC(Import!$H170),NA())</f>
        <v>#N/A</v>
      </c>
      <c r="D170" t="e">
        <f>IF(Import!$G170=10003,HEX2DEC(Import!$H170),NA())</f>
        <v>#N/A</v>
      </c>
      <c r="E170" t="e">
        <f>IF(Import!$G170=10004,HEX2DEC(Import!$H170),NA())</f>
        <v>#N/A</v>
      </c>
    </row>
    <row r="171" spans="1:5">
      <c r="A171" s="35" t="e">
        <f>IF(AND(ISNA(B171),ISNA(C171),ISNA(D171),ISNA(E171)),NA(),Import!I171)</f>
        <v>#N/A</v>
      </c>
      <c r="B171" s="42" t="e">
        <f>IF(Import!$G171=10001,HEX2DEC(Import!$H171),NA())</f>
        <v>#N/A</v>
      </c>
      <c r="C171" t="e">
        <f>IF(Import!$G171=10002,HEX2DEC(Import!$H171),NA())</f>
        <v>#N/A</v>
      </c>
      <c r="D171" t="e">
        <f>IF(Import!$G171=10003,HEX2DEC(Import!$H171),NA())</f>
        <v>#N/A</v>
      </c>
      <c r="E171" t="e">
        <f>IF(Import!$G171=10004,HEX2DEC(Import!$H171),NA())</f>
        <v>#N/A</v>
      </c>
    </row>
    <row r="172" spans="1:5">
      <c r="A172" s="35" t="e">
        <f>IF(AND(ISNA(B172),ISNA(C172),ISNA(D172),ISNA(E172)),NA(),Import!I172)</f>
        <v>#N/A</v>
      </c>
      <c r="B172" s="42" t="e">
        <f>IF(Import!$G172=10001,HEX2DEC(Import!$H172),NA())</f>
        <v>#N/A</v>
      </c>
      <c r="C172" t="e">
        <f>IF(Import!$G172=10002,HEX2DEC(Import!$H172),NA())</f>
        <v>#N/A</v>
      </c>
      <c r="D172" t="e">
        <f>IF(Import!$G172=10003,HEX2DEC(Import!$H172),NA())</f>
        <v>#N/A</v>
      </c>
      <c r="E172" t="e">
        <f>IF(Import!$G172=10004,HEX2DEC(Import!$H172),NA())</f>
        <v>#N/A</v>
      </c>
    </row>
    <row r="173" spans="1:5">
      <c r="A173" s="35" t="e">
        <f>IF(AND(ISNA(B173),ISNA(C173),ISNA(D173),ISNA(E173)),NA(),Import!I173)</f>
        <v>#N/A</v>
      </c>
      <c r="B173" s="42" t="e">
        <f>IF(Import!$G173=10001,HEX2DEC(Import!$H173),NA())</f>
        <v>#N/A</v>
      </c>
      <c r="C173" t="e">
        <f>IF(Import!$G173=10002,HEX2DEC(Import!$H173),NA())</f>
        <v>#N/A</v>
      </c>
      <c r="D173" t="e">
        <f>IF(Import!$G173=10003,HEX2DEC(Import!$H173),NA())</f>
        <v>#N/A</v>
      </c>
      <c r="E173" t="e">
        <f>IF(Import!$G173=10004,HEX2DEC(Import!$H173),NA())</f>
        <v>#N/A</v>
      </c>
    </row>
    <row r="174" spans="1:5">
      <c r="A174" s="35" t="e">
        <f>IF(AND(ISNA(B174),ISNA(C174),ISNA(D174),ISNA(E174)),NA(),Import!I174)</f>
        <v>#N/A</v>
      </c>
      <c r="B174" s="42" t="e">
        <f>IF(Import!$G174=10001,HEX2DEC(Import!$H174),NA())</f>
        <v>#N/A</v>
      </c>
      <c r="C174" t="e">
        <f>IF(Import!$G174=10002,HEX2DEC(Import!$H174),NA())</f>
        <v>#N/A</v>
      </c>
      <c r="D174" t="e">
        <f>IF(Import!$G174=10003,HEX2DEC(Import!$H174),NA())</f>
        <v>#N/A</v>
      </c>
      <c r="E174" t="e">
        <f>IF(Import!$G174=10004,HEX2DEC(Import!$H174),NA())</f>
        <v>#N/A</v>
      </c>
    </row>
    <row r="175" spans="1:5">
      <c r="A175" s="35" t="e">
        <f>IF(AND(ISNA(B175),ISNA(C175),ISNA(D175),ISNA(E175)),NA(),Import!I175)</f>
        <v>#N/A</v>
      </c>
      <c r="B175" s="42" t="e">
        <f>IF(Import!$G175=10001,HEX2DEC(Import!$H175),NA())</f>
        <v>#N/A</v>
      </c>
      <c r="C175" t="e">
        <f>IF(Import!$G175=10002,HEX2DEC(Import!$H175),NA())</f>
        <v>#N/A</v>
      </c>
      <c r="D175" t="e">
        <f>IF(Import!$G175=10003,HEX2DEC(Import!$H175),NA())</f>
        <v>#N/A</v>
      </c>
      <c r="E175" t="e">
        <f>IF(Import!$G175=10004,HEX2DEC(Import!$H175),NA())</f>
        <v>#N/A</v>
      </c>
    </row>
    <row r="176" spans="1:5">
      <c r="A176" s="35" t="e">
        <f>IF(AND(ISNA(B176),ISNA(C176),ISNA(D176),ISNA(E176)),NA(),Import!I176)</f>
        <v>#N/A</v>
      </c>
      <c r="B176" s="42" t="e">
        <f>IF(Import!$G176=10001,HEX2DEC(Import!$H176),NA())</f>
        <v>#N/A</v>
      </c>
      <c r="C176" t="e">
        <f>IF(Import!$G176=10002,HEX2DEC(Import!$H176),NA())</f>
        <v>#N/A</v>
      </c>
      <c r="D176" t="e">
        <f>IF(Import!$G176=10003,HEX2DEC(Import!$H176),NA())</f>
        <v>#N/A</v>
      </c>
      <c r="E176" t="e">
        <f>IF(Import!$G176=10004,HEX2DEC(Import!$H176),NA())</f>
        <v>#N/A</v>
      </c>
    </row>
    <row r="177" spans="1:5">
      <c r="A177" s="35" t="e">
        <f>IF(AND(ISNA(B177),ISNA(C177),ISNA(D177),ISNA(E177)),NA(),Import!I177)</f>
        <v>#N/A</v>
      </c>
      <c r="B177" s="42" t="e">
        <f>IF(Import!$G177=10001,HEX2DEC(Import!$H177),NA())</f>
        <v>#N/A</v>
      </c>
      <c r="C177" t="e">
        <f>IF(Import!$G177=10002,HEX2DEC(Import!$H177),NA())</f>
        <v>#N/A</v>
      </c>
      <c r="D177" t="e">
        <f>IF(Import!$G177=10003,HEX2DEC(Import!$H177),NA())</f>
        <v>#N/A</v>
      </c>
      <c r="E177" t="e">
        <f>IF(Import!$G177=10004,HEX2DEC(Import!$H177),NA())</f>
        <v>#N/A</v>
      </c>
    </row>
    <row r="178" spans="1:5">
      <c r="A178" s="35" t="e">
        <f>IF(AND(ISNA(B178),ISNA(C178),ISNA(D178),ISNA(E178)),NA(),Import!I178)</f>
        <v>#N/A</v>
      </c>
      <c r="B178" s="42" t="e">
        <f>IF(Import!$G178=10001,HEX2DEC(Import!$H178),NA())</f>
        <v>#N/A</v>
      </c>
      <c r="C178" t="e">
        <f>IF(Import!$G178=10002,HEX2DEC(Import!$H178),NA())</f>
        <v>#N/A</v>
      </c>
      <c r="D178" t="e">
        <f>IF(Import!$G178=10003,HEX2DEC(Import!$H178),NA())</f>
        <v>#N/A</v>
      </c>
      <c r="E178" t="e">
        <f>IF(Import!$G178=10004,HEX2DEC(Import!$H178),NA())</f>
        <v>#N/A</v>
      </c>
    </row>
    <row r="179" spans="1:5">
      <c r="A179" s="35" t="e">
        <f>IF(AND(ISNA(B179),ISNA(C179),ISNA(D179),ISNA(E179)),NA(),Import!I179)</f>
        <v>#N/A</v>
      </c>
      <c r="B179" s="42" t="e">
        <f>IF(Import!$G179=10001,HEX2DEC(Import!$H179),NA())</f>
        <v>#N/A</v>
      </c>
      <c r="C179" t="e">
        <f>IF(Import!$G179=10002,HEX2DEC(Import!$H179),NA())</f>
        <v>#N/A</v>
      </c>
      <c r="D179" t="e">
        <f>IF(Import!$G179=10003,HEX2DEC(Import!$H179),NA())</f>
        <v>#N/A</v>
      </c>
      <c r="E179" t="e">
        <f>IF(Import!$G179=10004,HEX2DEC(Import!$H179),NA())</f>
        <v>#N/A</v>
      </c>
    </row>
    <row r="180" spans="1:5">
      <c r="A180" s="35" t="e">
        <f>IF(AND(ISNA(B180),ISNA(C180),ISNA(D180),ISNA(E180)),NA(),Import!I180)</f>
        <v>#N/A</v>
      </c>
      <c r="B180" s="42" t="e">
        <f>IF(Import!$G180=10001,HEX2DEC(Import!$H180),NA())</f>
        <v>#N/A</v>
      </c>
      <c r="C180" t="e">
        <f>IF(Import!$G180=10002,HEX2DEC(Import!$H180),NA())</f>
        <v>#N/A</v>
      </c>
      <c r="D180" t="e">
        <f>IF(Import!$G180=10003,HEX2DEC(Import!$H180),NA())</f>
        <v>#N/A</v>
      </c>
      <c r="E180" t="e">
        <f>IF(Import!$G180=10004,HEX2DEC(Import!$H180),NA())</f>
        <v>#N/A</v>
      </c>
    </row>
    <row r="181" spans="1:5">
      <c r="A181" s="35" t="e">
        <f>IF(AND(ISNA(B181),ISNA(C181),ISNA(D181),ISNA(E181)),NA(),Import!I181)</f>
        <v>#N/A</v>
      </c>
      <c r="B181" s="42" t="e">
        <f>IF(Import!$G181=10001,HEX2DEC(Import!$H181),NA())</f>
        <v>#N/A</v>
      </c>
      <c r="C181" t="e">
        <f>IF(Import!$G181=10002,HEX2DEC(Import!$H181),NA())</f>
        <v>#N/A</v>
      </c>
      <c r="D181" t="e">
        <f>IF(Import!$G181=10003,HEX2DEC(Import!$H181),NA())</f>
        <v>#N/A</v>
      </c>
      <c r="E181" t="e">
        <f>IF(Import!$G181=10004,HEX2DEC(Import!$H181),NA())</f>
        <v>#N/A</v>
      </c>
    </row>
    <row r="182" spans="1:5">
      <c r="A182" s="35" t="e">
        <f>IF(AND(ISNA(B182),ISNA(C182),ISNA(D182),ISNA(E182)),NA(),Import!I182)</f>
        <v>#N/A</v>
      </c>
      <c r="B182" s="42" t="e">
        <f>IF(Import!$G182=10001,HEX2DEC(Import!$H182),NA())</f>
        <v>#N/A</v>
      </c>
      <c r="C182" t="e">
        <f>IF(Import!$G182=10002,HEX2DEC(Import!$H182),NA())</f>
        <v>#N/A</v>
      </c>
      <c r="D182" t="e">
        <f>IF(Import!$G182=10003,HEX2DEC(Import!$H182),NA())</f>
        <v>#N/A</v>
      </c>
      <c r="E182" t="e">
        <f>IF(Import!$G182=10004,HEX2DEC(Import!$H182),NA())</f>
        <v>#N/A</v>
      </c>
    </row>
    <row r="183" spans="1:5">
      <c r="A183" s="35" t="e">
        <f>IF(AND(ISNA(B183),ISNA(C183),ISNA(D183),ISNA(E183)),NA(),Import!I183)</f>
        <v>#N/A</v>
      </c>
      <c r="B183" s="42" t="e">
        <f>IF(Import!$G183=10001,HEX2DEC(Import!$H183),NA())</f>
        <v>#N/A</v>
      </c>
      <c r="C183" t="e">
        <f>IF(Import!$G183=10002,HEX2DEC(Import!$H183),NA())</f>
        <v>#N/A</v>
      </c>
      <c r="D183" t="e">
        <f>IF(Import!$G183=10003,HEX2DEC(Import!$H183),NA())</f>
        <v>#N/A</v>
      </c>
      <c r="E183" t="e">
        <f>IF(Import!$G183=10004,HEX2DEC(Import!$H183),NA())</f>
        <v>#N/A</v>
      </c>
    </row>
    <row r="184" spans="1:5">
      <c r="A184" s="35" t="e">
        <f>IF(AND(ISNA(B184),ISNA(C184),ISNA(D184),ISNA(E184)),NA(),Import!I184)</f>
        <v>#N/A</v>
      </c>
      <c r="B184" s="42" t="e">
        <f>IF(Import!$G184=10001,HEX2DEC(Import!$H184),NA())</f>
        <v>#N/A</v>
      </c>
      <c r="C184" t="e">
        <f>IF(Import!$G184=10002,HEX2DEC(Import!$H184),NA())</f>
        <v>#N/A</v>
      </c>
      <c r="D184" t="e">
        <f>IF(Import!$G184=10003,HEX2DEC(Import!$H184),NA())</f>
        <v>#N/A</v>
      </c>
      <c r="E184" t="e">
        <f>IF(Import!$G184=10004,HEX2DEC(Import!$H184),NA())</f>
        <v>#N/A</v>
      </c>
    </row>
    <row r="185" spans="1:5">
      <c r="A185" s="35" t="e">
        <f>IF(AND(ISNA(B185),ISNA(C185),ISNA(D185),ISNA(E185)),NA(),Import!I185)</f>
        <v>#N/A</v>
      </c>
      <c r="B185" s="42" t="e">
        <f>IF(Import!$G185=10001,HEX2DEC(Import!$H185),NA())</f>
        <v>#N/A</v>
      </c>
      <c r="C185" t="e">
        <f>IF(Import!$G185=10002,HEX2DEC(Import!$H185),NA())</f>
        <v>#N/A</v>
      </c>
      <c r="D185" t="e">
        <f>IF(Import!$G185=10003,HEX2DEC(Import!$H185),NA())</f>
        <v>#N/A</v>
      </c>
      <c r="E185" t="e">
        <f>IF(Import!$G185=10004,HEX2DEC(Import!$H185),NA())</f>
        <v>#N/A</v>
      </c>
    </row>
    <row r="186" spans="1:5">
      <c r="A186" s="35" t="e">
        <f>IF(AND(ISNA(B186),ISNA(C186),ISNA(D186),ISNA(E186)),NA(),Import!I186)</f>
        <v>#N/A</v>
      </c>
      <c r="B186" s="42" t="e">
        <f>IF(Import!$G186=10001,HEX2DEC(Import!$H186),NA())</f>
        <v>#N/A</v>
      </c>
      <c r="C186" t="e">
        <f>IF(Import!$G186=10002,HEX2DEC(Import!$H186),NA())</f>
        <v>#N/A</v>
      </c>
      <c r="D186" t="e">
        <f>IF(Import!$G186=10003,HEX2DEC(Import!$H186),NA())</f>
        <v>#N/A</v>
      </c>
      <c r="E186" t="e">
        <f>IF(Import!$G186=10004,HEX2DEC(Import!$H186),NA())</f>
        <v>#N/A</v>
      </c>
    </row>
    <row r="187" spans="1:5">
      <c r="A187" s="35" t="e">
        <f>IF(AND(ISNA(B187),ISNA(C187),ISNA(D187),ISNA(E187)),NA(),Import!I187)</f>
        <v>#N/A</v>
      </c>
      <c r="B187" s="42" t="e">
        <f>IF(Import!$G187=10001,HEX2DEC(Import!$H187),NA())</f>
        <v>#N/A</v>
      </c>
      <c r="C187" t="e">
        <f>IF(Import!$G187=10002,HEX2DEC(Import!$H187),NA())</f>
        <v>#N/A</v>
      </c>
      <c r="D187" t="e">
        <f>IF(Import!$G187=10003,HEX2DEC(Import!$H187),NA())</f>
        <v>#N/A</v>
      </c>
      <c r="E187" t="e">
        <f>IF(Import!$G187=10004,HEX2DEC(Import!$H187),NA())</f>
        <v>#N/A</v>
      </c>
    </row>
    <row r="188" spans="1:5">
      <c r="A188" s="35">
        <f>IF(AND(ISNA(B188),ISNA(C188),ISNA(D188),ISNA(E188)),NA(),Import!I188)</f>
        <v>43744.831875000003</v>
      </c>
      <c r="B188" s="42">
        <f>IF(Import!$G188=10001,HEX2DEC(Import!$H188),NA())</f>
        <v>1</v>
      </c>
      <c r="C188" t="e">
        <f>IF(Import!$G188=10002,HEX2DEC(Import!$H188),NA())</f>
        <v>#N/A</v>
      </c>
      <c r="D188" t="e">
        <f>IF(Import!$G188=10003,HEX2DEC(Import!$H188),NA())</f>
        <v>#N/A</v>
      </c>
      <c r="E188" t="e">
        <f>IF(Import!$G188=10004,HEX2DEC(Import!$H188),NA())</f>
        <v>#N/A</v>
      </c>
    </row>
    <row r="189" spans="1:5">
      <c r="A189" s="35">
        <f>IF(AND(ISNA(B189),ISNA(C189),ISNA(D189),ISNA(E189)),NA(),Import!I189)</f>
        <v>43744.831875000003</v>
      </c>
      <c r="B189" s="42" t="e">
        <f>IF(Import!$G189=10001,HEX2DEC(Import!$H189),NA())</f>
        <v>#N/A</v>
      </c>
      <c r="C189">
        <f>IF(Import!$G189=10002,HEX2DEC(Import!$H189),NA())</f>
        <v>1</v>
      </c>
      <c r="D189" t="e">
        <f>IF(Import!$G189=10003,HEX2DEC(Import!$H189),NA())</f>
        <v>#N/A</v>
      </c>
      <c r="E189" t="e">
        <f>IF(Import!$G189=10004,HEX2DEC(Import!$H189),NA())</f>
        <v>#N/A</v>
      </c>
    </row>
    <row r="190" spans="1:5">
      <c r="A190" s="35">
        <f>IF(AND(ISNA(B190),ISNA(C190),ISNA(D190),ISNA(E190)),NA(),Import!I190)</f>
        <v>43744.831875000003</v>
      </c>
      <c r="B190" s="42" t="e">
        <f>IF(Import!$G190=10001,HEX2DEC(Import!$H190),NA())</f>
        <v>#N/A</v>
      </c>
      <c r="C190" t="e">
        <f>IF(Import!$G190=10002,HEX2DEC(Import!$H190),NA())</f>
        <v>#N/A</v>
      </c>
      <c r="D190">
        <f>IF(Import!$G190=10003,HEX2DEC(Import!$H190),NA())</f>
        <v>1</v>
      </c>
      <c r="E190" t="e">
        <f>IF(Import!$G190=10004,HEX2DEC(Import!$H190),NA())</f>
        <v>#N/A</v>
      </c>
    </row>
    <row r="191" spans="1:5">
      <c r="A191" s="35">
        <f>IF(AND(ISNA(B191),ISNA(C191),ISNA(D191),ISNA(E191)),NA(),Import!I191)</f>
        <v>43744.831875000003</v>
      </c>
      <c r="B191" s="42" t="e">
        <f>IF(Import!$G191=10001,HEX2DEC(Import!$H191),NA())</f>
        <v>#N/A</v>
      </c>
      <c r="C191" t="e">
        <f>IF(Import!$G191=10002,HEX2DEC(Import!$H191),NA())</f>
        <v>#N/A</v>
      </c>
      <c r="D191" t="e">
        <f>IF(Import!$G191=10003,HEX2DEC(Import!$H191),NA())</f>
        <v>#N/A</v>
      </c>
      <c r="E191">
        <f>IF(Import!$G191=10004,HEX2DEC(Import!$H191),NA())</f>
        <v>1</v>
      </c>
    </row>
    <row r="192" spans="1:5">
      <c r="A192" s="35" t="e">
        <f>IF(AND(ISNA(B192),ISNA(C192),ISNA(D192),ISNA(E192)),NA(),Import!I192)</f>
        <v>#N/A</v>
      </c>
      <c r="B192" s="42" t="e">
        <f>IF(Import!$G192=10001,HEX2DEC(Import!$H192),NA())</f>
        <v>#N/A</v>
      </c>
      <c r="C192" t="e">
        <f>IF(Import!$G192=10002,HEX2DEC(Import!$H192),NA())</f>
        <v>#N/A</v>
      </c>
      <c r="D192" t="e">
        <f>IF(Import!$G192=10003,HEX2DEC(Import!$H192),NA())</f>
        <v>#N/A</v>
      </c>
      <c r="E192" t="e">
        <f>IF(Import!$G192=10004,HEX2DEC(Import!$H192),NA())</f>
        <v>#N/A</v>
      </c>
    </row>
    <row r="193" spans="1:5">
      <c r="A193" s="35" t="e">
        <f>IF(AND(ISNA(B193),ISNA(C193),ISNA(D193),ISNA(E193)),NA(),Import!I193)</f>
        <v>#N/A</v>
      </c>
      <c r="B193" s="42" t="e">
        <f>IF(Import!$G193=10001,HEX2DEC(Import!$H193),NA())</f>
        <v>#N/A</v>
      </c>
      <c r="C193" t="e">
        <f>IF(Import!$G193=10002,HEX2DEC(Import!$H193),NA())</f>
        <v>#N/A</v>
      </c>
      <c r="D193" t="e">
        <f>IF(Import!$G193=10003,HEX2DEC(Import!$H193),NA())</f>
        <v>#N/A</v>
      </c>
      <c r="E193" t="e">
        <f>IF(Import!$G193=10004,HEX2DEC(Import!$H193),NA())</f>
        <v>#N/A</v>
      </c>
    </row>
    <row r="194" spans="1:5">
      <c r="A194" s="35" t="e">
        <f>IF(AND(ISNA(B194),ISNA(C194),ISNA(D194),ISNA(E194)),NA(),Import!I194)</f>
        <v>#N/A</v>
      </c>
      <c r="B194" s="42" t="e">
        <f>IF(Import!$G194=10001,HEX2DEC(Import!$H194),NA())</f>
        <v>#N/A</v>
      </c>
      <c r="C194" t="e">
        <f>IF(Import!$G194=10002,HEX2DEC(Import!$H194),NA())</f>
        <v>#N/A</v>
      </c>
      <c r="D194" t="e">
        <f>IF(Import!$G194=10003,HEX2DEC(Import!$H194),NA())</f>
        <v>#N/A</v>
      </c>
      <c r="E194" t="e">
        <f>IF(Import!$G194=10004,HEX2DEC(Import!$H194),NA())</f>
        <v>#N/A</v>
      </c>
    </row>
    <row r="195" spans="1:5">
      <c r="A195" s="35" t="e">
        <f>IF(AND(ISNA(B195),ISNA(C195),ISNA(D195),ISNA(E195)),NA(),Import!I195)</f>
        <v>#N/A</v>
      </c>
      <c r="B195" s="42" t="e">
        <f>IF(Import!$G195=10001,HEX2DEC(Import!$H195),NA())</f>
        <v>#N/A</v>
      </c>
      <c r="C195" t="e">
        <f>IF(Import!$G195=10002,HEX2DEC(Import!$H195),NA())</f>
        <v>#N/A</v>
      </c>
      <c r="D195" t="e">
        <f>IF(Import!$G195=10003,HEX2DEC(Import!$H195),NA())</f>
        <v>#N/A</v>
      </c>
      <c r="E195" t="e">
        <f>IF(Import!$G195=10004,HEX2DEC(Import!$H195),NA())</f>
        <v>#N/A</v>
      </c>
    </row>
    <row r="196" spans="1:5">
      <c r="A196" s="35" t="e">
        <f>IF(AND(ISNA(B196),ISNA(C196),ISNA(D196),ISNA(E196)),NA(),Import!I196)</f>
        <v>#N/A</v>
      </c>
      <c r="B196" s="42" t="e">
        <f>IF(Import!$G196=10001,HEX2DEC(Import!$H196),NA())</f>
        <v>#N/A</v>
      </c>
      <c r="C196" t="e">
        <f>IF(Import!$G196=10002,HEX2DEC(Import!$H196),NA())</f>
        <v>#N/A</v>
      </c>
      <c r="D196" t="e">
        <f>IF(Import!$G196=10003,HEX2DEC(Import!$H196),NA())</f>
        <v>#N/A</v>
      </c>
      <c r="E196" t="e">
        <f>IF(Import!$G196=10004,HEX2DEC(Import!$H196),NA())</f>
        <v>#N/A</v>
      </c>
    </row>
    <row r="197" spans="1:5">
      <c r="A197" s="35" t="e">
        <f>IF(AND(ISNA(B197),ISNA(C197),ISNA(D197),ISNA(E197)),NA(),Import!I197)</f>
        <v>#N/A</v>
      </c>
      <c r="B197" s="42" t="e">
        <f>IF(Import!$G197=10001,HEX2DEC(Import!$H197),NA())</f>
        <v>#N/A</v>
      </c>
      <c r="C197" t="e">
        <f>IF(Import!$G197=10002,HEX2DEC(Import!$H197),NA())</f>
        <v>#N/A</v>
      </c>
      <c r="D197" t="e">
        <f>IF(Import!$G197=10003,HEX2DEC(Import!$H197),NA())</f>
        <v>#N/A</v>
      </c>
      <c r="E197" t="e">
        <f>IF(Import!$G197=10004,HEX2DEC(Import!$H197),NA())</f>
        <v>#N/A</v>
      </c>
    </row>
    <row r="198" spans="1:5">
      <c r="A198" s="35" t="e">
        <f>IF(AND(ISNA(B198),ISNA(C198),ISNA(D198),ISNA(E198)),NA(),Import!I198)</f>
        <v>#N/A</v>
      </c>
      <c r="B198" s="42" t="e">
        <f>IF(Import!$G198=10001,HEX2DEC(Import!$H198),NA())</f>
        <v>#N/A</v>
      </c>
      <c r="C198" t="e">
        <f>IF(Import!$G198=10002,HEX2DEC(Import!$H198),NA())</f>
        <v>#N/A</v>
      </c>
      <c r="D198" t="e">
        <f>IF(Import!$G198=10003,HEX2DEC(Import!$H198),NA())</f>
        <v>#N/A</v>
      </c>
      <c r="E198" t="e">
        <f>IF(Import!$G198=10004,HEX2DEC(Import!$H198),NA())</f>
        <v>#N/A</v>
      </c>
    </row>
    <row r="199" spans="1:5">
      <c r="A199" s="35" t="e">
        <f>IF(AND(ISNA(B199),ISNA(C199),ISNA(D199),ISNA(E199)),NA(),Import!I199)</f>
        <v>#N/A</v>
      </c>
      <c r="B199" s="42" t="e">
        <f>IF(Import!$G199=10001,HEX2DEC(Import!$H199),NA())</f>
        <v>#N/A</v>
      </c>
      <c r="C199" t="e">
        <f>IF(Import!$G199=10002,HEX2DEC(Import!$H199),NA())</f>
        <v>#N/A</v>
      </c>
      <c r="D199" t="e">
        <f>IF(Import!$G199=10003,HEX2DEC(Import!$H199),NA())</f>
        <v>#N/A</v>
      </c>
      <c r="E199" t="e">
        <f>IF(Import!$G199=10004,HEX2DEC(Import!$H199),NA())</f>
        <v>#N/A</v>
      </c>
    </row>
    <row r="200" spans="1:5">
      <c r="A200" s="35" t="e">
        <f>IF(AND(ISNA(B200),ISNA(C200),ISNA(D200),ISNA(E200)),NA(),Import!I200)</f>
        <v>#N/A</v>
      </c>
      <c r="B200" s="42" t="e">
        <f>IF(Import!$G200=10001,HEX2DEC(Import!$H200),NA())</f>
        <v>#N/A</v>
      </c>
      <c r="C200" t="e">
        <f>IF(Import!$G200=10002,HEX2DEC(Import!$H200),NA())</f>
        <v>#N/A</v>
      </c>
      <c r="D200" t="e">
        <f>IF(Import!$G200=10003,HEX2DEC(Import!$H200),NA())</f>
        <v>#N/A</v>
      </c>
      <c r="E200" t="e">
        <f>IF(Import!$G200=10004,HEX2DEC(Import!$H200),NA())</f>
        <v>#N/A</v>
      </c>
    </row>
  </sheetData>
  <mergeCells count="4">
    <mergeCell ref="F23:L27"/>
    <mergeCell ref="F16:L17"/>
    <mergeCell ref="F18:L19"/>
    <mergeCell ref="F2:Q3"/>
  </mergeCells>
  <conditionalFormatting sqref="B2:E13">
    <cfRule type="containsBlanks" dxfId="0" priority="3">
      <formula>LEN(TRIM(B2))=0</formula>
    </cfRule>
  </conditionalFormatting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/>
  <dimension ref="A1:Q14081"/>
  <sheetViews>
    <sheetView zoomScaleNormal="100" workbookViewId="0">
      <selection activeCell="N3" sqref="N3"/>
    </sheetView>
  </sheetViews>
  <sheetFormatPr defaultRowHeight="15"/>
  <cols>
    <col min="1" max="1" width="7.28515625" style="10" customWidth="1"/>
    <col min="2" max="2" width="5.28515625" style="4" bestFit="1" customWidth="1"/>
    <col min="3" max="3" width="9.85546875" style="4" bestFit="1" customWidth="1"/>
    <col min="4" max="4" width="18.28515625" style="4" bestFit="1" customWidth="1"/>
    <col min="5" max="5" width="10" style="4" customWidth="1"/>
    <col min="10" max="10" width="13" customWidth="1"/>
    <col min="11" max="12" width="15.140625" customWidth="1"/>
    <col min="15" max="15" width="17.140625" customWidth="1"/>
    <col min="16" max="16" width="13.28515625" customWidth="1"/>
  </cols>
  <sheetData>
    <row r="1" spans="1:17" ht="30.75" customHeight="1">
      <c r="A1" s="9" t="s">
        <v>29242</v>
      </c>
      <c r="B1" s="9" t="s">
        <v>29243</v>
      </c>
      <c r="C1" s="9" t="s">
        <v>29246</v>
      </c>
      <c r="D1" s="9" t="s">
        <v>29243</v>
      </c>
      <c r="E1" s="9" t="s">
        <v>29244</v>
      </c>
      <c r="F1" s="12" t="s">
        <v>29245</v>
      </c>
    </row>
    <row r="2" spans="1:17">
      <c r="A2" s="10">
        <v>2711</v>
      </c>
      <c r="B2" s="4">
        <v>1</v>
      </c>
      <c r="C2" s="4" t="s">
        <v>19</v>
      </c>
      <c r="D2" s="4" t="s">
        <v>29247</v>
      </c>
      <c r="E2" s="4" t="s">
        <v>20</v>
      </c>
      <c r="H2">
        <f>HEX2DEC(A2)</f>
        <v>10001</v>
      </c>
      <c r="I2">
        <f>B2</f>
        <v>1</v>
      </c>
      <c r="J2">
        <f t="shared" ref="J2:L2" si="0">HEX2DEC(C2)</f>
        <v>1569587186</v>
      </c>
      <c r="K2">
        <f t="shared" si="0"/>
        <v>862716474</v>
      </c>
      <c r="L2">
        <f t="shared" si="0"/>
        <v>922588214</v>
      </c>
      <c r="O2" s="13">
        <f>(((J2/60)/60)/24)+DATE(1970,1,1)</f>
        <v>43735.51835648148</v>
      </c>
      <c r="P2" s="13">
        <f>O2</f>
        <v>43735.51835648148</v>
      </c>
    </row>
    <row r="3" spans="1:17">
      <c r="A3" s="10">
        <v>2712</v>
      </c>
      <c r="B3" s="4">
        <v>1</v>
      </c>
      <c r="C3" s="4" t="s">
        <v>19</v>
      </c>
      <c r="D3" s="4" t="s">
        <v>21</v>
      </c>
      <c r="E3" s="4" t="s">
        <v>22</v>
      </c>
      <c r="H3">
        <f t="shared" ref="H3:H24" si="1">HEX2DEC(A3)</f>
        <v>10002</v>
      </c>
      <c r="I3">
        <f t="shared" ref="I3:I24" si="2">B3</f>
        <v>1</v>
      </c>
      <c r="J3">
        <f t="shared" ref="J3:J24" si="3">HEX2DEC(C3)</f>
        <v>1569587186</v>
      </c>
      <c r="K3" t="e">
        <f t="shared" ref="K3:L24" si="4">HEX2DEC(D3)</f>
        <v>#NUM!</v>
      </c>
      <c r="L3">
        <f t="shared" si="4"/>
        <v>3770713122</v>
      </c>
      <c r="O3">
        <f t="shared" ref="O3:O24" si="5">(((J3/60)/60)/24)+DATE(1970,1,1)</f>
        <v>43735.51835648148</v>
      </c>
      <c r="P3" s="13">
        <f t="shared" ref="P3:P24" si="6">O3</f>
        <v>43735.51835648148</v>
      </c>
    </row>
    <row r="4" spans="1:17">
      <c r="A4" s="10">
        <v>2713</v>
      </c>
      <c r="B4" s="4">
        <v>1</v>
      </c>
      <c r="C4" s="4" t="s">
        <v>19</v>
      </c>
      <c r="D4" s="4" t="s">
        <v>23</v>
      </c>
      <c r="E4" s="4" t="s">
        <v>24</v>
      </c>
      <c r="H4">
        <f t="shared" si="1"/>
        <v>10003</v>
      </c>
      <c r="I4">
        <f t="shared" si="2"/>
        <v>1</v>
      </c>
      <c r="J4">
        <f t="shared" si="3"/>
        <v>1569587186</v>
      </c>
      <c r="K4" t="e">
        <f t="shared" si="4"/>
        <v>#NUM!</v>
      </c>
      <c r="L4">
        <f t="shared" si="4"/>
        <v>4048546823</v>
      </c>
      <c r="O4">
        <f t="shared" si="5"/>
        <v>43735.51835648148</v>
      </c>
      <c r="P4" s="13">
        <f t="shared" si="6"/>
        <v>43735.51835648148</v>
      </c>
    </row>
    <row r="5" spans="1:17">
      <c r="A5" s="10">
        <v>2714</v>
      </c>
      <c r="B5" s="4">
        <v>1</v>
      </c>
      <c r="C5" s="4" t="s">
        <v>19</v>
      </c>
      <c r="D5" s="4" t="s">
        <v>25</v>
      </c>
      <c r="E5" s="4" t="s">
        <v>26</v>
      </c>
      <c r="H5">
        <f t="shared" si="1"/>
        <v>10004</v>
      </c>
      <c r="I5">
        <f t="shared" si="2"/>
        <v>1</v>
      </c>
      <c r="J5">
        <f t="shared" si="3"/>
        <v>1569587186</v>
      </c>
      <c r="K5" t="e">
        <f t="shared" si="4"/>
        <v>#NUM!</v>
      </c>
      <c r="L5">
        <f t="shared" si="4"/>
        <v>2374963874</v>
      </c>
      <c r="O5">
        <f t="shared" si="5"/>
        <v>43735.51835648148</v>
      </c>
      <c r="P5" s="13">
        <f t="shared" si="6"/>
        <v>43735.51835648148</v>
      </c>
      <c r="Q5" s="8"/>
    </row>
    <row r="6" spans="1:17">
      <c r="A6" s="10" t="s">
        <v>27</v>
      </c>
      <c r="B6" s="4">
        <v>0</v>
      </c>
      <c r="C6" s="4" t="s">
        <v>19</v>
      </c>
      <c r="D6" s="4" t="s">
        <v>28</v>
      </c>
      <c r="E6" s="4" t="s">
        <v>29</v>
      </c>
      <c r="H6">
        <f t="shared" si="1"/>
        <v>40254</v>
      </c>
      <c r="I6">
        <f t="shared" si="2"/>
        <v>0</v>
      </c>
      <c r="J6">
        <f t="shared" si="3"/>
        <v>1569587186</v>
      </c>
      <c r="K6" t="e">
        <f t="shared" si="4"/>
        <v>#NUM!</v>
      </c>
      <c r="L6">
        <f t="shared" si="4"/>
        <v>1792416265</v>
      </c>
      <c r="O6">
        <f t="shared" si="5"/>
        <v>43735.51835648148</v>
      </c>
      <c r="P6" s="13">
        <f t="shared" si="6"/>
        <v>43735.51835648148</v>
      </c>
    </row>
    <row r="7" spans="1:17">
      <c r="A7" s="10" t="s">
        <v>30</v>
      </c>
      <c r="B7" s="4" t="s">
        <v>31</v>
      </c>
      <c r="C7" s="4" t="s">
        <v>19</v>
      </c>
      <c r="D7" s="4" t="s">
        <v>32</v>
      </c>
      <c r="E7" s="4" t="s">
        <v>33</v>
      </c>
      <c r="H7">
        <f t="shared" si="1"/>
        <v>40263</v>
      </c>
      <c r="I7" t="str">
        <f t="shared" si="2"/>
        <v>445b</v>
      </c>
      <c r="J7">
        <f t="shared" si="3"/>
        <v>1569587186</v>
      </c>
      <c r="K7" t="e">
        <f t="shared" si="4"/>
        <v>#NUM!</v>
      </c>
      <c r="L7">
        <f t="shared" si="4"/>
        <v>319265372</v>
      </c>
      <c r="O7">
        <f t="shared" si="5"/>
        <v>43735.51835648148</v>
      </c>
      <c r="P7" s="13">
        <f t="shared" si="6"/>
        <v>43735.51835648148</v>
      </c>
    </row>
    <row r="8" spans="1:17">
      <c r="A8" s="10" t="s">
        <v>34</v>
      </c>
      <c r="B8" s="4">
        <v>800</v>
      </c>
      <c r="C8" s="4" t="s">
        <v>19</v>
      </c>
      <c r="D8" s="4" t="s">
        <v>35</v>
      </c>
      <c r="E8" s="4" t="s">
        <v>36</v>
      </c>
      <c r="H8">
        <f t="shared" si="1"/>
        <v>40264</v>
      </c>
      <c r="I8">
        <f t="shared" si="2"/>
        <v>800</v>
      </c>
      <c r="J8">
        <f t="shared" si="3"/>
        <v>1569587186</v>
      </c>
      <c r="K8" t="e">
        <f t="shared" si="4"/>
        <v>#NUM!</v>
      </c>
      <c r="L8">
        <f t="shared" si="4"/>
        <v>2969730997</v>
      </c>
      <c r="O8">
        <f t="shared" si="5"/>
        <v>43735.51835648148</v>
      </c>
      <c r="P8" s="13">
        <f t="shared" si="6"/>
        <v>43735.51835648148</v>
      </c>
    </row>
    <row r="9" spans="1:17">
      <c r="A9" s="10" t="s">
        <v>27</v>
      </c>
      <c r="B9" s="4">
        <v>0</v>
      </c>
      <c r="C9" s="4" t="s">
        <v>19</v>
      </c>
      <c r="D9" s="4" t="s">
        <v>37</v>
      </c>
      <c r="E9" s="4" t="s">
        <v>38</v>
      </c>
      <c r="H9">
        <f t="shared" si="1"/>
        <v>40254</v>
      </c>
      <c r="I9">
        <f t="shared" si="2"/>
        <v>0</v>
      </c>
      <c r="J9">
        <f t="shared" si="3"/>
        <v>1569587186</v>
      </c>
      <c r="K9" t="e">
        <f t="shared" si="4"/>
        <v>#NUM!</v>
      </c>
      <c r="L9">
        <f t="shared" si="4"/>
        <v>3074952249</v>
      </c>
      <c r="O9">
        <f t="shared" si="5"/>
        <v>43735.51835648148</v>
      </c>
      <c r="P9" s="13">
        <f t="shared" si="6"/>
        <v>43735.51835648148</v>
      </c>
    </row>
    <row r="10" spans="1:17">
      <c r="A10" s="10" t="s">
        <v>39</v>
      </c>
      <c r="B10" s="4" t="s">
        <v>40</v>
      </c>
      <c r="C10" s="4" t="s">
        <v>19</v>
      </c>
      <c r="D10" s="4" t="s">
        <v>41</v>
      </c>
      <c r="E10" s="4" t="s">
        <v>42</v>
      </c>
      <c r="H10">
        <f t="shared" si="1"/>
        <v>40265</v>
      </c>
      <c r="I10" t="str">
        <f t="shared" si="2"/>
        <v>438d</v>
      </c>
      <c r="J10">
        <f t="shared" si="3"/>
        <v>1569587186</v>
      </c>
      <c r="K10" t="e">
        <f t="shared" si="4"/>
        <v>#NUM!</v>
      </c>
      <c r="L10">
        <f t="shared" si="4"/>
        <v>484861794</v>
      </c>
      <c r="O10">
        <f t="shared" si="5"/>
        <v>43735.51835648148</v>
      </c>
      <c r="P10" s="13">
        <f t="shared" si="6"/>
        <v>43735.51835648148</v>
      </c>
    </row>
    <row r="11" spans="1:17">
      <c r="A11" s="10" t="s">
        <v>43</v>
      </c>
      <c r="B11" s="4" t="s">
        <v>44</v>
      </c>
      <c r="C11" s="4" t="s">
        <v>19</v>
      </c>
      <c r="D11" s="4" t="s">
        <v>45</v>
      </c>
      <c r="E11" s="4" t="s">
        <v>46</v>
      </c>
      <c r="H11">
        <f t="shared" si="1"/>
        <v>40266</v>
      </c>
      <c r="I11" t="str">
        <f t="shared" si="2"/>
        <v>b800</v>
      </c>
      <c r="J11">
        <f t="shared" si="3"/>
        <v>1569587186</v>
      </c>
      <c r="K11" t="e">
        <f t="shared" si="4"/>
        <v>#NUM!</v>
      </c>
      <c r="L11">
        <f t="shared" si="4"/>
        <v>1318432849</v>
      </c>
      <c r="O11">
        <f t="shared" si="5"/>
        <v>43735.51835648148</v>
      </c>
      <c r="P11" s="13">
        <f t="shared" si="6"/>
        <v>43735.51835648148</v>
      </c>
    </row>
    <row r="12" spans="1:17">
      <c r="A12" s="10" t="s">
        <v>27</v>
      </c>
      <c r="B12" s="4">
        <v>0</v>
      </c>
      <c r="C12" s="4" t="s">
        <v>19</v>
      </c>
      <c r="D12" s="4">
        <v>33759042</v>
      </c>
      <c r="E12" s="4" t="s">
        <v>47</v>
      </c>
      <c r="H12">
        <f t="shared" si="1"/>
        <v>40254</v>
      </c>
      <c r="I12">
        <f t="shared" si="2"/>
        <v>0</v>
      </c>
      <c r="J12">
        <f t="shared" si="3"/>
        <v>1569587186</v>
      </c>
      <c r="K12">
        <f t="shared" si="4"/>
        <v>863342658</v>
      </c>
      <c r="L12">
        <f t="shared" si="4"/>
        <v>1613638626</v>
      </c>
      <c r="O12">
        <f t="shared" si="5"/>
        <v>43735.51835648148</v>
      </c>
      <c r="P12" s="13">
        <f t="shared" si="6"/>
        <v>43735.51835648148</v>
      </c>
    </row>
    <row r="13" spans="1:17">
      <c r="A13" s="10" t="s">
        <v>48</v>
      </c>
      <c r="B13" s="4" t="s">
        <v>40</v>
      </c>
      <c r="C13" s="4" t="s">
        <v>19</v>
      </c>
      <c r="D13" s="4" t="s">
        <v>49</v>
      </c>
      <c r="E13" s="4" t="s">
        <v>50</v>
      </c>
      <c r="H13">
        <f t="shared" si="1"/>
        <v>40259</v>
      </c>
      <c r="I13" t="str">
        <f t="shared" si="2"/>
        <v>438d</v>
      </c>
      <c r="J13">
        <f t="shared" si="3"/>
        <v>1569587186</v>
      </c>
      <c r="K13" t="e">
        <f t="shared" si="4"/>
        <v>#NUM!</v>
      </c>
      <c r="L13">
        <f t="shared" si="4"/>
        <v>1544557046</v>
      </c>
      <c r="O13">
        <f t="shared" si="5"/>
        <v>43735.51835648148</v>
      </c>
      <c r="P13" s="13">
        <f t="shared" si="6"/>
        <v>43735.51835648148</v>
      </c>
    </row>
    <row r="14" spans="1:17">
      <c r="A14" s="10" t="s">
        <v>51</v>
      </c>
      <c r="B14" s="4">
        <v>9000</v>
      </c>
      <c r="C14" s="4" t="s">
        <v>19</v>
      </c>
      <c r="D14" s="4" t="s">
        <v>52</v>
      </c>
      <c r="E14" s="4" t="s">
        <v>53</v>
      </c>
      <c r="H14">
        <f t="shared" si="1"/>
        <v>40260</v>
      </c>
      <c r="I14">
        <f t="shared" si="2"/>
        <v>9000</v>
      </c>
      <c r="J14">
        <f t="shared" si="3"/>
        <v>1569587186</v>
      </c>
      <c r="K14" t="e">
        <f t="shared" si="4"/>
        <v>#NUM!</v>
      </c>
      <c r="L14">
        <f t="shared" si="4"/>
        <v>2968696802</v>
      </c>
      <c r="O14">
        <f t="shared" si="5"/>
        <v>43735.51835648148</v>
      </c>
      <c r="P14" s="13">
        <f t="shared" si="6"/>
        <v>43735.51835648148</v>
      </c>
    </row>
    <row r="15" spans="1:17">
      <c r="A15" s="10" t="s">
        <v>27</v>
      </c>
      <c r="B15" s="4">
        <v>0</v>
      </c>
      <c r="C15" s="4" t="s">
        <v>19</v>
      </c>
      <c r="D15" s="4" t="s">
        <v>54</v>
      </c>
      <c r="E15" s="4" t="s">
        <v>55</v>
      </c>
      <c r="H15">
        <f t="shared" si="1"/>
        <v>40254</v>
      </c>
      <c r="I15">
        <f t="shared" si="2"/>
        <v>0</v>
      </c>
      <c r="J15">
        <f t="shared" si="3"/>
        <v>1569587186</v>
      </c>
      <c r="K15" t="e">
        <f t="shared" si="4"/>
        <v>#NUM!</v>
      </c>
      <c r="L15">
        <f t="shared" si="4"/>
        <v>3162460223</v>
      </c>
      <c r="O15">
        <f t="shared" si="5"/>
        <v>43735.51835648148</v>
      </c>
      <c r="P15" s="13">
        <f t="shared" si="6"/>
        <v>43735.51835648148</v>
      </c>
    </row>
    <row r="16" spans="1:17">
      <c r="A16" s="10" t="s">
        <v>56</v>
      </c>
      <c r="B16" s="4" t="s">
        <v>40</v>
      </c>
      <c r="C16" s="4" t="s">
        <v>19</v>
      </c>
      <c r="D16" s="4" t="s">
        <v>57</v>
      </c>
      <c r="E16" s="4" t="s">
        <v>58</v>
      </c>
      <c r="H16">
        <f t="shared" si="1"/>
        <v>40261</v>
      </c>
      <c r="I16" t="str">
        <f t="shared" si="2"/>
        <v>438d</v>
      </c>
      <c r="J16">
        <f t="shared" si="3"/>
        <v>1569587186</v>
      </c>
      <c r="K16" t="e">
        <f t="shared" si="4"/>
        <v>#NUM!</v>
      </c>
      <c r="L16">
        <f t="shared" si="4"/>
        <v>169663456</v>
      </c>
      <c r="O16">
        <f t="shared" si="5"/>
        <v>43735.51835648148</v>
      </c>
      <c r="P16" s="13">
        <f t="shared" si="6"/>
        <v>43735.51835648148</v>
      </c>
    </row>
    <row r="17" spans="1:16">
      <c r="A17" s="10" t="s">
        <v>59</v>
      </c>
      <c r="B17" s="4" t="s">
        <v>44</v>
      </c>
      <c r="C17" s="4" t="s">
        <v>19</v>
      </c>
      <c r="D17" s="4" t="s">
        <v>60</v>
      </c>
      <c r="E17" s="4" t="s">
        <v>61</v>
      </c>
      <c r="H17">
        <f t="shared" si="1"/>
        <v>40262</v>
      </c>
      <c r="I17" t="str">
        <f t="shared" si="2"/>
        <v>b800</v>
      </c>
      <c r="J17">
        <f t="shared" si="3"/>
        <v>1569587186</v>
      </c>
      <c r="K17" t="e">
        <f t="shared" si="4"/>
        <v>#NUM!</v>
      </c>
      <c r="L17">
        <f t="shared" si="4"/>
        <v>871401874</v>
      </c>
      <c r="O17">
        <f t="shared" si="5"/>
        <v>43735.51835648148</v>
      </c>
      <c r="P17" s="13">
        <f t="shared" si="6"/>
        <v>43735.51835648148</v>
      </c>
    </row>
    <row r="18" spans="1:16">
      <c r="A18" s="10">
        <v>2711</v>
      </c>
      <c r="B18" s="4">
        <v>1</v>
      </c>
      <c r="C18" s="4" t="s">
        <v>62</v>
      </c>
      <c r="D18" s="4" t="s">
        <v>63</v>
      </c>
      <c r="E18" s="4" t="s">
        <v>64</v>
      </c>
      <c r="H18">
        <f t="shared" si="1"/>
        <v>10001</v>
      </c>
      <c r="I18">
        <f t="shared" si="2"/>
        <v>1</v>
      </c>
      <c r="J18">
        <f t="shared" si="3"/>
        <v>1569587786</v>
      </c>
      <c r="K18" t="e">
        <f t="shared" si="4"/>
        <v>#NUM!</v>
      </c>
      <c r="L18">
        <f t="shared" si="4"/>
        <v>3372420647</v>
      </c>
      <c r="O18">
        <f t="shared" si="5"/>
        <v>43735.525300925925</v>
      </c>
      <c r="P18" s="13">
        <f t="shared" si="6"/>
        <v>43735.525300925925</v>
      </c>
    </row>
    <row r="19" spans="1:16">
      <c r="A19" s="10">
        <v>2712</v>
      </c>
      <c r="B19" s="4">
        <v>1</v>
      </c>
      <c r="C19" s="4" t="s">
        <v>62</v>
      </c>
      <c r="D19" s="4" t="s">
        <v>65</v>
      </c>
      <c r="E19" s="4" t="s">
        <v>66</v>
      </c>
      <c r="H19">
        <f t="shared" si="1"/>
        <v>10002</v>
      </c>
      <c r="I19">
        <f t="shared" si="2"/>
        <v>1</v>
      </c>
      <c r="J19">
        <f t="shared" si="3"/>
        <v>1569587786</v>
      </c>
      <c r="K19" t="e">
        <f t="shared" si="4"/>
        <v>#NUM!</v>
      </c>
      <c r="L19">
        <f t="shared" si="4"/>
        <v>251118142</v>
      </c>
      <c r="O19">
        <f t="shared" si="5"/>
        <v>43735.525300925925</v>
      </c>
      <c r="P19" s="13">
        <f t="shared" si="6"/>
        <v>43735.525300925925</v>
      </c>
    </row>
    <row r="20" spans="1:16">
      <c r="A20" s="10">
        <v>2713</v>
      </c>
      <c r="B20" s="4">
        <v>1</v>
      </c>
      <c r="C20" s="4" t="s">
        <v>62</v>
      </c>
      <c r="D20" s="4" t="s">
        <v>67</v>
      </c>
      <c r="E20" s="4" t="s">
        <v>68</v>
      </c>
      <c r="H20">
        <f t="shared" si="1"/>
        <v>10003</v>
      </c>
      <c r="I20">
        <f t="shared" si="2"/>
        <v>1</v>
      </c>
      <c r="J20">
        <f t="shared" si="3"/>
        <v>1569587786</v>
      </c>
      <c r="K20" t="e">
        <f t="shared" si="4"/>
        <v>#NUM!</v>
      </c>
      <c r="L20">
        <f t="shared" si="4"/>
        <v>634408133</v>
      </c>
      <c r="O20">
        <f t="shared" si="5"/>
        <v>43735.525300925925</v>
      </c>
      <c r="P20" s="13">
        <f t="shared" si="6"/>
        <v>43735.525300925925</v>
      </c>
    </row>
    <row r="21" spans="1:16">
      <c r="A21" s="10">
        <v>2714</v>
      </c>
      <c r="B21" s="4">
        <v>1</v>
      </c>
      <c r="C21" s="4" t="s">
        <v>62</v>
      </c>
      <c r="D21" s="4" t="s">
        <v>69</v>
      </c>
      <c r="E21" s="4" t="s">
        <v>70</v>
      </c>
      <c r="H21">
        <f t="shared" si="1"/>
        <v>10004</v>
      </c>
      <c r="I21">
        <f t="shared" si="2"/>
        <v>1</v>
      </c>
      <c r="J21">
        <f t="shared" si="3"/>
        <v>1569587786</v>
      </c>
      <c r="K21" t="e">
        <f t="shared" si="4"/>
        <v>#NUM!</v>
      </c>
      <c r="L21">
        <f t="shared" si="4"/>
        <v>1457823713</v>
      </c>
      <c r="O21">
        <f t="shared" si="5"/>
        <v>43735.525300925925</v>
      </c>
      <c r="P21" s="13">
        <f t="shared" si="6"/>
        <v>43735.525300925925</v>
      </c>
    </row>
    <row r="22" spans="1:16">
      <c r="A22" s="10" t="s">
        <v>27</v>
      </c>
      <c r="B22" s="4">
        <v>0</v>
      </c>
      <c r="C22" s="4" t="s">
        <v>71</v>
      </c>
      <c r="D22" s="4" t="s">
        <v>72</v>
      </c>
      <c r="E22" s="4" t="s">
        <v>73</v>
      </c>
      <c r="H22">
        <f t="shared" si="1"/>
        <v>40254</v>
      </c>
      <c r="I22">
        <f t="shared" si="2"/>
        <v>0</v>
      </c>
      <c r="J22">
        <f t="shared" si="3"/>
        <v>1569587787</v>
      </c>
      <c r="K22" t="e">
        <f t="shared" si="4"/>
        <v>#NUM!</v>
      </c>
      <c r="L22">
        <f t="shared" si="4"/>
        <v>4253632888</v>
      </c>
      <c r="O22">
        <f t="shared" si="5"/>
        <v>43735.525312500002</v>
      </c>
      <c r="P22" s="13">
        <f t="shared" si="6"/>
        <v>43735.525312500002</v>
      </c>
    </row>
    <row r="23" spans="1:16">
      <c r="A23" s="10" t="s">
        <v>39</v>
      </c>
      <c r="B23" s="4" t="s">
        <v>40</v>
      </c>
      <c r="C23" s="4" t="s">
        <v>71</v>
      </c>
      <c r="D23" s="4" t="s">
        <v>74</v>
      </c>
      <c r="E23" s="4" t="s">
        <v>75</v>
      </c>
      <c r="H23">
        <f t="shared" si="1"/>
        <v>40265</v>
      </c>
      <c r="I23" t="str">
        <f t="shared" si="2"/>
        <v>438d</v>
      </c>
      <c r="J23">
        <f t="shared" si="3"/>
        <v>1569587787</v>
      </c>
      <c r="K23" t="e">
        <f t="shared" si="4"/>
        <v>#NUM!</v>
      </c>
      <c r="L23">
        <f t="shared" si="4"/>
        <v>198586480</v>
      </c>
      <c r="O23">
        <f t="shared" si="5"/>
        <v>43735.525312500002</v>
      </c>
      <c r="P23" s="13">
        <f t="shared" si="6"/>
        <v>43735.525312500002</v>
      </c>
    </row>
    <row r="24" spans="1:16">
      <c r="A24" s="10" t="s">
        <v>43</v>
      </c>
      <c r="B24" s="4">
        <v>9000</v>
      </c>
      <c r="C24" s="4" t="s">
        <v>71</v>
      </c>
      <c r="D24" s="4" t="s">
        <v>76</v>
      </c>
      <c r="E24" s="4" t="s">
        <v>77</v>
      </c>
      <c r="H24">
        <f t="shared" si="1"/>
        <v>40266</v>
      </c>
      <c r="I24">
        <f t="shared" si="2"/>
        <v>9000</v>
      </c>
      <c r="J24">
        <f t="shared" si="3"/>
        <v>1569587787</v>
      </c>
      <c r="K24" t="e">
        <f t="shared" si="4"/>
        <v>#NUM!</v>
      </c>
      <c r="L24">
        <f t="shared" si="4"/>
        <v>1208088727</v>
      </c>
      <c r="O24">
        <f t="shared" si="5"/>
        <v>43735.525312500002</v>
      </c>
      <c r="P24" s="13">
        <f t="shared" si="6"/>
        <v>43735.525312500002</v>
      </c>
    </row>
    <row r="25" spans="1:16">
      <c r="A25" s="10" t="s">
        <v>27</v>
      </c>
      <c r="B25" s="4">
        <v>0</v>
      </c>
      <c r="C25" s="4" t="s">
        <v>71</v>
      </c>
      <c r="D25" s="4" t="s">
        <v>78</v>
      </c>
      <c r="E25" s="4" t="s">
        <v>79</v>
      </c>
      <c r="H25">
        <f t="shared" ref="H25:H88" si="7">HEX2DEC(A25)</f>
        <v>40254</v>
      </c>
      <c r="I25">
        <f t="shared" ref="I25:I88" si="8">B25</f>
        <v>0</v>
      </c>
    </row>
    <row r="26" spans="1:16">
      <c r="A26" s="10" t="s">
        <v>48</v>
      </c>
      <c r="B26" s="4" t="s">
        <v>40</v>
      </c>
      <c r="C26" s="4" t="s">
        <v>71</v>
      </c>
      <c r="D26" s="4" t="s">
        <v>80</v>
      </c>
      <c r="E26" s="4" t="s">
        <v>81</v>
      </c>
      <c r="H26">
        <f t="shared" si="7"/>
        <v>40259</v>
      </c>
      <c r="I26" t="str">
        <f t="shared" si="8"/>
        <v>438d</v>
      </c>
    </row>
    <row r="27" spans="1:16">
      <c r="A27" s="10" t="s">
        <v>51</v>
      </c>
      <c r="B27" s="4">
        <v>9800</v>
      </c>
      <c r="C27" s="4" t="s">
        <v>71</v>
      </c>
      <c r="D27" s="4">
        <v>57460872</v>
      </c>
      <c r="E27" s="4" t="s">
        <v>82</v>
      </c>
      <c r="H27">
        <f t="shared" si="7"/>
        <v>40260</v>
      </c>
      <c r="I27">
        <f t="shared" si="8"/>
        <v>9800</v>
      </c>
    </row>
    <row r="28" spans="1:16">
      <c r="A28" s="10" t="s">
        <v>27</v>
      </c>
      <c r="B28" s="4">
        <v>0</v>
      </c>
      <c r="C28" s="4" t="s">
        <v>71</v>
      </c>
      <c r="D28" s="4" t="s">
        <v>83</v>
      </c>
      <c r="E28" s="4" t="s">
        <v>84</v>
      </c>
      <c r="H28">
        <f t="shared" si="7"/>
        <v>40254</v>
      </c>
      <c r="I28">
        <f t="shared" si="8"/>
        <v>0</v>
      </c>
      <c r="J28" s="28"/>
      <c r="K28" s="28"/>
      <c r="L28" s="28"/>
      <c r="M28" s="28"/>
      <c r="N28" s="28"/>
    </row>
    <row r="29" spans="1:16" ht="28.5" customHeight="1">
      <c r="A29" s="10" t="s">
        <v>56</v>
      </c>
      <c r="B29" s="4" t="s">
        <v>85</v>
      </c>
      <c r="C29" s="4" t="s">
        <v>71</v>
      </c>
      <c r="D29" s="4" t="s">
        <v>86</v>
      </c>
      <c r="E29" s="4" t="s">
        <v>87</v>
      </c>
      <c r="H29">
        <f t="shared" si="7"/>
        <v>40261</v>
      </c>
      <c r="I29" t="str">
        <f t="shared" si="8"/>
        <v>438e</v>
      </c>
      <c r="J29" s="44" t="s">
        <v>29250</v>
      </c>
      <c r="K29" s="44"/>
      <c r="L29" s="44"/>
      <c r="M29" s="44"/>
    </row>
    <row r="30" spans="1:16">
      <c r="A30" s="10" t="s">
        <v>59</v>
      </c>
      <c r="B30" s="4">
        <v>800</v>
      </c>
      <c r="C30" s="4" t="s">
        <v>71</v>
      </c>
      <c r="D30" s="4" t="s">
        <v>88</v>
      </c>
      <c r="E30" s="11" t="s">
        <v>89</v>
      </c>
      <c r="H30">
        <f t="shared" si="7"/>
        <v>40262</v>
      </c>
      <c r="I30">
        <f t="shared" si="8"/>
        <v>800</v>
      </c>
    </row>
    <row r="31" spans="1:16">
      <c r="A31" s="10" t="s">
        <v>27</v>
      </c>
      <c r="B31" s="4">
        <v>0</v>
      </c>
      <c r="C31" s="4" t="s">
        <v>71</v>
      </c>
      <c r="D31" s="4" t="s">
        <v>90</v>
      </c>
      <c r="E31" s="4" t="s">
        <v>91</v>
      </c>
      <c r="H31">
        <f t="shared" si="7"/>
        <v>40254</v>
      </c>
      <c r="I31">
        <f t="shared" si="8"/>
        <v>0</v>
      </c>
    </row>
    <row r="32" spans="1:16">
      <c r="A32" s="10" t="s">
        <v>30</v>
      </c>
      <c r="B32" s="4">
        <v>4458</v>
      </c>
      <c r="C32" s="4" t="s">
        <v>71</v>
      </c>
      <c r="D32" s="4" t="s">
        <v>92</v>
      </c>
      <c r="E32" s="4" t="s">
        <v>93</v>
      </c>
      <c r="H32">
        <f t="shared" si="7"/>
        <v>40263</v>
      </c>
      <c r="I32">
        <f t="shared" si="8"/>
        <v>4458</v>
      </c>
    </row>
    <row r="33" spans="1:9">
      <c r="A33" s="10" t="s">
        <v>34</v>
      </c>
      <c r="B33" s="4" t="s">
        <v>94</v>
      </c>
      <c r="C33" s="4" t="s">
        <v>71</v>
      </c>
      <c r="D33" s="4" t="s">
        <v>95</v>
      </c>
      <c r="E33" s="4">
        <v>25379348</v>
      </c>
      <c r="H33">
        <f t="shared" si="7"/>
        <v>40264</v>
      </c>
      <c r="I33" t="str">
        <f t="shared" si="8"/>
        <v>f000</v>
      </c>
    </row>
    <row r="34" spans="1:9">
      <c r="A34" s="10">
        <v>2711</v>
      </c>
      <c r="B34" s="4">
        <v>1</v>
      </c>
      <c r="C34" s="4" t="s">
        <v>96</v>
      </c>
      <c r="D34" s="4" t="s">
        <v>97</v>
      </c>
      <c r="E34" s="4" t="s">
        <v>98</v>
      </c>
      <c r="H34">
        <f t="shared" si="7"/>
        <v>10001</v>
      </c>
      <c r="I34">
        <f t="shared" si="8"/>
        <v>1</v>
      </c>
    </row>
    <row r="35" spans="1:9">
      <c r="A35" s="10">
        <v>2712</v>
      </c>
      <c r="B35" s="4">
        <v>1</v>
      </c>
      <c r="C35" s="4" t="s">
        <v>96</v>
      </c>
      <c r="D35" s="4" t="s">
        <v>99</v>
      </c>
      <c r="E35" s="4" t="s">
        <v>100</v>
      </c>
      <c r="H35">
        <f t="shared" si="7"/>
        <v>10002</v>
      </c>
      <c r="I35">
        <f t="shared" si="8"/>
        <v>1</v>
      </c>
    </row>
    <row r="36" spans="1:9">
      <c r="A36" s="10">
        <v>2713</v>
      </c>
      <c r="B36" s="4">
        <v>1</v>
      </c>
      <c r="C36" s="4" t="s">
        <v>96</v>
      </c>
      <c r="D36" s="4" t="s">
        <v>101</v>
      </c>
      <c r="E36" s="4" t="s">
        <v>102</v>
      </c>
      <c r="H36">
        <f t="shared" si="7"/>
        <v>10003</v>
      </c>
      <c r="I36">
        <f t="shared" si="8"/>
        <v>1</v>
      </c>
    </row>
    <row r="37" spans="1:9">
      <c r="A37" s="10">
        <v>2714</v>
      </c>
      <c r="B37" s="4">
        <v>1</v>
      </c>
      <c r="C37" s="4" t="s">
        <v>96</v>
      </c>
      <c r="D37" s="4" t="s">
        <v>103</v>
      </c>
      <c r="E37" s="4" t="s">
        <v>104</v>
      </c>
      <c r="H37">
        <f t="shared" si="7"/>
        <v>10004</v>
      </c>
      <c r="I37">
        <f t="shared" si="8"/>
        <v>1</v>
      </c>
    </row>
    <row r="38" spans="1:9">
      <c r="A38" s="10" t="s">
        <v>27</v>
      </c>
      <c r="B38" s="4">
        <v>0</v>
      </c>
      <c r="C38" s="4" t="s">
        <v>105</v>
      </c>
      <c r="D38" s="4" t="s">
        <v>106</v>
      </c>
      <c r="E38" s="4" t="s">
        <v>107</v>
      </c>
      <c r="H38">
        <f t="shared" si="7"/>
        <v>40254</v>
      </c>
      <c r="I38">
        <f t="shared" si="8"/>
        <v>0</v>
      </c>
    </row>
    <row r="39" spans="1:9">
      <c r="A39" s="10" t="s">
        <v>48</v>
      </c>
      <c r="B39" s="4" t="s">
        <v>85</v>
      </c>
      <c r="C39" s="4" t="s">
        <v>105</v>
      </c>
      <c r="D39" s="4" t="s">
        <v>108</v>
      </c>
      <c r="E39" s="4" t="s">
        <v>109</v>
      </c>
      <c r="H39">
        <f t="shared" si="7"/>
        <v>40259</v>
      </c>
      <c r="I39" t="str">
        <f t="shared" si="8"/>
        <v>438e</v>
      </c>
    </row>
    <row r="40" spans="1:9">
      <c r="A40" s="10" t="s">
        <v>51</v>
      </c>
      <c r="B40" s="4" t="s">
        <v>110</v>
      </c>
      <c r="C40" s="4" t="s">
        <v>105</v>
      </c>
      <c r="D40" s="4" t="s">
        <v>111</v>
      </c>
      <c r="E40" s="4" t="s">
        <v>112</v>
      </c>
      <c r="H40">
        <f t="shared" si="7"/>
        <v>40260</v>
      </c>
      <c r="I40" t="str">
        <f t="shared" si="8"/>
        <v>a000</v>
      </c>
    </row>
    <row r="41" spans="1:9">
      <c r="A41" s="10" t="s">
        <v>27</v>
      </c>
      <c r="B41" s="4">
        <v>0</v>
      </c>
      <c r="C41" s="4" t="s">
        <v>105</v>
      </c>
      <c r="D41" s="4" t="s">
        <v>113</v>
      </c>
      <c r="E41" s="4" t="s">
        <v>114</v>
      </c>
      <c r="H41">
        <f t="shared" si="7"/>
        <v>40254</v>
      </c>
      <c r="I41">
        <f t="shared" si="8"/>
        <v>0</v>
      </c>
    </row>
    <row r="42" spans="1:9">
      <c r="A42" s="10" t="s">
        <v>56</v>
      </c>
      <c r="B42" s="4" t="s">
        <v>40</v>
      </c>
      <c r="C42" s="4" t="s">
        <v>105</v>
      </c>
      <c r="D42" s="4" t="s">
        <v>115</v>
      </c>
      <c r="E42" s="4" t="s">
        <v>116</v>
      </c>
      <c r="H42">
        <f t="shared" si="7"/>
        <v>40261</v>
      </c>
      <c r="I42" t="str">
        <f t="shared" si="8"/>
        <v>438d</v>
      </c>
    </row>
    <row r="43" spans="1:9">
      <c r="A43" s="10" t="s">
        <v>59</v>
      </c>
      <c r="B43" s="4">
        <v>3800</v>
      </c>
      <c r="C43" s="4" t="s">
        <v>105</v>
      </c>
      <c r="D43" s="4" t="s">
        <v>117</v>
      </c>
      <c r="E43" s="4" t="s">
        <v>118</v>
      </c>
      <c r="H43">
        <f t="shared" si="7"/>
        <v>40262</v>
      </c>
      <c r="I43">
        <f t="shared" si="8"/>
        <v>3800</v>
      </c>
    </row>
    <row r="44" spans="1:9">
      <c r="A44" s="10" t="s">
        <v>27</v>
      </c>
      <c r="B44" s="4">
        <v>0</v>
      </c>
      <c r="C44" s="4" t="s">
        <v>105</v>
      </c>
      <c r="D44" s="4" t="s">
        <v>119</v>
      </c>
      <c r="E44" s="4" t="s">
        <v>120</v>
      </c>
      <c r="H44">
        <f t="shared" si="7"/>
        <v>40254</v>
      </c>
      <c r="I44">
        <f t="shared" si="8"/>
        <v>0</v>
      </c>
    </row>
    <row r="45" spans="1:9">
      <c r="A45" s="10" t="s">
        <v>30</v>
      </c>
      <c r="B45" s="4">
        <v>4453</v>
      </c>
      <c r="C45" s="4" t="s">
        <v>105</v>
      </c>
      <c r="D45" s="4" t="s">
        <v>121</v>
      </c>
      <c r="E45" s="4" t="s">
        <v>122</v>
      </c>
      <c r="H45">
        <f t="shared" si="7"/>
        <v>40263</v>
      </c>
      <c r="I45">
        <f t="shared" si="8"/>
        <v>4453</v>
      </c>
    </row>
    <row r="46" spans="1:9">
      <c r="A46" s="10" t="s">
        <v>34</v>
      </c>
      <c r="B46" s="4" t="s">
        <v>123</v>
      </c>
      <c r="C46" s="4" t="s">
        <v>105</v>
      </c>
      <c r="D46" s="4" t="s">
        <v>124</v>
      </c>
      <c r="E46" s="4" t="s">
        <v>125</v>
      </c>
      <c r="H46">
        <f t="shared" si="7"/>
        <v>40264</v>
      </c>
      <c r="I46" t="str">
        <f t="shared" si="8"/>
        <v>5c00</v>
      </c>
    </row>
    <row r="47" spans="1:9">
      <c r="A47" s="10" t="s">
        <v>27</v>
      </c>
      <c r="B47" s="4">
        <v>0</v>
      </c>
      <c r="C47" s="4" t="s">
        <v>105</v>
      </c>
      <c r="D47" s="4" t="s">
        <v>126</v>
      </c>
      <c r="E47" s="4" t="s">
        <v>127</v>
      </c>
      <c r="H47">
        <f t="shared" si="7"/>
        <v>40254</v>
      </c>
      <c r="I47">
        <f t="shared" si="8"/>
        <v>0</v>
      </c>
    </row>
    <row r="48" spans="1:9">
      <c r="A48" s="10" t="s">
        <v>39</v>
      </c>
      <c r="B48" s="4" t="s">
        <v>40</v>
      </c>
      <c r="C48" s="4" t="s">
        <v>105</v>
      </c>
      <c r="D48" s="4" t="s">
        <v>128</v>
      </c>
      <c r="E48" s="4" t="s">
        <v>129</v>
      </c>
      <c r="H48">
        <f t="shared" si="7"/>
        <v>40265</v>
      </c>
      <c r="I48" t="str">
        <f t="shared" si="8"/>
        <v>438d</v>
      </c>
    </row>
    <row r="49" spans="1:9">
      <c r="A49" s="10" t="s">
        <v>43</v>
      </c>
      <c r="B49" s="4" t="s">
        <v>94</v>
      </c>
      <c r="C49" s="4" t="s">
        <v>105</v>
      </c>
      <c r="D49" s="4" t="s">
        <v>130</v>
      </c>
      <c r="E49" s="4" t="s">
        <v>131</v>
      </c>
      <c r="H49">
        <f t="shared" si="7"/>
        <v>40266</v>
      </c>
      <c r="I49" t="str">
        <f t="shared" si="8"/>
        <v>f000</v>
      </c>
    </row>
    <row r="50" spans="1:9">
      <c r="A50" s="10">
        <v>2711</v>
      </c>
      <c r="B50" s="4">
        <v>1</v>
      </c>
      <c r="C50" s="4" t="s">
        <v>132</v>
      </c>
      <c r="D50" s="4" t="s">
        <v>133</v>
      </c>
      <c r="E50" s="4" t="s">
        <v>134</v>
      </c>
      <c r="H50">
        <f t="shared" si="7"/>
        <v>10001</v>
      </c>
      <c r="I50">
        <f t="shared" si="8"/>
        <v>1</v>
      </c>
    </row>
    <row r="51" spans="1:9">
      <c r="A51" s="10">
        <v>2712</v>
      </c>
      <c r="B51" s="4">
        <v>1</v>
      </c>
      <c r="C51" s="4" t="s">
        <v>132</v>
      </c>
      <c r="D51" s="4" t="s">
        <v>135</v>
      </c>
      <c r="E51" s="4" t="s">
        <v>136</v>
      </c>
      <c r="H51">
        <f t="shared" si="7"/>
        <v>10002</v>
      </c>
      <c r="I51">
        <f t="shared" si="8"/>
        <v>1</v>
      </c>
    </row>
    <row r="52" spans="1:9">
      <c r="A52" s="10">
        <v>2713</v>
      </c>
      <c r="B52" s="4">
        <v>1</v>
      </c>
      <c r="C52" s="4" t="s">
        <v>132</v>
      </c>
      <c r="D52" s="4" t="s">
        <v>137</v>
      </c>
      <c r="E52" s="4" t="s">
        <v>138</v>
      </c>
      <c r="H52">
        <f t="shared" si="7"/>
        <v>10003</v>
      </c>
      <c r="I52">
        <f t="shared" si="8"/>
        <v>1</v>
      </c>
    </row>
    <row r="53" spans="1:9">
      <c r="A53" s="10">
        <v>2714</v>
      </c>
      <c r="B53" s="4">
        <v>1</v>
      </c>
      <c r="C53" s="4" t="s">
        <v>132</v>
      </c>
      <c r="D53" s="4" t="s">
        <v>139</v>
      </c>
      <c r="E53" s="4" t="s">
        <v>140</v>
      </c>
      <c r="H53">
        <f t="shared" si="7"/>
        <v>10004</v>
      </c>
      <c r="I53">
        <f t="shared" si="8"/>
        <v>1</v>
      </c>
    </row>
    <row r="54" spans="1:9">
      <c r="A54" s="10" t="s">
        <v>27</v>
      </c>
      <c r="B54" s="4">
        <v>0</v>
      </c>
      <c r="C54" s="4" t="s">
        <v>132</v>
      </c>
      <c r="D54" s="4" t="s">
        <v>141</v>
      </c>
      <c r="E54" s="4" t="s">
        <v>142</v>
      </c>
      <c r="H54">
        <f t="shared" si="7"/>
        <v>40254</v>
      </c>
      <c r="I54">
        <f t="shared" si="8"/>
        <v>0</v>
      </c>
    </row>
    <row r="55" spans="1:9">
      <c r="A55" s="10" t="s">
        <v>56</v>
      </c>
      <c r="B55" s="4" t="s">
        <v>40</v>
      </c>
      <c r="C55" s="4" t="s">
        <v>132</v>
      </c>
      <c r="D55" s="4" t="s">
        <v>143</v>
      </c>
      <c r="E55" s="4">
        <v>24984061</v>
      </c>
      <c r="H55">
        <f t="shared" si="7"/>
        <v>40261</v>
      </c>
      <c r="I55" t="str">
        <f t="shared" si="8"/>
        <v>438d</v>
      </c>
    </row>
    <row r="56" spans="1:9">
      <c r="A56" s="10" t="s">
        <v>59</v>
      </c>
      <c r="B56" s="4">
        <v>9800</v>
      </c>
      <c r="C56" s="4" t="s">
        <v>132</v>
      </c>
      <c r="D56" s="4" t="s">
        <v>144</v>
      </c>
      <c r="E56" s="4" t="s">
        <v>145</v>
      </c>
      <c r="H56">
        <f t="shared" si="7"/>
        <v>40262</v>
      </c>
      <c r="I56">
        <f t="shared" si="8"/>
        <v>9800</v>
      </c>
    </row>
    <row r="57" spans="1:9">
      <c r="A57" s="10" t="s">
        <v>27</v>
      </c>
      <c r="B57" s="4">
        <v>0</v>
      </c>
      <c r="C57" s="4" t="s">
        <v>132</v>
      </c>
      <c r="D57" s="4" t="s">
        <v>146</v>
      </c>
      <c r="E57" s="4" t="s">
        <v>147</v>
      </c>
      <c r="H57">
        <f t="shared" si="7"/>
        <v>40254</v>
      </c>
      <c r="I57">
        <f t="shared" si="8"/>
        <v>0</v>
      </c>
    </row>
    <row r="58" spans="1:9">
      <c r="A58" s="10" t="s">
        <v>30</v>
      </c>
      <c r="B58" s="4">
        <v>4458</v>
      </c>
      <c r="C58" s="4" t="s">
        <v>132</v>
      </c>
      <c r="D58" s="4" t="s">
        <v>148</v>
      </c>
      <c r="E58" s="4" t="s">
        <v>149</v>
      </c>
      <c r="H58">
        <f t="shared" si="7"/>
        <v>40263</v>
      </c>
      <c r="I58">
        <f t="shared" si="8"/>
        <v>4458</v>
      </c>
    </row>
    <row r="59" spans="1:9">
      <c r="A59" s="10" t="s">
        <v>34</v>
      </c>
      <c r="B59" s="4" t="s">
        <v>150</v>
      </c>
      <c r="C59" s="4" t="s">
        <v>132</v>
      </c>
      <c r="D59" s="4" t="s">
        <v>151</v>
      </c>
      <c r="E59" s="4" t="s">
        <v>152</v>
      </c>
      <c r="H59">
        <f t="shared" si="7"/>
        <v>40264</v>
      </c>
      <c r="I59" t="str">
        <f t="shared" si="8"/>
        <v>f800</v>
      </c>
    </row>
    <row r="60" spans="1:9">
      <c r="A60" s="10" t="s">
        <v>27</v>
      </c>
      <c r="B60" s="4">
        <v>0</v>
      </c>
      <c r="C60" s="4" t="s">
        <v>132</v>
      </c>
      <c r="D60" s="4" t="s">
        <v>153</v>
      </c>
      <c r="E60" s="4" t="s">
        <v>154</v>
      </c>
      <c r="H60">
        <f t="shared" si="7"/>
        <v>40254</v>
      </c>
      <c r="I60">
        <f t="shared" si="8"/>
        <v>0</v>
      </c>
    </row>
    <row r="61" spans="1:9">
      <c r="A61" s="10" t="s">
        <v>39</v>
      </c>
      <c r="B61" s="4" t="s">
        <v>40</v>
      </c>
      <c r="C61" s="4" t="s">
        <v>132</v>
      </c>
      <c r="D61" s="4" t="s">
        <v>155</v>
      </c>
      <c r="E61" s="4" t="s">
        <v>156</v>
      </c>
      <c r="H61">
        <f t="shared" si="7"/>
        <v>40265</v>
      </c>
      <c r="I61" t="str">
        <f t="shared" si="8"/>
        <v>438d</v>
      </c>
    </row>
    <row r="62" spans="1:9">
      <c r="A62" s="10" t="s">
        <v>43</v>
      </c>
      <c r="B62" s="4" t="s">
        <v>44</v>
      </c>
      <c r="C62" s="4" t="s">
        <v>132</v>
      </c>
      <c r="D62" s="4" t="s">
        <v>157</v>
      </c>
      <c r="E62" s="4" t="s">
        <v>158</v>
      </c>
      <c r="H62">
        <f t="shared" si="7"/>
        <v>40266</v>
      </c>
      <c r="I62" t="str">
        <f t="shared" si="8"/>
        <v>b800</v>
      </c>
    </row>
    <row r="63" spans="1:9">
      <c r="A63" s="10" t="s">
        <v>27</v>
      </c>
      <c r="B63" s="4">
        <v>0</v>
      </c>
      <c r="C63" s="4" t="s">
        <v>132</v>
      </c>
      <c r="D63" s="4" t="s">
        <v>159</v>
      </c>
      <c r="E63" s="4" t="s">
        <v>160</v>
      </c>
      <c r="H63">
        <f t="shared" si="7"/>
        <v>40254</v>
      </c>
      <c r="I63">
        <f t="shared" si="8"/>
        <v>0</v>
      </c>
    </row>
    <row r="64" spans="1:9">
      <c r="A64" s="10" t="s">
        <v>48</v>
      </c>
      <c r="B64" s="4" t="s">
        <v>40</v>
      </c>
      <c r="C64" s="4" t="s">
        <v>161</v>
      </c>
      <c r="D64" s="4" t="s">
        <v>162</v>
      </c>
      <c r="E64" s="4" t="s">
        <v>163</v>
      </c>
      <c r="H64">
        <f t="shared" si="7"/>
        <v>40259</v>
      </c>
      <c r="I64" t="str">
        <f t="shared" si="8"/>
        <v>438d</v>
      </c>
    </row>
    <row r="65" spans="1:9">
      <c r="A65" s="10" t="s">
        <v>51</v>
      </c>
      <c r="B65" s="4">
        <v>9000</v>
      </c>
      <c r="C65" s="4" t="s">
        <v>164</v>
      </c>
      <c r="D65" s="4" t="s">
        <v>165</v>
      </c>
      <c r="E65" s="4" t="s">
        <v>166</v>
      </c>
      <c r="H65">
        <f t="shared" si="7"/>
        <v>40260</v>
      </c>
      <c r="I65">
        <f t="shared" si="8"/>
        <v>9000</v>
      </c>
    </row>
    <row r="66" spans="1:9">
      <c r="A66" s="10">
        <v>2711</v>
      </c>
      <c r="B66" s="4">
        <v>1</v>
      </c>
      <c r="C66" s="4" t="s">
        <v>167</v>
      </c>
      <c r="D66" s="4" t="s">
        <v>168</v>
      </c>
      <c r="E66" s="4" t="s">
        <v>169</v>
      </c>
      <c r="H66">
        <f t="shared" si="7"/>
        <v>10001</v>
      </c>
      <c r="I66">
        <f t="shared" si="8"/>
        <v>1</v>
      </c>
    </row>
    <row r="67" spans="1:9">
      <c r="A67" s="10">
        <v>2712</v>
      </c>
      <c r="B67" s="4">
        <v>1</v>
      </c>
      <c r="C67" s="4" t="s">
        <v>167</v>
      </c>
      <c r="D67" s="4" t="s">
        <v>170</v>
      </c>
      <c r="E67" s="4">
        <v>73763290</v>
      </c>
      <c r="H67">
        <f t="shared" si="7"/>
        <v>10002</v>
      </c>
      <c r="I67">
        <f t="shared" si="8"/>
        <v>1</v>
      </c>
    </row>
    <row r="68" spans="1:9">
      <c r="A68" s="10">
        <v>2713</v>
      </c>
      <c r="B68" s="4">
        <v>1</v>
      </c>
      <c r="C68" s="4" t="s">
        <v>167</v>
      </c>
      <c r="D68" s="4" t="s">
        <v>171</v>
      </c>
      <c r="E68" s="4" t="s">
        <v>172</v>
      </c>
      <c r="H68">
        <f t="shared" si="7"/>
        <v>10003</v>
      </c>
      <c r="I68">
        <f t="shared" si="8"/>
        <v>1</v>
      </c>
    </row>
    <row r="69" spans="1:9">
      <c r="A69" s="10">
        <v>2714</v>
      </c>
      <c r="B69" s="4">
        <v>1</v>
      </c>
      <c r="C69" s="4" t="s">
        <v>167</v>
      </c>
      <c r="D69" s="4" t="s">
        <v>173</v>
      </c>
      <c r="E69" s="4" t="s">
        <v>174</v>
      </c>
      <c r="H69">
        <f t="shared" si="7"/>
        <v>10004</v>
      </c>
      <c r="I69">
        <f t="shared" si="8"/>
        <v>1</v>
      </c>
    </row>
    <row r="70" spans="1:9">
      <c r="A70" s="10" t="s">
        <v>27</v>
      </c>
      <c r="B70" s="4">
        <v>0</v>
      </c>
      <c r="C70" s="4" t="s">
        <v>175</v>
      </c>
      <c r="D70" s="4" t="s">
        <v>176</v>
      </c>
      <c r="E70" s="4" t="s">
        <v>177</v>
      </c>
      <c r="H70">
        <f t="shared" si="7"/>
        <v>40254</v>
      </c>
      <c r="I70">
        <f t="shared" si="8"/>
        <v>0</v>
      </c>
    </row>
    <row r="71" spans="1:9">
      <c r="A71" s="10" t="s">
        <v>30</v>
      </c>
      <c r="B71" s="4">
        <v>4451</v>
      </c>
      <c r="C71" s="4" t="s">
        <v>175</v>
      </c>
      <c r="D71" s="4" t="s">
        <v>178</v>
      </c>
      <c r="E71" s="4" t="s">
        <v>179</v>
      </c>
      <c r="H71">
        <f t="shared" si="7"/>
        <v>40263</v>
      </c>
      <c r="I71">
        <f t="shared" si="8"/>
        <v>4451</v>
      </c>
    </row>
    <row r="72" spans="1:9">
      <c r="A72" s="10" t="s">
        <v>34</v>
      </c>
      <c r="B72" s="4">
        <v>6800</v>
      </c>
      <c r="C72" s="4" t="s">
        <v>175</v>
      </c>
      <c r="D72" s="4" t="s">
        <v>180</v>
      </c>
      <c r="E72" s="4" t="s">
        <v>181</v>
      </c>
      <c r="H72">
        <f t="shared" si="7"/>
        <v>40264</v>
      </c>
      <c r="I72">
        <f t="shared" si="8"/>
        <v>6800</v>
      </c>
    </row>
    <row r="73" spans="1:9">
      <c r="A73" s="10" t="s">
        <v>27</v>
      </c>
      <c r="B73" s="4">
        <v>0</v>
      </c>
      <c r="C73" s="4" t="s">
        <v>175</v>
      </c>
      <c r="D73" s="4" t="s">
        <v>182</v>
      </c>
      <c r="E73" s="4" t="s">
        <v>183</v>
      </c>
      <c r="H73">
        <f t="shared" si="7"/>
        <v>40254</v>
      </c>
      <c r="I73">
        <f t="shared" si="8"/>
        <v>0</v>
      </c>
    </row>
    <row r="74" spans="1:9">
      <c r="A74" s="10" t="s">
        <v>39</v>
      </c>
      <c r="B74" s="4" t="s">
        <v>40</v>
      </c>
      <c r="C74" s="4" t="s">
        <v>175</v>
      </c>
      <c r="D74" s="4" t="s">
        <v>184</v>
      </c>
      <c r="E74" s="4" t="s">
        <v>185</v>
      </c>
      <c r="H74">
        <f t="shared" si="7"/>
        <v>40265</v>
      </c>
      <c r="I74" t="str">
        <f t="shared" si="8"/>
        <v>438d</v>
      </c>
    </row>
    <row r="75" spans="1:9">
      <c r="A75" s="10" t="s">
        <v>43</v>
      </c>
      <c r="B75" s="4">
        <v>5800</v>
      </c>
      <c r="C75" s="4" t="s">
        <v>175</v>
      </c>
      <c r="D75" s="4" t="s">
        <v>186</v>
      </c>
      <c r="E75" s="4" t="s">
        <v>187</v>
      </c>
      <c r="H75">
        <f t="shared" si="7"/>
        <v>40266</v>
      </c>
      <c r="I75">
        <f t="shared" si="8"/>
        <v>5800</v>
      </c>
    </row>
    <row r="76" spans="1:9">
      <c r="A76" s="10" t="s">
        <v>27</v>
      </c>
      <c r="B76" s="4">
        <v>0</v>
      </c>
      <c r="C76" s="4" t="s">
        <v>175</v>
      </c>
      <c r="D76" s="4" t="s">
        <v>188</v>
      </c>
      <c r="E76" s="4" t="s">
        <v>189</v>
      </c>
      <c r="H76">
        <f t="shared" si="7"/>
        <v>40254</v>
      </c>
      <c r="I76">
        <f t="shared" si="8"/>
        <v>0</v>
      </c>
    </row>
    <row r="77" spans="1:9">
      <c r="A77" s="10" t="s">
        <v>48</v>
      </c>
      <c r="B77" s="4" t="s">
        <v>85</v>
      </c>
      <c r="C77" s="4" t="s">
        <v>175</v>
      </c>
      <c r="D77" s="4" t="s">
        <v>190</v>
      </c>
      <c r="E77" s="4" t="s">
        <v>191</v>
      </c>
      <c r="H77">
        <f t="shared" si="7"/>
        <v>40259</v>
      </c>
      <c r="I77" t="str">
        <f t="shared" si="8"/>
        <v>438e</v>
      </c>
    </row>
    <row r="78" spans="1:9">
      <c r="A78" s="10" t="s">
        <v>51</v>
      </c>
      <c r="B78" s="4">
        <v>5800</v>
      </c>
      <c r="C78" s="4" t="s">
        <v>175</v>
      </c>
      <c r="D78" s="4" t="s">
        <v>192</v>
      </c>
      <c r="E78" s="4" t="s">
        <v>193</v>
      </c>
      <c r="H78">
        <f t="shared" si="7"/>
        <v>40260</v>
      </c>
      <c r="I78">
        <f t="shared" si="8"/>
        <v>5800</v>
      </c>
    </row>
    <row r="79" spans="1:9">
      <c r="A79" s="10" t="s">
        <v>27</v>
      </c>
      <c r="B79" s="4">
        <v>0</v>
      </c>
      <c r="C79" s="4" t="s">
        <v>175</v>
      </c>
      <c r="D79" s="4" t="s">
        <v>194</v>
      </c>
      <c r="E79" s="4" t="s">
        <v>195</v>
      </c>
      <c r="H79">
        <f t="shared" si="7"/>
        <v>40254</v>
      </c>
      <c r="I79">
        <f t="shared" si="8"/>
        <v>0</v>
      </c>
    </row>
    <row r="80" spans="1:9">
      <c r="A80" s="10" t="s">
        <v>56</v>
      </c>
      <c r="B80" s="4" t="s">
        <v>40</v>
      </c>
      <c r="C80" s="4" t="s">
        <v>175</v>
      </c>
      <c r="D80" s="4" t="s">
        <v>196</v>
      </c>
      <c r="E80" s="4" t="s">
        <v>197</v>
      </c>
      <c r="H80">
        <f t="shared" si="7"/>
        <v>40261</v>
      </c>
      <c r="I80" t="str">
        <f t="shared" si="8"/>
        <v>438d</v>
      </c>
    </row>
    <row r="81" spans="1:9">
      <c r="A81" s="10" t="s">
        <v>59</v>
      </c>
      <c r="B81" s="4">
        <v>2800</v>
      </c>
      <c r="C81" s="4" t="s">
        <v>175</v>
      </c>
      <c r="D81" s="4" t="s">
        <v>198</v>
      </c>
      <c r="E81" s="4" t="s">
        <v>199</v>
      </c>
      <c r="H81">
        <f t="shared" si="7"/>
        <v>40262</v>
      </c>
      <c r="I81">
        <f t="shared" si="8"/>
        <v>2800</v>
      </c>
    </row>
    <row r="82" spans="1:9">
      <c r="A82" s="10">
        <v>2711</v>
      </c>
      <c r="B82" s="4">
        <v>1</v>
      </c>
      <c r="C82" s="4" t="s">
        <v>200</v>
      </c>
      <c r="D82" s="11" t="s">
        <v>201</v>
      </c>
      <c r="E82" s="4" t="s">
        <v>202</v>
      </c>
      <c r="H82">
        <f t="shared" si="7"/>
        <v>10001</v>
      </c>
      <c r="I82">
        <f t="shared" si="8"/>
        <v>1</v>
      </c>
    </row>
    <row r="83" spans="1:9">
      <c r="A83" s="10">
        <v>2712</v>
      </c>
      <c r="B83" s="4">
        <v>1</v>
      </c>
      <c r="C83" s="4" t="s">
        <v>200</v>
      </c>
      <c r="D83" s="11" t="s">
        <v>203</v>
      </c>
      <c r="E83" s="4" t="s">
        <v>204</v>
      </c>
      <c r="H83">
        <f t="shared" si="7"/>
        <v>10002</v>
      </c>
      <c r="I83">
        <f t="shared" si="8"/>
        <v>1</v>
      </c>
    </row>
    <row r="84" spans="1:9">
      <c r="A84" s="10">
        <v>2713</v>
      </c>
      <c r="B84" s="4">
        <v>1</v>
      </c>
      <c r="C84" s="4" t="s">
        <v>200</v>
      </c>
      <c r="D84" s="11" t="s">
        <v>205</v>
      </c>
      <c r="E84" s="4" t="s">
        <v>206</v>
      </c>
      <c r="H84">
        <f t="shared" si="7"/>
        <v>10003</v>
      </c>
      <c r="I84">
        <f t="shared" si="8"/>
        <v>1</v>
      </c>
    </row>
    <row r="85" spans="1:9">
      <c r="A85" s="10">
        <v>2714</v>
      </c>
      <c r="B85" s="4">
        <v>1</v>
      </c>
      <c r="C85" s="4" t="s">
        <v>200</v>
      </c>
      <c r="D85" s="11" t="s">
        <v>207</v>
      </c>
      <c r="E85" s="4" t="s">
        <v>208</v>
      </c>
      <c r="H85">
        <f t="shared" si="7"/>
        <v>10004</v>
      </c>
      <c r="I85">
        <f t="shared" si="8"/>
        <v>1</v>
      </c>
    </row>
    <row r="86" spans="1:9">
      <c r="A86" s="10" t="s">
        <v>27</v>
      </c>
      <c r="B86" s="4">
        <v>0</v>
      </c>
      <c r="C86" s="4" t="s">
        <v>209</v>
      </c>
      <c r="D86" s="11" t="s">
        <v>210</v>
      </c>
      <c r="E86" s="4" t="s">
        <v>211</v>
      </c>
      <c r="H86">
        <f t="shared" si="7"/>
        <v>40254</v>
      </c>
      <c r="I86">
        <f t="shared" si="8"/>
        <v>0</v>
      </c>
    </row>
    <row r="87" spans="1:9">
      <c r="A87" s="10" t="s">
        <v>39</v>
      </c>
      <c r="B87" s="4" t="s">
        <v>40</v>
      </c>
      <c r="C87" s="4" t="s">
        <v>209</v>
      </c>
      <c r="D87" s="11" t="s">
        <v>212</v>
      </c>
      <c r="E87" s="4">
        <v>49423157</v>
      </c>
      <c r="H87">
        <f t="shared" si="7"/>
        <v>40265</v>
      </c>
      <c r="I87" t="str">
        <f t="shared" si="8"/>
        <v>438d</v>
      </c>
    </row>
    <row r="88" spans="1:9">
      <c r="A88" s="10" t="s">
        <v>43</v>
      </c>
      <c r="B88" s="4" t="s">
        <v>94</v>
      </c>
      <c r="C88" s="4" t="s">
        <v>209</v>
      </c>
      <c r="D88" s="11" t="s">
        <v>213</v>
      </c>
      <c r="E88" s="4" t="s">
        <v>214</v>
      </c>
      <c r="H88">
        <f t="shared" si="7"/>
        <v>40266</v>
      </c>
      <c r="I88" t="str">
        <f t="shared" si="8"/>
        <v>f000</v>
      </c>
    </row>
    <row r="89" spans="1:9">
      <c r="A89" s="10" t="s">
        <v>27</v>
      </c>
      <c r="B89" s="4">
        <v>0</v>
      </c>
      <c r="C89" s="4" t="s">
        <v>209</v>
      </c>
      <c r="D89" s="4" t="s">
        <v>215</v>
      </c>
      <c r="E89" s="4" t="s">
        <v>216</v>
      </c>
      <c r="H89">
        <f t="shared" ref="H89:H143" si="9">HEX2DEC(A89)</f>
        <v>40254</v>
      </c>
      <c r="I89">
        <f t="shared" ref="I89:I143" si="10">B89</f>
        <v>0</v>
      </c>
    </row>
    <row r="90" spans="1:9">
      <c r="A90" s="10" t="s">
        <v>48</v>
      </c>
      <c r="B90" s="4" t="s">
        <v>40</v>
      </c>
      <c r="C90" s="4" t="s">
        <v>209</v>
      </c>
      <c r="D90" s="4" t="s">
        <v>217</v>
      </c>
      <c r="E90" s="4" t="s">
        <v>218</v>
      </c>
      <c r="H90">
        <f t="shared" si="9"/>
        <v>40259</v>
      </c>
      <c r="I90" t="str">
        <f t="shared" si="10"/>
        <v>438d</v>
      </c>
    </row>
    <row r="91" spans="1:9">
      <c r="A91" s="10" t="s">
        <v>51</v>
      </c>
      <c r="B91" s="4" t="s">
        <v>219</v>
      </c>
      <c r="C91" s="4" t="s">
        <v>209</v>
      </c>
      <c r="D91" s="4" t="s">
        <v>220</v>
      </c>
      <c r="E91" s="4" t="s">
        <v>221</v>
      </c>
      <c r="H91">
        <f t="shared" si="9"/>
        <v>40260</v>
      </c>
      <c r="I91" t="str">
        <f t="shared" si="10"/>
        <v>c000</v>
      </c>
    </row>
    <row r="92" spans="1:9">
      <c r="A92" s="10" t="s">
        <v>27</v>
      </c>
      <c r="B92" s="4">
        <v>0</v>
      </c>
      <c r="C92" s="4" t="s">
        <v>209</v>
      </c>
      <c r="D92" s="4" t="s">
        <v>222</v>
      </c>
      <c r="E92" s="4" t="s">
        <v>223</v>
      </c>
      <c r="H92">
        <f t="shared" si="9"/>
        <v>40254</v>
      </c>
      <c r="I92">
        <f t="shared" si="10"/>
        <v>0</v>
      </c>
    </row>
    <row r="93" spans="1:9">
      <c r="A93" s="10" t="s">
        <v>56</v>
      </c>
      <c r="B93" s="4" t="s">
        <v>40</v>
      </c>
      <c r="C93" s="4" t="s">
        <v>161</v>
      </c>
      <c r="D93" s="4" t="s">
        <v>224</v>
      </c>
      <c r="E93" s="4" t="s">
        <v>225</v>
      </c>
      <c r="H93">
        <f t="shared" si="9"/>
        <v>40261</v>
      </c>
      <c r="I93" t="str">
        <f t="shared" si="10"/>
        <v>438d</v>
      </c>
    </row>
    <row r="94" spans="1:9">
      <c r="A94" s="10" t="s">
        <v>59</v>
      </c>
      <c r="B94" s="4">
        <v>8000</v>
      </c>
      <c r="C94" s="4" t="s">
        <v>209</v>
      </c>
      <c r="D94" s="4" t="s">
        <v>226</v>
      </c>
      <c r="E94" s="4" t="s">
        <v>227</v>
      </c>
      <c r="H94">
        <f t="shared" si="9"/>
        <v>40262</v>
      </c>
      <c r="I94">
        <f t="shared" si="10"/>
        <v>8000</v>
      </c>
    </row>
    <row r="95" spans="1:9">
      <c r="A95" s="10" t="s">
        <v>27</v>
      </c>
      <c r="B95" s="4">
        <v>0</v>
      </c>
      <c r="C95" s="4" t="s">
        <v>209</v>
      </c>
      <c r="D95" s="11" t="s">
        <v>228</v>
      </c>
      <c r="E95" s="4" t="s">
        <v>229</v>
      </c>
      <c r="H95">
        <f t="shared" si="9"/>
        <v>40254</v>
      </c>
      <c r="I95">
        <f t="shared" si="10"/>
        <v>0</v>
      </c>
    </row>
    <row r="96" spans="1:9">
      <c r="A96" s="10" t="s">
        <v>30</v>
      </c>
      <c r="B96" s="4">
        <v>4450</v>
      </c>
      <c r="C96" s="4" t="s">
        <v>209</v>
      </c>
      <c r="D96" s="11" t="s">
        <v>230</v>
      </c>
      <c r="E96" s="4" t="s">
        <v>231</v>
      </c>
      <c r="H96">
        <f t="shared" si="9"/>
        <v>40263</v>
      </c>
      <c r="I96">
        <f t="shared" si="10"/>
        <v>4450</v>
      </c>
    </row>
    <row r="97" spans="1:9">
      <c r="A97" s="10" t="s">
        <v>34</v>
      </c>
      <c r="B97" s="4">
        <v>8400</v>
      </c>
      <c r="C97" s="4" t="s">
        <v>209</v>
      </c>
      <c r="D97" s="11" t="s">
        <v>232</v>
      </c>
      <c r="E97" s="4" t="s">
        <v>233</v>
      </c>
      <c r="H97">
        <f t="shared" si="9"/>
        <v>40264</v>
      </c>
      <c r="I97">
        <f t="shared" si="10"/>
        <v>8400</v>
      </c>
    </row>
    <row r="98" spans="1:9">
      <c r="A98" s="10">
        <v>2711</v>
      </c>
      <c r="B98" s="4">
        <v>1</v>
      </c>
      <c r="C98" s="4" t="s">
        <v>234</v>
      </c>
      <c r="D98" s="4" t="s">
        <v>235</v>
      </c>
      <c r="E98" s="11" t="s">
        <v>236</v>
      </c>
      <c r="H98">
        <f t="shared" si="9"/>
        <v>10001</v>
      </c>
      <c r="I98">
        <f t="shared" si="10"/>
        <v>1</v>
      </c>
    </row>
    <row r="99" spans="1:9">
      <c r="A99" s="10">
        <v>2712</v>
      </c>
      <c r="B99" s="4">
        <v>1</v>
      </c>
      <c r="C99" s="4" t="s">
        <v>234</v>
      </c>
      <c r="D99" s="4" t="s">
        <v>237</v>
      </c>
      <c r="E99" s="4" t="s">
        <v>238</v>
      </c>
      <c r="H99">
        <f t="shared" si="9"/>
        <v>10002</v>
      </c>
      <c r="I99">
        <f t="shared" si="10"/>
        <v>1</v>
      </c>
    </row>
    <row r="100" spans="1:9">
      <c r="A100" s="10">
        <v>2713</v>
      </c>
      <c r="B100" s="4">
        <v>1</v>
      </c>
      <c r="C100" s="4" t="s">
        <v>234</v>
      </c>
      <c r="D100" s="4" t="s">
        <v>239</v>
      </c>
      <c r="E100" s="4" t="s">
        <v>240</v>
      </c>
      <c r="H100">
        <f t="shared" si="9"/>
        <v>10003</v>
      </c>
      <c r="I100">
        <f t="shared" si="10"/>
        <v>1</v>
      </c>
    </row>
    <row r="101" spans="1:9">
      <c r="A101" s="10">
        <v>2714</v>
      </c>
      <c r="B101" s="4">
        <v>1</v>
      </c>
      <c r="C101" s="4" t="s">
        <v>234</v>
      </c>
      <c r="D101" s="4" t="s">
        <v>241</v>
      </c>
      <c r="E101" s="4" t="s">
        <v>242</v>
      </c>
      <c r="H101">
        <f t="shared" si="9"/>
        <v>10004</v>
      </c>
      <c r="I101">
        <f t="shared" si="10"/>
        <v>1</v>
      </c>
    </row>
    <row r="102" spans="1:9">
      <c r="A102" s="10" t="s">
        <v>27</v>
      </c>
      <c r="B102" s="4">
        <v>0</v>
      </c>
      <c r="C102" s="4" t="s">
        <v>234</v>
      </c>
      <c r="D102" s="4" t="s">
        <v>243</v>
      </c>
      <c r="E102" s="4" t="s">
        <v>244</v>
      </c>
      <c r="H102">
        <f t="shared" si="9"/>
        <v>40254</v>
      </c>
      <c r="I102">
        <f t="shared" si="10"/>
        <v>0</v>
      </c>
    </row>
    <row r="103" spans="1:9">
      <c r="A103" s="10" t="s">
        <v>48</v>
      </c>
      <c r="B103" s="4" t="s">
        <v>40</v>
      </c>
      <c r="C103" s="4" t="s">
        <v>234</v>
      </c>
      <c r="D103" s="4" t="s">
        <v>245</v>
      </c>
      <c r="E103" s="4" t="s">
        <v>246</v>
      </c>
      <c r="H103">
        <f t="shared" si="9"/>
        <v>40259</v>
      </c>
      <c r="I103" t="str">
        <f t="shared" si="10"/>
        <v>438d</v>
      </c>
    </row>
    <row r="104" spans="1:9">
      <c r="A104" s="10" t="s">
        <v>51</v>
      </c>
      <c r="B104" s="4">
        <v>9000</v>
      </c>
      <c r="C104" s="4" t="s">
        <v>234</v>
      </c>
      <c r="D104" s="4" t="s">
        <v>247</v>
      </c>
      <c r="E104" s="4" t="s">
        <v>248</v>
      </c>
      <c r="H104">
        <f t="shared" si="9"/>
        <v>40260</v>
      </c>
      <c r="I104">
        <f t="shared" si="10"/>
        <v>9000</v>
      </c>
    </row>
    <row r="105" spans="1:9">
      <c r="A105" s="10" t="s">
        <v>27</v>
      </c>
      <c r="B105" s="4">
        <v>0</v>
      </c>
      <c r="C105" s="4" t="s">
        <v>249</v>
      </c>
      <c r="D105" s="4" t="s">
        <v>250</v>
      </c>
      <c r="E105" s="4" t="s">
        <v>251</v>
      </c>
      <c r="H105">
        <f t="shared" si="9"/>
        <v>40254</v>
      </c>
      <c r="I105">
        <f t="shared" si="10"/>
        <v>0</v>
      </c>
    </row>
    <row r="106" spans="1:9">
      <c r="A106" s="10" t="s">
        <v>56</v>
      </c>
      <c r="B106" s="4" t="s">
        <v>85</v>
      </c>
      <c r="C106" s="4" t="s">
        <v>249</v>
      </c>
      <c r="D106" s="4" t="s">
        <v>252</v>
      </c>
      <c r="E106" s="4" t="s">
        <v>253</v>
      </c>
      <c r="H106">
        <f t="shared" si="9"/>
        <v>40261</v>
      </c>
      <c r="I106" t="str">
        <f t="shared" si="10"/>
        <v>438e</v>
      </c>
    </row>
    <row r="107" spans="1:9">
      <c r="A107" s="10" t="s">
        <v>59</v>
      </c>
      <c r="B107" s="4">
        <v>3800</v>
      </c>
      <c r="C107" s="4" t="s">
        <v>249</v>
      </c>
      <c r="D107" s="4" t="s">
        <v>254</v>
      </c>
      <c r="E107" s="4" t="s">
        <v>255</v>
      </c>
      <c r="H107">
        <f t="shared" si="9"/>
        <v>40262</v>
      </c>
      <c r="I107">
        <f t="shared" si="10"/>
        <v>3800</v>
      </c>
    </row>
    <row r="108" spans="1:9">
      <c r="A108" s="10" t="s">
        <v>27</v>
      </c>
      <c r="B108" s="4">
        <v>0</v>
      </c>
      <c r="C108" s="4" t="s">
        <v>249</v>
      </c>
      <c r="D108" s="4" t="s">
        <v>256</v>
      </c>
      <c r="E108" s="4" t="s">
        <v>257</v>
      </c>
      <c r="H108">
        <f t="shared" si="9"/>
        <v>40254</v>
      </c>
      <c r="I108">
        <f t="shared" si="10"/>
        <v>0</v>
      </c>
    </row>
    <row r="109" spans="1:9">
      <c r="A109" s="10" t="s">
        <v>30</v>
      </c>
      <c r="B109" s="4">
        <v>4456</v>
      </c>
      <c r="C109" s="4" t="s">
        <v>249</v>
      </c>
      <c r="D109" s="4" t="s">
        <v>258</v>
      </c>
      <c r="E109" s="4" t="s">
        <v>259</v>
      </c>
      <c r="H109">
        <f t="shared" si="9"/>
        <v>40263</v>
      </c>
      <c r="I109">
        <f t="shared" si="10"/>
        <v>4456</v>
      </c>
    </row>
    <row r="110" spans="1:9">
      <c r="A110" s="10" t="s">
        <v>34</v>
      </c>
      <c r="B110" s="4" t="s">
        <v>260</v>
      </c>
      <c r="C110" s="4" t="s">
        <v>249</v>
      </c>
      <c r="D110" s="4" t="s">
        <v>261</v>
      </c>
      <c r="E110" s="4" t="s">
        <v>262</v>
      </c>
      <c r="H110">
        <f t="shared" si="9"/>
        <v>40264</v>
      </c>
      <c r="I110" t="str">
        <f t="shared" si="10"/>
        <v>4c00</v>
      </c>
    </row>
    <row r="111" spans="1:9">
      <c r="A111" s="10" t="s">
        <v>27</v>
      </c>
      <c r="B111" s="4">
        <v>0</v>
      </c>
      <c r="C111" s="4" t="s">
        <v>249</v>
      </c>
      <c r="D111" s="4" t="s">
        <v>263</v>
      </c>
      <c r="E111" s="4" t="s">
        <v>264</v>
      </c>
      <c r="H111">
        <f t="shared" si="9"/>
        <v>40254</v>
      </c>
      <c r="I111">
        <f t="shared" si="10"/>
        <v>0</v>
      </c>
    </row>
    <row r="112" spans="1:9">
      <c r="A112" s="10" t="s">
        <v>39</v>
      </c>
      <c r="B112" s="4" t="s">
        <v>85</v>
      </c>
      <c r="C112" s="4" t="s">
        <v>249</v>
      </c>
      <c r="D112" s="4" t="s">
        <v>265</v>
      </c>
      <c r="E112" s="4" t="s">
        <v>266</v>
      </c>
      <c r="H112">
        <f t="shared" si="9"/>
        <v>40265</v>
      </c>
      <c r="I112" t="str">
        <f t="shared" si="10"/>
        <v>438e</v>
      </c>
    </row>
    <row r="113" spans="1:9">
      <c r="A113" s="10" t="s">
        <v>43</v>
      </c>
      <c r="B113" s="4">
        <v>3800</v>
      </c>
      <c r="C113" s="4" t="s">
        <v>249</v>
      </c>
      <c r="D113" s="4" t="s">
        <v>267</v>
      </c>
      <c r="E113" s="4" t="s">
        <v>268</v>
      </c>
      <c r="H113">
        <f t="shared" si="9"/>
        <v>40266</v>
      </c>
      <c r="I113">
        <f t="shared" si="10"/>
        <v>3800</v>
      </c>
    </row>
    <row r="114" spans="1:9">
      <c r="A114" s="10">
        <v>2711</v>
      </c>
      <c r="B114" s="4">
        <v>1</v>
      </c>
      <c r="C114" s="4" t="s">
        <v>269</v>
      </c>
      <c r="D114" s="11" t="s">
        <v>270</v>
      </c>
      <c r="E114" s="4" t="s">
        <v>271</v>
      </c>
      <c r="H114">
        <f t="shared" si="9"/>
        <v>10001</v>
      </c>
      <c r="I114">
        <f t="shared" si="10"/>
        <v>1</v>
      </c>
    </row>
    <row r="115" spans="1:9">
      <c r="A115" s="10">
        <v>2712</v>
      </c>
      <c r="B115" s="4">
        <v>1</v>
      </c>
      <c r="C115" s="4" t="s">
        <v>269</v>
      </c>
      <c r="D115" s="4" t="s">
        <v>272</v>
      </c>
      <c r="E115" s="4" t="s">
        <v>273</v>
      </c>
      <c r="H115">
        <f t="shared" si="9"/>
        <v>10002</v>
      </c>
      <c r="I115">
        <f t="shared" si="10"/>
        <v>1</v>
      </c>
    </row>
    <row r="116" spans="1:9">
      <c r="A116" s="10">
        <v>2713</v>
      </c>
      <c r="B116" s="4">
        <v>1</v>
      </c>
      <c r="C116" s="4" t="s">
        <v>269</v>
      </c>
      <c r="D116" s="4" t="s">
        <v>274</v>
      </c>
      <c r="E116" s="4" t="s">
        <v>275</v>
      </c>
      <c r="H116">
        <f t="shared" si="9"/>
        <v>10003</v>
      </c>
      <c r="I116">
        <f t="shared" si="10"/>
        <v>1</v>
      </c>
    </row>
    <row r="117" spans="1:9">
      <c r="A117" s="10">
        <v>2714</v>
      </c>
      <c r="B117" s="4">
        <v>1</v>
      </c>
      <c r="C117" s="4" t="s">
        <v>269</v>
      </c>
      <c r="D117" s="4" t="s">
        <v>276</v>
      </c>
      <c r="E117" s="4" t="s">
        <v>277</v>
      </c>
      <c r="H117">
        <f t="shared" si="9"/>
        <v>10004</v>
      </c>
      <c r="I117">
        <f t="shared" si="10"/>
        <v>1</v>
      </c>
    </row>
    <row r="118" spans="1:9">
      <c r="A118" s="10" t="s">
        <v>27</v>
      </c>
      <c r="B118" s="4">
        <v>0</v>
      </c>
      <c r="C118" s="4" t="s">
        <v>269</v>
      </c>
      <c r="D118" s="4" t="s">
        <v>278</v>
      </c>
      <c r="E118" s="4" t="s">
        <v>279</v>
      </c>
      <c r="H118">
        <f t="shared" si="9"/>
        <v>40254</v>
      </c>
      <c r="I118">
        <f t="shared" si="10"/>
        <v>0</v>
      </c>
    </row>
    <row r="119" spans="1:9">
      <c r="A119" s="10" t="s">
        <v>56</v>
      </c>
      <c r="B119" s="4" t="s">
        <v>40</v>
      </c>
      <c r="C119" s="4" t="s">
        <v>269</v>
      </c>
      <c r="D119" s="4" t="s">
        <v>280</v>
      </c>
      <c r="E119" s="4" t="s">
        <v>281</v>
      </c>
      <c r="H119">
        <f t="shared" si="9"/>
        <v>40261</v>
      </c>
      <c r="I119" t="str">
        <f t="shared" si="10"/>
        <v>438d</v>
      </c>
    </row>
    <row r="120" spans="1:9">
      <c r="A120" s="10" t="s">
        <v>59</v>
      </c>
      <c r="B120" s="4">
        <v>3000</v>
      </c>
      <c r="C120" s="4" t="s">
        <v>269</v>
      </c>
      <c r="D120" s="4" t="s">
        <v>282</v>
      </c>
      <c r="E120" s="4" t="s">
        <v>283</v>
      </c>
      <c r="H120">
        <f t="shared" si="9"/>
        <v>40262</v>
      </c>
      <c r="I120">
        <f t="shared" si="10"/>
        <v>3000</v>
      </c>
    </row>
    <row r="121" spans="1:9">
      <c r="A121" s="10" t="s">
        <v>27</v>
      </c>
      <c r="B121" s="4">
        <v>0</v>
      </c>
      <c r="C121" s="4" t="s">
        <v>284</v>
      </c>
      <c r="D121" s="4" t="s">
        <v>285</v>
      </c>
      <c r="E121" s="4" t="s">
        <v>286</v>
      </c>
      <c r="H121">
        <f t="shared" si="9"/>
        <v>40254</v>
      </c>
      <c r="I121">
        <f t="shared" si="10"/>
        <v>0</v>
      </c>
    </row>
    <row r="122" spans="1:9">
      <c r="A122" s="10" t="s">
        <v>30</v>
      </c>
      <c r="B122" s="4" t="s">
        <v>287</v>
      </c>
      <c r="C122" s="4" t="s">
        <v>284</v>
      </c>
      <c r="D122" s="4" t="s">
        <v>288</v>
      </c>
      <c r="E122" s="4" t="s">
        <v>289</v>
      </c>
      <c r="H122">
        <f t="shared" si="9"/>
        <v>40263</v>
      </c>
      <c r="I122" t="str">
        <f t="shared" si="10"/>
        <v>444e</v>
      </c>
    </row>
    <row r="123" spans="1:9">
      <c r="A123" s="10" t="s">
        <v>34</v>
      </c>
      <c r="B123" s="4" t="s">
        <v>290</v>
      </c>
      <c r="C123" s="4" t="s">
        <v>284</v>
      </c>
      <c r="D123" s="4" t="s">
        <v>291</v>
      </c>
      <c r="E123" s="4">
        <v>50217432</v>
      </c>
      <c r="H123">
        <f t="shared" si="9"/>
        <v>40264</v>
      </c>
      <c r="I123" t="str">
        <f t="shared" si="10"/>
        <v>ec00</v>
      </c>
    </row>
    <row r="124" spans="1:9">
      <c r="A124" s="10" t="s">
        <v>27</v>
      </c>
      <c r="B124" s="4">
        <v>0</v>
      </c>
      <c r="C124" s="4" t="s">
        <v>284</v>
      </c>
      <c r="D124" s="11" t="s">
        <v>292</v>
      </c>
      <c r="E124" s="4" t="s">
        <v>293</v>
      </c>
      <c r="H124">
        <f t="shared" si="9"/>
        <v>40254</v>
      </c>
      <c r="I124">
        <f t="shared" si="10"/>
        <v>0</v>
      </c>
    </row>
    <row r="125" spans="1:9">
      <c r="A125" s="10" t="s">
        <v>39</v>
      </c>
      <c r="B125" s="4" t="s">
        <v>40</v>
      </c>
      <c r="C125" s="4" t="s">
        <v>284</v>
      </c>
      <c r="D125" s="4" t="s">
        <v>294</v>
      </c>
      <c r="E125" s="4" t="s">
        <v>295</v>
      </c>
      <c r="H125">
        <f t="shared" si="9"/>
        <v>40265</v>
      </c>
      <c r="I125" t="str">
        <f t="shared" si="10"/>
        <v>438d</v>
      </c>
    </row>
    <row r="126" spans="1:9">
      <c r="A126" s="10" t="s">
        <v>43</v>
      </c>
      <c r="B126" s="4">
        <v>5800</v>
      </c>
      <c r="C126" s="4" t="s">
        <v>284</v>
      </c>
      <c r="D126" s="11" t="s">
        <v>296</v>
      </c>
      <c r="E126" s="4" t="s">
        <v>297</v>
      </c>
      <c r="H126">
        <f t="shared" si="9"/>
        <v>40266</v>
      </c>
      <c r="I126">
        <f t="shared" si="10"/>
        <v>5800</v>
      </c>
    </row>
    <row r="127" spans="1:9">
      <c r="A127" s="10" t="s">
        <v>27</v>
      </c>
      <c r="B127" s="4">
        <v>0</v>
      </c>
      <c r="C127" s="4" t="s">
        <v>284</v>
      </c>
      <c r="D127" s="11" t="s">
        <v>298</v>
      </c>
      <c r="E127" s="4" t="s">
        <v>299</v>
      </c>
      <c r="H127">
        <f t="shared" si="9"/>
        <v>40254</v>
      </c>
      <c r="I127">
        <f t="shared" si="10"/>
        <v>0</v>
      </c>
    </row>
    <row r="128" spans="1:9">
      <c r="A128" s="10" t="s">
        <v>48</v>
      </c>
      <c r="B128" s="4" t="s">
        <v>85</v>
      </c>
      <c r="C128" s="4" t="s">
        <v>284</v>
      </c>
      <c r="D128" s="11" t="s">
        <v>300</v>
      </c>
      <c r="E128" s="4" t="s">
        <v>301</v>
      </c>
      <c r="H128">
        <f t="shared" si="9"/>
        <v>40259</v>
      </c>
      <c r="I128" t="str">
        <f t="shared" si="10"/>
        <v>438e</v>
      </c>
    </row>
    <row r="129" spans="1:9">
      <c r="A129" s="10" t="s">
        <v>51</v>
      </c>
      <c r="B129" s="4">
        <v>7800</v>
      </c>
      <c r="C129" s="4" t="s">
        <v>284</v>
      </c>
      <c r="D129" s="11" t="s">
        <v>302</v>
      </c>
      <c r="E129" s="4" t="s">
        <v>303</v>
      </c>
      <c r="H129">
        <f t="shared" si="9"/>
        <v>40260</v>
      </c>
      <c r="I129">
        <f t="shared" si="10"/>
        <v>7800</v>
      </c>
    </row>
    <row r="130" spans="1:9">
      <c r="A130" s="10">
        <v>2711</v>
      </c>
      <c r="B130" s="4">
        <v>1</v>
      </c>
      <c r="C130" s="4" t="s">
        <v>304</v>
      </c>
      <c r="D130" s="4" t="s">
        <v>305</v>
      </c>
      <c r="E130" s="4">
        <v>16808629</v>
      </c>
      <c r="H130">
        <f t="shared" si="9"/>
        <v>10001</v>
      </c>
      <c r="I130">
        <f t="shared" si="10"/>
        <v>1</v>
      </c>
    </row>
    <row r="131" spans="1:9">
      <c r="A131" s="10">
        <v>2712</v>
      </c>
      <c r="B131" s="4">
        <v>1</v>
      </c>
      <c r="C131" s="4" t="s">
        <v>304</v>
      </c>
      <c r="D131" s="4" t="s">
        <v>306</v>
      </c>
      <c r="E131" s="4" t="s">
        <v>307</v>
      </c>
      <c r="H131">
        <f t="shared" si="9"/>
        <v>10002</v>
      </c>
      <c r="I131">
        <f t="shared" si="10"/>
        <v>1</v>
      </c>
    </row>
    <row r="132" spans="1:9">
      <c r="A132" s="10">
        <v>2713</v>
      </c>
      <c r="B132" s="4">
        <v>1</v>
      </c>
      <c r="C132" s="4" t="s">
        <v>304</v>
      </c>
      <c r="D132" s="4" t="s">
        <v>308</v>
      </c>
      <c r="E132" s="4" t="s">
        <v>309</v>
      </c>
      <c r="H132">
        <f t="shared" si="9"/>
        <v>10003</v>
      </c>
      <c r="I132">
        <f t="shared" si="10"/>
        <v>1</v>
      </c>
    </row>
    <row r="133" spans="1:9">
      <c r="A133" s="10">
        <v>2714</v>
      </c>
      <c r="B133" s="4">
        <v>1</v>
      </c>
      <c r="C133" s="4" t="s">
        <v>304</v>
      </c>
      <c r="D133" s="4" t="s">
        <v>310</v>
      </c>
      <c r="E133" s="4" t="s">
        <v>311</v>
      </c>
      <c r="H133">
        <f t="shared" si="9"/>
        <v>10004</v>
      </c>
      <c r="I133">
        <f t="shared" si="10"/>
        <v>1</v>
      </c>
    </row>
    <row r="134" spans="1:9">
      <c r="A134" s="10" t="s">
        <v>27</v>
      </c>
      <c r="B134" s="4">
        <v>0</v>
      </c>
      <c r="C134" s="4" t="s">
        <v>304</v>
      </c>
      <c r="D134" s="4" t="s">
        <v>312</v>
      </c>
      <c r="E134" s="4" t="s">
        <v>313</v>
      </c>
      <c r="H134">
        <f t="shared" si="9"/>
        <v>40254</v>
      </c>
      <c r="I134">
        <f t="shared" si="10"/>
        <v>0</v>
      </c>
    </row>
    <row r="135" spans="1:9">
      <c r="A135" s="10" t="s">
        <v>30</v>
      </c>
      <c r="B135" s="4">
        <v>4455</v>
      </c>
      <c r="C135" s="4" t="s">
        <v>304</v>
      </c>
      <c r="D135" s="4" t="s">
        <v>314</v>
      </c>
      <c r="E135" s="4" t="s">
        <v>315</v>
      </c>
      <c r="H135">
        <f t="shared" si="9"/>
        <v>40263</v>
      </c>
      <c r="I135">
        <f t="shared" si="10"/>
        <v>4455</v>
      </c>
    </row>
    <row r="136" spans="1:9">
      <c r="A136" s="10" t="s">
        <v>34</v>
      </c>
      <c r="B136" s="4" t="s">
        <v>316</v>
      </c>
      <c r="C136" s="4" t="s">
        <v>304</v>
      </c>
      <c r="D136" s="4" t="s">
        <v>317</v>
      </c>
      <c r="E136" s="4" t="s">
        <v>318</v>
      </c>
      <c r="H136">
        <f t="shared" si="9"/>
        <v>40264</v>
      </c>
      <c r="I136" t="str">
        <f t="shared" si="10"/>
        <v>dc00</v>
      </c>
    </row>
    <row r="137" spans="1:9">
      <c r="A137" s="10" t="s">
        <v>27</v>
      </c>
      <c r="B137" s="4">
        <v>0</v>
      </c>
      <c r="C137" s="4" t="s">
        <v>304</v>
      </c>
      <c r="D137" s="4" t="s">
        <v>319</v>
      </c>
      <c r="E137" s="4" t="s">
        <v>320</v>
      </c>
      <c r="H137">
        <f t="shared" si="9"/>
        <v>40254</v>
      </c>
      <c r="I137">
        <f t="shared" si="10"/>
        <v>0</v>
      </c>
    </row>
    <row r="138" spans="1:9">
      <c r="A138" s="10" t="s">
        <v>39</v>
      </c>
      <c r="B138" s="4" t="s">
        <v>85</v>
      </c>
      <c r="C138" s="4" t="s">
        <v>304</v>
      </c>
      <c r="D138" s="4" t="s">
        <v>321</v>
      </c>
      <c r="E138" s="11" t="s">
        <v>322</v>
      </c>
      <c r="H138">
        <f t="shared" si="9"/>
        <v>40265</v>
      </c>
      <c r="I138" t="str">
        <f t="shared" si="10"/>
        <v>438e</v>
      </c>
    </row>
    <row r="139" spans="1:9">
      <c r="A139" s="10" t="s">
        <v>43</v>
      </c>
      <c r="B139" s="4">
        <v>5000</v>
      </c>
      <c r="C139" s="4" t="s">
        <v>304</v>
      </c>
      <c r="D139" s="4" t="s">
        <v>323</v>
      </c>
      <c r="E139" s="11" t="s">
        <v>324</v>
      </c>
      <c r="H139">
        <f t="shared" si="9"/>
        <v>40266</v>
      </c>
      <c r="I139">
        <f t="shared" si="10"/>
        <v>5000</v>
      </c>
    </row>
    <row r="140" spans="1:9">
      <c r="A140" s="10" t="s">
        <v>27</v>
      </c>
      <c r="B140" s="4">
        <v>0</v>
      </c>
      <c r="C140" s="4" t="s">
        <v>325</v>
      </c>
      <c r="D140" s="4" t="s">
        <v>326</v>
      </c>
      <c r="E140" s="4" t="s">
        <v>327</v>
      </c>
      <c r="H140">
        <f t="shared" si="9"/>
        <v>40254</v>
      </c>
      <c r="I140">
        <f t="shared" si="10"/>
        <v>0</v>
      </c>
    </row>
    <row r="141" spans="1:9">
      <c r="A141" s="10" t="s">
        <v>48</v>
      </c>
      <c r="B141" s="4" t="s">
        <v>40</v>
      </c>
      <c r="C141" s="4" t="s">
        <v>325</v>
      </c>
      <c r="D141" s="4" t="s">
        <v>328</v>
      </c>
      <c r="E141" s="4" t="s">
        <v>329</v>
      </c>
      <c r="H141">
        <f t="shared" si="9"/>
        <v>40259</v>
      </c>
      <c r="I141" t="str">
        <f t="shared" si="10"/>
        <v>438d</v>
      </c>
    </row>
    <row r="142" spans="1:9">
      <c r="A142" s="10" t="s">
        <v>51</v>
      </c>
      <c r="B142" s="4">
        <v>9000</v>
      </c>
      <c r="C142" s="4" t="s">
        <v>325</v>
      </c>
      <c r="D142" s="11" t="s">
        <v>330</v>
      </c>
      <c r="E142" s="4" t="s">
        <v>331</v>
      </c>
      <c r="H142">
        <f t="shared" si="9"/>
        <v>40260</v>
      </c>
      <c r="I142">
        <f t="shared" si="10"/>
        <v>9000</v>
      </c>
    </row>
    <row r="143" spans="1:9">
      <c r="A143" s="10" t="s">
        <v>27</v>
      </c>
      <c r="B143" s="4">
        <v>0</v>
      </c>
      <c r="C143" s="4" t="s">
        <v>325</v>
      </c>
      <c r="D143" s="11">
        <v>52040500</v>
      </c>
      <c r="E143" s="4" t="s">
        <v>332</v>
      </c>
      <c r="H143">
        <f t="shared" si="9"/>
        <v>40254</v>
      </c>
      <c r="I143">
        <f t="shared" si="10"/>
        <v>0</v>
      </c>
    </row>
    <row r="144" spans="1:9">
      <c r="A144" s="10" t="s">
        <v>56</v>
      </c>
      <c r="B144" s="4" t="s">
        <v>85</v>
      </c>
      <c r="C144" s="4" t="s">
        <v>325</v>
      </c>
      <c r="D144" s="4" t="s">
        <v>333</v>
      </c>
      <c r="E144" s="4" t="s">
        <v>334</v>
      </c>
    </row>
    <row r="145" spans="1:5">
      <c r="A145" s="10" t="s">
        <v>59</v>
      </c>
      <c r="B145" s="4">
        <v>4000</v>
      </c>
      <c r="C145" s="4" t="s">
        <v>325</v>
      </c>
      <c r="D145" s="4" t="s">
        <v>335</v>
      </c>
      <c r="E145" s="4" t="s">
        <v>336</v>
      </c>
    </row>
    <row r="146" spans="1:5">
      <c r="A146" s="10">
        <v>2711</v>
      </c>
      <c r="B146" s="4">
        <v>1</v>
      </c>
      <c r="C146" s="4" t="s">
        <v>337</v>
      </c>
      <c r="D146" s="4" t="s">
        <v>338</v>
      </c>
      <c r="E146" s="4" t="s">
        <v>339</v>
      </c>
    </row>
    <row r="147" spans="1:5">
      <c r="A147" s="10">
        <v>2712</v>
      </c>
      <c r="B147" s="4">
        <v>1</v>
      </c>
      <c r="C147" s="4" t="s">
        <v>337</v>
      </c>
      <c r="D147" s="4" t="s">
        <v>340</v>
      </c>
      <c r="E147" s="4" t="s">
        <v>341</v>
      </c>
    </row>
    <row r="148" spans="1:5">
      <c r="A148" s="10">
        <v>2713</v>
      </c>
      <c r="B148" s="4">
        <v>1</v>
      </c>
      <c r="C148" s="4" t="s">
        <v>337</v>
      </c>
      <c r="D148" s="4" t="s">
        <v>342</v>
      </c>
      <c r="E148" s="4" t="s">
        <v>343</v>
      </c>
    </row>
    <row r="149" spans="1:5">
      <c r="A149" s="10">
        <v>2714</v>
      </c>
      <c r="B149" s="4">
        <v>1</v>
      </c>
      <c r="C149" s="4" t="s">
        <v>337</v>
      </c>
      <c r="D149" s="4" t="s">
        <v>344</v>
      </c>
      <c r="E149" s="4" t="s">
        <v>345</v>
      </c>
    </row>
    <row r="150" spans="1:5">
      <c r="A150" s="10" t="s">
        <v>27</v>
      </c>
      <c r="B150" s="4">
        <v>0</v>
      </c>
      <c r="C150" s="4" t="s">
        <v>337</v>
      </c>
      <c r="D150" s="4" t="s">
        <v>346</v>
      </c>
      <c r="E150" s="4" t="s">
        <v>347</v>
      </c>
    </row>
    <row r="151" spans="1:5">
      <c r="A151" s="10" t="s">
        <v>39</v>
      </c>
      <c r="B151" s="4" t="s">
        <v>40</v>
      </c>
      <c r="C151" s="4" t="s">
        <v>337</v>
      </c>
      <c r="D151" s="4" t="s">
        <v>348</v>
      </c>
      <c r="E151" s="4" t="s">
        <v>349</v>
      </c>
    </row>
    <row r="152" spans="1:5">
      <c r="A152" s="10" t="s">
        <v>43</v>
      </c>
      <c r="B152" s="4">
        <v>4000</v>
      </c>
      <c r="C152" s="4" t="s">
        <v>337</v>
      </c>
      <c r="D152" s="4" t="s">
        <v>350</v>
      </c>
      <c r="E152" s="4" t="s">
        <v>351</v>
      </c>
    </row>
    <row r="153" spans="1:5">
      <c r="A153" s="10" t="s">
        <v>27</v>
      </c>
      <c r="B153" s="4">
        <v>0</v>
      </c>
      <c r="C153" s="4" t="s">
        <v>337</v>
      </c>
      <c r="D153" s="4" t="s">
        <v>352</v>
      </c>
      <c r="E153" s="4" t="s">
        <v>353</v>
      </c>
    </row>
    <row r="154" spans="1:5">
      <c r="A154" s="10" t="s">
        <v>48</v>
      </c>
      <c r="B154" s="4" t="s">
        <v>85</v>
      </c>
      <c r="C154" s="4" t="s">
        <v>337</v>
      </c>
      <c r="D154" s="4" t="s">
        <v>354</v>
      </c>
      <c r="E154" s="4" t="s">
        <v>355</v>
      </c>
    </row>
    <row r="155" spans="1:5">
      <c r="A155" s="10" t="s">
        <v>51</v>
      </c>
      <c r="B155" s="4">
        <v>5800</v>
      </c>
      <c r="C155" s="4" t="s">
        <v>337</v>
      </c>
      <c r="D155" s="4" t="s">
        <v>356</v>
      </c>
      <c r="E155" s="4" t="s">
        <v>357</v>
      </c>
    </row>
    <row r="156" spans="1:5">
      <c r="A156" s="10" t="s">
        <v>27</v>
      </c>
      <c r="B156" s="4">
        <v>0</v>
      </c>
      <c r="C156" s="4" t="s">
        <v>337</v>
      </c>
      <c r="D156" s="4" t="s">
        <v>358</v>
      </c>
      <c r="E156" s="4" t="s">
        <v>359</v>
      </c>
    </row>
    <row r="157" spans="1:5">
      <c r="A157" s="10" t="s">
        <v>56</v>
      </c>
      <c r="B157" s="4" t="s">
        <v>40</v>
      </c>
      <c r="C157" s="4" t="s">
        <v>337</v>
      </c>
      <c r="D157" s="4" t="s">
        <v>360</v>
      </c>
      <c r="E157" s="11">
        <v>383983000000000</v>
      </c>
    </row>
    <row r="158" spans="1:5">
      <c r="A158" s="10" t="s">
        <v>59</v>
      </c>
      <c r="B158" s="4">
        <v>5800</v>
      </c>
      <c r="C158" s="4" t="s">
        <v>337</v>
      </c>
      <c r="D158" s="4" t="s">
        <v>361</v>
      </c>
      <c r="E158" s="4" t="s">
        <v>362</v>
      </c>
    </row>
    <row r="159" spans="1:5">
      <c r="A159" s="10" t="s">
        <v>27</v>
      </c>
      <c r="B159" s="4">
        <v>0</v>
      </c>
      <c r="C159" s="4" t="s">
        <v>363</v>
      </c>
      <c r="D159" s="4" t="s">
        <v>364</v>
      </c>
      <c r="E159" s="4" t="s">
        <v>365</v>
      </c>
    </row>
    <row r="160" spans="1:5">
      <c r="A160" s="10" t="s">
        <v>30</v>
      </c>
      <c r="B160" s="4">
        <v>4454</v>
      </c>
      <c r="C160" s="4" t="s">
        <v>363</v>
      </c>
      <c r="D160" s="4" t="s">
        <v>366</v>
      </c>
      <c r="E160" s="4" t="s">
        <v>367</v>
      </c>
    </row>
    <row r="161" spans="1:5">
      <c r="A161" s="10" t="s">
        <v>34</v>
      </c>
      <c r="B161" s="4" t="s">
        <v>290</v>
      </c>
      <c r="C161" s="4" t="s">
        <v>363</v>
      </c>
      <c r="D161" s="4" t="s">
        <v>368</v>
      </c>
      <c r="E161" s="4" t="s">
        <v>369</v>
      </c>
    </row>
    <row r="162" spans="1:5">
      <c r="A162" s="10">
        <v>2711</v>
      </c>
      <c r="B162" s="4">
        <v>1</v>
      </c>
      <c r="C162" s="4" t="s">
        <v>370</v>
      </c>
      <c r="D162" s="4" t="s">
        <v>371</v>
      </c>
      <c r="E162" s="11" t="s">
        <v>372</v>
      </c>
    </row>
    <row r="163" spans="1:5">
      <c r="A163" s="10">
        <v>2712</v>
      </c>
      <c r="B163" s="4">
        <v>1</v>
      </c>
      <c r="C163" s="4" t="s">
        <v>370</v>
      </c>
      <c r="D163" s="4" t="s">
        <v>373</v>
      </c>
      <c r="E163" s="11" t="s">
        <v>374</v>
      </c>
    </row>
    <row r="164" spans="1:5">
      <c r="A164" s="10">
        <v>2713</v>
      </c>
      <c r="B164" s="4">
        <v>1</v>
      </c>
      <c r="C164" s="4" t="s">
        <v>370</v>
      </c>
      <c r="D164" s="4" t="s">
        <v>375</v>
      </c>
      <c r="E164" s="4" t="s">
        <v>376</v>
      </c>
    </row>
    <row r="165" spans="1:5">
      <c r="A165" s="10">
        <v>2714</v>
      </c>
      <c r="B165" s="4">
        <v>1</v>
      </c>
      <c r="C165" s="4" t="s">
        <v>370</v>
      </c>
      <c r="D165" s="4">
        <v>99980917</v>
      </c>
      <c r="E165" s="4" t="s">
        <v>377</v>
      </c>
    </row>
    <row r="166" spans="1:5">
      <c r="A166" s="10" t="s">
        <v>27</v>
      </c>
      <c r="B166" s="4">
        <v>0</v>
      </c>
      <c r="C166" s="4" t="s">
        <v>370</v>
      </c>
      <c r="D166" s="4" t="s">
        <v>378</v>
      </c>
      <c r="E166" s="4" t="s">
        <v>379</v>
      </c>
    </row>
    <row r="167" spans="1:5">
      <c r="A167" s="10" t="s">
        <v>48</v>
      </c>
      <c r="B167" s="4" t="s">
        <v>85</v>
      </c>
      <c r="C167" s="4" t="s">
        <v>370</v>
      </c>
      <c r="D167" s="4" t="s">
        <v>380</v>
      </c>
      <c r="E167" s="4" t="s">
        <v>381</v>
      </c>
    </row>
    <row r="168" spans="1:5">
      <c r="A168" s="10" t="s">
        <v>51</v>
      </c>
      <c r="B168" s="4">
        <v>7000</v>
      </c>
      <c r="C168" s="4" t="s">
        <v>370</v>
      </c>
      <c r="D168" s="4" t="s">
        <v>382</v>
      </c>
      <c r="E168" s="4" t="s">
        <v>383</v>
      </c>
    </row>
    <row r="169" spans="1:5">
      <c r="A169" s="10" t="s">
        <v>27</v>
      </c>
      <c r="B169" s="4">
        <v>0</v>
      </c>
      <c r="C169" s="4" t="s">
        <v>370</v>
      </c>
      <c r="D169" s="11" t="s">
        <v>384</v>
      </c>
      <c r="E169" s="4" t="s">
        <v>385</v>
      </c>
    </row>
    <row r="170" spans="1:5">
      <c r="A170" s="10" t="s">
        <v>56</v>
      </c>
      <c r="B170" s="4" t="s">
        <v>40</v>
      </c>
      <c r="C170" s="4" t="s">
        <v>370</v>
      </c>
      <c r="D170" s="4" t="s">
        <v>386</v>
      </c>
      <c r="E170" s="4" t="s">
        <v>387</v>
      </c>
    </row>
    <row r="171" spans="1:5">
      <c r="A171" s="10" t="s">
        <v>59</v>
      </c>
      <c r="B171" s="4">
        <v>2800</v>
      </c>
      <c r="C171" s="4" t="s">
        <v>370</v>
      </c>
      <c r="D171" s="11" t="s">
        <v>388</v>
      </c>
      <c r="E171" s="4" t="s">
        <v>389</v>
      </c>
    </row>
    <row r="172" spans="1:5">
      <c r="A172" s="10" t="s">
        <v>27</v>
      </c>
      <c r="B172" s="4">
        <v>0</v>
      </c>
      <c r="C172" s="4" t="s">
        <v>370</v>
      </c>
      <c r="D172" s="4" t="s">
        <v>390</v>
      </c>
      <c r="E172" s="4" t="s">
        <v>391</v>
      </c>
    </row>
    <row r="173" spans="1:5">
      <c r="A173" s="10" t="s">
        <v>30</v>
      </c>
      <c r="B173" s="4" t="s">
        <v>287</v>
      </c>
      <c r="C173" s="4" t="s">
        <v>370</v>
      </c>
      <c r="D173" s="4" t="s">
        <v>392</v>
      </c>
      <c r="E173" s="11" t="s">
        <v>393</v>
      </c>
    </row>
    <row r="174" spans="1:5">
      <c r="A174" s="10" t="s">
        <v>34</v>
      </c>
      <c r="B174" s="4" t="s">
        <v>394</v>
      </c>
      <c r="C174" s="4" t="s">
        <v>370</v>
      </c>
      <c r="D174" s="4" t="s">
        <v>395</v>
      </c>
      <c r="E174" s="4" t="s">
        <v>396</v>
      </c>
    </row>
    <row r="175" spans="1:5">
      <c r="A175" s="10" t="s">
        <v>27</v>
      </c>
      <c r="B175" s="4">
        <v>0</v>
      </c>
      <c r="C175" s="4" t="s">
        <v>397</v>
      </c>
      <c r="D175" s="4" t="s">
        <v>398</v>
      </c>
      <c r="E175" s="4" t="s">
        <v>399</v>
      </c>
    </row>
    <row r="176" spans="1:5">
      <c r="A176" s="10" t="s">
        <v>39</v>
      </c>
      <c r="B176" s="4" t="s">
        <v>40</v>
      </c>
      <c r="C176" s="4" t="s">
        <v>397</v>
      </c>
      <c r="D176" s="4" t="s">
        <v>400</v>
      </c>
      <c r="E176" s="4" t="s">
        <v>401</v>
      </c>
    </row>
    <row r="177" spans="1:5">
      <c r="A177" s="10" t="s">
        <v>43</v>
      </c>
      <c r="B177" s="4">
        <v>6800</v>
      </c>
      <c r="C177" s="4" t="s">
        <v>397</v>
      </c>
      <c r="D177" s="4" t="s">
        <v>402</v>
      </c>
      <c r="E177" s="11" t="s">
        <v>403</v>
      </c>
    </row>
    <row r="178" spans="1:5">
      <c r="A178" s="10">
        <v>2711</v>
      </c>
      <c r="B178" s="4">
        <v>1</v>
      </c>
      <c r="C178" s="4" t="s">
        <v>404</v>
      </c>
      <c r="D178" s="4" t="s">
        <v>405</v>
      </c>
      <c r="E178" s="4" t="s">
        <v>406</v>
      </c>
    </row>
    <row r="179" spans="1:5">
      <c r="A179" s="10">
        <v>2712</v>
      </c>
      <c r="B179" s="4">
        <v>1</v>
      </c>
      <c r="C179" s="4" t="s">
        <v>404</v>
      </c>
      <c r="D179" s="4" t="s">
        <v>407</v>
      </c>
      <c r="E179" s="4" t="s">
        <v>408</v>
      </c>
    </row>
    <row r="180" spans="1:5">
      <c r="A180" s="10">
        <v>2713</v>
      </c>
      <c r="B180" s="4">
        <v>1</v>
      </c>
      <c r="C180" s="4" t="s">
        <v>404</v>
      </c>
      <c r="D180" s="4" t="s">
        <v>409</v>
      </c>
      <c r="E180" s="4" t="s">
        <v>410</v>
      </c>
    </row>
    <row r="181" spans="1:5">
      <c r="A181" s="10">
        <v>2714</v>
      </c>
      <c r="B181" s="4">
        <v>1</v>
      </c>
      <c r="C181" s="4" t="s">
        <v>404</v>
      </c>
      <c r="D181" s="4" t="s">
        <v>411</v>
      </c>
      <c r="E181" s="4" t="s">
        <v>412</v>
      </c>
    </row>
    <row r="182" spans="1:5">
      <c r="A182" s="10" t="s">
        <v>27</v>
      </c>
      <c r="B182" s="4">
        <v>0</v>
      </c>
      <c r="C182" s="4" t="s">
        <v>404</v>
      </c>
      <c r="D182" s="4" t="s">
        <v>413</v>
      </c>
      <c r="E182" s="4" t="s">
        <v>414</v>
      </c>
    </row>
    <row r="183" spans="1:5">
      <c r="A183" s="10" t="s">
        <v>56</v>
      </c>
      <c r="B183" s="4" t="s">
        <v>40</v>
      </c>
      <c r="C183" s="4" t="s">
        <v>404</v>
      </c>
      <c r="D183" s="4" t="s">
        <v>415</v>
      </c>
      <c r="E183" s="4" t="s">
        <v>416</v>
      </c>
    </row>
    <row r="184" spans="1:5">
      <c r="A184" s="10" t="s">
        <v>59</v>
      </c>
      <c r="B184" s="4" t="s">
        <v>417</v>
      </c>
      <c r="C184" s="4" t="s">
        <v>404</v>
      </c>
      <c r="D184" s="4" t="s">
        <v>418</v>
      </c>
      <c r="E184" s="4" t="s">
        <v>419</v>
      </c>
    </row>
    <row r="185" spans="1:5">
      <c r="A185" s="10" t="s">
        <v>27</v>
      </c>
      <c r="B185" s="4">
        <v>0</v>
      </c>
      <c r="C185" s="4" t="s">
        <v>404</v>
      </c>
      <c r="D185" s="4" t="s">
        <v>420</v>
      </c>
      <c r="E185" s="4" t="s">
        <v>421</v>
      </c>
    </row>
    <row r="186" spans="1:5">
      <c r="A186" s="10" t="s">
        <v>30</v>
      </c>
      <c r="B186" s="4">
        <v>4455</v>
      </c>
      <c r="C186" s="4" t="s">
        <v>404</v>
      </c>
      <c r="D186" s="4" t="s">
        <v>422</v>
      </c>
      <c r="E186" s="4" t="s">
        <v>423</v>
      </c>
    </row>
    <row r="187" spans="1:5">
      <c r="A187" s="10" t="s">
        <v>34</v>
      </c>
      <c r="B187" s="4" t="s">
        <v>424</v>
      </c>
      <c r="C187" s="4" t="s">
        <v>404</v>
      </c>
      <c r="D187" s="4" t="s">
        <v>425</v>
      </c>
      <c r="E187" s="4" t="s">
        <v>426</v>
      </c>
    </row>
    <row r="188" spans="1:5">
      <c r="A188" s="10" t="s">
        <v>27</v>
      </c>
      <c r="B188" s="4">
        <v>0</v>
      </c>
      <c r="C188" s="4" t="s">
        <v>404</v>
      </c>
      <c r="D188" s="4" t="s">
        <v>427</v>
      </c>
      <c r="E188" s="4" t="s">
        <v>428</v>
      </c>
    </row>
    <row r="189" spans="1:5">
      <c r="A189" s="10" t="s">
        <v>39</v>
      </c>
      <c r="B189" s="4" t="s">
        <v>85</v>
      </c>
      <c r="C189" s="4" t="s">
        <v>404</v>
      </c>
      <c r="D189" s="4" t="s">
        <v>429</v>
      </c>
      <c r="E189" s="4" t="s">
        <v>430</v>
      </c>
    </row>
    <row r="190" spans="1:5">
      <c r="A190" s="10" t="s">
        <v>43</v>
      </c>
      <c r="B190" s="4">
        <v>1800</v>
      </c>
      <c r="C190" s="4" t="s">
        <v>404</v>
      </c>
      <c r="D190" s="4" t="s">
        <v>431</v>
      </c>
      <c r="E190" s="4" t="s">
        <v>432</v>
      </c>
    </row>
    <row r="191" spans="1:5">
      <c r="A191" s="10" t="s">
        <v>27</v>
      </c>
      <c r="B191" s="4">
        <v>0</v>
      </c>
      <c r="C191" s="4" t="s">
        <v>404</v>
      </c>
      <c r="D191" s="4" t="s">
        <v>433</v>
      </c>
      <c r="E191" s="4" t="s">
        <v>434</v>
      </c>
    </row>
    <row r="192" spans="1:5">
      <c r="A192" s="10" t="s">
        <v>48</v>
      </c>
      <c r="B192" s="4" t="s">
        <v>40</v>
      </c>
      <c r="C192" s="4" t="s">
        <v>404</v>
      </c>
      <c r="D192" s="4" t="s">
        <v>435</v>
      </c>
      <c r="E192" s="4" t="s">
        <v>436</v>
      </c>
    </row>
    <row r="193" spans="1:5">
      <c r="A193" s="10" t="s">
        <v>51</v>
      </c>
      <c r="B193" s="4">
        <v>9800</v>
      </c>
      <c r="C193" s="4" t="s">
        <v>404</v>
      </c>
      <c r="D193" s="4" t="s">
        <v>437</v>
      </c>
      <c r="E193" s="4" t="s">
        <v>438</v>
      </c>
    </row>
    <row r="194" spans="1:5">
      <c r="A194" s="10">
        <v>2711</v>
      </c>
      <c r="B194" s="4">
        <v>1</v>
      </c>
      <c r="C194" s="4" t="s">
        <v>439</v>
      </c>
      <c r="D194" s="11" t="s">
        <v>440</v>
      </c>
      <c r="E194" s="4" t="s">
        <v>441</v>
      </c>
    </row>
    <row r="195" spans="1:5">
      <c r="A195" s="10">
        <v>2712</v>
      </c>
      <c r="B195" s="4">
        <v>1</v>
      </c>
      <c r="C195" s="4" t="s">
        <v>439</v>
      </c>
      <c r="D195" s="4" t="s">
        <v>442</v>
      </c>
      <c r="E195" s="4" t="s">
        <v>443</v>
      </c>
    </row>
    <row r="196" spans="1:5">
      <c r="A196" s="10">
        <v>2713</v>
      </c>
      <c r="B196" s="4">
        <v>1</v>
      </c>
      <c r="C196" s="4" t="s">
        <v>439</v>
      </c>
      <c r="D196" s="4" t="s">
        <v>444</v>
      </c>
      <c r="E196" s="4">
        <v>27759458</v>
      </c>
    </row>
    <row r="197" spans="1:5">
      <c r="A197" s="10">
        <v>2714</v>
      </c>
      <c r="B197" s="4">
        <v>1</v>
      </c>
      <c r="C197" s="4" t="s">
        <v>439</v>
      </c>
      <c r="D197" s="4" t="s">
        <v>445</v>
      </c>
      <c r="E197" s="4" t="s">
        <v>446</v>
      </c>
    </row>
    <row r="198" spans="1:5">
      <c r="A198" s="10" t="s">
        <v>27</v>
      </c>
      <c r="B198" s="4">
        <v>0</v>
      </c>
      <c r="C198" s="4" t="s">
        <v>447</v>
      </c>
      <c r="D198" s="4" t="s">
        <v>448</v>
      </c>
      <c r="E198" s="4" t="s">
        <v>449</v>
      </c>
    </row>
    <row r="199" spans="1:5">
      <c r="A199" s="10" t="s">
        <v>30</v>
      </c>
      <c r="B199" s="4" t="s">
        <v>287</v>
      </c>
      <c r="C199" s="4" t="s">
        <v>447</v>
      </c>
      <c r="D199" s="4" t="s">
        <v>450</v>
      </c>
      <c r="E199" s="4" t="s">
        <v>451</v>
      </c>
    </row>
    <row r="200" spans="1:5">
      <c r="A200" s="10" t="s">
        <v>34</v>
      </c>
      <c r="B200" s="4" t="s">
        <v>452</v>
      </c>
      <c r="C200" s="4" t="s">
        <v>447</v>
      </c>
      <c r="D200" s="4" t="s">
        <v>453</v>
      </c>
      <c r="E200" s="4" t="s">
        <v>454</v>
      </c>
    </row>
    <row r="201" spans="1:5">
      <c r="A201" s="10" t="s">
        <v>27</v>
      </c>
      <c r="B201" s="4">
        <v>0</v>
      </c>
      <c r="C201" s="4" t="s">
        <v>447</v>
      </c>
      <c r="D201" s="4" t="s">
        <v>455</v>
      </c>
      <c r="E201" s="4" t="s">
        <v>456</v>
      </c>
    </row>
    <row r="202" spans="1:5">
      <c r="A202" s="10" t="s">
        <v>39</v>
      </c>
      <c r="B202" s="4" t="s">
        <v>40</v>
      </c>
      <c r="C202" s="4" t="s">
        <v>447</v>
      </c>
      <c r="D202" s="4" t="s">
        <v>457</v>
      </c>
      <c r="E202" s="4" t="s">
        <v>458</v>
      </c>
    </row>
    <row r="203" spans="1:5">
      <c r="A203" s="10" t="s">
        <v>43</v>
      </c>
      <c r="B203" s="4">
        <v>5800</v>
      </c>
      <c r="C203" s="4" t="s">
        <v>447</v>
      </c>
      <c r="D203" s="4" t="s">
        <v>459</v>
      </c>
      <c r="E203" s="4" t="s">
        <v>460</v>
      </c>
    </row>
    <row r="204" spans="1:5">
      <c r="A204" s="10" t="s">
        <v>27</v>
      </c>
      <c r="B204" s="4">
        <v>0</v>
      </c>
      <c r="C204" s="4" t="s">
        <v>447</v>
      </c>
      <c r="D204" s="11" t="s">
        <v>461</v>
      </c>
      <c r="E204" s="4" t="s">
        <v>462</v>
      </c>
    </row>
    <row r="205" spans="1:5">
      <c r="A205" s="10" t="s">
        <v>48</v>
      </c>
      <c r="B205" s="4" t="s">
        <v>85</v>
      </c>
      <c r="C205" s="4" t="s">
        <v>447</v>
      </c>
      <c r="D205" s="11" t="s">
        <v>463</v>
      </c>
      <c r="E205" s="4" t="s">
        <v>464</v>
      </c>
    </row>
    <row r="206" spans="1:5">
      <c r="A206" s="10" t="s">
        <v>51</v>
      </c>
      <c r="B206" s="4">
        <v>7800</v>
      </c>
      <c r="C206" s="4" t="s">
        <v>447</v>
      </c>
      <c r="D206" s="11" t="s">
        <v>465</v>
      </c>
      <c r="E206" s="4" t="s">
        <v>466</v>
      </c>
    </row>
    <row r="207" spans="1:5">
      <c r="A207" s="10" t="s">
        <v>27</v>
      </c>
      <c r="B207" s="4">
        <v>0</v>
      </c>
      <c r="C207" s="4" t="s">
        <v>447</v>
      </c>
      <c r="D207" s="11" t="s">
        <v>467</v>
      </c>
      <c r="E207" s="4" t="s">
        <v>468</v>
      </c>
    </row>
    <row r="208" spans="1:5">
      <c r="A208" s="10" t="s">
        <v>56</v>
      </c>
      <c r="B208" s="4" t="s">
        <v>40</v>
      </c>
      <c r="C208" s="4" t="s">
        <v>447</v>
      </c>
      <c r="D208" s="11" t="s">
        <v>469</v>
      </c>
      <c r="E208" s="4" t="s">
        <v>470</v>
      </c>
    </row>
    <row r="209" spans="1:5">
      <c r="A209" s="10" t="s">
        <v>59</v>
      </c>
      <c r="B209" s="4">
        <v>3800</v>
      </c>
      <c r="C209" s="4" t="s">
        <v>447</v>
      </c>
      <c r="D209" s="11" t="s">
        <v>471</v>
      </c>
      <c r="E209" s="4" t="s">
        <v>472</v>
      </c>
    </row>
    <row r="210" spans="1:5">
      <c r="A210" s="10">
        <v>2711</v>
      </c>
      <c r="B210" s="4">
        <v>1</v>
      </c>
      <c r="C210" s="4" t="s">
        <v>473</v>
      </c>
      <c r="D210" s="4" t="s">
        <v>474</v>
      </c>
      <c r="E210" s="4" t="s">
        <v>475</v>
      </c>
    </row>
    <row r="211" spans="1:5">
      <c r="A211" s="10">
        <v>2712</v>
      </c>
      <c r="B211" s="4">
        <v>1</v>
      </c>
      <c r="C211" s="4" t="s">
        <v>473</v>
      </c>
      <c r="D211" s="4" t="s">
        <v>476</v>
      </c>
      <c r="E211" s="4" t="s">
        <v>477</v>
      </c>
    </row>
    <row r="212" spans="1:5">
      <c r="A212" s="10">
        <v>2713</v>
      </c>
      <c r="B212" s="4">
        <v>1</v>
      </c>
      <c r="C212" s="4" t="s">
        <v>473</v>
      </c>
      <c r="D212" s="4" t="s">
        <v>478</v>
      </c>
      <c r="E212" s="4" t="s">
        <v>479</v>
      </c>
    </row>
    <row r="213" spans="1:5">
      <c r="A213" s="10">
        <v>2714</v>
      </c>
      <c r="B213" s="4">
        <v>1</v>
      </c>
      <c r="C213" s="4" t="s">
        <v>473</v>
      </c>
      <c r="D213" s="4" t="s">
        <v>480</v>
      </c>
      <c r="E213" s="4" t="s">
        <v>481</v>
      </c>
    </row>
    <row r="214" spans="1:5">
      <c r="A214" s="10" t="s">
        <v>27</v>
      </c>
      <c r="B214" s="4">
        <v>0</v>
      </c>
      <c r="C214" s="4" t="s">
        <v>482</v>
      </c>
      <c r="D214" s="4" t="s">
        <v>483</v>
      </c>
      <c r="E214" s="4" t="s">
        <v>484</v>
      </c>
    </row>
    <row r="215" spans="1:5">
      <c r="A215" s="10" t="s">
        <v>39</v>
      </c>
      <c r="B215" s="4" t="s">
        <v>40</v>
      </c>
      <c r="C215" s="4" t="s">
        <v>482</v>
      </c>
      <c r="D215" s="4" t="s">
        <v>485</v>
      </c>
      <c r="E215" s="4" t="s">
        <v>486</v>
      </c>
    </row>
    <row r="216" spans="1:5">
      <c r="A216" s="10" t="s">
        <v>43</v>
      </c>
      <c r="B216" s="4" t="s">
        <v>487</v>
      </c>
      <c r="C216" s="4" t="s">
        <v>482</v>
      </c>
      <c r="D216" s="4" t="s">
        <v>488</v>
      </c>
      <c r="E216" s="4" t="s">
        <v>489</v>
      </c>
    </row>
    <row r="217" spans="1:5">
      <c r="A217" s="10" t="s">
        <v>27</v>
      </c>
      <c r="B217" s="4">
        <v>0</v>
      </c>
      <c r="C217" s="4" t="s">
        <v>482</v>
      </c>
      <c r="D217" s="4" t="s">
        <v>490</v>
      </c>
      <c r="E217" s="4" t="s">
        <v>491</v>
      </c>
    </row>
    <row r="218" spans="1:5">
      <c r="A218" s="10" t="s">
        <v>48</v>
      </c>
      <c r="B218" s="4" t="s">
        <v>40</v>
      </c>
      <c r="C218" s="4" t="s">
        <v>482</v>
      </c>
      <c r="D218" s="4" t="s">
        <v>492</v>
      </c>
      <c r="E218" s="4" t="s">
        <v>493</v>
      </c>
    </row>
    <row r="219" spans="1:5">
      <c r="A219" s="10" t="s">
        <v>51</v>
      </c>
      <c r="B219" s="4">
        <v>9800</v>
      </c>
      <c r="C219" s="4" t="s">
        <v>482</v>
      </c>
      <c r="D219" s="4" t="s">
        <v>494</v>
      </c>
      <c r="E219" s="4" t="s">
        <v>495</v>
      </c>
    </row>
    <row r="220" spans="1:5">
      <c r="A220" s="10" t="s">
        <v>27</v>
      </c>
      <c r="B220" s="4">
        <v>0</v>
      </c>
      <c r="C220" s="4" t="s">
        <v>482</v>
      </c>
      <c r="D220" s="4" t="s">
        <v>496</v>
      </c>
      <c r="E220" s="4" t="s">
        <v>497</v>
      </c>
    </row>
    <row r="221" spans="1:5">
      <c r="A221" s="10" t="s">
        <v>56</v>
      </c>
      <c r="B221" s="4" t="s">
        <v>85</v>
      </c>
      <c r="C221" s="4" t="s">
        <v>482</v>
      </c>
      <c r="D221" s="4" t="s">
        <v>498</v>
      </c>
      <c r="E221" s="4" t="s">
        <v>499</v>
      </c>
    </row>
    <row r="222" spans="1:5">
      <c r="A222" s="10" t="s">
        <v>59</v>
      </c>
      <c r="B222" s="4">
        <v>2000</v>
      </c>
      <c r="C222" s="4" t="s">
        <v>482</v>
      </c>
      <c r="D222" s="4" t="s">
        <v>500</v>
      </c>
      <c r="E222" s="4" t="s">
        <v>501</v>
      </c>
    </row>
    <row r="223" spans="1:5">
      <c r="A223" s="10" t="s">
        <v>27</v>
      </c>
      <c r="B223" s="4">
        <v>0</v>
      </c>
      <c r="C223" s="4" t="s">
        <v>482</v>
      </c>
      <c r="D223" s="4" t="s">
        <v>502</v>
      </c>
      <c r="E223" s="4" t="s">
        <v>503</v>
      </c>
    </row>
    <row r="224" spans="1:5">
      <c r="A224" s="10" t="s">
        <v>30</v>
      </c>
      <c r="B224" s="4">
        <v>4454</v>
      </c>
      <c r="C224" s="4" t="s">
        <v>482</v>
      </c>
      <c r="D224" s="4" t="s">
        <v>504</v>
      </c>
      <c r="E224" s="4" t="s">
        <v>505</v>
      </c>
    </row>
    <row r="225" spans="1:5">
      <c r="A225" s="10" t="s">
        <v>34</v>
      </c>
      <c r="B225" s="4" t="s">
        <v>506</v>
      </c>
      <c r="C225" s="4" t="s">
        <v>482</v>
      </c>
      <c r="D225" s="4" t="s">
        <v>507</v>
      </c>
      <c r="E225" s="4" t="s">
        <v>508</v>
      </c>
    </row>
    <row r="226" spans="1:5">
      <c r="A226" s="10">
        <v>2711</v>
      </c>
      <c r="B226" s="4">
        <v>1</v>
      </c>
      <c r="C226" s="4" t="s">
        <v>509</v>
      </c>
      <c r="D226" s="4" t="s">
        <v>510</v>
      </c>
      <c r="E226" s="11" t="s">
        <v>511</v>
      </c>
    </row>
    <row r="227" spans="1:5">
      <c r="A227" s="10">
        <v>2712</v>
      </c>
      <c r="B227" s="4">
        <v>1</v>
      </c>
      <c r="C227" s="4" t="s">
        <v>509</v>
      </c>
      <c r="D227" s="4" t="s">
        <v>512</v>
      </c>
      <c r="E227" s="4" t="s">
        <v>513</v>
      </c>
    </row>
    <row r="228" spans="1:5">
      <c r="A228" s="10">
        <v>2713</v>
      </c>
      <c r="B228" s="4">
        <v>1</v>
      </c>
      <c r="C228" s="4" t="s">
        <v>509</v>
      </c>
      <c r="D228" s="4" t="s">
        <v>514</v>
      </c>
      <c r="E228" s="4" t="s">
        <v>515</v>
      </c>
    </row>
    <row r="229" spans="1:5">
      <c r="A229" s="10">
        <v>2714</v>
      </c>
      <c r="B229" s="4">
        <v>1</v>
      </c>
      <c r="C229" s="4" t="s">
        <v>509</v>
      </c>
      <c r="D229" s="4" t="s">
        <v>516</v>
      </c>
      <c r="E229" s="4" t="s">
        <v>517</v>
      </c>
    </row>
    <row r="230" spans="1:5">
      <c r="A230" s="10" t="s">
        <v>27</v>
      </c>
      <c r="B230" s="4">
        <v>0</v>
      </c>
      <c r="C230" s="4" t="s">
        <v>509</v>
      </c>
      <c r="D230" s="4" t="s">
        <v>518</v>
      </c>
      <c r="E230" s="4" t="s">
        <v>519</v>
      </c>
    </row>
    <row r="231" spans="1:5">
      <c r="A231" s="10" t="s">
        <v>48</v>
      </c>
      <c r="B231" s="4" t="s">
        <v>40</v>
      </c>
      <c r="C231" s="4" t="s">
        <v>509</v>
      </c>
      <c r="D231" s="4" t="s">
        <v>520</v>
      </c>
      <c r="E231" s="4" t="s">
        <v>521</v>
      </c>
    </row>
    <row r="232" spans="1:5">
      <c r="A232" s="10" t="s">
        <v>51</v>
      </c>
      <c r="B232" s="4">
        <v>9800</v>
      </c>
      <c r="C232" s="4" t="s">
        <v>509</v>
      </c>
      <c r="D232" s="4" t="s">
        <v>522</v>
      </c>
      <c r="E232" s="4" t="s">
        <v>523</v>
      </c>
    </row>
    <row r="233" spans="1:5">
      <c r="A233" s="10" t="s">
        <v>27</v>
      </c>
      <c r="B233" s="4">
        <v>0</v>
      </c>
      <c r="C233" s="4" t="s">
        <v>524</v>
      </c>
      <c r="D233" s="4" t="s">
        <v>525</v>
      </c>
      <c r="E233" s="4" t="s">
        <v>526</v>
      </c>
    </row>
    <row r="234" spans="1:5">
      <c r="A234" s="10" t="s">
        <v>56</v>
      </c>
      <c r="B234" s="4" t="s">
        <v>40</v>
      </c>
      <c r="C234" s="4" t="s">
        <v>524</v>
      </c>
      <c r="D234" s="11" t="s">
        <v>527</v>
      </c>
      <c r="E234" s="4" t="s">
        <v>528</v>
      </c>
    </row>
    <row r="235" spans="1:5">
      <c r="A235" s="10" t="s">
        <v>59</v>
      </c>
      <c r="B235" s="4" t="s">
        <v>452</v>
      </c>
      <c r="C235" s="4" t="s">
        <v>524</v>
      </c>
      <c r="D235" s="4" t="s">
        <v>529</v>
      </c>
      <c r="E235" s="4" t="s">
        <v>530</v>
      </c>
    </row>
    <row r="236" spans="1:5">
      <c r="A236" s="10" t="s">
        <v>27</v>
      </c>
      <c r="B236" s="4">
        <v>0</v>
      </c>
      <c r="C236" s="4" t="s">
        <v>524</v>
      </c>
      <c r="D236" s="4" t="s">
        <v>531</v>
      </c>
      <c r="E236" s="4" t="s">
        <v>532</v>
      </c>
    </row>
    <row r="237" spans="1:5">
      <c r="A237" s="10" t="s">
        <v>30</v>
      </c>
      <c r="B237" s="4">
        <v>4456</v>
      </c>
      <c r="C237" s="4" t="s">
        <v>524</v>
      </c>
      <c r="D237" s="11" t="s">
        <v>533</v>
      </c>
      <c r="E237" s="4" t="s">
        <v>534</v>
      </c>
    </row>
    <row r="238" spans="1:5">
      <c r="A238" s="10" t="s">
        <v>34</v>
      </c>
      <c r="B238" s="4">
        <v>3400</v>
      </c>
      <c r="C238" s="4" t="s">
        <v>524</v>
      </c>
      <c r="D238" s="4" t="s">
        <v>535</v>
      </c>
      <c r="E238" s="4" t="s">
        <v>536</v>
      </c>
    </row>
    <row r="239" spans="1:5">
      <c r="A239" s="10" t="s">
        <v>27</v>
      </c>
      <c r="B239" s="4">
        <v>0</v>
      </c>
      <c r="C239" s="4" t="s">
        <v>524</v>
      </c>
      <c r="D239" s="4" t="s">
        <v>537</v>
      </c>
      <c r="E239" s="4" t="s">
        <v>538</v>
      </c>
    </row>
    <row r="240" spans="1:5">
      <c r="A240" s="10" t="s">
        <v>39</v>
      </c>
      <c r="B240" s="4" t="s">
        <v>40</v>
      </c>
      <c r="C240" s="4" t="s">
        <v>524</v>
      </c>
      <c r="D240" s="4" t="s">
        <v>539</v>
      </c>
      <c r="E240" s="4" t="s">
        <v>540</v>
      </c>
    </row>
    <row r="241" spans="1:5">
      <c r="A241" s="10" t="s">
        <v>43</v>
      </c>
      <c r="B241" s="4" t="s">
        <v>452</v>
      </c>
      <c r="C241" s="4" t="s">
        <v>524</v>
      </c>
      <c r="D241" s="4" t="s">
        <v>541</v>
      </c>
      <c r="E241" s="4" t="s">
        <v>542</v>
      </c>
    </row>
    <row r="242" spans="1:5">
      <c r="A242" s="10">
        <v>2711</v>
      </c>
      <c r="B242" s="4">
        <v>1</v>
      </c>
      <c r="C242" s="4" t="s">
        <v>543</v>
      </c>
      <c r="D242" s="4" t="s">
        <v>544</v>
      </c>
      <c r="E242" s="4" t="s">
        <v>545</v>
      </c>
    </row>
    <row r="243" spans="1:5">
      <c r="A243" s="10">
        <v>2712</v>
      </c>
      <c r="B243" s="4">
        <v>1</v>
      </c>
      <c r="C243" s="4" t="s">
        <v>543</v>
      </c>
      <c r="D243" s="4" t="s">
        <v>546</v>
      </c>
      <c r="E243" s="4" t="s">
        <v>547</v>
      </c>
    </row>
    <row r="244" spans="1:5">
      <c r="A244" s="10">
        <v>2713</v>
      </c>
      <c r="B244" s="4">
        <v>1</v>
      </c>
      <c r="C244" s="4" t="s">
        <v>543</v>
      </c>
      <c r="D244" s="4" t="s">
        <v>548</v>
      </c>
      <c r="E244" s="4" t="s">
        <v>549</v>
      </c>
    </row>
    <row r="245" spans="1:5">
      <c r="A245" s="10">
        <v>2714</v>
      </c>
      <c r="B245" s="4">
        <v>1</v>
      </c>
      <c r="C245" s="4" t="s">
        <v>543</v>
      </c>
      <c r="D245" s="4" t="s">
        <v>550</v>
      </c>
      <c r="E245" s="4" t="s">
        <v>551</v>
      </c>
    </row>
    <row r="246" spans="1:5">
      <c r="A246" s="10" t="s">
        <v>27</v>
      </c>
      <c r="B246" s="4">
        <v>0</v>
      </c>
      <c r="C246" s="4" t="s">
        <v>543</v>
      </c>
      <c r="D246" s="4" t="s">
        <v>552</v>
      </c>
      <c r="E246" s="4" t="s">
        <v>553</v>
      </c>
    </row>
    <row r="247" spans="1:5">
      <c r="A247" s="10" t="s">
        <v>56</v>
      </c>
      <c r="B247" s="4" t="s">
        <v>40</v>
      </c>
      <c r="C247" s="4" t="s">
        <v>543</v>
      </c>
      <c r="D247" s="4" t="s">
        <v>554</v>
      </c>
      <c r="E247" s="4" t="s">
        <v>555</v>
      </c>
    </row>
    <row r="248" spans="1:5">
      <c r="A248" s="10" t="s">
        <v>59</v>
      </c>
      <c r="B248" s="4">
        <v>3800</v>
      </c>
      <c r="C248" s="4" t="s">
        <v>543</v>
      </c>
      <c r="D248" s="4" t="s">
        <v>556</v>
      </c>
      <c r="E248" s="4" t="s">
        <v>557</v>
      </c>
    </row>
    <row r="249" spans="1:5">
      <c r="A249" s="10" t="s">
        <v>27</v>
      </c>
      <c r="B249" s="4">
        <v>0</v>
      </c>
      <c r="C249" s="4" t="s">
        <v>558</v>
      </c>
      <c r="D249" s="4" t="s">
        <v>559</v>
      </c>
      <c r="E249" s="4" t="s">
        <v>560</v>
      </c>
    </row>
    <row r="250" spans="1:5">
      <c r="A250" s="10" t="s">
        <v>30</v>
      </c>
      <c r="B250" s="4" t="s">
        <v>561</v>
      </c>
      <c r="C250" s="4" t="s">
        <v>558</v>
      </c>
      <c r="D250" s="4" t="s">
        <v>562</v>
      </c>
      <c r="E250" s="4" t="s">
        <v>563</v>
      </c>
    </row>
    <row r="251" spans="1:5">
      <c r="A251" s="10" t="s">
        <v>34</v>
      </c>
      <c r="B251" s="4" t="s">
        <v>564</v>
      </c>
      <c r="C251" s="4" t="s">
        <v>558</v>
      </c>
      <c r="D251" s="4" t="s">
        <v>565</v>
      </c>
      <c r="E251" s="4" t="s">
        <v>566</v>
      </c>
    </row>
    <row r="252" spans="1:5">
      <c r="A252" s="10" t="s">
        <v>27</v>
      </c>
      <c r="B252" s="4">
        <v>0</v>
      </c>
      <c r="C252" s="4" t="s">
        <v>558</v>
      </c>
      <c r="D252" s="4" t="s">
        <v>567</v>
      </c>
      <c r="E252" s="4" t="s">
        <v>568</v>
      </c>
    </row>
    <row r="253" spans="1:5">
      <c r="A253" s="10" t="s">
        <v>39</v>
      </c>
      <c r="B253" s="4" t="s">
        <v>40</v>
      </c>
      <c r="C253" s="4" t="s">
        <v>558</v>
      </c>
      <c r="D253" s="4" t="s">
        <v>569</v>
      </c>
      <c r="E253" s="4" t="s">
        <v>570</v>
      </c>
    </row>
    <row r="254" spans="1:5">
      <c r="A254" s="10" t="s">
        <v>43</v>
      </c>
      <c r="B254" s="4">
        <v>6800</v>
      </c>
      <c r="C254" s="4" t="s">
        <v>558</v>
      </c>
      <c r="D254" s="4" t="s">
        <v>571</v>
      </c>
      <c r="E254" s="4" t="s">
        <v>572</v>
      </c>
    </row>
    <row r="255" spans="1:5">
      <c r="A255" s="10" t="s">
        <v>27</v>
      </c>
      <c r="B255" s="4">
        <v>0</v>
      </c>
      <c r="C255" s="4" t="s">
        <v>558</v>
      </c>
      <c r="D255" s="4" t="s">
        <v>573</v>
      </c>
      <c r="E255" s="4" t="s">
        <v>574</v>
      </c>
    </row>
    <row r="256" spans="1:5">
      <c r="A256" s="10" t="s">
        <v>48</v>
      </c>
      <c r="B256" s="4" t="s">
        <v>85</v>
      </c>
      <c r="C256" s="4" t="s">
        <v>558</v>
      </c>
      <c r="D256" s="4" t="s">
        <v>575</v>
      </c>
      <c r="E256" s="4" t="s">
        <v>576</v>
      </c>
    </row>
    <row r="257" spans="1:5">
      <c r="A257" s="10" t="s">
        <v>51</v>
      </c>
      <c r="B257" s="4">
        <v>6800</v>
      </c>
      <c r="C257" s="4" t="s">
        <v>558</v>
      </c>
      <c r="D257" s="4" t="s">
        <v>577</v>
      </c>
      <c r="E257" s="4" t="s">
        <v>578</v>
      </c>
    </row>
    <row r="258" spans="1:5">
      <c r="A258" s="10">
        <v>2711</v>
      </c>
      <c r="B258" s="4">
        <v>1</v>
      </c>
      <c r="C258" s="4" t="s">
        <v>579</v>
      </c>
      <c r="D258" s="4" t="s">
        <v>580</v>
      </c>
      <c r="E258" s="4" t="s">
        <v>581</v>
      </c>
    </row>
    <row r="259" spans="1:5">
      <c r="A259" s="10">
        <v>2712</v>
      </c>
      <c r="B259" s="4">
        <v>1</v>
      </c>
      <c r="C259" s="4" t="s">
        <v>579</v>
      </c>
      <c r="D259" s="4" t="s">
        <v>582</v>
      </c>
      <c r="E259" s="4" t="s">
        <v>583</v>
      </c>
    </row>
    <row r="260" spans="1:5">
      <c r="A260" s="10">
        <v>2713</v>
      </c>
      <c r="B260" s="4">
        <v>1</v>
      </c>
      <c r="C260" s="4" t="s">
        <v>579</v>
      </c>
      <c r="D260" s="4" t="s">
        <v>584</v>
      </c>
      <c r="E260" s="4" t="s">
        <v>585</v>
      </c>
    </row>
    <row r="261" spans="1:5">
      <c r="A261" s="10">
        <v>2714</v>
      </c>
      <c r="B261" s="4">
        <v>1</v>
      </c>
      <c r="C261" s="4" t="s">
        <v>579</v>
      </c>
      <c r="D261" s="4" t="s">
        <v>586</v>
      </c>
      <c r="E261" s="4" t="s">
        <v>587</v>
      </c>
    </row>
    <row r="262" spans="1:5">
      <c r="A262" s="10" t="s">
        <v>27</v>
      </c>
      <c r="B262" s="4">
        <v>0</v>
      </c>
      <c r="C262" s="4" t="s">
        <v>579</v>
      </c>
      <c r="D262" s="4" t="s">
        <v>588</v>
      </c>
      <c r="E262" s="4" t="s">
        <v>589</v>
      </c>
    </row>
    <row r="263" spans="1:5">
      <c r="A263" s="10" t="s">
        <v>30</v>
      </c>
      <c r="B263" s="4">
        <v>4455</v>
      </c>
      <c r="C263" s="4" t="s">
        <v>579</v>
      </c>
      <c r="D263" s="4" t="s">
        <v>590</v>
      </c>
      <c r="E263" s="4" t="s">
        <v>591</v>
      </c>
    </row>
    <row r="264" spans="1:5">
      <c r="A264" s="10" t="s">
        <v>34</v>
      </c>
      <c r="B264" s="4">
        <v>5800</v>
      </c>
      <c r="C264" s="4" t="s">
        <v>579</v>
      </c>
      <c r="D264" s="4" t="s">
        <v>592</v>
      </c>
      <c r="E264" s="4" t="s">
        <v>593</v>
      </c>
    </row>
    <row r="265" spans="1:5">
      <c r="A265" s="10" t="s">
        <v>27</v>
      </c>
      <c r="B265" s="4">
        <v>0</v>
      </c>
      <c r="C265" s="4" t="s">
        <v>579</v>
      </c>
      <c r="D265" s="4" t="s">
        <v>594</v>
      </c>
      <c r="E265" s="4" t="s">
        <v>595</v>
      </c>
    </row>
    <row r="266" spans="1:5">
      <c r="A266" s="10" t="s">
        <v>39</v>
      </c>
      <c r="B266" s="4" t="s">
        <v>40</v>
      </c>
      <c r="C266" s="4" t="s">
        <v>579</v>
      </c>
      <c r="D266" s="11">
        <v>7.0810000000000005E+45</v>
      </c>
      <c r="E266" s="4" t="s">
        <v>596</v>
      </c>
    </row>
    <row r="267" spans="1:5">
      <c r="A267" s="10" t="s">
        <v>43</v>
      </c>
      <c r="B267" s="4" t="s">
        <v>417</v>
      </c>
      <c r="C267" s="4" t="s">
        <v>579</v>
      </c>
      <c r="D267" s="4" t="s">
        <v>597</v>
      </c>
      <c r="E267" s="4" t="s">
        <v>598</v>
      </c>
    </row>
    <row r="268" spans="1:5">
      <c r="A268" s="10" t="s">
        <v>27</v>
      </c>
      <c r="B268" s="4">
        <v>0</v>
      </c>
      <c r="C268" s="4" t="s">
        <v>599</v>
      </c>
      <c r="D268" s="4">
        <v>70843342</v>
      </c>
      <c r="E268" s="4" t="s">
        <v>600</v>
      </c>
    </row>
    <row r="269" spans="1:5">
      <c r="A269" s="10" t="s">
        <v>48</v>
      </c>
      <c r="B269" s="4" t="s">
        <v>40</v>
      </c>
      <c r="C269" s="4" t="s">
        <v>599</v>
      </c>
      <c r="D269" s="4" t="s">
        <v>601</v>
      </c>
      <c r="E269" s="4" t="s">
        <v>602</v>
      </c>
    </row>
    <row r="270" spans="1:5">
      <c r="A270" s="10" t="s">
        <v>51</v>
      </c>
      <c r="B270" s="4">
        <v>8800</v>
      </c>
      <c r="C270" s="4" t="s">
        <v>599</v>
      </c>
      <c r="D270" s="4">
        <v>70844225</v>
      </c>
      <c r="E270" s="4" t="s">
        <v>603</v>
      </c>
    </row>
    <row r="271" spans="1:5">
      <c r="A271" s="10" t="s">
        <v>27</v>
      </c>
      <c r="B271" s="4">
        <v>0</v>
      </c>
      <c r="C271" s="4" t="s">
        <v>599</v>
      </c>
      <c r="D271" s="4" t="s">
        <v>604</v>
      </c>
      <c r="E271" s="4" t="s">
        <v>605</v>
      </c>
    </row>
    <row r="272" spans="1:5">
      <c r="A272" s="10" t="s">
        <v>56</v>
      </c>
      <c r="B272" s="4" t="s">
        <v>85</v>
      </c>
      <c r="C272" s="4" t="s">
        <v>599</v>
      </c>
      <c r="D272" s="4">
        <v>70876730</v>
      </c>
      <c r="E272" s="4" t="s">
        <v>606</v>
      </c>
    </row>
    <row r="273" spans="1:5">
      <c r="A273" s="10" t="s">
        <v>59</v>
      </c>
      <c r="B273" s="4">
        <v>1000</v>
      </c>
      <c r="C273" s="4" t="s">
        <v>599</v>
      </c>
      <c r="D273" s="4" t="s">
        <v>607</v>
      </c>
      <c r="E273" s="4" t="s">
        <v>608</v>
      </c>
    </row>
    <row r="274" spans="1:5">
      <c r="A274" s="10">
        <v>2711</v>
      </c>
      <c r="B274" s="4">
        <v>1</v>
      </c>
      <c r="C274" s="4" t="s">
        <v>609</v>
      </c>
      <c r="D274" s="4" t="s">
        <v>610</v>
      </c>
      <c r="E274" s="4" t="s">
        <v>611</v>
      </c>
    </row>
    <row r="275" spans="1:5">
      <c r="A275" s="10">
        <v>2712</v>
      </c>
      <c r="B275" s="4">
        <v>1</v>
      </c>
      <c r="C275" s="4" t="s">
        <v>609</v>
      </c>
      <c r="D275" s="4" t="s">
        <v>612</v>
      </c>
      <c r="E275" s="4" t="s">
        <v>613</v>
      </c>
    </row>
    <row r="276" spans="1:5">
      <c r="A276" s="10">
        <v>2713</v>
      </c>
      <c r="B276" s="4">
        <v>1</v>
      </c>
      <c r="C276" s="4" t="s">
        <v>609</v>
      </c>
      <c r="D276" s="4" t="s">
        <v>614</v>
      </c>
      <c r="E276" s="4" t="s">
        <v>615</v>
      </c>
    </row>
    <row r="277" spans="1:5">
      <c r="A277" s="10">
        <v>2714</v>
      </c>
      <c r="B277" s="4">
        <v>1</v>
      </c>
      <c r="C277" s="4" t="s">
        <v>609</v>
      </c>
      <c r="D277" s="4" t="s">
        <v>616</v>
      </c>
      <c r="E277" s="4" t="s">
        <v>617</v>
      </c>
    </row>
    <row r="278" spans="1:5">
      <c r="A278" s="10" t="s">
        <v>27</v>
      </c>
      <c r="B278" s="4">
        <v>0</v>
      </c>
      <c r="C278" s="4" t="s">
        <v>609</v>
      </c>
      <c r="D278" s="4" t="s">
        <v>618</v>
      </c>
      <c r="E278" s="4" t="s">
        <v>619</v>
      </c>
    </row>
    <row r="279" spans="1:5">
      <c r="A279" s="10" t="s">
        <v>39</v>
      </c>
      <c r="B279" s="4" t="s">
        <v>40</v>
      </c>
      <c r="C279" s="4" t="s">
        <v>609</v>
      </c>
      <c r="D279" s="4" t="s">
        <v>620</v>
      </c>
      <c r="E279" s="4" t="s">
        <v>621</v>
      </c>
    </row>
    <row r="280" spans="1:5">
      <c r="A280" s="10" t="s">
        <v>43</v>
      </c>
      <c r="B280" s="4">
        <v>5800</v>
      </c>
      <c r="C280" s="4" t="s">
        <v>609</v>
      </c>
      <c r="D280" s="11" t="s">
        <v>622</v>
      </c>
      <c r="E280" s="4" t="s">
        <v>623</v>
      </c>
    </row>
    <row r="281" spans="1:5">
      <c r="A281" s="10" t="s">
        <v>27</v>
      </c>
      <c r="B281" s="4">
        <v>0</v>
      </c>
      <c r="C281" s="4" t="s">
        <v>609</v>
      </c>
      <c r="D281" s="4">
        <v>94519333</v>
      </c>
      <c r="E281" s="4" t="s">
        <v>624</v>
      </c>
    </row>
    <row r="282" spans="1:5">
      <c r="A282" s="10" t="s">
        <v>48</v>
      </c>
      <c r="B282" s="4" t="s">
        <v>85</v>
      </c>
      <c r="C282" s="4" t="s">
        <v>609</v>
      </c>
      <c r="D282" s="4" t="s">
        <v>625</v>
      </c>
      <c r="E282" s="4" t="s">
        <v>626</v>
      </c>
    </row>
    <row r="283" spans="1:5">
      <c r="A283" s="10" t="s">
        <v>51</v>
      </c>
      <c r="B283" s="4">
        <v>5000</v>
      </c>
      <c r="C283" s="4" t="s">
        <v>609</v>
      </c>
      <c r="D283" s="4" t="s">
        <v>627</v>
      </c>
      <c r="E283" s="4" t="s">
        <v>628</v>
      </c>
    </row>
    <row r="284" spans="1:5">
      <c r="A284" s="10" t="s">
        <v>27</v>
      </c>
      <c r="B284" s="4">
        <v>0</v>
      </c>
      <c r="C284" s="4" t="s">
        <v>609</v>
      </c>
      <c r="D284" s="4" t="s">
        <v>629</v>
      </c>
      <c r="E284" s="4" t="s">
        <v>630</v>
      </c>
    </row>
    <row r="285" spans="1:5">
      <c r="A285" s="10" t="s">
        <v>56</v>
      </c>
      <c r="B285" s="4" t="s">
        <v>40</v>
      </c>
      <c r="C285" s="4" t="s">
        <v>609</v>
      </c>
      <c r="D285" s="4" t="s">
        <v>631</v>
      </c>
      <c r="E285" s="4" t="s">
        <v>632</v>
      </c>
    </row>
    <row r="286" spans="1:5">
      <c r="A286" s="10" t="s">
        <v>59</v>
      </c>
      <c r="B286" s="4">
        <v>2000</v>
      </c>
      <c r="C286" s="4" t="s">
        <v>609</v>
      </c>
      <c r="D286" s="4" t="s">
        <v>633</v>
      </c>
      <c r="E286" s="4" t="s">
        <v>634</v>
      </c>
    </row>
    <row r="287" spans="1:5">
      <c r="A287" s="10" t="s">
        <v>27</v>
      </c>
      <c r="B287" s="4">
        <v>0</v>
      </c>
      <c r="C287" s="4" t="s">
        <v>635</v>
      </c>
      <c r="D287" s="4" t="s">
        <v>636</v>
      </c>
      <c r="E287" s="4" t="s">
        <v>637</v>
      </c>
    </row>
    <row r="288" spans="1:5">
      <c r="A288" s="10" t="s">
        <v>30</v>
      </c>
      <c r="B288" s="4" t="s">
        <v>561</v>
      </c>
      <c r="C288" s="4" t="s">
        <v>635</v>
      </c>
      <c r="D288" s="4" t="s">
        <v>638</v>
      </c>
      <c r="E288" s="4" t="s">
        <v>639</v>
      </c>
    </row>
    <row r="289" spans="1:5">
      <c r="A289" s="10" t="s">
        <v>34</v>
      </c>
      <c r="B289" s="4">
        <v>5000</v>
      </c>
      <c r="C289" s="4" t="s">
        <v>635</v>
      </c>
      <c r="D289" s="4" t="s">
        <v>640</v>
      </c>
      <c r="E289" s="4" t="s">
        <v>641</v>
      </c>
    </row>
    <row r="290" spans="1:5">
      <c r="A290" s="10">
        <v>2711</v>
      </c>
      <c r="B290" s="4">
        <v>1</v>
      </c>
      <c r="C290" s="4" t="s">
        <v>642</v>
      </c>
      <c r="D290" s="4" t="s">
        <v>643</v>
      </c>
      <c r="E290" s="4" t="s">
        <v>644</v>
      </c>
    </row>
    <row r="291" spans="1:5">
      <c r="A291" s="10">
        <v>2712</v>
      </c>
      <c r="B291" s="4">
        <v>1</v>
      </c>
      <c r="C291" s="4" t="s">
        <v>642</v>
      </c>
      <c r="D291" s="4" t="s">
        <v>645</v>
      </c>
      <c r="E291" s="4" t="s">
        <v>646</v>
      </c>
    </row>
    <row r="292" spans="1:5">
      <c r="A292" s="10">
        <v>2713</v>
      </c>
      <c r="B292" s="4">
        <v>1</v>
      </c>
      <c r="C292" s="4" t="s">
        <v>642</v>
      </c>
      <c r="D292" s="4" t="s">
        <v>647</v>
      </c>
      <c r="E292" s="11">
        <v>88474200000000</v>
      </c>
    </row>
    <row r="293" spans="1:5">
      <c r="A293" s="10">
        <v>2714</v>
      </c>
      <c r="B293" s="4">
        <v>1</v>
      </c>
      <c r="C293" s="4" t="s">
        <v>642</v>
      </c>
      <c r="D293" s="4" t="s">
        <v>648</v>
      </c>
      <c r="E293" s="4" t="s">
        <v>649</v>
      </c>
    </row>
    <row r="294" spans="1:5">
      <c r="A294" s="10" t="s">
        <v>27</v>
      </c>
      <c r="B294" s="4">
        <v>0</v>
      </c>
      <c r="C294" s="4" t="s">
        <v>642</v>
      </c>
      <c r="D294" s="4" t="s">
        <v>650</v>
      </c>
      <c r="E294" s="4" t="s">
        <v>651</v>
      </c>
    </row>
    <row r="295" spans="1:5">
      <c r="A295" s="10" t="s">
        <v>48</v>
      </c>
      <c r="B295" s="4" t="s">
        <v>40</v>
      </c>
      <c r="C295" s="4" t="s">
        <v>642</v>
      </c>
      <c r="D295" s="4" t="s">
        <v>652</v>
      </c>
      <c r="E295" s="4" t="s">
        <v>653</v>
      </c>
    </row>
    <row r="296" spans="1:5">
      <c r="A296" s="10" t="s">
        <v>51</v>
      </c>
      <c r="B296" s="4" t="s">
        <v>654</v>
      </c>
      <c r="C296" s="4" t="s">
        <v>642</v>
      </c>
      <c r="D296" s="4" t="s">
        <v>655</v>
      </c>
      <c r="E296" s="4" t="s">
        <v>656</v>
      </c>
    </row>
    <row r="297" spans="1:5">
      <c r="A297" s="10" t="s">
        <v>27</v>
      </c>
      <c r="B297" s="4">
        <v>0</v>
      </c>
      <c r="C297" s="4" t="s">
        <v>642</v>
      </c>
      <c r="D297" s="4" t="s">
        <v>657</v>
      </c>
      <c r="E297" s="4" t="s">
        <v>658</v>
      </c>
    </row>
    <row r="298" spans="1:5">
      <c r="A298" s="10" t="s">
        <v>56</v>
      </c>
      <c r="B298" s="4" t="s">
        <v>85</v>
      </c>
      <c r="C298" s="4" t="s">
        <v>642</v>
      </c>
      <c r="D298" s="4" t="s">
        <v>659</v>
      </c>
      <c r="E298" s="4" t="s">
        <v>660</v>
      </c>
    </row>
    <row r="299" spans="1:5">
      <c r="A299" s="10" t="s">
        <v>59</v>
      </c>
      <c r="B299" s="4">
        <v>800</v>
      </c>
      <c r="C299" s="4" t="s">
        <v>642</v>
      </c>
      <c r="D299" s="4" t="s">
        <v>661</v>
      </c>
      <c r="E299" s="4" t="s">
        <v>662</v>
      </c>
    </row>
    <row r="300" spans="1:5">
      <c r="A300" s="10" t="s">
        <v>27</v>
      </c>
      <c r="B300" s="4">
        <v>0</v>
      </c>
      <c r="C300" s="4" t="s">
        <v>642</v>
      </c>
      <c r="D300" s="4" t="s">
        <v>663</v>
      </c>
      <c r="E300" s="4" t="s">
        <v>664</v>
      </c>
    </row>
    <row r="301" spans="1:5">
      <c r="A301" s="10" t="s">
        <v>30</v>
      </c>
      <c r="B301" s="4" t="s">
        <v>561</v>
      </c>
      <c r="C301" s="4" t="s">
        <v>642</v>
      </c>
      <c r="D301" s="4" t="s">
        <v>665</v>
      </c>
      <c r="E301" s="4" t="s">
        <v>666</v>
      </c>
    </row>
    <row r="302" spans="1:5">
      <c r="A302" s="10" t="s">
        <v>34</v>
      </c>
      <c r="B302" s="4">
        <v>3400</v>
      </c>
      <c r="C302" s="4" t="s">
        <v>642</v>
      </c>
      <c r="D302" s="4" t="s">
        <v>667</v>
      </c>
      <c r="E302" s="4" t="s">
        <v>668</v>
      </c>
    </row>
    <row r="303" spans="1:5">
      <c r="A303" s="10" t="s">
        <v>27</v>
      </c>
      <c r="B303" s="4">
        <v>0</v>
      </c>
      <c r="C303" s="4" t="s">
        <v>669</v>
      </c>
      <c r="D303" s="4" t="s">
        <v>670</v>
      </c>
      <c r="E303" s="4" t="s">
        <v>671</v>
      </c>
    </row>
    <row r="304" spans="1:5">
      <c r="A304" s="10" t="s">
        <v>39</v>
      </c>
      <c r="B304" s="4" t="s">
        <v>40</v>
      </c>
      <c r="C304" s="4" t="s">
        <v>669</v>
      </c>
      <c r="D304" s="4" t="s">
        <v>672</v>
      </c>
      <c r="E304" s="4" t="s">
        <v>673</v>
      </c>
    </row>
    <row r="305" spans="1:5">
      <c r="A305" s="10" t="s">
        <v>43</v>
      </c>
      <c r="B305" s="4">
        <v>5800</v>
      </c>
      <c r="C305" s="4" t="s">
        <v>669</v>
      </c>
      <c r="D305" s="4" t="s">
        <v>674</v>
      </c>
      <c r="E305" s="4" t="s">
        <v>675</v>
      </c>
    </row>
    <row r="306" spans="1:5">
      <c r="A306" s="10">
        <v>2711</v>
      </c>
      <c r="B306" s="4">
        <v>1</v>
      </c>
      <c r="C306" s="4" t="s">
        <v>676</v>
      </c>
      <c r="D306" s="4" t="s">
        <v>677</v>
      </c>
      <c r="E306" s="4" t="s">
        <v>678</v>
      </c>
    </row>
    <row r="307" spans="1:5">
      <c r="A307" s="10">
        <v>2712</v>
      </c>
      <c r="B307" s="4">
        <v>1</v>
      </c>
      <c r="C307" s="4" t="s">
        <v>676</v>
      </c>
      <c r="D307" s="4" t="s">
        <v>679</v>
      </c>
      <c r="E307" s="4" t="s">
        <v>680</v>
      </c>
    </row>
    <row r="308" spans="1:5">
      <c r="A308" s="10">
        <v>2713</v>
      </c>
      <c r="B308" s="4">
        <v>1</v>
      </c>
      <c r="C308" s="4" t="s">
        <v>676</v>
      </c>
      <c r="D308" s="4" t="s">
        <v>681</v>
      </c>
      <c r="E308" s="4" t="s">
        <v>682</v>
      </c>
    </row>
    <row r="309" spans="1:5">
      <c r="A309" s="10">
        <v>2714</v>
      </c>
      <c r="B309" s="4">
        <v>1</v>
      </c>
      <c r="C309" s="4" t="s">
        <v>676</v>
      </c>
      <c r="D309" s="4" t="s">
        <v>683</v>
      </c>
      <c r="E309" s="4" t="s">
        <v>684</v>
      </c>
    </row>
    <row r="310" spans="1:5">
      <c r="A310" s="10" t="s">
        <v>27</v>
      </c>
      <c r="B310" s="4">
        <v>0</v>
      </c>
      <c r="C310" s="4" t="s">
        <v>676</v>
      </c>
      <c r="D310" s="4" t="s">
        <v>685</v>
      </c>
      <c r="E310" s="4" t="s">
        <v>686</v>
      </c>
    </row>
    <row r="311" spans="1:5">
      <c r="A311" s="10" t="s">
        <v>56</v>
      </c>
      <c r="B311" s="4" t="s">
        <v>85</v>
      </c>
      <c r="C311" s="4" t="s">
        <v>676</v>
      </c>
      <c r="D311" s="4" t="s">
        <v>687</v>
      </c>
      <c r="E311" s="4" t="s">
        <v>688</v>
      </c>
    </row>
    <row r="312" spans="1:5">
      <c r="A312" s="10" t="s">
        <v>59</v>
      </c>
      <c r="B312" s="4">
        <v>3000</v>
      </c>
      <c r="C312" s="4" t="s">
        <v>676</v>
      </c>
      <c r="D312" s="4" t="s">
        <v>689</v>
      </c>
      <c r="E312" s="4" t="s">
        <v>690</v>
      </c>
    </row>
    <row r="313" spans="1:5">
      <c r="A313" s="10" t="s">
        <v>27</v>
      </c>
      <c r="B313" s="4">
        <v>0</v>
      </c>
      <c r="C313" s="4" t="s">
        <v>676</v>
      </c>
      <c r="D313" s="4" t="s">
        <v>691</v>
      </c>
      <c r="E313" s="4" t="s">
        <v>692</v>
      </c>
    </row>
    <row r="314" spans="1:5">
      <c r="A314" s="10" t="s">
        <v>30</v>
      </c>
      <c r="B314" s="4">
        <v>4455</v>
      </c>
      <c r="C314" s="4" t="s">
        <v>676</v>
      </c>
      <c r="D314" s="4" t="s">
        <v>693</v>
      </c>
      <c r="E314" s="4" t="s">
        <v>694</v>
      </c>
    </row>
    <row r="315" spans="1:5">
      <c r="A315" s="10" t="s">
        <v>34</v>
      </c>
      <c r="B315" s="4" t="s">
        <v>695</v>
      </c>
      <c r="C315" s="4" t="s">
        <v>676</v>
      </c>
      <c r="D315" s="4" t="s">
        <v>696</v>
      </c>
      <c r="E315" s="4" t="s">
        <v>697</v>
      </c>
    </row>
    <row r="316" spans="1:5">
      <c r="A316" s="10" t="s">
        <v>27</v>
      </c>
      <c r="B316" s="4">
        <v>0</v>
      </c>
      <c r="C316" s="4" t="s">
        <v>676</v>
      </c>
      <c r="D316" s="4" t="s">
        <v>698</v>
      </c>
      <c r="E316" s="4" t="s">
        <v>699</v>
      </c>
    </row>
    <row r="317" spans="1:5">
      <c r="A317" s="10" t="s">
        <v>39</v>
      </c>
      <c r="B317" s="4" t="s">
        <v>85</v>
      </c>
      <c r="C317" s="4" t="s">
        <v>676</v>
      </c>
      <c r="D317" s="4" t="s">
        <v>700</v>
      </c>
      <c r="E317" s="4" t="s">
        <v>701</v>
      </c>
    </row>
    <row r="318" spans="1:5">
      <c r="A318" s="10" t="s">
        <v>43</v>
      </c>
      <c r="B318" s="4">
        <v>2800</v>
      </c>
      <c r="C318" s="4" t="s">
        <v>676</v>
      </c>
      <c r="D318" s="4" t="s">
        <v>702</v>
      </c>
      <c r="E318" s="4" t="s">
        <v>703</v>
      </c>
    </row>
    <row r="319" spans="1:5">
      <c r="A319" s="10" t="s">
        <v>27</v>
      </c>
      <c r="B319" s="4">
        <v>0</v>
      </c>
      <c r="C319" s="4" t="s">
        <v>676</v>
      </c>
      <c r="D319" s="4" t="s">
        <v>704</v>
      </c>
      <c r="E319" s="4" t="s">
        <v>705</v>
      </c>
    </row>
    <row r="320" spans="1:5">
      <c r="A320" s="10" t="s">
        <v>48</v>
      </c>
      <c r="B320" s="4" t="s">
        <v>40</v>
      </c>
      <c r="C320" s="4" t="s">
        <v>676</v>
      </c>
      <c r="D320" s="4" t="s">
        <v>706</v>
      </c>
      <c r="E320" s="4" t="s">
        <v>707</v>
      </c>
    </row>
    <row r="321" spans="1:5">
      <c r="A321" s="10" t="s">
        <v>51</v>
      </c>
      <c r="B321" s="4">
        <v>9800</v>
      </c>
      <c r="C321" s="4" t="s">
        <v>676</v>
      </c>
      <c r="D321" s="4" t="s">
        <v>708</v>
      </c>
      <c r="E321" s="4" t="s">
        <v>709</v>
      </c>
    </row>
    <row r="322" spans="1:5">
      <c r="A322" s="10">
        <v>2711</v>
      </c>
      <c r="B322" s="4">
        <v>1</v>
      </c>
      <c r="C322" s="4" t="s">
        <v>710</v>
      </c>
      <c r="D322" s="4" t="s">
        <v>711</v>
      </c>
      <c r="E322" s="4" t="s">
        <v>712</v>
      </c>
    </row>
    <row r="323" spans="1:5">
      <c r="A323" s="10">
        <v>2712</v>
      </c>
      <c r="B323" s="4">
        <v>1</v>
      </c>
      <c r="C323" s="4" t="s">
        <v>710</v>
      </c>
      <c r="D323" s="4" t="s">
        <v>713</v>
      </c>
      <c r="E323" s="4" t="s">
        <v>714</v>
      </c>
    </row>
    <row r="324" spans="1:5">
      <c r="A324" s="10">
        <v>2713</v>
      </c>
      <c r="B324" s="4">
        <v>1</v>
      </c>
      <c r="C324" s="4" t="s">
        <v>710</v>
      </c>
      <c r="D324" s="4" t="s">
        <v>715</v>
      </c>
      <c r="E324" s="4" t="s">
        <v>716</v>
      </c>
    </row>
    <row r="325" spans="1:5">
      <c r="A325" s="10">
        <v>2714</v>
      </c>
      <c r="B325" s="4">
        <v>1</v>
      </c>
      <c r="C325" s="4" t="s">
        <v>710</v>
      </c>
      <c r="D325" s="4" t="s">
        <v>717</v>
      </c>
      <c r="E325" s="4" t="s">
        <v>718</v>
      </c>
    </row>
    <row r="326" spans="1:5">
      <c r="A326" s="10" t="s">
        <v>27</v>
      </c>
      <c r="B326" s="4">
        <v>0</v>
      </c>
      <c r="C326" s="4" t="s">
        <v>719</v>
      </c>
      <c r="D326" s="4" t="s">
        <v>720</v>
      </c>
      <c r="E326" s="4" t="s">
        <v>721</v>
      </c>
    </row>
    <row r="327" spans="1:5">
      <c r="A327" s="10" t="s">
        <v>30</v>
      </c>
      <c r="B327" s="4" t="s">
        <v>561</v>
      </c>
      <c r="C327" s="4" t="s">
        <v>719</v>
      </c>
      <c r="D327" s="4" t="s">
        <v>722</v>
      </c>
      <c r="E327" s="4" t="s">
        <v>723</v>
      </c>
    </row>
    <row r="328" spans="1:5">
      <c r="A328" s="10" t="s">
        <v>34</v>
      </c>
      <c r="B328" s="4">
        <v>6800</v>
      </c>
      <c r="C328" s="4" t="s">
        <v>719</v>
      </c>
      <c r="D328" s="4" t="s">
        <v>724</v>
      </c>
      <c r="E328" s="4" t="s">
        <v>725</v>
      </c>
    </row>
    <row r="329" spans="1:5">
      <c r="A329" s="10" t="s">
        <v>27</v>
      </c>
      <c r="B329" s="4">
        <v>0</v>
      </c>
      <c r="C329" s="4" t="s">
        <v>719</v>
      </c>
      <c r="D329" s="4" t="s">
        <v>726</v>
      </c>
      <c r="E329" s="4" t="s">
        <v>727</v>
      </c>
    </row>
    <row r="330" spans="1:5">
      <c r="A330" s="10" t="s">
        <v>39</v>
      </c>
      <c r="B330" s="4" t="s">
        <v>40</v>
      </c>
      <c r="C330" s="4" t="s">
        <v>719</v>
      </c>
      <c r="D330" s="4" t="s">
        <v>728</v>
      </c>
      <c r="E330" s="4" t="s">
        <v>729</v>
      </c>
    </row>
    <row r="331" spans="1:5">
      <c r="A331" s="10" t="s">
        <v>43</v>
      </c>
      <c r="B331" s="4">
        <v>6000</v>
      </c>
      <c r="C331" s="4" t="s">
        <v>719</v>
      </c>
      <c r="D331" s="4" t="s">
        <v>730</v>
      </c>
      <c r="E331" s="4" t="s">
        <v>731</v>
      </c>
    </row>
    <row r="332" spans="1:5">
      <c r="A332" s="10" t="s">
        <v>27</v>
      </c>
      <c r="B332" s="4">
        <v>0</v>
      </c>
      <c r="C332" s="4" t="s">
        <v>719</v>
      </c>
      <c r="D332" s="4" t="s">
        <v>732</v>
      </c>
      <c r="E332" s="4" t="s">
        <v>733</v>
      </c>
    </row>
    <row r="333" spans="1:5">
      <c r="A333" s="10" t="s">
        <v>48</v>
      </c>
      <c r="B333" s="4" t="s">
        <v>85</v>
      </c>
      <c r="C333" s="4" t="s">
        <v>719</v>
      </c>
      <c r="D333" s="4" t="s">
        <v>734</v>
      </c>
      <c r="E333" s="4" t="s">
        <v>735</v>
      </c>
    </row>
    <row r="334" spans="1:5">
      <c r="A334" s="10" t="s">
        <v>51</v>
      </c>
      <c r="B334" s="4">
        <v>7800</v>
      </c>
      <c r="C334" s="4" t="s">
        <v>719</v>
      </c>
      <c r="D334" s="4" t="s">
        <v>736</v>
      </c>
      <c r="E334" s="4" t="s">
        <v>737</v>
      </c>
    </row>
    <row r="335" spans="1:5">
      <c r="A335" s="10" t="s">
        <v>27</v>
      </c>
      <c r="B335" s="4">
        <v>0</v>
      </c>
      <c r="C335" s="4" t="s">
        <v>719</v>
      </c>
      <c r="D335" s="4" t="s">
        <v>738</v>
      </c>
      <c r="E335" s="4" t="s">
        <v>739</v>
      </c>
    </row>
    <row r="336" spans="1:5">
      <c r="A336" s="10" t="s">
        <v>56</v>
      </c>
      <c r="B336" s="4" t="s">
        <v>40</v>
      </c>
      <c r="C336" s="4" t="s">
        <v>719</v>
      </c>
      <c r="D336" s="4" t="s">
        <v>740</v>
      </c>
      <c r="E336" s="4" t="s">
        <v>741</v>
      </c>
    </row>
    <row r="337" spans="1:5">
      <c r="A337" s="10" t="s">
        <v>59</v>
      </c>
      <c r="B337" s="4">
        <v>3000</v>
      </c>
      <c r="C337" s="4" t="s">
        <v>719</v>
      </c>
      <c r="D337" s="4" t="s">
        <v>742</v>
      </c>
      <c r="E337" s="4" t="s">
        <v>743</v>
      </c>
    </row>
    <row r="338" spans="1:5">
      <c r="A338" s="10">
        <v>2711</v>
      </c>
      <c r="B338" s="4">
        <v>1</v>
      </c>
      <c r="C338" s="4" t="s">
        <v>744</v>
      </c>
      <c r="D338" s="4" t="s">
        <v>745</v>
      </c>
      <c r="E338" s="4" t="s">
        <v>746</v>
      </c>
    </row>
    <row r="339" spans="1:5">
      <c r="A339" s="10">
        <v>2712</v>
      </c>
      <c r="B339" s="4">
        <v>1</v>
      </c>
      <c r="C339" s="4" t="s">
        <v>744</v>
      </c>
      <c r="D339" s="4" t="s">
        <v>747</v>
      </c>
      <c r="E339" s="4" t="s">
        <v>748</v>
      </c>
    </row>
    <row r="340" spans="1:5">
      <c r="A340" s="10">
        <v>2713</v>
      </c>
      <c r="B340" s="4">
        <v>1</v>
      </c>
      <c r="C340" s="4" t="s">
        <v>744</v>
      </c>
      <c r="D340" s="4" t="s">
        <v>749</v>
      </c>
      <c r="E340" s="4" t="s">
        <v>750</v>
      </c>
    </row>
    <row r="341" spans="1:5">
      <c r="A341" s="10">
        <v>2714</v>
      </c>
      <c r="B341" s="4">
        <v>1</v>
      </c>
      <c r="C341" s="4" t="s">
        <v>744</v>
      </c>
      <c r="D341" s="4" t="s">
        <v>751</v>
      </c>
      <c r="E341" s="4" t="s">
        <v>752</v>
      </c>
    </row>
    <row r="342" spans="1:5">
      <c r="A342" s="10" t="s">
        <v>27</v>
      </c>
      <c r="B342" s="4">
        <v>0</v>
      </c>
      <c r="C342" s="4" t="s">
        <v>753</v>
      </c>
      <c r="D342" s="4" t="s">
        <v>754</v>
      </c>
      <c r="E342" s="4" t="s">
        <v>755</v>
      </c>
    </row>
    <row r="343" spans="1:5">
      <c r="A343" s="10" t="s">
        <v>39</v>
      </c>
      <c r="B343" s="4" t="s">
        <v>40</v>
      </c>
      <c r="C343" s="4" t="s">
        <v>753</v>
      </c>
      <c r="D343" s="4" t="s">
        <v>756</v>
      </c>
      <c r="E343" s="4" t="s">
        <v>757</v>
      </c>
    </row>
    <row r="344" spans="1:5">
      <c r="A344" s="10" t="s">
        <v>43</v>
      </c>
      <c r="B344" s="4" t="s">
        <v>150</v>
      </c>
      <c r="C344" s="4" t="s">
        <v>753</v>
      </c>
      <c r="D344" s="4">
        <v>23907815</v>
      </c>
      <c r="E344" s="4" t="s">
        <v>758</v>
      </c>
    </row>
    <row r="345" spans="1:5">
      <c r="A345" s="10" t="s">
        <v>27</v>
      </c>
      <c r="B345" s="4">
        <v>0</v>
      </c>
      <c r="C345" s="4" t="s">
        <v>753</v>
      </c>
      <c r="D345" s="4">
        <v>23939621</v>
      </c>
      <c r="E345" s="4" t="s">
        <v>759</v>
      </c>
    </row>
    <row r="346" spans="1:5">
      <c r="A346" s="10" t="s">
        <v>48</v>
      </c>
      <c r="B346" s="4" t="s">
        <v>40</v>
      </c>
      <c r="C346" s="4" t="s">
        <v>753</v>
      </c>
      <c r="D346" s="4" t="s">
        <v>760</v>
      </c>
      <c r="E346" s="4" t="s">
        <v>761</v>
      </c>
    </row>
    <row r="347" spans="1:5">
      <c r="A347" s="10" t="s">
        <v>51</v>
      </c>
      <c r="B347" s="4">
        <v>9800</v>
      </c>
      <c r="C347" s="4" t="s">
        <v>753</v>
      </c>
      <c r="D347" s="4" t="s">
        <v>762</v>
      </c>
      <c r="E347" s="4" t="s">
        <v>763</v>
      </c>
    </row>
    <row r="348" spans="1:5">
      <c r="A348" s="10" t="s">
        <v>27</v>
      </c>
      <c r="B348" s="4">
        <v>0</v>
      </c>
      <c r="C348" s="4" t="s">
        <v>753</v>
      </c>
      <c r="D348" s="4" t="s">
        <v>764</v>
      </c>
      <c r="E348" s="4" t="s">
        <v>765</v>
      </c>
    </row>
    <row r="349" spans="1:5">
      <c r="A349" s="10" t="s">
        <v>56</v>
      </c>
      <c r="B349" s="4" t="s">
        <v>85</v>
      </c>
      <c r="C349" s="4" t="s">
        <v>753</v>
      </c>
      <c r="D349" s="4" t="s">
        <v>766</v>
      </c>
      <c r="E349" s="4" t="s">
        <v>767</v>
      </c>
    </row>
    <row r="350" spans="1:5">
      <c r="A350" s="10" t="s">
        <v>59</v>
      </c>
      <c r="B350" s="4">
        <v>2000</v>
      </c>
      <c r="C350" s="4" t="s">
        <v>753</v>
      </c>
      <c r="D350" s="4" t="s">
        <v>768</v>
      </c>
      <c r="E350" s="4" t="s">
        <v>769</v>
      </c>
    </row>
    <row r="351" spans="1:5">
      <c r="A351" s="10" t="s">
        <v>27</v>
      </c>
      <c r="B351" s="4">
        <v>0</v>
      </c>
      <c r="C351" s="4" t="s">
        <v>753</v>
      </c>
      <c r="D351" s="4" t="s">
        <v>770</v>
      </c>
      <c r="E351" s="4" t="s">
        <v>771</v>
      </c>
    </row>
    <row r="352" spans="1:5">
      <c r="A352" s="10" t="s">
        <v>30</v>
      </c>
      <c r="B352" s="4">
        <v>4456</v>
      </c>
      <c r="C352" s="4" t="s">
        <v>753</v>
      </c>
      <c r="D352" s="4" t="s">
        <v>772</v>
      </c>
      <c r="E352" s="4" t="s">
        <v>773</v>
      </c>
    </row>
    <row r="353" spans="1:5">
      <c r="A353" s="10" t="s">
        <v>34</v>
      </c>
      <c r="B353" s="4" t="s">
        <v>774</v>
      </c>
      <c r="C353" s="4" t="s">
        <v>753</v>
      </c>
      <c r="D353" s="4" t="s">
        <v>775</v>
      </c>
      <c r="E353" s="4" t="s">
        <v>776</v>
      </c>
    </row>
    <row r="354" spans="1:5">
      <c r="A354" s="10">
        <v>2711</v>
      </c>
      <c r="B354" s="4">
        <v>1</v>
      </c>
      <c r="C354" s="4" t="s">
        <v>777</v>
      </c>
      <c r="D354" s="4" t="s">
        <v>778</v>
      </c>
      <c r="E354" s="4" t="s">
        <v>779</v>
      </c>
    </row>
    <row r="355" spans="1:5">
      <c r="A355" s="10">
        <v>2712</v>
      </c>
      <c r="B355" s="4">
        <v>1</v>
      </c>
      <c r="C355" s="4" t="s">
        <v>777</v>
      </c>
      <c r="D355" s="4" t="s">
        <v>780</v>
      </c>
      <c r="E355" s="4" t="s">
        <v>781</v>
      </c>
    </row>
    <row r="356" spans="1:5">
      <c r="A356" s="10">
        <v>2713</v>
      </c>
      <c r="B356" s="4">
        <v>1</v>
      </c>
      <c r="C356" s="4" t="s">
        <v>777</v>
      </c>
      <c r="D356" s="4" t="s">
        <v>782</v>
      </c>
      <c r="E356" s="4" t="s">
        <v>783</v>
      </c>
    </row>
    <row r="357" spans="1:5">
      <c r="A357" s="10">
        <v>2714</v>
      </c>
      <c r="B357" s="4">
        <v>1</v>
      </c>
      <c r="C357" s="4" t="s">
        <v>777</v>
      </c>
      <c r="D357" s="4" t="s">
        <v>784</v>
      </c>
      <c r="E357" s="4" t="s">
        <v>785</v>
      </c>
    </row>
    <row r="358" spans="1:5">
      <c r="A358" s="10" t="s">
        <v>27</v>
      </c>
      <c r="B358" s="4">
        <v>0</v>
      </c>
      <c r="C358" s="4" t="s">
        <v>777</v>
      </c>
      <c r="D358" s="4" t="s">
        <v>786</v>
      </c>
      <c r="E358" s="4" t="s">
        <v>787</v>
      </c>
    </row>
    <row r="359" spans="1:5">
      <c r="A359" s="10" t="s">
        <v>48</v>
      </c>
      <c r="B359" s="4" t="s">
        <v>85</v>
      </c>
      <c r="C359" s="4" t="s">
        <v>777</v>
      </c>
      <c r="D359" s="4" t="s">
        <v>788</v>
      </c>
      <c r="E359" s="4" t="s">
        <v>789</v>
      </c>
    </row>
    <row r="360" spans="1:5">
      <c r="A360" s="10" t="s">
        <v>51</v>
      </c>
      <c r="B360" s="4">
        <v>8800</v>
      </c>
      <c r="C360" s="4" t="s">
        <v>777</v>
      </c>
      <c r="D360" s="4" t="s">
        <v>790</v>
      </c>
      <c r="E360" s="4" t="s">
        <v>791</v>
      </c>
    </row>
    <row r="361" spans="1:5">
      <c r="A361" s="10" t="s">
        <v>27</v>
      </c>
      <c r="B361" s="4">
        <v>0</v>
      </c>
      <c r="C361" s="4" t="s">
        <v>792</v>
      </c>
      <c r="D361" s="4" t="s">
        <v>793</v>
      </c>
      <c r="E361" s="4" t="s">
        <v>794</v>
      </c>
    </row>
    <row r="362" spans="1:5">
      <c r="A362" s="10" t="s">
        <v>56</v>
      </c>
      <c r="B362" s="4" t="s">
        <v>40</v>
      </c>
      <c r="C362" s="4" t="s">
        <v>792</v>
      </c>
      <c r="D362" s="4" t="s">
        <v>795</v>
      </c>
      <c r="E362" s="4" t="s">
        <v>796</v>
      </c>
    </row>
    <row r="363" spans="1:5">
      <c r="A363" s="10" t="s">
        <v>59</v>
      </c>
      <c r="B363" s="4">
        <v>2800</v>
      </c>
      <c r="C363" s="4" t="s">
        <v>792</v>
      </c>
      <c r="D363" s="4" t="s">
        <v>797</v>
      </c>
      <c r="E363" s="4" t="s">
        <v>798</v>
      </c>
    </row>
    <row r="364" spans="1:5">
      <c r="A364" s="10" t="s">
        <v>27</v>
      </c>
      <c r="B364" s="4">
        <v>0</v>
      </c>
      <c r="C364" s="4" t="s">
        <v>792</v>
      </c>
      <c r="D364" s="4" t="s">
        <v>799</v>
      </c>
      <c r="E364" s="4" t="s">
        <v>800</v>
      </c>
    </row>
    <row r="365" spans="1:5">
      <c r="A365" s="10" t="s">
        <v>30</v>
      </c>
      <c r="B365" s="4" t="s">
        <v>561</v>
      </c>
      <c r="C365" s="4" t="s">
        <v>792</v>
      </c>
      <c r="D365" s="11" t="s">
        <v>801</v>
      </c>
      <c r="E365" s="4" t="s">
        <v>802</v>
      </c>
    </row>
    <row r="366" spans="1:5">
      <c r="A366" s="10" t="s">
        <v>34</v>
      </c>
      <c r="B366" s="4" t="s">
        <v>803</v>
      </c>
      <c r="C366" s="4" t="s">
        <v>792</v>
      </c>
      <c r="D366" s="4" t="s">
        <v>804</v>
      </c>
      <c r="E366" s="4" t="s">
        <v>805</v>
      </c>
    </row>
    <row r="367" spans="1:5">
      <c r="A367" s="10" t="s">
        <v>27</v>
      </c>
      <c r="B367" s="4">
        <v>0</v>
      </c>
      <c r="C367" s="4" t="s">
        <v>792</v>
      </c>
      <c r="D367" s="4" t="s">
        <v>806</v>
      </c>
      <c r="E367" s="4" t="s">
        <v>807</v>
      </c>
    </row>
    <row r="368" spans="1:5">
      <c r="A368" s="10" t="s">
        <v>39</v>
      </c>
      <c r="B368" s="4" t="s">
        <v>40</v>
      </c>
      <c r="C368" s="4" t="s">
        <v>792</v>
      </c>
      <c r="D368" s="4" t="s">
        <v>808</v>
      </c>
      <c r="E368" s="4" t="s">
        <v>809</v>
      </c>
    </row>
    <row r="369" spans="1:5">
      <c r="A369" s="10" t="s">
        <v>43</v>
      </c>
      <c r="B369" s="4" t="s">
        <v>394</v>
      </c>
      <c r="C369" s="4" t="s">
        <v>792</v>
      </c>
      <c r="D369" s="4" t="s">
        <v>810</v>
      </c>
      <c r="E369" s="4" t="s">
        <v>811</v>
      </c>
    </row>
    <row r="370" spans="1:5">
      <c r="A370" s="10">
        <v>2711</v>
      </c>
      <c r="B370" s="4">
        <v>1</v>
      </c>
      <c r="C370" s="4" t="s">
        <v>812</v>
      </c>
      <c r="D370" s="4" t="s">
        <v>813</v>
      </c>
      <c r="E370" s="4" t="s">
        <v>814</v>
      </c>
    </row>
    <row r="371" spans="1:5">
      <c r="A371" s="10">
        <v>2712</v>
      </c>
      <c r="B371" s="4">
        <v>1</v>
      </c>
      <c r="C371" s="4" t="s">
        <v>812</v>
      </c>
      <c r="D371" s="4" t="s">
        <v>815</v>
      </c>
      <c r="E371" s="4" t="s">
        <v>816</v>
      </c>
    </row>
    <row r="372" spans="1:5">
      <c r="A372" s="10">
        <v>2713</v>
      </c>
      <c r="B372" s="4">
        <v>1</v>
      </c>
      <c r="C372" s="4" t="s">
        <v>812</v>
      </c>
      <c r="D372" s="4" t="s">
        <v>817</v>
      </c>
      <c r="E372" s="4" t="s">
        <v>818</v>
      </c>
    </row>
    <row r="373" spans="1:5">
      <c r="A373" s="10">
        <v>2714</v>
      </c>
      <c r="B373" s="4">
        <v>1</v>
      </c>
      <c r="C373" s="4" t="s">
        <v>812</v>
      </c>
      <c r="D373" s="4" t="s">
        <v>819</v>
      </c>
      <c r="E373" s="4" t="s">
        <v>820</v>
      </c>
    </row>
    <row r="374" spans="1:5">
      <c r="A374" s="10" t="s">
        <v>27</v>
      </c>
      <c r="B374" s="4">
        <v>0</v>
      </c>
      <c r="C374" s="4" t="s">
        <v>812</v>
      </c>
      <c r="D374" s="4" t="s">
        <v>821</v>
      </c>
      <c r="E374" s="4" t="s">
        <v>822</v>
      </c>
    </row>
    <row r="375" spans="1:5">
      <c r="A375" s="10" t="s">
        <v>56</v>
      </c>
      <c r="B375" s="4" t="s">
        <v>40</v>
      </c>
      <c r="C375" s="4" t="s">
        <v>812</v>
      </c>
      <c r="D375" s="4" t="s">
        <v>823</v>
      </c>
      <c r="E375" s="4" t="s">
        <v>824</v>
      </c>
    </row>
    <row r="376" spans="1:5">
      <c r="A376" s="10" t="s">
        <v>59</v>
      </c>
      <c r="B376" s="4" t="s">
        <v>825</v>
      </c>
      <c r="C376" s="4" t="s">
        <v>812</v>
      </c>
      <c r="D376" s="4" t="s">
        <v>826</v>
      </c>
      <c r="E376" s="4" t="s">
        <v>827</v>
      </c>
    </row>
    <row r="377" spans="1:5">
      <c r="A377" s="10" t="s">
        <v>27</v>
      </c>
      <c r="B377" s="4">
        <v>0</v>
      </c>
      <c r="C377" s="4" t="s">
        <v>828</v>
      </c>
      <c r="D377" s="4" t="s">
        <v>829</v>
      </c>
      <c r="E377" s="4" t="s">
        <v>830</v>
      </c>
    </row>
    <row r="378" spans="1:5">
      <c r="A378" s="10" t="s">
        <v>30</v>
      </c>
      <c r="B378" s="4" t="s">
        <v>561</v>
      </c>
      <c r="C378" s="4" t="s">
        <v>828</v>
      </c>
      <c r="D378" s="4" t="s">
        <v>831</v>
      </c>
      <c r="E378" s="4" t="s">
        <v>832</v>
      </c>
    </row>
    <row r="379" spans="1:5">
      <c r="A379" s="10" t="s">
        <v>34</v>
      </c>
      <c r="B379" s="4" t="s">
        <v>833</v>
      </c>
      <c r="C379" s="4" t="s">
        <v>828</v>
      </c>
      <c r="D379" s="4" t="s">
        <v>834</v>
      </c>
      <c r="E379" s="4" t="s">
        <v>835</v>
      </c>
    </row>
    <row r="380" spans="1:5">
      <c r="A380" s="10" t="s">
        <v>27</v>
      </c>
      <c r="B380" s="4">
        <v>0</v>
      </c>
      <c r="C380" s="4" t="s">
        <v>828</v>
      </c>
      <c r="D380" s="4" t="s">
        <v>836</v>
      </c>
      <c r="E380" s="4" t="s">
        <v>837</v>
      </c>
    </row>
    <row r="381" spans="1:5">
      <c r="A381" s="10" t="s">
        <v>39</v>
      </c>
      <c r="B381" s="4" t="s">
        <v>40</v>
      </c>
      <c r="C381" s="4" t="s">
        <v>828</v>
      </c>
      <c r="D381" s="4" t="s">
        <v>838</v>
      </c>
      <c r="E381" s="4" t="s">
        <v>839</v>
      </c>
    </row>
    <row r="382" spans="1:5">
      <c r="A382" s="10" t="s">
        <v>43</v>
      </c>
      <c r="B382" s="4">
        <v>6000</v>
      </c>
      <c r="C382" s="4" t="s">
        <v>828</v>
      </c>
      <c r="D382" s="4" t="s">
        <v>840</v>
      </c>
      <c r="E382" s="4" t="s">
        <v>841</v>
      </c>
    </row>
    <row r="383" spans="1:5">
      <c r="A383" s="10" t="s">
        <v>27</v>
      </c>
      <c r="B383" s="4">
        <v>0</v>
      </c>
      <c r="C383" s="4" t="s">
        <v>828</v>
      </c>
      <c r="D383" s="4" t="s">
        <v>842</v>
      </c>
      <c r="E383" s="4" t="s">
        <v>843</v>
      </c>
    </row>
    <row r="384" spans="1:5">
      <c r="A384" s="10" t="s">
        <v>48</v>
      </c>
      <c r="B384" s="4" t="s">
        <v>85</v>
      </c>
      <c r="C384" s="4" t="s">
        <v>828</v>
      </c>
      <c r="D384" s="4" t="s">
        <v>844</v>
      </c>
      <c r="E384" s="4" t="s">
        <v>845</v>
      </c>
    </row>
    <row r="385" spans="1:5">
      <c r="A385" s="10" t="s">
        <v>51</v>
      </c>
      <c r="B385" s="4">
        <v>7800</v>
      </c>
      <c r="C385" s="4" t="s">
        <v>828</v>
      </c>
      <c r="D385" s="4" t="s">
        <v>846</v>
      </c>
      <c r="E385" s="4" t="s">
        <v>847</v>
      </c>
    </row>
    <row r="386" spans="1:5">
      <c r="A386" s="10">
        <v>2711</v>
      </c>
      <c r="B386" s="4">
        <v>1</v>
      </c>
      <c r="C386" s="4" t="s">
        <v>848</v>
      </c>
      <c r="D386" s="4" t="s">
        <v>849</v>
      </c>
      <c r="E386" s="4" t="s">
        <v>850</v>
      </c>
    </row>
    <row r="387" spans="1:5">
      <c r="A387" s="10">
        <v>2712</v>
      </c>
      <c r="B387" s="4">
        <v>1</v>
      </c>
      <c r="C387" s="4" t="s">
        <v>848</v>
      </c>
      <c r="D387" s="4" t="s">
        <v>851</v>
      </c>
      <c r="E387" s="4" t="s">
        <v>852</v>
      </c>
    </row>
    <row r="388" spans="1:5">
      <c r="A388" s="10">
        <v>2713</v>
      </c>
      <c r="B388" s="4">
        <v>1</v>
      </c>
      <c r="C388" s="4" t="s">
        <v>848</v>
      </c>
      <c r="D388" s="4" t="s">
        <v>853</v>
      </c>
      <c r="E388" s="4" t="s">
        <v>854</v>
      </c>
    </row>
    <row r="389" spans="1:5">
      <c r="A389" s="10">
        <v>2714</v>
      </c>
      <c r="B389" s="4">
        <v>1</v>
      </c>
      <c r="C389" s="4" t="s">
        <v>848</v>
      </c>
      <c r="D389" s="4" t="s">
        <v>855</v>
      </c>
      <c r="E389" s="4" t="s">
        <v>856</v>
      </c>
    </row>
    <row r="390" spans="1:5">
      <c r="A390" s="10" t="s">
        <v>27</v>
      </c>
      <c r="B390" s="4">
        <v>0</v>
      </c>
      <c r="C390" s="4" t="s">
        <v>848</v>
      </c>
      <c r="D390" s="4" t="s">
        <v>857</v>
      </c>
      <c r="E390" s="4" t="s">
        <v>858</v>
      </c>
    </row>
    <row r="391" spans="1:5">
      <c r="A391" s="10" t="s">
        <v>30</v>
      </c>
      <c r="B391" s="4">
        <v>4456</v>
      </c>
      <c r="C391" s="4" t="s">
        <v>848</v>
      </c>
      <c r="D391" s="4" t="s">
        <v>859</v>
      </c>
      <c r="E391" s="4" t="s">
        <v>860</v>
      </c>
    </row>
    <row r="392" spans="1:5">
      <c r="A392" s="10" t="s">
        <v>34</v>
      </c>
      <c r="B392" s="4">
        <v>2800</v>
      </c>
      <c r="C392" s="4" t="s">
        <v>848</v>
      </c>
      <c r="D392" s="4" t="s">
        <v>861</v>
      </c>
      <c r="E392" s="11" t="s">
        <v>862</v>
      </c>
    </row>
    <row r="393" spans="1:5">
      <c r="A393" s="10" t="s">
        <v>27</v>
      </c>
      <c r="B393" s="4">
        <v>0</v>
      </c>
      <c r="C393" s="4" t="s">
        <v>848</v>
      </c>
      <c r="D393" s="4" t="s">
        <v>863</v>
      </c>
      <c r="E393" s="4" t="s">
        <v>864</v>
      </c>
    </row>
    <row r="394" spans="1:5">
      <c r="A394" s="10" t="s">
        <v>39</v>
      </c>
      <c r="B394" s="4" t="s">
        <v>85</v>
      </c>
      <c r="C394" s="4" t="s">
        <v>848</v>
      </c>
      <c r="D394" s="4" t="s">
        <v>865</v>
      </c>
      <c r="E394" s="4" t="s">
        <v>866</v>
      </c>
    </row>
    <row r="395" spans="1:5">
      <c r="A395" s="10" t="s">
        <v>43</v>
      </c>
      <c r="B395" s="4">
        <v>6000</v>
      </c>
      <c r="C395" s="4" t="s">
        <v>848</v>
      </c>
      <c r="D395" s="4" t="s">
        <v>867</v>
      </c>
      <c r="E395" s="4" t="s">
        <v>868</v>
      </c>
    </row>
    <row r="396" spans="1:5">
      <c r="A396" s="10" t="s">
        <v>27</v>
      </c>
      <c r="B396" s="4">
        <v>0</v>
      </c>
      <c r="C396" s="4" t="s">
        <v>869</v>
      </c>
      <c r="D396" s="4" t="s">
        <v>870</v>
      </c>
      <c r="E396" s="4" t="s">
        <v>871</v>
      </c>
    </row>
    <row r="397" spans="1:5">
      <c r="A397" s="10" t="s">
        <v>48</v>
      </c>
      <c r="B397" s="4" t="s">
        <v>40</v>
      </c>
      <c r="C397" s="4" t="s">
        <v>869</v>
      </c>
      <c r="D397" s="4" t="s">
        <v>872</v>
      </c>
      <c r="E397" s="4" t="s">
        <v>873</v>
      </c>
    </row>
    <row r="398" spans="1:5">
      <c r="A398" s="10" t="s">
        <v>51</v>
      </c>
      <c r="B398" s="4">
        <v>9800</v>
      </c>
      <c r="C398" s="4" t="s">
        <v>869</v>
      </c>
      <c r="D398" s="4" t="s">
        <v>874</v>
      </c>
      <c r="E398" s="4" t="s">
        <v>875</v>
      </c>
    </row>
    <row r="399" spans="1:5">
      <c r="A399" s="10" t="s">
        <v>27</v>
      </c>
      <c r="B399" s="4">
        <v>0</v>
      </c>
      <c r="C399" s="4" t="s">
        <v>869</v>
      </c>
      <c r="D399" s="4" t="s">
        <v>876</v>
      </c>
      <c r="E399" s="4" t="s">
        <v>877</v>
      </c>
    </row>
    <row r="400" spans="1:5">
      <c r="A400" s="10" t="s">
        <v>56</v>
      </c>
      <c r="B400" s="4" t="s">
        <v>85</v>
      </c>
      <c r="C400" s="4" t="s">
        <v>869</v>
      </c>
      <c r="D400" s="4" t="s">
        <v>878</v>
      </c>
      <c r="E400" s="4" t="s">
        <v>879</v>
      </c>
    </row>
    <row r="401" spans="1:5">
      <c r="A401" s="10" t="s">
        <v>59</v>
      </c>
      <c r="B401" s="4">
        <v>800</v>
      </c>
      <c r="C401" s="4" t="s">
        <v>869</v>
      </c>
      <c r="D401" s="4" t="s">
        <v>880</v>
      </c>
      <c r="E401" s="4" t="s">
        <v>881</v>
      </c>
    </row>
    <row r="402" spans="1:5">
      <c r="A402" s="10">
        <v>2711</v>
      </c>
      <c r="B402" s="4">
        <v>1</v>
      </c>
      <c r="C402" s="4" t="s">
        <v>882</v>
      </c>
      <c r="D402" s="4" t="s">
        <v>883</v>
      </c>
      <c r="E402" s="4" t="s">
        <v>884</v>
      </c>
    </row>
    <row r="403" spans="1:5">
      <c r="A403" s="10">
        <v>2712</v>
      </c>
      <c r="B403" s="4">
        <v>1</v>
      </c>
      <c r="C403" s="4" t="s">
        <v>882</v>
      </c>
      <c r="D403" s="4" t="s">
        <v>885</v>
      </c>
      <c r="E403" s="4" t="s">
        <v>886</v>
      </c>
    </row>
    <row r="404" spans="1:5">
      <c r="A404" s="10">
        <v>2713</v>
      </c>
      <c r="B404" s="4">
        <v>1</v>
      </c>
      <c r="C404" s="4" t="s">
        <v>882</v>
      </c>
      <c r="D404" s="4" t="s">
        <v>887</v>
      </c>
      <c r="E404" s="4" t="s">
        <v>888</v>
      </c>
    </row>
    <row r="405" spans="1:5">
      <c r="A405" s="10">
        <v>2714</v>
      </c>
      <c r="B405" s="4">
        <v>1</v>
      </c>
      <c r="C405" s="4" t="s">
        <v>882</v>
      </c>
      <c r="D405" s="4" t="s">
        <v>889</v>
      </c>
      <c r="E405" s="4" t="s">
        <v>890</v>
      </c>
    </row>
    <row r="406" spans="1:5">
      <c r="A406" s="10" t="s">
        <v>27</v>
      </c>
      <c r="B406" s="4">
        <v>0</v>
      </c>
      <c r="C406" s="4" t="s">
        <v>882</v>
      </c>
      <c r="D406" s="4" t="s">
        <v>891</v>
      </c>
      <c r="E406" s="11" t="s">
        <v>892</v>
      </c>
    </row>
    <row r="407" spans="1:5">
      <c r="A407" s="10" t="s">
        <v>39</v>
      </c>
      <c r="B407" s="4" t="s">
        <v>40</v>
      </c>
      <c r="C407" s="4" t="s">
        <v>882</v>
      </c>
      <c r="D407" s="4" t="s">
        <v>893</v>
      </c>
      <c r="E407" s="4" t="s">
        <v>894</v>
      </c>
    </row>
    <row r="408" spans="1:5">
      <c r="A408" s="10" t="s">
        <v>43</v>
      </c>
      <c r="B408" s="4">
        <v>8000</v>
      </c>
      <c r="C408" s="4" t="s">
        <v>882</v>
      </c>
      <c r="D408" s="4" t="s">
        <v>895</v>
      </c>
      <c r="E408" s="4" t="s">
        <v>896</v>
      </c>
    </row>
    <row r="409" spans="1:5">
      <c r="A409" s="10" t="s">
        <v>27</v>
      </c>
      <c r="B409" s="4">
        <v>0</v>
      </c>
      <c r="C409" s="4" t="s">
        <v>882</v>
      </c>
      <c r="D409" s="4" t="s">
        <v>897</v>
      </c>
      <c r="E409" s="4" t="s">
        <v>898</v>
      </c>
    </row>
    <row r="410" spans="1:5">
      <c r="A410" s="10" t="s">
        <v>48</v>
      </c>
      <c r="B410" s="4" t="s">
        <v>85</v>
      </c>
      <c r="C410" s="4" t="s">
        <v>882</v>
      </c>
      <c r="D410" s="4" t="s">
        <v>899</v>
      </c>
      <c r="E410" s="4" t="s">
        <v>900</v>
      </c>
    </row>
    <row r="411" spans="1:5">
      <c r="A411" s="10" t="s">
        <v>51</v>
      </c>
      <c r="B411" s="4" t="s">
        <v>654</v>
      </c>
      <c r="C411" s="4" t="s">
        <v>882</v>
      </c>
      <c r="D411" s="4" t="s">
        <v>901</v>
      </c>
      <c r="E411" s="4">
        <v>14982122</v>
      </c>
    </row>
    <row r="412" spans="1:5">
      <c r="A412" s="10" t="s">
        <v>27</v>
      </c>
      <c r="B412" s="4">
        <v>0</v>
      </c>
      <c r="C412" s="4" t="s">
        <v>882</v>
      </c>
      <c r="D412" s="4" t="s">
        <v>902</v>
      </c>
      <c r="E412" s="4" t="s">
        <v>903</v>
      </c>
    </row>
    <row r="413" spans="1:5">
      <c r="A413" s="10" t="s">
        <v>56</v>
      </c>
      <c r="B413" s="4" t="s">
        <v>40</v>
      </c>
      <c r="C413" s="4" t="s">
        <v>882</v>
      </c>
      <c r="D413" s="4" t="s">
        <v>904</v>
      </c>
      <c r="E413" s="4" t="s">
        <v>905</v>
      </c>
    </row>
    <row r="414" spans="1:5">
      <c r="A414" s="10" t="s">
        <v>59</v>
      </c>
      <c r="B414" s="4">
        <v>2800</v>
      </c>
      <c r="C414" s="4" t="s">
        <v>882</v>
      </c>
      <c r="D414" s="4" t="s">
        <v>906</v>
      </c>
      <c r="E414" s="4" t="s">
        <v>907</v>
      </c>
    </row>
    <row r="415" spans="1:5">
      <c r="A415" s="10" t="s">
        <v>27</v>
      </c>
      <c r="B415" s="4">
        <v>0</v>
      </c>
      <c r="C415" s="4" t="s">
        <v>908</v>
      </c>
      <c r="D415" s="4" t="s">
        <v>909</v>
      </c>
      <c r="E415" s="4" t="s">
        <v>910</v>
      </c>
    </row>
    <row r="416" spans="1:5">
      <c r="A416" s="10" t="s">
        <v>30</v>
      </c>
      <c r="B416" s="4" t="s">
        <v>287</v>
      </c>
      <c r="C416" s="4" t="s">
        <v>908</v>
      </c>
      <c r="D416" s="4" t="s">
        <v>911</v>
      </c>
      <c r="E416" s="4" t="s">
        <v>912</v>
      </c>
    </row>
    <row r="417" spans="1:5">
      <c r="A417" s="10" t="s">
        <v>34</v>
      </c>
      <c r="B417" s="4">
        <v>9400</v>
      </c>
      <c r="C417" s="4" t="s">
        <v>908</v>
      </c>
      <c r="D417" s="4" t="s">
        <v>913</v>
      </c>
      <c r="E417" s="4" t="s">
        <v>914</v>
      </c>
    </row>
    <row r="418" spans="1:5">
      <c r="A418" s="10">
        <v>2711</v>
      </c>
      <c r="B418" s="4">
        <v>1</v>
      </c>
      <c r="C418" s="4" t="s">
        <v>915</v>
      </c>
      <c r="D418" s="4" t="s">
        <v>916</v>
      </c>
      <c r="E418" s="4" t="s">
        <v>917</v>
      </c>
    </row>
    <row r="419" spans="1:5">
      <c r="A419" s="10">
        <v>2712</v>
      </c>
      <c r="B419" s="4">
        <v>1</v>
      </c>
      <c r="C419" s="4" t="s">
        <v>915</v>
      </c>
      <c r="D419" s="4" t="s">
        <v>918</v>
      </c>
      <c r="E419" s="4" t="s">
        <v>919</v>
      </c>
    </row>
    <row r="420" spans="1:5">
      <c r="A420" s="10">
        <v>2713</v>
      </c>
      <c r="B420" s="4">
        <v>1</v>
      </c>
      <c r="C420" s="4" t="s">
        <v>915</v>
      </c>
      <c r="D420" s="4" t="s">
        <v>920</v>
      </c>
      <c r="E420" s="4" t="s">
        <v>921</v>
      </c>
    </row>
    <row r="421" spans="1:5">
      <c r="A421" s="10">
        <v>2714</v>
      </c>
      <c r="B421" s="4">
        <v>1</v>
      </c>
      <c r="C421" s="4" t="s">
        <v>915</v>
      </c>
      <c r="D421" s="4" t="s">
        <v>922</v>
      </c>
      <c r="E421" s="4" t="s">
        <v>923</v>
      </c>
    </row>
    <row r="422" spans="1:5">
      <c r="A422" s="10" t="s">
        <v>27</v>
      </c>
      <c r="B422" s="4">
        <v>0</v>
      </c>
      <c r="C422" s="4" t="s">
        <v>915</v>
      </c>
      <c r="D422" s="4" t="s">
        <v>924</v>
      </c>
      <c r="E422" s="4" t="s">
        <v>925</v>
      </c>
    </row>
    <row r="423" spans="1:5">
      <c r="A423" s="10" t="s">
        <v>48</v>
      </c>
      <c r="B423" s="4" t="s">
        <v>40</v>
      </c>
      <c r="C423" s="4" t="s">
        <v>915</v>
      </c>
      <c r="D423" s="4" t="s">
        <v>926</v>
      </c>
      <c r="E423" s="4" t="s">
        <v>927</v>
      </c>
    </row>
    <row r="424" spans="1:5">
      <c r="A424" s="10" t="s">
        <v>51</v>
      </c>
      <c r="B424" s="4">
        <v>9000</v>
      </c>
      <c r="C424" s="4" t="s">
        <v>915</v>
      </c>
      <c r="D424" s="4" t="s">
        <v>928</v>
      </c>
      <c r="E424" s="4" t="s">
        <v>929</v>
      </c>
    </row>
    <row r="425" spans="1:5">
      <c r="A425" s="10" t="s">
        <v>27</v>
      </c>
      <c r="B425" s="4">
        <v>0</v>
      </c>
      <c r="C425" s="4" t="s">
        <v>915</v>
      </c>
      <c r="D425" s="4" t="s">
        <v>930</v>
      </c>
      <c r="E425" s="4" t="s">
        <v>931</v>
      </c>
    </row>
    <row r="426" spans="1:5">
      <c r="A426" s="10" t="s">
        <v>56</v>
      </c>
      <c r="B426" s="4" t="s">
        <v>85</v>
      </c>
      <c r="C426" s="4" t="s">
        <v>915</v>
      </c>
      <c r="D426" s="4" t="s">
        <v>932</v>
      </c>
      <c r="E426" s="4" t="s">
        <v>933</v>
      </c>
    </row>
    <row r="427" spans="1:5">
      <c r="A427" s="10" t="s">
        <v>59</v>
      </c>
      <c r="B427" s="4">
        <v>3800</v>
      </c>
      <c r="C427" s="4" t="s">
        <v>915</v>
      </c>
      <c r="D427" s="4" t="s">
        <v>934</v>
      </c>
      <c r="E427" s="4" t="s">
        <v>935</v>
      </c>
    </row>
    <row r="428" spans="1:5">
      <c r="A428" s="10" t="s">
        <v>27</v>
      </c>
      <c r="B428" s="4">
        <v>0</v>
      </c>
      <c r="C428" s="4" t="s">
        <v>915</v>
      </c>
      <c r="D428" s="4" t="s">
        <v>936</v>
      </c>
      <c r="E428" s="4" t="s">
        <v>937</v>
      </c>
    </row>
    <row r="429" spans="1:5">
      <c r="A429" s="10" t="s">
        <v>30</v>
      </c>
      <c r="B429" s="4">
        <v>4455</v>
      </c>
      <c r="C429" s="4" t="s">
        <v>915</v>
      </c>
      <c r="D429" s="4" t="s">
        <v>938</v>
      </c>
      <c r="E429" s="4" t="s">
        <v>939</v>
      </c>
    </row>
    <row r="430" spans="1:5">
      <c r="A430" s="10" t="s">
        <v>34</v>
      </c>
      <c r="B430" s="4" t="s">
        <v>44</v>
      </c>
      <c r="C430" s="4" t="s">
        <v>915</v>
      </c>
      <c r="D430" s="4" t="s">
        <v>940</v>
      </c>
      <c r="E430" s="4" t="s">
        <v>941</v>
      </c>
    </row>
    <row r="431" spans="1:5">
      <c r="A431" s="10" t="s">
        <v>27</v>
      </c>
      <c r="B431" s="4">
        <v>0</v>
      </c>
      <c r="C431" s="4" t="s">
        <v>942</v>
      </c>
      <c r="D431" s="4" t="s">
        <v>943</v>
      </c>
      <c r="E431" s="4" t="s">
        <v>944</v>
      </c>
    </row>
    <row r="432" spans="1:5">
      <c r="A432" s="10" t="s">
        <v>39</v>
      </c>
      <c r="B432" s="4" t="s">
        <v>85</v>
      </c>
      <c r="C432" s="4" t="s">
        <v>942</v>
      </c>
      <c r="D432" s="4" t="s">
        <v>945</v>
      </c>
      <c r="E432" s="4" t="s">
        <v>946</v>
      </c>
    </row>
    <row r="433" spans="1:5">
      <c r="A433" s="10" t="s">
        <v>43</v>
      </c>
      <c r="B433" s="4">
        <v>4000</v>
      </c>
      <c r="C433" s="4" t="s">
        <v>942</v>
      </c>
      <c r="D433" s="4" t="s">
        <v>947</v>
      </c>
      <c r="E433" s="11" t="s">
        <v>948</v>
      </c>
    </row>
    <row r="434" spans="1:5">
      <c r="A434" s="10">
        <v>2711</v>
      </c>
      <c r="B434" s="4">
        <v>1</v>
      </c>
      <c r="C434" s="4" t="s">
        <v>949</v>
      </c>
      <c r="D434" s="4" t="s">
        <v>950</v>
      </c>
      <c r="E434" s="4" t="s">
        <v>951</v>
      </c>
    </row>
    <row r="435" spans="1:5">
      <c r="A435" s="10">
        <v>2712</v>
      </c>
      <c r="B435" s="4">
        <v>1</v>
      </c>
      <c r="C435" s="4" t="s">
        <v>949</v>
      </c>
      <c r="D435" s="4" t="s">
        <v>952</v>
      </c>
      <c r="E435" s="4" t="s">
        <v>953</v>
      </c>
    </row>
    <row r="436" spans="1:5">
      <c r="A436" s="10">
        <v>2713</v>
      </c>
      <c r="B436" s="4">
        <v>1</v>
      </c>
      <c r="C436" s="4" t="s">
        <v>949</v>
      </c>
      <c r="D436" s="4" t="s">
        <v>954</v>
      </c>
      <c r="E436" s="4" t="s">
        <v>955</v>
      </c>
    </row>
    <row r="437" spans="1:5">
      <c r="A437" s="10">
        <v>2714</v>
      </c>
      <c r="B437" s="4">
        <v>1</v>
      </c>
      <c r="C437" s="4" t="s">
        <v>949</v>
      </c>
      <c r="D437" s="4" t="s">
        <v>956</v>
      </c>
      <c r="E437" s="4" t="s">
        <v>957</v>
      </c>
    </row>
    <row r="438" spans="1:5">
      <c r="A438" s="10" t="s">
        <v>27</v>
      </c>
      <c r="B438" s="4">
        <v>0</v>
      </c>
      <c r="C438" s="4" t="s">
        <v>949</v>
      </c>
      <c r="D438" s="4" t="s">
        <v>958</v>
      </c>
      <c r="E438" s="4" t="s">
        <v>959</v>
      </c>
    </row>
    <row r="439" spans="1:5">
      <c r="A439" s="10" t="s">
        <v>56</v>
      </c>
      <c r="B439" s="4" t="s">
        <v>40</v>
      </c>
      <c r="C439" s="4" t="s">
        <v>949</v>
      </c>
      <c r="D439" s="4" t="s">
        <v>960</v>
      </c>
      <c r="E439" s="4">
        <v>76550277</v>
      </c>
    </row>
    <row r="440" spans="1:5">
      <c r="A440" s="10" t="s">
        <v>59</v>
      </c>
      <c r="B440" s="4">
        <v>3000</v>
      </c>
      <c r="C440" s="4" t="s">
        <v>949</v>
      </c>
      <c r="D440" s="4" t="s">
        <v>961</v>
      </c>
      <c r="E440" s="4" t="s">
        <v>962</v>
      </c>
    </row>
    <row r="441" spans="1:5">
      <c r="A441" s="10" t="s">
        <v>27</v>
      </c>
      <c r="B441" s="4">
        <v>0</v>
      </c>
      <c r="C441" s="4" t="s">
        <v>949</v>
      </c>
      <c r="D441" s="4" t="s">
        <v>963</v>
      </c>
      <c r="E441" s="4" t="s">
        <v>964</v>
      </c>
    </row>
    <row r="442" spans="1:5">
      <c r="A442" s="10" t="s">
        <v>30</v>
      </c>
      <c r="B442" s="4" t="s">
        <v>287</v>
      </c>
      <c r="C442" s="4" t="s">
        <v>949</v>
      </c>
      <c r="D442" s="4" t="s">
        <v>965</v>
      </c>
      <c r="E442" s="4">
        <v>59902859</v>
      </c>
    </row>
    <row r="443" spans="1:5">
      <c r="A443" s="10" t="s">
        <v>34</v>
      </c>
      <c r="B443" s="4" t="s">
        <v>564</v>
      </c>
      <c r="C443" s="4" t="s">
        <v>949</v>
      </c>
      <c r="D443" s="4" t="s">
        <v>966</v>
      </c>
      <c r="E443" s="4" t="s">
        <v>967</v>
      </c>
    </row>
    <row r="444" spans="1:5">
      <c r="A444" s="10" t="s">
        <v>27</v>
      </c>
      <c r="B444" s="4">
        <v>0</v>
      </c>
      <c r="C444" s="4" t="s">
        <v>949</v>
      </c>
      <c r="D444" s="4" t="s">
        <v>968</v>
      </c>
      <c r="E444" s="4" t="s">
        <v>969</v>
      </c>
    </row>
    <row r="445" spans="1:5">
      <c r="A445" s="10" t="s">
        <v>39</v>
      </c>
      <c r="B445" s="4" t="s">
        <v>40</v>
      </c>
      <c r="C445" s="4" t="s">
        <v>161</v>
      </c>
      <c r="D445" s="4" t="s">
        <v>970</v>
      </c>
      <c r="E445" s="4" t="s">
        <v>971</v>
      </c>
    </row>
    <row r="446" spans="1:5">
      <c r="A446" s="10" t="s">
        <v>43</v>
      </c>
      <c r="B446" s="4">
        <v>7800</v>
      </c>
      <c r="C446" s="4" t="s">
        <v>972</v>
      </c>
      <c r="D446" s="4" t="s">
        <v>973</v>
      </c>
      <c r="E446" s="4" t="s">
        <v>974</v>
      </c>
    </row>
    <row r="447" spans="1:5">
      <c r="A447" s="10" t="s">
        <v>27</v>
      </c>
      <c r="B447" s="4">
        <v>0</v>
      </c>
      <c r="C447" s="4" t="s">
        <v>949</v>
      </c>
      <c r="D447" s="4" t="s">
        <v>975</v>
      </c>
      <c r="E447" s="4" t="s">
        <v>976</v>
      </c>
    </row>
    <row r="448" spans="1:5">
      <c r="A448" s="10" t="s">
        <v>48</v>
      </c>
      <c r="B448" s="4" t="s">
        <v>40</v>
      </c>
      <c r="C448" s="4" t="s">
        <v>949</v>
      </c>
      <c r="D448" s="4" t="s">
        <v>977</v>
      </c>
      <c r="E448" s="4" t="s">
        <v>978</v>
      </c>
    </row>
    <row r="449" spans="1:5">
      <c r="A449" s="10" t="s">
        <v>51</v>
      </c>
      <c r="B449" s="4" t="s">
        <v>110</v>
      </c>
      <c r="C449" s="4" t="s">
        <v>949</v>
      </c>
      <c r="D449" s="4" t="s">
        <v>979</v>
      </c>
      <c r="E449" s="4" t="s">
        <v>980</v>
      </c>
    </row>
    <row r="450" spans="1:5">
      <c r="A450" s="10">
        <v>2711</v>
      </c>
      <c r="B450" s="4">
        <v>1</v>
      </c>
      <c r="C450" s="4" t="s">
        <v>981</v>
      </c>
      <c r="D450" s="11" t="s">
        <v>982</v>
      </c>
      <c r="E450" s="4" t="s">
        <v>983</v>
      </c>
    </row>
    <row r="451" spans="1:5">
      <c r="A451" s="10">
        <v>2712</v>
      </c>
      <c r="B451" s="4">
        <v>1</v>
      </c>
      <c r="C451" s="4" t="s">
        <v>981</v>
      </c>
      <c r="D451" s="11" t="s">
        <v>984</v>
      </c>
      <c r="E451" s="4" t="s">
        <v>985</v>
      </c>
    </row>
    <row r="452" spans="1:5">
      <c r="A452" s="10">
        <v>2713</v>
      </c>
      <c r="B452" s="4">
        <v>1</v>
      </c>
      <c r="C452" s="4" t="s">
        <v>981</v>
      </c>
      <c r="D452" s="11" t="s">
        <v>986</v>
      </c>
      <c r="E452" s="4" t="s">
        <v>987</v>
      </c>
    </row>
    <row r="453" spans="1:5">
      <c r="A453" s="10">
        <v>2714</v>
      </c>
      <c r="B453" s="4">
        <v>1</v>
      </c>
      <c r="C453" s="4" t="s">
        <v>981</v>
      </c>
      <c r="D453" s="11" t="s">
        <v>988</v>
      </c>
      <c r="E453" s="4" t="s">
        <v>989</v>
      </c>
    </row>
    <row r="454" spans="1:5">
      <c r="A454" s="10" t="s">
        <v>27</v>
      </c>
      <c r="B454" s="4">
        <v>0</v>
      </c>
      <c r="C454" s="4" t="s">
        <v>990</v>
      </c>
      <c r="D454" s="11" t="s">
        <v>991</v>
      </c>
      <c r="E454" s="4" t="s">
        <v>992</v>
      </c>
    </row>
    <row r="455" spans="1:5">
      <c r="A455" s="10" t="s">
        <v>30</v>
      </c>
      <c r="B455" s="4">
        <v>4450</v>
      </c>
      <c r="C455" s="4" t="s">
        <v>990</v>
      </c>
      <c r="D455" s="11" t="s">
        <v>993</v>
      </c>
      <c r="E455" s="4" t="s">
        <v>994</v>
      </c>
    </row>
    <row r="456" spans="1:5">
      <c r="A456" s="10" t="s">
        <v>34</v>
      </c>
      <c r="B456" s="4">
        <v>2000</v>
      </c>
      <c r="C456" s="4" t="s">
        <v>990</v>
      </c>
      <c r="D456" s="11" t="s">
        <v>995</v>
      </c>
      <c r="E456" s="4" t="s">
        <v>996</v>
      </c>
    </row>
    <row r="457" spans="1:5">
      <c r="A457" s="10" t="s">
        <v>27</v>
      </c>
      <c r="B457" s="4">
        <v>0</v>
      </c>
      <c r="C457" s="4" t="s">
        <v>990</v>
      </c>
      <c r="D457" s="11" t="s">
        <v>997</v>
      </c>
      <c r="E457" s="4" t="s">
        <v>998</v>
      </c>
    </row>
    <row r="458" spans="1:5">
      <c r="A458" s="10" t="s">
        <v>39</v>
      </c>
      <c r="B458" s="4" t="s">
        <v>40</v>
      </c>
      <c r="C458" s="4" t="s">
        <v>990</v>
      </c>
      <c r="D458" s="4" t="s">
        <v>999</v>
      </c>
      <c r="E458" s="4" t="s">
        <v>1000</v>
      </c>
    </row>
    <row r="459" spans="1:5">
      <c r="A459" s="10" t="s">
        <v>43</v>
      </c>
      <c r="B459" s="4">
        <v>7000</v>
      </c>
      <c r="C459" s="4" t="s">
        <v>990</v>
      </c>
      <c r="D459" s="4" t="s">
        <v>1001</v>
      </c>
      <c r="E459" s="4" t="s">
        <v>1002</v>
      </c>
    </row>
    <row r="460" spans="1:5">
      <c r="A460" s="10" t="s">
        <v>27</v>
      </c>
      <c r="B460" s="4">
        <v>0</v>
      </c>
      <c r="C460" s="4" t="s">
        <v>990</v>
      </c>
      <c r="D460" s="4" t="s">
        <v>1003</v>
      </c>
      <c r="E460" s="4" t="s">
        <v>1004</v>
      </c>
    </row>
    <row r="461" spans="1:5">
      <c r="A461" s="10" t="s">
        <v>48</v>
      </c>
      <c r="B461" s="4" t="s">
        <v>85</v>
      </c>
      <c r="C461" s="4" t="s">
        <v>990</v>
      </c>
      <c r="D461" s="4" t="s">
        <v>1005</v>
      </c>
      <c r="E461" s="4" t="s">
        <v>1006</v>
      </c>
    </row>
    <row r="462" spans="1:5">
      <c r="A462" s="10" t="s">
        <v>51</v>
      </c>
      <c r="B462" s="4">
        <v>6800</v>
      </c>
      <c r="C462" s="4" t="s">
        <v>990</v>
      </c>
      <c r="D462" s="4" t="s">
        <v>1007</v>
      </c>
      <c r="E462" s="4" t="s">
        <v>1008</v>
      </c>
    </row>
    <row r="463" spans="1:5">
      <c r="A463" s="10" t="s">
        <v>27</v>
      </c>
      <c r="B463" s="4">
        <v>0</v>
      </c>
      <c r="C463" s="4" t="s">
        <v>990</v>
      </c>
      <c r="D463" s="4" t="s">
        <v>1009</v>
      </c>
      <c r="E463" s="4" t="s">
        <v>1010</v>
      </c>
    </row>
    <row r="464" spans="1:5">
      <c r="A464" s="10" t="s">
        <v>56</v>
      </c>
      <c r="B464" s="4" t="s">
        <v>40</v>
      </c>
      <c r="C464" s="4" t="s">
        <v>990</v>
      </c>
      <c r="D464" s="4" t="s">
        <v>1011</v>
      </c>
      <c r="E464" s="4" t="s">
        <v>1012</v>
      </c>
    </row>
    <row r="465" spans="1:5">
      <c r="A465" s="10" t="s">
        <v>59</v>
      </c>
      <c r="B465" s="4">
        <v>2000</v>
      </c>
      <c r="C465" s="4" t="s">
        <v>990</v>
      </c>
      <c r="D465" s="4" t="s">
        <v>1013</v>
      </c>
      <c r="E465" s="4" t="s">
        <v>1014</v>
      </c>
    </row>
    <row r="466" spans="1:5">
      <c r="A466" s="10">
        <v>2711</v>
      </c>
      <c r="B466" s="4">
        <v>1</v>
      </c>
      <c r="C466" s="4" t="s">
        <v>1015</v>
      </c>
      <c r="D466" s="4" t="s">
        <v>1016</v>
      </c>
      <c r="E466" s="4" t="s">
        <v>1017</v>
      </c>
    </row>
    <row r="467" spans="1:5">
      <c r="A467" s="10">
        <v>2712</v>
      </c>
      <c r="B467" s="4">
        <v>1</v>
      </c>
      <c r="C467" s="4" t="s">
        <v>1015</v>
      </c>
      <c r="D467" s="4" t="s">
        <v>1018</v>
      </c>
      <c r="E467" s="4" t="s">
        <v>1019</v>
      </c>
    </row>
    <row r="468" spans="1:5">
      <c r="A468" s="10">
        <v>2713</v>
      </c>
      <c r="B468" s="4">
        <v>1</v>
      </c>
      <c r="C468" s="4" t="s">
        <v>1015</v>
      </c>
      <c r="D468" s="4" t="s">
        <v>1020</v>
      </c>
      <c r="E468" s="4" t="s">
        <v>1021</v>
      </c>
    </row>
    <row r="469" spans="1:5">
      <c r="A469" s="10">
        <v>2714</v>
      </c>
      <c r="B469" s="4">
        <v>1</v>
      </c>
      <c r="C469" s="4" t="s">
        <v>1015</v>
      </c>
      <c r="D469" s="4" t="s">
        <v>1022</v>
      </c>
      <c r="E469" s="4" t="s">
        <v>1023</v>
      </c>
    </row>
    <row r="470" spans="1:5">
      <c r="A470" s="10" t="s">
        <v>27</v>
      </c>
      <c r="B470" s="4">
        <v>0</v>
      </c>
      <c r="C470" s="4" t="s">
        <v>1024</v>
      </c>
      <c r="D470" s="4" t="s">
        <v>1025</v>
      </c>
      <c r="E470" s="4" t="s">
        <v>1026</v>
      </c>
    </row>
    <row r="471" spans="1:5">
      <c r="A471" s="10" t="s">
        <v>39</v>
      </c>
      <c r="B471" s="4" t="s">
        <v>85</v>
      </c>
      <c r="C471" s="4" t="s">
        <v>161</v>
      </c>
      <c r="D471" s="4" t="s">
        <v>1027</v>
      </c>
      <c r="E471" s="4" t="s">
        <v>1028</v>
      </c>
    </row>
    <row r="472" spans="1:5">
      <c r="A472" s="10" t="s">
        <v>43</v>
      </c>
      <c r="B472" s="4">
        <v>1000</v>
      </c>
      <c r="C472" s="4" t="s">
        <v>1029</v>
      </c>
      <c r="D472" s="4" t="s">
        <v>1030</v>
      </c>
      <c r="E472" s="4" t="s">
        <v>1031</v>
      </c>
    </row>
    <row r="473" spans="1:5">
      <c r="A473" s="10" t="s">
        <v>27</v>
      </c>
      <c r="B473" s="4">
        <v>0</v>
      </c>
      <c r="C473" s="4" t="s">
        <v>1024</v>
      </c>
      <c r="D473" s="4" t="s">
        <v>1032</v>
      </c>
      <c r="E473" s="4" t="s">
        <v>1033</v>
      </c>
    </row>
    <row r="474" spans="1:5">
      <c r="A474" s="10" t="s">
        <v>48</v>
      </c>
      <c r="B474" s="4" t="s">
        <v>40</v>
      </c>
      <c r="C474" s="4" t="s">
        <v>1024</v>
      </c>
      <c r="D474" s="4" t="s">
        <v>1034</v>
      </c>
      <c r="E474" s="4" t="s">
        <v>1035</v>
      </c>
    </row>
    <row r="475" spans="1:5">
      <c r="A475" s="10" t="s">
        <v>51</v>
      </c>
      <c r="B475" s="4">
        <v>9000</v>
      </c>
      <c r="C475" s="4" t="s">
        <v>1024</v>
      </c>
      <c r="D475" s="4" t="s">
        <v>1036</v>
      </c>
      <c r="E475" s="4" t="s">
        <v>1037</v>
      </c>
    </row>
    <row r="476" spans="1:5">
      <c r="A476" s="10" t="s">
        <v>27</v>
      </c>
      <c r="B476" s="4">
        <v>0</v>
      </c>
      <c r="C476" s="4" t="s">
        <v>1024</v>
      </c>
      <c r="D476" s="4" t="s">
        <v>1038</v>
      </c>
      <c r="E476" s="4" t="s">
        <v>1039</v>
      </c>
    </row>
    <row r="477" spans="1:5">
      <c r="A477" s="10" t="s">
        <v>56</v>
      </c>
      <c r="B477" s="4" t="s">
        <v>40</v>
      </c>
      <c r="C477" s="4" t="s">
        <v>1024</v>
      </c>
      <c r="D477" s="4" t="s">
        <v>1040</v>
      </c>
      <c r="E477" s="4" t="s">
        <v>1041</v>
      </c>
    </row>
    <row r="478" spans="1:5">
      <c r="A478" s="10" t="s">
        <v>59</v>
      </c>
      <c r="B478" s="4" t="s">
        <v>150</v>
      </c>
      <c r="C478" s="4" t="s">
        <v>1024</v>
      </c>
      <c r="D478" s="4" t="s">
        <v>1042</v>
      </c>
      <c r="E478" s="4" t="s">
        <v>1043</v>
      </c>
    </row>
    <row r="479" spans="1:5">
      <c r="A479" s="10" t="s">
        <v>27</v>
      </c>
      <c r="B479" s="4">
        <v>0</v>
      </c>
      <c r="C479" s="4" t="s">
        <v>1024</v>
      </c>
      <c r="D479" s="4" t="s">
        <v>1044</v>
      </c>
      <c r="E479" s="4" t="s">
        <v>1045</v>
      </c>
    </row>
    <row r="480" spans="1:5">
      <c r="A480" s="10" t="s">
        <v>30</v>
      </c>
      <c r="B480" s="4">
        <v>4454</v>
      </c>
      <c r="C480" s="4" t="s">
        <v>1024</v>
      </c>
      <c r="D480" s="4" t="s">
        <v>1046</v>
      </c>
      <c r="E480" s="4" t="s">
        <v>1047</v>
      </c>
    </row>
    <row r="481" spans="1:5">
      <c r="A481" s="10" t="s">
        <v>34</v>
      </c>
      <c r="B481" s="4">
        <v>9400</v>
      </c>
      <c r="C481" s="4" t="s">
        <v>1024</v>
      </c>
      <c r="D481" s="4" t="s">
        <v>1048</v>
      </c>
      <c r="E481" s="11" t="s">
        <v>1049</v>
      </c>
    </row>
    <row r="482" spans="1:5">
      <c r="A482" s="10">
        <v>2711</v>
      </c>
      <c r="B482" s="4">
        <v>1</v>
      </c>
      <c r="C482" s="4" t="s">
        <v>1050</v>
      </c>
      <c r="D482" s="11" t="s">
        <v>1051</v>
      </c>
      <c r="E482" s="4" t="s">
        <v>1052</v>
      </c>
    </row>
    <row r="483" spans="1:5">
      <c r="A483" s="10">
        <v>2712</v>
      </c>
      <c r="B483" s="4">
        <v>1</v>
      </c>
      <c r="C483" s="4" t="s">
        <v>1050</v>
      </c>
      <c r="D483" s="11" t="s">
        <v>1053</v>
      </c>
      <c r="E483" s="4" t="s">
        <v>1054</v>
      </c>
    </row>
    <row r="484" spans="1:5">
      <c r="A484" s="10">
        <v>2713</v>
      </c>
      <c r="B484" s="4">
        <v>1</v>
      </c>
      <c r="C484" s="4" t="s">
        <v>1050</v>
      </c>
      <c r="D484" s="4" t="s">
        <v>1055</v>
      </c>
      <c r="E484" s="4" t="s">
        <v>1056</v>
      </c>
    </row>
    <row r="485" spans="1:5">
      <c r="A485" s="10">
        <v>2714</v>
      </c>
      <c r="B485" s="4">
        <v>1</v>
      </c>
      <c r="C485" s="4" t="s">
        <v>1050</v>
      </c>
      <c r="D485" s="11" t="s">
        <v>1057</v>
      </c>
      <c r="E485" s="4" t="s">
        <v>1058</v>
      </c>
    </row>
    <row r="486" spans="1:5">
      <c r="A486" s="10" t="s">
        <v>27</v>
      </c>
      <c r="B486" s="4">
        <v>0</v>
      </c>
      <c r="C486" s="4" t="s">
        <v>1050</v>
      </c>
      <c r="D486" s="11" t="s">
        <v>1059</v>
      </c>
      <c r="E486" s="4" t="s">
        <v>1060</v>
      </c>
    </row>
    <row r="487" spans="1:5">
      <c r="A487" s="10" t="s">
        <v>48</v>
      </c>
      <c r="B487" s="4" t="s">
        <v>85</v>
      </c>
      <c r="C487" s="4" t="s">
        <v>1050</v>
      </c>
      <c r="D487" s="4" t="s">
        <v>1061</v>
      </c>
      <c r="E487" s="4" t="s">
        <v>1062</v>
      </c>
    </row>
    <row r="488" spans="1:5">
      <c r="A488" s="10" t="s">
        <v>51</v>
      </c>
      <c r="B488" s="4">
        <v>8000</v>
      </c>
      <c r="C488" s="4" t="s">
        <v>1050</v>
      </c>
      <c r="D488" s="4" t="s">
        <v>1063</v>
      </c>
      <c r="E488" s="11" t="s">
        <v>1064</v>
      </c>
    </row>
    <row r="489" spans="1:5">
      <c r="A489" s="10" t="s">
        <v>27</v>
      </c>
      <c r="B489" s="4">
        <v>0</v>
      </c>
      <c r="C489" s="4" t="s">
        <v>1065</v>
      </c>
      <c r="D489" s="4" t="s">
        <v>1066</v>
      </c>
      <c r="E489" s="4" t="s">
        <v>1067</v>
      </c>
    </row>
    <row r="490" spans="1:5">
      <c r="A490" s="10" t="s">
        <v>56</v>
      </c>
      <c r="B490" s="4" t="s">
        <v>40</v>
      </c>
      <c r="C490" s="4" t="s">
        <v>1065</v>
      </c>
      <c r="D490" s="4" t="s">
        <v>1068</v>
      </c>
      <c r="E490" s="4" t="s">
        <v>1069</v>
      </c>
    </row>
    <row r="491" spans="1:5">
      <c r="A491" s="10" t="s">
        <v>59</v>
      </c>
      <c r="B491" s="4">
        <v>3000</v>
      </c>
      <c r="C491" s="4" t="s">
        <v>1065</v>
      </c>
      <c r="D491" s="4" t="s">
        <v>1070</v>
      </c>
      <c r="E491" s="4" t="s">
        <v>1071</v>
      </c>
    </row>
    <row r="492" spans="1:5">
      <c r="A492" s="10" t="s">
        <v>27</v>
      </c>
      <c r="B492" s="4">
        <v>0</v>
      </c>
      <c r="C492" s="4" t="s">
        <v>1065</v>
      </c>
      <c r="D492" s="4" t="s">
        <v>1072</v>
      </c>
      <c r="E492" s="4" t="s">
        <v>1073</v>
      </c>
    </row>
    <row r="493" spans="1:5">
      <c r="A493" s="10" t="s">
        <v>30</v>
      </c>
      <c r="B493" s="4" t="s">
        <v>1074</v>
      </c>
      <c r="C493" s="4" t="s">
        <v>1065</v>
      </c>
      <c r="D493" s="4" t="s">
        <v>1075</v>
      </c>
      <c r="E493" s="4" t="s">
        <v>1076</v>
      </c>
    </row>
    <row r="494" spans="1:5">
      <c r="A494" s="10" t="s">
        <v>34</v>
      </c>
      <c r="B494" s="4">
        <v>9000</v>
      </c>
      <c r="C494" s="4" t="s">
        <v>1065</v>
      </c>
      <c r="D494" s="4" t="s">
        <v>1077</v>
      </c>
      <c r="E494" s="4" t="s">
        <v>1078</v>
      </c>
    </row>
    <row r="495" spans="1:5">
      <c r="A495" s="10" t="s">
        <v>27</v>
      </c>
      <c r="B495" s="4">
        <v>0</v>
      </c>
      <c r="C495" s="4" t="s">
        <v>1065</v>
      </c>
      <c r="D495" s="4" t="s">
        <v>1079</v>
      </c>
      <c r="E495" s="4" t="s">
        <v>1080</v>
      </c>
    </row>
    <row r="496" spans="1:5">
      <c r="A496" s="10" t="s">
        <v>39</v>
      </c>
      <c r="B496" s="4" t="s">
        <v>40</v>
      </c>
      <c r="C496" s="4" t="s">
        <v>1065</v>
      </c>
      <c r="D496" s="4" t="s">
        <v>1081</v>
      </c>
      <c r="E496" s="4" t="s">
        <v>1082</v>
      </c>
    </row>
    <row r="497" spans="1:5">
      <c r="A497" s="10" t="s">
        <v>43</v>
      </c>
      <c r="B497" s="4">
        <v>4000</v>
      </c>
      <c r="C497" s="4" t="s">
        <v>1065</v>
      </c>
      <c r="D497" s="4" t="s">
        <v>1083</v>
      </c>
      <c r="E497" s="4" t="s">
        <v>1084</v>
      </c>
    </row>
    <row r="498" spans="1:5">
      <c r="A498" s="10">
        <v>2711</v>
      </c>
      <c r="B498" s="4">
        <v>1</v>
      </c>
      <c r="C498" s="4" t="s">
        <v>1085</v>
      </c>
      <c r="D498" s="4" t="s">
        <v>1086</v>
      </c>
      <c r="E498" s="4" t="s">
        <v>1087</v>
      </c>
    </row>
    <row r="499" spans="1:5">
      <c r="A499" s="10">
        <v>2712</v>
      </c>
      <c r="B499" s="4">
        <v>1</v>
      </c>
      <c r="C499" s="4" t="s">
        <v>1085</v>
      </c>
      <c r="D499" s="4" t="s">
        <v>1088</v>
      </c>
      <c r="E499" s="4" t="s">
        <v>1089</v>
      </c>
    </row>
    <row r="500" spans="1:5">
      <c r="A500" s="10">
        <v>2713</v>
      </c>
      <c r="B500" s="4">
        <v>1</v>
      </c>
      <c r="C500" s="4" t="s">
        <v>1085</v>
      </c>
      <c r="D500" s="4" t="s">
        <v>1090</v>
      </c>
      <c r="E500" s="4" t="s">
        <v>1091</v>
      </c>
    </row>
    <row r="501" spans="1:5">
      <c r="A501" s="10">
        <v>2714</v>
      </c>
      <c r="B501" s="4">
        <v>1</v>
      </c>
      <c r="C501" s="4" t="s">
        <v>1085</v>
      </c>
      <c r="D501" s="4" t="s">
        <v>1092</v>
      </c>
      <c r="E501" s="4" t="s">
        <v>1093</v>
      </c>
    </row>
    <row r="502" spans="1:5">
      <c r="A502" s="10" t="s">
        <v>27</v>
      </c>
      <c r="B502" s="4">
        <v>0</v>
      </c>
      <c r="C502" s="4" t="s">
        <v>1085</v>
      </c>
      <c r="D502" s="4" t="s">
        <v>1094</v>
      </c>
      <c r="E502" s="4" t="s">
        <v>1095</v>
      </c>
    </row>
    <row r="503" spans="1:5">
      <c r="A503" s="10" t="s">
        <v>56</v>
      </c>
      <c r="B503" s="4" t="s">
        <v>85</v>
      </c>
      <c r="C503" s="4" t="s">
        <v>1085</v>
      </c>
      <c r="D503" s="4" t="s">
        <v>1096</v>
      </c>
      <c r="E503" s="4" t="s">
        <v>1097</v>
      </c>
    </row>
    <row r="504" spans="1:5">
      <c r="A504" s="10" t="s">
        <v>59</v>
      </c>
      <c r="B504" s="4">
        <v>3800</v>
      </c>
      <c r="C504" s="4" t="s">
        <v>1085</v>
      </c>
      <c r="D504" s="4" t="s">
        <v>1098</v>
      </c>
      <c r="E504" s="4" t="s">
        <v>1099</v>
      </c>
    </row>
    <row r="505" spans="1:5">
      <c r="A505" s="10" t="s">
        <v>27</v>
      </c>
      <c r="B505" s="4">
        <v>0</v>
      </c>
      <c r="C505" s="4" t="s">
        <v>1100</v>
      </c>
      <c r="D505" s="4" t="s">
        <v>1101</v>
      </c>
      <c r="E505" s="4" t="s">
        <v>1102</v>
      </c>
    </row>
    <row r="506" spans="1:5">
      <c r="A506" s="10" t="s">
        <v>30</v>
      </c>
      <c r="B506" s="4">
        <v>4455</v>
      </c>
      <c r="C506" s="4" t="s">
        <v>1100</v>
      </c>
      <c r="D506" s="4" t="s">
        <v>1103</v>
      </c>
      <c r="E506" s="4" t="s">
        <v>1104</v>
      </c>
    </row>
    <row r="507" spans="1:5">
      <c r="A507" s="10" t="s">
        <v>34</v>
      </c>
      <c r="B507" s="4" t="s">
        <v>695</v>
      </c>
      <c r="C507" s="4" t="s">
        <v>1100</v>
      </c>
      <c r="D507" s="4" t="s">
        <v>1105</v>
      </c>
      <c r="E507" s="4" t="s">
        <v>1106</v>
      </c>
    </row>
    <row r="508" spans="1:5">
      <c r="A508" s="10" t="s">
        <v>27</v>
      </c>
      <c r="B508" s="4">
        <v>0</v>
      </c>
      <c r="C508" s="4" t="s">
        <v>1100</v>
      </c>
      <c r="D508" s="4" t="s">
        <v>1107</v>
      </c>
      <c r="E508" s="4" t="s">
        <v>1108</v>
      </c>
    </row>
    <row r="509" spans="1:5">
      <c r="A509" s="10" t="s">
        <v>39</v>
      </c>
      <c r="B509" s="4" t="s">
        <v>40</v>
      </c>
      <c r="C509" s="4" t="s">
        <v>1100</v>
      </c>
      <c r="D509" s="4" t="s">
        <v>1109</v>
      </c>
      <c r="E509" s="4" t="s">
        <v>1110</v>
      </c>
    </row>
    <row r="510" spans="1:5">
      <c r="A510" s="10" t="s">
        <v>43</v>
      </c>
      <c r="B510" s="4" t="s">
        <v>150</v>
      </c>
      <c r="C510" s="4" t="s">
        <v>1100</v>
      </c>
      <c r="D510" s="4" t="s">
        <v>1111</v>
      </c>
      <c r="E510" s="4" t="s">
        <v>1112</v>
      </c>
    </row>
    <row r="511" spans="1:5">
      <c r="A511" s="10" t="s">
        <v>27</v>
      </c>
      <c r="B511" s="4">
        <v>0</v>
      </c>
      <c r="C511" s="4" t="s">
        <v>1100</v>
      </c>
      <c r="D511" s="4" t="s">
        <v>1113</v>
      </c>
      <c r="E511" s="4" t="s">
        <v>1114</v>
      </c>
    </row>
    <row r="512" spans="1:5">
      <c r="A512" s="10" t="s">
        <v>48</v>
      </c>
      <c r="B512" s="4" t="s">
        <v>40</v>
      </c>
      <c r="C512" s="4" t="s">
        <v>1100</v>
      </c>
      <c r="D512" s="4" t="s">
        <v>1115</v>
      </c>
      <c r="E512" s="4" t="s">
        <v>1116</v>
      </c>
    </row>
    <row r="513" spans="1:5">
      <c r="A513" s="10" t="s">
        <v>51</v>
      </c>
      <c r="B513" s="4">
        <v>9000</v>
      </c>
      <c r="C513" s="4" t="s">
        <v>1100</v>
      </c>
      <c r="D513" s="4" t="s">
        <v>1117</v>
      </c>
      <c r="E513" s="4" t="s">
        <v>1118</v>
      </c>
    </row>
    <row r="514" spans="1:5">
      <c r="A514" s="10">
        <v>2711</v>
      </c>
      <c r="B514" s="4">
        <v>1</v>
      </c>
      <c r="C514" s="4" t="s">
        <v>1119</v>
      </c>
      <c r="D514" s="4" t="s">
        <v>1120</v>
      </c>
      <c r="E514" s="4" t="s">
        <v>1121</v>
      </c>
    </row>
    <row r="515" spans="1:5">
      <c r="A515" s="10">
        <v>2712</v>
      </c>
      <c r="B515" s="4">
        <v>1</v>
      </c>
      <c r="C515" s="4" t="s">
        <v>1119</v>
      </c>
      <c r="D515" s="4" t="s">
        <v>1122</v>
      </c>
      <c r="E515" s="4" t="s">
        <v>1123</v>
      </c>
    </row>
    <row r="516" spans="1:5">
      <c r="A516" s="10">
        <v>2713</v>
      </c>
      <c r="B516" s="4">
        <v>1</v>
      </c>
      <c r="C516" s="4" t="s">
        <v>1119</v>
      </c>
      <c r="D516" s="4" t="s">
        <v>1124</v>
      </c>
      <c r="E516" s="4" t="s">
        <v>1125</v>
      </c>
    </row>
    <row r="517" spans="1:5">
      <c r="A517" s="10">
        <v>2714</v>
      </c>
      <c r="B517" s="4">
        <v>1</v>
      </c>
      <c r="C517" s="4" t="s">
        <v>1119</v>
      </c>
      <c r="D517" s="4" t="s">
        <v>1126</v>
      </c>
      <c r="E517" s="4" t="s">
        <v>1127</v>
      </c>
    </row>
    <row r="518" spans="1:5">
      <c r="A518" s="10" t="s">
        <v>27</v>
      </c>
      <c r="B518" s="4">
        <v>0</v>
      </c>
      <c r="C518" s="4" t="s">
        <v>1119</v>
      </c>
      <c r="D518" s="4" t="s">
        <v>1128</v>
      </c>
      <c r="E518" s="4" t="s">
        <v>1129</v>
      </c>
    </row>
    <row r="519" spans="1:5">
      <c r="A519" s="10" t="s">
        <v>30</v>
      </c>
      <c r="B519" s="4" t="s">
        <v>561</v>
      </c>
      <c r="C519" s="4" t="s">
        <v>1119</v>
      </c>
      <c r="D519" s="4" t="s">
        <v>1130</v>
      </c>
      <c r="E519" s="4" t="s">
        <v>1131</v>
      </c>
    </row>
    <row r="520" spans="1:5">
      <c r="A520" s="10" t="s">
        <v>34</v>
      </c>
      <c r="B520" s="4" t="s">
        <v>506</v>
      </c>
      <c r="C520" s="4" t="s">
        <v>1119</v>
      </c>
      <c r="D520" s="4" t="s">
        <v>1132</v>
      </c>
      <c r="E520" s="4" t="s">
        <v>1133</v>
      </c>
    </row>
    <row r="521" spans="1:5">
      <c r="A521" s="10" t="s">
        <v>27</v>
      </c>
      <c r="B521" s="4">
        <v>0</v>
      </c>
      <c r="C521" s="4" t="s">
        <v>1119</v>
      </c>
      <c r="D521" s="4" t="s">
        <v>1134</v>
      </c>
      <c r="E521" s="4" t="s">
        <v>1135</v>
      </c>
    </row>
    <row r="522" spans="1:5">
      <c r="A522" s="10" t="s">
        <v>39</v>
      </c>
      <c r="B522" s="4" t="s">
        <v>40</v>
      </c>
      <c r="C522" s="4" t="s">
        <v>1119</v>
      </c>
      <c r="D522" s="4" t="s">
        <v>1136</v>
      </c>
      <c r="E522" s="4" t="s">
        <v>1137</v>
      </c>
    </row>
    <row r="523" spans="1:5">
      <c r="A523" s="10" t="s">
        <v>43</v>
      </c>
      <c r="B523" s="4" t="s">
        <v>219</v>
      </c>
      <c r="C523" s="4" t="s">
        <v>1119</v>
      </c>
      <c r="D523" s="4" t="s">
        <v>1138</v>
      </c>
      <c r="E523" s="4" t="s">
        <v>1139</v>
      </c>
    </row>
    <row r="524" spans="1:5">
      <c r="A524" s="10" t="s">
        <v>27</v>
      </c>
      <c r="B524" s="4">
        <v>0</v>
      </c>
      <c r="C524" s="4" t="s">
        <v>1140</v>
      </c>
      <c r="D524" s="4" t="s">
        <v>1141</v>
      </c>
      <c r="E524" s="4" t="s">
        <v>1142</v>
      </c>
    </row>
    <row r="525" spans="1:5">
      <c r="A525" s="10" t="s">
        <v>48</v>
      </c>
      <c r="B525" s="4" t="s">
        <v>40</v>
      </c>
      <c r="C525" s="4" t="s">
        <v>1140</v>
      </c>
      <c r="D525" s="4" t="s">
        <v>1143</v>
      </c>
      <c r="E525" s="4" t="s">
        <v>1144</v>
      </c>
    </row>
    <row r="526" spans="1:5">
      <c r="A526" s="10" t="s">
        <v>51</v>
      </c>
      <c r="B526" s="4" t="s">
        <v>150</v>
      </c>
      <c r="C526" s="4" t="s">
        <v>1140</v>
      </c>
      <c r="D526" s="4" t="s">
        <v>1145</v>
      </c>
      <c r="E526" s="4" t="s">
        <v>1146</v>
      </c>
    </row>
    <row r="527" spans="1:5">
      <c r="A527" s="10" t="s">
        <v>27</v>
      </c>
      <c r="B527" s="4">
        <v>0</v>
      </c>
      <c r="C527" s="4" t="s">
        <v>1140</v>
      </c>
      <c r="D527" s="4" t="s">
        <v>1147</v>
      </c>
      <c r="E527" s="4" t="s">
        <v>1148</v>
      </c>
    </row>
    <row r="528" spans="1:5">
      <c r="A528" s="10" t="s">
        <v>56</v>
      </c>
      <c r="B528" s="4" t="s">
        <v>85</v>
      </c>
      <c r="C528" s="4" t="s">
        <v>1140</v>
      </c>
      <c r="D528" s="4" t="s">
        <v>1149</v>
      </c>
      <c r="E528" s="4" t="s">
        <v>1150</v>
      </c>
    </row>
    <row r="529" spans="1:5">
      <c r="A529" s="10" t="s">
        <v>59</v>
      </c>
      <c r="B529" s="4">
        <v>4000</v>
      </c>
      <c r="C529" s="4" t="s">
        <v>1140</v>
      </c>
      <c r="D529" s="4" t="s">
        <v>1151</v>
      </c>
      <c r="E529" s="4" t="s">
        <v>1152</v>
      </c>
    </row>
    <row r="530" spans="1:5">
      <c r="A530" s="10">
        <v>2711</v>
      </c>
      <c r="B530" s="4">
        <v>1</v>
      </c>
      <c r="C530" s="4" t="s">
        <v>1153</v>
      </c>
      <c r="D530" s="4" t="s">
        <v>1154</v>
      </c>
      <c r="E530" s="4" t="s">
        <v>1155</v>
      </c>
    </row>
    <row r="531" spans="1:5">
      <c r="A531" s="10">
        <v>2712</v>
      </c>
      <c r="B531" s="4">
        <v>1</v>
      </c>
      <c r="C531" s="4" t="s">
        <v>1153</v>
      </c>
      <c r="D531" s="4" t="s">
        <v>1156</v>
      </c>
      <c r="E531" s="4" t="s">
        <v>1157</v>
      </c>
    </row>
    <row r="532" spans="1:5">
      <c r="A532" s="10">
        <v>2713</v>
      </c>
      <c r="B532" s="4">
        <v>1</v>
      </c>
      <c r="C532" s="4" t="s">
        <v>1153</v>
      </c>
      <c r="D532" s="4" t="s">
        <v>1158</v>
      </c>
      <c r="E532" s="4" t="s">
        <v>1159</v>
      </c>
    </row>
    <row r="533" spans="1:5">
      <c r="A533" s="10">
        <v>2714</v>
      </c>
      <c r="B533" s="4">
        <v>1</v>
      </c>
      <c r="C533" s="4" t="s">
        <v>1153</v>
      </c>
      <c r="D533" s="4" t="s">
        <v>1160</v>
      </c>
      <c r="E533" s="4" t="s">
        <v>1161</v>
      </c>
    </row>
    <row r="534" spans="1:5">
      <c r="A534" s="10" t="s">
        <v>27</v>
      </c>
      <c r="B534" s="4">
        <v>0</v>
      </c>
      <c r="C534" s="4" t="s">
        <v>1153</v>
      </c>
      <c r="D534" s="4" t="s">
        <v>1162</v>
      </c>
      <c r="E534" s="4" t="s">
        <v>1163</v>
      </c>
    </row>
    <row r="535" spans="1:5">
      <c r="A535" s="10" t="s">
        <v>39</v>
      </c>
      <c r="B535" s="4" t="s">
        <v>40</v>
      </c>
      <c r="C535" s="4" t="s">
        <v>1153</v>
      </c>
      <c r="D535" s="4" t="s">
        <v>1164</v>
      </c>
      <c r="E535" s="4" t="s">
        <v>1165</v>
      </c>
    </row>
    <row r="536" spans="1:5">
      <c r="A536" s="10" t="s">
        <v>43</v>
      </c>
      <c r="B536" s="4">
        <v>6000</v>
      </c>
      <c r="C536" s="4" t="s">
        <v>1153</v>
      </c>
      <c r="D536" s="4" t="s">
        <v>1166</v>
      </c>
      <c r="E536" s="4" t="s">
        <v>1167</v>
      </c>
    </row>
    <row r="537" spans="1:5">
      <c r="A537" s="10" t="s">
        <v>27</v>
      </c>
      <c r="B537" s="4">
        <v>0</v>
      </c>
      <c r="C537" s="4" t="s">
        <v>1153</v>
      </c>
      <c r="D537" s="4" t="s">
        <v>1168</v>
      </c>
      <c r="E537" s="4" t="s">
        <v>1169</v>
      </c>
    </row>
    <row r="538" spans="1:5">
      <c r="A538" s="10" t="s">
        <v>48</v>
      </c>
      <c r="B538" s="4" t="s">
        <v>85</v>
      </c>
      <c r="C538" s="4" t="s">
        <v>1153</v>
      </c>
      <c r="D538" s="4" t="s">
        <v>1170</v>
      </c>
      <c r="E538" s="4" t="s">
        <v>1171</v>
      </c>
    </row>
    <row r="539" spans="1:5">
      <c r="A539" s="10" t="s">
        <v>51</v>
      </c>
      <c r="B539" s="4" t="s">
        <v>44</v>
      </c>
      <c r="C539" s="4" t="s">
        <v>1153</v>
      </c>
      <c r="D539" s="4" t="s">
        <v>1172</v>
      </c>
      <c r="E539" s="4" t="s">
        <v>1173</v>
      </c>
    </row>
    <row r="540" spans="1:5">
      <c r="A540" s="10" t="s">
        <v>27</v>
      </c>
      <c r="B540" s="4">
        <v>0</v>
      </c>
      <c r="C540" s="4" t="s">
        <v>1153</v>
      </c>
      <c r="D540" s="4" t="s">
        <v>1174</v>
      </c>
      <c r="E540" s="4" t="s">
        <v>1175</v>
      </c>
    </row>
    <row r="541" spans="1:5">
      <c r="A541" s="10" t="s">
        <v>56</v>
      </c>
      <c r="B541" s="4" t="s">
        <v>40</v>
      </c>
      <c r="C541" s="4" t="s">
        <v>1153</v>
      </c>
      <c r="D541" s="4" t="s">
        <v>1176</v>
      </c>
      <c r="E541" s="4" t="s">
        <v>1177</v>
      </c>
    </row>
    <row r="542" spans="1:5">
      <c r="A542" s="10" t="s">
        <v>59</v>
      </c>
      <c r="B542" s="4">
        <v>3800</v>
      </c>
      <c r="C542" s="4" t="s">
        <v>1153</v>
      </c>
      <c r="D542" s="4" t="s">
        <v>1178</v>
      </c>
      <c r="E542" s="4" t="s">
        <v>1179</v>
      </c>
    </row>
    <row r="543" spans="1:5">
      <c r="A543" s="10" t="s">
        <v>27</v>
      </c>
      <c r="B543" s="4">
        <v>0</v>
      </c>
      <c r="C543" s="4" t="s">
        <v>1180</v>
      </c>
      <c r="D543" s="4" t="s">
        <v>1181</v>
      </c>
      <c r="E543" s="4" t="s">
        <v>1182</v>
      </c>
    </row>
    <row r="544" spans="1:5">
      <c r="A544" s="10" t="s">
        <v>30</v>
      </c>
      <c r="B544" s="4">
        <v>4450</v>
      </c>
      <c r="C544" s="4" t="s">
        <v>161</v>
      </c>
      <c r="D544" s="4" t="s">
        <v>1183</v>
      </c>
      <c r="E544" s="4" t="s">
        <v>1184</v>
      </c>
    </row>
    <row r="545" spans="1:5">
      <c r="A545" s="10" t="s">
        <v>34</v>
      </c>
      <c r="B545" s="4" t="s">
        <v>1185</v>
      </c>
      <c r="C545" s="11">
        <v>46800100000000</v>
      </c>
      <c r="D545" s="4" t="s">
        <v>1186</v>
      </c>
      <c r="E545" s="4" t="s">
        <v>1187</v>
      </c>
    </row>
    <row r="546" spans="1:5">
      <c r="A546" s="10">
        <v>2711</v>
      </c>
      <c r="B546" s="4">
        <v>1</v>
      </c>
      <c r="C546" s="4" t="s">
        <v>1188</v>
      </c>
      <c r="D546" s="4" t="s">
        <v>1189</v>
      </c>
      <c r="E546" s="4" t="s">
        <v>1190</v>
      </c>
    </row>
    <row r="547" spans="1:5">
      <c r="A547" s="10">
        <v>2712</v>
      </c>
      <c r="B547" s="4">
        <v>1</v>
      </c>
      <c r="C547" s="4" t="s">
        <v>1188</v>
      </c>
      <c r="D547" s="4" t="s">
        <v>1191</v>
      </c>
      <c r="E547" s="4" t="s">
        <v>1192</v>
      </c>
    </row>
    <row r="548" spans="1:5">
      <c r="A548" s="10">
        <v>2713</v>
      </c>
      <c r="B548" s="4">
        <v>1</v>
      </c>
      <c r="C548" s="4" t="s">
        <v>1188</v>
      </c>
      <c r="D548" s="4" t="s">
        <v>1193</v>
      </c>
      <c r="E548" s="4" t="s">
        <v>1194</v>
      </c>
    </row>
    <row r="549" spans="1:5">
      <c r="A549" s="10">
        <v>2714</v>
      </c>
      <c r="B549" s="4">
        <v>1</v>
      </c>
      <c r="C549" s="4" t="s">
        <v>1188</v>
      </c>
      <c r="D549" s="4" t="s">
        <v>1195</v>
      </c>
      <c r="E549" s="4" t="s">
        <v>1196</v>
      </c>
    </row>
    <row r="550" spans="1:5">
      <c r="A550" s="10" t="s">
        <v>27</v>
      </c>
      <c r="B550" s="4">
        <v>0</v>
      </c>
      <c r="C550" s="4" t="s">
        <v>1188</v>
      </c>
      <c r="D550" s="4" t="s">
        <v>1197</v>
      </c>
      <c r="E550" s="4" t="s">
        <v>1198</v>
      </c>
    </row>
    <row r="551" spans="1:5">
      <c r="A551" s="10" t="s">
        <v>48</v>
      </c>
      <c r="B551" s="4" t="s">
        <v>40</v>
      </c>
      <c r="C551" s="4" t="s">
        <v>1188</v>
      </c>
      <c r="D551" s="4" t="s">
        <v>1199</v>
      </c>
      <c r="E551" s="4" t="s">
        <v>1200</v>
      </c>
    </row>
    <row r="552" spans="1:5">
      <c r="A552" s="10" t="s">
        <v>51</v>
      </c>
      <c r="B552" s="4" t="s">
        <v>110</v>
      </c>
      <c r="C552" s="4" t="s">
        <v>1188</v>
      </c>
      <c r="D552" s="4" t="s">
        <v>1201</v>
      </c>
      <c r="E552" s="4" t="s">
        <v>1202</v>
      </c>
    </row>
    <row r="553" spans="1:5">
      <c r="A553" s="10" t="s">
        <v>27</v>
      </c>
      <c r="B553" s="4">
        <v>0</v>
      </c>
      <c r="C553" s="4" t="s">
        <v>1188</v>
      </c>
      <c r="D553" s="4" t="s">
        <v>1203</v>
      </c>
      <c r="E553" s="4" t="s">
        <v>1204</v>
      </c>
    </row>
    <row r="554" spans="1:5">
      <c r="A554" s="10" t="s">
        <v>56</v>
      </c>
      <c r="B554" s="4" t="s">
        <v>85</v>
      </c>
      <c r="C554" s="4" t="s">
        <v>1188</v>
      </c>
      <c r="D554" s="4" t="s">
        <v>1205</v>
      </c>
      <c r="E554" s="4" t="s">
        <v>1206</v>
      </c>
    </row>
    <row r="555" spans="1:5">
      <c r="A555" s="10" t="s">
        <v>59</v>
      </c>
      <c r="B555" s="4">
        <v>4000</v>
      </c>
      <c r="C555" s="4" t="s">
        <v>1188</v>
      </c>
      <c r="D555" s="4" t="s">
        <v>1207</v>
      </c>
      <c r="E555" s="4" t="s">
        <v>1208</v>
      </c>
    </row>
    <row r="556" spans="1:5">
      <c r="A556" s="10" t="s">
        <v>27</v>
      </c>
      <c r="B556" s="4">
        <v>0</v>
      </c>
      <c r="C556" s="4" t="s">
        <v>1188</v>
      </c>
      <c r="D556" s="4" t="s">
        <v>1209</v>
      </c>
      <c r="E556" s="4" t="s">
        <v>1210</v>
      </c>
    </row>
    <row r="557" spans="1:5">
      <c r="A557" s="10" t="s">
        <v>30</v>
      </c>
      <c r="B557" s="4">
        <v>4458</v>
      </c>
      <c r="C557" s="4" t="s">
        <v>1188</v>
      </c>
      <c r="D557" s="4" t="s">
        <v>1211</v>
      </c>
      <c r="E557" s="4">
        <v>1009884</v>
      </c>
    </row>
    <row r="558" spans="1:5">
      <c r="A558" s="10" t="s">
        <v>34</v>
      </c>
      <c r="B558" s="4">
        <v>7000</v>
      </c>
      <c r="C558" s="4" t="s">
        <v>1188</v>
      </c>
      <c r="D558" s="4" t="s">
        <v>1212</v>
      </c>
      <c r="E558" s="4" t="s">
        <v>1213</v>
      </c>
    </row>
    <row r="559" spans="1:5">
      <c r="A559" s="10" t="s">
        <v>27</v>
      </c>
      <c r="B559" s="4">
        <v>0</v>
      </c>
      <c r="C559" s="4" t="s">
        <v>1214</v>
      </c>
      <c r="D559" s="4" t="s">
        <v>1215</v>
      </c>
      <c r="E559" s="4" t="s">
        <v>1216</v>
      </c>
    </row>
    <row r="560" spans="1:5">
      <c r="A560" s="10" t="s">
        <v>39</v>
      </c>
      <c r="B560" s="4" t="s">
        <v>85</v>
      </c>
      <c r="C560" s="4" t="s">
        <v>1214</v>
      </c>
      <c r="D560" s="4" t="s">
        <v>1217</v>
      </c>
      <c r="E560" s="4" t="s">
        <v>1218</v>
      </c>
    </row>
    <row r="561" spans="1:5">
      <c r="A561" s="10" t="s">
        <v>43</v>
      </c>
      <c r="B561" s="4">
        <v>7000</v>
      </c>
      <c r="C561" s="4" t="s">
        <v>1214</v>
      </c>
      <c r="D561" s="4" t="s">
        <v>1219</v>
      </c>
      <c r="E561" s="4" t="s">
        <v>1220</v>
      </c>
    </row>
    <row r="562" spans="1:5">
      <c r="A562" s="10">
        <v>2711</v>
      </c>
      <c r="B562" s="4">
        <v>1</v>
      </c>
      <c r="C562" s="4" t="s">
        <v>1221</v>
      </c>
      <c r="D562" s="4" t="s">
        <v>1222</v>
      </c>
      <c r="E562" s="4" t="s">
        <v>1223</v>
      </c>
    </row>
    <row r="563" spans="1:5">
      <c r="A563" s="10">
        <v>2712</v>
      </c>
      <c r="B563" s="4">
        <v>1</v>
      </c>
      <c r="C563" s="4" t="s">
        <v>1221</v>
      </c>
      <c r="D563" s="4" t="s">
        <v>1224</v>
      </c>
      <c r="E563" s="4">
        <v>88674222</v>
      </c>
    </row>
    <row r="564" spans="1:5">
      <c r="A564" s="10">
        <v>2713</v>
      </c>
      <c r="B564" s="4">
        <v>1</v>
      </c>
      <c r="C564" s="4" t="s">
        <v>1221</v>
      </c>
      <c r="D564" s="4" t="s">
        <v>1225</v>
      </c>
      <c r="E564" s="4" t="s">
        <v>1226</v>
      </c>
    </row>
    <row r="565" spans="1:5">
      <c r="A565" s="10">
        <v>2714</v>
      </c>
      <c r="B565" s="4">
        <v>1</v>
      </c>
      <c r="C565" s="4" t="s">
        <v>1221</v>
      </c>
      <c r="D565" s="4" t="s">
        <v>1227</v>
      </c>
      <c r="E565" s="4" t="s">
        <v>1228</v>
      </c>
    </row>
    <row r="566" spans="1:5">
      <c r="A566" s="10" t="s">
        <v>27</v>
      </c>
      <c r="B566" s="4">
        <v>0</v>
      </c>
      <c r="C566" s="4" t="s">
        <v>1221</v>
      </c>
      <c r="D566" s="4" t="s">
        <v>1229</v>
      </c>
      <c r="E566" s="4" t="s">
        <v>1230</v>
      </c>
    </row>
    <row r="567" spans="1:5">
      <c r="A567" s="10" t="s">
        <v>56</v>
      </c>
      <c r="B567" s="4" t="s">
        <v>40</v>
      </c>
      <c r="C567" s="4" t="s">
        <v>1221</v>
      </c>
      <c r="D567" s="4" t="s">
        <v>1231</v>
      </c>
      <c r="E567" s="4" t="s">
        <v>1232</v>
      </c>
    </row>
    <row r="568" spans="1:5">
      <c r="A568" s="10" t="s">
        <v>59</v>
      </c>
      <c r="B568" s="4">
        <v>4800</v>
      </c>
      <c r="C568" s="4" t="s">
        <v>1221</v>
      </c>
      <c r="D568" s="4" t="s">
        <v>1233</v>
      </c>
      <c r="E568" s="4" t="s">
        <v>1234</v>
      </c>
    </row>
    <row r="569" spans="1:5">
      <c r="A569" s="10" t="s">
        <v>27</v>
      </c>
      <c r="B569" s="4">
        <v>0</v>
      </c>
      <c r="C569" s="4" t="s">
        <v>1221</v>
      </c>
      <c r="D569" s="4" t="s">
        <v>1235</v>
      </c>
      <c r="E569" s="4" t="s">
        <v>1236</v>
      </c>
    </row>
    <row r="570" spans="1:5">
      <c r="A570" s="10" t="s">
        <v>30</v>
      </c>
      <c r="B570" s="4">
        <v>4452</v>
      </c>
      <c r="C570" s="4" t="s">
        <v>161</v>
      </c>
      <c r="D570" s="4" t="s">
        <v>1237</v>
      </c>
      <c r="E570" s="4" t="s">
        <v>1238</v>
      </c>
    </row>
    <row r="571" spans="1:5">
      <c r="A571" s="10" t="s">
        <v>34</v>
      </c>
      <c r="B571" s="4">
        <v>2000</v>
      </c>
      <c r="C571" s="4" t="s">
        <v>1221</v>
      </c>
      <c r="D571" s="4" t="s">
        <v>1239</v>
      </c>
      <c r="E571" s="4" t="s">
        <v>1240</v>
      </c>
    </row>
    <row r="572" spans="1:5">
      <c r="A572" s="10" t="s">
        <v>27</v>
      </c>
      <c r="B572" s="4">
        <v>0</v>
      </c>
      <c r="C572" s="4" t="s">
        <v>1221</v>
      </c>
      <c r="D572" s="4" t="s">
        <v>1241</v>
      </c>
      <c r="E572" s="4" t="s">
        <v>1242</v>
      </c>
    </row>
    <row r="573" spans="1:5">
      <c r="A573" s="10" t="s">
        <v>39</v>
      </c>
      <c r="B573" s="4" t="s">
        <v>40</v>
      </c>
      <c r="C573" s="4" t="s">
        <v>1221</v>
      </c>
      <c r="D573" s="4" t="s">
        <v>1243</v>
      </c>
      <c r="E573" s="4" t="s">
        <v>1244</v>
      </c>
    </row>
    <row r="574" spans="1:5">
      <c r="A574" s="10" t="s">
        <v>43</v>
      </c>
      <c r="B574" s="4">
        <v>9800</v>
      </c>
      <c r="C574" s="4" t="s">
        <v>1221</v>
      </c>
      <c r="D574" s="4" t="s">
        <v>1245</v>
      </c>
      <c r="E574" s="4" t="s">
        <v>1246</v>
      </c>
    </row>
    <row r="575" spans="1:5">
      <c r="A575" s="10" t="s">
        <v>27</v>
      </c>
      <c r="B575" s="4">
        <v>0</v>
      </c>
      <c r="C575" s="4" t="s">
        <v>1221</v>
      </c>
      <c r="D575" s="4" t="s">
        <v>1247</v>
      </c>
      <c r="E575" s="4" t="s">
        <v>1248</v>
      </c>
    </row>
    <row r="576" spans="1:5">
      <c r="A576" s="10" t="s">
        <v>48</v>
      </c>
      <c r="B576" s="4" t="s">
        <v>85</v>
      </c>
      <c r="C576" s="4" t="s">
        <v>1221</v>
      </c>
      <c r="D576" s="4" t="s">
        <v>1249</v>
      </c>
      <c r="E576" s="4" t="s">
        <v>1250</v>
      </c>
    </row>
    <row r="577" spans="1:5">
      <c r="A577" s="10" t="s">
        <v>51</v>
      </c>
      <c r="B577" s="4" t="s">
        <v>394</v>
      </c>
      <c r="C577" s="4" t="s">
        <v>1221</v>
      </c>
      <c r="D577" s="4" t="s">
        <v>1251</v>
      </c>
      <c r="E577" s="4" t="s">
        <v>1252</v>
      </c>
    </row>
    <row r="578" spans="1:5">
      <c r="A578" s="10">
        <v>2711</v>
      </c>
      <c r="B578" s="4">
        <v>1</v>
      </c>
      <c r="C578" s="4" t="s">
        <v>1253</v>
      </c>
      <c r="D578" s="4" t="s">
        <v>1254</v>
      </c>
      <c r="E578" s="4" t="s">
        <v>1255</v>
      </c>
    </row>
    <row r="579" spans="1:5">
      <c r="A579" s="10">
        <v>2712</v>
      </c>
      <c r="B579" s="4">
        <v>1</v>
      </c>
      <c r="C579" s="4" t="s">
        <v>1253</v>
      </c>
      <c r="D579" s="4" t="s">
        <v>1256</v>
      </c>
      <c r="E579" s="4" t="s">
        <v>1257</v>
      </c>
    </row>
    <row r="580" spans="1:5">
      <c r="A580" s="10">
        <v>2713</v>
      </c>
      <c r="B580" s="4">
        <v>1</v>
      </c>
      <c r="C580" s="4" t="s">
        <v>1253</v>
      </c>
      <c r="D580" s="4" t="s">
        <v>1258</v>
      </c>
      <c r="E580" s="4" t="s">
        <v>1259</v>
      </c>
    </row>
    <row r="581" spans="1:5">
      <c r="A581" s="10">
        <v>2714</v>
      </c>
      <c r="B581" s="4">
        <v>1</v>
      </c>
      <c r="C581" s="4" t="s">
        <v>1253</v>
      </c>
      <c r="D581" s="4" t="s">
        <v>1260</v>
      </c>
      <c r="E581" s="4" t="s">
        <v>1261</v>
      </c>
    </row>
    <row r="582" spans="1:5">
      <c r="A582" s="10" t="s">
        <v>27</v>
      </c>
      <c r="B582" s="4">
        <v>0</v>
      </c>
      <c r="C582" s="4" t="s">
        <v>1262</v>
      </c>
      <c r="D582" s="4" t="s">
        <v>1263</v>
      </c>
      <c r="E582" s="4" t="s">
        <v>1264</v>
      </c>
    </row>
    <row r="583" spans="1:5">
      <c r="A583" s="10" t="s">
        <v>30</v>
      </c>
      <c r="B583" s="4">
        <v>4459</v>
      </c>
      <c r="C583" s="4" t="s">
        <v>1262</v>
      </c>
      <c r="D583" s="4" t="s">
        <v>1265</v>
      </c>
      <c r="E583" s="4" t="s">
        <v>1266</v>
      </c>
    </row>
    <row r="584" spans="1:5">
      <c r="A584" s="10" t="s">
        <v>34</v>
      </c>
      <c r="B584" s="4">
        <v>4400</v>
      </c>
      <c r="C584" s="4" t="s">
        <v>1262</v>
      </c>
      <c r="D584" s="4" t="s">
        <v>1267</v>
      </c>
      <c r="E584" s="4" t="s">
        <v>1268</v>
      </c>
    </row>
    <row r="585" spans="1:5">
      <c r="A585" s="10" t="s">
        <v>27</v>
      </c>
      <c r="B585" s="4">
        <v>0</v>
      </c>
      <c r="C585" s="4" t="s">
        <v>1262</v>
      </c>
      <c r="D585" s="4" t="s">
        <v>1269</v>
      </c>
      <c r="E585" s="4" t="s">
        <v>1270</v>
      </c>
    </row>
    <row r="586" spans="1:5">
      <c r="A586" s="10" t="s">
        <v>39</v>
      </c>
      <c r="B586" s="4" t="s">
        <v>85</v>
      </c>
      <c r="C586" s="4" t="s">
        <v>1262</v>
      </c>
      <c r="D586" s="4" t="s">
        <v>1271</v>
      </c>
      <c r="E586" s="4" t="s">
        <v>1272</v>
      </c>
    </row>
    <row r="587" spans="1:5">
      <c r="A587" s="10" t="s">
        <v>43</v>
      </c>
      <c r="B587" s="4">
        <v>7000</v>
      </c>
      <c r="C587" s="4" t="s">
        <v>1262</v>
      </c>
      <c r="D587" s="4" t="s">
        <v>1273</v>
      </c>
      <c r="E587" s="11" t="s">
        <v>1274</v>
      </c>
    </row>
    <row r="588" spans="1:5">
      <c r="A588" s="10" t="s">
        <v>27</v>
      </c>
      <c r="B588" s="4">
        <v>0</v>
      </c>
      <c r="C588" s="4" t="s">
        <v>1262</v>
      </c>
      <c r="D588" s="4" t="s">
        <v>1275</v>
      </c>
      <c r="E588" s="4" t="s">
        <v>1276</v>
      </c>
    </row>
    <row r="589" spans="1:5">
      <c r="A589" s="10" t="s">
        <v>48</v>
      </c>
      <c r="B589" s="4" t="s">
        <v>85</v>
      </c>
      <c r="C589" s="4" t="s">
        <v>1262</v>
      </c>
      <c r="D589" s="4" t="s">
        <v>1277</v>
      </c>
      <c r="E589" s="4" t="s">
        <v>1278</v>
      </c>
    </row>
    <row r="590" spans="1:5">
      <c r="A590" s="10" t="s">
        <v>51</v>
      </c>
      <c r="B590" s="4">
        <v>0</v>
      </c>
      <c r="C590" s="4" t="s">
        <v>1262</v>
      </c>
      <c r="D590" s="4" t="s">
        <v>1279</v>
      </c>
      <c r="E590" s="4" t="s">
        <v>1280</v>
      </c>
    </row>
    <row r="591" spans="1:5">
      <c r="A591" s="10" t="s">
        <v>27</v>
      </c>
      <c r="B591" s="4">
        <v>0</v>
      </c>
      <c r="C591" s="4" t="s">
        <v>1262</v>
      </c>
      <c r="D591" s="4" t="s">
        <v>1281</v>
      </c>
      <c r="E591" s="4" t="s">
        <v>1282</v>
      </c>
    </row>
    <row r="592" spans="1:5">
      <c r="A592" s="10" t="s">
        <v>56</v>
      </c>
      <c r="B592" s="4" t="s">
        <v>40</v>
      </c>
      <c r="C592" s="4" t="s">
        <v>1262</v>
      </c>
      <c r="D592" s="4" t="s">
        <v>1283</v>
      </c>
      <c r="E592" s="4" t="s">
        <v>1284</v>
      </c>
    </row>
    <row r="593" spans="1:5">
      <c r="A593" s="10" t="s">
        <v>59</v>
      </c>
      <c r="B593" s="4">
        <v>8800</v>
      </c>
      <c r="C593" s="4" t="s">
        <v>1262</v>
      </c>
      <c r="D593" s="4" t="s">
        <v>1285</v>
      </c>
      <c r="E593" s="4" t="s">
        <v>1286</v>
      </c>
    </row>
    <row r="594" spans="1:5">
      <c r="A594" s="10">
        <v>2711</v>
      </c>
      <c r="B594" s="4">
        <v>1</v>
      </c>
      <c r="C594" s="4" t="s">
        <v>1287</v>
      </c>
      <c r="D594" s="4" t="s">
        <v>1288</v>
      </c>
      <c r="E594" s="4" t="s">
        <v>1289</v>
      </c>
    </row>
    <row r="595" spans="1:5">
      <c r="A595" s="10">
        <v>2712</v>
      </c>
      <c r="B595" s="4">
        <v>1</v>
      </c>
      <c r="C595" s="4" t="s">
        <v>1287</v>
      </c>
      <c r="D595" s="4" t="s">
        <v>1290</v>
      </c>
      <c r="E595" s="4" t="s">
        <v>1291</v>
      </c>
    </row>
    <row r="596" spans="1:5">
      <c r="A596" s="10">
        <v>2713</v>
      </c>
      <c r="B596" s="4">
        <v>1</v>
      </c>
      <c r="C596" s="4" t="s">
        <v>1287</v>
      </c>
      <c r="D596" s="4" t="s">
        <v>1292</v>
      </c>
      <c r="E596" s="4" t="s">
        <v>1293</v>
      </c>
    </row>
    <row r="597" spans="1:5">
      <c r="A597" s="10">
        <v>2714</v>
      </c>
      <c r="B597" s="4">
        <v>1</v>
      </c>
      <c r="C597" s="4" t="s">
        <v>1287</v>
      </c>
      <c r="D597" s="4" t="s">
        <v>1294</v>
      </c>
      <c r="E597" s="4" t="s">
        <v>1295</v>
      </c>
    </row>
    <row r="598" spans="1:5">
      <c r="A598" s="10" t="s">
        <v>27</v>
      </c>
      <c r="B598" s="4">
        <v>0</v>
      </c>
      <c r="C598" s="4" t="s">
        <v>1296</v>
      </c>
      <c r="D598" s="4" t="s">
        <v>1297</v>
      </c>
      <c r="E598" s="4" t="s">
        <v>1298</v>
      </c>
    </row>
    <row r="599" spans="1:5">
      <c r="A599" s="10" t="s">
        <v>39</v>
      </c>
      <c r="B599" s="4" t="s">
        <v>85</v>
      </c>
      <c r="C599" s="4" t="s">
        <v>1296</v>
      </c>
      <c r="D599" s="4" t="s">
        <v>1299</v>
      </c>
      <c r="E599" s="4" t="s">
        <v>1300</v>
      </c>
    </row>
    <row r="600" spans="1:5">
      <c r="A600" s="10" t="s">
        <v>43</v>
      </c>
      <c r="B600" s="4">
        <v>4000</v>
      </c>
      <c r="C600" s="4" t="s">
        <v>1296</v>
      </c>
      <c r="D600" s="4" t="s">
        <v>1301</v>
      </c>
      <c r="E600" s="4" t="s">
        <v>1302</v>
      </c>
    </row>
    <row r="601" spans="1:5">
      <c r="A601" s="10" t="s">
        <v>27</v>
      </c>
      <c r="B601" s="4">
        <v>0</v>
      </c>
      <c r="C601" s="4" t="s">
        <v>1296</v>
      </c>
      <c r="D601" s="4" t="s">
        <v>1303</v>
      </c>
      <c r="E601" s="11" t="s">
        <v>1304</v>
      </c>
    </row>
    <row r="602" spans="1:5">
      <c r="A602" s="10" t="s">
        <v>48</v>
      </c>
      <c r="B602" s="4" t="s">
        <v>40</v>
      </c>
      <c r="C602" s="4" t="s">
        <v>1296</v>
      </c>
      <c r="D602" s="4" t="s">
        <v>1305</v>
      </c>
      <c r="E602" s="4" t="s">
        <v>1306</v>
      </c>
    </row>
    <row r="603" spans="1:5">
      <c r="A603" s="10" t="s">
        <v>51</v>
      </c>
      <c r="B603" s="4" t="s">
        <v>654</v>
      </c>
      <c r="C603" s="4" t="s">
        <v>1296</v>
      </c>
      <c r="D603" s="4" t="s">
        <v>1307</v>
      </c>
      <c r="E603" s="4" t="s">
        <v>1308</v>
      </c>
    </row>
    <row r="604" spans="1:5">
      <c r="A604" s="10" t="s">
        <v>27</v>
      </c>
      <c r="B604" s="4">
        <v>0</v>
      </c>
      <c r="C604" s="4" t="s">
        <v>1296</v>
      </c>
      <c r="D604" s="4" t="s">
        <v>1309</v>
      </c>
      <c r="E604" s="4" t="s">
        <v>1310</v>
      </c>
    </row>
    <row r="605" spans="1:5">
      <c r="A605" s="10" t="s">
        <v>56</v>
      </c>
      <c r="B605" s="4" t="s">
        <v>85</v>
      </c>
      <c r="C605" s="4" t="s">
        <v>1296</v>
      </c>
      <c r="D605" s="4" t="s">
        <v>1311</v>
      </c>
      <c r="E605" s="4" t="s">
        <v>1312</v>
      </c>
    </row>
    <row r="606" spans="1:5">
      <c r="A606" s="10" t="s">
        <v>59</v>
      </c>
      <c r="B606" s="4">
        <v>4800</v>
      </c>
      <c r="C606" s="4" t="s">
        <v>1296</v>
      </c>
      <c r="D606" s="4" t="s">
        <v>1313</v>
      </c>
      <c r="E606" s="4" t="s">
        <v>1314</v>
      </c>
    </row>
    <row r="607" spans="1:5">
      <c r="A607" s="10" t="s">
        <v>27</v>
      </c>
      <c r="B607" s="4">
        <v>0</v>
      </c>
      <c r="C607" s="4" t="s">
        <v>1296</v>
      </c>
      <c r="D607" s="4" t="s">
        <v>1315</v>
      </c>
      <c r="E607" s="4" t="s">
        <v>1316</v>
      </c>
    </row>
    <row r="608" spans="1:5">
      <c r="A608" s="10" t="s">
        <v>30</v>
      </c>
      <c r="B608" s="4">
        <v>4459</v>
      </c>
      <c r="C608" s="4" t="s">
        <v>1296</v>
      </c>
      <c r="D608" s="4" t="s">
        <v>1317</v>
      </c>
      <c r="E608" s="4" t="s">
        <v>1318</v>
      </c>
    </row>
    <row r="609" spans="1:5">
      <c r="A609" s="10" t="s">
        <v>34</v>
      </c>
      <c r="B609" s="4" t="s">
        <v>1319</v>
      </c>
      <c r="C609" s="4" t="s">
        <v>1296</v>
      </c>
      <c r="D609" s="4" t="s">
        <v>1320</v>
      </c>
      <c r="E609" s="4" t="s">
        <v>1321</v>
      </c>
    </row>
    <row r="610" spans="1:5">
      <c r="A610" s="10">
        <v>2711</v>
      </c>
      <c r="B610" s="4">
        <v>1</v>
      </c>
      <c r="C610" s="4" t="s">
        <v>1322</v>
      </c>
      <c r="D610" s="4" t="s">
        <v>1323</v>
      </c>
      <c r="E610" s="4" t="s">
        <v>1324</v>
      </c>
    </row>
    <row r="611" spans="1:5">
      <c r="A611" s="10">
        <v>2712</v>
      </c>
      <c r="B611" s="4">
        <v>1</v>
      </c>
      <c r="C611" s="4" t="s">
        <v>1322</v>
      </c>
      <c r="D611" s="4" t="s">
        <v>1325</v>
      </c>
      <c r="E611" s="4" t="s">
        <v>1326</v>
      </c>
    </row>
    <row r="612" spans="1:5">
      <c r="A612" s="10">
        <v>2713</v>
      </c>
      <c r="B612" s="4">
        <v>1</v>
      </c>
      <c r="C612" s="4" t="s">
        <v>1322</v>
      </c>
      <c r="D612" s="4" t="s">
        <v>1327</v>
      </c>
      <c r="E612" s="4" t="s">
        <v>1328</v>
      </c>
    </row>
    <row r="613" spans="1:5">
      <c r="A613" s="10">
        <v>2714</v>
      </c>
      <c r="B613" s="4">
        <v>1</v>
      </c>
      <c r="C613" s="4" t="s">
        <v>1322</v>
      </c>
      <c r="D613" s="4" t="s">
        <v>1329</v>
      </c>
      <c r="E613" s="4" t="s">
        <v>1330</v>
      </c>
    </row>
    <row r="614" spans="1:5">
      <c r="A614" s="10" t="s">
        <v>27</v>
      </c>
      <c r="B614" s="4">
        <v>0</v>
      </c>
      <c r="C614" s="4" t="s">
        <v>1322</v>
      </c>
      <c r="D614" s="4" t="s">
        <v>1331</v>
      </c>
      <c r="E614" s="4" t="s">
        <v>1332</v>
      </c>
    </row>
    <row r="615" spans="1:5">
      <c r="A615" s="10" t="s">
        <v>48</v>
      </c>
      <c r="B615" s="4" t="s">
        <v>85</v>
      </c>
      <c r="C615" s="4" t="s">
        <v>161</v>
      </c>
      <c r="D615" s="4">
        <v>84680837</v>
      </c>
      <c r="E615" s="4" t="s">
        <v>1333</v>
      </c>
    </row>
    <row r="616" spans="1:5">
      <c r="A616" s="10" t="s">
        <v>51</v>
      </c>
      <c r="B616" s="4" t="s">
        <v>825</v>
      </c>
      <c r="C616" s="4" t="s">
        <v>1334</v>
      </c>
      <c r="D616" s="4" t="s">
        <v>1335</v>
      </c>
      <c r="E616" s="4" t="s">
        <v>1336</v>
      </c>
    </row>
    <row r="617" spans="1:5">
      <c r="A617" s="10" t="s">
        <v>27</v>
      </c>
      <c r="B617" s="4">
        <v>0</v>
      </c>
      <c r="C617" s="4" t="s">
        <v>1337</v>
      </c>
      <c r="D617" s="4" t="s">
        <v>1338</v>
      </c>
      <c r="E617" s="4" t="s">
        <v>1339</v>
      </c>
    </row>
    <row r="618" spans="1:5">
      <c r="A618" s="10" t="s">
        <v>56</v>
      </c>
      <c r="B618" s="4" t="s">
        <v>40</v>
      </c>
      <c r="C618" s="4" t="s">
        <v>1337</v>
      </c>
      <c r="D618" s="4" t="s">
        <v>1340</v>
      </c>
      <c r="E618" s="4" t="s">
        <v>1341</v>
      </c>
    </row>
    <row r="619" spans="1:5">
      <c r="A619" s="10" t="s">
        <v>59</v>
      </c>
      <c r="B619" s="4">
        <v>3000</v>
      </c>
      <c r="C619" s="4" t="s">
        <v>1337</v>
      </c>
      <c r="D619" s="4" t="s">
        <v>1342</v>
      </c>
      <c r="E619" s="4" t="s">
        <v>1343</v>
      </c>
    </row>
    <row r="620" spans="1:5">
      <c r="A620" s="10" t="s">
        <v>27</v>
      </c>
      <c r="B620" s="4">
        <v>0</v>
      </c>
      <c r="C620" s="4" t="s">
        <v>1337</v>
      </c>
      <c r="D620" s="4" t="s">
        <v>1344</v>
      </c>
      <c r="E620" s="4" t="s">
        <v>1345</v>
      </c>
    </row>
    <row r="621" spans="1:5">
      <c r="A621" s="10" t="s">
        <v>30</v>
      </c>
      <c r="B621" s="4">
        <v>4453</v>
      </c>
      <c r="C621" s="4" t="s">
        <v>1337</v>
      </c>
      <c r="D621" s="4" t="s">
        <v>1346</v>
      </c>
      <c r="E621" s="4" t="s">
        <v>1347</v>
      </c>
    </row>
    <row r="622" spans="1:5">
      <c r="A622" s="10" t="s">
        <v>34</v>
      </c>
      <c r="B622" s="4" t="s">
        <v>1348</v>
      </c>
      <c r="C622" s="4" t="s">
        <v>1337</v>
      </c>
      <c r="D622" s="4" t="s">
        <v>1349</v>
      </c>
      <c r="E622" s="4">
        <v>89473916</v>
      </c>
    </row>
    <row r="623" spans="1:5">
      <c r="A623" s="10" t="s">
        <v>27</v>
      </c>
      <c r="B623" s="4">
        <v>0</v>
      </c>
      <c r="C623" s="4" t="s">
        <v>1337</v>
      </c>
      <c r="D623" s="4" t="s">
        <v>1350</v>
      </c>
      <c r="E623" s="4" t="s">
        <v>1351</v>
      </c>
    </row>
    <row r="624" spans="1:5">
      <c r="A624" s="10" t="s">
        <v>39</v>
      </c>
      <c r="B624" s="4" t="s">
        <v>40</v>
      </c>
      <c r="C624" s="4" t="s">
        <v>1337</v>
      </c>
      <c r="D624" s="4" t="s">
        <v>1352</v>
      </c>
      <c r="E624" s="4" t="s">
        <v>1353</v>
      </c>
    </row>
    <row r="625" spans="1:5">
      <c r="A625" s="10" t="s">
        <v>43</v>
      </c>
      <c r="B625" s="4">
        <v>9000</v>
      </c>
      <c r="C625" s="4" t="s">
        <v>1337</v>
      </c>
      <c r="D625" s="4" t="s">
        <v>1354</v>
      </c>
      <c r="E625" s="4" t="s">
        <v>1355</v>
      </c>
    </row>
    <row r="626" spans="1:5">
      <c r="A626" s="10">
        <v>2711</v>
      </c>
      <c r="B626" s="4">
        <v>1</v>
      </c>
      <c r="C626" s="4" t="s">
        <v>1356</v>
      </c>
      <c r="D626" s="4" t="s">
        <v>1357</v>
      </c>
      <c r="E626" s="4" t="s">
        <v>1358</v>
      </c>
    </row>
    <row r="627" spans="1:5">
      <c r="A627" s="10">
        <v>2712</v>
      </c>
      <c r="B627" s="4">
        <v>1</v>
      </c>
      <c r="C627" s="4" t="s">
        <v>1356</v>
      </c>
      <c r="D627" s="4" t="s">
        <v>1359</v>
      </c>
      <c r="E627" s="4" t="s">
        <v>1360</v>
      </c>
    </row>
    <row r="628" spans="1:5">
      <c r="A628" s="10">
        <v>2713</v>
      </c>
      <c r="B628" s="4">
        <v>1</v>
      </c>
      <c r="C628" s="4" t="s">
        <v>1356</v>
      </c>
      <c r="D628" s="4" t="s">
        <v>1361</v>
      </c>
      <c r="E628" s="4" t="s">
        <v>1362</v>
      </c>
    </row>
    <row r="629" spans="1:5">
      <c r="A629" s="10">
        <v>2714</v>
      </c>
      <c r="B629" s="4">
        <v>1</v>
      </c>
      <c r="C629" s="4" t="s">
        <v>1356</v>
      </c>
      <c r="D629" s="4" t="s">
        <v>1363</v>
      </c>
      <c r="E629" s="4" t="s">
        <v>1364</v>
      </c>
    </row>
    <row r="630" spans="1:5">
      <c r="A630" s="10" t="s">
        <v>27</v>
      </c>
      <c r="B630" s="4">
        <v>0</v>
      </c>
      <c r="C630" s="4" t="s">
        <v>1356</v>
      </c>
      <c r="D630" s="4" t="s">
        <v>1365</v>
      </c>
      <c r="E630" s="4" t="s">
        <v>1366</v>
      </c>
    </row>
    <row r="631" spans="1:5">
      <c r="A631" s="10" t="s">
        <v>56</v>
      </c>
      <c r="B631" s="4" t="s">
        <v>85</v>
      </c>
      <c r="C631" s="4" t="s">
        <v>1356</v>
      </c>
      <c r="D631" s="4" t="s">
        <v>1367</v>
      </c>
      <c r="E631" s="4" t="s">
        <v>1368</v>
      </c>
    </row>
    <row r="632" spans="1:5">
      <c r="A632" s="10" t="s">
        <v>59</v>
      </c>
      <c r="B632" s="4">
        <v>3000</v>
      </c>
      <c r="C632" s="4" t="s">
        <v>1356</v>
      </c>
      <c r="D632" s="4" t="s">
        <v>1369</v>
      </c>
      <c r="E632" s="4" t="s">
        <v>1370</v>
      </c>
    </row>
    <row r="633" spans="1:5">
      <c r="A633" s="10" t="s">
        <v>27</v>
      </c>
      <c r="B633" s="4">
        <v>0</v>
      </c>
      <c r="C633" s="4" t="s">
        <v>1371</v>
      </c>
      <c r="D633" s="4" t="s">
        <v>1372</v>
      </c>
      <c r="E633" s="11">
        <v>4800200000000</v>
      </c>
    </row>
    <row r="634" spans="1:5">
      <c r="A634" s="10" t="s">
        <v>30</v>
      </c>
      <c r="B634" s="4">
        <v>4459</v>
      </c>
      <c r="C634" s="4" t="s">
        <v>1371</v>
      </c>
      <c r="D634" s="4" t="s">
        <v>1373</v>
      </c>
      <c r="E634" s="4" t="s">
        <v>1374</v>
      </c>
    </row>
    <row r="635" spans="1:5">
      <c r="A635" s="10" t="s">
        <v>34</v>
      </c>
      <c r="B635" s="4">
        <v>2000</v>
      </c>
      <c r="C635" s="4" t="s">
        <v>1371</v>
      </c>
      <c r="D635" s="4" t="s">
        <v>1375</v>
      </c>
      <c r="E635" s="4" t="s">
        <v>1376</v>
      </c>
    </row>
    <row r="636" spans="1:5">
      <c r="A636" s="10" t="s">
        <v>27</v>
      </c>
      <c r="B636" s="4">
        <v>0</v>
      </c>
      <c r="C636" s="4" t="s">
        <v>1371</v>
      </c>
      <c r="D636" s="4" t="s">
        <v>1377</v>
      </c>
      <c r="E636" s="4" t="s">
        <v>1378</v>
      </c>
    </row>
    <row r="637" spans="1:5">
      <c r="A637" s="10" t="s">
        <v>39</v>
      </c>
      <c r="B637" s="4" t="s">
        <v>85</v>
      </c>
      <c r="C637" s="4" t="s">
        <v>1371</v>
      </c>
      <c r="D637" s="4" t="s">
        <v>1379</v>
      </c>
      <c r="E637" s="4" t="s">
        <v>1380</v>
      </c>
    </row>
    <row r="638" spans="1:5">
      <c r="A638" s="10" t="s">
        <v>43</v>
      </c>
      <c r="B638" s="4">
        <v>3000</v>
      </c>
      <c r="C638" s="4" t="s">
        <v>1371</v>
      </c>
      <c r="D638" s="4" t="s">
        <v>1381</v>
      </c>
      <c r="E638" s="4" t="s">
        <v>1382</v>
      </c>
    </row>
    <row r="639" spans="1:5">
      <c r="A639" s="10" t="s">
        <v>27</v>
      </c>
      <c r="B639" s="4">
        <v>0</v>
      </c>
      <c r="C639" s="4" t="s">
        <v>1371</v>
      </c>
      <c r="D639" s="4" t="s">
        <v>1383</v>
      </c>
      <c r="E639" s="4" t="s">
        <v>1384</v>
      </c>
    </row>
    <row r="640" spans="1:5">
      <c r="A640" s="10" t="s">
        <v>48</v>
      </c>
      <c r="B640" s="4" t="s">
        <v>40</v>
      </c>
      <c r="C640" s="4" t="s">
        <v>1371</v>
      </c>
      <c r="D640" s="4" t="s">
        <v>1385</v>
      </c>
      <c r="E640" s="4" t="s">
        <v>1386</v>
      </c>
    </row>
    <row r="641" spans="1:5">
      <c r="A641" s="10" t="s">
        <v>51</v>
      </c>
      <c r="B641" s="4">
        <v>9800</v>
      </c>
      <c r="C641" s="4" t="s">
        <v>1371</v>
      </c>
      <c r="D641" s="4" t="s">
        <v>1387</v>
      </c>
      <c r="E641" s="4" t="s">
        <v>1388</v>
      </c>
    </row>
    <row r="642" spans="1:5">
      <c r="A642" s="10">
        <v>2711</v>
      </c>
      <c r="B642" s="4">
        <v>1</v>
      </c>
      <c r="C642" s="4" t="s">
        <v>1389</v>
      </c>
      <c r="D642" s="4" t="s">
        <v>1390</v>
      </c>
      <c r="E642" s="4" t="s">
        <v>1391</v>
      </c>
    </row>
    <row r="643" spans="1:5">
      <c r="A643" s="10">
        <v>2712</v>
      </c>
      <c r="B643" s="4">
        <v>1</v>
      </c>
      <c r="C643" s="4" t="s">
        <v>1389</v>
      </c>
      <c r="D643" s="4" t="s">
        <v>1392</v>
      </c>
      <c r="E643" s="4" t="s">
        <v>1393</v>
      </c>
    </row>
    <row r="644" spans="1:5">
      <c r="A644" s="10">
        <v>2713</v>
      </c>
      <c r="B644" s="4">
        <v>1</v>
      </c>
      <c r="C644" s="4" t="s">
        <v>1389</v>
      </c>
      <c r="D644" s="4" t="s">
        <v>1394</v>
      </c>
      <c r="E644" s="4" t="s">
        <v>1395</v>
      </c>
    </row>
    <row r="645" spans="1:5">
      <c r="A645" s="10">
        <v>2714</v>
      </c>
      <c r="B645" s="4">
        <v>1</v>
      </c>
      <c r="C645" s="4" t="s">
        <v>1389</v>
      </c>
      <c r="D645" s="4" t="s">
        <v>1396</v>
      </c>
      <c r="E645" s="4" t="s">
        <v>1397</v>
      </c>
    </row>
    <row r="646" spans="1:5">
      <c r="A646" s="10" t="s">
        <v>27</v>
      </c>
      <c r="B646" s="4">
        <v>0</v>
      </c>
      <c r="C646" s="4" t="s">
        <v>1389</v>
      </c>
      <c r="D646" s="4" t="s">
        <v>1398</v>
      </c>
      <c r="E646" s="4" t="s">
        <v>1399</v>
      </c>
    </row>
    <row r="647" spans="1:5">
      <c r="A647" s="10" t="s">
        <v>30</v>
      </c>
      <c r="B647" s="4">
        <v>4452</v>
      </c>
      <c r="C647" s="4" t="s">
        <v>1389</v>
      </c>
      <c r="D647" s="4" t="s">
        <v>1400</v>
      </c>
      <c r="E647" s="4" t="s">
        <v>1401</v>
      </c>
    </row>
    <row r="648" spans="1:5">
      <c r="A648" s="10" t="s">
        <v>34</v>
      </c>
      <c r="B648" s="4">
        <v>3400</v>
      </c>
      <c r="C648" s="4" t="s">
        <v>1389</v>
      </c>
      <c r="D648" s="4" t="s">
        <v>1402</v>
      </c>
      <c r="E648" s="4" t="s">
        <v>1403</v>
      </c>
    </row>
    <row r="649" spans="1:5">
      <c r="A649" s="10" t="s">
        <v>27</v>
      </c>
      <c r="B649" s="4">
        <v>0</v>
      </c>
      <c r="C649" s="4" t="s">
        <v>1389</v>
      </c>
      <c r="D649" s="4" t="s">
        <v>1404</v>
      </c>
      <c r="E649" s="4" t="s">
        <v>1405</v>
      </c>
    </row>
    <row r="650" spans="1:5">
      <c r="A650" s="10" t="s">
        <v>39</v>
      </c>
      <c r="B650" s="4" t="s">
        <v>40</v>
      </c>
      <c r="C650" s="4" t="s">
        <v>1389</v>
      </c>
      <c r="D650" s="4" t="s">
        <v>1406</v>
      </c>
      <c r="E650" s="4" t="s">
        <v>1407</v>
      </c>
    </row>
    <row r="651" spans="1:5">
      <c r="A651" s="10" t="s">
        <v>43</v>
      </c>
      <c r="B651" s="4">
        <v>5800</v>
      </c>
      <c r="C651" s="4" t="s">
        <v>1389</v>
      </c>
      <c r="D651" s="4" t="s">
        <v>1408</v>
      </c>
      <c r="E651" s="4" t="s">
        <v>1409</v>
      </c>
    </row>
    <row r="652" spans="1:5">
      <c r="A652" s="10" t="s">
        <v>27</v>
      </c>
      <c r="B652" s="4">
        <v>0</v>
      </c>
      <c r="C652" s="4" t="s">
        <v>1410</v>
      </c>
      <c r="D652" s="4" t="s">
        <v>1411</v>
      </c>
      <c r="E652" s="4" t="s">
        <v>1412</v>
      </c>
    </row>
    <row r="653" spans="1:5">
      <c r="A653" s="10" t="s">
        <v>48</v>
      </c>
      <c r="B653" s="4" t="s">
        <v>85</v>
      </c>
      <c r="C653" s="4" t="s">
        <v>1410</v>
      </c>
      <c r="D653" s="4" t="s">
        <v>1413</v>
      </c>
      <c r="E653" s="4" t="s">
        <v>1414</v>
      </c>
    </row>
    <row r="654" spans="1:5">
      <c r="A654" s="10" t="s">
        <v>51</v>
      </c>
      <c r="B654" s="4">
        <v>7800</v>
      </c>
      <c r="C654" s="4" t="s">
        <v>1410</v>
      </c>
      <c r="D654" s="4" t="s">
        <v>1415</v>
      </c>
      <c r="E654" s="4" t="s">
        <v>1416</v>
      </c>
    </row>
    <row r="655" spans="1:5">
      <c r="A655" s="10" t="s">
        <v>27</v>
      </c>
      <c r="B655" s="4">
        <v>0</v>
      </c>
      <c r="C655" s="4" t="s">
        <v>1410</v>
      </c>
      <c r="D655" s="4" t="s">
        <v>1417</v>
      </c>
      <c r="E655" s="4" t="s">
        <v>1418</v>
      </c>
    </row>
    <row r="656" spans="1:5">
      <c r="A656" s="10" t="s">
        <v>56</v>
      </c>
      <c r="B656" s="4" t="s">
        <v>40</v>
      </c>
      <c r="C656" s="4" t="s">
        <v>1410</v>
      </c>
      <c r="D656" s="4" t="s">
        <v>1419</v>
      </c>
      <c r="E656" s="4" t="s">
        <v>1420</v>
      </c>
    </row>
    <row r="657" spans="1:5">
      <c r="A657" s="10" t="s">
        <v>59</v>
      </c>
      <c r="B657" s="4">
        <v>2800</v>
      </c>
      <c r="C657" s="4" t="s">
        <v>1410</v>
      </c>
      <c r="D657" s="4" t="s">
        <v>1421</v>
      </c>
      <c r="E657" s="4">
        <v>43337938</v>
      </c>
    </row>
    <row r="658" spans="1:5">
      <c r="A658" s="10">
        <v>2711</v>
      </c>
      <c r="B658" s="4">
        <v>1</v>
      </c>
      <c r="C658" s="4" t="s">
        <v>1422</v>
      </c>
      <c r="D658" s="4" t="s">
        <v>1423</v>
      </c>
      <c r="E658" s="4">
        <v>68111023</v>
      </c>
    </row>
    <row r="659" spans="1:5">
      <c r="A659" s="10">
        <v>2712</v>
      </c>
      <c r="B659" s="4">
        <v>1</v>
      </c>
      <c r="C659" s="4" t="s">
        <v>1422</v>
      </c>
      <c r="D659" s="4" t="s">
        <v>1424</v>
      </c>
      <c r="E659" s="4" t="s">
        <v>1425</v>
      </c>
    </row>
    <row r="660" spans="1:5">
      <c r="A660" s="10">
        <v>2713</v>
      </c>
      <c r="B660" s="4">
        <v>1</v>
      </c>
      <c r="C660" s="4" t="s">
        <v>1422</v>
      </c>
      <c r="D660" s="4" t="s">
        <v>1426</v>
      </c>
      <c r="E660" s="4" t="s">
        <v>1427</v>
      </c>
    </row>
    <row r="661" spans="1:5">
      <c r="A661" s="10">
        <v>2714</v>
      </c>
      <c r="B661" s="4">
        <v>1</v>
      </c>
      <c r="C661" s="4" t="s">
        <v>1422</v>
      </c>
      <c r="D661" s="4" t="s">
        <v>1428</v>
      </c>
      <c r="E661" s="4" t="s">
        <v>1429</v>
      </c>
    </row>
    <row r="662" spans="1:5">
      <c r="A662" s="10" t="s">
        <v>27</v>
      </c>
      <c r="B662" s="4">
        <v>0</v>
      </c>
      <c r="C662" s="4" t="s">
        <v>1422</v>
      </c>
      <c r="D662" s="4" t="s">
        <v>1430</v>
      </c>
      <c r="E662" s="4" t="s">
        <v>1431</v>
      </c>
    </row>
    <row r="663" spans="1:5">
      <c r="A663" s="10" t="s">
        <v>39</v>
      </c>
      <c r="B663" s="4" t="s">
        <v>40</v>
      </c>
      <c r="C663" s="4" t="s">
        <v>1422</v>
      </c>
      <c r="D663" s="4" t="s">
        <v>1432</v>
      </c>
      <c r="E663" s="4" t="s">
        <v>1433</v>
      </c>
    </row>
    <row r="664" spans="1:5">
      <c r="A664" s="10" t="s">
        <v>43</v>
      </c>
      <c r="B664" s="4">
        <v>7000</v>
      </c>
      <c r="C664" s="4" t="s">
        <v>1422</v>
      </c>
      <c r="D664" s="4" t="s">
        <v>1434</v>
      </c>
      <c r="E664" s="4" t="s">
        <v>1435</v>
      </c>
    </row>
    <row r="665" spans="1:5">
      <c r="A665" s="10" t="s">
        <v>27</v>
      </c>
      <c r="B665" s="4">
        <v>0</v>
      </c>
      <c r="C665" s="4" t="s">
        <v>1422</v>
      </c>
      <c r="D665" s="4" t="s">
        <v>1436</v>
      </c>
      <c r="E665" s="4" t="s">
        <v>1437</v>
      </c>
    </row>
    <row r="666" spans="1:5">
      <c r="A666" s="10" t="s">
        <v>48</v>
      </c>
      <c r="B666" s="4" t="s">
        <v>85</v>
      </c>
      <c r="C666" s="4" t="s">
        <v>1422</v>
      </c>
      <c r="D666" s="4" t="s">
        <v>1438</v>
      </c>
      <c r="E666" s="4" t="s">
        <v>1439</v>
      </c>
    </row>
    <row r="667" spans="1:5">
      <c r="A667" s="10" t="s">
        <v>51</v>
      </c>
      <c r="B667" s="4">
        <v>9800</v>
      </c>
      <c r="C667" s="4" t="s">
        <v>1422</v>
      </c>
      <c r="D667" s="4" t="s">
        <v>1440</v>
      </c>
      <c r="E667" s="4" t="s">
        <v>1441</v>
      </c>
    </row>
    <row r="668" spans="1:5">
      <c r="A668" s="10" t="s">
        <v>27</v>
      </c>
      <c r="B668" s="4">
        <v>0</v>
      </c>
      <c r="C668" s="4" t="s">
        <v>1422</v>
      </c>
      <c r="D668" s="4" t="s">
        <v>1442</v>
      </c>
      <c r="E668" s="4" t="s">
        <v>1443</v>
      </c>
    </row>
    <row r="669" spans="1:5">
      <c r="A669" s="10" t="s">
        <v>56</v>
      </c>
      <c r="B669" s="4" t="s">
        <v>40</v>
      </c>
      <c r="C669" s="4" t="s">
        <v>1422</v>
      </c>
      <c r="D669" s="4" t="s">
        <v>1444</v>
      </c>
      <c r="E669" s="4" t="s">
        <v>1445</v>
      </c>
    </row>
    <row r="670" spans="1:5">
      <c r="A670" s="10" t="s">
        <v>59</v>
      </c>
      <c r="B670" s="4">
        <v>3800</v>
      </c>
      <c r="C670" s="4" t="s">
        <v>1422</v>
      </c>
      <c r="D670" s="4" t="s">
        <v>1446</v>
      </c>
      <c r="E670" s="4" t="s">
        <v>1447</v>
      </c>
    </row>
    <row r="671" spans="1:5">
      <c r="A671" s="10" t="s">
        <v>27</v>
      </c>
      <c r="B671" s="4">
        <v>0</v>
      </c>
      <c r="C671" s="4" t="s">
        <v>1448</v>
      </c>
      <c r="D671" s="4" t="s">
        <v>1449</v>
      </c>
      <c r="E671" s="4" t="s">
        <v>1450</v>
      </c>
    </row>
    <row r="672" spans="1:5">
      <c r="A672" s="10" t="s">
        <v>30</v>
      </c>
      <c r="B672" s="4">
        <v>4452</v>
      </c>
      <c r="C672" s="4" t="s">
        <v>1448</v>
      </c>
      <c r="D672" s="4" t="s">
        <v>1451</v>
      </c>
      <c r="E672" s="4" t="s">
        <v>1452</v>
      </c>
    </row>
    <row r="673" spans="1:5">
      <c r="A673" s="10" t="s">
        <v>34</v>
      </c>
      <c r="B673" s="4">
        <v>0</v>
      </c>
      <c r="C673" s="4" t="s">
        <v>1448</v>
      </c>
      <c r="D673" s="4" t="s">
        <v>1453</v>
      </c>
      <c r="E673" s="4" t="s">
        <v>1454</v>
      </c>
    </row>
    <row r="674" spans="1:5">
      <c r="A674" s="10">
        <v>2711</v>
      </c>
      <c r="B674" s="4">
        <v>1</v>
      </c>
      <c r="C674" s="4" t="s">
        <v>1455</v>
      </c>
      <c r="D674" s="4" t="s">
        <v>1456</v>
      </c>
      <c r="E674" s="11">
        <v>6630200000000</v>
      </c>
    </row>
    <row r="675" spans="1:5">
      <c r="A675" s="10">
        <v>2712</v>
      </c>
      <c r="B675" s="4">
        <v>1</v>
      </c>
      <c r="C675" s="4" t="s">
        <v>1455</v>
      </c>
      <c r="D675" s="4" t="s">
        <v>1457</v>
      </c>
      <c r="E675" s="4" t="s">
        <v>1458</v>
      </c>
    </row>
    <row r="676" spans="1:5">
      <c r="A676" s="10">
        <v>2713</v>
      </c>
      <c r="B676" s="4">
        <v>1</v>
      </c>
      <c r="C676" s="4" t="s">
        <v>1455</v>
      </c>
      <c r="D676" s="4" t="s">
        <v>1459</v>
      </c>
      <c r="E676" s="4" t="s">
        <v>1460</v>
      </c>
    </row>
    <row r="677" spans="1:5">
      <c r="A677" s="10">
        <v>2714</v>
      </c>
      <c r="B677" s="4">
        <v>1</v>
      </c>
      <c r="C677" s="4" t="s">
        <v>1455</v>
      </c>
      <c r="D677" s="4" t="s">
        <v>1461</v>
      </c>
      <c r="E677" s="4" t="s">
        <v>1462</v>
      </c>
    </row>
    <row r="678" spans="1:5">
      <c r="A678" s="10" t="s">
        <v>27</v>
      </c>
      <c r="B678" s="4">
        <v>0</v>
      </c>
      <c r="C678" s="4" t="s">
        <v>1455</v>
      </c>
      <c r="D678" s="4" t="s">
        <v>1463</v>
      </c>
      <c r="E678" s="4" t="s">
        <v>1464</v>
      </c>
    </row>
    <row r="679" spans="1:5">
      <c r="A679" s="10" t="s">
        <v>48</v>
      </c>
      <c r="B679" s="4" t="s">
        <v>40</v>
      </c>
      <c r="C679" s="4" t="s">
        <v>1455</v>
      </c>
      <c r="D679" s="4" t="s">
        <v>1465</v>
      </c>
      <c r="E679" s="4" t="s">
        <v>1466</v>
      </c>
    </row>
    <row r="680" spans="1:5">
      <c r="A680" s="10" t="s">
        <v>51</v>
      </c>
      <c r="B680" s="4">
        <v>9000</v>
      </c>
      <c r="C680" s="4" t="s">
        <v>1455</v>
      </c>
      <c r="D680" s="4" t="s">
        <v>1467</v>
      </c>
      <c r="E680" s="4" t="s">
        <v>1468</v>
      </c>
    </row>
    <row r="681" spans="1:5">
      <c r="A681" s="10" t="s">
        <v>27</v>
      </c>
      <c r="B681" s="4">
        <v>0</v>
      </c>
      <c r="C681" s="4" t="s">
        <v>1455</v>
      </c>
      <c r="D681" s="4" t="s">
        <v>1469</v>
      </c>
      <c r="E681" s="4" t="s">
        <v>1470</v>
      </c>
    </row>
    <row r="682" spans="1:5">
      <c r="A682" s="10" t="s">
        <v>56</v>
      </c>
      <c r="B682" s="4" t="s">
        <v>85</v>
      </c>
      <c r="C682" s="4" t="s">
        <v>1455</v>
      </c>
      <c r="D682" s="4" t="s">
        <v>1471</v>
      </c>
      <c r="E682" s="4" t="s">
        <v>1472</v>
      </c>
    </row>
    <row r="683" spans="1:5">
      <c r="A683" s="10" t="s">
        <v>59</v>
      </c>
      <c r="B683" s="4">
        <v>2800</v>
      </c>
      <c r="C683" s="4" t="s">
        <v>1455</v>
      </c>
      <c r="D683" s="4" t="s">
        <v>1473</v>
      </c>
      <c r="E683" s="4" t="s">
        <v>1474</v>
      </c>
    </row>
    <row r="684" spans="1:5">
      <c r="A684" s="10" t="s">
        <v>27</v>
      </c>
      <c r="B684" s="4">
        <v>0</v>
      </c>
      <c r="C684" s="4" t="s">
        <v>1455</v>
      </c>
      <c r="D684" s="4" t="s">
        <v>1475</v>
      </c>
      <c r="E684" s="4" t="s">
        <v>1476</v>
      </c>
    </row>
    <row r="685" spans="1:5">
      <c r="A685" s="10" t="s">
        <v>30</v>
      </c>
      <c r="B685" s="4">
        <v>4458</v>
      </c>
      <c r="C685" s="4" t="s">
        <v>1455</v>
      </c>
      <c r="D685" s="4" t="s">
        <v>1477</v>
      </c>
      <c r="E685" s="4" t="s">
        <v>1478</v>
      </c>
    </row>
    <row r="686" spans="1:5">
      <c r="A686" s="10" t="s">
        <v>34</v>
      </c>
      <c r="B686" s="4">
        <v>3000</v>
      </c>
      <c r="C686" s="4" t="s">
        <v>1455</v>
      </c>
      <c r="D686" s="4" t="s">
        <v>1479</v>
      </c>
      <c r="E686" s="4" t="s">
        <v>1480</v>
      </c>
    </row>
    <row r="687" spans="1:5">
      <c r="A687" s="10" t="s">
        <v>27</v>
      </c>
      <c r="B687" s="4">
        <v>0</v>
      </c>
      <c r="C687" s="4" t="s">
        <v>1481</v>
      </c>
      <c r="D687" s="4" t="s">
        <v>1482</v>
      </c>
      <c r="E687" s="4" t="s">
        <v>1483</v>
      </c>
    </row>
    <row r="688" spans="1:5">
      <c r="A688" s="10" t="s">
        <v>39</v>
      </c>
      <c r="B688" s="4" t="s">
        <v>85</v>
      </c>
      <c r="C688" s="4" t="s">
        <v>1481</v>
      </c>
      <c r="D688" s="4" t="s">
        <v>1484</v>
      </c>
      <c r="E688" s="4" t="s">
        <v>1485</v>
      </c>
    </row>
    <row r="689" spans="1:5">
      <c r="A689" s="10" t="s">
        <v>43</v>
      </c>
      <c r="B689" s="4">
        <v>4000</v>
      </c>
      <c r="C689" s="4" t="s">
        <v>1481</v>
      </c>
      <c r="D689" s="4" t="s">
        <v>1486</v>
      </c>
      <c r="E689" s="4" t="s">
        <v>1487</v>
      </c>
    </row>
    <row r="690" spans="1:5">
      <c r="A690" s="10">
        <v>2711</v>
      </c>
      <c r="B690" s="4">
        <v>1</v>
      </c>
      <c r="C690" s="4" t="s">
        <v>1488</v>
      </c>
      <c r="D690" s="4" t="s">
        <v>1489</v>
      </c>
      <c r="E690" s="4" t="s">
        <v>1490</v>
      </c>
    </row>
    <row r="691" spans="1:5">
      <c r="A691" s="10">
        <v>2712</v>
      </c>
      <c r="B691" s="4">
        <v>1</v>
      </c>
      <c r="C691" s="4" t="s">
        <v>1488</v>
      </c>
      <c r="D691" s="4" t="s">
        <v>1491</v>
      </c>
      <c r="E691" s="4">
        <v>82071606</v>
      </c>
    </row>
    <row r="692" spans="1:5">
      <c r="A692" s="10">
        <v>2713</v>
      </c>
      <c r="B692" s="4">
        <v>1</v>
      </c>
      <c r="C692" s="4" t="s">
        <v>1488</v>
      </c>
      <c r="D692" s="4">
        <v>37777867</v>
      </c>
      <c r="E692" s="4" t="s">
        <v>1492</v>
      </c>
    </row>
    <row r="693" spans="1:5">
      <c r="A693" s="10">
        <v>2714</v>
      </c>
      <c r="B693" s="4">
        <v>1</v>
      </c>
      <c r="C693" s="4" t="s">
        <v>1488</v>
      </c>
      <c r="D693" s="4" t="s">
        <v>1493</v>
      </c>
      <c r="E693" s="4" t="s">
        <v>1494</v>
      </c>
    </row>
    <row r="694" spans="1:5">
      <c r="A694" s="10" t="s">
        <v>27</v>
      </c>
      <c r="B694" s="4">
        <v>0</v>
      </c>
      <c r="C694" s="4" t="s">
        <v>1488</v>
      </c>
      <c r="D694" s="4" t="s">
        <v>1495</v>
      </c>
      <c r="E694" s="4" t="s">
        <v>1496</v>
      </c>
    </row>
    <row r="695" spans="1:5">
      <c r="A695" s="10" t="s">
        <v>56</v>
      </c>
      <c r="B695" s="4" t="s">
        <v>40</v>
      </c>
      <c r="C695" s="4" t="s">
        <v>1488</v>
      </c>
      <c r="D695" s="4" t="s">
        <v>1497</v>
      </c>
      <c r="E695" s="4" t="s">
        <v>1498</v>
      </c>
    </row>
    <row r="696" spans="1:5">
      <c r="A696" s="10" t="s">
        <v>59</v>
      </c>
      <c r="B696" s="4">
        <v>2800</v>
      </c>
      <c r="C696" s="4" t="s">
        <v>1488</v>
      </c>
      <c r="D696" s="4" t="s">
        <v>1499</v>
      </c>
      <c r="E696" s="4" t="s">
        <v>1500</v>
      </c>
    </row>
    <row r="697" spans="1:5">
      <c r="A697" s="10" t="s">
        <v>27</v>
      </c>
      <c r="B697" s="4">
        <v>0</v>
      </c>
      <c r="C697" s="4" t="s">
        <v>1488</v>
      </c>
      <c r="D697" s="4" t="s">
        <v>1501</v>
      </c>
      <c r="E697" s="4" t="s">
        <v>1502</v>
      </c>
    </row>
    <row r="698" spans="1:5">
      <c r="A698" s="10" t="s">
        <v>30</v>
      </c>
      <c r="B698" s="4">
        <v>4451</v>
      </c>
      <c r="C698" s="4" t="s">
        <v>1488</v>
      </c>
      <c r="D698" s="4" t="s">
        <v>1503</v>
      </c>
      <c r="E698" s="4" t="s">
        <v>1504</v>
      </c>
    </row>
    <row r="699" spans="1:5">
      <c r="A699" s="10" t="s">
        <v>34</v>
      </c>
      <c r="B699" s="4" t="s">
        <v>825</v>
      </c>
      <c r="C699" s="4" t="s">
        <v>1488</v>
      </c>
      <c r="D699" s="4" t="s">
        <v>1505</v>
      </c>
      <c r="E699" s="4" t="s">
        <v>1506</v>
      </c>
    </row>
    <row r="700" spans="1:5">
      <c r="A700" s="10" t="s">
        <v>27</v>
      </c>
      <c r="B700" s="4">
        <v>0</v>
      </c>
      <c r="C700" s="4" t="s">
        <v>1488</v>
      </c>
      <c r="D700" s="4" t="s">
        <v>1507</v>
      </c>
      <c r="E700" s="4" t="s">
        <v>1508</v>
      </c>
    </row>
    <row r="701" spans="1:5">
      <c r="A701" s="10" t="s">
        <v>39</v>
      </c>
      <c r="B701" s="4" t="s">
        <v>40</v>
      </c>
      <c r="C701" s="4" t="s">
        <v>1488</v>
      </c>
      <c r="D701" s="4" t="s">
        <v>1509</v>
      </c>
      <c r="E701" s="4" t="s">
        <v>1510</v>
      </c>
    </row>
    <row r="702" spans="1:5">
      <c r="A702" s="10" t="s">
        <v>43</v>
      </c>
      <c r="B702" s="4">
        <v>8800</v>
      </c>
      <c r="C702" s="4" t="s">
        <v>1488</v>
      </c>
      <c r="D702" s="4">
        <v>37810685</v>
      </c>
      <c r="E702" s="4" t="s">
        <v>1511</v>
      </c>
    </row>
    <row r="703" spans="1:5">
      <c r="A703" s="10" t="s">
        <v>27</v>
      </c>
      <c r="B703" s="4">
        <v>0</v>
      </c>
      <c r="C703" s="4" t="s">
        <v>1488</v>
      </c>
      <c r="D703" s="4">
        <v>37842423</v>
      </c>
      <c r="E703" s="4" t="s">
        <v>1512</v>
      </c>
    </row>
    <row r="704" spans="1:5">
      <c r="A704" s="10" t="s">
        <v>48</v>
      </c>
      <c r="B704" s="4" t="s">
        <v>85</v>
      </c>
      <c r="C704" s="4" t="s">
        <v>1488</v>
      </c>
      <c r="D704" s="4" t="s">
        <v>1513</v>
      </c>
      <c r="E704" s="4" t="s">
        <v>1514</v>
      </c>
    </row>
    <row r="705" spans="1:5">
      <c r="A705" s="10" t="s">
        <v>51</v>
      </c>
      <c r="B705" s="4" t="s">
        <v>394</v>
      </c>
      <c r="C705" s="4" t="s">
        <v>1488</v>
      </c>
      <c r="D705" s="4">
        <v>37843305</v>
      </c>
      <c r="E705" s="4" t="s">
        <v>1515</v>
      </c>
    </row>
    <row r="706" spans="1:5">
      <c r="A706" s="10">
        <v>2711</v>
      </c>
      <c r="B706" s="4">
        <v>1</v>
      </c>
      <c r="C706" s="4" t="s">
        <v>1516</v>
      </c>
      <c r="D706" s="4" t="s">
        <v>1517</v>
      </c>
      <c r="E706" s="4" t="s">
        <v>1518</v>
      </c>
    </row>
    <row r="707" spans="1:5">
      <c r="A707" s="10">
        <v>2712</v>
      </c>
      <c r="B707" s="4">
        <v>1</v>
      </c>
      <c r="C707" s="4" t="s">
        <v>1516</v>
      </c>
      <c r="D707" s="4" t="s">
        <v>1519</v>
      </c>
      <c r="E707" s="4" t="s">
        <v>1520</v>
      </c>
    </row>
    <row r="708" spans="1:5">
      <c r="A708" s="10">
        <v>2713</v>
      </c>
      <c r="B708" s="4">
        <v>1</v>
      </c>
      <c r="C708" s="4" t="s">
        <v>1516</v>
      </c>
      <c r="D708" s="4" t="s">
        <v>1521</v>
      </c>
      <c r="E708" s="4" t="s">
        <v>1522</v>
      </c>
    </row>
    <row r="709" spans="1:5">
      <c r="A709" s="10">
        <v>2714</v>
      </c>
      <c r="B709" s="4">
        <v>1</v>
      </c>
      <c r="C709" s="4" t="s">
        <v>1516</v>
      </c>
      <c r="D709" s="4" t="s">
        <v>1523</v>
      </c>
      <c r="E709" s="4" t="s">
        <v>1524</v>
      </c>
    </row>
    <row r="710" spans="1:5">
      <c r="A710" s="10" t="s">
        <v>27</v>
      </c>
      <c r="B710" s="4">
        <v>0</v>
      </c>
      <c r="C710" s="4" t="s">
        <v>1525</v>
      </c>
      <c r="D710" s="4" t="s">
        <v>1526</v>
      </c>
      <c r="E710" s="4" t="s">
        <v>1527</v>
      </c>
    </row>
    <row r="711" spans="1:5">
      <c r="A711" s="10" t="s">
        <v>30</v>
      </c>
      <c r="B711" s="4">
        <v>4458</v>
      </c>
      <c r="C711" s="4" t="s">
        <v>1525</v>
      </c>
      <c r="D711" s="4" t="s">
        <v>1528</v>
      </c>
      <c r="E711" s="4" t="s">
        <v>1529</v>
      </c>
    </row>
    <row r="712" spans="1:5">
      <c r="A712" s="10" t="s">
        <v>34</v>
      </c>
      <c r="B712" s="4" t="s">
        <v>774</v>
      </c>
      <c r="C712" s="4" t="s">
        <v>1525</v>
      </c>
      <c r="D712" s="4" t="s">
        <v>1530</v>
      </c>
      <c r="E712" s="4" t="s">
        <v>1531</v>
      </c>
    </row>
    <row r="713" spans="1:5">
      <c r="A713" s="10" t="s">
        <v>27</v>
      </c>
      <c r="B713" s="4">
        <v>0</v>
      </c>
      <c r="C713" s="4" t="s">
        <v>1525</v>
      </c>
      <c r="D713" s="4" t="s">
        <v>1532</v>
      </c>
      <c r="E713" s="4" t="s">
        <v>1533</v>
      </c>
    </row>
    <row r="714" spans="1:5">
      <c r="A714" s="10" t="s">
        <v>39</v>
      </c>
      <c r="B714" s="4" t="s">
        <v>85</v>
      </c>
      <c r="C714" s="4" t="s">
        <v>1525</v>
      </c>
      <c r="D714" s="4" t="s">
        <v>1534</v>
      </c>
      <c r="E714" s="4" t="s">
        <v>1535</v>
      </c>
    </row>
    <row r="715" spans="1:5">
      <c r="A715" s="10" t="s">
        <v>43</v>
      </c>
      <c r="B715" s="4">
        <v>2800</v>
      </c>
      <c r="C715" s="4" t="s">
        <v>1525</v>
      </c>
      <c r="D715" s="4" t="s">
        <v>1536</v>
      </c>
      <c r="E715" s="4" t="s">
        <v>1537</v>
      </c>
    </row>
    <row r="716" spans="1:5">
      <c r="A716" s="10" t="s">
        <v>27</v>
      </c>
      <c r="B716" s="4">
        <v>0</v>
      </c>
      <c r="C716" s="4" t="s">
        <v>1525</v>
      </c>
      <c r="D716" s="4" t="s">
        <v>1538</v>
      </c>
      <c r="E716" s="4" t="s">
        <v>1539</v>
      </c>
    </row>
    <row r="717" spans="1:5">
      <c r="A717" s="10" t="s">
        <v>48</v>
      </c>
      <c r="B717" s="4" t="s">
        <v>40</v>
      </c>
      <c r="C717" s="4" t="s">
        <v>1525</v>
      </c>
      <c r="D717" s="4" t="s">
        <v>1540</v>
      </c>
      <c r="E717" s="11" t="s">
        <v>1541</v>
      </c>
    </row>
    <row r="718" spans="1:5">
      <c r="A718" s="10" t="s">
        <v>51</v>
      </c>
      <c r="B718" s="4" t="s">
        <v>110</v>
      </c>
      <c r="C718" s="4" t="s">
        <v>1525</v>
      </c>
      <c r="D718" s="4" t="s">
        <v>1542</v>
      </c>
      <c r="E718" s="4" t="s">
        <v>1543</v>
      </c>
    </row>
    <row r="719" spans="1:5">
      <c r="A719" s="10" t="s">
        <v>27</v>
      </c>
      <c r="B719" s="4">
        <v>0</v>
      </c>
      <c r="C719" s="4" t="s">
        <v>1525</v>
      </c>
      <c r="D719" s="4" t="s">
        <v>1544</v>
      </c>
      <c r="E719" s="4" t="s">
        <v>1545</v>
      </c>
    </row>
    <row r="720" spans="1:5">
      <c r="A720" s="10" t="s">
        <v>56</v>
      </c>
      <c r="B720" s="4" t="s">
        <v>85</v>
      </c>
      <c r="C720" s="4" t="s">
        <v>1525</v>
      </c>
      <c r="D720" s="4" t="s">
        <v>1546</v>
      </c>
      <c r="E720" s="4" t="s">
        <v>1547</v>
      </c>
    </row>
    <row r="721" spans="1:5">
      <c r="A721" s="10" t="s">
        <v>59</v>
      </c>
      <c r="B721" s="4">
        <v>1000</v>
      </c>
      <c r="C721" s="4" t="s">
        <v>1525</v>
      </c>
      <c r="D721" s="4" t="s">
        <v>1548</v>
      </c>
      <c r="E721" s="4" t="s">
        <v>1549</v>
      </c>
    </row>
    <row r="722" spans="1:5">
      <c r="A722" s="10">
        <v>2711</v>
      </c>
      <c r="B722" s="4">
        <v>1</v>
      </c>
      <c r="C722" s="4" t="s">
        <v>1550</v>
      </c>
      <c r="D722" s="4" t="s">
        <v>1551</v>
      </c>
      <c r="E722" s="4" t="s">
        <v>1552</v>
      </c>
    </row>
    <row r="723" spans="1:5">
      <c r="A723" s="10">
        <v>2712</v>
      </c>
      <c r="B723" s="4">
        <v>1</v>
      </c>
      <c r="C723" s="4" t="s">
        <v>1550</v>
      </c>
      <c r="D723" s="4" t="s">
        <v>1553</v>
      </c>
      <c r="E723" s="4" t="s">
        <v>1554</v>
      </c>
    </row>
    <row r="724" spans="1:5">
      <c r="A724" s="10">
        <v>2713</v>
      </c>
      <c r="B724" s="4">
        <v>1</v>
      </c>
      <c r="C724" s="4" t="s">
        <v>1550</v>
      </c>
      <c r="D724" s="4" t="s">
        <v>1555</v>
      </c>
      <c r="E724" s="4" t="s">
        <v>1556</v>
      </c>
    </row>
    <row r="725" spans="1:5">
      <c r="A725" s="10">
        <v>2714</v>
      </c>
      <c r="B725" s="4">
        <v>1</v>
      </c>
      <c r="C725" s="4" t="s">
        <v>1550</v>
      </c>
      <c r="D725" s="4" t="s">
        <v>1557</v>
      </c>
      <c r="E725" s="4" t="s">
        <v>1558</v>
      </c>
    </row>
    <row r="726" spans="1:5">
      <c r="A726" s="10" t="s">
        <v>27</v>
      </c>
      <c r="B726" s="4">
        <v>0</v>
      </c>
      <c r="C726" s="4" t="s">
        <v>1559</v>
      </c>
      <c r="D726" s="4" t="s">
        <v>1560</v>
      </c>
      <c r="E726" s="4" t="s">
        <v>1561</v>
      </c>
    </row>
    <row r="727" spans="1:5">
      <c r="A727" s="10" t="s">
        <v>39</v>
      </c>
      <c r="B727" s="4" t="s">
        <v>40</v>
      </c>
      <c r="C727" s="4" t="s">
        <v>1559</v>
      </c>
      <c r="D727" s="4" t="s">
        <v>1562</v>
      </c>
      <c r="E727" s="4" t="s">
        <v>1563</v>
      </c>
    </row>
    <row r="728" spans="1:5">
      <c r="A728" s="10" t="s">
        <v>43</v>
      </c>
      <c r="B728" s="4">
        <v>6800</v>
      </c>
      <c r="C728" s="4" t="s">
        <v>1559</v>
      </c>
      <c r="D728" s="4" t="s">
        <v>1564</v>
      </c>
      <c r="E728" s="4" t="s">
        <v>1565</v>
      </c>
    </row>
    <row r="729" spans="1:5">
      <c r="A729" s="10" t="s">
        <v>27</v>
      </c>
      <c r="B729" s="4">
        <v>0</v>
      </c>
      <c r="C729" s="4" t="s">
        <v>1559</v>
      </c>
      <c r="D729" s="4" t="s">
        <v>1566</v>
      </c>
      <c r="E729" s="4" t="s">
        <v>1567</v>
      </c>
    </row>
    <row r="730" spans="1:5">
      <c r="A730" s="10" t="s">
        <v>48</v>
      </c>
      <c r="B730" s="4" t="s">
        <v>85</v>
      </c>
      <c r="C730" s="4" t="s">
        <v>1559</v>
      </c>
      <c r="D730" s="4" t="s">
        <v>1568</v>
      </c>
      <c r="E730" s="4" t="s">
        <v>1569</v>
      </c>
    </row>
    <row r="731" spans="1:5">
      <c r="A731" s="10" t="s">
        <v>51</v>
      </c>
      <c r="B731" s="4">
        <v>9000</v>
      </c>
      <c r="C731" s="4" t="s">
        <v>1559</v>
      </c>
      <c r="D731" s="4" t="s">
        <v>1570</v>
      </c>
      <c r="E731" s="4" t="s">
        <v>1571</v>
      </c>
    </row>
    <row r="732" spans="1:5">
      <c r="A732" s="10" t="s">
        <v>27</v>
      </c>
      <c r="B732" s="4">
        <v>0</v>
      </c>
      <c r="C732" s="4" t="s">
        <v>1559</v>
      </c>
      <c r="D732" s="4" t="s">
        <v>1572</v>
      </c>
      <c r="E732" s="4" t="s">
        <v>1573</v>
      </c>
    </row>
    <row r="733" spans="1:5">
      <c r="A733" s="10" t="s">
        <v>56</v>
      </c>
      <c r="B733" s="4" t="s">
        <v>85</v>
      </c>
      <c r="C733" s="4" t="s">
        <v>1559</v>
      </c>
      <c r="D733" s="4" t="s">
        <v>1574</v>
      </c>
      <c r="E733" s="4" t="s">
        <v>1575</v>
      </c>
    </row>
    <row r="734" spans="1:5">
      <c r="A734" s="10" t="s">
        <v>59</v>
      </c>
      <c r="B734" s="4">
        <v>3000</v>
      </c>
      <c r="C734" s="4" t="s">
        <v>1559</v>
      </c>
      <c r="D734" s="4" t="s">
        <v>1576</v>
      </c>
      <c r="E734" s="4" t="s">
        <v>1577</v>
      </c>
    </row>
    <row r="735" spans="1:5">
      <c r="A735" s="10" t="s">
        <v>27</v>
      </c>
      <c r="B735" s="4">
        <v>0</v>
      </c>
      <c r="C735" s="4" t="s">
        <v>1559</v>
      </c>
      <c r="D735" s="4" t="s">
        <v>1578</v>
      </c>
      <c r="E735" s="4" t="s">
        <v>1579</v>
      </c>
    </row>
    <row r="736" spans="1:5">
      <c r="A736" s="10" t="s">
        <v>30</v>
      </c>
      <c r="B736" s="4">
        <v>4458</v>
      </c>
      <c r="C736" s="4" t="s">
        <v>1559</v>
      </c>
      <c r="D736" s="4" t="s">
        <v>1580</v>
      </c>
      <c r="E736" s="4" t="s">
        <v>1581</v>
      </c>
    </row>
    <row r="737" spans="1:5">
      <c r="A737" s="10" t="s">
        <v>34</v>
      </c>
      <c r="B737" s="4">
        <v>4000</v>
      </c>
      <c r="C737" s="4" t="s">
        <v>1559</v>
      </c>
      <c r="D737" s="4" t="s">
        <v>1582</v>
      </c>
      <c r="E737" s="4" t="s">
        <v>1583</v>
      </c>
    </row>
    <row r="738" spans="1:5">
      <c r="A738" s="10">
        <v>2711</v>
      </c>
      <c r="B738" s="4">
        <v>1</v>
      </c>
      <c r="C738" s="4" t="s">
        <v>1584</v>
      </c>
      <c r="D738" s="4" t="s">
        <v>1585</v>
      </c>
      <c r="E738" s="4" t="s">
        <v>1586</v>
      </c>
    </row>
    <row r="739" spans="1:5">
      <c r="A739" s="10">
        <v>2712</v>
      </c>
      <c r="B739" s="4">
        <v>1</v>
      </c>
      <c r="C739" s="4" t="s">
        <v>1584</v>
      </c>
      <c r="D739" s="4" t="s">
        <v>1587</v>
      </c>
      <c r="E739" s="4" t="s">
        <v>1588</v>
      </c>
    </row>
    <row r="740" spans="1:5">
      <c r="A740" s="10">
        <v>2713</v>
      </c>
      <c r="B740" s="4">
        <v>1</v>
      </c>
      <c r="C740" s="4" t="s">
        <v>1584</v>
      </c>
      <c r="D740" s="4" t="s">
        <v>1589</v>
      </c>
      <c r="E740" s="4" t="s">
        <v>1590</v>
      </c>
    </row>
    <row r="741" spans="1:5">
      <c r="A741" s="10">
        <v>2714</v>
      </c>
      <c r="B741" s="4">
        <v>1</v>
      </c>
      <c r="C741" s="4" t="s">
        <v>1584</v>
      </c>
      <c r="D741" s="4" t="s">
        <v>1591</v>
      </c>
      <c r="E741" s="4" t="s">
        <v>1592</v>
      </c>
    </row>
    <row r="742" spans="1:5">
      <c r="A742" s="10" t="s">
        <v>27</v>
      </c>
      <c r="B742" s="4">
        <v>0</v>
      </c>
      <c r="C742" s="4" t="s">
        <v>1584</v>
      </c>
      <c r="D742" s="4" t="s">
        <v>1593</v>
      </c>
      <c r="E742" s="4" t="s">
        <v>1594</v>
      </c>
    </row>
    <row r="743" spans="1:5">
      <c r="A743" s="10" t="s">
        <v>48</v>
      </c>
      <c r="B743" s="4" t="s">
        <v>85</v>
      </c>
      <c r="C743" s="4" t="s">
        <v>1584</v>
      </c>
      <c r="D743" s="4" t="s">
        <v>1595</v>
      </c>
      <c r="E743" s="4" t="s">
        <v>1596</v>
      </c>
    </row>
    <row r="744" spans="1:5">
      <c r="A744" s="10" t="s">
        <v>51</v>
      </c>
      <c r="B744" s="4">
        <v>8000</v>
      </c>
      <c r="C744" s="4" t="s">
        <v>1584</v>
      </c>
      <c r="D744" s="4" t="s">
        <v>1597</v>
      </c>
      <c r="E744" s="4" t="s">
        <v>1598</v>
      </c>
    </row>
    <row r="745" spans="1:5">
      <c r="A745" s="10" t="s">
        <v>27</v>
      </c>
      <c r="B745" s="4">
        <v>0</v>
      </c>
      <c r="C745" s="4" t="s">
        <v>1599</v>
      </c>
      <c r="D745" s="4" t="s">
        <v>1600</v>
      </c>
      <c r="E745" s="4" t="s">
        <v>1601</v>
      </c>
    </row>
    <row r="746" spans="1:5">
      <c r="A746" s="10" t="s">
        <v>56</v>
      </c>
      <c r="B746" s="4" t="s">
        <v>40</v>
      </c>
      <c r="C746" s="4" t="s">
        <v>1599</v>
      </c>
      <c r="D746" s="4" t="s">
        <v>1602</v>
      </c>
      <c r="E746" s="4" t="s">
        <v>1603</v>
      </c>
    </row>
    <row r="747" spans="1:5">
      <c r="A747" s="10" t="s">
        <v>59</v>
      </c>
      <c r="B747" s="4">
        <v>2800</v>
      </c>
      <c r="C747" s="4" t="s">
        <v>1599</v>
      </c>
      <c r="D747" s="4" t="s">
        <v>1604</v>
      </c>
      <c r="E747" s="4" t="s">
        <v>1605</v>
      </c>
    </row>
    <row r="748" spans="1:5">
      <c r="A748" s="10" t="s">
        <v>27</v>
      </c>
      <c r="B748" s="4">
        <v>0</v>
      </c>
      <c r="C748" s="4" t="s">
        <v>1599</v>
      </c>
      <c r="D748" s="4" t="s">
        <v>1606</v>
      </c>
      <c r="E748" s="4" t="s">
        <v>1607</v>
      </c>
    </row>
    <row r="749" spans="1:5">
      <c r="A749" s="10" t="s">
        <v>30</v>
      </c>
      <c r="B749" s="4">
        <v>4451</v>
      </c>
      <c r="C749" s="4" t="s">
        <v>1599</v>
      </c>
      <c r="D749" s="4" t="s">
        <v>1608</v>
      </c>
      <c r="E749" s="4" t="s">
        <v>1609</v>
      </c>
    </row>
    <row r="750" spans="1:5">
      <c r="A750" s="10" t="s">
        <v>34</v>
      </c>
      <c r="B750" s="4" t="s">
        <v>1610</v>
      </c>
      <c r="C750" s="4" t="s">
        <v>1599</v>
      </c>
      <c r="D750" s="4" t="s">
        <v>1611</v>
      </c>
      <c r="E750" s="4" t="s">
        <v>1612</v>
      </c>
    </row>
    <row r="751" spans="1:5">
      <c r="A751" s="10" t="s">
        <v>27</v>
      </c>
      <c r="B751" s="4">
        <v>0</v>
      </c>
      <c r="C751" s="4" t="s">
        <v>1599</v>
      </c>
      <c r="D751" s="4" t="s">
        <v>1613</v>
      </c>
      <c r="E751" s="4" t="s">
        <v>1614</v>
      </c>
    </row>
    <row r="752" spans="1:5">
      <c r="A752" s="10" t="s">
        <v>39</v>
      </c>
      <c r="B752" s="4" t="s">
        <v>40</v>
      </c>
      <c r="C752" s="4" t="s">
        <v>1599</v>
      </c>
      <c r="D752" s="4" t="s">
        <v>1615</v>
      </c>
      <c r="E752" s="4" t="s">
        <v>1616</v>
      </c>
    </row>
    <row r="753" spans="1:5">
      <c r="A753" s="10" t="s">
        <v>43</v>
      </c>
      <c r="B753" s="4">
        <v>8000</v>
      </c>
      <c r="C753" s="4" t="s">
        <v>1599</v>
      </c>
      <c r="D753" s="4" t="s">
        <v>1617</v>
      </c>
      <c r="E753" s="4" t="s">
        <v>1618</v>
      </c>
    </row>
    <row r="754" spans="1:5">
      <c r="A754" s="10">
        <v>2711</v>
      </c>
      <c r="B754" s="4">
        <v>1</v>
      </c>
      <c r="C754" s="4" t="s">
        <v>1619</v>
      </c>
      <c r="D754" s="4" t="s">
        <v>1620</v>
      </c>
      <c r="E754" s="4" t="s">
        <v>1621</v>
      </c>
    </row>
    <row r="755" spans="1:5">
      <c r="A755" s="10">
        <v>2712</v>
      </c>
      <c r="B755" s="4">
        <v>1</v>
      </c>
      <c r="C755" s="4" t="s">
        <v>1619</v>
      </c>
      <c r="D755" s="4" t="s">
        <v>1622</v>
      </c>
      <c r="E755" s="4" t="s">
        <v>1623</v>
      </c>
    </row>
    <row r="756" spans="1:5">
      <c r="A756" s="10">
        <v>2713</v>
      </c>
      <c r="B756" s="4">
        <v>1</v>
      </c>
      <c r="C756" s="4" t="s">
        <v>1619</v>
      </c>
      <c r="D756" s="4" t="s">
        <v>1624</v>
      </c>
      <c r="E756" s="4" t="s">
        <v>1625</v>
      </c>
    </row>
    <row r="757" spans="1:5">
      <c r="A757" s="10">
        <v>2714</v>
      </c>
      <c r="B757" s="4">
        <v>1</v>
      </c>
      <c r="C757" s="4" t="s">
        <v>1619</v>
      </c>
      <c r="D757" s="4" t="s">
        <v>1626</v>
      </c>
      <c r="E757" s="4" t="s">
        <v>1627</v>
      </c>
    </row>
    <row r="758" spans="1:5">
      <c r="A758" s="10" t="s">
        <v>27</v>
      </c>
      <c r="B758" s="4">
        <v>0</v>
      </c>
      <c r="C758" s="4" t="s">
        <v>1619</v>
      </c>
      <c r="D758" s="4" t="s">
        <v>1628</v>
      </c>
      <c r="E758" s="4" t="s">
        <v>1629</v>
      </c>
    </row>
    <row r="759" spans="1:5">
      <c r="A759" s="10" t="s">
        <v>56</v>
      </c>
      <c r="B759" s="4" t="s">
        <v>85</v>
      </c>
      <c r="C759" s="4" t="s">
        <v>1619</v>
      </c>
      <c r="D759" s="4" t="s">
        <v>1630</v>
      </c>
      <c r="E759" s="4" t="s">
        <v>1631</v>
      </c>
    </row>
    <row r="760" spans="1:5">
      <c r="A760" s="10" t="s">
        <v>59</v>
      </c>
      <c r="B760" s="4">
        <v>3000</v>
      </c>
      <c r="C760" s="4" t="s">
        <v>1619</v>
      </c>
      <c r="D760" s="4" t="s">
        <v>1632</v>
      </c>
      <c r="E760" s="4" t="s">
        <v>1633</v>
      </c>
    </row>
    <row r="761" spans="1:5">
      <c r="A761" s="10" t="s">
        <v>27</v>
      </c>
      <c r="B761" s="4">
        <v>0</v>
      </c>
      <c r="C761" s="4" t="s">
        <v>1634</v>
      </c>
      <c r="D761" s="4" t="s">
        <v>1635</v>
      </c>
      <c r="E761" s="4" t="s">
        <v>1636</v>
      </c>
    </row>
    <row r="762" spans="1:5">
      <c r="A762" s="10" t="s">
        <v>30</v>
      </c>
      <c r="B762" s="4">
        <v>4458</v>
      </c>
      <c r="C762" s="4" t="s">
        <v>1634</v>
      </c>
      <c r="D762" s="4" t="s">
        <v>1637</v>
      </c>
      <c r="E762" s="4" t="s">
        <v>1638</v>
      </c>
    </row>
    <row r="763" spans="1:5">
      <c r="A763" s="10" t="s">
        <v>34</v>
      </c>
      <c r="B763" s="4">
        <v>8000</v>
      </c>
      <c r="C763" s="4" t="s">
        <v>1634</v>
      </c>
      <c r="D763" s="4" t="s">
        <v>1639</v>
      </c>
      <c r="E763" s="4" t="s">
        <v>1640</v>
      </c>
    </row>
    <row r="764" spans="1:5">
      <c r="A764" s="10" t="s">
        <v>27</v>
      </c>
      <c r="B764" s="4">
        <v>0</v>
      </c>
      <c r="C764" s="4" t="s">
        <v>1634</v>
      </c>
      <c r="D764" s="4" t="s">
        <v>1641</v>
      </c>
      <c r="E764" s="4">
        <v>75496992</v>
      </c>
    </row>
    <row r="765" spans="1:5">
      <c r="A765" s="10" t="s">
        <v>39</v>
      </c>
      <c r="B765" s="4" t="s">
        <v>85</v>
      </c>
      <c r="C765" s="4" t="s">
        <v>1634</v>
      </c>
      <c r="D765" s="4" t="s">
        <v>1642</v>
      </c>
      <c r="E765" s="4" t="s">
        <v>1643</v>
      </c>
    </row>
    <row r="766" spans="1:5">
      <c r="A766" s="10" t="s">
        <v>43</v>
      </c>
      <c r="B766" s="4">
        <v>4800</v>
      </c>
      <c r="C766" s="4" t="s">
        <v>1634</v>
      </c>
      <c r="D766" s="4" t="s">
        <v>1644</v>
      </c>
      <c r="E766" s="4" t="s">
        <v>1645</v>
      </c>
    </row>
    <row r="767" spans="1:5">
      <c r="A767" s="10" t="s">
        <v>27</v>
      </c>
      <c r="B767" s="4">
        <v>0</v>
      </c>
      <c r="C767" s="4" t="s">
        <v>1634</v>
      </c>
      <c r="D767" s="4" t="s">
        <v>1646</v>
      </c>
      <c r="E767" s="4" t="s">
        <v>1647</v>
      </c>
    </row>
    <row r="768" spans="1:5">
      <c r="A768" s="10" t="s">
        <v>48</v>
      </c>
      <c r="B768" s="4" t="s">
        <v>40</v>
      </c>
      <c r="C768" s="4" t="s">
        <v>1634</v>
      </c>
      <c r="D768" s="4" t="s">
        <v>1648</v>
      </c>
      <c r="E768" s="4" t="s">
        <v>1649</v>
      </c>
    </row>
    <row r="769" spans="1:5">
      <c r="A769" s="10" t="s">
        <v>51</v>
      </c>
      <c r="B769" s="4">
        <v>9800</v>
      </c>
      <c r="C769" s="4" t="s">
        <v>1634</v>
      </c>
      <c r="D769" s="4" t="s">
        <v>1650</v>
      </c>
      <c r="E769" s="4" t="s">
        <v>1651</v>
      </c>
    </row>
    <row r="770" spans="1:5">
      <c r="A770" s="10">
        <v>2711</v>
      </c>
      <c r="B770" s="4">
        <v>1</v>
      </c>
      <c r="C770" s="4" t="s">
        <v>1652</v>
      </c>
      <c r="D770" s="4" t="s">
        <v>1653</v>
      </c>
      <c r="E770" s="4" t="s">
        <v>1654</v>
      </c>
    </row>
    <row r="771" spans="1:5">
      <c r="A771" s="10">
        <v>2712</v>
      </c>
      <c r="B771" s="4">
        <v>1</v>
      </c>
      <c r="C771" s="4" t="s">
        <v>1652</v>
      </c>
      <c r="D771" s="4" t="s">
        <v>1655</v>
      </c>
      <c r="E771" s="4" t="s">
        <v>1656</v>
      </c>
    </row>
    <row r="772" spans="1:5">
      <c r="A772" s="10">
        <v>2713</v>
      </c>
      <c r="B772" s="4">
        <v>1</v>
      </c>
      <c r="C772" s="4" t="s">
        <v>1652</v>
      </c>
      <c r="D772" s="4" t="s">
        <v>1657</v>
      </c>
      <c r="E772" s="4" t="s">
        <v>1658</v>
      </c>
    </row>
    <row r="773" spans="1:5">
      <c r="A773" s="10">
        <v>2714</v>
      </c>
      <c r="B773" s="4">
        <v>1</v>
      </c>
      <c r="C773" s="4" t="s">
        <v>1652</v>
      </c>
      <c r="D773" s="4" t="s">
        <v>1659</v>
      </c>
      <c r="E773" s="4" t="s">
        <v>1660</v>
      </c>
    </row>
    <row r="774" spans="1:5">
      <c r="A774" s="10" t="s">
        <v>27</v>
      </c>
      <c r="B774" s="4">
        <v>0</v>
      </c>
      <c r="C774" s="4" t="s">
        <v>1652</v>
      </c>
      <c r="D774" s="4" t="s">
        <v>1661</v>
      </c>
      <c r="E774" s="4" t="s">
        <v>1662</v>
      </c>
    </row>
    <row r="775" spans="1:5">
      <c r="A775" s="10" t="s">
        <v>30</v>
      </c>
      <c r="B775" s="4">
        <v>4451</v>
      </c>
      <c r="C775" s="4" t="s">
        <v>1652</v>
      </c>
      <c r="D775" s="4" t="s">
        <v>1663</v>
      </c>
      <c r="E775" s="4" t="s">
        <v>1664</v>
      </c>
    </row>
    <row r="776" spans="1:5">
      <c r="A776" s="10" t="s">
        <v>34</v>
      </c>
      <c r="B776" s="4">
        <v>8800</v>
      </c>
      <c r="C776" s="4" t="s">
        <v>1652</v>
      </c>
      <c r="D776" s="4" t="s">
        <v>1665</v>
      </c>
      <c r="E776" s="4" t="s">
        <v>1666</v>
      </c>
    </row>
    <row r="777" spans="1:5">
      <c r="A777" s="10" t="s">
        <v>27</v>
      </c>
      <c r="B777" s="4">
        <v>0</v>
      </c>
      <c r="C777" s="4" t="s">
        <v>1652</v>
      </c>
      <c r="D777" s="4" t="s">
        <v>1667</v>
      </c>
      <c r="E777" s="4" t="s">
        <v>1668</v>
      </c>
    </row>
    <row r="778" spans="1:5">
      <c r="A778" s="10" t="s">
        <v>39</v>
      </c>
      <c r="B778" s="4" t="s">
        <v>40</v>
      </c>
      <c r="C778" s="4" t="s">
        <v>1652</v>
      </c>
      <c r="D778" s="4" t="s">
        <v>1669</v>
      </c>
      <c r="E778" s="4" t="s">
        <v>1670</v>
      </c>
    </row>
    <row r="779" spans="1:5">
      <c r="A779" s="10" t="s">
        <v>43</v>
      </c>
      <c r="B779" s="4">
        <v>7800</v>
      </c>
      <c r="C779" s="4" t="s">
        <v>1652</v>
      </c>
      <c r="D779" s="4" t="s">
        <v>1671</v>
      </c>
      <c r="E779" s="4" t="s">
        <v>1672</v>
      </c>
    </row>
    <row r="780" spans="1:5">
      <c r="A780" s="10" t="s">
        <v>27</v>
      </c>
      <c r="B780" s="4">
        <v>0</v>
      </c>
      <c r="C780" s="4" t="s">
        <v>1673</v>
      </c>
      <c r="D780" s="4" t="s">
        <v>1674</v>
      </c>
      <c r="E780" s="4">
        <v>23711639</v>
      </c>
    </row>
    <row r="781" spans="1:5">
      <c r="A781" s="10" t="s">
        <v>48</v>
      </c>
      <c r="B781" s="4" t="s">
        <v>85</v>
      </c>
      <c r="C781" s="4" t="s">
        <v>1673</v>
      </c>
      <c r="D781" s="4" t="s">
        <v>1675</v>
      </c>
      <c r="E781" s="4" t="s">
        <v>1676</v>
      </c>
    </row>
    <row r="782" spans="1:5">
      <c r="A782" s="10" t="s">
        <v>51</v>
      </c>
      <c r="B782" s="4">
        <v>9800</v>
      </c>
      <c r="C782" s="4" t="s">
        <v>1673</v>
      </c>
      <c r="D782" s="4" t="s">
        <v>1677</v>
      </c>
      <c r="E782" s="4" t="s">
        <v>1678</v>
      </c>
    </row>
    <row r="783" spans="1:5">
      <c r="A783" s="10" t="s">
        <v>27</v>
      </c>
      <c r="B783" s="4">
        <v>0</v>
      </c>
      <c r="C783" s="4" t="s">
        <v>1673</v>
      </c>
      <c r="D783" s="4" t="s">
        <v>1679</v>
      </c>
      <c r="E783" s="4" t="s">
        <v>1680</v>
      </c>
    </row>
    <row r="784" spans="1:5">
      <c r="A784" s="10" t="s">
        <v>56</v>
      </c>
      <c r="B784" s="4" t="s">
        <v>40</v>
      </c>
      <c r="C784" s="4" t="s">
        <v>1673</v>
      </c>
      <c r="D784" s="4" t="s">
        <v>1681</v>
      </c>
      <c r="E784" s="4" t="s">
        <v>1682</v>
      </c>
    </row>
    <row r="785" spans="1:5">
      <c r="A785" s="10" t="s">
        <v>59</v>
      </c>
      <c r="B785" s="4">
        <v>3000</v>
      </c>
      <c r="C785" s="4" t="s">
        <v>1673</v>
      </c>
      <c r="D785" s="4" t="s">
        <v>1683</v>
      </c>
      <c r="E785" s="4" t="s">
        <v>1684</v>
      </c>
    </row>
    <row r="786" spans="1:5">
      <c r="A786" s="10">
        <v>2711</v>
      </c>
      <c r="B786" s="4">
        <v>1</v>
      </c>
      <c r="C786" s="4" t="s">
        <v>1685</v>
      </c>
      <c r="D786" s="4" t="s">
        <v>1686</v>
      </c>
      <c r="E786" s="4" t="s">
        <v>1687</v>
      </c>
    </row>
    <row r="787" spans="1:5">
      <c r="A787" s="10">
        <v>2712</v>
      </c>
      <c r="B787" s="4">
        <v>1</v>
      </c>
      <c r="C787" s="4" t="s">
        <v>1685</v>
      </c>
      <c r="D787" s="4" t="s">
        <v>1688</v>
      </c>
      <c r="E787" s="4" t="s">
        <v>1689</v>
      </c>
    </row>
    <row r="788" spans="1:5">
      <c r="A788" s="10">
        <v>2713</v>
      </c>
      <c r="B788" s="4">
        <v>1</v>
      </c>
      <c r="C788" s="4" t="s">
        <v>1685</v>
      </c>
      <c r="D788" s="4" t="s">
        <v>1690</v>
      </c>
      <c r="E788" s="4" t="s">
        <v>1691</v>
      </c>
    </row>
    <row r="789" spans="1:5">
      <c r="A789" s="10">
        <v>2714</v>
      </c>
      <c r="B789" s="4">
        <v>1</v>
      </c>
      <c r="C789" s="4" t="s">
        <v>1685</v>
      </c>
      <c r="D789" s="4" t="s">
        <v>1692</v>
      </c>
      <c r="E789" s="4" t="s">
        <v>1693</v>
      </c>
    </row>
    <row r="790" spans="1:5">
      <c r="A790" s="10" t="s">
        <v>27</v>
      </c>
      <c r="B790" s="4">
        <v>0</v>
      </c>
      <c r="C790" s="4" t="s">
        <v>1685</v>
      </c>
      <c r="D790" s="4" t="s">
        <v>1694</v>
      </c>
      <c r="E790" s="4" t="s">
        <v>1695</v>
      </c>
    </row>
    <row r="791" spans="1:5">
      <c r="A791" s="10" t="s">
        <v>39</v>
      </c>
      <c r="B791" s="4" t="s">
        <v>85</v>
      </c>
      <c r="C791" s="4" t="s">
        <v>1685</v>
      </c>
      <c r="D791" s="4" t="s">
        <v>1696</v>
      </c>
      <c r="E791" s="4" t="s">
        <v>1697</v>
      </c>
    </row>
    <row r="792" spans="1:5">
      <c r="A792" s="10" t="s">
        <v>43</v>
      </c>
      <c r="B792" s="4">
        <v>1000</v>
      </c>
      <c r="C792" s="4" t="s">
        <v>1685</v>
      </c>
      <c r="D792" s="4" t="s">
        <v>1698</v>
      </c>
      <c r="E792" s="4" t="s">
        <v>1699</v>
      </c>
    </row>
    <row r="793" spans="1:5">
      <c r="A793" s="10" t="s">
        <v>27</v>
      </c>
      <c r="B793" s="4">
        <v>0</v>
      </c>
      <c r="C793" s="4" t="s">
        <v>1685</v>
      </c>
      <c r="D793" s="11" t="s">
        <v>1700</v>
      </c>
      <c r="E793" s="4" t="s">
        <v>1701</v>
      </c>
    </row>
    <row r="794" spans="1:5">
      <c r="A794" s="10" t="s">
        <v>48</v>
      </c>
      <c r="B794" s="4" t="s">
        <v>40</v>
      </c>
      <c r="C794" s="4" t="s">
        <v>1685</v>
      </c>
      <c r="D794" s="11" t="s">
        <v>1702</v>
      </c>
      <c r="E794" s="4" t="s">
        <v>1703</v>
      </c>
    </row>
    <row r="795" spans="1:5">
      <c r="A795" s="10" t="s">
        <v>51</v>
      </c>
      <c r="B795" s="4">
        <v>9800</v>
      </c>
      <c r="C795" s="4" t="s">
        <v>1685</v>
      </c>
      <c r="D795" s="11" t="s">
        <v>1704</v>
      </c>
      <c r="E795" s="4" t="s">
        <v>1705</v>
      </c>
    </row>
    <row r="796" spans="1:5">
      <c r="A796" s="10" t="s">
        <v>27</v>
      </c>
      <c r="B796" s="4">
        <v>0</v>
      </c>
      <c r="C796" s="4" t="s">
        <v>1685</v>
      </c>
      <c r="D796" s="4" t="s">
        <v>1706</v>
      </c>
      <c r="E796" s="4" t="s">
        <v>1707</v>
      </c>
    </row>
    <row r="797" spans="1:5">
      <c r="A797" s="10" t="s">
        <v>56</v>
      </c>
      <c r="B797" s="4" t="s">
        <v>85</v>
      </c>
      <c r="C797" s="4" t="s">
        <v>1685</v>
      </c>
      <c r="D797" s="4" t="s">
        <v>1708</v>
      </c>
      <c r="E797" s="4" t="s">
        <v>1709</v>
      </c>
    </row>
    <row r="798" spans="1:5">
      <c r="A798" s="10" t="s">
        <v>59</v>
      </c>
      <c r="B798" s="4">
        <v>3000</v>
      </c>
      <c r="C798" s="4" t="s">
        <v>1685</v>
      </c>
      <c r="D798" s="4" t="s">
        <v>1710</v>
      </c>
      <c r="E798" s="4" t="s">
        <v>1711</v>
      </c>
    </row>
    <row r="799" spans="1:5">
      <c r="A799" s="10" t="s">
        <v>27</v>
      </c>
      <c r="B799" s="4">
        <v>0</v>
      </c>
      <c r="C799" s="4" t="s">
        <v>1712</v>
      </c>
      <c r="D799" s="11" t="s">
        <v>1713</v>
      </c>
      <c r="E799" s="4" t="s">
        <v>1714</v>
      </c>
    </row>
    <row r="800" spans="1:5">
      <c r="A800" s="10" t="s">
        <v>30</v>
      </c>
      <c r="B800" s="4">
        <v>4455</v>
      </c>
      <c r="C800" s="4" t="s">
        <v>1712</v>
      </c>
      <c r="D800" s="11" t="s">
        <v>1715</v>
      </c>
      <c r="E800" s="4" t="s">
        <v>1716</v>
      </c>
    </row>
    <row r="801" spans="1:5">
      <c r="A801" s="10" t="s">
        <v>34</v>
      </c>
      <c r="B801" s="4">
        <v>9400</v>
      </c>
      <c r="C801" s="4" t="s">
        <v>1712</v>
      </c>
      <c r="D801" s="11" t="s">
        <v>1717</v>
      </c>
      <c r="E801" s="4" t="s">
        <v>1718</v>
      </c>
    </row>
    <row r="802" spans="1:5">
      <c r="A802" s="10">
        <v>2711</v>
      </c>
      <c r="B802" s="4">
        <v>1</v>
      </c>
      <c r="C802" s="4" t="s">
        <v>1719</v>
      </c>
      <c r="D802" s="4" t="s">
        <v>1720</v>
      </c>
      <c r="E802" s="4" t="s">
        <v>1721</v>
      </c>
    </row>
    <row r="803" spans="1:5">
      <c r="A803" s="10">
        <v>2712</v>
      </c>
      <c r="B803" s="4">
        <v>1</v>
      </c>
      <c r="C803" s="4" t="s">
        <v>1719</v>
      </c>
      <c r="D803" s="4" t="s">
        <v>1722</v>
      </c>
      <c r="E803" s="4" t="s">
        <v>1723</v>
      </c>
    </row>
    <row r="804" spans="1:5">
      <c r="A804" s="10">
        <v>2713</v>
      </c>
      <c r="B804" s="4">
        <v>1</v>
      </c>
      <c r="C804" s="4" t="s">
        <v>1719</v>
      </c>
      <c r="D804" s="4" t="s">
        <v>1724</v>
      </c>
      <c r="E804" s="4" t="s">
        <v>1725</v>
      </c>
    </row>
    <row r="805" spans="1:5">
      <c r="A805" s="10">
        <v>2714</v>
      </c>
      <c r="B805" s="4">
        <v>1</v>
      </c>
      <c r="C805" s="4" t="s">
        <v>1719</v>
      </c>
      <c r="D805" s="4" t="s">
        <v>1726</v>
      </c>
      <c r="E805" s="4" t="s">
        <v>1727</v>
      </c>
    </row>
    <row r="806" spans="1:5">
      <c r="A806" s="10" t="s">
        <v>27</v>
      </c>
      <c r="B806" s="4">
        <v>0</v>
      </c>
      <c r="C806" s="4" t="s">
        <v>1719</v>
      </c>
      <c r="D806" s="4" t="s">
        <v>1728</v>
      </c>
      <c r="E806" s="4" t="s">
        <v>1729</v>
      </c>
    </row>
    <row r="807" spans="1:5">
      <c r="A807" s="10" t="s">
        <v>48</v>
      </c>
      <c r="B807" s="4" t="s">
        <v>85</v>
      </c>
      <c r="C807" s="4" t="s">
        <v>1719</v>
      </c>
      <c r="D807" s="4" t="s">
        <v>1730</v>
      </c>
      <c r="E807" s="4" t="s">
        <v>1731</v>
      </c>
    </row>
    <row r="808" spans="1:5">
      <c r="A808" s="10" t="s">
        <v>51</v>
      </c>
      <c r="B808" s="4">
        <v>5000</v>
      </c>
      <c r="C808" s="4" t="s">
        <v>1719</v>
      </c>
      <c r="D808" s="4" t="s">
        <v>1732</v>
      </c>
      <c r="E808" s="4" t="s">
        <v>1733</v>
      </c>
    </row>
    <row r="809" spans="1:5">
      <c r="A809" s="10" t="s">
        <v>27</v>
      </c>
      <c r="B809" s="4">
        <v>0</v>
      </c>
      <c r="C809" s="4" t="s">
        <v>1719</v>
      </c>
      <c r="D809" s="4" t="s">
        <v>1734</v>
      </c>
      <c r="E809" s="4" t="s">
        <v>1735</v>
      </c>
    </row>
    <row r="810" spans="1:5">
      <c r="A810" s="10" t="s">
        <v>56</v>
      </c>
      <c r="B810" s="4" t="s">
        <v>40</v>
      </c>
      <c r="C810" s="4" t="s">
        <v>1719</v>
      </c>
      <c r="D810" s="4" t="s">
        <v>1736</v>
      </c>
      <c r="E810" s="4" t="s">
        <v>1737</v>
      </c>
    </row>
    <row r="811" spans="1:5">
      <c r="A811" s="10" t="s">
        <v>59</v>
      </c>
      <c r="B811" s="4" t="s">
        <v>94</v>
      </c>
      <c r="C811" s="4" t="s">
        <v>1719</v>
      </c>
      <c r="D811" s="4" t="s">
        <v>1738</v>
      </c>
      <c r="E811" s="4" t="s">
        <v>1739</v>
      </c>
    </row>
    <row r="812" spans="1:5">
      <c r="A812" s="10" t="s">
        <v>27</v>
      </c>
      <c r="B812" s="4">
        <v>0</v>
      </c>
      <c r="C812" s="4" t="s">
        <v>1719</v>
      </c>
      <c r="D812" s="11">
        <v>32344900</v>
      </c>
      <c r="E812" s="4" t="s">
        <v>1740</v>
      </c>
    </row>
    <row r="813" spans="1:5">
      <c r="A813" s="10" t="s">
        <v>30</v>
      </c>
      <c r="B813" s="4">
        <v>4458</v>
      </c>
      <c r="C813" s="4" t="s">
        <v>1719</v>
      </c>
      <c r="D813" s="4" t="s">
        <v>1741</v>
      </c>
      <c r="E813" s="4" t="s">
        <v>1742</v>
      </c>
    </row>
    <row r="814" spans="1:5">
      <c r="A814" s="10" t="s">
        <v>34</v>
      </c>
      <c r="B814" s="4">
        <v>6800</v>
      </c>
      <c r="C814" s="4" t="s">
        <v>1719</v>
      </c>
      <c r="D814" s="4" t="s">
        <v>1743</v>
      </c>
      <c r="E814" s="4" t="s">
        <v>1744</v>
      </c>
    </row>
    <row r="815" spans="1:5">
      <c r="A815" s="10" t="s">
        <v>27</v>
      </c>
      <c r="B815" s="4">
        <v>0</v>
      </c>
      <c r="C815" s="4" t="s">
        <v>1745</v>
      </c>
      <c r="D815" s="4">
        <v>32377672</v>
      </c>
      <c r="E815" s="4" t="s">
        <v>1746</v>
      </c>
    </row>
    <row r="816" spans="1:5">
      <c r="A816" s="10" t="s">
        <v>39</v>
      </c>
      <c r="B816" s="4" t="s">
        <v>85</v>
      </c>
      <c r="C816" s="4" t="s">
        <v>1745</v>
      </c>
      <c r="D816" s="4" t="s">
        <v>1747</v>
      </c>
      <c r="E816" s="4" t="s">
        <v>1748</v>
      </c>
    </row>
    <row r="817" spans="1:5">
      <c r="A817" s="10" t="s">
        <v>43</v>
      </c>
      <c r="B817" s="4">
        <v>0</v>
      </c>
      <c r="C817" s="4" t="s">
        <v>1745</v>
      </c>
      <c r="D817" s="4">
        <v>32378557</v>
      </c>
      <c r="E817" s="4" t="s">
        <v>1749</v>
      </c>
    </row>
    <row r="818" spans="1:5">
      <c r="A818" s="10">
        <v>2711</v>
      </c>
      <c r="B818" s="4">
        <v>1</v>
      </c>
      <c r="C818" s="4" t="s">
        <v>1750</v>
      </c>
      <c r="D818" s="4" t="s">
        <v>1751</v>
      </c>
      <c r="E818" s="4" t="s">
        <v>1752</v>
      </c>
    </row>
    <row r="819" spans="1:5">
      <c r="A819" s="10">
        <v>2712</v>
      </c>
      <c r="B819" s="4">
        <v>1</v>
      </c>
      <c r="C819" s="4" t="s">
        <v>1750</v>
      </c>
      <c r="D819" s="4" t="s">
        <v>1753</v>
      </c>
      <c r="E819" s="4" t="s">
        <v>1754</v>
      </c>
    </row>
    <row r="820" spans="1:5">
      <c r="A820" s="10">
        <v>2713</v>
      </c>
      <c r="B820" s="4">
        <v>1</v>
      </c>
      <c r="C820" s="4" t="s">
        <v>1750</v>
      </c>
      <c r="D820" s="4" t="s">
        <v>1755</v>
      </c>
      <c r="E820" s="4" t="s">
        <v>1756</v>
      </c>
    </row>
    <row r="821" spans="1:5">
      <c r="A821" s="10">
        <v>2714</v>
      </c>
      <c r="B821" s="4">
        <v>1</v>
      </c>
      <c r="C821" s="4" t="s">
        <v>1750</v>
      </c>
      <c r="D821" s="4" t="s">
        <v>1757</v>
      </c>
      <c r="E821" s="4" t="s">
        <v>1758</v>
      </c>
    </row>
    <row r="822" spans="1:5">
      <c r="A822" s="10" t="s">
        <v>27</v>
      </c>
      <c r="B822" s="4">
        <v>0</v>
      </c>
      <c r="C822" s="4" t="s">
        <v>1750</v>
      </c>
      <c r="D822" s="4" t="s">
        <v>1759</v>
      </c>
      <c r="E822" s="4" t="s">
        <v>1760</v>
      </c>
    </row>
    <row r="823" spans="1:5">
      <c r="A823" s="10" t="s">
        <v>56</v>
      </c>
      <c r="B823" s="4" t="s">
        <v>40</v>
      </c>
      <c r="C823" s="4" t="s">
        <v>1750</v>
      </c>
      <c r="D823" s="4" t="s">
        <v>1761</v>
      </c>
      <c r="E823" s="4" t="s">
        <v>1762</v>
      </c>
    </row>
    <row r="824" spans="1:5">
      <c r="A824" s="10" t="s">
        <v>59</v>
      </c>
      <c r="B824" s="4">
        <v>2800</v>
      </c>
      <c r="C824" s="4" t="s">
        <v>1750</v>
      </c>
      <c r="D824" s="4" t="s">
        <v>1763</v>
      </c>
      <c r="E824" s="4" t="s">
        <v>1764</v>
      </c>
    </row>
    <row r="825" spans="1:5">
      <c r="A825" s="10" t="s">
        <v>27</v>
      </c>
      <c r="B825" s="4">
        <v>0</v>
      </c>
      <c r="C825" s="4" t="s">
        <v>1750</v>
      </c>
      <c r="D825" s="4" t="s">
        <v>1765</v>
      </c>
      <c r="E825" s="4" t="s">
        <v>1766</v>
      </c>
    </row>
    <row r="826" spans="1:5">
      <c r="A826" s="10" t="s">
        <v>30</v>
      </c>
      <c r="B826" s="4">
        <v>4451</v>
      </c>
      <c r="C826" s="4" t="s">
        <v>1750</v>
      </c>
      <c r="D826" s="4" t="s">
        <v>1767</v>
      </c>
      <c r="E826" s="4" t="s">
        <v>1768</v>
      </c>
    </row>
    <row r="827" spans="1:5">
      <c r="A827" s="10" t="s">
        <v>34</v>
      </c>
      <c r="B827" s="4" t="s">
        <v>44</v>
      </c>
      <c r="C827" s="4" t="s">
        <v>1750</v>
      </c>
      <c r="D827" s="4" t="s">
        <v>1769</v>
      </c>
      <c r="E827" s="4" t="s">
        <v>1770</v>
      </c>
    </row>
    <row r="828" spans="1:5">
      <c r="A828" s="10" t="s">
        <v>27</v>
      </c>
      <c r="B828" s="4">
        <v>0</v>
      </c>
      <c r="C828" s="4" t="s">
        <v>1750</v>
      </c>
      <c r="D828" s="4" t="s">
        <v>1771</v>
      </c>
      <c r="E828" s="4" t="s">
        <v>1772</v>
      </c>
    </row>
    <row r="829" spans="1:5">
      <c r="A829" s="10" t="s">
        <v>39</v>
      </c>
      <c r="B829" s="4" t="s">
        <v>40</v>
      </c>
      <c r="C829" s="4" t="s">
        <v>1750</v>
      </c>
      <c r="D829" s="4" t="s">
        <v>1773</v>
      </c>
      <c r="E829" s="4" t="s">
        <v>1774</v>
      </c>
    </row>
    <row r="830" spans="1:5">
      <c r="A830" s="10" t="s">
        <v>43</v>
      </c>
      <c r="B830" s="4">
        <v>7000</v>
      </c>
      <c r="C830" s="4" t="s">
        <v>1750</v>
      </c>
      <c r="D830" s="11" t="s">
        <v>1775</v>
      </c>
      <c r="E830" s="4" t="s">
        <v>1776</v>
      </c>
    </row>
    <row r="831" spans="1:5">
      <c r="A831" s="10" t="s">
        <v>27</v>
      </c>
      <c r="B831" s="4">
        <v>0</v>
      </c>
      <c r="C831" s="4" t="s">
        <v>1750</v>
      </c>
      <c r="D831" s="4" t="s">
        <v>1777</v>
      </c>
      <c r="E831" s="4" t="s">
        <v>1778</v>
      </c>
    </row>
    <row r="832" spans="1:5">
      <c r="A832" s="10" t="s">
        <v>48</v>
      </c>
      <c r="B832" s="4" t="s">
        <v>85</v>
      </c>
      <c r="C832" s="4" t="s">
        <v>1750</v>
      </c>
      <c r="D832" s="4" t="s">
        <v>1779</v>
      </c>
      <c r="E832" s="4" t="s">
        <v>1780</v>
      </c>
    </row>
    <row r="833" spans="1:5">
      <c r="A833" s="10" t="s">
        <v>51</v>
      </c>
      <c r="B833" s="4" t="s">
        <v>654</v>
      </c>
      <c r="C833" s="4" t="s">
        <v>1750</v>
      </c>
      <c r="D833" s="4" t="s">
        <v>1781</v>
      </c>
      <c r="E833" s="4" t="s">
        <v>1782</v>
      </c>
    </row>
    <row r="834" spans="1:5">
      <c r="A834" s="10">
        <v>2711</v>
      </c>
      <c r="B834" s="4">
        <v>1</v>
      </c>
      <c r="C834" s="4" t="s">
        <v>1783</v>
      </c>
      <c r="D834" s="4" t="s">
        <v>1784</v>
      </c>
      <c r="E834" s="4" t="s">
        <v>1785</v>
      </c>
    </row>
    <row r="835" spans="1:5">
      <c r="A835" s="10">
        <v>2712</v>
      </c>
      <c r="B835" s="4">
        <v>1</v>
      </c>
      <c r="C835" s="4" t="s">
        <v>1783</v>
      </c>
      <c r="D835" s="4" t="s">
        <v>1786</v>
      </c>
      <c r="E835" s="4" t="s">
        <v>1787</v>
      </c>
    </row>
    <row r="836" spans="1:5">
      <c r="A836" s="10">
        <v>2713</v>
      </c>
      <c r="B836" s="4">
        <v>1</v>
      </c>
      <c r="C836" s="4" t="s">
        <v>1783</v>
      </c>
      <c r="D836" s="4" t="s">
        <v>1788</v>
      </c>
      <c r="E836" s="4" t="s">
        <v>1789</v>
      </c>
    </row>
    <row r="837" spans="1:5">
      <c r="A837" s="10">
        <v>2714</v>
      </c>
      <c r="B837" s="4">
        <v>1</v>
      </c>
      <c r="C837" s="4" t="s">
        <v>1783</v>
      </c>
      <c r="D837" s="4" t="s">
        <v>1790</v>
      </c>
      <c r="E837" s="4" t="s">
        <v>1791</v>
      </c>
    </row>
    <row r="838" spans="1:5">
      <c r="A838" s="10" t="s">
        <v>27</v>
      </c>
      <c r="B838" s="4">
        <v>0</v>
      </c>
      <c r="C838" s="4" t="s">
        <v>1792</v>
      </c>
      <c r="D838" s="4" t="s">
        <v>1793</v>
      </c>
      <c r="E838" s="4" t="s">
        <v>1794</v>
      </c>
    </row>
    <row r="839" spans="1:5">
      <c r="A839" s="10" t="s">
        <v>30</v>
      </c>
      <c r="B839" s="4">
        <v>4458</v>
      </c>
      <c r="C839" s="4" t="s">
        <v>1792</v>
      </c>
      <c r="D839" s="4" t="s">
        <v>1795</v>
      </c>
      <c r="E839" s="4" t="s">
        <v>1796</v>
      </c>
    </row>
    <row r="840" spans="1:5">
      <c r="A840" s="10" t="s">
        <v>34</v>
      </c>
      <c r="B840" s="4">
        <v>4800</v>
      </c>
      <c r="C840" s="4" t="s">
        <v>1792</v>
      </c>
      <c r="D840" s="4" t="s">
        <v>1797</v>
      </c>
      <c r="E840" s="4" t="s">
        <v>1798</v>
      </c>
    </row>
    <row r="841" spans="1:5">
      <c r="A841" s="10" t="s">
        <v>27</v>
      </c>
      <c r="B841" s="4">
        <v>0</v>
      </c>
      <c r="C841" s="4" t="s">
        <v>1792</v>
      </c>
      <c r="D841" s="4" t="s">
        <v>1799</v>
      </c>
      <c r="E841" s="4" t="s">
        <v>1800</v>
      </c>
    </row>
    <row r="842" spans="1:5">
      <c r="A842" s="10" t="s">
        <v>39</v>
      </c>
      <c r="B842" s="4" t="s">
        <v>85</v>
      </c>
      <c r="C842" s="4" t="s">
        <v>1792</v>
      </c>
      <c r="D842" s="4" t="s">
        <v>1801</v>
      </c>
      <c r="E842" s="4" t="s">
        <v>1802</v>
      </c>
    </row>
    <row r="843" spans="1:5">
      <c r="A843" s="10" t="s">
        <v>43</v>
      </c>
      <c r="B843" s="4">
        <v>4000</v>
      </c>
      <c r="C843" s="4" t="s">
        <v>1792</v>
      </c>
      <c r="D843" s="4" t="s">
        <v>1803</v>
      </c>
      <c r="E843" s="4" t="s">
        <v>1804</v>
      </c>
    </row>
    <row r="844" spans="1:5">
      <c r="A844" s="10" t="s">
        <v>27</v>
      </c>
      <c r="B844" s="4">
        <v>0</v>
      </c>
      <c r="C844" s="4" t="s">
        <v>1792</v>
      </c>
      <c r="D844" s="4" t="s">
        <v>1805</v>
      </c>
      <c r="E844" s="4" t="s">
        <v>1806</v>
      </c>
    </row>
    <row r="845" spans="1:5">
      <c r="A845" s="10" t="s">
        <v>48</v>
      </c>
      <c r="B845" s="4" t="s">
        <v>40</v>
      </c>
      <c r="C845" s="4" t="s">
        <v>1792</v>
      </c>
      <c r="D845" s="4" t="s">
        <v>1807</v>
      </c>
      <c r="E845" s="11" t="s">
        <v>1808</v>
      </c>
    </row>
    <row r="846" spans="1:5">
      <c r="A846" s="10" t="s">
        <v>51</v>
      </c>
      <c r="B846" s="4">
        <v>9800</v>
      </c>
      <c r="C846" s="4" t="s">
        <v>1792</v>
      </c>
      <c r="D846" s="4" t="s">
        <v>1809</v>
      </c>
      <c r="E846" s="4" t="s">
        <v>1810</v>
      </c>
    </row>
    <row r="847" spans="1:5">
      <c r="A847" s="10" t="s">
        <v>27</v>
      </c>
      <c r="B847" s="4">
        <v>0</v>
      </c>
      <c r="C847" s="4" t="s">
        <v>1792</v>
      </c>
      <c r="D847" s="4" t="s">
        <v>1811</v>
      </c>
      <c r="E847" s="4" t="s">
        <v>1812</v>
      </c>
    </row>
    <row r="848" spans="1:5">
      <c r="A848" s="10" t="s">
        <v>56</v>
      </c>
      <c r="B848" s="4" t="s">
        <v>85</v>
      </c>
      <c r="C848" s="4" t="s">
        <v>1792</v>
      </c>
      <c r="D848" s="4" t="s">
        <v>1813</v>
      </c>
      <c r="E848" s="4" t="s">
        <v>1814</v>
      </c>
    </row>
    <row r="849" spans="1:5">
      <c r="A849" s="10" t="s">
        <v>59</v>
      </c>
      <c r="B849" s="4">
        <v>3800</v>
      </c>
      <c r="C849" s="4" t="s">
        <v>1792</v>
      </c>
      <c r="D849" s="4" t="s">
        <v>1815</v>
      </c>
      <c r="E849" s="4" t="s">
        <v>1816</v>
      </c>
    </row>
    <row r="850" spans="1:5">
      <c r="A850" s="10">
        <v>2711</v>
      </c>
      <c r="B850" s="4">
        <v>1</v>
      </c>
      <c r="C850" s="4" t="s">
        <v>1817</v>
      </c>
      <c r="D850" s="4" t="s">
        <v>1818</v>
      </c>
      <c r="E850" s="4" t="s">
        <v>1819</v>
      </c>
    </row>
    <row r="851" spans="1:5">
      <c r="A851" s="10">
        <v>2712</v>
      </c>
      <c r="B851" s="4">
        <v>1</v>
      </c>
      <c r="C851" s="4" t="s">
        <v>1817</v>
      </c>
      <c r="D851" s="4" t="s">
        <v>1820</v>
      </c>
      <c r="E851" s="4" t="s">
        <v>1821</v>
      </c>
    </row>
    <row r="852" spans="1:5">
      <c r="A852" s="10">
        <v>2713</v>
      </c>
      <c r="B852" s="4">
        <v>1</v>
      </c>
      <c r="C852" s="4" t="s">
        <v>1817</v>
      </c>
      <c r="D852" s="4" t="s">
        <v>1822</v>
      </c>
      <c r="E852" s="4" t="s">
        <v>1823</v>
      </c>
    </row>
    <row r="853" spans="1:5">
      <c r="A853" s="10">
        <v>2714</v>
      </c>
      <c r="B853" s="4">
        <v>1</v>
      </c>
      <c r="C853" s="4" t="s">
        <v>1817</v>
      </c>
      <c r="D853" s="4" t="s">
        <v>1824</v>
      </c>
      <c r="E853" s="4" t="s">
        <v>1825</v>
      </c>
    </row>
    <row r="854" spans="1:5">
      <c r="A854" s="10" t="s">
        <v>27</v>
      </c>
      <c r="B854" s="4">
        <v>0</v>
      </c>
      <c r="C854" s="4" t="s">
        <v>1826</v>
      </c>
      <c r="D854" s="4" t="s">
        <v>1827</v>
      </c>
      <c r="E854" s="4" t="s">
        <v>1828</v>
      </c>
    </row>
    <row r="855" spans="1:5">
      <c r="A855" s="10" t="s">
        <v>39</v>
      </c>
      <c r="B855" s="4" t="s">
        <v>40</v>
      </c>
      <c r="C855" s="4" t="s">
        <v>1826</v>
      </c>
      <c r="D855" s="4" t="s">
        <v>1829</v>
      </c>
      <c r="E855" s="4" t="s">
        <v>1830</v>
      </c>
    </row>
    <row r="856" spans="1:5">
      <c r="A856" s="10" t="s">
        <v>43</v>
      </c>
      <c r="B856" s="4">
        <v>5800</v>
      </c>
      <c r="C856" s="4" t="s">
        <v>1826</v>
      </c>
      <c r="D856" s="4" t="s">
        <v>1831</v>
      </c>
      <c r="E856" s="4" t="s">
        <v>1832</v>
      </c>
    </row>
    <row r="857" spans="1:5">
      <c r="A857" s="10" t="s">
        <v>27</v>
      </c>
      <c r="B857" s="4">
        <v>0</v>
      </c>
      <c r="C857" s="4" t="s">
        <v>1826</v>
      </c>
      <c r="D857" s="4" t="s">
        <v>1833</v>
      </c>
      <c r="E857" s="4" t="s">
        <v>1834</v>
      </c>
    </row>
    <row r="858" spans="1:5">
      <c r="A858" s="10" t="s">
        <v>48</v>
      </c>
      <c r="B858" s="4" t="s">
        <v>85</v>
      </c>
      <c r="C858" s="4" t="s">
        <v>1826</v>
      </c>
      <c r="D858" s="4" t="s">
        <v>1835</v>
      </c>
      <c r="E858" s="4" t="s">
        <v>1836</v>
      </c>
    </row>
    <row r="859" spans="1:5">
      <c r="A859" s="10" t="s">
        <v>51</v>
      </c>
      <c r="B859" s="4">
        <v>7000</v>
      </c>
      <c r="C859" s="4" t="s">
        <v>1826</v>
      </c>
      <c r="D859" s="4" t="s">
        <v>1837</v>
      </c>
      <c r="E859" s="11" t="s">
        <v>1838</v>
      </c>
    </row>
    <row r="860" spans="1:5">
      <c r="A860" s="10" t="s">
        <v>27</v>
      </c>
      <c r="B860" s="4">
        <v>0</v>
      </c>
      <c r="C860" s="4" t="s">
        <v>1826</v>
      </c>
      <c r="D860" s="4" t="s">
        <v>1839</v>
      </c>
      <c r="E860" s="4" t="s">
        <v>1840</v>
      </c>
    </row>
    <row r="861" spans="1:5">
      <c r="A861" s="10" t="s">
        <v>56</v>
      </c>
      <c r="B861" s="4" t="s">
        <v>40</v>
      </c>
      <c r="C861" s="4" t="s">
        <v>1826</v>
      </c>
      <c r="D861" s="4" t="s">
        <v>1841</v>
      </c>
      <c r="E861" s="4" t="s">
        <v>1842</v>
      </c>
    </row>
    <row r="862" spans="1:5">
      <c r="A862" s="10" t="s">
        <v>59</v>
      </c>
      <c r="B862" s="4">
        <v>2800</v>
      </c>
      <c r="C862" s="4" t="s">
        <v>1826</v>
      </c>
      <c r="D862" s="4" t="s">
        <v>1843</v>
      </c>
      <c r="E862" s="4" t="s">
        <v>1844</v>
      </c>
    </row>
    <row r="863" spans="1:5">
      <c r="A863" s="10" t="s">
        <v>27</v>
      </c>
      <c r="B863" s="4">
        <v>0</v>
      </c>
      <c r="C863" s="4" t="s">
        <v>1826</v>
      </c>
      <c r="D863" s="4" t="s">
        <v>1845</v>
      </c>
      <c r="E863" s="4" t="s">
        <v>1846</v>
      </c>
    </row>
    <row r="864" spans="1:5">
      <c r="A864" s="10" t="s">
        <v>30</v>
      </c>
      <c r="B864" s="4">
        <v>4452</v>
      </c>
      <c r="C864" s="4" t="s">
        <v>1826</v>
      </c>
      <c r="D864" s="4" t="s">
        <v>1847</v>
      </c>
      <c r="E864" s="4" t="s">
        <v>1848</v>
      </c>
    </row>
    <row r="865" spans="1:5">
      <c r="A865" s="10" t="s">
        <v>34</v>
      </c>
      <c r="B865" s="4">
        <v>4000</v>
      </c>
      <c r="C865" s="4" t="s">
        <v>1826</v>
      </c>
      <c r="D865" s="4" t="s">
        <v>1849</v>
      </c>
      <c r="E865" s="4" t="s">
        <v>1850</v>
      </c>
    </row>
    <row r="866" spans="1:5">
      <c r="A866" s="10">
        <v>2711</v>
      </c>
      <c r="B866" s="4">
        <v>1</v>
      </c>
      <c r="C866" s="4" t="s">
        <v>1851</v>
      </c>
      <c r="D866" s="4" t="s">
        <v>1852</v>
      </c>
      <c r="E866" s="4" t="s">
        <v>1853</v>
      </c>
    </row>
    <row r="867" spans="1:5">
      <c r="A867" s="10">
        <v>2712</v>
      </c>
      <c r="B867" s="4">
        <v>1</v>
      </c>
      <c r="C867" s="4" t="s">
        <v>1851</v>
      </c>
      <c r="D867" s="4" t="s">
        <v>1854</v>
      </c>
      <c r="E867" s="4" t="s">
        <v>1855</v>
      </c>
    </row>
    <row r="868" spans="1:5">
      <c r="A868" s="10">
        <v>2713</v>
      </c>
      <c r="B868" s="4">
        <v>1</v>
      </c>
      <c r="C868" s="4" t="s">
        <v>1851</v>
      </c>
      <c r="D868" s="4" t="s">
        <v>1856</v>
      </c>
      <c r="E868" s="4" t="s">
        <v>1857</v>
      </c>
    </row>
    <row r="869" spans="1:5">
      <c r="A869" s="10">
        <v>2714</v>
      </c>
      <c r="B869" s="4">
        <v>1</v>
      </c>
      <c r="C869" s="4" t="s">
        <v>1851</v>
      </c>
      <c r="D869" s="4" t="s">
        <v>1858</v>
      </c>
      <c r="E869" s="4" t="s">
        <v>1859</v>
      </c>
    </row>
    <row r="870" spans="1:5">
      <c r="A870" s="10" t="s">
        <v>27</v>
      </c>
      <c r="B870" s="4">
        <v>0</v>
      </c>
      <c r="C870" s="4" t="s">
        <v>1851</v>
      </c>
      <c r="D870" s="4" t="s">
        <v>1860</v>
      </c>
      <c r="E870" s="4" t="s">
        <v>1861</v>
      </c>
    </row>
    <row r="871" spans="1:5">
      <c r="A871" s="10" t="s">
        <v>48</v>
      </c>
      <c r="B871" s="4" t="s">
        <v>40</v>
      </c>
      <c r="C871" s="4" t="s">
        <v>1851</v>
      </c>
      <c r="D871" s="4" t="s">
        <v>1862</v>
      </c>
      <c r="E871" s="4" t="s">
        <v>1863</v>
      </c>
    </row>
    <row r="872" spans="1:5">
      <c r="A872" s="10" t="s">
        <v>51</v>
      </c>
      <c r="B872" s="4">
        <v>9800</v>
      </c>
      <c r="C872" s="4" t="s">
        <v>1851</v>
      </c>
      <c r="D872" s="4" t="s">
        <v>1864</v>
      </c>
      <c r="E872" s="4" t="s">
        <v>1865</v>
      </c>
    </row>
    <row r="873" spans="1:5">
      <c r="A873" s="10" t="s">
        <v>27</v>
      </c>
      <c r="B873" s="4">
        <v>0</v>
      </c>
      <c r="C873" s="4" t="s">
        <v>1866</v>
      </c>
      <c r="D873" s="4" t="s">
        <v>1867</v>
      </c>
      <c r="E873" s="4" t="s">
        <v>1868</v>
      </c>
    </row>
    <row r="874" spans="1:5">
      <c r="A874" s="10" t="s">
        <v>56</v>
      </c>
      <c r="B874" s="4" t="s">
        <v>85</v>
      </c>
      <c r="C874" s="4" t="s">
        <v>1866</v>
      </c>
      <c r="D874" s="4" t="s">
        <v>1869</v>
      </c>
      <c r="E874" s="4" t="s">
        <v>1870</v>
      </c>
    </row>
    <row r="875" spans="1:5">
      <c r="A875" s="10" t="s">
        <v>59</v>
      </c>
      <c r="B875" s="4">
        <v>3000</v>
      </c>
      <c r="C875" s="4" t="s">
        <v>1866</v>
      </c>
      <c r="D875" s="4" t="s">
        <v>1871</v>
      </c>
      <c r="E875" s="4" t="s">
        <v>1872</v>
      </c>
    </row>
    <row r="876" spans="1:5">
      <c r="A876" s="10" t="s">
        <v>27</v>
      </c>
      <c r="B876" s="4">
        <v>0</v>
      </c>
      <c r="C876" s="4" t="s">
        <v>1866</v>
      </c>
      <c r="D876" s="4" t="s">
        <v>1873</v>
      </c>
      <c r="E876" s="4" t="s">
        <v>1874</v>
      </c>
    </row>
    <row r="877" spans="1:5">
      <c r="A877" s="10" t="s">
        <v>30</v>
      </c>
      <c r="B877" s="4">
        <v>4455</v>
      </c>
      <c r="C877" s="4" t="s">
        <v>1866</v>
      </c>
      <c r="D877" s="4" t="s">
        <v>1875</v>
      </c>
      <c r="E877" s="4" t="s">
        <v>1876</v>
      </c>
    </row>
    <row r="878" spans="1:5">
      <c r="A878" s="10" t="s">
        <v>34</v>
      </c>
      <c r="B878" s="4" t="s">
        <v>424</v>
      </c>
      <c r="C878" s="4" t="s">
        <v>1866</v>
      </c>
      <c r="D878" s="4" t="s">
        <v>1877</v>
      </c>
      <c r="E878" s="4" t="s">
        <v>1878</v>
      </c>
    </row>
    <row r="879" spans="1:5">
      <c r="A879" s="10" t="s">
        <v>27</v>
      </c>
      <c r="B879" s="4">
        <v>0</v>
      </c>
      <c r="C879" s="4" t="s">
        <v>1866</v>
      </c>
      <c r="D879" s="4" t="s">
        <v>1879</v>
      </c>
      <c r="E879" s="4" t="s">
        <v>1880</v>
      </c>
    </row>
    <row r="880" spans="1:5">
      <c r="A880" s="10" t="s">
        <v>39</v>
      </c>
      <c r="B880" s="4" t="s">
        <v>40</v>
      </c>
      <c r="C880" s="4" t="s">
        <v>1866</v>
      </c>
      <c r="D880" s="4" t="s">
        <v>1881</v>
      </c>
      <c r="E880" s="4" t="s">
        <v>1882</v>
      </c>
    </row>
    <row r="881" spans="1:5">
      <c r="A881" s="10" t="s">
        <v>43</v>
      </c>
      <c r="B881" s="4">
        <v>8800</v>
      </c>
      <c r="C881" s="4" t="s">
        <v>1866</v>
      </c>
      <c r="D881" s="4" t="s">
        <v>1883</v>
      </c>
      <c r="E881" s="4" t="s">
        <v>1884</v>
      </c>
    </row>
    <row r="882" spans="1:5">
      <c r="A882" s="10">
        <v>2711</v>
      </c>
      <c r="B882" s="4">
        <v>1</v>
      </c>
      <c r="C882" s="4" t="s">
        <v>1885</v>
      </c>
      <c r="D882" s="4" t="s">
        <v>1886</v>
      </c>
      <c r="E882" s="4" t="s">
        <v>1887</v>
      </c>
    </row>
    <row r="883" spans="1:5">
      <c r="A883" s="10">
        <v>2712</v>
      </c>
      <c r="B883" s="4">
        <v>1</v>
      </c>
      <c r="C883" s="4" t="s">
        <v>1885</v>
      </c>
      <c r="D883" s="4" t="s">
        <v>1888</v>
      </c>
      <c r="E883" s="4" t="s">
        <v>1889</v>
      </c>
    </row>
    <row r="884" spans="1:5">
      <c r="A884" s="10">
        <v>2713</v>
      </c>
      <c r="B884" s="4">
        <v>1</v>
      </c>
      <c r="C884" s="4" t="s">
        <v>1885</v>
      </c>
      <c r="D884" s="4" t="s">
        <v>1890</v>
      </c>
      <c r="E884" s="4" t="s">
        <v>1891</v>
      </c>
    </row>
    <row r="885" spans="1:5">
      <c r="A885" s="10">
        <v>2714</v>
      </c>
      <c r="B885" s="4">
        <v>1</v>
      </c>
      <c r="C885" s="4" t="s">
        <v>1885</v>
      </c>
      <c r="D885" s="4" t="s">
        <v>1892</v>
      </c>
      <c r="E885" s="4" t="s">
        <v>1893</v>
      </c>
    </row>
    <row r="886" spans="1:5">
      <c r="A886" s="10" t="s">
        <v>27</v>
      </c>
      <c r="B886" s="4">
        <v>0</v>
      </c>
      <c r="C886" s="4" t="s">
        <v>1885</v>
      </c>
      <c r="D886" s="11" t="s">
        <v>1894</v>
      </c>
      <c r="E886" s="4" t="s">
        <v>1895</v>
      </c>
    </row>
    <row r="887" spans="1:5">
      <c r="A887" s="10" t="s">
        <v>56</v>
      </c>
      <c r="B887" s="4" t="s">
        <v>40</v>
      </c>
      <c r="C887" s="4" t="s">
        <v>1885</v>
      </c>
      <c r="D887" s="11" t="s">
        <v>1896</v>
      </c>
      <c r="E887" s="4" t="s">
        <v>1897</v>
      </c>
    </row>
    <row r="888" spans="1:5">
      <c r="A888" s="10" t="s">
        <v>59</v>
      </c>
      <c r="B888" s="4" t="s">
        <v>825</v>
      </c>
      <c r="C888" s="4" t="s">
        <v>1885</v>
      </c>
      <c r="D888" s="11" t="s">
        <v>1898</v>
      </c>
      <c r="E888" s="4" t="s">
        <v>1899</v>
      </c>
    </row>
    <row r="889" spans="1:5">
      <c r="A889" s="10" t="s">
        <v>27</v>
      </c>
      <c r="B889" s="4">
        <v>0</v>
      </c>
      <c r="C889" s="4" t="s">
        <v>1885</v>
      </c>
      <c r="D889" s="11" t="s">
        <v>1900</v>
      </c>
      <c r="E889" s="4" t="s">
        <v>1901</v>
      </c>
    </row>
    <row r="890" spans="1:5">
      <c r="A890" s="10" t="s">
        <v>30</v>
      </c>
      <c r="B890" s="4">
        <v>4459</v>
      </c>
      <c r="C890" s="4" t="s">
        <v>1902</v>
      </c>
      <c r="D890" s="11" t="s">
        <v>1903</v>
      </c>
      <c r="E890" s="4" t="s">
        <v>1904</v>
      </c>
    </row>
    <row r="891" spans="1:5">
      <c r="A891" s="10" t="s">
        <v>34</v>
      </c>
      <c r="B891" s="4">
        <v>0</v>
      </c>
      <c r="C891" s="4" t="s">
        <v>1902</v>
      </c>
      <c r="D891" s="11" t="s">
        <v>1905</v>
      </c>
      <c r="E891" s="4" t="s">
        <v>1906</v>
      </c>
    </row>
    <row r="892" spans="1:5">
      <c r="A892" s="10" t="s">
        <v>27</v>
      </c>
      <c r="B892" s="4">
        <v>0</v>
      </c>
      <c r="C892" s="4" t="s">
        <v>1902</v>
      </c>
      <c r="D892" s="11" t="s">
        <v>1907</v>
      </c>
      <c r="E892" s="4" t="s">
        <v>1908</v>
      </c>
    </row>
    <row r="893" spans="1:5">
      <c r="A893" s="10" t="s">
        <v>39</v>
      </c>
      <c r="B893" s="4" t="s">
        <v>85</v>
      </c>
      <c r="C893" s="4" t="s">
        <v>1902</v>
      </c>
      <c r="D893" s="11" t="s">
        <v>1909</v>
      </c>
      <c r="E893" s="4" t="s">
        <v>1910</v>
      </c>
    </row>
    <row r="894" spans="1:5">
      <c r="A894" s="10" t="s">
        <v>43</v>
      </c>
      <c r="B894" s="4">
        <v>2000</v>
      </c>
      <c r="C894" s="4" t="s">
        <v>1902</v>
      </c>
      <c r="D894" s="11" t="s">
        <v>1911</v>
      </c>
      <c r="E894" s="4" t="s">
        <v>1912</v>
      </c>
    </row>
    <row r="895" spans="1:5">
      <c r="A895" s="10" t="s">
        <v>27</v>
      </c>
      <c r="B895" s="4">
        <v>0</v>
      </c>
      <c r="C895" s="4" t="s">
        <v>1902</v>
      </c>
      <c r="D895" s="4" t="s">
        <v>1913</v>
      </c>
      <c r="E895" s="4" t="s">
        <v>1914</v>
      </c>
    </row>
    <row r="896" spans="1:5">
      <c r="A896" s="10" t="s">
        <v>48</v>
      </c>
      <c r="B896" s="4" t="s">
        <v>40</v>
      </c>
      <c r="C896" s="4" t="s">
        <v>1902</v>
      </c>
      <c r="D896" s="4" t="s">
        <v>1915</v>
      </c>
      <c r="E896" s="4" t="s">
        <v>1916</v>
      </c>
    </row>
    <row r="897" spans="1:5">
      <c r="A897" s="10" t="s">
        <v>51</v>
      </c>
      <c r="B897" s="4" t="s">
        <v>654</v>
      </c>
      <c r="C897" s="4" t="s">
        <v>1902</v>
      </c>
      <c r="D897" s="4" t="s">
        <v>1917</v>
      </c>
      <c r="E897" s="4" t="s">
        <v>1918</v>
      </c>
    </row>
    <row r="898" spans="1:5">
      <c r="A898" s="10">
        <v>2711</v>
      </c>
      <c r="B898" s="4">
        <v>1</v>
      </c>
      <c r="C898" s="4" t="s">
        <v>1919</v>
      </c>
      <c r="D898" s="4" t="s">
        <v>1920</v>
      </c>
      <c r="E898" s="4" t="s">
        <v>1921</v>
      </c>
    </row>
    <row r="899" spans="1:5">
      <c r="A899" s="10">
        <v>2712</v>
      </c>
      <c r="B899" s="4">
        <v>1</v>
      </c>
      <c r="C899" s="4" t="s">
        <v>1919</v>
      </c>
      <c r="D899" s="4" t="s">
        <v>1922</v>
      </c>
      <c r="E899" s="4" t="s">
        <v>1923</v>
      </c>
    </row>
    <row r="900" spans="1:5">
      <c r="A900" s="10">
        <v>2713</v>
      </c>
      <c r="B900" s="4">
        <v>1</v>
      </c>
      <c r="C900" s="4" t="s">
        <v>1919</v>
      </c>
      <c r="D900" s="4" t="s">
        <v>1924</v>
      </c>
      <c r="E900" s="4" t="s">
        <v>1925</v>
      </c>
    </row>
    <row r="901" spans="1:5">
      <c r="A901" s="10">
        <v>2714</v>
      </c>
      <c r="B901" s="4">
        <v>1</v>
      </c>
      <c r="C901" s="4" t="s">
        <v>1919</v>
      </c>
      <c r="D901" s="4" t="s">
        <v>1926</v>
      </c>
      <c r="E901" s="4" t="s">
        <v>1927</v>
      </c>
    </row>
    <row r="902" spans="1:5">
      <c r="A902" s="10" t="s">
        <v>27</v>
      </c>
      <c r="B902" s="4">
        <v>0</v>
      </c>
      <c r="C902" s="4" t="s">
        <v>1919</v>
      </c>
      <c r="D902" s="4" t="s">
        <v>1928</v>
      </c>
      <c r="E902" s="4" t="s">
        <v>1929</v>
      </c>
    </row>
    <row r="903" spans="1:5">
      <c r="A903" s="10" t="s">
        <v>30</v>
      </c>
      <c r="B903" s="4">
        <v>4452</v>
      </c>
      <c r="C903" s="4" t="s">
        <v>1919</v>
      </c>
      <c r="D903" s="4" t="s">
        <v>1930</v>
      </c>
      <c r="E903" s="4">
        <v>82918158</v>
      </c>
    </row>
    <row r="904" spans="1:5">
      <c r="A904" s="10" t="s">
        <v>34</v>
      </c>
      <c r="B904" s="4">
        <v>9400</v>
      </c>
      <c r="C904" s="4" t="s">
        <v>1919</v>
      </c>
      <c r="D904" s="4" t="s">
        <v>1931</v>
      </c>
      <c r="E904" s="4" t="s">
        <v>1932</v>
      </c>
    </row>
    <row r="905" spans="1:5">
      <c r="A905" s="10" t="s">
        <v>27</v>
      </c>
      <c r="B905" s="4">
        <v>0</v>
      </c>
      <c r="C905" s="4" t="s">
        <v>1919</v>
      </c>
      <c r="D905" s="4" t="s">
        <v>1933</v>
      </c>
      <c r="E905" s="4" t="s">
        <v>1934</v>
      </c>
    </row>
    <row r="906" spans="1:5">
      <c r="A906" s="10" t="s">
        <v>39</v>
      </c>
      <c r="B906" s="4" t="s">
        <v>40</v>
      </c>
      <c r="C906" s="4" t="s">
        <v>1919</v>
      </c>
      <c r="D906" s="4" t="s">
        <v>1935</v>
      </c>
      <c r="E906" s="4" t="s">
        <v>1936</v>
      </c>
    </row>
    <row r="907" spans="1:5">
      <c r="A907" s="10" t="s">
        <v>43</v>
      </c>
      <c r="B907" s="4">
        <v>9800</v>
      </c>
      <c r="C907" s="4" t="s">
        <v>1919</v>
      </c>
      <c r="D907" s="11">
        <v>9.1299999999999998E+289</v>
      </c>
      <c r="E907" s="4" t="s">
        <v>1937</v>
      </c>
    </row>
    <row r="908" spans="1:5">
      <c r="A908" s="10" t="s">
        <v>27</v>
      </c>
      <c r="B908" s="4">
        <v>0</v>
      </c>
      <c r="C908" s="4" t="s">
        <v>1938</v>
      </c>
      <c r="D908" s="4">
        <v>9170012</v>
      </c>
      <c r="E908" s="4" t="s">
        <v>1939</v>
      </c>
    </row>
    <row r="909" spans="1:5">
      <c r="A909" s="10" t="s">
        <v>48</v>
      </c>
      <c r="B909" s="4" t="s">
        <v>85</v>
      </c>
      <c r="C909" s="4" t="s">
        <v>1938</v>
      </c>
      <c r="D909" s="4">
        <v>9170783</v>
      </c>
      <c r="E909" s="4" t="s">
        <v>1940</v>
      </c>
    </row>
    <row r="910" spans="1:5">
      <c r="A910" s="10" t="s">
        <v>51</v>
      </c>
      <c r="B910" s="4" t="s">
        <v>654</v>
      </c>
      <c r="C910" s="4" t="s">
        <v>1938</v>
      </c>
      <c r="D910" s="4" t="s">
        <v>1941</v>
      </c>
      <c r="E910" s="4" t="s">
        <v>1942</v>
      </c>
    </row>
    <row r="911" spans="1:5">
      <c r="A911" s="10" t="s">
        <v>27</v>
      </c>
      <c r="B911" s="4">
        <v>0</v>
      </c>
      <c r="C911" s="4" t="s">
        <v>1938</v>
      </c>
      <c r="D911" s="4" t="s">
        <v>1943</v>
      </c>
      <c r="E911" s="4" t="s">
        <v>1944</v>
      </c>
    </row>
    <row r="912" spans="1:5">
      <c r="A912" s="10" t="s">
        <v>56</v>
      </c>
      <c r="B912" s="4" t="s">
        <v>40</v>
      </c>
      <c r="C912" s="4" t="s">
        <v>1938</v>
      </c>
      <c r="D912" s="4" t="s">
        <v>1945</v>
      </c>
      <c r="E912" s="4" t="s">
        <v>1946</v>
      </c>
    </row>
    <row r="913" spans="1:5">
      <c r="A913" s="10" t="s">
        <v>59</v>
      </c>
      <c r="B913" s="4">
        <v>3000</v>
      </c>
      <c r="C913" s="4" t="s">
        <v>1938</v>
      </c>
      <c r="D913" s="4" t="s">
        <v>1947</v>
      </c>
      <c r="E913" s="4" t="s">
        <v>1948</v>
      </c>
    </row>
    <row r="914" spans="1:5">
      <c r="A914" s="10">
        <v>2711</v>
      </c>
      <c r="B914" s="4">
        <v>1</v>
      </c>
      <c r="C914" s="4" t="s">
        <v>1949</v>
      </c>
      <c r="D914" s="4" t="s">
        <v>1950</v>
      </c>
      <c r="E914" s="4" t="s">
        <v>1951</v>
      </c>
    </row>
    <row r="915" spans="1:5">
      <c r="A915" s="10">
        <v>2712</v>
      </c>
      <c r="B915" s="4">
        <v>1</v>
      </c>
      <c r="C915" s="4" t="s">
        <v>1949</v>
      </c>
      <c r="D915" s="4" t="s">
        <v>1952</v>
      </c>
      <c r="E915" s="4" t="s">
        <v>1953</v>
      </c>
    </row>
    <row r="916" spans="1:5">
      <c r="A916" s="10">
        <v>2713</v>
      </c>
      <c r="B916" s="4">
        <v>1</v>
      </c>
      <c r="C916" s="4" t="s">
        <v>1949</v>
      </c>
      <c r="D916" s="4" t="s">
        <v>1954</v>
      </c>
      <c r="E916" s="4" t="s">
        <v>1955</v>
      </c>
    </row>
    <row r="917" spans="1:5">
      <c r="A917" s="10">
        <v>2714</v>
      </c>
      <c r="B917" s="4">
        <v>1</v>
      </c>
      <c r="C917" s="4" t="s">
        <v>1949</v>
      </c>
      <c r="D917" s="4" t="s">
        <v>1956</v>
      </c>
      <c r="E917" s="4" t="s">
        <v>1957</v>
      </c>
    </row>
    <row r="918" spans="1:5">
      <c r="A918" s="10" t="s">
        <v>27</v>
      </c>
      <c r="B918" s="4">
        <v>0</v>
      </c>
      <c r="C918" s="4" t="s">
        <v>1949</v>
      </c>
      <c r="D918" s="4" t="s">
        <v>1958</v>
      </c>
      <c r="E918" s="4" t="s">
        <v>1959</v>
      </c>
    </row>
    <row r="919" spans="1:5">
      <c r="A919" s="10" t="s">
        <v>39</v>
      </c>
      <c r="B919" s="4" t="s">
        <v>85</v>
      </c>
      <c r="C919" s="4" t="s">
        <v>1949</v>
      </c>
      <c r="D919" s="4" t="s">
        <v>1960</v>
      </c>
      <c r="E919" s="4" t="s">
        <v>1961</v>
      </c>
    </row>
    <row r="920" spans="1:5">
      <c r="A920" s="10" t="s">
        <v>43</v>
      </c>
      <c r="B920" s="4">
        <v>0</v>
      </c>
      <c r="C920" s="4" t="s">
        <v>1949</v>
      </c>
      <c r="D920" s="4" t="s">
        <v>1962</v>
      </c>
      <c r="E920" s="4">
        <v>18020646</v>
      </c>
    </row>
    <row r="921" spans="1:5">
      <c r="A921" s="10" t="s">
        <v>27</v>
      </c>
      <c r="B921" s="4">
        <v>0</v>
      </c>
      <c r="C921" s="4" t="s">
        <v>1949</v>
      </c>
      <c r="D921" s="4" t="s">
        <v>1963</v>
      </c>
      <c r="E921" s="4" t="s">
        <v>1964</v>
      </c>
    </row>
    <row r="922" spans="1:5">
      <c r="A922" s="10" t="s">
        <v>48</v>
      </c>
      <c r="B922" s="4" t="s">
        <v>40</v>
      </c>
      <c r="C922" s="4" t="s">
        <v>1949</v>
      </c>
      <c r="D922" s="4" t="s">
        <v>1965</v>
      </c>
      <c r="E922" s="4" t="s">
        <v>1966</v>
      </c>
    </row>
    <row r="923" spans="1:5">
      <c r="A923" s="10" t="s">
        <v>51</v>
      </c>
      <c r="B923" s="4" t="s">
        <v>110</v>
      </c>
      <c r="C923" s="4" t="s">
        <v>1949</v>
      </c>
      <c r="D923" s="4" t="s">
        <v>1967</v>
      </c>
      <c r="E923" s="4" t="s">
        <v>1968</v>
      </c>
    </row>
    <row r="924" spans="1:5">
      <c r="A924" s="10" t="s">
        <v>27</v>
      </c>
      <c r="B924" s="4">
        <v>0</v>
      </c>
      <c r="C924" s="4" t="s">
        <v>1949</v>
      </c>
      <c r="D924" s="4" t="s">
        <v>1969</v>
      </c>
      <c r="E924" s="4" t="s">
        <v>1970</v>
      </c>
    </row>
    <row r="925" spans="1:5">
      <c r="A925" s="10" t="s">
        <v>56</v>
      </c>
      <c r="B925" s="4" t="s">
        <v>85</v>
      </c>
      <c r="C925" s="4" t="s">
        <v>1949</v>
      </c>
      <c r="D925" s="4" t="s">
        <v>1971</v>
      </c>
      <c r="E925" s="4" t="s">
        <v>1972</v>
      </c>
    </row>
    <row r="926" spans="1:5">
      <c r="A926" s="10" t="s">
        <v>59</v>
      </c>
      <c r="B926" s="4">
        <v>4800</v>
      </c>
      <c r="C926" s="4" t="s">
        <v>1949</v>
      </c>
      <c r="D926" s="4" t="s">
        <v>1973</v>
      </c>
      <c r="E926" s="4">
        <v>18662858</v>
      </c>
    </row>
    <row r="927" spans="1:5">
      <c r="A927" s="10" t="s">
        <v>27</v>
      </c>
      <c r="B927" s="4">
        <v>0</v>
      </c>
      <c r="C927" s="4" t="s">
        <v>1974</v>
      </c>
      <c r="D927" s="4" t="s">
        <v>1975</v>
      </c>
      <c r="E927" s="4" t="s">
        <v>1976</v>
      </c>
    </row>
    <row r="928" spans="1:5">
      <c r="A928" s="10" t="s">
        <v>30</v>
      </c>
      <c r="B928" s="4">
        <v>4459</v>
      </c>
      <c r="C928" s="4" t="s">
        <v>1974</v>
      </c>
      <c r="D928" s="4" t="s">
        <v>1977</v>
      </c>
      <c r="E928" s="4" t="s">
        <v>1978</v>
      </c>
    </row>
    <row r="929" spans="1:5">
      <c r="A929" s="10" t="s">
        <v>34</v>
      </c>
      <c r="B929" s="4" t="s">
        <v>1979</v>
      </c>
      <c r="C929" s="4" t="s">
        <v>1974</v>
      </c>
      <c r="D929" s="4" t="s">
        <v>1980</v>
      </c>
      <c r="E929" s="4" t="s">
        <v>1981</v>
      </c>
    </row>
    <row r="930" spans="1:5">
      <c r="A930" s="10">
        <v>2711</v>
      </c>
      <c r="B930" s="4">
        <v>1</v>
      </c>
      <c r="C930" s="4" t="s">
        <v>1982</v>
      </c>
      <c r="D930" s="4" t="s">
        <v>1983</v>
      </c>
      <c r="E930" s="4" t="s">
        <v>1984</v>
      </c>
    </row>
    <row r="931" spans="1:5">
      <c r="A931" s="10">
        <v>2712</v>
      </c>
      <c r="B931" s="4">
        <v>1</v>
      </c>
      <c r="C931" s="4" t="s">
        <v>1982</v>
      </c>
      <c r="D931" s="4" t="s">
        <v>1985</v>
      </c>
      <c r="E931" s="4" t="s">
        <v>1986</v>
      </c>
    </row>
    <row r="932" spans="1:5">
      <c r="A932" s="10">
        <v>2713</v>
      </c>
      <c r="B932" s="4">
        <v>1</v>
      </c>
      <c r="C932" s="4" t="s">
        <v>1982</v>
      </c>
      <c r="D932" s="4" t="s">
        <v>1987</v>
      </c>
      <c r="E932" s="4" t="s">
        <v>1988</v>
      </c>
    </row>
    <row r="933" spans="1:5">
      <c r="A933" s="10">
        <v>2714</v>
      </c>
      <c r="B933" s="4">
        <v>1</v>
      </c>
      <c r="C933" s="4" t="s">
        <v>1982</v>
      </c>
      <c r="D933" s="4" t="s">
        <v>1989</v>
      </c>
      <c r="E933" s="4" t="s">
        <v>1990</v>
      </c>
    </row>
    <row r="934" spans="1:5">
      <c r="A934" s="10" t="s">
        <v>27</v>
      </c>
      <c r="B934" s="4">
        <v>0</v>
      </c>
      <c r="C934" s="4" t="s">
        <v>1982</v>
      </c>
      <c r="D934" s="4" t="s">
        <v>1991</v>
      </c>
      <c r="E934" s="4" t="s">
        <v>1992</v>
      </c>
    </row>
    <row r="935" spans="1:5">
      <c r="A935" s="10" t="s">
        <v>48</v>
      </c>
      <c r="B935" s="4" t="s">
        <v>85</v>
      </c>
      <c r="C935" s="4" t="s">
        <v>1982</v>
      </c>
      <c r="D935" s="4" t="s">
        <v>1993</v>
      </c>
      <c r="E935" s="4" t="s">
        <v>1994</v>
      </c>
    </row>
    <row r="936" spans="1:5">
      <c r="A936" s="10" t="s">
        <v>51</v>
      </c>
      <c r="B936" s="4" t="s">
        <v>110</v>
      </c>
      <c r="C936" s="4" t="s">
        <v>1982</v>
      </c>
      <c r="D936" s="4" t="s">
        <v>1995</v>
      </c>
      <c r="E936" s="4" t="s">
        <v>1996</v>
      </c>
    </row>
    <row r="937" spans="1:5">
      <c r="A937" s="10" t="s">
        <v>27</v>
      </c>
      <c r="B937" s="4">
        <v>0</v>
      </c>
      <c r="C937" s="4" t="s">
        <v>1982</v>
      </c>
      <c r="D937" s="4" t="s">
        <v>1997</v>
      </c>
      <c r="E937" s="4" t="s">
        <v>1998</v>
      </c>
    </row>
    <row r="938" spans="1:5">
      <c r="A938" s="10" t="s">
        <v>56</v>
      </c>
      <c r="B938" s="4" t="s">
        <v>40</v>
      </c>
      <c r="C938" s="4" t="s">
        <v>1982</v>
      </c>
      <c r="D938" s="4" t="s">
        <v>1999</v>
      </c>
      <c r="E938" s="4" t="s">
        <v>2000</v>
      </c>
    </row>
    <row r="939" spans="1:5">
      <c r="A939" s="10" t="s">
        <v>59</v>
      </c>
      <c r="B939" s="4">
        <v>4800</v>
      </c>
      <c r="C939" s="4" t="s">
        <v>1982</v>
      </c>
      <c r="D939" s="4" t="s">
        <v>2001</v>
      </c>
      <c r="E939" s="4" t="s">
        <v>2002</v>
      </c>
    </row>
    <row r="940" spans="1:5">
      <c r="A940" s="10" t="s">
        <v>27</v>
      </c>
      <c r="B940" s="4">
        <v>0</v>
      </c>
      <c r="C940" s="4" t="s">
        <v>1982</v>
      </c>
      <c r="D940" s="4" t="s">
        <v>2003</v>
      </c>
      <c r="E940" s="4" t="s">
        <v>2004</v>
      </c>
    </row>
    <row r="941" spans="1:5">
      <c r="A941" s="10" t="s">
        <v>30</v>
      </c>
      <c r="B941" s="4">
        <v>4452</v>
      </c>
      <c r="C941" s="4" t="s">
        <v>1982</v>
      </c>
      <c r="D941" s="4" t="s">
        <v>2005</v>
      </c>
      <c r="E941" s="4" t="s">
        <v>2006</v>
      </c>
    </row>
    <row r="942" spans="1:5">
      <c r="A942" s="10" t="s">
        <v>34</v>
      </c>
      <c r="B942" s="4" t="s">
        <v>487</v>
      </c>
      <c r="C942" s="4" t="s">
        <v>1982</v>
      </c>
      <c r="D942" s="4" t="s">
        <v>2007</v>
      </c>
      <c r="E942" s="4" t="s">
        <v>2008</v>
      </c>
    </row>
    <row r="943" spans="1:5">
      <c r="A943" s="10" t="s">
        <v>27</v>
      </c>
      <c r="B943" s="4">
        <v>0</v>
      </c>
      <c r="C943" s="4" t="s">
        <v>2009</v>
      </c>
      <c r="D943" s="4" t="s">
        <v>2010</v>
      </c>
      <c r="E943" s="4" t="s">
        <v>2011</v>
      </c>
    </row>
    <row r="944" spans="1:5">
      <c r="A944" s="10" t="s">
        <v>39</v>
      </c>
      <c r="B944" s="4" t="s">
        <v>40</v>
      </c>
      <c r="C944" s="4" t="s">
        <v>2009</v>
      </c>
      <c r="D944" s="4" t="s">
        <v>2012</v>
      </c>
      <c r="E944" s="4" t="s">
        <v>2013</v>
      </c>
    </row>
    <row r="945" spans="1:5">
      <c r="A945" s="10" t="s">
        <v>43</v>
      </c>
      <c r="B945" s="4">
        <v>6800</v>
      </c>
      <c r="C945" s="4" t="s">
        <v>2009</v>
      </c>
      <c r="D945" s="4" t="s">
        <v>2014</v>
      </c>
      <c r="E945" s="4" t="s">
        <v>2015</v>
      </c>
    </row>
    <row r="946" spans="1:5">
      <c r="A946" s="10">
        <v>2711</v>
      </c>
      <c r="B946" s="4">
        <v>1</v>
      </c>
      <c r="C946" s="4" t="s">
        <v>2016</v>
      </c>
      <c r="D946" s="4" t="s">
        <v>2017</v>
      </c>
      <c r="E946" s="4" t="s">
        <v>2018</v>
      </c>
    </row>
    <row r="947" spans="1:5">
      <c r="A947" s="10">
        <v>2712</v>
      </c>
      <c r="B947" s="4">
        <v>1</v>
      </c>
      <c r="C947" s="4" t="s">
        <v>2016</v>
      </c>
      <c r="D947" s="4" t="s">
        <v>2019</v>
      </c>
      <c r="E947" s="4" t="s">
        <v>2020</v>
      </c>
    </row>
    <row r="948" spans="1:5">
      <c r="A948" s="10">
        <v>2713</v>
      </c>
      <c r="B948" s="4">
        <v>1</v>
      </c>
      <c r="C948" s="4" t="s">
        <v>2016</v>
      </c>
      <c r="D948" s="4" t="s">
        <v>2021</v>
      </c>
      <c r="E948" s="4" t="s">
        <v>2022</v>
      </c>
    </row>
    <row r="949" spans="1:5">
      <c r="A949" s="10">
        <v>2714</v>
      </c>
      <c r="B949" s="4">
        <v>1</v>
      </c>
      <c r="C949" s="4" t="s">
        <v>2016</v>
      </c>
      <c r="D949" s="4" t="s">
        <v>2023</v>
      </c>
      <c r="E949" s="4" t="s">
        <v>2024</v>
      </c>
    </row>
    <row r="950" spans="1:5">
      <c r="A950" s="10" t="s">
        <v>27</v>
      </c>
      <c r="B950" s="4">
        <v>0</v>
      </c>
      <c r="C950" s="4" t="s">
        <v>2016</v>
      </c>
      <c r="D950" s="4" t="s">
        <v>2025</v>
      </c>
      <c r="E950" s="4" t="s">
        <v>2026</v>
      </c>
    </row>
    <row r="951" spans="1:5">
      <c r="A951" s="10" t="s">
        <v>56</v>
      </c>
      <c r="B951" s="4" t="s">
        <v>85</v>
      </c>
      <c r="C951" s="4" t="s">
        <v>2016</v>
      </c>
      <c r="D951" s="4" t="s">
        <v>2027</v>
      </c>
      <c r="E951" s="4" t="s">
        <v>2028</v>
      </c>
    </row>
    <row r="952" spans="1:5">
      <c r="A952" s="10" t="s">
        <v>59</v>
      </c>
      <c r="B952" s="4">
        <v>1800</v>
      </c>
      <c r="C952" s="4" t="s">
        <v>2016</v>
      </c>
      <c r="D952" s="4" t="s">
        <v>2029</v>
      </c>
      <c r="E952" s="4" t="s">
        <v>2030</v>
      </c>
    </row>
    <row r="953" spans="1:5">
      <c r="A953" s="10" t="s">
        <v>27</v>
      </c>
      <c r="B953" s="4">
        <v>0</v>
      </c>
      <c r="C953" s="4" t="s">
        <v>2016</v>
      </c>
      <c r="D953" s="4" t="s">
        <v>2031</v>
      </c>
      <c r="E953" s="4" t="s">
        <v>2032</v>
      </c>
    </row>
    <row r="954" spans="1:5">
      <c r="A954" s="10" t="s">
        <v>30</v>
      </c>
      <c r="B954" s="4">
        <v>4459</v>
      </c>
      <c r="C954" s="4" t="s">
        <v>2016</v>
      </c>
      <c r="D954" s="4">
        <v>74855173</v>
      </c>
      <c r="E954" s="4" t="s">
        <v>2033</v>
      </c>
    </row>
    <row r="955" spans="1:5">
      <c r="A955" s="10" t="s">
        <v>34</v>
      </c>
      <c r="B955" s="4">
        <v>8000</v>
      </c>
      <c r="C955" s="4" t="s">
        <v>2016</v>
      </c>
      <c r="D955" s="11">
        <v>74855800000000</v>
      </c>
      <c r="E955" s="4" t="s">
        <v>2034</v>
      </c>
    </row>
    <row r="956" spans="1:5">
      <c r="A956" s="10" t="s">
        <v>27</v>
      </c>
      <c r="B956" s="4">
        <v>0</v>
      </c>
      <c r="C956" s="4" t="s">
        <v>2016</v>
      </c>
      <c r="D956" s="4">
        <v>74887683</v>
      </c>
      <c r="E956" s="4" t="s">
        <v>2035</v>
      </c>
    </row>
    <row r="957" spans="1:5">
      <c r="A957" s="10" t="s">
        <v>39</v>
      </c>
      <c r="B957" s="4" t="s">
        <v>40</v>
      </c>
      <c r="C957" s="4" t="s">
        <v>2016</v>
      </c>
      <c r="D957" s="4" t="s">
        <v>2036</v>
      </c>
      <c r="E957" s="4" t="s">
        <v>2037</v>
      </c>
    </row>
    <row r="958" spans="1:5">
      <c r="A958" s="10" t="s">
        <v>43</v>
      </c>
      <c r="B958" s="4" t="s">
        <v>219</v>
      </c>
      <c r="C958" s="4" t="s">
        <v>2016</v>
      </c>
      <c r="D958" s="4" t="s">
        <v>2038</v>
      </c>
      <c r="E958" s="4" t="s">
        <v>2039</v>
      </c>
    </row>
    <row r="959" spans="1:5">
      <c r="A959" s="10" t="s">
        <v>27</v>
      </c>
      <c r="B959" s="4">
        <v>0</v>
      </c>
      <c r="C959" s="4" t="s">
        <v>2016</v>
      </c>
      <c r="D959" s="4" t="s">
        <v>2040</v>
      </c>
      <c r="E959" s="4" t="s">
        <v>2041</v>
      </c>
    </row>
    <row r="960" spans="1:5">
      <c r="A960" s="10" t="s">
        <v>48</v>
      </c>
      <c r="B960" s="4" t="s">
        <v>85</v>
      </c>
      <c r="C960" s="4" t="s">
        <v>2016</v>
      </c>
      <c r="D960" s="4" t="s">
        <v>2042</v>
      </c>
      <c r="E960" s="4" t="s">
        <v>2043</v>
      </c>
    </row>
    <row r="961" spans="1:5">
      <c r="A961" s="10" t="s">
        <v>51</v>
      </c>
      <c r="B961" s="4" t="s">
        <v>654</v>
      </c>
      <c r="C961" s="4" t="s">
        <v>2016</v>
      </c>
      <c r="D961" s="4" t="s">
        <v>2044</v>
      </c>
      <c r="E961" s="4" t="s">
        <v>2045</v>
      </c>
    </row>
    <row r="962" spans="1:5">
      <c r="A962" s="10">
        <v>2711</v>
      </c>
      <c r="B962" s="4">
        <v>1</v>
      </c>
      <c r="C962" s="4" t="s">
        <v>2046</v>
      </c>
      <c r="D962" s="4" t="s">
        <v>2047</v>
      </c>
      <c r="E962" s="4" t="s">
        <v>2048</v>
      </c>
    </row>
    <row r="963" spans="1:5">
      <c r="A963" s="10">
        <v>2712</v>
      </c>
      <c r="B963" s="4">
        <v>1</v>
      </c>
      <c r="C963" s="4" t="s">
        <v>2046</v>
      </c>
      <c r="D963" s="4" t="s">
        <v>2049</v>
      </c>
      <c r="E963" s="4" t="s">
        <v>2050</v>
      </c>
    </row>
    <row r="964" spans="1:5">
      <c r="A964" s="10">
        <v>2713</v>
      </c>
      <c r="B964" s="4">
        <v>1</v>
      </c>
      <c r="C964" s="4" t="s">
        <v>2046</v>
      </c>
      <c r="D964" s="4" t="s">
        <v>2051</v>
      </c>
      <c r="E964" s="4" t="s">
        <v>2052</v>
      </c>
    </row>
    <row r="965" spans="1:5">
      <c r="A965" s="10">
        <v>2714</v>
      </c>
      <c r="B965" s="4">
        <v>1</v>
      </c>
      <c r="C965" s="4" t="s">
        <v>2046</v>
      </c>
      <c r="D965" s="4" t="s">
        <v>2053</v>
      </c>
      <c r="E965" s="4" t="s">
        <v>2054</v>
      </c>
    </row>
    <row r="966" spans="1:5">
      <c r="A966" s="10" t="s">
        <v>27</v>
      </c>
      <c r="B966" s="4">
        <v>0</v>
      </c>
      <c r="C966" s="4" t="s">
        <v>2055</v>
      </c>
      <c r="D966" s="4" t="s">
        <v>2056</v>
      </c>
      <c r="E966" s="4" t="s">
        <v>2057</v>
      </c>
    </row>
    <row r="967" spans="1:5">
      <c r="A967" s="10" t="s">
        <v>30</v>
      </c>
      <c r="B967" s="4">
        <v>4459</v>
      </c>
      <c r="C967" s="4" t="s">
        <v>2055</v>
      </c>
      <c r="D967" s="4" t="s">
        <v>2058</v>
      </c>
      <c r="E967" s="4" t="s">
        <v>2059</v>
      </c>
    </row>
    <row r="968" spans="1:5">
      <c r="A968" s="10" t="s">
        <v>34</v>
      </c>
      <c r="B968" s="4">
        <v>2800</v>
      </c>
      <c r="C968" s="4" t="s">
        <v>2055</v>
      </c>
      <c r="D968" s="4" t="s">
        <v>2060</v>
      </c>
      <c r="E968" s="4" t="s">
        <v>2061</v>
      </c>
    </row>
    <row r="969" spans="1:5">
      <c r="A969" s="10" t="s">
        <v>27</v>
      </c>
      <c r="B969" s="4">
        <v>0</v>
      </c>
      <c r="C969" s="4" t="s">
        <v>2055</v>
      </c>
      <c r="D969" s="4" t="s">
        <v>2062</v>
      </c>
      <c r="E969" s="4" t="s">
        <v>2063</v>
      </c>
    </row>
    <row r="970" spans="1:5">
      <c r="A970" s="10" t="s">
        <v>39</v>
      </c>
      <c r="B970" s="4" t="s">
        <v>85</v>
      </c>
      <c r="C970" s="4" t="s">
        <v>2055</v>
      </c>
      <c r="D970" s="4" t="s">
        <v>2064</v>
      </c>
      <c r="E970" s="4" t="s">
        <v>2065</v>
      </c>
    </row>
    <row r="971" spans="1:5">
      <c r="A971" s="10" t="s">
        <v>43</v>
      </c>
      <c r="B971" s="4">
        <v>0</v>
      </c>
      <c r="C971" s="4" t="s">
        <v>2055</v>
      </c>
      <c r="D971" s="11" t="s">
        <v>2066</v>
      </c>
      <c r="E971" s="4" t="s">
        <v>2067</v>
      </c>
    </row>
    <row r="972" spans="1:5">
      <c r="A972" s="10" t="s">
        <v>27</v>
      </c>
      <c r="B972" s="4">
        <v>0</v>
      </c>
      <c r="C972" s="4" t="s">
        <v>2055</v>
      </c>
      <c r="D972" s="4" t="s">
        <v>2068</v>
      </c>
      <c r="E972" s="4" t="s">
        <v>2069</v>
      </c>
    </row>
    <row r="973" spans="1:5">
      <c r="A973" s="10" t="s">
        <v>48</v>
      </c>
      <c r="B973" s="4" t="s">
        <v>40</v>
      </c>
      <c r="C973" s="4" t="s">
        <v>2055</v>
      </c>
      <c r="D973" s="4" t="s">
        <v>2070</v>
      </c>
      <c r="E973" s="4" t="s">
        <v>2071</v>
      </c>
    </row>
    <row r="974" spans="1:5">
      <c r="A974" s="10" t="s">
        <v>51</v>
      </c>
      <c r="B974" s="4" t="s">
        <v>110</v>
      </c>
      <c r="C974" s="4" t="s">
        <v>2055</v>
      </c>
      <c r="D974" s="4" t="s">
        <v>2072</v>
      </c>
      <c r="E974" s="4" t="s">
        <v>2073</v>
      </c>
    </row>
    <row r="975" spans="1:5">
      <c r="A975" s="10" t="s">
        <v>27</v>
      </c>
      <c r="B975" s="4">
        <v>0</v>
      </c>
      <c r="C975" s="4" t="s">
        <v>2055</v>
      </c>
      <c r="D975" s="4" t="s">
        <v>2074</v>
      </c>
      <c r="E975" s="4">
        <v>68669755</v>
      </c>
    </row>
    <row r="976" spans="1:5">
      <c r="A976" s="10" t="s">
        <v>56</v>
      </c>
      <c r="B976" s="4" t="s">
        <v>85</v>
      </c>
      <c r="C976" s="4" t="s">
        <v>2055</v>
      </c>
      <c r="D976" s="4" t="s">
        <v>2075</v>
      </c>
      <c r="E976" s="4" t="s">
        <v>2076</v>
      </c>
    </row>
    <row r="977" spans="1:5">
      <c r="A977" s="10" t="s">
        <v>59</v>
      </c>
      <c r="B977" s="4">
        <v>4000</v>
      </c>
      <c r="C977" s="4" t="s">
        <v>2055</v>
      </c>
      <c r="D977" s="4" t="s">
        <v>2077</v>
      </c>
      <c r="E977" s="4" t="s">
        <v>2078</v>
      </c>
    </row>
    <row r="978" spans="1:5">
      <c r="A978" s="10">
        <v>2711</v>
      </c>
      <c r="B978" s="4">
        <v>1</v>
      </c>
      <c r="C978" s="4" t="s">
        <v>2079</v>
      </c>
      <c r="D978" s="4" t="s">
        <v>2080</v>
      </c>
      <c r="E978" s="11" t="s">
        <v>2081</v>
      </c>
    </row>
    <row r="979" spans="1:5">
      <c r="A979" s="10">
        <v>2712</v>
      </c>
      <c r="B979" s="4">
        <v>1</v>
      </c>
      <c r="C979" s="4" t="s">
        <v>2079</v>
      </c>
      <c r="D979" s="4" t="s">
        <v>2082</v>
      </c>
      <c r="E979" s="4" t="s">
        <v>2083</v>
      </c>
    </row>
    <row r="980" spans="1:5">
      <c r="A980" s="10">
        <v>2713</v>
      </c>
      <c r="B980" s="4">
        <v>1</v>
      </c>
      <c r="C980" s="4" t="s">
        <v>2079</v>
      </c>
      <c r="D980" s="4" t="s">
        <v>2084</v>
      </c>
      <c r="E980" s="4" t="s">
        <v>2085</v>
      </c>
    </row>
    <row r="981" spans="1:5">
      <c r="A981" s="10">
        <v>2714</v>
      </c>
      <c r="B981" s="4">
        <v>1</v>
      </c>
      <c r="C981" s="4" t="s">
        <v>2079</v>
      </c>
      <c r="D981" s="4" t="s">
        <v>2086</v>
      </c>
      <c r="E981" s="4" t="s">
        <v>2087</v>
      </c>
    </row>
    <row r="982" spans="1:5">
      <c r="A982" s="10" t="s">
        <v>27</v>
      </c>
      <c r="B982" s="4">
        <v>0</v>
      </c>
      <c r="C982" s="4" t="s">
        <v>2088</v>
      </c>
      <c r="D982" s="4" t="s">
        <v>2089</v>
      </c>
      <c r="E982" s="4" t="s">
        <v>2090</v>
      </c>
    </row>
    <row r="983" spans="1:5">
      <c r="A983" s="10" t="s">
        <v>39</v>
      </c>
      <c r="B983" s="4" t="s">
        <v>40</v>
      </c>
      <c r="C983" s="4" t="s">
        <v>2088</v>
      </c>
      <c r="D983" s="4" t="s">
        <v>2091</v>
      </c>
      <c r="E983" s="4" t="s">
        <v>2092</v>
      </c>
    </row>
    <row r="984" spans="1:5">
      <c r="A984" s="10" t="s">
        <v>43</v>
      </c>
      <c r="B984" s="4">
        <v>6800</v>
      </c>
      <c r="C984" s="4" t="s">
        <v>2088</v>
      </c>
      <c r="D984" s="4" t="s">
        <v>2093</v>
      </c>
      <c r="E984" s="4" t="s">
        <v>2094</v>
      </c>
    </row>
    <row r="985" spans="1:5">
      <c r="A985" s="10" t="s">
        <v>27</v>
      </c>
      <c r="B985" s="4">
        <v>0</v>
      </c>
      <c r="C985" s="4" t="s">
        <v>2088</v>
      </c>
      <c r="D985" s="4" t="s">
        <v>2095</v>
      </c>
      <c r="E985" s="4" t="s">
        <v>2096</v>
      </c>
    </row>
    <row r="986" spans="1:5">
      <c r="A986" s="10" t="s">
        <v>48</v>
      </c>
      <c r="B986" s="4" t="s">
        <v>85</v>
      </c>
      <c r="C986" s="4" t="s">
        <v>2088</v>
      </c>
      <c r="D986" s="4" t="s">
        <v>2097</v>
      </c>
      <c r="E986" s="4" t="s">
        <v>2098</v>
      </c>
    </row>
    <row r="987" spans="1:5">
      <c r="A987" s="10" t="s">
        <v>51</v>
      </c>
      <c r="B987" s="4">
        <v>8800</v>
      </c>
      <c r="C987" s="4" t="s">
        <v>2088</v>
      </c>
      <c r="D987" s="4" t="s">
        <v>2099</v>
      </c>
      <c r="E987" s="4" t="s">
        <v>2100</v>
      </c>
    </row>
    <row r="988" spans="1:5">
      <c r="A988" s="10" t="s">
        <v>27</v>
      </c>
      <c r="B988" s="4">
        <v>0</v>
      </c>
      <c r="C988" s="4" t="s">
        <v>2088</v>
      </c>
      <c r="D988" s="4" t="s">
        <v>2101</v>
      </c>
      <c r="E988" s="4" t="s">
        <v>2102</v>
      </c>
    </row>
    <row r="989" spans="1:5">
      <c r="A989" s="10" t="s">
        <v>56</v>
      </c>
      <c r="B989" s="4" t="s">
        <v>40</v>
      </c>
      <c r="C989" s="4" t="s">
        <v>2088</v>
      </c>
      <c r="D989" s="4" t="s">
        <v>2103</v>
      </c>
      <c r="E989" s="4" t="s">
        <v>2104</v>
      </c>
    </row>
    <row r="990" spans="1:5">
      <c r="A990" s="10" t="s">
        <v>59</v>
      </c>
      <c r="B990" s="4">
        <v>4000</v>
      </c>
      <c r="C990" s="4" t="s">
        <v>2088</v>
      </c>
      <c r="D990" s="4" t="s">
        <v>2105</v>
      </c>
      <c r="E990" s="4" t="s">
        <v>2106</v>
      </c>
    </row>
    <row r="991" spans="1:5">
      <c r="A991" s="10" t="s">
        <v>27</v>
      </c>
      <c r="B991" s="4">
        <v>0</v>
      </c>
      <c r="C991" s="4" t="s">
        <v>2088</v>
      </c>
      <c r="D991" s="4" t="s">
        <v>2107</v>
      </c>
      <c r="E991" s="4" t="s">
        <v>2108</v>
      </c>
    </row>
    <row r="992" spans="1:5">
      <c r="A992" s="10" t="s">
        <v>30</v>
      </c>
      <c r="B992" s="4">
        <v>4453</v>
      </c>
      <c r="C992" s="4" t="s">
        <v>2088</v>
      </c>
      <c r="D992" s="4" t="s">
        <v>2109</v>
      </c>
      <c r="E992" s="4" t="s">
        <v>2110</v>
      </c>
    </row>
    <row r="993" spans="1:5">
      <c r="A993" s="10" t="s">
        <v>34</v>
      </c>
      <c r="B993" s="4">
        <v>800</v>
      </c>
      <c r="C993" s="4" t="s">
        <v>2088</v>
      </c>
      <c r="D993" s="4" t="s">
        <v>2111</v>
      </c>
      <c r="E993" s="4" t="s">
        <v>2112</v>
      </c>
    </row>
    <row r="994" spans="1:5">
      <c r="A994" s="10">
        <v>2711</v>
      </c>
      <c r="B994" s="4">
        <v>1</v>
      </c>
      <c r="C994" s="4" t="s">
        <v>2113</v>
      </c>
      <c r="D994" s="4" t="s">
        <v>2114</v>
      </c>
      <c r="E994" s="4" t="s">
        <v>2115</v>
      </c>
    </row>
    <row r="995" spans="1:5">
      <c r="A995" s="10">
        <v>2712</v>
      </c>
      <c r="B995" s="4">
        <v>1</v>
      </c>
      <c r="C995" s="4" t="s">
        <v>2113</v>
      </c>
      <c r="D995" s="4" t="s">
        <v>2116</v>
      </c>
      <c r="E995" s="4" t="s">
        <v>2117</v>
      </c>
    </row>
    <row r="996" spans="1:5">
      <c r="A996" s="10">
        <v>2713</v>
      </c>
      <c r="B996" s="4">
        <v>1</v>
      </c>
      <c r="C996" s="4" t="s">
        <v>2113</v>
      </c>
      <c r="D996" s="4" t="s">
        <v>2118</v>
      </c>
      <c r="E996" s="4" t="s">
        <v>2119</v>
      </c>
    </row>
    <row r="997" spans="1:5">
      <c r="A997" s="10">
        <v>2714</v>
      </c>
      <c r="B997" s="4">
        <v>1</v>
      </c>
      <c r="C997" s="4" t="s">
        <v>2113</v>
      </c>
      <c r="D997" s="4" t="s">
        <v>2120</v>
      </c>
      <c r="E997" s="4" t="s">
        <v>2121</v>
      </c>
    </row>
    <row r="998" spans="1:5">
      <c r="A998" s="10" t="s">
        <v>27</v>
      </c>
      <c r="B998" s="4">
        <v>0</v>
      </c>
      <c r="C998" s="4" t="s">
        <v>2113</v>
      </c>
      <c r="D998" s="4" t="s">
        <v>2122</v>
      </c>
      <c r="E998" s="4" t="s">
        <v>2123</v>
      </c>
    </row>
    <row r="999" spans="1:5">
      <c r="A999" s="10" t="s">
        <v>48</v>
      </c>
      <c r="B999" s="4" t="s">
        <v>40</v>
      </c>
      <c r="C999" s="4" t="s">
        <v>2113</v>
      </c>
      <c r="D999" s="4" t="s">
        <v>2124</v>
      </c>
      <c r="E999" s="4" t="s">
        <v>2125</v>
      </c>
    </row>
    <row r="1000" spans="1:5">
      <c r="A1000" s="10" t="s">
        <v>51</v>
      </c>
      <c r="B1000" s="4" t="s">
        <v>654</v>
      </c>
      <c r="C1000" s="4" t="s">
        <v>2113</v>
      </c>
      <c r="D1000" s="4" t="s">
        <v>2126</v>
      </c>
      <c r="E1000" s="4" t="s">
        <v>2127</v>
      </c>
    </row>
    <row r="1001" spans="1:5">
      <c r="A1001" s="10" t="s">
        <v>27</v>
      </c>
      <c r="B1001" s="4">
        <v>0</v>
      </c>
      <c r="C1001" s="4" t="s">
        <v>2128</v>
      </c>
      <c r="D1001" s="4" t="s">
        <v>2129</v>
      </c>
      <c r="E1001" s="4" t="s">
        <v>2130</v>
      </c>
    </row>
    <row r="1002" spans="1:5">
      <c r="A1002" s="10" t="s">
        <v>56</v>
      </c>
      <c r="B1002" s="4" t="s">
        <v>85</v>
      </c>
      <c r="C1002" s="4" t="s">
        <v>2128</v>
      </c>
      <c r="D1002" s="4" t="s">
        <v>2131</v>
      </c>
      <c r="E1002" s="4" t="s">
        <v>2132</v>
      </c>
    </row>
    <row r="1003" spans="1:5">
      <c r="A1003" s="10" t="s">
        <v>59</v>
      </c>
      <c r="B1003" s="4">
        <v>5800</v>
      </c>
      <c r="C1003" s="4" t="s">
        <v>2128</v>
      </c>
      <c r="D1003" s="4" t="s">
        <v>2133</v>
      </c>
      <c r="E1003" s="4" t="s">
        <v>2134</v>
      </c>
    </row>
    <row r="1004" spans="1:5">
      <c r="A1004" s="10" t="s">
        <v>27</v>
      </c>
      <c r="B1004" s="4">
        <v>0</v>
      </c>
      <c r="C1004" s="4" t="s">
        <v>2128</v>
      </c>
      <c r="D1004" s="4" t="s">
        <v>2135</v>
      </c>
      <c r="E1004" s="4" t="s">
        <v>2136</v>
      </c>
    </row>
    <row r="1005" spans="1:5">
      <c r="A1005" s="10" t="s">
        <v>30</v>
      </c>
      <c r="B1005" s="4">
        <v>4459</v>
      </c>
      <c r="C1005" s="4" t="s">
        <v>2128</v>
      </c>
      <c r="D1005" s="4" t="s">
        <v>2137</v>
      </c>
      <c r="E1005" s="4" t="s">
        <v>2138</v>
      </c>
    </row>
    <row r="1006" spans="1:5">
      <c r="A1006" s="10" t="s">
        <v>34</v>
      </c>
      <c r="B1006" s="4" t="s">
        <v>825</v>
      </c>
      <c r="C1006" s="4" t="s">
        <v>2128</v>
      </c>
      <c r="D1006" s="4" t="s">
        <v>2139</v>
      </c>
      <c r="E1006" s="4" t="s">
        <v>2140</v>
      </c>
    </row>
    <row r="1007" spans="1:5">
      <c r="A1007" s="10" t="s">
        <v>27</v>
      </c>
      <c r="B1007" s="4">
        <v>0</v>
      </c>
      <c r="C1007" s="4" t="s">
        <v>2128</v>
      </c>
      <c r="D1007" s="4" t="s">
        <v>2141</v>
      </c>
      <c r="E1007" s="4" t="s">
        <v>2142</v>
      </c>
    </row>
    <row r="1008" spans="1:5">
      <c r="A1008" s="10" t="s">
        <v>39</v>
      </c>
      <c r="B1008" s="4" t="s">
        <v>85</v>
      </c>
      <c r="C1008" s="4" t="s">
        <v>2128</v>
      </c>
      <c r="D1008" s="4" t="s">
        <v>2143</v>
      </c>
      <c r="E1008" s="11" t="s">
        <v>2144</v>
      </c>
    </row>
    <row r="1009" spans="1:5">
      <c r="A1009" s="10" t="s">
        <v>43</v>
      </c>
      <c r="B1009" s="4">
        <v>2000</v>
      </c>
      <c r="C1009" s="4" t="s">
        <v>2128</v>
      </c>
      <c r="D1009" s="4" t="s">
        <v>2145</v>
      </c>
      <c r="E1009" s="4" t="s">
        <v>2146</v>
      </c>
    </row>
    <row r="1010" spans="1:5">
      <c r="A1010" s="10">
        <v>2711</v>
      </c>
      <c r="B1010" s="4">
        <v>1</v>
      </c>
      <c r="C1010" s="4" t="s">
        <v>2147</v>
      </c>
      <c r="D1010" s="4" t="s">
        <v>2148</v>
      </c>
      <c r="E1010" s="4" t="s">
        <v>2149</v>
      </c>
    </row>
    <row r="1011" spans="1:5">
      <c r="A1011" s="10">
        <v>2712</v>
      </c>
      <c r="B1011" s="4">
        <v>1</v>
      </c>
      <c r="C1011" s="4" t="s">
        <v>2147</v>
      </c>
      <c r="D1011" s="4" t="s">
        <v>2150</v>
      </c>
      <c r="E1011" s="4" t="s">
        <v>2151</v>
      </c>
    </row>
    <row r="1012" spans="1:5">
      <c r="A1012" s="10">
        <v>2713</v>
      </c>
      <c r="B1012" s="4">
        <v>1</v>
      </c>
      <c r="C1012" s="4" t="s">
        <v>2147</v>
      </c>
      <c r="D1012" s="4" t="s">
        <v>2152</v>
      </c>
      <c r="E1012" s="4" t="s">
        <v>2153</v>
      </c>
    </row>
    <row r="1013" spans="1:5">
      <c r="A1013" s="10">
        <v>2714</v>
      </c>
      <c r="B1013" s="4">
        <v>1</v>
      </c>
      <c r="C1013" s="4" t="s">
        <v>2147</v>
      </c>
      <c r="D1013" s="4" t="s">
        <v>2154</v>
      </c>
      <c r="E1013" s="4" t="s">
        <v>2155</v>
      </c>
    </row>
    <row r="1014" spans="1:5">
      <c r="A1014" s="10" t="s">
        <v>27</v>
      </c>
      <c r="B1014" s="4">
        <v>0</v>
      </c>
      <c r="C1014" s="4" t="s">
        <v>2147</v>
      </c>
      <c r="D1014" s="4" t="s">
        <v>2156</v>
      </c>
      <c r="E1014" s="4" t="s">
        <v>2157</v>
      </c>
    </row>
    <row r="1015" spans="1:5">
      <c r="A1015" s="10" t="s">
        <v>56</v>
      </c>
      <c r="B1015" s="4" t="s">
        <v>40</v>
      </c>
      <c r="C1015" s="4" t="s">
        <v>2147</v>
      </c>
      <c r="D1015" s="4" t="s">
        <v>2158</v>
      </c>
      <c r="E1015" s="4">
        <v>91380532</v>
      </c>
    </row>
    <row r="1016" spans="1:5">
      <c r="A1016" s="10" t="s">
        <v>59</v>
      </c>
      <c r="B1016" s="4">
        <v>5000</v>
      </c>
      <c r="C1016" s="4" t="s">
        <v>2147</v>
      </c>
      <c r="D1016" s="4" t="s">
        <v>2159</v>
      </c>
      <c r="E1016" s="4" t="s">
        <v>2160</v>
      </c>
    </row>
    <row r="1017" spans="1:5">
      <c r="A1017" s="10" t="s">
        <v>27</v>
      </c>
      <c r="B1017" s="4">
        <v>0</v>
      </c>
      <c r="C1017" s="4" t="s">
        <v>2147</v>
      </c>
      <c r="D1017" s="4" t="s">
        <v>2161</v>
      </c>
      <c r="E1017" s="4" t="s">
        <v>2162</v>
      </c>
    </row>
    <row r="1018" spans="1:5">
      <c r="A1018" s="10" t="s">
        <v>30</v>
      </c>
      <c r="B1018" s="4">
        <v>4453</v>
      </c>
      <c r="C1018" s="4" t="s">
        <v>2163</v>
      </c>
      <c r="D1018" s="4" t="s">
        <v>2164</v>
      </c>
      <c r="E1018" s="4" t="s">
        <v>2165</v>
      </c>
    </row>
    <row r="1019" spans="1:5">
      <c r="A1019" s="10" t="s">
        <v>34</v>
      </c>
      <c r="B1019" s="4">
        <v>4800</v>
      </c>
      <c r="C1019" s="4" t="s">
        <v>2163</v>
      </c>
      <c r="D1019" s="4" t="s">
        <v>2166</v>
      </c>
      <c r="E1019" s="4" t="s">
        <v>2167</v>
      </c>
    </row>
    <row r="1020" spans="1:5">
      <c r="A1020" s="10" t="s">
        <v>27</v>
      </c>
      <c r="B1020" s="4">
        <v>0</v>
      </c>
      <c r="C1020" s="4" t="s">
        <v>2163</v>
      </c>
      <c r="D1020" s="4" t="s">
        <v>2168</v>
      </c>
      <c r="E1020" s="4" t="s">
        <v>2169</v>
      </c>
    </row>
    <row r="1021" spans="1:5">
      <c r="A1021" s="10" t="s">
        <v>39</v>
      </c>
      <c r="B1021" s="4" t="s">
        <v>40</v>
      </c>
      <c r="C1021" s="4" t="s">
        <v>2163</v>
      </c>
      <c r="D1021" s="4" t="s">
        <v>2170</v>
      </c>
      <c r="E1021" s="4" t="s">
        <v>2171</v>
      </c>
    </row>
    <row r="1022" spans="1:5">
      <c r="A1022" s="10" t="s">
        <v>43</v>
      </c>
      <c r="B1022" s="4">
        <v>8000</v>
      </c>
      <c r="C1022" s="4" t="s">
        <v>2163</v>
      </c>
      <c r="D1022" s="4" t="s">
        <v>2172</v>
      </c>
      <c r="E1022" s="4" t="s">
        <v>2173</v>
      </c>
    </row>
    <row r="1023" spans="1:5">
      <c r="A1023" s="10" t="s">
        <v>27</v>
      </c>
      <c r="B1023" s="4">
        <v>0</v>
      </c>
      <c r="C1023" s="4" t="s">
        <v>2163</v>
      </c>
      <c r="D1023" s="4" t="s">
        <v>2174</v>
      </c>
      <c r="E1023" s="4" t="s">
        <v>2175</v>
      </c>
    </row>
    <row r="1024" spans="1:5">
      <c r="A1024" s="10" t="s">
        <v>48</v>
      </c>
      <c r="B1024" s="4" t="s">
        <v>85</v>
      </c>
      <c r="C1024" s="4" t="s">
        <v>2163</v>
      </c>
      <c r="D1024" s="4" t="s">
        <v>2176</v>
      </c>
      <c r="E1024" s="4" t="s">
        <v>2177</v>
      </c>
    </row>
    <row r="1025" spans="1:5">
      <c r="A1025" s="10" t="s">
        <v>51</v>
      </c>
      <c r="B1025" s="4" t="s">
        <v>110</v>
      </c>
      <c r="C1025" s="4" t="s">
        <v>2163</v>
      </c>
      <c r="D1025" s="4" t="s">
        <v>2178</v>
      </c>
      <c r="E1025" s="4" t="s">
        <v>2179</v>
      </c>
    </row>
    <row r="1026" spans="1:5">
      <c r="A1026" s="10">
        <v>2711</v>
      </c>
      <c r="B1026" s="4">
        <v>1</v>
      </c>
      <c r="C1026" s="4" t="s">
        <v>2180</v>
      </c>
      <c r="D1026" s="4" t="s">
        <v>2181</v>
      </c>
      <c r="E1026" s="4" t="s">
        <v>2182</v>
      </c>
    </row>
    <row r="1027" spans="1:5">
      <c r="A1027" s="10">
        <v>2712</v>
      </c>
      <c r="B1027" s="4">
        <v>1</v>
      </c>
      <c r="C1027" s="4" t="s">
        <v>2180</v>
      </c>
      <c r="D1027" s="4">
        <v>27918314</v>
      </c>
      <c r="E1027" s="4" t="s">
        <v>2183</v>
      </c>
    </row>
    <row r="1028" spans="1:5">
      <c r="A1028" s="10">
        <v>2713</v>
      </c>
      <c r="B1028" s="4">
        <v>1</v>
      </c>
      <c r="C1028" s="4" t="s">
        <v>2180</v>
      </c>
      <c r="D1028" s="4" t="s">
        <v>2184</v>
      </c>
      <c r="E1028" s="4" t="s">
        <v>2185</v>
      </c>
    </row>
    <row r="1029" spans="1:5">
      <c r="A1029" s="10">
        <v>2714</v>
      </c>
      <c r="B1029" s="4">
        <v>1</v>
      </c>
      <c r="C1029" s="4" t="s">
        <v>2180</v>
      </c>
      <c r="D1029" s="4" t="s">
        <v>2186</v>
      </c>
      <c r="E1029" s="4" t="s">
        <v>2187</v>
      </c>
    </row>
    <row r="1030" spans="1:5">
      <c r="A1030" s="10" t="s">
        <v>27</v>
      </c>
      <c r="B1030" s="4">
        <v>0</v>
      </c>
      <c r="C1030" s="4" t="s">
        <v>2180</v>
      </c>
      <c r="D1030" s="4" t="s">
        <v>2188</v>
      </c>
      <c r="E1030" s="4" t="s">
        <v>2189</v>
      </c>
    </row>
    <row r="1031" spans="1:5">
      <c r="A1031" s="10" t="s">
        <v>30</v>
      </c>
      <c r="B1031" s="4">
        <v>4453</v>
      </c>
      <c r="C1031" s="4" t="s">
        <v>2180</v>
      </c>
      <c r="D1031" s="4" t="s">
        <v>2190</v>
      </c>
      <c r="E1031" s="4" t="s">
        <v>2191</v>
      </c>
    </row>
    <row r="1032" spans="1:5">
      <c r="A1032" s="10" t="s">
        <v>34</v>
      </c>
      <c r="B1032" s="4" t="s">
        <v>452</v>
      </c>
      <c r="C1032" s="4" t="s">
        <v>2180</v>
      </c>
      <c r="D1032" s="4" t="s">
        <v>2192</v>
      </c>
      <c r="E1032" s="4" t="s">
        <v>2193</v>
      </c>
    </row>
    <row r="1033" spans="1:5">
      <c r="A1033" s="10" t="s">
        <v>27</v>
      </c>
      <c r="B1033" s="4">
        <v>0</v>
      </c>
      <c r="C1033" s="4" t="s">
        <v>2180</v>
      </c>
      <c r="D1033" s="4" t="s">
        <v>2194</v>
      </c>
      <c r="E1033" s="4" t="s">
        <v>2195</v>
      </c>
    </row>
    <row r="1034" spans="1:5">
      <c r="A1034" s="10" t="s">
        <v>39</v>
      </c>
      <c r="B1034" s="4" t="s">
        <v>40</v>
      </c>
      <c r="C1034" s="4" t="s">
        <v>2180</v>
      </c>
      <c r="D1034" s="4" t="s">
        <v>2196</v>
      </c>
      <c r="E1034" s="4" t="s">
        <v>2197</v>
      </c>
    </row>
    <row r="1035" spans="1:5">
      <c r="A1035" s="10" t="s">
        <v>43</v>
      </c>
      <c r="B1035" s="4" t="s">
        <v>394</v>
      </c>
      <c r="C1035" s="4" t="s">
        <v>2180</v>
      </c>
      <c r="D1035" s="4" t="s">
        <v>2198</v>
      </c>
      <c r="E1035" s="4" t="s">
        <v>2199</v>
      </c>
    </row>
    <row r="1036" spans="1:5">
      <c r="A1036" s="10" t="s">
        <v>27</v>
      </c>
      <c r="B1036" s="4">
        <v>0</v>
      </c>
      <c r="C1036" s="4" t="s">
        <v>2200</v>
      </c>
      <c r="D1036" s="4" t="s">
        <v>2201</v>
      </c>
      <c r="E1036" s="4" t="s">
        <v>2202</v>
      </c>
    </row>
    <row r="1037" spans="1:5">
      <c r="A1037" s="10" t="s">
        <v>48</v>
      </c>
      <c r="B1037" s="4" t="s">
        <v>85</v>
      </c>
      <c r="C1037" s="4" t="s">
        <v>2200</v>
      </c>
      <c r="D1037" s="4" t="s">
        <v>2203</v>
      </c>
      <c r="E1037" s="4" t="s">
        <v>2204</v>
      </c>
    </row>
    <row r="1038" spans="1:5">
      <c r="A1038" s="10" t="s">
        <v>51</v>
      </c>
      <c r="B1038" s="4" t="s">
        <v>219</v>
      </c>
      <c r="C1038" s="4" t="s">
        <v>2200</v>
      </c>
      <c r="D1038" s="4" t="s">
        <v>2205</v>
      </c>
      <c r="E1038" s="4" t="s">
        <v>2206</v>
      </c>
    </row>
    <row r="1039" spans="1:5">
      <c r="A1039" s="10" t="s">
        <v>27</v>
      </c>
      <c r="B1039" s="4">
        <v>0</v>
      </c>
      <c r="C1039" s="4" t="s">
        <v>2200</v>
      </c>
      <c r="D1039" s="11" t="s">
        <v>2207</v>
      </c>
      <c r="E1039" s="4" t="s">
        <v>2208</v>
      </c>
    </row>
    <row r="1040" spans="1:5">
      <c r="A1040" s="10" t="s">
        <v>56</v>
      </c>
      <c r="B1040" s="4" t="s">
        <v>40</v>
      </c>
      <c r="C1040" s="4" t="s">
        <v>2200</v>
      </c>
      <c r="D1040" s="4" t="s">
        <v>2209</v>
      </c>
      <c r="E1040" s="4" t="s">
        <v>2210</v>
      </c>
    </row>
    <row r="1041" spans="1:5">
      <c r="A1041" s="10" t="s">
        <v>59</v>
      </c>
      <c r="B1041" s="4">
        <v>3800</v>
      </c>
      <c r="C1041" s="4" t="s">
        <v>2200</v>
      </c>
      <c r="D1041" s="11" t="s">
        <v>2211</v>
      </c>
      <c r="E1041" s="4" t="s">
        <v>2212</v>
      </c>
    </row>
    <row r="1042" spans="1:5">
      <c r="A1042" s="10">
        <v>2711</v>
      </c>
      <c r="B1042" s="4">
        <v>1</v>
      </c>
      <c r="C1042" s="4" t="s">
        <v>2213</v>
      </c>
      <c r="D1042" s="4" t="s">
        <v>2214</v>
      </c>
      <c r="E1042" s="4" t="s">
        <v>2215</v>
      </c>
    </row>
    <row r="1043" spans="1:5">
      <c r="A1043" s="10">
        <v>2712</v>
      </c>
      <c r="B1043" s="4">
        <v>1</v>
      </c>
      <c r="C1043" s="4" t="s">
        <v>2213</v>
      </c>
      <c r="D1043" s="4" t="s">
        <v>2216</v>
      </c>
      <c r="E1043" s="4" t="s">
        <v>2217</v>
      </c>
    </row>
    <row r="1044" spans="1:5">
      <c r="A1044" s="10">
        <v>2713</v>
      </c>
      <c r="B1044" s="4">
        <v>1</v>
      </c>
      <c r="C1044" s="4" t="s">
        <v>2213</v>
      </c>
      <c r="D1044" s="4" t="s">
        <v>2218</v>
      </c>
      <c r="E1044" s="4" t="s">
        <v>2219</v>
      </c>
    </row>
    <row r="1045" spans="1:5">
      <c r="A1045" s="10">
        <v>2714</v>
      </c>
      <c r="B1045" s="4">
        <v>1</v>
      </c>
      <c r="C1045" s="4" t="s">
        <v>2213</v>
      </c>
      <c r="D1045" s="4" t="s">
        <v>2220</v>
      </c>
      <c r="E1045" s="4" t="s">
        <v>2221</v>
      </c>
    </row>
    <row r="1046" spans="1:5">
      <c r="A1046" s="10" t="s">
        <v>27</v>
      </c>
      <c r="B1046" s="4">
        <v>0</v>
      </c>
      <c r="C1046" s="4" t="s">
        <v>2213</v>
      </c>
      <c r="D1046" s="4" t="s">
        <v>2222</v>
      </c>
      <c r="E1046" s="4" t="s">
        <v>2223</v>
      </c>
    </row>
    <row r="1047" spans="1:5">
      <c r="A1047" s="10" t="s">
        <v>39</v>
      </c>
      <c r="B1047" s="4" t="s">
        <v>85</v>
      </c>
      <c r="C1047" s="4" t="s">
        <v>2213</v>
      </c>
      <c r="D1047" s="4" t="s">
        <v>2224</v>
      </c>
      <c r="E1047" s="4" t="s">
        <v>2225</v>
      </c>
    </row>
    <row r="1048" spans="1:5">
      <c r="A1048" s="10" t="s">
        <v>43</v>
      </c>
      <c r="B1048" s="4">
        <v>3800</v>
      </c>
      <c r="C1048" s="4" t="s">
        <v>2213</v>
      </c>
      <c r="D1048" s="4" t="s">
        <v>2226</v>
      </c>
      <c r="E1048" s="4" t="s">
        <v>2227</v>
      </c>
    </row>
    <row r="1049" spans="1:5">
      <c r="A1049" s="10" t="s">
        <v>27</v>
      </c>
      <c r="B1049" s="4">
        <v>0</v>
      </c>
      <c r="C1049" s="4" t="s">
        <v>2213</v>
      </c>
      <c r="D1049" s="4" t="s">
        <v>2228</v>
      </c>
      <c r="E1049" s="4" t="s">
        <v>2229</v>
      </c>
    </row>
    <row r="1050" spans="1:5">
      <c r="A1050" s="10" t="s">
        <v>48</v>
      </c>
      <c r="B1050" s="4" t="s">
        <v>40</v>
      </c>
      <c r="C1050" s="4" t="s">
        <v>2213</v>
      </c>
      <c r="D1050" s="4" t="s">
        <v>2230</v>
      </c>
      <c r="E1050" s="4" t="s">
        <v>2231</v>
      </c>
    </row>
    <row r="1051" spans="1:5">
      <c r="A1051" s="10" t="s">
        <v>51</v>
      </c>
      <c r="B1051" s="4">
        <v>9000</v>
      </c>
      <c r="C1051" s="4" t="s">
        <v>2213</v>
      </c>
      <c r="D1051" s="4" t="s">
        <v>2232</v>
      </c>
      <c r="E1051" s="4" t="s">
        <v>2233</v>
      </c>
    </row>
    <row r="1052" spans="1:5">
      <c r="A1052" s="10" t="s">
        <v>27</v>
      </c>
      <c r="B1052" s="4">
        <v>0</v>
      </c>
      <c r="C1052" s="4" t="s">
        <v>2213</v>
      </c>
      <c r="D1052" s="4" t="s">
        <v>2234</v>
      </c>
      <c r="E1052" s="4" t="s">
        <v>2235</v>
      </c>
    </row>
    <row r="1053" spans="1:5">
      <c r="A1053" s="10" t="s">
        <v>56</v>
      </c>
      <c r="B1053" s="4" t="s">
        <v>85</v>
      </c>
      <c r="C1053" s="4" t="s">
        <v>2213</v>
      </c>
      <c r="D1053" s="4" t="s">
        <v>2236</v>
      </c>
      <c r="E1053" s="4">
        <v>17462001</v>
      </c>
    </row>
    <row r="1054" spans="1:5">
      <c r="A1054" s="10" t="s">
        <v>59</v>
      </c>
      <c r="B1054" s="4">
        <v>4000</v>
      </c>
      <c r="C1054" s="4" t="s">
        <v>2213</v>
      </c>
      <c r="D1054" s="4" t="s">
        <v>2237</v>
      </c>
      <c r="E1054" s="4" t="s">
        <v>2238</v>
      </c>
    </row>
    <row r="1055" spans="1:5">
      <c r="A1055" s="10" t="s">
        <v>27</v>
      </c>
      <c r="B1055" s="4">
        <v>0</v>
      </c>
      <c r="C1055" s="4" t="s">
        <v>2239</v>
      </c>
      <c r="D1055" s="4" t="s">
        <v>2240</v>
      </c>
      <c r="E1055" s="4" t="s">
        <v>2241</v>
      </c>
    </row>
    <row r="1056" spans="1:5">
      <c r="A1056" s="10" t="s">
        <v>30</v>
      </c>
      <c r="B1056" s="4" t="s">
        <v>2242</v>
      </c>
      <c r="C1056" s="4" t="s">
        <v>2239</v>
      </c>
      <c r="D1056" s="4" t="s">
        <v>2243</v>
      </c>
      <c r="E1056" s="4" t="s">
        <v>2244</v>
      </c>
    </row>
    <row r="1057" spans="1:5">
      <c r="A1057" s="10" t="s">
        <v>34</v>
      </c>
      <c r="B1057" s="4" t="s">
        <v>654</v>
      </c>
      <c r="C1057" s="4" t="s">
        <v>2239</v>
      </c>
      <c r="D1057" s="4" t="s">
        <v>2245</v>
      </c>
      <c r="E1057" s="4" t="s">
        <v>2246</v>
      </c>
    </row>
    <row r="1058" spans="1:5">
      <c r="A1058" s="10">
        <v>2711</v>
      </c>
      <c r="B1058" s="4">
        <v>1</v>
      </c>
      <c r="C1058" s="4" t="s">
        <v>2247</v>
      </c>
      <c r="D1058" s="4" t="s">
        <v>2248</v>
      </c>
      <c r="E1058" s="4" t="s">
        <v>2249</v>
      </c>
    </row>
    <row r="1059" spans="1:5">
      <c r="A1059" s="10">
        <v>2712</v>
      </c>
      <c r="B1059" s="4">
        <v>1</v>
      </c>
      <c r="C1059" s="4" t="s">
        <v>2247</v>
      </c>
      <c r="D1059" s="4" t="s">
        <v>2250</v>
      </c>
      <c r="E1059" s="11" t="s">
        <v>2251</v>
      </c>
    </row>
    <row r="1060" spans="1:5">
      <c r="A1060" s="10">
        <v>2713</v>
      </c>
      <c r="B1060" s="4">
        <v>1</v>
      </c>
      <c r="C1060" s="4" t="s">
        <v>2247</v>
      </c>
      <c r="D1060" s="4" t="s">
        <v>2252</v>
      </c>
      <c r="E1060" s="4" t="s">
        <v>2253</v>
      </c>
    </row>
    <row r="1061" spans="1:5">
      <c r="A1061" s="10">
        <v>2714</v>
      </c>
      <c r="B1061" s="4">
        <v>1</v>
      </c>
      <c r="C1061" s="4" t="s">
        <v>2247</v>
      </c>
      <c r="D1061" s="4" t="s">
        <v>2254</v>
      </c>
      <c r="E1061" s="4" t="s">
        <v>2255</v>
      </c>
    </row>
    <row r="1062" spans="1:5">
      <c r="A1062" s="10" t="s">
        <v>27</v>
      </c>
      <c r="B1062" s="4">
        <v>0</v>
      </c>
      <c r="C1062" s="4" t="s">
        <v>2247</v>
      </c>
      <c r="D1062" s="4" t="s">
        <v>2256</v>
      </c>
      <c r="E1062" s="4" t="s">
        <v>2257</v>
      </c>
    </row>
    <row r="1063" spans="1:5">
      <c r="A1063" s="10" t="s">
        <v>48</v>
      </c>
      <c r="B1063" s="4" t="s">
        <v>85</v>
      </c>
      <c r="C1063" s="4" t="s">
        <v>2247</v>
      </c>
      <c r="D1063" s="4" t="s">
        <v>2258</v>
      </c>
      <c r="E1063" s="4" t="s">
        <v>2259</v>
      </c>
    </row>
    <row r="1064" spans="1:5">
      <c r="A1064" s="10" t="s">
        <v>51</v>
      </c>
      <c r="B1064" s="4" t="s">
        <v>825</v>
      </c>
      <c r="C1064" s="4" t="s">
        <v>2247</v>
      </c>
      <c r="D1064" s="4" t="s">
        <v>2260</v>
      </c>
      <c r="E1064" s="4" t="s">
        <v>2261</v>
      </c>
    </row>
    <row r="1065" spans="1:5">
      <c r="A1065" s="10" t="s">
        <v>27</v>
      </c>
      <c r="B1065" s="4">
        <v>0</v>
      </c>
      <c r="C1065" s="4" t="s">
        <v>2247</v>
      </c>
      <c r="D1065" s="4" t="s">
        <v>2262</v>
      </c>
      <c r="E1065" s="4" t="s">
        <v>2263</v>
      </c>
    </row>
    <row r="1066" spans="1:5">
      <c r="A1066" s="10" t="s">
        <v>56</v>
      </c>
      <c r="B1066" s="4" t="s">
        <v>40</v>
      </c>
      <c r="C1066" s="4" t="s">
        <v>2247</v>
      </c>
      <c r="D1066" s="4" t="s">
        <v>2264</v>
      </c>
      <c r="E1066" s="11" t="s">
        <v>2265</v>
      </c>
    </row>
    <row r="1067" spans="1:5">
      <c r="A1067" s="10" t="s">
        <v>59</v>
      </c>
      <c r="B1067" s="4">
        <v>4800</v>
      </c>
      <c r="C1067" s="4" t="s">
        <v>2247</v>
      </c>
      <c r="D1067" s="4" t="s">
        <v>2266</v>
      </c>
      <c r="E1067" s="4" t="s">
        <v>2267</v>
      </c>
    </row>
    <row r="1068" spans="1:5">
      <c r="A1068" s="10" t="s">
        <v>27</v>
      </c>
      <c r="B1068" s="4">
        <v>0</v>
      </c>
      <c r="C1068" s="4" t="s">
        <v>2247</v>
      </c>
      <c r="D1068" s="4" t="s">
        <v>2268</v>
      </c>
      <c r="E1068" s="4" t="s">
        <v>2269</v>
      </c>
    </row>
    <row r="1069" spans="1:5">
      <c r="A1069" s="10" t="s">
        <v>30</v>
      </c>
      <c r="B1069" s="4">
        <v>4454</v>
      </c>
      <c r="C1069" s="4" t="s">
        <v>2247</v>
      </c>
      <c r="D1069" s="4" t="s">
        <v>2270</v>
      </c>
      <c r="E1069" s="4" t="s">
        <v>2271</v>
      </c>
    </row>
    <row r="1070" spans="1:5">
      <c r="A1070" s="10" t="s">
        <v>34</v>
      </c>
      <c r="B1070" s="4">
        <v>7800</v>
      </c>
      <c r="C1070" s="4" t="s">
        <v>2247</v>
      </c>
      <c r="D1070" s="4" t="s">
        <v>2272</v>
      </c>
      <c r="E1070" s="4" t="s">
        <v>2273</v>
      </c>
    </row>
    <row r="1071" spans="1:5">
      <c r="A1071" s="10" t="s">
        <v>27</v>
      </c>
      <c r="B1071" s="4">
        <v>0</v>
      </c>
      <c r="C1071" s="4" t="s">
        <v>2274</v>
      </c>
      <c r="D1071" s="4" t="s">
        <v>2275</v>
      </c>
      <c r="E1071" s="4" t="s">
        <v>2276</v>
      </c>
    </row>
    <row r="1072" spans="1:5">
      <c r="A1072" s="10" t="s">
        <v>39</v>
      </c>
      <c r="B1072" s="4" t="s">
        <v>40</v>
      </c>
      <c r="C1072" s="4" t="s">
        <v>2274</v>
      </c>
      <c r="D1072" s="4" t="s">
        <v>2277</v>
      </c>
      <c r="E1072" s="4" t="s">
        <v>2278</v>
      </c>
    </row>
    <row r="1073" spans="1:5">
      <c r="A1073" s="10" t="s">
        <v>43</v>
      </c>
      <c r="B1073" s="4" t="s">
        <v>654</v>
      </c>
      <c r="C1073" s="4" t="s">
        <v>2274</v>
      </c>
      <c r="D1073" s="4" t="s">
        <v>2279</v>
      </c>
      <c r="E1073" s="4" t="s">
        <v>2280</v>
      </c>
    </row>
    <row r="1074" spans="1:5">
      <c r="A1074" s="10">
        <v>2711</v>
      </c>
      <c r="B1074" s="4">
        <v>1</v>
      </c>
      <c r="C1074" s="4" t="s">
        <v>2281</v>
      </c>
      <c r="D1074" s="4" t="s">
        <v>2282</v>
      </c>
      <c r="E1074" s="4" t="s">
        <v>2283</v>
      </c>
    </row>
    <row r="1075" spans="1:5">
      <c r="A1075" s="10">
        <v>2712</v>
      </c>
      <c r="B1075" s="4">
        <v>1</v>
      </c>
      <c r="C1075" s="4" t="s">
        <v>2281</v>
      </c>
      <c r="D1075" s="4" t="s">
        <v>2284</v>
      </c>
      <c r="E1075" s="4" t="s">
        <v>2285</v>
      </c>
    </row>
    <row r="1076" spans="1:5">
      <c r="A1076" s="10">
        <v>2713</v>
      </c>
      <c r="B1076" s="4">
        <v>1</v>
      </c>
      <c r="C1076" s="4" t="s">
        <v>2281</v>
      </c>
      <c r="D1076" s="4" t="s">
        <v>2286</v>
      </c>
      <c r="E1076" s="4" t="s">
        <v>2287</v>
      </c>
    </row>
    <row r="1077" spans="1:5">
      <c r="A1077" s="10">
        <v>2714</v>
      </c>
      <c r="B1077" s="4">
        <v>1</v>
      </c>
      <c r="C1077" s="4" t="s">
        <v>2281</v>
      </c>
      <c r="D1077" s="4" t="s">
        <v>2288</v>
      </c>
      <c r="E1077" s="4" t="s">
        <v>2289</v>
      </c>
    </row>
    <row r="1078" spans="1:5">
      <c r="A1078" s="10" t="s">
        <v>27</v>
      </c>
      <c r="B1078" s="4">
        <v>0</v>
      </c>
      <c r="C1078" s="4" t="s">
        <v>2281</v>
      </c>
      <c r="D1078" s="4" t="s">
        <v>2290</v>
      </c>
      <c r="E1078" s="4" t="s">
        <v>2291</v>
      </c>
    </row>
    <row r="1079" spans="1:5">
      <c r="A1079" s="10" t="s">
        <v>56</v>
      </c>
      <c r="B1079" s="4" t="s">
        <v>85</v>
      </c>
      <c r="C1079" s="4" t="s">
        <v>2281</v>
      </c>
      <c r="D1079" s="4" t="s">
        <v>2292</v>
      </c>
      <c r="E1079" s="4">
        <v>85914663</v>
      </c>
    </row>
    <row r="1080" spans="1:5">
      <c r="A1080" s="10" t="s">
        <v>59</v>
      </c>
      <c r="B1080" s="4">
        <v>6800</v>
      </c>
      <c r="C1080" s="4" t="s">
        <v>2281</v>
      </c>
      <c r="D1080" s="4" t="s">
        <v>2293</v>
      </c>
      <c r="E1080" s="4" t="s">
        <v>2294</v>
      </c>
    </row>
    <row r="1081" spans="1:5">
      <c r="A1081" s="10" t="s">
        <v>27</v>
      </c>
      <c r="B1081" s="4">
        <v>0</v>
      </c>
      <c r="C1081" s="4" t="s">
        <v>2281</v>
      </c>
      <c r="D1081" s="4">
        <v>93091143</v>
      </c>
      <c r="E1081" s="4" t="s">
        <v>2295</v>
      </c>
    </row>
    <row r="1082" spans="1:5">
      <c r="A1082" s="10" t="s">
        <v>30</v>
      </c>
      <c r="B1082" s="4" t="s">
        <v>31</v>
      </c>
      <c r="C1082" s="4" t="s">
        <v>2281</v>
      </c>
      <c r="D1082" s="4" t="s">
        <v>2296</v>
      </c>
      <c r="E1082" s="4" t="s">
        <v>2297</v>
      </c>
    </row>
    <row r="1083" spans="1:5">
      <c r="A1083" s="10" t="s">
        <v>34</v>
      </c>
      <c r="B1083" s="4" t="s">
        <v>123</v>
      </c>
      <c r="C1083" s="4" t="s">
        <v>2281</v>
      </c>
      <c r="D1083" s="4">
        <v>93092029</v>
      </c>
      <c r="E1083" s="4" t="s">
        <v>2298</v>
      </c>
    </row>
    <row r="1084" spans="1:5">
      <c r="A1084" s="10" t="s">
        <v>27</v>
      </c>
      <c r="B1084" s="4">
        <v>0</v>
      </c>
      <c r="C1084" s="4" t="s">
        <v>2281</v>
      </c>
      <c r="D1084" s="4" t="s">
        <v>2299</v>
      </c>
      <c r="E1084" s="4" t="s">
        <v>2300</v>
      </c>
    </row>
    <row r="1085" spans="1:5">
      <c r="A1085" s="10" t="s">
        <v>39</v>
      </c>
      <c r="B1085" s="4" t="s">
        <v>85</v>
      </c>
      <c r="C1085" s="4" t="s">
        <v>161</v>
      </c>
      <c r="D1085" s="4" t="s">
        <v>2301</v>
      </c>
      <c r="E1085" s="4" t="s">
        <v>2302</v>
      </c>
    </row>
    <row r="1086" spans="1:5">
      <c r="A1086" s="10" t="s">
        <v>43</v>
      </c>
      <c r="B1086" s="4">
        <v>8800</v>
      </c>
      <c r="C1086" s="4" t="s">
        <v>2303</v>
      </c>
      <c r="D1086" s="4" t="s">
        <v>2304</v>
      </c>
      <c r="E1086" s="4" t="s">
        <v>2305</v>
      </c>
    </row>
    <row r="1087" spans="1:5">
      <c r="A1087" s="10" t="s">
        <v>27</v>
      </c>
      <c r="B1087" s="4">
        <v>0</v>
      </c>
      <c r="C1087" s="4" t="s">
        <v>2281</v>
      </c>
      <c r="D1087" s="4" t="s">
        <v>2306</v>
      </c>
      <c r="E1087" s="4" t="s">
        <v>2307</v>
      </c>
    </row>
    <row r="1088" spans="1:5">
      <c r="A1088" s="10" t="s">
        <v>48</v>
      </c>
      <c r="B1088" s="4" t="s">
        <v>40</v>
      </c>
      <c r="C1088" s="4" t="s">
        <v>2281</v>
      </c>
      <c r="D1088" s="4" t="s">
        <v>2308</v>
      </c>
      <c r="E1088" s="4" t="s">
        <v>2309</v>
      </c>
    </row>
    <row r="1089" spans="1:5">
      <c r="A1089" s="10" t="s">
        <v>51</v>
      </c>
      <c r="B1089" s="4" t="s">
        <v>219</v>
      </c>
      <c r="C1089" s="4" t="s">
        <v>2281</v>
      </c>
      <c r="D1089" s="4" t="s">
        <v>2310</v>
      </c>
      <c r="E1089" s="4" t="s">
        <v>2311</v>
      </c>
    </row>
    <row r="1090" spans="1:5">
      <c r="A1090" s="10">
        <v>2711</v>
      </c>
      <c r="B1090" s="4">
        <v>1</v>
      </c>
      <c r="C1090" s="4" t="s">
        <v>2312</v>
      </c>
      <c r="D1090" s="4" t="s">
        <v>2313</v>
      </c>
      <c r="E1090" s="4" t="s">
        <v>2314</v>
      </c>
    </row>
    <row r="1091" spans="1:5">
      <c r="A1091" s="10">
        <v>2712</v>
      </c>
      <c r="B1091" s="4">
        <v>1</v>
      </c>
      <c r="C1091" s="4" t="s">
        <v>2312</v>
      </c>
      <c r="D1091" s="4" t="s">
        <v>2315</v>
      </c>
      <c r="E1091" s="4" t="s">
        <v>2316</v>
      </c>
    </row>
    <row r="1092" spans="1:5">
      <c r="A1092" s="10">
        <v>2713</v>
      </c>
      <c r="B1092" s="4">
        <v>1</v>
      </c>
      <c r="C1092" s="4" t="s">
        <v>2312</v>
      </c>
      <c r="D1092" s="4" t="s">
        <v>2317</v>
      </c>
      <c r="E1092" s="4" t="s">
        <v>2318</v>
      </c>
    </row>
    <row r="1093" spans="1:5">
      <c r="A1093" s="10">
        <v>2714</v>
      </c>
      <c r="B1093" s="4">
        <v>1</v>
      </c>
      <c r="C1093" s="4" t="s">
        <v>2312</v>
      </c>
      <c r="D1093" s="4" t="s">
        <v>2319</v>
      </c>
      <c r="E1093" s="4" t="s">
        <v>2320</v>
      </c>
    </row>
    <row r="1094" spans="1:5">
      <c r="A1094" s="10" t="s">
        <v>27</v>
      </c>
      <c r="B1094" s="4">
        <v>0</v>
      </c>
      <c r="C1094" s="4" t="s">
        <v>2321</v>
      </c>
      <c r="D1094" s="4" t="s">
        <v>2322</v>
      </c>
      <c r="E1094" s="4" t="s">
        <v>2323</v>
      </c>
    </row>
    <row r="1095" spans="1:5">
      <c r="A1095" s="10" t="s">
        <v>30</v>
      </c>
      <c r="B1095" s="4">
        <v>4454</v>
      </c>
      <c r="C1095" s="4" t="s">
        <v>2321</v>
      </c>
      <c r="D1095" s="4" t="s">
        <v>2324</v>
      </c>
      <c r="E1095" s="4" t="s">
        <v>2325</v>
      </c>
    </row>
    <row r="1096" spans="1:5">
      <c r="A1096" s="10" t="s">
        <v>34</v>
      </c>
      <c r="B1096" s="4" t="s">
        <v>1610</v>
      </c>
      <c r="C1096" s="4" t="s">
        <v>2321</v>
      </c>
      <c r="D1096" s="4" t="s">
        <v>2326</v>
      </c>
      <c r="E1096" s="4" t="s">
        <v>2327</v>
      </c>
    </row>
    <row r="1097" spans="1:5">
      <c r="A1097" s="10" t="s">
        <v>27</v>
      </c>
      <c r="B1097" s="4">
        <v>0</v>
      </c>
      <c r="C1097" s="4" t="s">
        <v>2321</v>
      </c>
      <c r="D1097" s="4" t="s">
        <v>2328</v>
      </c>
      <c r="E1097" s="4" t="s">
        <v>2329</v>
      </c>
    </row>
    <row r="1098" spans="1:5">
      <c r="A1098" s="10" t="s">
        <v>39</v>
      </c>
      <c r="B1098" s="4" t="s">
        <v>85</v>
      </c>
      <c r="C1098" s="4" t="s">
        <v>2321</v>
      </c>
      <c r="D1098" s="4" t="s">
        <v>2330</v>
      </c>
      <c r="E1098" s="4" t="s">
        <v>2331</v>
      </c>
    </row>
    <row r="1099" spans="1:5">
      <c r="A1099" s="10" t="s">
        <v>43</v>
      </c>
      <c r="B1099" s="4">
        <v>4800</v>
      </c>
      <c r="C1099" s="4" t="s">
        <v>2321</v>
      </c>
      <c r="D1099" s="4" t="s">
        <v>2332</v>
      </c>
      <c r="E1099" s="4" t="s">
        <v>2333</v>
      </c>
    </row>
    <row r="1100" spans="1:5">
      <c r="A1100" s="10" t="s">
        <v>27</v>
      </c>
      <c r="B1100" s="4">
        <v>0</v>
      </c>
      <c r="C1100" s="4" t="s">
        <v>2321</v>
      </c>
      <c r="D1100" s="4" t="s">
        <v>2334</v>
      </c>
      <c r="E1100" s="4" t="s">
        <v>2335</v>
      </c>
    </row>
    <row r="1101" spans="1:5">
      <c r="A1101" s="10" t="s">
        <v>48</v>
      </c>
      <c r="B1101" s="4" t="s">
        <v>40</v>
      </c>
      <c r="C1101" s="4" t="s">
        <v>2321</v>
      </c>
      <c r="D1101" s="4" t="s">
        <v>2336</v>
      </c>
      <c r="E1101" s="4" t="s">
        <v>2337</v>
      </c>
    </row>
    <row r="1102" spans="1:5">
      <c r="A1102" s="10" t="s">
        <v>51</v>
      </c>
      <c r="B1102" s="4" t="s">
        <v>44</v>
      </c>
      <c r="C1102" s="4" t="s">
        <v>2321</v>
      </c>
      <c r="D1102" s="4" t="s">
        <v>2338</v>
      </c>
      <c r="E1102" s="4" t="s">
        <v>2339</v>
      </c>
    </row>
    <row r="1103" spans="1:5">
      <c r="A1103" s="10" t="s">
        <v>27</v>
      </c>
      <c r="B1103" s="4">
        <v>0</v>
      </c>
      <c r="C1103" s="4" t="s">
        <v>2321</v>
      </c>
      <c r="D1103" s="4" t="s">
        <v>2340</v>
      </c>
      <c r="E1103" s="4" t="s">
        <v>2341</v>
      </c>
    </row>
    <row r="1104" spans="1:5">
      <c r="A1104" s="10" t="s">
        <v>56</v>
      </c>
      <c r="B1104" s="4" t="s">
        <v>85</v>
      </c>
      <c r="C1104" s="4" t="s">
        <v>2321</v>
      </c>
      <c r="D1104" s="4" t="s">
        <v>2342</v>
      </c>
      <c r="E1104" s="4" t="s">
        <v>2343</v>
      </c>
    </row>
    <row r="1105" spans="1:5">
      <c r="A1105" s="10" t="s">
        <v>59</v>
      </c>
      <c r="B1105" s="4">
        <v>6000</v>
      </c>
      <c r="C1105" s="4" t="s">
        <v>2321</v>
      </c>
      <c r="D1105" s="4" t="s">
        <v>2344</v>
      </c>
      <c r="E1105" s="4" t="s">
        <v>2345</v>
      </c>
    </row>
    <row r="1106" spans="1:5">
      <c r="A1106" s="10">
        <v>2711</v>
      </c>
      <c r="B1106" s="4">
        <v>1</v>
      </c>
      <c r="C1106" s="4" t="s">
        <v>2346</v>
      </c>
      <c r="D1106" s="4" t="s">
        <v>2347</v>
      </c>
      <c r="E1106" s="4" t="s">
        <v>2348</v>
      </c>
    </row>
    <row r="1107" spans="1:5">
      <c r="A1107" s="10">
        <v>2712</v>
      </c>
      <c r="B1107" s="4">
        <v>1</v>
      </c>
      <c r="C1107" s="4" t="s">
        <v>2346</v>
      </c>
      <c r="D1107" s="4" t="s">
        <v>2349</v>
      </c>
      <c r="E1107" s="4" t="s">
        <v>2350</v>
      </c>
    </row>
    <row r="1108" spans="1:5">
      <c r="A1108" s="10">
        <v>2713</v>
      </c>
      <c r="B1108" s="4">
        <v>1</v>
      </c>
      <c r="C1108" s="4" t="s">
        <v>2346</v>
      </c>
      <c r="D1108" s="4" t="s">
        <v>2351</v>
      </c>
      <c r="E1108" s="4" t="s">
        <v>2352</v>
      </c>
    </row>
    <row r="1109" spans="1:5">
      <c r="A1109" s="10">
        <v>2714</v>
      </c>
      <c r="B1109" s="4">
        <v>1</v>
      </c>
      <c r="C1109" s="4" t="s">
        <v>2346</v>
      </c>
      <c r="D1109" s="4" t="s">
        <v>2353</v>
      </c>
      <c r="E1109" s="4" t="s">
        <v>2354</v>
      </c>
    </row>
    <row r="1110" spans="1:5">
      <c r="A1110" s="10" t="s">
        <v>27</v>
      </c>
      <c r="B1110" s="4">
        <v>0</v>
      </c>
      <c r="C1110" s="4" t="s">
        <v>2355</v>
      </c>
      <c r="D1110" s="4" t="s">
        <v>2356</v>
      </c>
      <c r="E1110" s="4" t="s">
        <v>2357</v>
      </c>
    </row>
    <row r="1111" spans="1:5">
      <c r="A1111" s="10" t="s">
        <v>39</v>
      </c>
      <c r="B1111" s="4" t="s">
        <v>40</v>
      </c>
      <c r="C1111" s="4" t="s">
        <v>161</v>
      </c>
      <c r="D1111" s="4" t="s">
        <v>2358</v>
      </c>
      <c r="E1111" s="4" t="s">
        <v>2359</v>
      </c>
    </row>
    <row r="1112" spans="1:5">
      <c r="A1112" s="10" t="s">
        <v>43</v>
      </c>
      <c r="B1112" s="4">
        <v>9800</v>
      </c>
      <c r="C1112" s="11">
        <v>4450080000000</v>
      </c>
      <c r="D1112" s="4" t="s">
        <v>2360</v>
      </c>
      <c r="E1112" s="4" t="s">
        <v>2361</v>
      </c>
    </row>
    <row r="1113" spans="1:5">
      <c r="A1113" s="10" t="s">
        <v>27</v>
      </c>
      <c r="B1113" s="4">
        <v>0</v>
      </c>
      <c r="C1113" s="4" t="s">
        <v>2355</v>
      </c>
      <c r="D1113" s="4" t="s">
        <v>2362</v>
      </c>
      <c r="E1113" s="4" t="s">
        <v>2363</v>
      </c>
    </row>
    <row r="1114" spans="1:5">
      <c r="A1114" s="10" t="s">
        <v>48</v>
      </c>
      <c r="B1114" s="4" t="s">
        <v>85</v>
      </c>
      <c r="C1114" s="4" t="s">
        <v>2355</v>
      </c>
      <c r="D1114" s="4" t="s">
        <v>2364</v>
      </c>
      <c r="E1114" s="4" t="s">
        <v>2365</v>
      </c>
    </row>
    <row r="1115" spans="1:5">
      <c r="A1115" s="10" t="s">
        <v>51</v>
      </c>
      <c r="B1115" s="4" t="s">
        <v>487</v>
      </c>
      <c r="C1115" s="4" t="s">
        <v>2355</v>
      </c>
      <c r="D1115" s="4" t="s">
        <v>2366</v>
      </c>
      <c r="E1115" s="4" t="s">
        <v>2367</v>
      </c>
    </row>
    <row r="1116" spans="1:5">
      <c r="A1116" s="10" t="s">
        <v>27</v>
      </c>
      <c r="B1116" s="4">
        <v>0</v>
      </c>
      <c r="C1116" s="4" t="s">
        <v>2355</v>
      </c>
      <c r="D1116" s="4" t="s">
        <v>2368</v>
      </c>
      <c r="E1116" s="4" t="s">
        <v>2369</v>
      </c>
    </row>
    <row r="1117" spans="1:5">
      <c r="A1117" s="10" t="s">
        <v>56</v>
      </c>
      <c r="B1117" s="4" t="s">
        <v>40</v>
      </c>
      <c r="C1117" s="4" t="s">
        <v>2355</v>
      </c>
      <c r="D1117" s="4" t="s">
        <v>2370</v>
      </c>
      <c r="E1117" s="4" t="s">
        <v>2371</v>
      </c>
    </row>
    <row r="1118" spans="1:5">
      <c r="A1118" s="10" t="s">
        <v>59</v>
      </c>
      <c r="B1118" s="4">
        <v>4800</v>
      </c>
      <c r="C1118" s="4" t="s">
        <v>2355</v>
      </c>
      <c r="D1118" s="4" t="s">
        <v>2372</v>
      </c>
      <c r="E1118" s="4" t="s">
        <v>2373</v>
      </c>
    </row>
    <row r="1119" spans="1:5">
      <c r="A1119" s="10" t="s">
        <v>27</v>
      </c>
      <c r="B1119" s="4">
        <v>0</v>
      </c>
      <c r="C1119" s="4" t="s">
        <v>2355</v>
      </c>
      <c r="D1119" s="4" t="s">
        <v>2374</v>
      </c>
      <c r="E1119" s="4" t="s">
        <v>2375</v>
      </c>
    </row>
    <row r="1120" spans="1:5">
      <c r="A1120" s="10" t="s">
        <v>30</v>
      </c>
      <c r="B1120" s="4">
        <v>4455</v>
      </c>
      <c r="C1120" s="4" t="s">
        <v>2355</v>
      </c>
      <c r="D1120" s="4" t="s">
        <v>2376</v>
      </c>
      <c r="E1120" s="4" t="s">
        <v>2377</v>
      </c>
    </row>
    <row r="1121" spans="1:5">
      <c r="A1121" s="10" t="s">
        <v>34</v>
      </c>
      <c r="B1121" s="4">
        <v>400</v>
      </c>
      <c r="C1121" s="4" t="s">
        <v>2355</v>
      </c>
      <c r="D1121" s="4" t="s">
        <v>2378</v>
      </c>
      <c r="E1121" s="4" t="s">
        <v>2379</v>
      </c>
    </row>
    <row r="1122" spans="1:5">
      <c r="A1122" s="10">
        <v>2711</v>
      </c>
      <c r="B1122" s="4">
        <v>1</v>
      </c>
      <c r="C1122" s="4" t="s">
        <v>2380</v>
      </c>
      <c r="D1122" s="4" t="s">
        <v>2381</v>
      </c>
      <c r="E1122" s="4" t="s">
        <v>2382</v>
      </c>
    </row>
    <row r="1123" spans="1:5">
      <c r="A1123" s="10">
        <v>2712</v>
      </c>
      <c r="B1123" s="4">
        <v>1</v>
      </c>
      <c r="C1123" s="4" t="s">
        <v>2380</v>
      </c>
      <c r="D1123" s="4" t="s">
        <v>2383</v>
      </c>
      <c r="E1123" s="4" t="s">
        <v>2384</v>
      </c>
    </row>
    <row r="1124" spans="1:5">
      <c r="A1124" s="10">
        <v>2713</v>
      </c>
      <c r="B1124" s="4">
        <v>1</v>
      </c>
      <c r="C1124" s="4" t="s">
        <v>2380</v>
      </c>
      <c r="D1124" s="4" t="s">
        <v>2385</v>
      </c>
      <c r="E1124" s="4" t="s">
        <v>2386</v>
      </c>
    </row>
    <row r="1125" spans="1:5">
      <c r="A1125" s="10">
        <v>2714</v>
      </c>
      <c r="B1125" s="4">
        <v>1</v>
      </c>
      <c r="C1125" s="4" t="s">
        <v>2380</v>
      </c>
      <c r="D1125" s="4" t="s">
        <v>2387</v>
      </c>
      <c r="E1125" s="4" t="s">
        <v>2388</v>
      </c>
    </row>
    <row r="1126" spans="1:5">
      <c r="A1126" s="10" t="s">
        <v>27</v>
      </c>
      <c r="B1126" s="4">
        <v>0</v>
      </c>
      <c r="C1126" s="4" t="s">
        <v>2380</v>
      </c>
      <c r="D1126" s="4" t="s">
        <v>2389</v>
      </c>
      <c r="E1126" s="4" t="s">
        <v>2390</v>
      </c>
    </row>
    <row r="1127" spans="1:5">
      <c r="A1127" s="10" t="s">
        <v>48</v>
      </c>
      <c r="B1127" s="4" t="s">
        <v>40</v>
      </c>
      <c r="C1127" s="4" t="s">
        <v>2380</v>
      </c>
      <c r="D1127" s="4" t="s">
        <v>2391</v>
      </c>
      <c r="E1127" s="4" t="s">
        <v>2392</v>
      </c>
    </row>
    <row r="1128" spans="1:5">
      <c r="A1128" s="10" t="s">
        <v>51</v>
      </c>
      <c r="B1128" s="4" t="s">
        <v>417</v>
      </c>
      <c r="C1128" s="4" t="s">
        <v>2380</v>
      </c>
      <c r="D1128" s="4" t="s">
        <v>2393</v>
      </c>
      <c r="E1128" s="4" t="s">
        <v>2394</v>
      </c>
    </row>
    <row r="1129" spans="1:5">
      <c r="A1129" s="10" t="s">
        <v>27</v>
      </c>
      <c r="B1129" s="4">
        <v>0</v>
      </c>
      <c r="C1129" s="4" t="s">
        <v>2395</v>
      </c>
      <c r="D1129" s="4" t="s">
        <v>2396</v>
      </c>
      <c r="E1129" s="4">
        <v>83512451</v>
      </c>
    </row>
    <row r="1130" spans="1:5">
      <c r="A1130" s="10" t="s">
        <v>56</v>
      </c>
      <c r="B1130" s="4" t="s">
        <v>85</v>
      </c>
      <c r="C1130" s="4" t="s">
        <v>2395</v>
      </c>
      <c r="D1130" s="4" t="s">
        <v>2397</v>
      </c>
      <c r="E1130" s="4" t="s">
        <v>2398</v>
      </c>
    </row>
    <row r="1131" spans="1:5">
      <c r="A1131" s="10" t="s">
        <v>59</v>
      </c>
      <c r="B1131" s="4">
        <v>7800</v>
      </c>
      <c r="C1131" s="4" t="s">
        <v>2395</v>
      </c>
      <c r="D1131" s="4" t="s">
        <v>2399</v>
      </c>
      <c r="E1131" s="4" t="s">
        <v>2400</v>
      </c>
    </row>
    <row r="1132" spans="1:5">
      <c r="A1132" s="10" t="s">
        <v>27</v>
      </c>
      <c r="B1132" s="4">
        <v>0</v>
      </c>
      <c r="C1132" s="4" t="s">
        <v>2395</v>
      </c>
      <c r="D1132" s="4" t="s">
        <v>2401</v>
      </c>
      <c r="E1132" s="4" t="s">
        <v>2402</v>
      </c>
    </row>
    <row r="1133" spans="1:5">
      <c r="A1133" s="10" t="s">
        <v>30</v>
      </c>
      <c r="B1133" s="4" t="s">
        <v>31</v>
      </c>
      <c r="C1133" s="4" t="s">
        <v>2395</v>
      </c>
      <c r="D1133" s="4" t="s">
        <v>2403</v>
      </c>
      <c r="E1133" s="4" t="s">
        <v>2404</v>
      </c>
    </row>
    <row r="1134" spans="1:5">
      <c r="A1134" s="10" t="s">
        <v>34</v>
      </c>
      <c r="B1134" s="4">
        <v>6000</v>
      </c>
      <c r="C1134" s="4" t="s">
        <v>2395</v>
      </c>
      <c r="D1134" s="4" t="s">
        <v>2405</v>
      </c>
      <c r="E1134" s="4" t="s">
        <v>2406</v>
      </c>
    </row>
    <row r="1135" spans="1:5">
      <c r="A1135" s="10" t="s">
        <v>27</v>
      </c>
      <c r="B1135" s="4">
        <v>0</v>
      </c>
      <c r="C1135" s="4" t="s">
        <v>2395</v>
      </c>
      <c r="D1135" s="4" t="s">
        <v>2407</v>
      </c>
      <c r="E1135" s="4" t="s">
        <v>2408</v>
      </c>
    </row>
    <row r="1136" spans="1:5">
      <c r="A1136" s="10" t="s">
        <v>39</v>
      </c>
      <c r="B1136" s="4" t="s">
        <v>85</v>
      </c>
      <c r="C1136" s="4" t="s">
        <v>2395</v>
      </c>
      <c r="D1136" s="4" t="s">
        <v>2409</v>
      </c>
      <c r="E1136" s="4" t="s">
        <v>2410</v>
      </c>
    </row>
    <row r="1137" spans="1:5">
      <c r="A1137" s="10" t="s">
        <v>43</v>
      </c>
      <c r="B1137" s="4">
        <v>6800</v>
      </c>
      <c r="C1137" s="4" t="s">
        <v>2395</v>
      </c>
      <c r="D1137" s="4" t="s">
        <v>2411</v>
      </c>
      <c r="E1137" s="4" t="s">
        <v>2412</v>
      </c>
    </row>
    <row r="1138" spans="1:5">
      <c r="A1138" s="10">
        <v>2711</v>
      </c>
      <c r="B1138" s="4">
        <v>1</v>
      </c>
      <c r="C1138" s="4" t="s">
        <v>2413</v>
      </c>
      <c r="D1138" s="4">
        <v>22444920</v>
      </c>
      <c r="E1138" s="4" t="s">
        <v>2414</v>
      </c>
    </row>
    <row r="1139" spans="1:5">
      <c r="A1139" s="10">
        <v>2712</v>
      </c>
      <c r="B1139" s="4">
        <v>1</v>
      </c>
      <c r="C1139" s="4" t="s">
        <v>2413</v>
      </c>
      <c r="D1139" s="4">
        <v>22445084</v>
      </c>
      <c r="E1139" s="4" t="s">
        <v>2415</v>
      </c>
    </row>
    <row r="1140" spans="1:5">
      <c r="A1140" s="10">
        <v>2713</v>
      </c>
      <c r="B1140" s="4">
        <v>1</v>
      </c>
      <c r="C1140" s="4" t="s">
        <v>2413</v>
      </c>
      <c r="D1140" s="4" t="s">
        <v>2416</v>
      </c>
      <c r="E1140" s="4" t="s">
        <v>2417</v>
      </c>
    </row>
    <row r="1141" spans="1:5">
      <c r="A1141" s="10">
        <v>2714</v>
      </c>
      <c r="B1141" s="4">
        <v>1</v>
      </c>
      <c r="C1141" s="4" t="s">
        <v>2413</v>
      </c>
      <c r="D1141" s="4" t="s">
        <v>2418</v>
      </c>
      <c r="E1141" s="4" t="s">
        <v>2419</v>
      </c>
    </row>
    <row r="1142" spans="1:5">
      <c r="A1142" s="10" t="s">
        <v>27</v>
      </c>
      <c r="B1142" s="4">
        <v>0</v>
      </c>
      <c r="C1142" s="4" t="s">
        <v>2413</v>
      </c>
      <c r="D1142" s="4" t="s">
        <v>2420</v>
      </c>
      <c r="E1142" s="4" t="s">
        <v>2421</v>
      </c>
    </row>
    <row r="1143" spans="1:5">
      <c r="A1143" s="10" t="s">
        <v>56</v>
      </c>
      <c r="B1143" s="4" t="s">
        <v>40</v>
      </c>
      <c r="C1143" s="4" t="s">
        <v>2413</v>
      </c>
      <c r="D1143" s="4" t="s">
        <v>2422</v>
      </c>
      <c r="E1143" s="11" t="s">
        <v>2423</v>
      </c>
    </row>
    <row r="1144" spans="1:5">
      <c r="A1144" s="10" t="s">
        <v>59</v>
      </c>
      <c r="B1144" s="4">
        <v>7800</v>
      </c>
      <c r="C1144" s="4" t="s">
        <v>2413</v>
      </c>
      <c r="D1144" s="4" t="s">
        <v>2424</v>
      </c>
      <c r="E1144" s="4" t="s">
        <v>2425</v>
      </c>
    </row>
    <row r="1145" spans="1:5">
      <c r="A1145" s="10" t="s">
        <v>27</v>
      </c>
      <c r="B1145" s="4">
        <v>0</v>
      </c>
      <c r="C1145" s="4" t="s">
        <v>2426</v>
      </c>
      <c r="D1145" s="4" t="s">
        <v>2427</v>
      </c>
      <c r="E1145" s="4" t="s">
        <v>2428</v>
      </c>
    </row>
    <row r="1146" spans="1:5">
      <c r="A1146" s="10" t="s">
        <v>30</v>
      </c>
      <c r="B1146" s="4">
        <v>4455</v>
      </c>
      <c r="C1146" s="4" t="s">
        <v>2426</v>
      </c>
      <c r="D1146" s="4" t="s">
        <v>2429</v>
      </c>
      <c r="E1146" s="4" t="s">
        <v>2430</v>
      </c>
    </row>
    <row r="1147" spans="1:5">
      <c r="A1147" s="10" t="s">
        <v>34</v>
      </c>
      <c r="B1147" s="4">
        <v>4000</v>
      </c>
      <c r="C1147" s="4" t="s">
        <v>2426</v>
      </c>
      <c r="D1147" s="4" t="s">
        <v>2431</v>
      </c>
      <c r="E1147" s="4" t="s">
        <v>2432</v>
      </c>
    </row>
    <row r="1148" spans="1:5">
      <c r="A1148" s="10" t="s">
        <v>27</v>
      </c>
      <c r="B1148" s="4">
        <v>0</v>
      </c>
      <c r="C1148" s="4" t="s">
        <v>2426</v>
      </c>
      <c r="D1148" s="11" t="s">
        <v>2433</v>
      </c>
      <c r="E1148" s="4" t="s">
        <v>2434</v>
      </c>
    </row>
    <row r="1149" spans="1:5">
      <c r="A1149" s="10" t="s">
        <v>39</v>
      </c>
      <c r="B1149" s="4" t="s">
        <v>40</v>
      </c>
      <c r="C1149" s="4" t="s">
        <v>2426</v>
      </c>
      <c r="D1149" s="4" t="s">
        <v>2435</v>
      </c>
      <c r="E1149" s="4" t="s">
        <v>2436</v>
      </c>
    </row>
    <row r="1150" spans="1:5">
      <c r="A1150" s="10" t="s">
        <v>43</v>
      </c>
      <c r="B1150" s="4">
        <v>8800</v>
      </c>
      <c r="C1150" s="4" t="s">
        <v>2426</v>
      </c>
      <c r="D1150" s="11" t="s">
        <v>2437</v>
      </c>
      <c r="E1150" s="4" t="s">
        <v>2438</v>
      </c>
    </row>
    <row r="1151" spans="1:5">
      <c r="A1151" s="10" t="s">
        <v>27</v>
      </c>
      <c r="B1151" s="4">
        <v>0</v>
      </c>
      <c r="C1151" s="4" t="s">
        <v>2426</v>
      </c>
      <c r="D1151" s="4" t="s">
        <v>2439</v>
      </c>
      <c r="E1151" s="11" t="s">
        <v>2440</v>
      </c>
    </row>
    <row r="1152" spans="1:5">
      <c r="A1152" s="10" t="s">
        <v>48</v>
      </c>
      <c r="B1152" s="4" t="s">
        <v>85</v>
      </c>
      <c r="C1152" s="4" t="s">
        <v>2426</v>
      </c>
      <c r="D1152" s="4" t="s">
        <v>2441</v>
      </c>
      <c r="E1152" s="4" t="s">
        <v>2442</v>
      </c>
    </row>
    <row r="1153" spans="1:5">
      <c r="A1153" s="10" t="s">
        <v>51</v>
      </c>
      <c r="B1153" s="4" t="s">
        <v>506</v>
      </c>
      <c r="C1153" s="4" t="s">
        <v>2426</v>
      </c>
      <c r="D1153" s="4" t="s">
        <v>2443</v>
      </c>
      <c r="E1153" s="4" t="s">
        <v>2444</v>
      </c>
    </row>
    <row r="1154" spans="1:5">
      <c r="A1154" s="10">
        <v>2711</v>
      </c>
      <c r="B1154" s="4">
        <v>1</v>
      </c>
      <c r="C1154" s="4" t="s">
        <v>2445</v>
      </c>
      <c r="D1154" s="4" t="s">
        <v>2446</v>
      </c>
      <c r="E1154" s="4" t="s">
        <v>2447</v>
      </c>
    </row>
    <row r="1155" spans="1:5">
      <c r="A1155" s="10">
        <v>2712</v>
      </c>
      <c r="B1155" s="4">
        <v>1</v>
      </c>
      <c r="C1155" s="4" t="s">
        <v>2445</v>
      </c>
      <c r="D1155" s="4" t="s">
        <v>2448</v>
      </c>
      <c r="E1155" s="4" t="s">
        <v>2449</v>
      </c>
    </row>
    <row r="1156" spans="1:5">
      <c r="A1156" s="10">
        <v>2713</v>
      </c>
      <c r="B1156" s="4">
        <v>1</v>
      </c>
      <c r="C1156" s="4" t="s">
        <v>2445</v>
      </c>
      <c r="D1156" s="11" t="s">
        <v>2450</v>
      </c>
      <c r="E1156" s="4" t="s">
        <v>2451</v>
      </c>
    </row>
    <row r="1157" spans="1:5">
      <c r="A1157" s="10">
        <v>2714</v>
      </c>
      <c r="B1157" s="4">
        <v>1</v>
      </c>
      <c r="C1157" s="4" t="s">
        <v>2445</v>
      </c>
      <c r="D1157" s="4" t="s">
        <v>2452</v>
      </c>
      <c r="E1157" s="4" t="s">
        <v>2453</v>
      </c>
    </row>
    <row r="1158" spans="1:5">
      <c r="A1158" s="10" t="s">
        <v>27</v>
      </c>
      <c r="B1158" s="4">
        <v>0</v>
      </c>
      <c r="C1158" s="4" t="s">
        <v>2445</v>
      </c>
      <c r="D1158" s="11">
        <v>4.6180000000000004E+97</v>
      </c>
      <c r="E1158" s="4" t="s">
        <v>2454</v>
      </c>
    </row>
    <row r="1159" spans="1:5">
      <c r="A1159" s="10" t="s">
        <v>30</v>
      </c>
      <c r="B1159" s="4" t="s">
        <v>31</v>
      </c>
      <c r="C1159" s="4" t="s">
        <v>2445</v>
      </c>
      <c r="D1159" s="4">
        <v>46181601</v>
      </c>
      <c r="E1159" s="4" t="s">
        <v>2455</v>
      </c>
    </row>
    <row r="1160" spans="1:5">
      <c r="A1160" s="10" t="s">
        <v>34</v>
      </c>
      <c r="B1160" s="4" t="s">
        <v>506</v>
      </c>
      <c r="C1160" s="4" t="s">
        <v>2445</v>
      </c>
      <c r="D1160" s="4" t="s">
        <v>2456</v>
      </c>
      <c r="E1160" s="4" t="s">
        <v>2457</v>
      </c>
    </row>
    <row r="1161" spans="1:5">
      <c r="A1161" s="10" t="s">
        <v>27</v>
      </c>
      <c r="B1161" s="4">
        <v>0</v>
      </c>
      <c r="C1161" s="4" t="s">
        <v>2445</v>
      </c>
      <c r="D1161" s="4" t="s">
        <v>2458</v>
      </c>
      <c r="E1161" s="4" t="s">
        <v>2459</v>
      </c>
    </row>
    <row r="1162" spans="1:5">
      <c r="A1162" s="10" t="s">
        <v>39</v>
      </c>
      <c r="B1162" s="4" t="s">
        <v>85</v>
      </c>
      <c r="C1162" s="4" t="s">
        <v>2445</v>
      </c>
      <c r="D1162" s="4" t="s">
        <v>2460</v>
      </c>
      <c r="E1162" s="4" t="s">
        <v>2461</v>
      </c>
    </row>
    <row r="1163" spans="1:5">
      <c r="A1163" s="10" t="s">
        <v>43</v>
      </c>
      <c r="B1163" s="4" t="s">
        <v>110</v>
      </c>
      <c r="C1163" s="4" t="s">
        <v>2445</v>
      </c>
      <c r="D1163" s="4" t="s">
        <v>2462</v>
      </c>
      <c r="E1163" s="4" t="s">
        <v>2463</v>
      </c>
    </row>
    <row r="1164" spans="1:5">
      <c r="A1164" s="10" t="s">
        <v>27</v>
      </c>
      <c r="B1164" s="4">
        <v>0</v>
      </c>
      <c r="C1164" s="4" t="s">
        <v>2464</v>
      </c>
      <c r="D1164" s="4" t="s">
        <v>2465</v>
      </c>
      <c r="E1164" s="4" t="s">
        <v>2466</v>
      </c>
    </row>
    <row r="1165" spans="1:5">
      <c r="A1165" s="10" t="s">
        <v>48</v>
      </c>
      <c r="B1165" s="4" t="s">
        <v>85</v>
      </c>
      <c r="C1165" s="4" t="s">
        <v>2464</v>
      </c>
      <c r="D1165" s="4" t="s">
        <v>2467</v>
      </c>
      <c r="E1165" s="4" t="s">
        <v>2468</v>
      </c>
    </row>
    <row r="1166" spans="1:5">
      <c r="A1166" s="10" t="s">
        <v>51</v>
      </c>
      <c r="B1166" s="4">
        <v>3000</v>
      </c>
      <c r="C1166" s="4" t="s">
        <v>2464</v>
      </c>
      <c r="D1166" s="4" t="s">
        <v>2469</v>
      </c>
      <c r="E1166" s="4" t="s">
        <v>2470</v>
      </c>
    </row>
    <row r="1167" spans="1:5">
      <c r="A1167" s="10" t="s">
        <v>27</v>
      </c>
      <c r="B1167" s="4">
        <v>0</v>
      </c>
      <c r="C1167" s="4" t="s">
        <v>2464</v>
      </c>
      <c r="D1167" s="4" t="s">
        <v>2471</v>
      </c>
      <c r="E1167" s="4" t="s">
        <v>2472</v>
      </c>
    </row>
    <row r="1168" spans="1:5">
      <c r="A1168" s="10" t="s">
        <v>56</v>
      </c>
      <c r="B1168" s="4" t="s">
        <v>40</v>
      </c>
      <c r="C1168" s="4" t="s">
        <v>2464</v>
      </c>
      <c r="D1168" s="4" t="s">
        <v>2473</v>
      </c>
      <c r="E1168" s="4" t="s">
        <v>2474</v>
      </c>
    </row>
    <row r="1169" spans="1:5">
      <c r="A1169" s="10" t="s">
        <v>59</v>
      </c>
      <c r="B1169" s="4">
        <v>9800</v>
      </c>
      <c r="C1169" s="4" t="s">
        <v>2464</v>
      </c>
      <c r="D1169" s="4" t="s">
        <v>2475</v>
      </c>
      <c r="E1169" s="4" t="s">
        <v>2476</v>
      </c>
    </row>
    <row r="1170" spans="1:5">
      <c r="A1170" s="10">
        <v>2711</v>
      </c>
      <c r="B1170" s="4">
        <v>1</v>
      </c>
      <c r="C1170" s="4" t="s">
        <v>2477</v>
      </c>
      <c r="D1170" s="11" t="s">
        <v>2478</v>
      </c>
      <c r="E1170" s="4" t="s">
        <v>2479</v>
      </c>
    </row>
    <row r="1171" spans="1:5">
      <c r="A1171" s="10">
        <v>2712</v>
      </c>
      <c r="B1171" s="4">
        <v>1</v>
      </c>
      <c r="C1171" s="4" t="s">
        <v>2477</v>
      </c>
      <c r="D1171" s="4" t="s">
        <v>2480</v>
      </c>
      <c r="E1171" s="4" t="s">
        <v>2481</v>
      </c>
    </row>
    <row r="1172" spans="1:5">
      <c r="A1172" s="10">
        <v>2713</v>
      </c>
      <c r="B1172" s="4">
        <v>1</v>
      </c>
      <c r="C1172" s="4" t="s">
        <v>2477</v>
      </c>
      <c r="D1172" s="11" t="s">
        <v>2482</v>
      </c>
      <c r="E1172" s="4" t="s">
        <v>2483</v>
      </c>
    </row>
    <row r="1173" spans="1:5">
      <c r="A1173" s="10">
        <v>2714</v>
      </c>
      <c r="B1173" s="4">
        <v>1</v>
      </c>
      <c r="C1173" s="4" t="s">
        <v>2477</v>
      </c>
      <c r="D1173" s="4" t="s">
        <v>2484</v>
      </c>
      <c r="E1173" s="4" t="s">
        <v>2485</v>
      </c>
    </row>
    <row r="1174" spans="1:5">
      <c r="A1174" s="10" t="s">
        <v>27</v>
      </c>
      <c r="B1174" s="4">
        <v>0</v>
      </c>
      <c r="C1174" s="4" t="s">
        <v>2477</v>
      </c>
      <c r="D1174" s="4" t="s">
        <v>2486</v>
      </c>
      <c r="E1174" s="4" t="s">
        <v>2487</v>
      </c>
    </row>
    <row r="1175" spans="1:5">
      <c r="A1175" s="10" t="s">
        <v>39</v>
      </c>
      <c r="B1175" s="4" t="s">
        <v>85</v>
      </c>
      <c r="C1175" s="4" t="s">
        <v>2477</v>
      </c>
      <c r="D1175" s="4" t="s">
        <v>2488</v>
      </c>
      <c r="E1175" s="4" t="s">
        <v>2489</v>
      </c>
    </row>
    <row r="1176" spans="1:5">
      <c r="A1176" s="10" t="s">
        <v>43</v>
      </c>
      <c r="B1176" s="4">
        <v>5000</v>
      </c>
      <c r="C1176" s="4" t="s">
        <v>2477</v>
      </c>
      <c r="D1176" s="4" t="s">
        <v>2490</v>
      </c>
      <c r="E1176" s="4" t="s">
        <v>2491</v>
      </c>
    </row>
    <row r="1177" spans="1:5">
      <c r="A1177" s="10" t="s">
        <v>27</v>
      </c>
      <c r="B1177" s="4">
        <v>0</v>
      </c>
      <c r="C1177" s="4" t="s">
        <v>2477</v>
      </c>
      <c r="D1177" s="4" t="s">
        <v>2492</v>
      </c>
      <c r="E1177" s="4" t="s">
        <v>2493</v>
      </c>
    </row>
    <row r="1178" spans="1:5">
      <c r="A1178" s="10" t="s">
        <v>48</v>
      </c>
      <c r="B1178" s="4" t="s">
        <v>40</v>
      </c>
      <c r="C1178" s="4" t="s">
        <v>2477</v>
      </c>
      <c r="D1178" s="4" t="s">
        <v>2494</v>
      </c>
      <c r="E1178" s="4" t="s">
        <v>2495</v>
      </c>
    </row>
    <row r="1179" spans="1:5">
      <c r="A1179" s="10" t="s">
        <v>51</v>
      </c>
      <c r="B1179" s="4" t="s">
        <v>452</v>
      </c>
      <c r="C1179" s="4" t="s">
        <v>2477</v>
      </c>
      <c r="D1179" s="4" t="s">
        <v>2496</v>
      </c>
      <c r="E1179" s="4" t="s">
        <v>2497</v>
      </c>
    </row>
    <row r="1180" spans="1:5">
      <c r="A1180" s="10" t="s">
        <v>27</v>
      </c>
      <c r="B1180" s="4">
        <v>0</v>
      </c>
      <c r="C1180" s="4" t="s">
        <v>2477</v>
      </c>
      <c r="D1180" s="4" t="s">
        <v>2498</v>
      </c>
      <c r="E1180" s="4" t="s">
        <v>2499</v>
      </c>
    </row>
    <row r="1181" spans="1:5">
      <c r="A1181" s="10" t="s">
        <v>56</v>
      </c>
      <c r="B1181" s="4" t="s">
        <v>85</v>
      </c>
      <c r="C1181" s="4" t="s">
        <v>2477</v>
      </c>
      <c r="D1181" s="4" t="s">
        <v>2500</v>
      </c>
      <c r="E1181" s="4" t="s">
        <v>2501</v>
      </c>
    </row>
    <row r="1182" spans="1:5">
      <c r="A1182" s="10" t="s">
        <v>59</v>
      </c>
      <c r="B1182" s="4">
        <v>7000</v>
      </c>
      <c r="C1182" s="4" t="s">
        <v>2477</v>
      </c>
      <c r="D1182" s="4" t="s">
        <v>2502</v>
      </c>
      <c r="E1182" s="4" t="s">
        <v>2503</v>
      </c>
    </row>
    <row r="1183" spans="1:5">
      <c r="A1183" s="10" t="s">
        <v>27</v>
      </c>
      <c r="B1183" s="4">
        <v>0</v>
      </c>
      <c r="C1183" s="4" t="s">
        <v>2504</v>
      </c>
      <c r="D1183" s="4" t="s">
        <v>2505</v>
      </c>
      <c r="E1183" s="4" t="s">
        <v>2506</v>
      </c>
    </row>
    <row r="1184" spans="1:5">
      <c r="A1184" s="10" t="s">
        <v>30</v>
      </c>
      <c r="B1184" s="4" t="s">
        <v>31</v>
      </c>
      <c r="C1184" s="4" t="s">
        <v>2507</v>
      </c>
      <c r="D1184" s="4" t="s">
        <v>2508</v>
      </c>
      <c r="E1184" s="4" t="s">
        <v>2509</v>
      </c>
    </row>
    <row r="1185" spans="1:5">
      <c r="A1185" s="10" t="s">
        <v>34</v>
      </c>
      <c r="B1185" s="4" t="s">
        <v>94</v>
      </c>
      <c r="C1185" s="4" t="s">
        <v>2510</v>
      </c>
      <c r="D1185" s="4" t="s">
        <v>2511</v>
      </c>
      <c r="E1185" s="4" t="s">
        <v>2512</v>
      </c>
    </row>
    <row r="1186" spans="1:5">
      <c r="A1186" s="10">
        <v>2711</v>
      </c>
      <c r="B1186" s="4">
        <v>1</v>
      </c>
      <c r="C1186" s="4" t="s">
        <v>2513</v>
      </c>
      <c r="D1186" s="4" t="s">
        <v>2514</v>
      </c>
      <c r="E1186" s="4" t="s">
        <v>2515</v>
      </c>
    </row>
    <row r="1187" spans="1:5">
      <c r="A1187" s="10">
        <v>2712</v>
      </c>
      <c r="B1187" s="4">
        <v>1</v>
      </c>
      <c r="C1187" s="4" t="s">
        <v>2513</v>
      </c>
      <c r="D1187" s="4" t="s">
        <v>2516</v>
      </c>
      <c r="E1187" s="4" t="s">
        <v>2517</v>
      </c>
    </row>
    <row r="1188" spans="1:5">
      <c r="A1188" s="10">
        <v>2713</v>
      </c>
      <c r="B1188" s="4">
        <v>1</v>
      </c>
      <c r="C1188" s="4" t="s">
        <v>2513</v>
      </c>
      <c r="D1188" s="4" t="s">
        <v>2518</v>
      </c>
      <c r="E1188" s="4" t="s">
        <v>2519</v>
      </c>
    </row>
    <row r="1189" spans="1:5">
      <c r="A1189" s="10">
        <v>2714</v>
      </c>
      <c r="B1189" s="4">
        <v>1</v>
      </c>
      <c r="C1189" s="4" t="s">
        <v>2513</v>
      </c>
      <c r="D1189" s="4" t="s">
        <v>2520</v>
      </c>
      <c r="E1189" s="4" t="s">
        <v>2521</v>
      </c>
    </row>
    <row r="1190" spans="1:5">
      <c r="A1190" s="10" t="s">
        <v>27</v>
      </c>
      <c r="B1190" s="4">
        <v>0</v>
      </c>
      <c r="C1190" s="4" t="s">
        <v>2513</v>
      </c>
      <c r="D1190" s="4" t="s">
        <v>2522</v>
      </c>
      <c r="E1190" s="4" t="s">
        <v>2523</v>
      </c>
    </row>
    <row r="1191" spans="1:5">
      <c r="A1191" s="10" t="s">
        <v>48</v>
      </c>
      <c r="B1191" s="4" t="s">
        <v>85</v>
      </c>
      <c r="C1191" s="4" t="s">
        <v>2513</v>
      </c>
      <c r="D1191" s="4" t="s">
        <v>2524</v>
      </c>
      <c r="E1191" s="4" t="s">
        <v>2525</v>
      </c>
    </row>
    <row r="1192" spans="1:5">
      <c r="A1192" s="10" t="s">
        <v>51</v>
      </c>
      <c r="B1192" s="4" t="s">
        <v>94</v>
      </c>
      <c r="C1192" s="4" t="s">
        <v>2513</v>
      </c>
      <c r="D1192" s="4" t="s">
        <v>2526</v>
      </c>
      <c r="E1192" s="4" t="s">
        <v>2527</v>
      </c>
    </row>
    <row r="1193" spans="1:5">
      <c r="A1193" s="10" t="s">
        <v>27</v>
      </c>
      <c r="B1193" s="4">
        <v>0</v>
      </c>
      <c r="C1193" s="4" t="s">
        <v>2513</v>
      </c>
      <c r="D1193" s="4" t="s">
        <v>2528</v>
      </c>
      <c r="E1193" s="11" t="s">
        <v>2529</v>
      </c>
    </row>
    <row r="1194" spans="1:5">
      <c r="A1194" s="10" t="s">
        <v>56</v>
      </c>
      <c r="B1194" s="4" t="s">
        <v>40</v>
      </c>
      <c r="C1194" s="4" t="s">
        <v>2513</v>
      </c>
      <c r="D1194" s="4" t="s">
        <v>2530</v>
      </c>
      <c r="E1194" s="4" t="s">
        <v>2531</v>
      </c>
    </row>
    <row r="1195" spans="1:5">
      <c r="A1195" s="10" t="s">
        <v>59</v>
      </c>
      <c r="B1195" s="4">
        <v>6000</v>
      </c>
      <c r="C1195" s="4" t="s">
        <v>2513</v>
      </c>
      <c r="D1195" s="4" t="s">
        <v>2532</v>
      </c>
      <c r="E1195" s="4" t="s">
        <v>2533</v>
      </c>
    </row>
    <row r="1196" spans="1:5">
      <c r="A1196" s="10" t="s">
        <v>27</v>
      </c>
      <c r="B1196" s="4">
        <v>0</v>
      </c>
      <c r="C1196" s="4" t="s">
        <v>2513</v>
      </c>
      <c r="D1196" s="4" t="s">
        <v>2534</v>
      </c>
      <c r="E1196" s="4" t="s">
        <v>2535</v>
      </c>
    </row>
    <row r="1197" spans="1:5">
      <c r="A1197" s="10" t="s">
        <v>30</v>
      </c>
      <c r="B1197" s="4">
        <v>4455</v>
      </c>
      <c r="C1197" s="4" t="s">
        <v>2513</v>
      </c>
      <c r="D1197" s="4" t="s">
        <v>2536</v>
      </c>
      <c r="E1197" s="4" t="s">
        <v>2537</v>
      </c>
    </row>
    <row r="1198" spans="1:5">
      <c r="A1198" s="10" t="s">
        <v>34</v>
      </c>
      <c r="B1198" s="4">
        <v>8000</v>
      </c>
      <c r="C1198" s="4" t="s">
        <v>2513</v>
      </c>
      <c r="D1198" s="4" t="s">
        <v>2538</v>
      </c>
      <c r="E1198" s="4" t="s">
        <v>2539</v>
      </c>
    </row>
    <row r="1199" spans="1:5">
      <c r="A1199" s="10" t="s">
        <v>27</v>
      </c>
      <c r="B1199" s="4">
        <v>0</v>
      </c>
      <c r="C1199" s="4" t="s">
        <v>2540</v>
      </c>
      <c r="D1199" s="4" t="s">
        <v>2541</v>
      </c>
      <c r="E1199" s="4" t="s">
        <v>2542</v>
      </c>
    </row>
    <row r="1200" spans="1:5">
      <c r="A1200" s="10" t="s">
        <v>39</v>
      </c>
      <c r="B1200" s="4" t="s">
        <v>40</v>
      </c>
      <c r="C1200" s="4" t="s">
        <v>2540</v>
      </c>
      <c r="D1200" s="4" t="s">
        <v>2543</v>
      </c>
      <c r="E1200" s="4" t="s">
        <v>2544</v>
      </c>
    </row>
    <row r="1201" spans="1:5">
      <c r="A1201" s="10" t="s">
        <v>43</v>
      </c>
      <c r="B1201" s="4" t="s">
        <v>219</v>
      </c>
      <c r="C1201" s="4" t="s">
        <v>2540</v>
      </c>
      <c r="D1201" s="4" t="s">
        <v>2545</v>
      </c>
      <c r="E1201" s="4" t="s">
        <v>2546</v>
      </c>
    </row>
    <row r="1202" spans="1:5">
      <c r="A1202" s="10">
        <v>2711</v>
      </c>
      <c r="B1202" s="4">
        <v>1</v>
      </c>
      <c r="C1202" s="4" t="s">
        <v>2547</v>
      </c>
      <c r="D1202" s="4" t="s">
        <v>2548</v>
      </c>
      <c r="E1202" s="4" t="s">
        <v>2549</v>
      </c>
    </row>
    <row r="1203" spans="1:5">
      <c r="A1203" s="10">
        <v>2712</v>
      </c>
      <c r="B1203" s="4">
        <v>1</v>
      </c>
      <c r="C1203" s="4" t="s">
        <v>2547</v>
      </c>
      <c r="D1203" s="4" t="s">
        <v>2550</v>
      </c>
      <c r="E1203" s="4" t="s">
        <v>2551</v>
      </c>
    </row>
    <row r="1204" spans="1:5">
      <c r="A1204" s="10">
        <v>2713</v>
      </c>
      <c r="B1204" s="4">
        <v>1</v>
      </c>
      <c r="C1204" s="4" t="s">
        <v>2547</v>
      </c>
      <c r="D1204" s="4" t="s">
        <v>2552</v>
      </c>
      <c r="E1204" s="4" t="s">
        <v>2553</v>
      </c>
    </row>
    <row r="1205" spans="1:5">
      <c r="A1205" s="10">
        <v>2714</v>
      </c>
      <c r="B1205" s="4">
        <v>1</v>
      </c>
      <c r="C1205" s="4" t="s">
        <v>2547</v>
      </c>
      <c r="D1205" s="4" t="s">
        <v>2554</v>
      </c>
      <c r="E1205" s="4">
        <v>42409866</v>
      </c>
    </row>
    <row r="1206" spans="1:5">
      <c r="A1206" s="10" t="s">
        <v>27</v>
      </c>
      <c r="B1206" s="4">
        <v>0</v>
      </c>
      <c r="C1206" s="4" t="s">
        <v>2547</v>
      </c>
      <c r="D1206" s="4" t="s">
        <v>2555</v>
      </c>
      <c r="E1206" s="4" t="s">
        <v>2556</v>
      </c>
    </row>
    <row r="1207" spans="1:5">
      <c r="A1207" s="10" t="s">
        <v>56</v>
      </c>
      <c r="B1207" s="4" t="s">
        <v>85</v>
      </c>
      <c r="C1207" s="4" t="s">
        <v>2547</v>
      </c>
      <c r="D1207" s="4" t="s">
        <v>2557</v>
      </c>
      <c r="E1207" s="4" t="s">
        <v>2558</v>
      </c>
    </row>
    <row r="1208" spans="1:5">
      <c r="A1208" s="10" t="s">
        <v>59</v>
      </c>
      <c r="B1208" s="4">
        <v>8000</v>
      </c>
      <c r="C1208" s="4" t="s">
        <v>2547</v>
      </c>
      <c r="D1208" s="4" t="s">
        <v>2559</v>
      </c>
      <c r="E1208" s="4" t="s">
        <v>2560</v>
      </c>
    </row>
    <row r="1209" spans="1:5">
      <c r="A1209" s="10" t="s">
        <v>27</v>
      </c>
      <c r="B1209" s="4">
        <v>0</v>
      </c>
      <c r="C1209" s="4" t="s">
        <v>2547</v>
      </c>
      <c r="D1209" s="4" t="s">
        <v>2561</v>
      </c>
      <c r="E1209" s="4" t="s">
        <v>2562</v>
      </c>
    </row>
    <row r="1210" spans="1:5">
      <c r="A1210" s="10" t="s">
        <v>30</v>
      </c>
      <c r="B1210" s="4" t="s">
        <v>2563</v>
      </c>
      <c r="C1210" s="4" t="s">
        <v>2547</v>
      </c>
      <c r="D1210" s="4" t="s">
        <v>2564</v>
      </c>
      <c r="E1210" s="4" t="s">
        <v>2565</v>
      </c>
    </row>
    <row r="1211" spans="1:5">
      <c r="A1211" s="10" t="s">
        <v>34</v>
      </c>
      <c r="B1211" s="4">
        <v>2000</v>
      </c>
      <c r="C1211" s="4" t="s">
        <v>2547</v>
      </c>
      <c r="D1211" s="4" t="s">
        <v>2566</v>
      </c>
      <c r="E1211" s="4" t="s">
        <v>2567</v>
      </c>
    </row>
    <row r="1212" spans="1:5">
      <c r="A1212" s="10" t="s">
        <v>27</v>
      </c>
      <c r="B1212" s="4">
        <v>0</v>
      </c>
      <c r="C1212" s="4" t="s">
        <v>2547</v>
      </c>
      <c r="D1212" s="4" t="s">
        <v>2568</v>
      </c>
      <c r="E1212" s="4" t="s">
        <v>2569</v>
      </c>
    </row>
    <row r="1213" spans="1:5">
      <c r="A1213" s="10" t="s">
        <v>39</v>
      </c>
      <c r="B1213" s="4" t="s">
        <v>85</v>
      </c>
      <c r="C1213" s="4" t="s">
        <v>2547</v>
      </c>
      <c r="D1213" s="4" t="s">
        <v>2570</v>
      </c>
      <c r="E1213" s="4" t="s">
        <v>2571</v>
      </c>
    </row>
    <row r="1214" spans="1:5">
      <c r="A1214" s="10" t="s">
        <v>43</v>
      </c>
      <c r="B1214" s="4">
        <v>9800</v>
      </c>
      <c r="C1214" s="4" t="s">
        <v>2547</v>
      </c>
      <c r="D1214" s="4" t="s">
        <v>2572</v>
      </c>
      <c r="E1214" s="4" t="s">
        <v>2573</v>
      </c>
    </row>
    <row r="1215" spans="1:5">
      <c r="A1215" s="10" t="s">
        <v>27</v>
      </c>
      <c r="B1215" s="4">
        <v>0</v>
      </c>
      <c r="C1215" s="4" t="s">
        <v>2547</v>
      </c>
      <c r="D1215" s="4" t="s">
        <v>2574</v>
      </c>
      <c r="E1215" s="4" t="s">
        <v>2575</v>
      </c>
    </row>
    <row r="1216" spans="1:5">
      <c r="A1216" s="10" t="s">
        <v>48</v>
      </c>
      <c r="B1216" s="4" t="s">
        <v>40</v>
      </c>
      <c r="C1216" s="4" t="s">
        <v>2547</v>
      </c>
      <c r="D1216" s="4" t="s">
        <v>2576</v>
      </c>
      <c r="E1216" s="4" t="s">
        <v>2577</v>
      </c>
    </row>
    <row r="1217" spans="1:5">
      <c r="A1217" s="10" t="s">
        <v>51</v>
      </c>
      <c r="B1217" s="4" t="s">
        <v>394</v>
      </c>
      <c r="C1217" s="4" t="s">
        <v>2547</v>
      </c>
      <c r="D1217" s="4" t="s">
        <v>2578</v>
      </c>
      <c r="E1217" s="4" t="s">
        <v>2579</v>
      </c>
    </row>
    <row r="1218" spans="1:5">
      <c r="A1218" s="10">
        <v>2711</v>
      </c>
      <c r="B1218" s="4">
        <v>1</v>
      </c>
      <c r="C1218" s="4" t="s">
        <v>2580</v>
      </c>
      <c r="D1218" s="4" t="s">
        <v>2581</v>
      </c>
      <c r="E1218" s="4" t="s">
        <v>2582</v>
      </c>
    </row>
    <row r="1219" spans="1:5">
      <c r="A1219" s="10">
        <v>2712</v>
      </c>
      <c r="B1219" s="4">
        <v>1</v>
      </c>
      <c r="C1219" s="4" t="s">
        <v>2580</v>
      </c>
      <c r="D1219" s="4" t="s">
        <v>2583</v>
      </c>
      <c r="E1219" s="4" t="s">
        <v>2584</v>
      </c>
    </row>
    <row r="1220" spans="1:5">
      <c r="A1220" s="10">
        <v>2713</v>
      </c>
      <c r="B1220" s="4">
        <v>1</v>
      </c>
      <c r="C1220" s="4" t="s">
        <v>2580</v>
      </c>
      <c r="D1220" s="4" t="s">
        <v>2585</v>
      </c>
      <c r="E1220" s="4" t="s">
        <v>2586</v>
      </c>
    </row>
    <row r="1221" spans="1:5">
      <c r="A1221" s="10">
        <v>2714</v>
      </c>
      <c r="B1221" s="4">
        <v>1</v>
      </c>
      <c r="C1221" s="4" t="s">
        <v>2580</v>
      </c>
      <c r="D1221" s="4" t="s">
        <v>2587</v>
      </c>
      <c r="E1221" s="4" t="s">
        <v>2588</v>
      </c>
    </row>
    <row r="1222" spans="1:5">
      <c r="A1222" s="10" t="s">
        <v>27</v>
      </c>
      <c r="B1222" s="4">
        <v>0</v>
      </c>
      <c r="C1222" s="4" t="s">
        <v>2589</v>
      </c>
      <c r="D1222" s="4" t="s">
        <v>2590</v>
      </c>
      <c r="E1222" s="4" t="s">
        <v>2591</v>
      </c>
    </row>
    <row r="1223" spans="1:5">
      <c r="A1223" s="10" t="s">
        <v>30</v>
      </c>
      <c r="B1223" s="4">
        <v>4455</v>
      </c>
      <c r="C1223" s="4" t="s">
        <v>2589</v>
      </c>
      <c r="D1223" s="4" t="s">
        <v>2592</v>
      </c>
      <c r="E1223" s="4" t="s">
        <v>2593</v>
      </c>
    </row>
    <row r="1224" spans="1:5">
      <c r="A1224" s="10" t="s">
        <v>34</v>
      </c>
      <c r="B1224" s="4">
        <v>9800</v>
      </c>
      <c r="C1224" s="4" t="s">
        <v>2589</v>
      </c>
      <c r="D1224" s="4" t="s">
        <v>2594</v>
      </c>
      <c r="E1224" s="4" t="s">
        <v>2595</v>
      </c>
    </row>
    <row r="1225" spans="1:5">
      <c r="A1225" s="10" t="s">
        <v>27</v>
      </c>
      <c r="B1225" s="4">
        <v>0</v>
      </c>
      <c r="C1225" s="4" t="s">
        <v>2589</v>
      </c>
      <c r="D1225" s="4" t="s">
        <v>2596</v>
      </c>
      <c r="E1225" s="4" t="s">
        <v>2597</v>
      </c>
    </row>
    <row r="1226" spans="1:5">
      <c r="A1226" s="10" t="s">
        <v>39</v>
      </c>
      <c r="B1226" s="4" t="s">
        <v>40</v>
      </c>
      <c r="C1226" s="4" t="s">
        <v>2589</v>
      </c>
      <c r="D1226" s="4" t="s">
        <v>2598</v>
      </c>
      <c r="E1226" s="4" t="s">
        <v>2599</v>
      </c>
    </row>
    <row r="1227" spans="1:5">
      <c r="A1227" s="10" t="s">
        <v>43</v>
      </c>
      <c r="B1227" s="4" t="s">
        <v>219</v>
      </c>
      <c r="C1227" s="4" t="s">
        <v>2589</v>
      </c>
      <c r="D1227" s="4" t="s">
        <v>2600</v>
      </c>
      <c r="E1227" s="4" t="s">
        <v>2601</v>
      </c>
    </row>
    <row r="1228" spans="1:5">
      <c r="A1228" s="10" t="s">
        <v>27</v>
      </c>
      <c r="B1228" s="4">
        <v>0</v>
      </c>
      <c r="C1228" s="4" t="s">
        <v>2589</v>
      </c>
      <c r="D1228" s="4" t="s">
        <v>2602</v>
      </c>
      <c r="E1228" s="4" t="s">
        <v>2603</v>
      </c>
    </row>
    <row r="1229" spans="1:5">
      <c r="A1229" s="10" t="s">
        <v>48</v>
      </c>
      <c r="B1229" s="4" t="s">
        <v>85</v>
      </c>
      <c r="C1229" s="4" t="s">
        <v>2507</v>
      </c>
      <c r="D1229" s="4" t="s">
        <v>2604</v>
      </c>
      <c r="E1229" s="4" t="s">
        <v>2605</v>
      </c>
    </row>
    <row r="1230" spans="1:5">
      <c r="A1230" s="10" t="s">
        <v>51</v>
      </c>
      <c r="B1230" s="4" t="s">
        <v>452</v>
      </c>
      <c r="C1230" s="4" t="s">
        <v>2606</v>
      </c>
      <c r="D1230" s="4" t="s">
        <v>2607</v>
      </c>
      <c r="E1230" s="4" t="s">
        <v>2608</v>
      </c>
    </row>
    <row r="1231" spans="1:5">
      <c r="A1231" s="10" t="s">
        <v>27</v>
      </c>
      <c r="B1231" s="4">
        <v>0</v>
      </c>
      <c r="C1231" s="4" t="s">
        <v>2589</v>
      </c>
      <c r="D1231" s="4" t="s">
        <v>2609</v>
      </c>
      <c r="E1231" s="4" t="s">
        <v>2610</v>
      </c>
    </row>
    <row r="1232" spans="1:5">
      <c r="A1232" s="10" t="s">
        <v>56</v>
      </c>
      <c r="B1232" s="4" t="s">
        <v>40</v>
      </c>
      <c r="C1232" s="4" t="s">
        <v>2589</v>
      </c>
      <c r="D1232" s="4" t="s">
        <v>2611</v>
      </c>
      <c r="E1232" s="4" t="s">
        <v>2612</v>
      </c>
    </row>
    <row r="1233" spans="1:5">
      <c r="A1233" s="10" t="s">
        <v>59</v>
      </c>
      <c r="B1233" s="4">
        <v>5800</v>
      </c>
      <c r="C1233" s="4" t="s">
        <v>2589</v>
      </c>
      <c r="D1233" s="4" t="s">
        <v>2613</v>
      </c>
      <c r="E1233" s="4" t="s">
        <v>2614</v>
      </c>
    </row>
    <row r="1234" spans="1:5">
      <c r="A1234" s="10">
        <v>2711</v>
      </c>
      <c r="B1234" s="4">
        <v>1</v>
      </c>
      <c r="C1234" s="4" t="s">
        <v>2615</v>
      </c>
      <c r="D1234" s="4" t="s">
        <v>2616</v>
      </c>
      <c r="E1234" s="4" t="s">
        <v>2617</v>
      </c>
    </row>
    <row r="1235" spans="1:5">
      <c r="A1235" s="10">
        <v>2712</v>
      </c>
      <c r="B1235" s="4">
        <v>1</v>
      </c>
      <c r="C1235" s="4" t="s">
        <v>2615</v>
      </c>
      <c r="D1235" s="4" t="s">
        <v>2618</v>
      </c>
      <c r="E1235" s="4" t="s">
        <v>2619</v>
      </c>
    </row>
    <row r="1236" spans="1:5">
      <c r="A1236" s="10">
        <v>2713</v>
      </c>
      <c r="B1236" s="4">
        <v>1</v>
      </c>
      <c r="C1236" s="4" t="s">
        <v>2615</v>
      </c>
      <c r="D1236" s="4" t="s">
        <v>2620</v>
      </c>
      <c r="E1236" s="4" t="s">
        <v>2621</v>
      </c>
    </row>
    <row r="1237" spans="1:5">
      <c r="A1237" s="10">
        <v>2714</v>
      </c>
      <c r="B1237" s="4">
        <v>1</v>
      </c>
      <c r="C1237" s="4" t="s">
        <v>2615</v>
      </c>
      <c r="D1237" s="4" t="s">
        <v>2622</v>
      </c>
      <c r="E1237" s="4" t="s">
        <v>2623</v>
      </c>
    </row>
    <row r="1238" spans="1:5">
      <c r="A1238" s="10" t="s">
        <v>27</v>
      </c>
      <c r="B1238" s="4">
        <v>0</v>
      </c>
      <c r="C1238" s="4" t="s">
        <v>2624</v>
      </c>
      <c r="D1238" s="4" t="s">
        <v>2625</v>
      </c>
      <c r="E1238" s="4" t="s">
        <v>2626</v>
      </c>
    </row>
    <row r="1239" spans="1:5">
      <c r="A1239" s="10" t="s">
        <v>39</v>
      </c>
      <c r="B1239" s="4" t="s">
        <v>85</v>
      </c>
      <c r="C1239" s="4" t="s">
        <v>2624</v>
      </c>
      <c r="D1239" s="4" t="s">
        <v>2627</v>
      </c>
      <c r="E1239" s="4" t="s">
        <v>2628</v>
      </c>
    </row>
    <row r="1240" spans="1:5">
      <c r="A1240" s="10" t="s">
        <v>43</v>
      </c>
      <c r="B1240" s="4">
        <v>8000</v>
      </c>
      <c r="C1240" s="4" t="s">
        <v>2624</v>
      </c>
      <c r="D1240" s="4" t="s">
        <v>2629</v>
      </c>
      <c r="E1240" s="4" t="s">
        <v>2630</v>
      </c>
    </row>
    <row r="1241" spans="1:5">
      <c r="A1241" s="10" t="s">
        <v>27</v>
      </c>
      <c r="B1241" s="4">
        <v>0</v>
      </c>
      <c r="C1241" s="4" t="s">
        <v>2624</v>
      </c>
      <c r="D1241" s="4" t="s">
        <v>2631</v>
      </c>
      <c r="E1241" s="4" t="s">
        <v>2632</v>
      </c>
    </row>
    <row r="1242" spans="1:5">
      <c r="A1242" s="10" t="s">
        <v>48</v>
      </c>
      <c r="B1242" s="4" t="s">
        <v>85</v>
      </c>
      <c r="C1242" s="4" t="s">
        <v>2624</v>
      </c>
      <c r="D1242" s="4" t="s">
        <v>2633</v>
      </c>
      <c r="E1242" s="4" t="s">
        <v>2634</v>
      </c>
    </row>
    <row r="1243" spans="1:5">
      <c r="A1243" s="10" t="s">
        <v>51</v>
      </c>
      <c r="B1243" s="4">
        <v>3800</v>
      </c>
      <c r="C1243" s="4" t="s">
        <v>2624</v>
      </c>
      <c r="D1243" s="4" t="s">
        <v>2635</v>
      </c>
      <c r="E1243" s="4" t="s">
        <v>2636</v>
      </c>
    </row>
    <row r="1244" spans="1:5">
      <c r="A1244" s="10" t="s">
        <v>27</v>
      </c>
      <c r="B1244" s="4">
        <v>0</v>
      </c>
      <c r="C1244" s="4" t="s">
        <v>2624</v>
      </c>
      <c r="D1244" s="4" t="s">
        <v>2637</v>
      </c>
      <c r="E1244" s="4" t="s">
        <v>2638</v>
      </c>
    </row>
    <row r="1245" spans="1:5">
      <c r="A1245" s="10" t="s">
        <v>56</v>
      </c>
      <c r="B1245" s="4" t="s">
        <v>40</v>
      </c>
      <c r="C1245" s="4" t="s">
        <v>2624</v>
      </c>
      <c r="D1245" s="4" t="s">
        <v>2639</v>
      </c>
      <c r="E1245" s="4" t="s">
        <v>2640</v>
      </c>
    </row>
    <row r="1246" spans="1:5">
      <c r="A1246" s="10" t="s">
        <v>59</v>
      </c>
      <c r="B1246" s="4">
        <v>9000</v>
      </c>
      <c r="C1246" s="4" t="s">
        <v>2624</v>
      </c>
      <c r="D1246" s="4" t="s">
        <v>2641</v>
      </c>
      <c r="E1246" s="4" t="s">
        <v>2642</v>
      </c>
    </row>
    <row r="1247" spans="1:5">
      <c r="A1247" s="10" t="s">
        <v>27</v>
      </c>
      <c r="B1247" s="4">
        <v>0</v>
      </c>
      <c r="C1247" s="4" t="s">
        <v>2624</v>
      </c>
      <c r="D1247" s="4" t="s">
        <v>2643</v>
      </c>
      <c r="E1247" s="4" t="s">
        <v>2644</v>
      </c>
    </row>
    <row r="1248" spans="1:5">
      <c r="A1248" s="10" t="s">
        <v>30</v>
      </c>
      <c r="B1248" s="4">
        <v>4455</v>
      </c>
      <c r="C1248" s="4" t="s">
        <v>2624</v>
      </c>
      <c r="D1248" s="4" t="s">
        <v>2645</v>
      </c>
      <c r="E1248" s="4" t="s">
        <v>2646</v>
      </c>
    </row>
    <row r="1249" spans="1:5">
      <c r="A1249" s="10" t="s">
        <v>34</v>
      </c>
      <c r="B1249" s="4" t="s">
        <v>394</v>
      </c>
      <c r="C1249" s="4" t="s">
        <v>2624</v>
      </c>
      <c r="D1249" s="4" t="s">
        <v>2647</v>
      </c>
      <c r="E1249" s="4" t="s">
        <v>2648</v>
      </c>
    </row>
    <row r="1250" spans="1:5">
      <c r="A1250" s="10">
        <v>2711</v>
      </c>
      <c r="B1250" s="4">
        <v>1</v>
      </c>
      <c r="C1250" s="4" t="s">
        <v>2649</v>
      </c>
      <c r="D1250" s="4" t="s">
        <v>2650</v>
      </c>
      <c r="E1250" s="4" t="s">
        <v>2651</v>
      </c>
    </row>
    <row r="1251" spans="1:5">
      <c r="A1251" s="10">
        <v>2712</v>
      </c>
      <c r="B1251" s="4">
        <v>1</v>
      </c>
      <c r="C1251" s="4" t="s">
        <v>2649</v>
      </c>
      <c r="D1251" s="4" t="s">
        <v>2652</v>
      </c>
      <c r="E1251" s="4" t="s">
        <v>2653</v>
      </c>
    </row>
    <row r="1252" spans="1:5">
      <c r="A1252" s="10">
        <v>2713</v>
      </c>
      <c r="B1252" s="4">
        <v>1</v>
      </c>
      <c r="C1252" s="4" t="s">
        <v>2649</v>
      </c>
      <c r="D1252" s="4" t="s">
        <v>2654</v>
      </c>
      <c r="E1252" s="4" t="s">
        <v>2655</v>
      </c>
    </row>
    <row r="1253" spans="1:5">
      <c r="A1253" s="10">
        <v>2714</v>
      </c>
      <c r="B1253" s="4">
        <v>1</v>
      </c>
      <c r="C1253" s="4" t="s">
        <v>2649</v>
      </c>
      <c r="D1253" s="4" t="s">
        <v>2656</v>
      </c>
      <c r="E1253" s="4" t="s">
        <v>2657</v>
      </c>
    </row>
    <row r="1254" spans="1:5">
      <c r="A1254" s="10" t="s">
        <v>27</v>
      </c>
      <c r="B1254" s="4">
        <v>0</v>
      </c>
      <c r="C1254" s="4" t="s">
        <v>2649</v>
      </c>
      <c r="D1254" s="4" t="s">
        <v>2658</v>
      </c>
      <c r="E1254" s="4" t="s">
        <v>2659</v>
      </c>
    </row>
    <row r="1255" spans="1:5">
      <c r="A1255" s="10" t="s">
        <v>48</v>
      </c>
      <c r="B1255" s="4" t="s">
        <v>40</v>
      </c>
      <c r="C1255" s="4" t="s">
        <v>2649</v>
      </c>
      <c r="D1255" s="4" t="s">
        <v>2660</v>
      </c>
      <c r="E1255" s="4" t="s">
        <v>2661</v>
      </c>
    </row>
    <row r="1256" spans="1:5">
      <c r="A1256" s="10" t="s">
        <v>51</v>
      </c>
      <c r="B1256" s="4" t="s">
        <v>825</v>
      </c>
      <c r="C1256" s="4" t="s">
        <v>2649</v>
      </c>
      <c r="D1256" s="4" t="s">
        <v>2662</v>
      </c>
      <c r="E1256" s="4" t="s">
        <v>2663</v>
      </c>
    </row>
    <row r="1257" spans="1:5">
      <c r="A1257" s="10" t="s">
        <v>27</v>
      </c>
      <c r="B1257" s="4">
        <v>0</v>
      </c>
      <c r="C1257" s="4" t="s">
        <v>2664</v>
      </c>
      <c r="D1257" s="4" t="s">
        <v>2665</v>
      </c>
      <c r="E1257" s="4" t="s">
        <v>2666</v>
      </c>
    </row>
    <row r="1258" spans="1:5">
      <c r="A1258" s="10" t="s">
        <v>56</v>
      </c>
      <c r="B1258" s="4" t="s">
        <v>85</v>
      </c>
      <c r="C1258" s="4" t="s">
        <v>2664</v>
      </c>
      <c r="D1258" s="4" t="s">
        <v>2667</v>
      </c>
      <c r="E1258" s="4" t="s">
        <v>2668</v>
      </c>
    </row>
    <row r="1259" spans="1:5">
      <c r="A1259" s="10" t="s">
        <v>59</v>
      </c>
      <c r="B1259" s="4">
        <v>8000</v>
      </c>
      <c r="C1259" s="4" t="s">
        <v>2664</v>
      </c>
      <c r="D1259" s="4" t="s">
        <v>2669</v>
      </c>
      <c r="E1259" s="4" t="s">
        <v>2670</v>
      </c>
    </row>
    <row r="1260" spans="1:5">
      <c r="A1260" s="10" t="s">
        <v>27</v>
      </c>
      <c r="B1260" s="4">
        <v>0</v>
      </c>
      <c r="C1260" s="4" t="s">
        <v>2664</v>
      </c>
      <c r="D1260" s="4" t="s">
        <v>2671</v>
      </c>
      <c r="E1260" s="4" t="s">
        <v>2672</v>
      </c>
    </row>
    <row r="1261" spans="1:5">
      <c r="A1261" s="10" t="s">
        <v>30</v>
      </c>
      <c r="B1261" s="4" t="s">
        <v>2563</v>
      </c>
      <c r="C1261" s="4" t="s">
        <v>2664</v>
      </c>
      <c r="D1261" s="4" t="s">
        <v>2673</v>
      </c>
      <c r="E1261" s="4">
        <v>90816738</v>
      </c>
    </row>
    <row r="1262" spans="1:5">
      <c r="A1262" s="10" t="s">
        <v>34</v>
      </c>
      <c r="B1262" s="4" t="s">
        <v>564</v>
      </c>
      <c r="C1262" s="4" t="s">
        <v>2664</v>
      </c>
      <c r="D1262" s="4" t="s">
        <v>2674</v>
      </c>
      <c r="E1262" s="4" t="s">
        <v>2675</v>
      </c>
    </row>
    <row r="1263" spans="1:5">
      <c r="A1263" s="10" t="s">
        <v>27</v>
      </c>
      <c r="B1263" s="4">
        <v>0</v>
      </c>
      <c r="C1263" s="4" t="s">
        <v>2664</v>
      </c>
      <c r="D1263" s="4" t="s">
        <v>2676</v>
      </c>
      <c r="E1263" s="4" t="s">
        <v>2677</v>
      </c>
    </row>
    <row r="1264" spans="1:5">
      <c r="A1264" s="10" t="s">
        <v>39</v>
      </c>
      <c r="B1264" s="4" t="s">
        <v>85</v>
      </c>
      <c r="C1264" s="4" t="s">
        <v>2664</v>
      </c>
      <c r="D1264" s="4" t="s">
        <v>2678</v>
      </c>
      <c r="E1264" s="4" t="s">
        <v>2679</v>
      </c>
    </row>
    <row r="1265" spans="1:5">
      <c r="A1265" s="10" t="s">
        <v>43</v>
      </c>
      <c r="B1265" s="4">
        <v>8000</v>
      </c>
      <c r="C1265" s="4" t="s">
        <v>2664</v>
      </c>
      <c r="D1265" s="4" t="s">
        <v>2680</v>
      </c>
      <c r="E1265" s="4" t="s">
        <v>2681</v>
      </c>
    </row>
    <row r="1266" spans="1:5">
      <c r="A1266" s="10">
        <v>2711</v>
      </c>
      <c r="B1266" s="4">
        <v>1</v>
      </c>
      <c r="C1266" s="4" t="s">
        <v>2682</v>
      </c>
      <c r="D1266" s="4" t="s">
        <v>2683</v>
      </c>
      <c r="E1266" s="4" t="s">
        <v>2684</v>
      </c>
    </row>
    <row r="1267" spans="1:5">
      <c r="A1267" s="10">
        <v>2712</v>
      </c>
      <c r="B1267" s="4">
        <v>1</v>
      </c>
      <c r="C1267" s="4" t="s">
        <v>2682</v>
      </c>
      <c r="D1267" s="4" t="s">
        <v>2685</v>
      </c>
      <c r="E1267" s="4" t="s">
        <v>2686</v>
      </c>
    </row>
    <row r="1268" spans="1:5">
      <c r="A1268" s="10">
        <v>2713</v>
      </c>
      <c r="B1268" s="4">
        <v>1</v>
      </c>
      <c r="C1268" s="4" t="s">
        <v>2682</v>
      </c>
      <c r="D1268" s="4" t="s">
        <v>2687</v>
      </c>
      <c r="E1268" s="4" t="s">
        <v>2688</v>
      </c>
    </row>
    <row r="1269" spans="1:5">
      <c r="A1269" s="10">
        <v>2714</v>
      </c>
      <c r="B1269" s="4">
        <v>1</v>
      </c>
      <c r="C1269" s="4" t="s">
        <v>2682</v>
      </c>
      <c r="D1269" s="4" t="s">
        <v>2689</v>
      </c>
      <c r="E1269" s="4" t="s">
        <v>2690</v>
      </c>
    </row>
    <row r="1270" spans="1:5">
      <c r="A1270" s="10" t="s">
        <v>27</v>
      </c>
      <c r="B1270" s="4">
        <v>0</v>
      </c>
      <c r="C1270" s="4" t="s">
        <v>2682</v>
      </c>
      <c r="D1270" s="4" t="s">
        <v>2691</v>
      </c>
      <c r="E1270" s="11">
        <v>70445900000000</v>
      </c>
    </row>
    <row r="1271" spans="1:5">
      <c r="A1271" s="10" t="s">
        <v>56</v>
      </c>
      <c r="B1271" s="4" t="s">
        <v>40</v>
      </c>
      <c r="C1271" s="4" t="s">
        <v>2682</v>
      </c>
      <c r="D1271" s="4" t="s">
        <v>2692</v>
      </c>
      <c r="E1271" s="4" t="s">
        <v>2693</v>
      </c>
    </row>
    <row r="1272" spans="1:5">
      <c r="A1272" s="10" t="s">
        <v>59</v>
      </c>
      <c r="B1272" s="4">
        <v>6800</v>
      </c>
      <c r="C1272" s="4" t="s">
        <v>2682</v>
      </c>
      <c r="D1272" s="4" t="s">
        <v>2694</v>
      </c>
      <c r="E1272" s="4" t="s">
        <v>2695</v>
      </c>
    </row>
    <row r="1273" spans="1:5">
      <c r="A1273" s="10" t="s">
        <v>27</v>
      </c>
      <c r="B1273" s="4">
        <v>0</v>
      </c>
      <c r="C1273" s="4" t="s">
        <v>2682</v>
      </c>
      <c r="D1273" s="4" t="s">
        <v>2696</v>
      </c>
      <c r="E1273" s="4" t="s">
        <v>2697</v>
      </c>
    </row>
    <row r="1274" spans="1:5">
      <c r="A1274" s="10" t="s">
        <v>30</v>
      </c>
      <c r="B1274" s="4">
        <v>4455</v>
      </c>
      <c r="C1274" s="4" t="s">
        <v>2682</v>
      </c>
      <c r="D1274" s="4" t="s">
        <v>2698</v>
      </c>
      <c r="E1274" s="4" t="s">
        <v>2699</v>
      </c>
    </row>
    <row r="1275" spans="1:5">
      <c r="A1275" s="10" t="s">
        <v>34</v>
      </c>
      <c r="B1275" s="4" t="s">
        <v>833</v>
      </c>
      <c r="C1275" s="4" t="s">
        <v>2682</v>
      </c>
      <c r="D1275" s="4" t="s">
        <v>2700</v>
      </c>
      <c r="E1275" s="4" t="s">
        <v>2701</v>
      </c>
    </row>
    <row r="1276" spans="1:5">
      <c r="A1276" s="10" t="s">
        <v>27</v>
      </c>
      <c r="B1276" s="4">
        <v>0</v>
      </c>
      <c r="C1276" s="4" t="s">
        <v>2702</v>
      </c>
      <c r="D1276" s="4" t="s">
        <v>2703</v>
      </c>
      <c r="E1276" s="4" t="s">
        <v>2704</v>
      </c>
    </row>
    <row r="1277" spans="1:5">
      <c r="A1277" s="10" t="s">
        <v>39</v>
      </c>
      <c r="B1277" s="4" t="s">
        <v>40</v>
      </c>
      <c r="C1277" s="4" t="s">
        <v>2702</v>
      </c>
      <c r="D1277" s="4" t="s">
        <v>2705</v>
      </c>
      <c r="E1277" s="4" t="s">
        <v>2706</v>
      </c>
    </row>
    <row r="1278" spans="1:5">
      <c r="A1278" s="10" t="s">
        <v>43</v>
      </c>
      <c r="B1278" s="4" t="s">
        <v>487</v>
      </c>
      <c r="C1278" s="4" t="s">
        <v>2702</v>
      </c>
      <c r="D1278" s="4" t="s">
        <v>2707</v>
      </c>
      <c r="E1278" s="4" t="s">
        <v>2708</v>
      </c>
    </row>
    <row r="1279" spans="1:5">
      <c r="A1279" s="10" t="s">
        <v>27</v>
      </c>
      <c r="B1279" s="4">
        <v>0</v>
      </c>
      <c r="C1279" s="4" t="s">
        <v>2702</v>
      </c>
      <c r="D1279" s="4" t="s">
        <v>2709</v>
      </c>
      <c r="E1279" s="4" t="s">
        <v>2710</v>
      </c>
    </row>
    <row r="1280" spans="1:5">
      <c r="A1280" s="10" t="s">
        <v>48</v>
      </c>
      <c r="B1280" s="4" t="s">
        <v>85</v>
      </c>
      <c r="C1280" s="4" t="s">
        <v>2702</v>
      </c>
      <c r="D1280" s="4" t="s">
        <v>2711</v>
      </c>
      <c r="E1280" s="11" t="s">
        <v>2712</v>
      </c>
    </row>
    <row r="1281" spans="1:5">
      <c r="A1281" s="10" t="s">
        <v>51</v>
      </c>
      <c r="B1281" s="4" t="s">
        <v>150</v>
      </c>
      <c r="C1281" s="4" t="s">
        <v>2702</v>
      </c>
      <c r="D1281" s="4" t="s">
        <v>2713</v>
      </c>
      <c r="E1281" s="4" t="s">
        <v>2714</v>
      </c>
    </row>
    <row r="1282" spans="1:5">
      <c r="A1282" s="10">
        <v>2711</v>
      </c>
      <c r="B1282" s="4">
        <v>1</v>
      </c>
      <c r="C1282" s="4" t="s">
        <v>2715</v>
      </c>
      <c r="D1282" s="4" t="s">
        <v>2716</v>
      </c>
      <c r="E1282" s="4" t="s">
        <v>2717</v>
      </c>
    </row>
    <row r="1283" spans="1:5">
      <c r="A1283" s="10">
        <v>2712</v>
      </c>
      <c r="B1283" s="4">
        <v>1</v>
      </c>
      <c r="C1283" s="4" t="s">
        <v>2715</v>
      </c>
      <c r="D1283" s="4" t="s">
        <v>2718</v>
      </c>
      <c r="E1283" s="4" t="s">
        <v>2719</v>
      </c>
    </row>
    <row r="1284" spans="1:5">
      <c r="A1284" s="10">
        <v>2713</v>
      </c>
      <c r="B1284" s="4">
        <v>1</v>
      </c>
      <c r="C1284" s="4" t="s">
        <v>2715</v>
      </c>
      <c r="D1284" s="4" t="s">
        <v>2720</v>
      </c>
      <c r="E1284" s="11" t="s">
        <v>2721</v>
      </c>
    </row>
    <row r="1285" spans="1:5">
      <c r="A1285" s="10">
        <v>2714</v>
      </c>
      <c r="B1285" s="4">
        <v>1</v>
      </c>
      <c r="C1285" s="4" t="s">
        <v>2715</v>
      </c>
      <c r="D1285" s="4" t="s">
        <v>2722</v>
      </c>
      <c r="E1285" s="11" t="s">
        <v>2723</v>
      </c>
    </row>
    <row r="1286" spans="1:5">
      <c r="A1286" s="10" t="s">
        <v>27</v>
      </c>
      <c r="B1286" s="4">
        <v>0</v>
      </c>
      <c r="C1286" s="4" t="s">
        <v>2715</v>
      </c>
      <c r="D1286" s="4" t="s">
        <v>2724</v>
      </c>
      <c r="E1286" s="4" t="s">
        <v>2725</v>
      </c>
    </row>
    <row r="1287" spans="1:5">
      <c r="A1287" s="10" t="s">
        <v>30</v>
      </c>
      <c r="B1287" s="4" t="s">
        <v>2563</v>
      </c>
      <c r="C1287" s="4" t="s">
        <v>2715</v>
      </c>
      <c r="D1287" s="4" t="s">
        <v>2726</v>
      </c>
      <c r="E1287" s="4" t="s">
        <v>2727</v>
      </c>
    </row>
    <row r="1288" spans="1:5">
      <c r="A1288" s="10" t="s">
        <v>34</v>
      </c>
      <c r="B1288" s="4">
        <v>8000</v>
      </c>
      <c r="C1288" s="4" t="s">
        <v>2715</v>
      </c>
      <c r="D1288" s="4" t="s">
        <v>2728</v>
      </c>
      <c r="E1288" s="4" t="s">
        <v>2729</v>
      </c>
    </row>
    <row r="1289" spans="1:5">
      <c r="A1289" s="10" t="s">
        <v>27</v>
      </c>
      <c r="B1289" s="4">
        <v>0</v>
      </c>
      <c r="C1289" s="4" t="s">
        <v>2715</v>
      </c>
      <c r="D1289" s="4" t="s">
        <v>2730</v>
      </c>
      <c r="E1289" s="11" t="s">
        <v>2731</v>
      </c>
    </row>
    <row r="1290" spans="1:5">
      <c r="A1290" s="10" t="s">
        <v>39</v>
      </c>
      <c r="B1290" s="4" t="s">
        <v>85</v>
      </c>
      <c r="C1290" s="4" t="s">
        <v>2715</v>
      </c>
      <c r="D1290" s="4" t="s">
        <v>2732</v>
      </c>
      <c r="E1290" s="4" t="s">
        <v>2733</v>
      </c>
    </row>
    <row r="1291" spans="1:5">
      <c r="A1291" s="10" t="s">
        <v>43</v>
      </c>
      <c r="B1291" s="4" t="s">
        <v>825</v>
      </c>
      <c r="C1291" s="4" t="s">
        <v>2715</v>
      </c>
      <c r="D1291" s="4" t="s">
        <v>2734</v>
      </c>
      <c r="E1291" s="4" t="s">
        <v>2735</v>
      </c>
    </row>
    <row r="1292" spans="1:5">
      <c r="A1292" s="10" t="s">
        <v>27</v>
      </c>
      <c r="B1292" s="4">
        <v>0</v>
      </c>
      <c r="C1292" s="4" t="s">
        <v>2736</v>
      </c>
      <c r="D1292" s="4" t="s">
        <v>2737</v>
      </c>
      <c r="E1292" s="4" t="s">
        <v>2738</v>
      </c>
    </row>
    <row r="1293" spans="1:5">
      <c r="A1293" s="10" t="s">
        <v>48</v>
      </c>
      <c r="B1293" s="4" t="s">
        <v>40</v>
      </c>
      <c r="C1293" s="4" t="s">
        <v>2736</v>
      </c>
      <c r="D1293" s="4" t="s">
        <v>2739</v>
      </c>
      <c r="E1293" s="4" t="s">
        <v>2740</v>
      </c>
    </row>
    <row r="1294" spans="1:5">
      <c r="A1294" s="10" t="s">
        <v>51</v>
      </c>
      <c r="B1294" s="4" t="s">
        <v>487</v>
      </c>
      <c r="C1294" s="4" t="s">
        <v>2736</v>
      </c>
      <c r="D1294" s="4" t="s">
        <v>2741</v>
      </c>
      <c r="E1294" s="4" t="s">
        <v>2742</v>
      </c>
    </row>
    <row r="1295" spans="1:5">
      <c r="A1295" s="10" t="s">
        <v>27</v>
      </c>
      <c r="B1295" s="4">
        <v>0</v>
      </c>
      <c r="C1295" s="4" t="s">
        <v>2736</v>
      </c>
      <c r="D1295" s="4" t="s">
        <v>2743</v>
      </c>
      <c r="E1295" s="4" t="s">
        <v>2744</v>
      </c>
    </row>
    <row r="1296" spans="1:5">
      <c r="A1296" s="10" t="s">
        <v>56</v>
      </c>
      <c r="B1296" s="4" t="s">
        <v>85</v>
      </c>
      <c r="C1296" s="4" t="s">
        <v>2736</v>
      </c>
      <c r="D1296" s="4" t="s">
        <v>2745</v>
      </c>
      <c r="E1296" s="4" t="s">
        <v>2746</v>
      </c>
    </row>
    <row r="1297" spans="1:5">
      <c r="A1297" s="10" t="s">
        <v>59</v>
      </c>
      <c r="B1297" s="4">
        <v>8800</v>
      </c>
      <c r="C1297" s="4" t="s">
        <v>2736</v>
      </c>
      <c r="D1297" s="4" t="s">
        <v>2747</v>
      </c>
      <c r="E1297" s="4" t="s">
        <v>2748</v>
      </c>
    </row>
    <row r="1298" spans="1:5">
      <c r="A1298" s="10">
        <v>2711</v>
      </c>
      <c r="B1298" s="4">
        <v>1</v>
      </c>
      <c r="C1298" s="4" t="s">
        <v>2749</v>
      </c>
      <c r="D1298" s="4" t="s">
        <v>2750</v>
      </c>
      <c r="E1298" s="4" t="s">
        <v>2751</v>
      </c>
    </row>
    <row r="1299" spans="1:5">
      <c r="A1299" s="10">
        <v>2712</v>
      </c>
      <c r="B1299" s="4">
        <v>1</v>
      </c>
      <c r="C1299" s="4" t="s">
        <v>2749</v>
      </c>
      <c r="D1299" s="4" t="s">
        <v>2752</v>
      </c>
      <c r="E1299" s="4" t="s">
        <v>2753</v>
      </c>
    </row>
    <row r="1300" spans="1:5">
      <c r="A1300" s="10">
        <v>2713</v>
      </c>
      <c r="B1300" s="4">
        <v>1</v>
      </c>
      <c r="C1300" s="4" t="s">
        <v>2749</v>
      </c>
      <c r="D1300" s="4" t="s">
        <v>2754</v>
      </c>
      <c r="E1300" s="4" t="s">
        <v>2755</v>
      </c>
    </row>
    <row r="1301" spans="1:5">
      <c r="A1301" s="10">
        <v>2714</v>
      </c>
      <c r="B1301" s="4">
        <v>1</v>
      </c>
      <c r="C1301" s="4" t="s">
        <v>2749</v>
      </c>
      <c r="D1301" s="4" t="s">
        <v>2756</v>
      </c>
      <c r="E1301" s="4" t="s">
        <v>2757</v>
      </c>
    </row>
    <row r="1302" spans="1:5">
      <c r="A1302" s="10" t="s">
        <v>27</v>
      </c>
      <c r="B1302" s="4">
        <v>0</v>
      </c>
      <c r="C1302" s="4" t="s">
        <v>2749</v>
      </c>
      <c r="D1302" s="4" t="s">
        <v>2758</v>
      </c>
      <c r="E1302" s="4" t="s">
        <v>2759</v>
      </c>
    </row>
    <row r="1303" spans="1:5">
      <c r="A1303" s="10" t="s">
        <v>39</v>
      </c>
      <c r="B1303" s="4" t="s">
        <v>40</v>
      </c>
      <c r="C1303" s="4" t="s">
        <v>2749</v>
      </c>
      <c r="D1303" s="4" t="s">
        <v>2760</v>
      </c>
      <c r="E1303" s="4" t="s">
        <v>2761</v>
      </c>
    </row>
    <row r="1304" spans="1:5">
      <c r="A1304" s="10" t="s">
        <v>43</v>
      </c>
      <c r="B1304" s="4" t="s">
        <v>219</v>
      </c>
      <c r="C1304" s="4" t="s">
        <v>2749</v>
      </c>
      <c r="D1304" s="4" t="s">
        <v>2762</v>
      </c>
      <c r="E1304" s="4" t="s">
        <v>2763</v>
      </c>
    </row>
    <row r="1305" spans="1:5">
      <c r="A1305" s="10" t="s">
        <v>27</v>
      </c>
      <c r="B1305" s="4">
        <v>0</v>
      </c>
      <c r="C1305" s="4" t="s">
        <v>2749</v>
      </c>
      <c r="D1305" s="4" t="s">
        <v>2764</v>
      </c>
      <c r="E1305" s="4" t="s">
        <v>2765</v>
      </c>
    </row>
    <row r="1306" spans="1:5">
      <c r="A1306" s="10" t="s">
        <v>48</v>
      </c>
      <c r="B1306" s="4" t="s">
        <v>85</v>
      </c>
      <c r="C1306" s="4" t="s">
        <v>2749</v>
      </c>
      <c r="D1306" s="4" t="s">
        <v>2766</v>
      </c>
      <c r="E1306" s="4" t="s">
        <v>2767</v>
      </c>
    </row>
    <row r="1307" spans="1:5">
      <c r="A1307" s="10" t="s">
        <v>51</v>
      </c>
      <c r="B1307" s="4" t="s">
        <v>452</v>
      </c>
      <c r="C1307" s="4" t="s">
        <v>2749</v>
      </c>
      <c r="D1307" s="4" t="s">
        <v>2768</v>
      </c>
      <c r="E1307" s="4" t="s">
        <v>2769</v>
      </c>
    </row>
    <row r="1308" spans="1:5">
      <c r="A1308" s="10" t="s">
        <v>27</v>
      </c>
      <c r="B1308" s="4">
        <v>0</v>
      </c>
      <c r="C1308" s="4" t="s">
        <v>2749</v>
      </c>
      <c r="D1308" s="4" t="s">
        <v>2770</v>
      </c>
      <c r="E1308" s="4" t="s">
        <v>2771</v>
      </c>
    </row>
    <row r="1309" spans="1:5">
      <c r="A1309" s="10" t="s">
        <v>56</v>
      </c>
      <c r="B1309" s="4" t="s">
        <v>40</v>
      </c>
      <c r="C1309" s="4" t="s">
        <v>2749</v>
      </c>
      <c r="D1309" s="4" t="s">
        <v>2772</v>
      </c>
      <c r="E1309" s="4" t="s">
        <v>2773</v>
      </c>
    </row>
    <row r="1310" spans="1:5">
      <c r="A1310" s="10" t="s">
        <v>59</v>
      </c>
      <c r="B1310" s="4">
        <v>8800</v>
      </c>
      <c r="C1310" s="4" t="s">
        <v>2749</v>
      </c>
      <c r="D1310" s="4" t="s">
        <v>2774</v>
      </c>
      <c r="E1310" s="4" t="s">
        <v>2775</v>
      </c>
    </row>
    <row r="1311" spans="1:5">
      <c r="A1311" s="10" t="s">
        <v>27</v>
      </c>
      <c r="B1311" s="4">
        <v>0</v>
      </c>
      <c r="C1311" s="4" t="s">
        <v>2776</v>
      </c>
      <c r="D1311" s="4" t="s">
        <v>2777</v>
      </c>
      <c r="E1311" s="4" t="s">
        <v>2778</v>
      </c>
    </row>
    <row r="1312" spans="1:5">
      <c r="A1312" s="10" t="s">
        <v>30</v>
      </c>
      <c r="B1312" s="4">
        <v>4459</v>
      </c>
      <c r="C1312" s="4" t="s">
        <v>2776</v>
      </c>
      <c r="D1312" s="4">
        <v>88764908</v>
      </c>
      <c r="E1312" s="4" t="s">
        <v>2779</v>
      </c>
    </row>
    <row r="1313" spans="1:5">
      <c r="A1313" s="10" t="s">
        <v>34</v>
      </c>
      <c r="B1313" s="4" t="s">
        <v>1979</v>
      </c>
      <c r="C1313" s="4" t="s">
        <v>2776</v>
      </c>
      <c r="D1313" s="4">
        <v>88765081</v>
      </c>
      <c r="E1313" s="4" t="s">
        <v>2780</v>
      </c>
    </row>
    <row r="1314" spans="1:5">
      <c r="A1314" s="10">
        <v>2711</v>
      </c>
      <c r="B1314" s="4">
        <v>1</v>
      </c>
      <c r="C1314" s="4" t="s">
        <v>2781</v>
      </c>
      <c r="D1314" s="4" t="s">
        <v>2782</v>
      </c>
      <c r="E1314" s="4" t="s">
        <v>2783</v>
      </c>
    </row>
    <row r="1315" spans="1:5">
      <c r="A1315" s="10">
        <v>2712</v>
      </c>
      <c r="B1315" s="4">
        <v>1</v>
      </c>
      <c r="C1315" s="4" t="s">
        <v>2781</v>
      </c>
      <c r="D1315" s="4" t="s">
        <v>2784</v>
      </c>
      <c r="E1315" s="4" t="s">
        <v>2785</v>
      </c>
    </row>
    <row r="1316" spans="1:5">
      <c r="A1316" s="10">
        <v>2713</v>
      </c>
      <c r="B1316" s="4">
        <v>1</v>
      </c>
      <c r="C1316" s="4" t="s">
        <v>2781</v>
      </c>
      <c r="D1316" s="4" t="s">
        <v>2786</v>
      </c>
      <c r="E1316" s="4" t="s">
        <v>2787</v>
      </c>
    </row>
    <row r="1317" spans="1:5">
      <c r="A1317" s="10">
        <v>2714</v>
      </c>
      <c r="B1317" s="4">
        <v>1</v>
      </c>
      <c r="C1317" s="4" t="s">
        <v>2781</v>
      </c>
      <c r="D1317" s="4" t="s">
        <v>2788</v>
      </c>
      <c r="E1317" s="11" t="s">
        <v>2789</v>
      </c>
    </row>
    <row r="1318" spans="1:5">
      <c r="A1318" s="10" t="s">
        <v>27</v>
      </c>
      <c r="B1318" s="4">
        <v>0</v>
      </c>
      <c r="C1318" s="4" t="s">
        <v>2781</v>
      </c>
      <c r="D1318" s="4" t="s">
        <v>2790</v>
      </c>
      <c r="E1318" s="4" t="s">
        <v>2791</v>
      </c>
    </row>
    <row r="1319" spans="1:5">
      <c r="A1319" s="10" t="s">
        <v>48</v>
      </c>
      <c r="B1319" s="4" t="s">
        <v>85</v>
      </c>
      <c r="C1319" s="4" t="s">
        <v>2781</v>
      </c>
      <c r="D1319" s="4" t="s">
        <v>2792</v>
      </c>
      <c r="E1319" s="4" t="s">
        <v>2793</v>
      </c>
    </row>
    <row r="1320" spans="1:5">
      <c r="A1320" s="10" t="s">
        <v>51</v>
      </c>
      <c r="B1320" s="4">
        <v>1800</v>
      </c>
      <c r="C1320" s="4" t="s">
        <v>2781</v>
      </c>
      <c r="D1320" s="4" t="s">
        <v>2794</v>
      </c>
      <c r="E1320" s="4" t="s">
        <v>2795</v>
      </c>
    </row>
    <row r="1321" spans="1:5">
      <c r="A1321" s="10" t="s">
        <v>27</v>
      </c>
      <c r="B1321" s="4">
        <v>0</v>
      </c>
      <c r="C1321" s="4" t="s">
        <v>2781</v>
      </c>
      <c r="D1321" s="4" t="s">
        <v>2796</v>
      </c>
      <c r="E1321" s="4" t="s">
        <v>2797</v>
      </c>
    </row>
    <row r="1322" spans="1:5">
      <c r="A1322" s="10" t="s">
        <v>56</v>
      </c>
      <c r="B1322" s="4" t="s">
        <v>40</v>
      </c>
      <c r="C1322" s="4" t="s">
        <v>2781</v>
      </c>
      <c r="D1322" s="4" t="s">
        <v>2798</v>
      </c>
      <c r="E1322" s="4" t="s">
        <v>2799</v>
      </c>
    </row>
    <row r="1323" spans="1:5">
      <c r="A1323" s="10" t="s">
        <v>59</v>
      </c>
      <c r="B1323" s="4" t="s">
        <v>44</v>
      </c>
      <c r="C1323" s="4" t="s">
        <v>2781</v>
      </c>
      <c r="D1323" s="4" t="s">
        <v>2800</v>
      </c>
      <c r="E1323" s="4" t="s">
        <v>2801</v>
      </c>
    </row>
    <row r="1324" spans="1:5">
      <c r="A1324" s="10" t="s">
        <v>27</v>
      </c>
      <c r="B1324" s="4">
        <v>0</v>
      </c>
      <c r="C1324" s="4" t="s">
        <v>2781</v>
      </c>
      <c r="D1324" s="4" t="s">
        <v>2802</v>
      </c>
      <c r="E1324" s="4" t="s">
        <v>2803</v>
      </c>
    </row>
    <row r="1325" spans="1:5">
      <c r="A1325" s="10" t="s">
        <v>30</v>
      </c>
      <c r="B1325" s="4">
        <v>4455</v>
      </c>
      <c r="C1325" s="4" t="s">
        <v>2781</v>
      </c>
      <c r="D1325" s="4" t="s">
        <v>2804</v>
      </c>
      <c r="E1325" s="4" t="s">
        <v>2805</v>
      </c>
    </row>
    <row r="1326" spans="1:5">
      <c r="A1326" s="10" t="s">
        <v>34</v>
      </c>
      <c r="B1326" s="4" t="s">
        <v>2806</v>
      </c>
      <c r="C1326" s="4" t="s">
        <v>2781</v>
      </c>
      <c r="D1326" s="4" t="s">
        <v>2807</v>
      </c>
      <c r="E1326" s="11" t="s">
        <v>2808</v>
      </c>
    </row>
    <row r="1327" spans="1:5">
      <c r="A1327" s="10" t="s">
        <v>27</v>
      </c>
      <c r="B1327" s="4">
        <v>0</v>
      </c>
      <c r="C1327" s="4" t="s">
        <v>2809</v>
      </c>
      <c r="D1327" s="4" t="s">
        <v>2810</v>
      </c>
      <c r="E1327" s="4" t="s">
        <v>2811</v>
      </c>
    </row>
    <row r="1328" spans="1:5">
      <c r="A1328" s="10" t="s">
        <v>39</v>
      </c>
      <c r="B1328" s="4" t="s">
        <v>40</v>
      </c>
      <c r="C1328" s="4" t="s">
        <v>2809</v>
      </c>
      <c r="D1328" s="4" t="s">
        <v>2812</v>
      </c>
      <c r="E1328" s="4" t="s">
        <v>2813</v>
      </c>
    </row>
    <row r="1329" spans="1:5">
      <c r="A1329" s="10" t="s">
        <v>43</v>
      </c>
      <c r="B1329" s="4" t="s">
        <v>44</v>
      </c>
      <c r="C1329" s="4" t="s">
        <v>2809</v>
      </c>
      <c r="D1329" s="4" t="s">
        <v>2814</v>
      </c>
      <c r="E1329" s="4" t="s">
        <v>2815</v>
      </c>
    </row>
    <row r="1330" spans="1:5">
      <c r="A1330" s="10">
        <v>2711</v>
      </c>
      <c r="B1330" s="4">
        <v>1</v>
      </c>
      <c r="C1330" s="4" t="s">
        <v>2816</v>
      </c>
      <c r="D1330" s="4" t="s">
        <v>2817</v>
      </c>
      <c r="E1330" s="4" t="s">
        <v>2818</v>
      </c>
    </row>
    <row r="1331" spans="1:5">
      <c r="A1331" s="10">
        <v>2712</v>
      </c>
      <c r="B1331" s="4">
        <v>1</v>
      </c>
      <c r="C1331" s="4" t="s">
        <v>2816</v>
      </c>
      <c r="D1331" s="4" t="s">
        <v>2819</v>
      </c>
      <c r="E1331" s="4" t="s">
        <v>2820</v>
      </c>
    </row>
    <row r="1332" spans="1:5">
      <c r="A1332" s="10">
        <v>2713</v>
      </c>
      <c r="B1332" s="4">
        <v>1</v>
      </c>
      <c r="C1332" s="4" t="s">
        <v>2816</v>
      </c>
      <c r="D1332" s="4" t="s">
        <v>2821</v>
      </c>
      <c r="E1332" s="4" t="s">
        <v>2822</v>
      </c>
    </row>
    <row r="1333" spans="1:5">
      <c r="A1333" s="10">
        <v>2714</v>
      </c>
      <c r="B1333" s="4">
        <v>1</v>
      </c>
      <c r="C1333" s="4" t="s">
        <v>2816</v>
      </c>
      <c r="D1333" s="4" t="s">
        <v>2823</v>
      </c>
      <c r="E1333" s="4" t="s">
        <v>2824</v>
      </c>
    </row>
    <row r="1334" spans="1:5">
      <c r="A1334" s="10" t="s">
        <v>27</v>
      </c>
      <c r="B1334" s="4">
        <v>0</v>
      </c>
      <c r="C1334" s="4" t="s">
        <v>2816</v>
      </c>
      <c r="D1334" s="4" t="s">
        <v>2825</v>
      </c>
      <c r="E1334" s="4" t="s">
        <v>2826</v>
      </c>
    </row>
    <row r="1335" spans="1:5">
      <c r="A1335" s="10" t="s">
        <v>56</v>
      </c>
      <c r="B1335" s="4" t="s">
        <v>85</v>
      </c>
      <c r="C1335" s="4" t="s">
        <v>2816</v>
      </c>
      <c r="D1335" s="4" t="s">
        <v>2827</v>
      </c>
      <c r="E1335" s="4" t="s">
        <v>2828</v>
      </c>
    </row>
    <row r="1336" spans="1:5">
      <c r="A1336" s="10" t="s">
        <v>59</v>
      </c>
      <c r="B1336" s="4">
        <v>8000</v>
      </c>
      <c r="C1336" s="4" t="s">
        <v>2816</v>
      </c>
      <c r="D1336" s="4" t="s">
        <v>2829</v>
      </c>
      <c r="E1336" s="4" t="s">
        <v>2830</v>
      </c>
    </row>
    <row r="1337" spans="1:5">
      <c r="A1337" s="10" t="s">
        <v>27</v>
      </c>
      <c r="B1337" s="4">
        <v>0</v>
      </c>
      <c r="C1337" s="4" t="s">
        <v>2816</v>
      </c>
      <c r="D1337" s="4" t="s">
        <v>2831</v>
      </c>
      <c r="E1337" s="11" t="s">
        <v>2832</v>
      </c>
    </row>
    <row r="1338" spans="1:5">
      <c r="A1338" s="10" t="s">
        <v>30</v>
      </c>
      <c r="B1338" s="4" t="s">
        <v>2563</v>
      </c>
      <c r="C1338" s="4" t="s">
        <v>2816</v>
      </c>
      <c r="D1338" s="4" t="s">
        <v>2833</v>
      </c>
      <c r="E1338" s="4" t="s">
        <v>2834</v>
      </c>
    </row>
    <row r="1339" spans="1:5">
      <c r="A1339" s="10" t="s">
        <v>34</v>
      </c>
      <c r="B1339" s="4" t="s">
        <v>1979</v>
      </c>
      <c r="C1339" s="4" t="s">
        <v>2816</v>
      </c>
      <c r="D1339" s="4" t="s">
        <v>2835</v>
      </c>
      <c r="E1339" s="4" t="s">
        <v>2836</v>
      </c>
    </row>
    <row r="1340" spans="1:5">
      <c r="A1340" s="10" t="s">
        <v>27</v>
      </c>
      <c r="B1340" s="4">
        <v>0</v>
      </c>
      <c r="C1340" s="4" t="s">
        <v>2816</v>
      </c>
      <c r="D1340" s="4" t="s">
        <v>2837</v>
      </c>
      <c r="E1340" s="4" t="s">
        <v>2838</v>
      </c>
    </row>
    <row r="1341" spans="1:5">
      <c r="A1341" s="10" t="s">
        <v>39</v>
      </c>
      <c r="B1341" s="4" t="s">
        <v>85</v>
      </c>
      <c r="C1341" s="4" t="s">
        <v>2816</v>
      </c>
      <c r="D1341" s="4" t="s">
        <v>2839</v>
      </c>
      <c r="E1341" s="4" t="s">
        <v>2840</v>
      </c>
    </row>
    <row r="1342" spans="1:5">
      <c r="A1342" s="10" t="s">
        <v>43</v>
      </c>
      <c r="B1342" s="4" t="s">
        <v>394</v>
      </c>
      <c r="C1342" s="4" t="s">
        <v>2816</v>
      </c>
      <c r="D1342" s="4" t="s">
        <v>2841</v>
      </c>
      <c r="E1342" s="4">
        <v>53607216</v>
      </c>
    </row>
    <row r="1343" spans="1:5">
      <c r="A1343" s="10" t="s">
        <v>27</v>
      </c>
      <c r="B1343" s="4">
        <v>0</v>
      </c>
      <c r="C1343" s="4" t="s">
        <v>2816</v>
      </c>
      <c r="D1343" s="4" t="s">
        <v>2842</v>
      </c>
      <c r="E1343" s="4" t="s">
        <v>2843</v>
      </c>
    </row>
    <row r="1344" spans="1:5">
      <c r="A1344" s="10" t="s">
        <v>48</v>
      </c>
      <c r="B1344" s="4" t="s">
        <v>40</v>
      </c>
      <c r="C1344" s="4" t="s">
        <v>2816</v>
      </c>
      <c r="D1344" s="4" t="s">
        <v>2844</v>
      </c>
      <c r="E1344" s="4" t="s">
        <v>2845</v>
      </c>
    </row>
    <row r="1345" spans="1:5">
      <c r="A1345" s="10" t="s">
        <v>51</v>
      </c>
      <c r="B1345" s="4" t="s">
        <v>417</v>
      </c>
      <c r="C1345" s="4" t="s">
        <v>2816</v>
      </c>
      <c r="D1345" s="4" t="s">
        <v>2846</v>
      </c>
      <c r="E1345" s="4" t="s">
        <v>2847</v>
      </c>
    </row>
    <row r="1346" spans="1:5">
      <c r="A1346" s="10">
        <v>2711</v>
      </c>
      <c r="B1346" s="4">
        <v>1</v>
      </c>
      <c r="C1346" s="4" t="s">
        <v>2848</v>
      </c>
      <c r="D1346" s="4" t="s">
        <v>2849</v>
      </c>
      <c r="E1346" s="4" t="s">
        <v>2850</v>
      </c>
    </row>
    <row r="1347" spans="1:5">
      <c r="A1347" s="10">
        <v>2712</v>
      </c>
      <c r="B1347" s="4">
        <v>1</v>
      </c>
      <c r="C1347" s="4" t="s">
        <v>2848</v>
      </c>
      <c r="D1347" s="4" t="s">
        <v>2851</v>
      </c>
      <c r="E1347" s="4" t="s">
        <v>2852</v>
      </c>
    </row>
    <row r="1348" spans="1:5">
      <c r="A1348" s="10">
        <v>2713</v>
      </c>
      <c r="B1348" s="4">
        <v>1</v>
      </c>
      <c r="C1348" s="4" t="s">
        <v>2848</v>
      </c>
      <c r="D1348" s="4" t="s">
        <v>2853</v>
      </c>
      <c r="E1348" s="4" t="s">
        <v>2854</v>
      </c>
    </row>
    <row r="1349" spans="1:5">
      <c r="A1349" s="10">
        <v>2714</v>
      </c>
      <c r="B1349" s="4">
        <v>1</v>
      </c>
      <c r="C1349" s="4" t="s">
        <v>2848</v>
      </c>
      <c r="D1349" s="4" t="s">
        <v>2855</v>
      </c>
      <c r="E1349" s="4" t="s">
        <v>2856</v>
      </c>
    </row>
    <row r="1350" spans="1:5">
      <c r="A1350" s="10" t="s">
        <v>27</v>
      </c>
      <c r="B1350" s="4">
        <v>0</v>
      </c>
      <c r="C1350" s="4" t="s">
        <v>2857</v>
      </c>
      <c r="D1350" s="4" t="s">
        <v>2858</v>
      </c>
      <c r="E1350" s="4" t="s">
        <v>2859</v>
      </c>
    </row>
    <row r="1351" spans="1:5">
      <c r="A1351" s="10" t="s">
        <v>30</v>
      </c>
      <c r="B1351" s="4">
        <v>4455</v>
      </c>
      <c r="C1351" s="4" t="s">
        <v>2857</v>
      </c>
      <c r="D1351" s="4" t="s">
        <v>2860</v>
      </c>
      <c r="E1351" s="4" t="s">
        <v>2861</v>
      </c>
    </row>
    <row r="1352" spans="1:5">
      <c r="A1352" s="10" t="s">
        <v>34</v>
      </c>
      <c r="B1352" s="4" t="s">
        <v>506</v>
      </c>
      <c r="C1352" s="4" t="s">
        <v>2857</v>
      </c>
      <c r="D1352" s="4" t="s">
        <v>2862</v>
      </c>
      <c r="E1352" s="4" t="s">
        <v>2863</v>
      </c>
    </row>
    <row r="1353" spans="1:5">
      <c r="A1353" s="10" t="s">
        <v>27</v>
      </c>
      <c r="B1353" s="4">
        <v>0</v>
      </c>
      <c r="C1353" s="4" t="s">
        <v>2857</v>
      </c>
      <c r="D1353" s="4" t="s">
        <v>2864</v>
      </c>
      <c r="E1353" s="4" t="s">
        <v>2865</v>
      </c>
    </row>
    <row r="1354" spans="1:5">
      <c r="A1354" s="10" t="s">
        <v>39</v>
      </c>
      <c r="B1354" s="4" t="s">
        <v>40</v>
      </c>
      <c r="C1354" s="4" t="s">
        <v>2857</v>
      </c>
      <c r="D1354" s="4" t="s">
        <v>2866</v>
      </c>
      <c r="E1354" s="4" t="s">
        <v>2867</v>
      </c>
    </row>
    <row r="1355" spans="1:5">
      <c r="A1355" s="10" t="s">
        <v>43</v>
      </c>
      <c r="B1355" s="4" t="s">
        <v>417</v>
      </c>
      <c r="C1355" s="4" t="s">
        <v>2857</v>
      </c>
      <c r="D1355" s="4" t="s">
        <v>2868</v>
      </c>
      <c r="E1355" s="4" t="s">
        <v>2869</v>
      </c>
    </row>
    <row r="1356" spans="1:5">
      <c r="A1356" s="10" t="s">
        <v>27</v>
      </c>
      <c r="B1356" s="4">
        <v>0</v>
      </c>
      <c r="C1356" s="4" t="s">
        <v>2857</v>
      </c>
      <c r="D1356" s="4" t="s">
        <v>2870</v>
      </c>
      <c r="E1356" s="4" t="s">
        <v>2871</v>
      </c>
    </row>
    <row r="1357" spans="1:5">
      <c r="A1357" s="10" t="s">
        <v>48</v>
      </c>
      <c r="B1357" s="4" t="s">
        <v>85</v>
      </c>
      <c r="C1357" s="4" t="s">
        <v>2857</v>
      </c>
      <c r="D1357" s="4" t="s">
        <v>2872</v>
      </c>
      <c r="E1357" s="4" t="s">
        <v>2873</v>
      </c>
    </row>
    <row r="1358" spans="1:5">
      <c r="A1358" s="10" t="s">
        <v>51</v>
      </c>
      <c r="B1358" s="4" t="s">
        <v>94</v>
      </c>
      <c r="C1358" s="4" t="s">
        <v>2857</v>
      </c>
      <c r="D1358" s="4" t="s">
        <v>2874</v>
      </c>
      <c r="E1358" s="4" t="s">
        <v>2875</v>
      </c>
    </row>
    <row r="1359" spans="1:5">
      <c r="A1359" s="10" t="s">
        <v>27</v>
      </c>
      <c r="B1359" s="4">
        <v>0</v>
      </c>
      <c r="C1359" s="4" t="s">
        <v>2857</v>
      </c>
      <c r="D1359" s="4" t="s">
        <v>2876</v>
      </c>
      <c r="E1359" s="11" t="s">
        <v>2877</v>
      </c>
    </row>
    <row r="1360" spans="1:5">
      <c r="A1360" s="10" t="s">
        <v>56</v>
      </c>
      <c r="B1360" s="4" t="s">
        <v>40</v>
      </c>
      <c r="C1360" s="4" t="s">
        <v>2857</v>
      </c>
      <c r="D1360" s="4" t="s">
        <v>2878</v>
      </c>
      <c r="E1360" s="4" t="s">
        <v>2879</v>
      </c>
    </row>
    <row r="1361" spans="1:5">
      <c r="A1361" s="10" t="s">
        <v>59</v>
      </c>
      <c r="B1361" s="4">
        <v>7800</v>
      </c>
      <c r="C1361" s="4" t="s">
        <v>2857</v>
      </c>
      <c r="D1361" s="4" t="s">
        <v>2880</v>
      </c>
      <c r="E1361" s="4" t="s">
        <v>2881</v>
      </c>
    </row>
    <row r="1362" spans="1:5">
      <c r="A1362" s="10">
        <v>2711</v>
      </c>
      <c r="B1362" s="4">
        <v>1</v>
      </c>
      <c r="C1362" s="4" t="s">
        <v>2882</v>
      </c>
      <c r="D1362" s="4" t="s">
        <v>2883</v>
      </c>
      <c r="E1362" s="4">
        <v>9804236</v>
      </c>
    </row>
    <row r="1363" spans="1:5">
      <c r="A1363" s="10">
        <v>2712</v>
      </c>
      <c r="B1363" s="4">
        <v>1</v>
      </c>
      <c r="C1363" s="4" t="s">
        <v>2882</v>
      </c>
      <c r="D1363" s="4" t="s">
        <v>2884</v>
      </c>
      <c r="E1363" s="4" t="s">
        <v>2885</v>
      </c>
    </row>
    <row r="1364" spans="1:5">
      <c r="A1364" s="10">
        <v>2713</v>
      </c>
      <c r="B1364" s="4">
        <v>1</v>
      </c>
      <c r="C1364" s="4" t="s">
        <v>2882</v>
      </c>
      <c r="D1364" s="4" t="s">
        <v>2886</v>
      </c>
      <c r="E1364" s="4" t="s">
        <v>2887</v>
      </c>
    </row>
    <row r="1365" spans="1:5">
      <c r="A1365" s="10">
        <v>2714</v>
      </c>
      <c r="B1365" s="4">
        <v>1</v>
      </c>
      <c r="C1365" s="4" t="s">
        <v>2882</v>
      </c>
      <c r="D1365" s="4" t="s">
        <v>2888</v>
      </c>
      <c r="E1365" s="4" t="s">
        <v>2889</v>
      </c>
    </row>
    <row r="1366" spans="1:5">
      <c r="A1366" s="10" t="s">
        <v>27</v>
      </c>
      <c r="B1366" s="4">
        <v>0</v>
      </c>
      <c r="C1366" s="4" t="s">
        <v>2890</v>
      </c>
      <c r="D1366" s="4" t="s">
        <v>2891</v>
      </c>
      <c r="E1366" s="4" t="s">
        <v>2892</v>
      </c>
    </row>
    <row r="1367" spans="1:5">
      <c r="A1367" s="10" t="s">
        <v>39</v>
      </c>
      <c r="B1367" s="4" t="s">
        <v>85</v>
      </c>
      <c r="C1367" s="4" t="s">
        <v>2890</v>
      </c>
      <c r="D1367" s="4" t="s">
        <v>2893</v>
      </c>
      <c r="E1367" s="4" t="s">
        <v>2894</v>
      </c>
    </row>
    <row r="1368" spans="1:5">
      <c r="A1368" s="10" t="s">
        <v>43</v>
      </c>
      <c r="B1368" s="4">
        <v>8000</v>
      </c>
      <c r="C1368" s="4" t="s">
        <v>2890</v>
      </c>
      <c r="D1368" s="4" t="s">
        <v>2895</v>
      </c>
      <c r="E1368" s="4" t="s">
        <v>2896</v>
      </c>
    </row>
    <row r="1369" spans="1:5">
      <c r="A1369" s="10" t="s">
        <v>27</v>
      </c>
      <c r="B1369" s="4">
        <v>0</v>
      </c>
      <c r="C1369" s="4" t="s">
        <v>2890</v>
      </c>
      <c r="D1369" s="4" t="s">
        <v>2897</v>
      </c>
      <c r="E1369" s="4" t="s">
        <v>2898</v>
      </c>
    </row>
    <row r="1370" spans="1:5">
      <c r="A1370" s="10" t="s">
        <v>48</v>
      </c>
      <c r="B1370" s="4" t="s">
        <v>40</v>
      </c>
      <c r="C1370" s="4" t="s">
        <v>2890</v>
      </c>
      <c r="D1370" s="4" t="s">
        <v>2899</v>
      </c>
      <c r="E1370" s="4" t="s">
        <v>2900</v>
      </c>
    </row>
    <row r="1371" spans="1:5">
      <c r="A1371" s="10" t="s">
        <v>51</v>
      </c>
      <c r="B1371" s="4" t="s">
        <v>150</v>
      </c>
      <c r="C1371" s="4" t="s">
        <v>2890</v>
      </c>
      <c r="D1371" s="4" t="s">
        <v>2901</v>
      </c>
      <c r="E1371" s="4" t="s">
        <v>2902</v>
      </c>
    </row>
    <row r="1372" spans="1:5">
      <c r="A1372" s="10" t="s">
        <v>27</v>
      </c>
      <c r="B1372" s="4">
        <v>0</v>
      </c>
      <c r="C1372" s="4" t="s">
        <v>2890</v>
      </c>
      <c r="D1372" s="4" t="s">
        <v>2903</v>
      </c>
      <c r="E1372" s="4" t="s">
        <v>2904</v>
      </c>
    </row>
    <row r="1373" spans="1:5">
      <c r="A1373" s="10" t="s">
        <v>56</v>
      </c>
      <c r="B1373" s="4" t="s">
        <v>85</v>
      </c>
      <c r="C1373" s="4" t="s">
        <v>2890</v>
      </c>
      <c r="D1373" s="4" t="s">
        <v>2905</v>
      </c>
      <c r="E1373" s="4" t="s">
        <v>2906</v>
      </c>
    </row>
    <row r="1374" spans="1:5">
      <c r="A1374" s="10" t="s">
        <v>59</v>
      </c>
      <c r="B1374" s="4">
        <v>8800</v>
      </c>
      <c r="C1374" s="4" t="s">
        <v>2890</v>
      </c>
      <c r="D1374" s="4" t="s">
        <v>2907</v>
      </c>
      <c r="E1374" s="11" t="s">
        <v>2908</v>
      </c>
    </row>
    <row r="1375" spans="1:5">
      <c r="A1375" s="10" t="s">
        <v>27</v>
      </c>
      <c r="B1375" s="4">
        <v>0</v>
      </c>
      <c r="C1375" s="4" t="s">
        <v>2890</v>
      </c>
      <c r="D1375" s="4" t="s">
        <v>2909</v>
      </c>
      <c r="E1375" s="4" t="s">
        <v>2910</v>
      </c>
    </row>
    <row r="1376" spans="1:5">
      <c r="A1376" s="10" t="s">
        <v>30</v>
      </c>
      <c r="B1376" s="4" t="s">
        <v>2563</v>
      </c>
      <c r="C1376" s="4" t="s">
        <v>2890</v>
      </c>
      <c r="D1376" s="4" t="s">
        <v>2911</v>
      </c>
      <c r="E1376" s="4" t="s">
        <v>2912</v>
      </c>
    </row>
    <row r="1377" spans="1:5">
      <c r="A1377" s="10" t="s">
        <v>34</v>
      </c>
      <c r="B1377" s="4">
        <v>8800</v>
      </c>
      <c r="C1377" s="4" t="s">
        <v>2890</v>
      </c>
      <c r="D1377" s="4" t="s">
        <v>2913</v>
      </c>
      <c r="E1377" s="4" t="s">
        <v>2914</v>
      </c>
    </row>
    <row r="1378" spans="1:5">
      <c r="A1378" s="10">
        <v>2711</v>
      </c>
      <c r="B1378" s="4">
        <v>1</v>
      </c>
      <c r="C1378" s="4" t="s">
        <v>2915</v>
      </c>
      <c r="D1378" s="4" t="s">
        <v>2916</v>
      </c>
      <c r="E1378" s="4" t="s">
        <v>2917</v>
      </c>
    </row>
    <row r="1379" spans="1:5">
      <c r="A1379" s="10">
        <v>2712</v>
      </c>
      <c r="B1379" s="4">
        <v>1</v>
      </c>
      <c r="C1379" s="4" t="s">
        <v>2915</v>
      </c>
      <c r="D1379" s="4" t="s">
        <v>2918</v>
      </c>
      <c r="E1379" s="4" t="s">
        <v>2919</v>
      </c>
    </row>
    <row r="1380" spans="1:5">
      <c r="A1380" s="10">
        <v>2713</v>
      </c>
      <c r="B1380" s="4">
        <v>1</v>
      </c>
      <c r="C1380" s="4" t="s">
        <v>2915</v>
      </c>
      <c r="D1380" s="4" t="s">
        <v>2920</v>
      </c>
      <c r="E1380" s="4" t="s">
        <v>2921</v>
      </c>
    </row>
    <row r="1381" spans="1:5">
      <c r="A1381" s="10">
        <v>2714</v>
      </c>
      <c r="B1381" s="4">
        <v>1</v>
      </c>
      <c r="C1381" s="4" t="s">
        <v>2915</v>
      </c>
      <c r="D1381" s="4" t="s">
        <v>2922</v>
      </c>
      <c r="E1381" s="4" t="s">
        <v>2923</v>
      </c>
    </row>
    <row r="1382" spans="1:5">
      <c r="A1382" s="10" t="s">
        <v>27</v>
      </c>
      <c r="B1382" s="4">
        <v>0</v>
      </c>
      <c r="C1382" s="4" t="s">
        <v>2915</v>
      </c>
      <c r="D1382" s="4" t="s">
        <v>2924</v>
      </c>
      <c r="E1382" s="4" t="s">
        <v>2925</v>
      </c>
    </row>
    <row r="1383" spans="1:5">
      <c r="A1383" s="10" t="s">
        <v>48</v>
      </c>
      <c r="B1383" s="4" t="s">
        <v>2926</v>
      </c>
      <c r="C1383" s="4" t="s">
        <v>2915</v>
      </c>
      <c r="D1383" s="4" t="s">
        <v>2927</v>
      </c>
      <c r="E1383" s="4" t="s">
        <v>2928</v>
      </c>
    </row>
    <row r="1384" spans="1:5">
      <c r="A1384" s="10" t="s">
        <v>51</v>
      </c>
      <c r="B1384" s="4">
        <v>0</v>
      </c>
      <c r="C1384" s="4" t="s">
        <v>2915</v>
      </c>
      <c r="D1384" s="4" t="s">
        <v>2929</v>
      </c>
      <c r="E1384" s="4" t="s">
        <v>2930</v>
      </c>
    </row>
    <row r="1385" spans="1:5">
      <c r="A1385" s="10" t="s">
        <v>27</v>
      </c>
      <c r="B1385" s="4">
        <v>0</v>
      </c>
      <c r="C1385" s="4" t="s">
        <v>2931</v>
      </c>
      <c r="D1385" s="4" t="s">
        <v>2932</v>
      </c>
      <c r="E1385" s="4" t="s">
        <v>2933</v>
      </c>
    </row>
    <row r="1386" spans="1:5">
      <c r="A1386" s="10" t="s">
        <v>56</v>
      </c>
      <c r="B1386" s="4" t="s">
        <v>40</v>
      </c>
      <c r="C1386" s="4" t="s">
        <v>2931</v>
      </c>
      <c r="D1386" s="4" t="s">
        <v>2934</v>
      </c>
      <c r="E1386" s="4" t="s">
        <v>2935</v>
      </c>
    </row>
    <row r="1387" spans="1:5">
      <c r="A1387" s="10" t="s">
        <v>59</v>
      </c>
      <c r="B1387" s="4">
        <v>7000</v>
      </c>
      <c r="C1387" s="4" t="s">
        <v>2931</v>
      </c>
      <c r="D1387" s="4" t="s">
        <v>2936</v>
      </c>
      <c r="E1387" s="4" t="s">
        <v>2937</v>
      </c>
    </row>
    <row r="1388" spans="1:5">
      <c r="A1388" s="10" t="s">
        <v>27</v>
      </c>
      <c r="B1388" s="4">
        <v>0</v>
      </c>
      <c r="C1388" s="4" t="s">
        <v>2931</v>
      </c>
      <c r="D1388" s="4" t="s">
        <v>2938</v>
      </c>
      <c r="E1388" s="4" t="s">
        <v>2939</v>
      </c>
    </row>
    <row r="1389" spans="1:5">
      <c r="A1389" s="10" t="s">
        <v>30</v>
      </c>
      <c r="B1389" s="4">
        <v>4455</v>
      </c>
      <c r="C1389" s="4" t="s">
        <v>2931</v>
      </c>
      <c r="D1389" s="4" t="s">
        <v>2940</v>
      </c>
      <c r="E1389" s="4" t="s">
        <v>2941</v>
      </c>
    </row>
    <row r="1390" spans="1:5">
      <c r="A1390" s="10" t="s">
        <v>34</v>
      </c>
      <c r="B1390" s="4" t="s">
        <v>316</v>
      </c>
      <c r="C1390" s="4" t="s">
        <v>2931</v>
      </c>
      <c r="D1390" s="4" t="s">
        <v>2942</v>
      </c>
      <c r="E1390" s="4" t="s">
        <v>2943</v>
      </c>
    </row>
    <row r="1391" spans="1:5">
      <c r="A1391" s="10" t="s">
        <v>27</v>
      </c>
      <c r="B1391" s="4">
        <v>0</v>
      </c>
      <c r="C1391" s="4" t="s">
        <v>2931</v>
      </c>
      <c r="D1391" s="4" t="s">
        <v>2944</v>
      </c>
      <c r="E1391" s="4" t="s">
        <v>2945</v>
      </c>
    </row>
    <row r="1392" spans="1:5">
      <c r="A1392" s="10" t="s">
        <v>39</v>
      </c>
      <c r="B1392" s="4" t="s">
        <v>85</v>
      </c>
      <c r="C1392" s="4" t="s">
        <v>2931</v>
      </c>
      <c r="D1392" s="4" t="s">
        <v>2946</v>
      </c>
      <c r="E1392" s="4" t="s">
        <v>2947</v>
      </c>
    </row>
    <row r="1393" spans="1:5">
      <c r="A1393" s="10" t="s">
        <v>43</v>
      </c>
      <c r="B1393" s="4">
        <v>8800</v>
      </c>
      <c r="C1393" s="4" t="s">
        <v>2931</v>
      </c>
      <c r="D1393" s="4" t="s">
        <v>2948</v>
      </c>
      <c r="E1393" s="4" t="s">
        <v>2949</v>
      </c>
    </row>
    <row r="1394" spans="1:5">
      <c r="A1394" s="10">
        <v>2711</v>
      </c>
      <c r="B1394" s="4">
        <v>1</v>
      </c>
      <c r="C1394" s="4" t="s">
        <v>2950</v>
      </c>
      <c r="D1394" s="4" t="s">
        <v>2951</v>
      </c>
      <c r="E1394" s="4" t="s">
        <v>2952</v>
      </c>
    </row>
    <row r="1395" spans="1:5">
      <c r="A1395" s="10">
        <v>2712</v>
      </c>
      <c r="B1395" s="4">
        <v>1</v>
      </c>
      <c r="C1395" s="4" t="s">
        <v>2950</v>
      </c>
      <c r="D1395" s="4" t="s">
        <v>2953</v>
      </c>
      <c r="E1395" s="4" t="s">
        <v>2954</v>
      </c>
    </row>
    <row r="1396" spans="1:5">
      <c r="A1396" s="10">
        <v>2713</v>
      </c>
      <c r="B1396" s="4">
        <v>1</v>
      </c>
      <c r="C1396" s="4" t="s">
        <v>2950</v>
      </c>
      <c r="D1396" s="4" t="s">
        <v>2955</v>
      </c>
      <c r="E1396" s="4" t="s">
        <v>2956</v>
      </c>
    </row>
    <row r="1397" spans="1:5">
      <c r="A1397" s="10">
        <v>2714</v>
      </c>
      <c r="B1397" s="4">
        <v>1</v>
      </c>
      <c r="C1397" s="4" t="s">
        <v>2950</v>
      </c>
      <c r="D1397" s="4" t="s">
        <v>2957</v>
      </c>
      <c r="E1397" s="4" t="s">
        <v>2958</v>
      </c>
    </row>
    <row r="1398" spans="1:5">
      <c r="A1398" s="10" t="s">
        <v>27</v>
      </c>
      <c r="B1398" s="4">
        <v>0</v>
      </c>
      <c r="C1398" s="4" t="s">
        <v>2950</v>
      </c>
      <c r="D1398" s="4" t="s">
        <v>2959</v>
      </c>
      <c r="E1398" s="4" t="s">
        <v>2960</v>
      </c>
    </row>
    <row r="1399" spans="1:5">
      <c r="A1399" s="10" t="s">
        <v>56</v>
      </c>
      <c r="B1399" s="4" t="s">
        <v>40</v>
      </c>
      <c r="C1399" s="4" t="s">
        <v>2950</v>
      </c>
      <c r="D1399" s="4" t="s">
        <v>2961</v>
      </c>
      <c r="E1399" s="4" t="s">
        <v>2962</v>
      </c>
    </row>
    <row r="1400" spans="1:5">
      <c r="A1400" s="10" t="s">
        <v>59</v>
      </c>
      <c r="B1400" s="4">
        <v>8000</v>
      </c>
      <c r="C1400" s="4" t="s">
        <v>2950</v>
      </c>
      <c r="D1400" s="4" t="s">
        <v>2963</v>
      </c>
      <c r="E1400" s="4" t="s">
        <v>2964</v>
      </c>
    </row>
    <row r="1401" spans="1:5">
      <c r="A1401" s="10" t="s">
        <v>27</v>
      </c>
      <c r="B1401" s="4">
        <v>0</v>
      </c>
      <c r="C1401" s="4" t="s">
        <v>2965</v>
      </c>
      <c r="D1401" s="4" t="s">
        <v>2966</v>
      </c>
      <c r="E1401" s="4" t="s">
        <v>2967</v>
      </c>
    </row>
    <row r="1402" spans="1:5">
      <c r="A1402" s="10" t="s">
        <v>30</v>
      </c>
      <c r="B1402" s="4">
        <v>4455</v>
      </c>
      <c r="C1402" s="4" t="s">
        <v>2965</v>
      </c>
      <c r="D1402" s="4" t="s">
        <v>2968</v>
      </c>
      <c r="E1402" s="4" t="s">
        <v>2969</v>
      </c>
    </row>
    <row r="1403" spans="1:5">
      <c r="A1403" s="10" t="s">
        <v>34</v>
      </c>
      <c r="B1403" s="4" t="s">
        <v>487</v>
      </c>
      <c r="C1403" s="4" t="s">
        <v>2965</v>
      </c>
      <c r="D1403" s="4" t="s">
        <v>2970</v>
      </c>
      <c r="E1403" s="4" t="s">
        <v>2971</v>
      </c>
    </row>
    <row r="1404" spans="1:5">
      <c r="A1404" s="10" t="s">
        <v>27</v>
      </c>
      <c r="B1404" s="4">
        <v>0</v>
      </c>
      <c r="C1404" s="4" t="s">
        <v>2965</v>
      </c>
      <c r="D1404" s="4" t="s">
        <v>2972</v>
      </c>
      <c r="E1404" s="4" t="s">
        <v>2973</v>
      </c>
    </row>
    <row r="1405" spans="1:5">
      <c r="A1405" s="10" t="s">
        <v>39</v>
      </c>
      <c r="B1405" s="4" t="s">
        <v>40</v>
      </c>
      <c r="C1405" s="4" t="s">
        <v>2965</v>
      </c>
      <c r="D1405" s="4" t="s">
        <v>2974</v>
      </c>
      <c r="E1405" s="4" t="s">
        <v>2975</v>
      </c>
    </row>
    <row r="1406" spans="1:5">
      <c r="A1406" s="10" t="s">
        <v>43</v>
      </c>
      <c r="B1406" s="4" t="s">
        <v>506</v>
      </c>
      <c r="C1406" s="4" t="s">
        <v>2965</v>
      </c>
      <c r="D1406" s="4" t="s">
        <v>2976</v>
      </c>
      <c r="E1406" s="4" t="s">
        <v>2977</v>
      </c>
    </row>
    <row r="1407" spans="1:5">
      <c r="A1407" s="10" t="s">
        <v>27</v>
      </c>
      <c r="B1407" s="4">
        <v>0</v>
      </c>
      <c r="C1407" s="4" t="s">
        <v>2965</v>
      </c>
      <c r="D1407" s="4" t="s">
        <v>2978</v>
      </c>
      <c r="E1407" s="4" t="s">
        <v>2979</v>
      </c>
    </row>
    <row r="1408" spans="1:5">
      <c r="A1408" s="10" t="s">
        <v>48</v>
      </c>
      <c r="B1408" s="4" t="s">
        <v>85</v>
      </c>
      <c r="C1408" s="4" t="s">
        <v>2965</v>
      </c>
      <c r="D1408" s="4" t="s">
        <v>2980</v>
      </c>
      <c r="E1408" s="4" t="s">
        <v>2981</v>
      </c>
    </row>
    <row r="1409" spans="1:5">
      <c r="A1409" s="10" t="s">
        <v>51</v>
      </c>
      <c r="B1409" s="4" t="s">
        <v>452</v>
      </c>
      <c r="C1409" s="4" t="s">
        <v>2965</v>
      </c>
      <c r="D1409" s="4" t="s">
        <v>2982</v>
      </c>
      <c r="E1409" s="4" t="s">
        <v>2983</v>
      </c>
    </row>
    <row r="1410" spans="1:5">
      <c r="A1410" s="10">
        <v>2711</v>
      </c>
      <c r="B1410" s="4">
        <v>1</v>
      </c>
      <c r="C1410" s="4" t="s">
        <v>2984</v>
      </c>
      <c r="D1410" s="4" t="s">
        <v>2985</v>
      </c>
      <c r="E1410" s="4" t="s">
        <v>2986</v>
      </c>
    </row>
    <row r="1411" spans="1:5">
      <c r="A1411" s="10">
        <v>2712</v>
      </c>
      <c r="B1411" s="4">
        <v>1</v>
      </c>
      <c r="C1411" s="4" t="s">
        <v>2984</v>
      </c>
      <c r="D1411" s="4" t="s">
        <v>2987</v>
      </c>
      <c r="E1411" s="4" t="s">
        <v>2988</v>
      </c>
    </row>
    <row r="1412" spans="1:5">
      <c r="A1412" s="10">
        <v>2713</v>
      </c>
      <c r="B1412" s="4">
        <v>1</v>
      </c>
      <c r="C1412" s="4" t="s">
        <v>2984</v>
      </c>
      <c r="D1412" s="4" t="s">
        <v>2989</v>
      </c>
      <c r="E1412" s="4" t="s">
        <v>2990</v>
      </c>
    </row>
    <row r="1413" spans="1:5">
      <c r="A1413" s="10">
        <v>2714</v>
      </c>
      <c r="B1413" s="4">
        <v>1</v>
      </c>
      <c r="C1413" s="4" t="s">
        <v>2984</v>
      </c>
      <c r="D1413" s="4" t="s">
        <v>2991</v>
      </c>
      <c r="E1413" s="4" t="s">
        <v>2992</v>
      </c>
    </row>
    <row r="1414" spans="1:5">
      <c r="A1414" s="10" t="s">
        <v>27</v>
      </c>
      <c r="B1414" s="4">
        <v>0</v>
      </c>
      <c r="C1414" s="4" t="s">
        <v>2984</v>
      </c>
      <c r="D1414" s="4" t="s">
        <v>2993</v>
      </c>
      <c r="E1414" s="4" t="s">
        <v>2994</v>
      </c>
    </row>
    <row r="1415" spans="1:5">
      <c r="A1415" s="10" t="s">
        <v>30</v>
      </c>
      <c r="B1415" s="4" t="s">
        <v>2563</v>
      </c>
      <c r="C1415" s="4" t="s">
        <v>2984</v>
      </c>
      <c r="D1415" s="4">
        <v>83200618</v>
      </c>
      <c r="E1415" s="4" t="s">
        <v>2995</v>
      </c>
    </row>
    <row r="1416" spans="1:5">
      <c r="A1416" s="10" t="s">
        <v>34</v>
      </c>
      <c r="B1416" s="4">
        <v>9800</v>
      </c>
      <c r="C1416" s="4" t="s">
        <v>2984</v>
      </c>
      <c r="D1416" s="4" t="s">
        <v>2996</v>
      </c>
      <c r="E1416" s="4" t="s">
        <v>2997</v>
      </c>
    </row>
    <row r="1417" spans="1:5">
      <c r="A1417" s="10" t="s">
        <v>27</v>
      </c>
      <c r="B1417" s="4">
        <v>0</v>
      </c>
      <c r="C1417" s="4" t="s">
        <v>2984</v>
      </c>
      <c r="D1417" s="4" t="s">
        <v>2998</v>
      </c>
      <c r="E1417" s="4" t="s">
        <v>2999</v>
      </c>
    </row>
    <row r="1418" spans="1:5">
      <c r="A1418" s="10" t="s">
        <v>39</v>
      </c>
      <c r="B1418" s="4" t="s">
        <v>85</v>
      </c>
      <c r="C1418" s="4" t="s">
        <v>2984</v>
      </c>
      <c r="D1418" s="4">
        <v>83233298</v>
      </c>
      <c r="E1418" s="4" t="s">
        <v>3000</v>
      </c>
    </row>
    <row r="1419" spans="1:5">
      <c r="A1419" s="10" t="s">
        <v>43</v>
      </c>
      <c r="B1419" s="4" t="s">
        <v>394</v>
      </c>
      <c r="C1419" s="4" t="s">
        <v>2984</v>
      </c>
      <c r="D1419" s="4" t="s">
        <v>3001</v>
      </c>
      <c r="E1419" s="4" t="s">
        <v>3002</v>
      </c>
    </row>
    <row r="1420" spans="1:5">
      <c r="A1420" s="10" t="s">
        <v>27</v>
      </c>
      <c r="B1420" s="4">
        <v>0</v>
      </c>
      <c r="C1420" s="4" t="s">
        <v>3003</v>
      </c>
      <c r="D1420" s="4" t="s">
        <v>3004</v>
      </c>
      <c r="E1420" s="4" t="s">
        <v>3005</v>
      </c>
    </row>
    <row r="1421" spans="1:5">
      <c r="A1421" s="10" t="s">
        <v>48</v>
      </c>
      <c r="B1421" s="4" t="s">
        <v>40</v>
      </c>
      <c r="C1421" s="4" t="s">
        <v>3003</v>
      </c>
      <c r="D1421" s="4" t="s">
        <v>3006</v>
      </c>
      <c r="E1421" s="4" t="s">
        <v>3007</v>
      </c>
    </row>
    <row r="1422" spans="1:5">
      <c r="A1422" s="10" t="s">
        <v>51</v>
      </c>
      <c r="B1422" s="4" t="s">
        <v>506</v>
      </c>
      <c r="C1422" s="4" t="s">
        <v>3003</v>
      </c>
      <c r="D1422" s="4" t="s">
        <v>3008</v>
      </c>
      <c r="E1422" s="4" t="s">
        <v>3009</v>
      </c>
    </row>
    <row r="1423" spans="1:5">
      <c r="A1423" s="10" t="s">
        <v>27</v>
      </c>
      <c r="B1423" s="4">
        <v>0</v>
      </c>
      <c r="C1423" s="4" t="s">
        <v>3003</v>
      </c>
      <c r="D1423" s="4" t="s">
        <v>3010</v>
      </c>
      <c r="E1423" s="4" t="s">
        <v>3011</v>
      </c>
    </row>
    <row r="1424" spans="1:5">
      <c r="A1424" s="10" t="s">
        <v>56</v>
      </c>
      <c r="B1424" s="4" t="s">
        <v>85</v>
      </c>
      <c r="C1424" s="4" t="s">
        <v>3003</v>
      </c>
      <c r="D1424" s="4" t="s">
        <v>3012</v>
      </c>
      <c r="E1424" s="4" t="s">
        <v>3013</v>
      </c>
    </row>
    <row r="1425" spans="1:5">
      <c r="A1425" s="10" t="s">
        <v>59</v>
      </c>
      <c r="B1425" s="4" t="s">
        <v>110</v>
      </c>
      <c r="C1425" s="4" t="s">
        <v>3003</v>
      </c>
      <c r="D1425" s="4" t="s">
        <v>3014</v>
      </c>
      <c r="E1425" s="4" t="s">
        <v>3015</v>
      </c>
    </row>
    <row r="1426" spans="1:5">
      <c r="A1426" s="10">
        <v>2711</v>
      </c>
      <c r="B1426" s="4">
        <v>1</v>
      </c>
      <c r="C1426" s="4" t="s">
        <v>3016</v>
      </c>
      <c r="D1426" s="4" t="s">
        <v>3017</v>
      </c>
      <c r="E1426" s="4" t="s">
        <v>3018</v>
      </c>
    </row>
    <row r="1427" spans="1:5">
      <c r="A1427" s="10">
        <v>2712</v>
      </c>
      <c r="B1427" s="4">
        <v>1</v>
      </c>
      <c r="C1427" s="4" t="s">
        <v>3016</v>
      </c>
      <c r="D1427" s="4" t="s">
        <v>3019</v>
      </c>
      <c r="E1427" s="4" t="s">
        <v>3020</v>
      </c>
    </row>
    <row r="1428" spans="1:5">
      <c r="A1428" s="10">
        <v>2713</v>
      </c>
      <c r="B1428" s="4">
        <v>1</v>
      </c>
      <c r="C1428" s="4" t="s">
        <v>3016</v>
      </c>
      <c r="D1428" s="4" t="s">
        <v>3021</v>
      </c>
      <c r="E1428" s="4" t="s">
        <v>3022</v>
      </c>
    </row>
    <row r="1429" spans="1:5">
      <c r="A1429" s="10">
        <v>2714</v>
      </c>
      <c r="B1429" s="4">
        <v>1</v>
      </c>
      <c r="C1429" s="4" t="s">
        <v>3016</v>
      </c>
      <c r="D1429" s="4" t="s">
        <v>3023</v>
      </c>
      <c r="E1429" s="4" t="s">
        <v>3024</v>
      </c>
    </row>
    <row r="1430" spans="1:5">
      <c r="A1430" s="10" t="s">
        <v>27</v>
      </c>
      <c r="B1430" s="4">
        <v>0</v>
      </c>
      <c r="C1430" s="4" t="s">
        <v>3016</v>
      </c>
      <c r="D1430" s="4" t="s">
        <v>3025</v>
      </c>
      <c r="E1430" s="4" t="s">
        <v>3026</v>
      </c>
    </row>
    <row r="1431" spans="1:5">
      <c r="A1431" s="10" t="s">
        <v>39</v>
      </c>
      <c r="B1431" s="4" t="s">
        <v>40</v>
      </c>
      <c r="C1431" s="4" t="s">
        <v>3016</v>
      </c>
      <c r="D1431" s="4" t="s">
        <v>3027</v>
      </c>
      <c r="E1431" s="4" t="s">
        <v>3028</v>
      </c>
    </row>
    <row r="1432" spans="1:5">
      <c r="A1432" s="10" t="s">
        <v>43</v>
      </c>
      <c r="B1432" s="4" t="s">
        <v>110</v>
      </c>
      <c r="C1432" s="4" t="s">
        <v>3016</v>
      </c>
      <c r="D1432" s="4" t="s">
        <v>3029</v>
      </c>
      <c r="E1432" s="4" t="s">
        <v>3030</v>
      </c>
    </row>
    <row r="1433" spans="1:5">
      <c r="A1433" s="10" t="s">
        <v>27</v>
      </c>
      <c r="B1433" s="4">
        <v>0</v>
      </c>
      <c r="C1433" s="4" t="s">
        <v>3016</v>
      </c>
      <c r="D1433" s="4" t="s">
        <v>3031</v>
      </c>
      <c r="E1433" s="4" t="s">
        <v>3032</v>
      </c>
    </row>
    <row r="1434" spans="1:5">
      <c r="A1434" s="10" t="s">
        <v>48</v>
      </c>
      <c r="B1434" s="4" t="s">
        <v>85</v>
      </c>
      <c r="C1434" s="4" t="s">
        <v>3016</v>
      </c>
      <c r="D1434" s="4" t="s">
        <v>3033</v>
      </c>
      <c r="E1434" s="4" t="s">
        <v>3034</v>
      </c>
    </row>
    <row r="1435" spans="1:5">
      <c r="A1435" s="10" t="s">
        <v>51</v>
      </c>
      <c r="B1435" s="4" t="s">
        <v>94</v>
      </c>
      <c r="C1435" s="4" t="s">
        <v>3016</v>
      </c>
      <c r="D1435" s="4" t="s">
        <v>3035</v>
      </c>
      <c r="E1435" s="4" t="s">
        <v>3036</v>
      </c>
    </row>
    <row r="1436" spans="1:5">
      <c r="A1436" s="10" t="s">
        <v>27</v>
      </c>
      <c r="B1436" s="4">
        <v>0</v>
      </c>
      <c r="C1436" s="4" t="s">
        <v>3016</v>
      </c>
      <c r="D1436" s="4" t="s">
        <v>3037</v>
      </c>
      <c r="E1436" s="4" t="s">
        <v>3038</v>
      </c>
    </row>
    <row r="1437" spans="1:5">
      <c r="A1437" s="10" t="s">
        <v>56</v>
      </c>
      <c r="B1437" s="4" t="s">
        <v>40</v>
      </c>
      <c r="C1437" s="4" t="s">
        <v>3016</v>
      </c>
      <c r="D1437" s="4" t="s">
        <v>3039</v>
      </c>
      <c r="E1437" s="4" t="s">
        <v>3040</v>
      </c>
    </row>
    <row r="1438" spans="1:5">
      <c r="A1438" s="10" t="s">
        <v>59</v>
      </c>
      <c r="B1438" s="4">
        <v>7800</v>
      </c>
      <c r="C1438" s="4" t="s">
        <v>3016</v>
      </c>
      <c r="D1438" s="4" t="s">
        <v>3041</v>
      </c>
      <c r="E1438" s="4" t="s">
        <v>3042</v>
      </c>
    </row>
    <row r="1439" spans="1:5">
      <c r="A1439" s="10" t="s">
        <v>27</v>
      </c>
      <c r="B1439" s="4">
        <v>0</v>
      </c>
      <c r="C1439" s="4" t="s">
        <v>3043</v>
      </c>
      <c r="D1439" s="4" t="s">
        <v>3044</v>
      </c>
      <c r="E1439" s="4" t="s">
        <v>3045</v>
      </c>
    </row>
    <row r="1440" spans="1:5">
      <c r="A1440" s="10" t="s">
        <v>30</v>
      </c>
      <c r="B1440" s="4">
        <v>4455</v>
      </c>
      <c r="C1440" s="4" t="s">
        <v>3043</v>
      </c>
      <c r="D1440" s="4" t="s">
        <v>3046</v>
      </c>
      <c r="E1440" s="4" t="s">
        <v>3047</v>
      </c>
    </row>
    <row r="1441" spans="1:5">
      <c r="A1441" s="10" t="s">
        <v>34</v>
      </c>
      <c r="B1441" s="4" t="s">
        <v>2806</v>
      </c>
      <c r="C1441" s="4" t="s">
        <v>3043</v>
      </c>
      <c r="D1441" s="4" t="s">
        <v>3048</v>
      </c>
      <c r="E1441" s="4" t="s">
        <v>3049</v>
      </c>
    </row>
    <row r="1442" spans="1:5">
      <c r="A1442" s="10">
        <v>2711</v>
      </c>
      <c r="B1442" s="4">
        <v>1</v>
      </c>
      <c r="C1442" s="4" t="s">
        <v>3050</v>
      </c>
      <c r="D1442" s="4" t="s">
        <v>3051</v>
      </c>
      <c r="E1442" s="4" t="s">
        <v>3052</v>
      </c>
    </row>
    <row r="1443" spans="1:5">
      <c r="A1443" s="10">
        <v>2712</v>
      </c>
      <c r="B1443" s="4">
        <v>1</v>
      </c>
      <c r="C1443" s="4" t="s">
        <v>3050</v>
      </c>
      <c r="D1443" s="4" t="s">
        <v>3053</v>
      </c>
      <c r="E1443" s="4" t="s">
        <v>3054</v>
      </c>
    </row>
    <row r="1444" spans="1:5">
      <c r="A1444" s="10">
        <v>2713</v>
      </c>
      <c r="B1444" s="4">
        <v>1</v>
      </c>
      <c r="C1444" s="4" t="s">
        <v>3050</v>
      </c>
      <c r="D1444" s="4" t="s">
        <v>3055</v>
      </c>
      <c r="E1444" s="4" t="s">
        <v>3056</v>
      </c>
    </row>
    <row r="1445" spans="1:5">
      <c r="A1445" s="10">
        <v>2714</v>
      </c>
      <c r="B1445" s="4">
        <v>1</v>
      </c>
      <c r="C1445" s="4" t="s">
        <v>3050</v>
      </c>
      <c r="D1445" s="4" t="s">
        <v>3057</v>
      </c>
      <c r="E1445" s="4" t="s">
        <v>3058</v>
      </c>
    </row>
    <row r="1446" spans="1:5">
      <c r="A1446" s="10" t="s">
        <v>27</v>
      </c>
      <c r="B1446" s="4">
        <v>0</v>
      </c>
      <c r="C1446" s="4" t="s">
        <v>3050</v>
      </c>
      <c r="D1446" s="4" t="s">
        <v>3059</v>
      </c>
      <c r="E1446" s="4" t="s">
        <v>3060</v>
      </c>
    </row>
    <row r="1447" spans="1:5">
      <c r="A1447" s="10" t="s">
        <v>48</v>
      </c>
      <c r="B1447" s="4" t="s">
        <v>40</v>
      </c>
      <c r="C1447" s="4" t="s">
        <v>3050</v>
      </c>
      <c r="D1447" s="4" t="s">
        <v>3061</v>
      </c>
      <c r="E1447" s="4" t="s">
        <v>3062</v>
      </c>
    </row>
    <row r="1448" spans="1:5">
      <c r="A1448" s="10" t="s">
        <v>51</v>
      </c>
      <c r="B1448" s="4" t="s">
        <v>487</v>
      </c>
      <c r="C1448" s="4" t="s">
        <v>3050</v>
      </c>
      <c r="D1448" s="4" t="s">
        <v>3063</v>
      </c>
      <c r="E1448" s="4" t="s">
        <v>3064</v>
      </c>
    </row>
    <row r="1449" spans="1:5">
      <c r="A1449" s="10" t="s">
        <v>27</v>
      </c>
      <c r="B1449" s="4">
        <v>0</v>
      </c>
      <c r="C1449" s="4" t="s">
        <v>3050</v>
      </c>
      <c r="D1449" s="4" t="s">
        <v>3065</v>
      </c>
      <c r="E1449" s="4" t="s">
        <v>3066</v>
      </c>
    </row>
    <row r="1450" spans="1:5">
      <c r="A1450" s="10" t="s">
        <v>56</v>
      </c>
      <c r="B1450" s="4" t="s">
        <v>85</v>
      </c>
      <c r="C1450" s="4" t="s">
        <v>3050</v>
      </c>
      <c r="D1450" s="4" t="s">
        <v>3067</v>
      </c>
      <c r="E1450" s="4" t="s">
        <v>3068</v>
      </c>
    </row>
    <row r="1451" spans="1:5">
      <c r="A1451" s="10" t="s">
        <v>59</v>
      </c>
      <c r="B1451" s="4">
        <v>9800</v>
      </c>
      <c r="C1451" s="4" t="s">
        <v>3050</v>
      </c>
      <c r="D1451" s="4" t="s">
        <v>3069</v>
      </c>
      <c r="E1451" s="4" t="s">
        <v>3070</v>
      </c>
    </row>
    <row r="1452" spans="1:5">
      <c r="A1452" s="10" t="s">
        <v>27</v>
      </c>
      <c r="B1452" s="4">
        <v>0</v>
      </c>
      <c r="C1452" s="4" t="s">
        <v>3050</v>
      </c>
      <c r="D1452" s="4" t="s">
        <v>3071</v>
      </c>
      <c r="E1452" s="4" t="s">
        <v>3072</v>
      </c>
    </row>
    <row r="1453" spans="1:5">
      <c r="A1453" s="10" t="s">
        <v>30</v>
      </c>
      <c r="B1453" s="4" t="s">
        <v>2563</v>
      </c>
      <c r="C1453" s="4" t="s">
        <v>3050</v>
      </c>
      <c r="D1453" s="4" t="s">
        <v>3073</v>
      </c>
      <c r="E1453" s="4" t="s">
        <v>3074</v>
      </c>
    </row>
    <row r="1454" spans="1:5">
      <c r="A1454" s="10" t="s">
        <v>34</v>
      </c>
      <c r="B1454" s="4" t="s">
        <v>487</v>
      </c>
      <c r="C1454" s="4" t="s">
        <v>3050</v>
      </c>
      <c r="D1454" s="4" t="s">
        <v>3075</v>
      </c>
      <c r="E1454" s="4" t="s">
        <v>3076</v>
      </c>
    </row>
    <row r="1455" spans="1:5">
      <c r="A1455" s="10" t="s">
        <v>27</v>
      </c>
      <c r="B1455" s="4">
        <v>0</v>
      </c>
      <c r="C1455" s="4" t="s">
        <v>3077</v>
      </c>
      <c r="D1455" s="4" t="s">
        <v>3078</v>
      </c>
      <c r="E1455" s="4" t="s">
        <v>3079</v>
      </c>
    </row>
    <row r="1456" spans="1:5">
      <c r="A1456" s="10" t="s">
        <v>39</v>
      </c>
      <c r="B1456" s="4" t="s">
        <v>85</v>
      </c>
      <c r="C1456" s="4" t="s">
        <v>3077</v>
      </c>
      <c r="D1456" s="4" t="s">
        <v>3080</v>
      </c>
      <c r="E1456" s="4">
        <v>70918165</v>
      </c>
    </row>
    <row r="1457" spans="1:5">
      <c r="A1457" s="10" t="s">
        <v>43</v>
      </c>
      <c r="B1457" s="4" t="s">
        <v>417</v>
      </c>
      <c r="C1457" s="4" t="s">
        <v>3077</v>
      </c>
      <c r="D1457" s="4" t="s">
        <v>3081</v>
      </c>
      <c r="E1457" s="4" t="s">
        <v>3082</v>
      </c>
    </row>
    <row r="1458" spans="1:5">
      <c r="A1458" s="10">
        <v>2711</v>
      </c>
      <c r="B1458" s="4">
        <v>1</v>
      </c>
      <c r="C1458" s="4" t="s">
        <v>3083</v>
      </c>
      <c r="D1458" s="4" t="s">
        <v>3084</v>
      </c>
      <c r="E1458" s="4" t="s">
        <v>3085</v>
      </c>
    </row>
    <row r="1459" spans="1:5">
      <c r="A1459" s="10">
        <v>2712</v>
      </c>
      <c r="B1459" s="4">
        <v>1</v>
      </c>
      <c r="C1459" s="4" t="s">
        <v>3083</v>
      </c>
      <c r="D1459" s="4" t="s">
        <v>3086</v>
      </c>
      <c r="E1459" s="4" t="s">
        <v>3087</v>
      </c>
    </row>
    <row r="1460" spans="1:5">
      <c r="A1460" s="10">
        <v>2713</v>
      </c>
      <c r="B1460" s="4">
        <v>1</v>
      </c>
      <c r="C1460" s="4" t="s">
        <v>3083</v>
      </c>
      <c r="D1460" s="4" t="s">
        <v>3088</v>
      </c>
      <c r="E1460" s="4" t="s">
        <v>3089</v>
      </c>
    </row>
    <row r="1461" spans="1:5">
      <c r="A1461" s="10">
        <v>2714</v>
      </c>
      <c r="B1461" s="4">
        <v>1</v>
      </c>
      <c r="C1461" s="4" t="s">
        <v>3083</v>
      </c>
      <c r="D1461" s="4" t="s">
        <v>3090</v>
      </c>
      <c r="E1461" s="4" t="s">
        <v>3091</v>
      </c>
    </row>
    <row r="1462" spans="1:5">
      <c r="A1462" s="10" t="s">
        <v>27</v>
      </c>
      <c r="B1462" s="4">
        <v>0</v>
      </c>
      <c r="C1462" s="4" t="s">
        <v>3083</v>
      </c>
      <c r="D1462" s="4" t="s">
        <v>3092</v>
      </c>
      <c r="E1462" s="4" t="s">
        <v>3093</v>
      </c>
    </row>
    <row r="1463" spans="1:5">
      <c r="A1463" s="10" t="s">
        <v>56</v>
      </c>
      <c r="B1463" s="4" t="s">
        <v>85</v>
      </c>
      <c r="C1463" s="4" t="s">
        <v>3083</v>
      </c>
      <c r="D1463" s="4" t="s">
        <v>3094</v>
      </c>
      <c r="E1463" s="4" t="s">
        <v>3095</v>
      </c>
    </row>
    <row r="1464" spans="1:5">
      <c r="A1464" s="10" t="s">
        <v>59</v>
      </c>
      <c r="B1464" s="4">
        <v>8000</v>
      </c>
      <c r="C1464" s="4" t="s">
        <v>3083</v>
      </c>
      <c r="D1464" s="4" t="s">
        <v>3096</v>
      </c>
      <c r="E1464" s="4" t="s">
        <v>3097</v>
      </c>
    </row>
    <row r="1465" spans="1:5">
      <c r="A1465" s="10" t="s">
        <v>27</v>
      </c>
      <c r="B1465" s="4">
        <v>0</v>
      </c>
      <c r="C1465" s="4" t="s">
        <v>3083</v>
      </c>
      <c r="D1465" s="4" t="s">
        <v>3098</v>
      </c>
      <c r="E1465" s="4" t="s">
        <v>3099</v>
      </c>
    </row>
    <row r="1466" spans="1:5">
      <c r="A1466" s="10" t="s">
        <v>30</v>
      </c>
      <c r="B1466" s="4" t="s">
        <v>2563</v>
      </c>
      <c r="C1466" s="4" t="s">
        <v>3083</v>
      </c>
      <c r="D1466" s="4" t="s">
        <v>3100</v>
      </c>
      <c r="E1466" s="4" t="s">
        <v>3101</v>
      </c>
    </row>
    <row r="1467" spans="1:5">
      <c r="A1467" s="10" t="s">
        <v>34</v>
      </c>
      <c r="B1467" s="4" t="s">
        <v>3102</v>
      </c>
      <c r="C1467" s="4" t="s">
        <v>3083</v>
      </c>
      <c r="D1467" s="4" t="s">
        <v>3103</v>
      </c>
      <c r="E1467" s="4" t="s">
        <v>3104</v>
      </c>
    </row>
    <row r="1468" spans="1:5">
      <c r="A1468" s="10" t="s">
        <v>27</v>
      </c>
      <c r="B1468" s="4">
        <v>0</v>
      </c>
      <c r="C1468" s="4" t="s">
        <v>3083</v>
      </c>
      <c r="D1468" s="4" t="s">
        <v>3105</v>
      </c>
      <c r="E1468" s="4" t="s">
        <v>3106</v>
      </c>
    </row>
    <row r="1469" spans="1:5">
      <c r="A1469" s="10" t="s">
        <v>39</v>
      </c>
      <c r="B1469" s="4" t="s">
        <v>85</v>
      </c>
      <c r="C1469" s="4" t="s">
        <v>3083</v>
      </c>
      <c r="D1469" s="4" t="s">
        <v>3107</v>
      </c>
      <c r="E1469" s="4" t="s">
        <v>3108</v>
      </c>
    </row>
    <row r="1470" spans="1:5">
      <c r="A1470" s="10" t="s">
        <v>43</v>
      </c>
      <c r="B1470" s="4">
        <v>9800</v>
      </c>
      <c r="C1470" s="4" t="s">
        <v>3083</v>
      </c>
      <c r="D1470" s="4" t="s">
        <v>3109</v>
      </c>
      <c r="E1470" s="4" t="s">
        <v>3110</v>
      </c>
    </row>
    <row r="1471" spans="1:5">
      <c r="A1471" s="10" t="s">
        <v>27</v>
      </c>
      <c r="B1471" s="4">
        <v>0</v>
      </c>
      <c r="C1471" s="4" t="s">
        <v>3083</v>
      </c>
      <c r="D1471" s="4" t="s">
        <v>3111</v>
      </c>
      <c r="E1471" s="4">
        <v>91109678</v>
      </c>
    </row>
    <row r="1472" spans="1:5">
      <c r="A1472" s="10" t="s">
        <v>48</v>
      </c>
      <c r="B1472" s="4" t="s">
        <v>40</v>
      </c>
      <c r="C1472" s="4" t="s">
        <v>3083</v>
      </c>
      <c r="D1472" s="4" t="s">
        <v>3112</v>
      </c>
      <c r="E1472" s="4" t="s">
        <v>3113</v>
      </c>
    </row>
    <row r="1473" spans="1:5">
      <c r="A1473" s="10" t="s">
        <v>51</v>
      </c>
      <c r="B1473" s="4" t="s">
        <v>487</v>
      </c>
      <c r="C1473" s="4" t="s">
        <v>3083</v>
      </c>
      <c r="D1473" s="4" t="s">
        <v>3114</v>
      </c>
      <c r="E1473" s="4" t="s">
        <v>3115</v>
      </c>
    </row>
    <row r="1474" spans="1:5">
      <c r="A1474" s="10">
        <v>2711</v>
      </c>
      <c r="B1474" s="4">
        <v>1</v>
      </c>
      <c r="C1474" s="4" t="s">
        <v>3116</v>
      </c>
      <c r="D1474" s="4" t="s">
        <v>3117</v>
      </c>
      <c r="E1474" s="4" t="s">
        <v>3118</v>
      </c>
    </row>
    <row r="1475" spans="1:5">
      <c r="A1475" s="10">
        <v>2712</v>
      </c>
      <c r="B1475" s="4">
        <v>1</v>
      </c>
      <c r="C1475" s="4" t="s">
        <v>3116</v>
      </c>
      <c r="D1475" s="11" t="s">
        <v>3119</v>
      </c>
      <c r="E1475" s="4" t="s">
        <v>3120</v>
      </c>
    </row>
    <row r="1476" spans="1:5">
      <c r="A1476" s="10">
        <v>2713</v>
      </c>
      <c r="B1476" s="4">
        <v>1</v>
      </c>
      <c r="C1476" s="4" t="s">
        <v>3116</v>
      </c>
      <c r="D1476" s="4" t="s">
        <v>3121</v>
      </c>
      <c r="E1476" s="4" t="s">
        <v>3122</v>
      </c>
    </row>
    <row r="1477" spans="1:5">
      <c r="A1477" s="10">
        <v>2714</v>
      </c>
      <c r="B1477" s="4">
        <v>1</v>
      </c>
      <c r="C1477" s="4" t="s">
        <v>3116</v>
      </c>
      <c r="D1477" s="4" t="s">
        <v>3123</v>
      </c>
      <c r="E1477" s="4" t="s">
        <v>3124</v>
      </c>
    </row>
    <row r="1478" spans="1:5">
      <c r="A1478" s="10" t="s">
        <v>27</v>
      </c>
      <c r="B1478" s="4">
        <v>0</v>
      </c>
      <c r="C1478" s="4" t="s">
        <v>3125</v>
      </c>
      <c r="D1478" s="4" t="s">
        <v>3126</v>
      </c>
      <c r="E1478" s="4" t="s">
        <v>3127</v>
      </c>
    </row>
    <row r="1479" spans="1:5">
      <c r="A1479" s="10" t="s">
        <v>30</v>
      </c>
      <c r="B1479" s="4">
        <v>4456</v>
      </c>
      <c r="C1479" s="4" t="s">
        <v>3125</v>
      </c>
      <c r="D1479" s="4">
        <v>12615548</v>
      </c>
      <c r="E1479" s="4" t="s">
        <v>3128</v>
      </c>
    </row>
    <row r="1480" spans="1:5">
      <c r="A1480" s="10" t="s">
        <v>34</v>
      </c>
      <c r="B1480" s="4">
        <v>1000</v>
      </c>
      <c r="C1480" s="4" t="s">
        <v>3125</v>
      </c>
      <c r="D1480" s="4" t="s">
        <v>3129</v>
      </c>
      <c r="E1480" s="4" t="s">
        <v>3130</v>
      </c>
    </row>
    <row r="1481" spans="1:5">
      <c r="A1481" s="10" t="s">
        <v>27</v>
      </c>
      <c r="B1481" s="4">
        <v>0</v>
      </c>
      <c r="C1481" s="4" t="s">
        <v>3125</v>
      </c>
      <c r="D1481" s="4" t="s">
        <v>3131</v>
      </c>
      <c r="E1481" s="4" t="s">
        <v>3132</v>
      </c>
    </row>
    <row r="1482" spans="1:5">
      <c r="A1482" s="10" t="s">
        <v>39</v>
      </c>
      <c r="B1482" s="4" t="s">
        <v>40</v>
      </c>
      <c r="C1482" s="4" t="s">
        <v>3125</v>
      </c>
      <c r="D1482" s="4" t="s">
        <v>3133</v>
      </c>
      <c r="E1482" s="4" t="s">
        <v>3134</v>
      </c>
    </row>
    <row r="1483" spans="1:5">
      <c r="A1483" s="10" t="s">
        <v>43</v>
      </c>
      <c r="B1483" s="4">
        <v>9800</v>
      </c>
      <c r="C1483" s="4" t="s">
        <v>3125</v>
      </c>
      <c r="D1483" s="4" t="s">
        <v>3135</v>
      </c>
      <c r="E1483" s="4" t="s">
        <v>3136</v>
      </c>
    </row>
    <row r="1484" spans="1:5">
      <c r="A1484" s="10" t="s">
        <v>27</v>
      </c>
      <c r="B1484" s="4">
        <v>0</v>
      </c>
      <c r="C1484" s="4" t="s">
        <v>3125</v>
      </c>
      <c r="D1484" s="4" t="s">
        <v>3137</v>
      </c>
      <c r="E1484" s="4" t="s">
        <v>3138</v>
      </c>
    </row>
    <row r="1485" spans="1:5">
      <c r="A1485" s="10" t="s">
        <v>48</v>
      </c>
      <c r="B1485" s="4" t="s">
        <v>85</v>
      </c>
      <c r="C1485" s="4" t="s">
        <v>3125</v>
      </c>
      <c r="D1485" s="4" t="s">
        <v>3139</v>
      </c>
      <c r="E1485" s="4" t="s">
        <v>3140</v>
      </c>
    </row>
    <row r="1486" spans="1:5">
      <c r="A1486" s="10" t="s">
        <v>51</v>
      </c>
      <c r="B1486" s="4" t="s">
        <v>94</v>
      </c>
      <c r="C1486" s="4" t="s">
        <v>3125</v>
      </c>
      <c r="D1486" s="4">
        <v>12687926</v>
      </c>
      <c r="E1486" s="4" t="s">
        <v>3141</v>
      </c>
    </row>
    <row r="1487" spans="1:5">
      <c r="A1487" s="10" t="s">
        <v>27</v>
      </c>
      <c r="B1487" s="4">
        <v>0</v>
      </c>
      <c r="C1487" s="4" t="s">
        <v>3125</v>
      </c>
      <c r="D1487" s="4" t="s">
        <v>3142</v>
      </c>
      <c r="E1487" s="4" t="s">
        <v>3143</v>
      </c>
    </row>
    <row r="1488" spans="1:5">
      <c r="A1488" s="10" t="s">
        <v>56</v>
      </c>
      <c r="B1488" s="4" t="s">
        <v>40</v>
      </c>
      <c r="C1488" s="4" t="s">
        <v>3125</v>
      </c>
      <c r="D1488" s="4" t="s">
        <v>3144</v>
      </c>
      <c r="E1488" s="4" t="s">
        <v>3145</v>
      </c>
    </row>
    <row r="1489" spans="1:5">
      <c r="A1489" s="10" t="s">
        <v>59</v>
      </c>
      <c r="B1489" s="4">
        <v>9000</v>
      </c>
      <c r="C1489" s="4" t="s">
        <v>3125</v>
      </c>
      <c r="D1489" s="4" t="s">
        <v>3146</v>
      </c>
      <c r="E1489" s="4" t="s">
        <v>3147</v>
      </c>
    </row>
    <row r="1490" spans="1:5">
      <c r="A1490" s="10">
        <v>2711</v>
      </c>
      <c r="B1490" s="4">
        <v>1</v>
      </c>
      <c r="C1490" s="4" t="s">
        <v>3148</v>
      </c>
      <c r="D1490" s="4" t="s">
        <v>3149</v>
      </c>
      <c r="E1490" s="4" t="s">
        <v>3150</v>
      </c>
    </row>
    <row r="1491" spans="1:5">
      <c r="A1491" s="10">
        <v>2712</v>
      </c>
      <c r="B1491" s="4">
        <v>1</v>
      </c>
      <c r="C1491" s="4" t="s">
        <v>3148</v>
      </c>
      <c r="D1491" s="4" t="s">
        <v>3151</v>
      </c>
      <c r="E1491" s="4" t="s">
        <v>3152</v>
      </c>
    </row>
    <row r="1492" spans="1:5">
      <c r="A1492" s="10">
        <v>2713</v>
      </c>
      <c r="B1492" s="4">
        <v>1</v>
      </c>
      <c r="C1492" s="4" t="s">
        <v>3148</v>
      </c>
      <c r="D1492" s="4" t="s">
        <v>3153</v>
      </c>
      <c r="E1492" s="4" t="s">
        <v>3154</v>
      </c>
    </row>
    <row r="1493" spans="1:5">
      <c r="A1493" s="10">
        <v>2714</v>
      </c>
      <c r="B1493" s="4">
        <v>1</v>
      </c>
      <c r="C1493" s="4" t="s">
        <v>3148</v>
      </c>
      <c r="D1493" s="4" t="s">
        <v>3155</v>
      </c>
      <c r="E1493" s="4" t="s">
        <v>3156</v>
      </c>
    </row>
    <row r="1494" spans="1:5">
      <c r="A1494" s="10" t="s">
        <v>27</v>
      </c>
      <c r="B1494" s="4">
        <v>0</v>
      </c>
      <c r="C1494" s="4" t="s">
        <v>3157</v>
      </c>
      <c r="D1494" s="4" t="s">
        <v>3158</v>
      </c>
      <c r="E1494" s="4" t="s">
        <v>3159</v>
      </c>
    </row>
    <row r="1495" spans="1:5">
      <c r="A1495" s="10" t="s">
        <v>39</v>
      </c>
      <c r="B1495" s="4" t="s">
        <v>85</v>
      </c>
      <c r="C1495" s="4" t="s">
        <v>3157</v>
      </c>
      <c r="D1495" s="4" t="s">
        <v>3160</v>
      </c>
      <c r="E1495" s="11" t="s">
        <v>3161</v>
      </c>
    </row>
    <row r="1496" spans="1:5">
      <c r="A1496" s="10" t="s">
        <v>43</v>
      </c>
      <c r="B1496" s="4" t="s">
        <v>506</v>
      </c>
      <c r="C1496" s="4" t="s">
        <v>3157</v>
      </c>
      <c r="D1496" s="4" t="s">
        <v>3162</v>
      </c>
      <c r="E1496" s="4" t="s">
        <v>3163</v>
      </c>
    </row>
    <row r="1497" spans="1:5">
      <c r="A1497" s="10" t="s">
        <v>27</v>
      </c>
      <c r="B1497" s="4">
        <v>0</v>
      </c>
      <c r="C1497" s="4" t="s">
        <v>3157</v>
      </c>
      <c r="D1497" s="4" t="s">
        <v>3164</v>
      </c>
      <c r="E1497" s="4" t="s">
        <v>3165</v>
      </c>
    </row>
    <row r="1498" spans="1:5">
      <c r="A1498" s="10" t="s">
        <v>48</v>
      </c>
      <c r="B1498" s="4" t="s">
        <v>85</v>
      </c>
      <c r="C1498" s="4" t="s">
        <v>3157</v>
      </c>
      <c r="D1498" s="4">
        <v>36356040</v>
      </c>
      <c r="E1498" s="4" t="s">
        <v>3166</v>
      </c>
    </row>
    <row r="1499" spans="1:5">
      <c r="A1499" s="10" t="s">
        <v>51</v>
      </c>
      <c r="B1499" s="4">
        <v>800</v>
      </c>
      <c r="C1499" s="4" t="s">
        <v>3157</v>
      </c>
      <c r="D1499" s="4" t="s">
        <v>3167</v>
      </c>
      <c r="E1499" s="4" t="s">
        <v>3168</v>
      </c>
    </row>
    <row r="1500" spans="1:5">
      <c r="A1500" s="10" t="s">
        <v>27</v>
      </c>
      <c r="B1500" s="4">
        <v>0</v>
      </c>
      <c r="C1500" s="4" t="s">
        <v>3157</v>
      </c>
      <c r="D1500" s="4">
        <v>36388562</v>
      </c>
      <c r="E1500" s="4" t="s">
        <v>3169</v>
      </c>
    </row>
    <row r="1501" spans="1:5">
      <c r="A1501" s="10" t="s">
        <v>56</v>
      </c>
      <c r="B1501" s="4" t="s">
        <v>85</v>
      </c>
      <c r="C1501" s="4" t="s">
        <v>3157</v>
      </c>
      <c r="D1501" s="4" t="s">
        <v>3170</v>
      </c>
      <c r="E1501" s="4" t="s">
        <v>3171</v>
      </c>
    </row>
    <row r="1502" spans="1:5">
      <c r="A1502" s="10" t="s">
        <v>59</v>
      </c>
      <c r="B1502" s="4">
        <v>9000</v>
      </c>
      <c r="C1502" s="4" t="s">
        <v>3157</v>
      </c>
      <c r="D1502" s="4">
        <v>36389445</v>
      </c>
      <c r="E1502" s="4" t="s">
        <v>3172</v>
      </c>
    </row>
    <row r="1503" spans="1:5">
      <c r="A1503" s="10" t="s">
        <v>27</v>
      </c>
      <c r="B1503" s="4">
        <v>0</v>
      </c>
      <c r="C1503" s="4" t="s">
        <v>3157</v>
      </c>
      <c r="D1503" s="4" t="s">
        <v>3173</v>
      </c>
      <c r="E1503" s="4" t="s">
        <v>3174</v>
      </c>
    </row>
    <row r="1504" spans="1:5">
      <c r="A1504" s="10" t="s">
        <v>30</v>
      </c>
      <c r="B1504" s="4" t="s">
        <v>2563</v>
      </c>
      <c r="C1504" s="4" t="s">
        <v>3157</v>
      </c>
      <c r="D1504" s="4" t="s">
        <v>3175</v>
      </c>
      <c r="E1504" s="4" t="s">
        <v>3176</v>
      </c>
    </row>
    <row r="1505" spans="1:5">
      <c r="A1505" s="10" t="s">
        <v>34</v>
      </c>
      <c r="B1505" s="4" t="s">
        <v>695</v>
      </c>
      <c r="C1505" s="4" t="s">
        <v>3157</v>
      </c>
      <c r="D1505" s="4" t="s">
        <v>3177</v>
      </c>
      <c r="E1505" s="11">
        <v>2.4055E+25</v>
      </c>
    </row>
    <row r="1506" spans="1:5">
      <c r="A1506" s="10">
        <v>2711</v>
      </c>
      <c r="B1506" s="4">
        <v>1</v>
      </c>
      <c r="C1506" s="4" t="s">
        <v>3178</v>
      </c>
      <c r="D1506" s="4" t="s">
        <v>3179</v>
      </c>
      <c r="E1506" s="4" t="s">
        <v>3180</v>
      </c>
    </row>
    <row r="1507" spans="1:5">
      <c r="A1507" s="10">
        <v>2712</v>
      </c>
      <c r="B1507" s="4">
        <v>1</v>
      </c>
      <c r="C1507" s="4" t="s">
        <v>3178</v>
      </c>
      <c r="D1507" s="4" t="s">
        <v>3181</v>
      </c>
      <c r="E1507" s="4" t="s">
        <v>3182</v>
      </c>
    </row>
    <row r="1508" spans="1:5">
      <c r="A1508" s="10">
        <v>2713</v>
      </c>
      <c r="B1508" s="4">
        <v>1</v>
      </c>
      <c r="C1508" s="4" t="s">
        <v>3178</v>
      </c>
      <c r="D1508" s="4" t="s">
        <v>3183</v>
      </c>
      <c r="E1508" s="4" t="s">
        <v>3184</v>
      </c>
    </row>
    <row r="1509" spans="1:5">
      <c r="A1509" s="10">
        <v>2714</v>
      </c>
      <c r="B1509" s="4">
        <v>1</v>
      </c>
      <c r="C1509" s="4" t="s">
        <v>3178</v>
      </c>
      <c r="D1509" s="4" t="s">
        <v>3185</v>
      </c>
      <c r="E1509" s="4" t="s">
        <v>3186</v>
      </c>
    </row>
    <row r="1510" spans="1:5">
      <c r="A1510" s="10" t="s">
        <v>27</v>
      </c>
      <c r="B1510" s="4">
        <v>0</v>
      </c>
      <c r="C1510" s="4" t="s">
        <v>3178</v>
      </c>
      <c r="D1510" s="4" t="s">
        <v>3187</v>
      </c>
      <c r="E1510" s="4" t="s">
        <v>3188</v>
      </c>
    </row>
    <row r="1511" spans="1:5">
      <c r="A1511" s="10" t="s">
        <v>48</v>
      </c>
      <c r="B1511" s="4" t="s">
        <v>2926</v>
      </c>
      <c r="C1511" s="4" t="s">
        <v>3178</v>
      </c>
      <c r="D1511" s="4" t="s">
        <v>3189</v>
      </c>
      <c r="E1511" s="4" t="s">
        <v>3190</v>
      </c>
    </row>
    <row r="1512" spans="1:5">
      <c r="A1512" s="10" t="s">
        <v>51</v>
      </c>
      <c r="B1512" s="4">
        <v>800</v>
      </c>
      <c r="C1512" s="4" t="s">
        <v>3178</v>
      </c>
      <c r="D1512" s="4" t="s">
        <v>3191</v>
      </c>
      <c r="E1512" s="4" t="s">
        <v>3192</v>
      </c>
    </row>
    <row r="1513" spans="1:5">
      <c r="A1513" s="10" t="s">
        <v>27</v>
      </c>
      <c r="B1513" s="4">
        <v>0</v>
      </c>
      <c r="C1513" s="4" t="s">
        <v>3193</v>
      </c>
      <c r="D1513" s="4" t="s">
        <v>3194</v>
      </c>
      <c r="E1513" s="4">
        <v>25334437</v>
      </c>
    </row>
    <row r="1514" spans="1:5">
      <c r="A1514" s="10" t="s">
        <v>56</v>
      </c>
      <c r="B1514" s="4" t="s">
        <v>40</v>
      </c>
      <c r="C1514" s="4" t="s">
        <v>3193</v>
      </c>
      <c r="D1514" s="4" t="s">
        <v>3195</v>
      </c>
      <c r="E1514" s="4" t="s">
        <v>3196</v>
      </c>
    </row>
    <row r="1515" spans="1:5">
      <c r="A1515" s="10" t="s">
        <v>59</v>
      </c>
      <c r="B1515" s="4" t="s">
        <v>110</v>
      </c>
      <c r="C1515" s="4" t="s">
        <v>3193</v>
      </c>
      <c r="D1515" s="4" t="s">
        <v>3197</v>
      </c>
      <c r="E1515" s="4" t="s">
        <v>3198</v>
      </c>
    </row>
    <row r="1516" spans="1:5">
      <c r="A1516" s="10" t="s">
        <v>27</v>
      </c>
      <c r="B1516" s="4">
        <v>0</v>
      </c>
      <c r="C1516" s="4" t="s">
        <v>3193</v>
      </c>
      <c r="D1516" s="4" t="s">
        <v>3199</v>
      </c>
      <c r="E1516" s="4" t="s">
        <v>3200</v>
      </c>
    </row>
    <row r="1517" spans="1:5">
      <c r="A1517" s="10" t="s">
        <v>30</v>
      </c>
      <c r="B1517" s="4">
        <v>4456</v>
      </c>
      <c r="C1517" s="4" t="s">
        <v>3193</v>
      </c>
      <c r="D1517" s="4" t="s">
        <v>3201</v>
      </c>
      <c r="E1517" s="4" t="s">
        <v>3202</v>
      </c>
    </row>
    <row r="1518" spans="1:5">
      <c r="A1518" s="10" t="s">
        <v>34</v>
      </c>
      <c r="B1518" s="4">
        <v>4000</v>
      </c>
      <c r="C1518" s="4" t="s">
        <v>3193</v>
      </c>
      <c r="D1518" s="4" t="s">
        <v>3203</v>
      </c>
      <c r="E1518" s="4" t="s">
        <v>3204</v>
      </c>
    </row>
    <row r="1519" spans="1:5">
      <c r="A1519" s="10" t="s">
        <v>27</v>
      </c>
      <c r="B1519" s="4">
        <v>0</v>
      </c>
      <c r="C1519" s="4" t="s">
        <v>3193</v>
      </c>
      <c r="D1519" s="4" t="s">
        <v>3205</v>
      </c>
      <c r="E1519" s="4" t="s">
        <v>3206</v>
      </c>
    </row>
    <row r="1520" spans="1:5">
      <c r="A1520" s="10" t="s">
        <v>39</v>
      </c>
      <c r="B1520" s="4" t="s">
        <v>40</v>
      </c>
      <c r="C1520" s="4" t="s">
        <v>3193</v>
      </c>
      <c r="D1520" s="4" t="s">
        <v>3207</v>
      </c>
      <c r="E1520" s="4" t="s">
        <v>3208</v>
      </c>
    </row>
    <row r="1521" spans="1:5">
      <c r="A1521" s="10" t="s">
        <v>43</v>
      </c>
      <c r="B1521" s="4" t="s">
        <v>417</v>
      </c>
      <c r="C1521" s="4" t="s">
        <v>3193</v>
      </c>
      <c r="D1521" s="4" t="s">
        <v>3209</v>
      </c>
      <c r="E1521" s="4" t="s">
        <v>3210</v>
      </c>
    </row>
    <row r="1522" spans="1:5">
      <c r="A1522" s="10">
        <v>2711</v>
      </c>
      <c r="B1522" s="4">
        <v>1</v>
      </c>
      <c r="C1522" s="4" t="s">
        <v>3211</v>
      </c>
      <c r="D1522" s="4" t="s">
        <v>3212</v>
      </c>
      <c r="E1522" s="4" t="s">
        <v>3213</v>
      </c>
    </row>
    <row r="1523" spans="1:5">
      <c r="A1523" s="10">
        <v>2712</v>
      </c>
      <c r="B1523" s="4">
        <v>1</v>
      </c>
      <c r="C1523" s="4" t="s">
        <v>3211</v>
      </c>
      <c r="D1523" s="4" t="s">
        <v>3214</v>
      </c>
      <c r="E1523" s="4" t="s">
        <v>3215</v>
      </c>
    </row>
    <row r="1524" spans="1:5">
      <c r="A1524" s="10">
        <v>2713</v>
      </c>
      <c r="B1524" s="4">
        <v>1</v>
      </c>
      <c r="C1524" s="4" t="s">
        <v>3211</v>
      </c>
      <c r="D1524" s="4" t="s">
        <v>3216</v>
      </c>
      <c r="E1524" s="4">
        <v>20125448</v>
      </c>
    </row>
    <row r="1525" spans="1:5">
      <c r="A1525" s="10">
        <v>2714</v>
      </c>
      <c r="B1525" s="4">
        <v>1</v>
      </c>
      <c r="C1525" s="4" t="s">
        <v>3211</v>
      </c>
      <c r="D1525" s="4" t="s">
        <v>3217</v>
      </c>
      <c r="E1525" s="4" t="s">
        <v>3218</v>
      </c>
    </row>
    <row r="1526" spans="1:5">
      <c r="A1526" s="10" t="s">
        <v>27</v>
      </c>
      <c r="B1526" s="4">
        <v>0</v>
      </c>
      <c r="C1526" s="4" t="s">
        <v>3211</v>
      </c>
      <c r="D1526" s="4" t="s">
        <v>3219</v>
      </c>
      <c r="E1526" s="4" t="s">
        <v>3220</v>
      </c>
    </row>
    <row r="1527" spans="1:5">
      <c r="A1527" s="10" t="s">
        <v>56</v>
      </c>
      <c r="B1527" s="4" t="s">
        <v>85</v>
      </c>
      <c r="C1527" s="4" t="s">
        <v>3211</v>
      </c>
      <c r="D1527" s="4" t="s">
        <v>3221</v>
      </c>
      <c r="E1527" s="4" t="s">
        <v>3222</v>
      </c>
    </row>
    <row r="1528" spans="1:5">
      <c r="A1528" s="10" t="s">
        <v>59</v>
      </c>
      <c r="B1528" s="4">
        <v>9000</v>
      </c>
      <c r="C1528" s="4" t="s">
        <v>3211</v>
      </c>
      <c r="D1528" s="4" t="s">
        <v>3223</v>
      </c>
      <c r="E1528" s="4" t="s">
        <v>3224</v>
      </c>
    </row>
    <row r="1529" spans="1:5">
      <c r="A1529" s="10" t="s">
        <v>27</v>
      </c>
      <c r="B1529" s="4">
        <v>0</v>
      </c>
      <c r="C1529" s="4" t="s">
        <v>3225</v>
      </c>
      <c r="D1529" s="4" t="s">
        <v>3226</v>
      </c>
      <c r="E1529" s="4" t="s">
        <v>3227</v>
      </c>
    </row>
    <row r="1530" spans="1:5">
      <c r="A1530" s="10" t="s">
        <v>30</v>
      </c>
      <c r="B1530" s="4">
        <v>4457</v>
      </c>
      <c r="C1530" s="4" t="s">
        <v>3225</v>
      </c>
      <c r="D1530" s="4" t="s">
        <v>3228</v>
      </c>
      <c r="E1530" s="4" t="s">
        <v>3229</v>
      </c>
    </row>
    <row r="1531" spans="1:5">
      <c r="A1531" s="10" t="s">
        <v>34</v>
      </c>
      <c r="B1531" s="4" t="s">
        <v>774</v>
      </c>
      <c r="C1531" s="4" t="s">
        <v>3225</v>
      </c>
      <c r="D1531" s="4" t="s">
        <v>3230</v>
      </c>
      <c r="E1531" s="4" t="s">
        <v>3231</v>
      </c>
    </row>
    <row r="1532" spans="1:5">
      <c r="A1532" s="10" t="s">
        <v>27</v>
      </c>
      <c r="B1532" s="4">
        <v>0</v>
      </c>
      <c r="C1532" s="4" t="s">
        <v>3225</v>
      </c>
      <c r="D1532" s="4" t="s">
        <v>3232</v>
      </c>
      <c r="E1532" s="4" t="s">
        <v>3233</v>
      </c>
    </row>
    <row r="1533" spans="1:5">
      <c r="A1533" s="10" t="s">
        <v>39</v>
      </c>
      <c r="B1533" s="4" t="s">
        <v>40</v>
      </c>
      <c r="C1533" s="4" t="s">
        <v>3225</v>
      </c>
      <c r="D1533" s="4" t="s">
        <v>3234</v>
      </c>
      <c r="E1533" s="4" t="s">
        <v>3235</v>
      </c>
    </row>
    <row r="1534" spans="1:5">
      <c r="A1534" s="10" t="s">
        <v>43</v>
      </c>
      <c r="B1534" s="4" t="s">
        <v>487</v>
      </c>
      <c r="C1534" s="4" t="s">
        <v>3225</v>
      </c>
      <c r="D1534" s="4" t="s">
        <v>3236</v>
      </c>
      <c r="E1534" s="4" t="s">
        <v>3237</v>
      </c>
    </row>
    <row r="1535" spans="1:5">
      <c r="A1535" s="10" t="s">
        <v>27</v>
      </c>
      <c r="B1535" s="4">
        <v>0</v>
      </c>
      <c r="C1535" s="4" t="s">
        <v>3225</v>
      </c>
      <c r="D1535" s="4" t="s">
        <v>3238</v>
      </c>
      <c r="E1535" s="4" t="s">
        <v>3239</v>
      </c>
    </row>
    <row r="1536" spans="1:5">
      <c r="A1536" s="10" t="s">
        <v>48</v>
      </c>
      <c r="B1536" s="4" t="s">
        <v>2926</v>
      </c>
      <c r="C1536" s="4" t="s">
        <v>3225</v>
      </c>
      <c r="D1536" s="4" t="s">
        <v>3240</v>
      </c>
      <c r="E1536" s="4" t="s">
        <v>3241</v>
      </c>
    </row>
    <row r="1537" spans="1:5">
      <c r="A1537" s="10" t="s">
        <v>51</v>
      </c>
      <c r="B1537" s="4">
        <v>0</v>
      </c>
      <c r="C1537" s="4" t="s">
        <v>3225</v>
      </c>
      <c r="D1537" s="4" t="s">
        <v>3242</v>
      </c>
      <c r="E1537" s="4" t="s">
        <v>3243</v>
      </c>
    </row>
    <row r="1538" spans="1:5">
      <c r="A1538" s="10">
        <v>2711</v>
      </c>
      <c r="B1538" s="4">
        <v>1</v>
      </c>
      <c r="C1538" s="4" t="s">
        <v>3244</v>
      </c>
      <c r="D1538" s="4" t="s">
        <v>3245</v>
      </c>
      <c r="E1538" s="4" t="s">
        <v>3246</v>
      </c>
    </row>
    <row r="1539" spans="1:5">
      <c r="A1539" s="10">
        <v>2712</v>
      </c>
      <c r="B1539" s="4">
        <v>1</v>
      </c>
      <c r="C1539" s="4" t="s">
        <v>3244</v>
      </c>
      <c r="D1539" s="4" t="s">
        <v>3247</v>
      </c>
      <c r="E1539" s="4" t="s">
        <v>3248</v>
      </c>
    </row>
    <row r="1540" spans="1:5">
      <c r="A1540" s="10">
        <v>2713</v>
      </c>
      <c r="B1540" s="4">
        <v>1</v>
      </c>
      <c r="C1540" s="4" t="s">
        <v>3244</v>
      </c>
      <c r="D1540" s="4" t="s">
        <v>3249</v>
      </c>
      <c r="E1540" s="4" t="s">
        <v>3250</v>
      </c>
    </row>
    <row r="1541" spans="1:5">
      <c r="A1541" s="10">
        <v>2714</v>
      </c>
      <c r="B1541" s="4">
        <v>1</v>
      </c>
      <c r="C1541" s="4" t="s">
        <v>3244</v>
      </c>
      <c r="D1541" s="4" t="s">
        <v>3251</v>
      </c>
      <c r="E1541" s="4" t="s">
        <v>3252</v>
      </c>
    </row>
    <row r="1542" spans="1:5">
      <c r="A1542" s="10" t="s">
        <v>27</v>
      </c>
      <c r="B1542" s="4">
        <v>0</v>
      </c>
      <c r="C1542" s="4" t="s">
        <v>3244</v>
      </c>
      <c r="D1542" s="4" t="s">
        <v>3253</v>
      </c>
      <c r="E1542" s="4" t="s">
        <v>3254</v>
      </c>
    </row>
    <row r="1543" spans="1:5">
      <c r="A1543" s="10" t="s">
        <v>30</v>
      </c>
      <c r="B1543" s="4" t="s">
        <v>3255</v>
      </c>
      <c r="C1543" s="4" t="s">
        <v>3244</v>
      </c>
      <c r="D1543" s="4" t="s">
        <v>3256</v>
      </c>
      <c r="E1543" s="4" t="s">
        <v>3257</v>
      </c>
    </row>
    <row r="1544" spans="1:5">
      <c r="A1544" s="10" t="s">
        <v>34</v>
      </c>
      <c r="B1544" s="4" t="s">
        <v>3258</v>
      </c>
      <c r="C1544" s="4" t="s">
        <v>3244</v>
      </c>
      <c r="D1544" s="4" t="s">
        <v>3259</v>
      </c>
      <c r="E1544" s="4" t="s">
        <v>3260</v>
      </c>
    </row>
    <row r="1545" spans="1:5">
      <c r="A1545" s="10" t="s">
        <v>27</v>
      </c>
      <c r="B1545" s="4">
        <v>0</v>
      </c>
      <c r="C1545" s="4" t="s">
        <v>3244</v>
      </c>
      <c r="D1545" s="4" t="s">
        <v>3261</v>
      </c>
      <c r="E1545" s="4" t="s">
        <v>3262</v>
      </c>
    </row>
    <row r="1546" spans="1:5">
      <c r="A1546" s="10" t="s">
        <v>39</v>
      </c>
      <c r="B1546" s="4" t="s">
        <v>85</v>
      </c>
      <c r="C1546" s="4" t="s">
        <v>3244</v>
      </c>
      <c r="D1546" s="4" t="s">
        <v>3263</v>
      </c>
      <c r="E1546" s="4" t="s">
        <v>3264</v>
      </c>
    </row>
    <row r="1547" spans="1:5">
      <c r="A1547" s="10" t="s">
        <v>43</v>
      </c>
      <c r="B1547" s="4" t="s">
        <v>44</v>
      </c>
      <c r="C1547" s="4" t="s">
        <v>3244</v>
      </c>
      <c r="D1547" s="4" t="s">
        <v>3265</v>
      </c>
      <c r="E1547" s="4" t="s">
        <v>3266</v>
      </c>
    </row>
    <row r="1548" spans="1:5">
      <c r="A1548" s="10" t="s">
        <v>27</v>
      </c>
      <c r="B1548" s="4">
        <v>0</v>
      </c>
      <c r="C1548" s="4" t="s">
        <v>3267</v>
      </c>
      <c r="D1548" s="4" t="s">
        <v>3268</v>
      </c>
      <c r="E1548" s="4" t="s">
        <v>3269</v>
      </c>
    </row>
    <row r="1549" spans="1:5">
      <c r="A1549" s="10" t="s">
        <v>48</v>
      </c>
      <c r="B1549" s="4" t="s">
        <v>40</v>
      </c>
      <c r="C1549" s="4" t="s">
        <v>3267</v>
      </c>
      <c r="D1549" s="4" t="s">
        <v>3270</v>
      </c>
      <c r="E1549" s="4" t="s">
        <v>3271</v>
      </c>
    </row>
    <row r="1550" spans="1:5">
      <c r="A1550" s="10" t="s">
        <v>51</v>
      </c>
      <c r="B1550" s="4" t="s">
        <v>506</v>
      </c>
      <c r="C1550" s="4" t="s">
        <v>3267</v>
      </c>
      <c r="D1550" s="4" t="s">
        <v>3272</v>
      </c>
      <c r="E1550" s="4" t="s">
        <v>3273</v>
      </c>
    </row>
    <row r="1551" spans="1:5">
      <c r="A1551" s="10" t="s">
        <v>27</v>
      </c>
      <c r="B1551" s="4">
        <v>0</v>
      </c>
      <c r="C1551" s="4" t="s">
        <v>3267</v>
      </c>
      <c r="D1551" s="4" t="s">
        <v>3274</v>
      </c>
      <c r="E1551" s="4" t="s">
        <v>3275</v>
      </c>
    </row>
    <row r="1552" spans="1:5">
      <c r="A1552" s="10" t="s">
        <v>56</v>
      </c>
      <c r="B1552" s="4" t="s">
        <v>85</v>
      </c>
      <c r="C1552" s="4" t="s">
        <v>3267</v>
      </c>
      <c r="D1552" s="4" t="s">
        <v>3276</v>
      </c>
      <c r="E1552" s="4" t="s">
        <v>3277</v>
      </c>
    </row>
    <row r="1553" spans="1:5">
      <c r="A1553" s="10" t="s">
        <v>59</v>
      </c>
      <c r="B1553" s="4">
        <v>9800</v>
      </c>
      <c r="C1553" s="4" t="s">
        <v>3267</v>
      </c>
      <c r="D1553" s="4" t="s">
        <v>3278</v>
      </c>
      <c r="E1553" s="4" t="s">
        <v>3279</v>
      </c>
    </row>
    <row r="1554" spans="1:5">
      <c r="A1554" s="10">
        <v>2711</v>
      </c>
      <c r="B1554" s="4">
        <v>1</v>
      </c>
      <c r="C1554" s="4" t="s">
        <v>3280</v>
      </c>
      <c r="D1554" s="4" t="s">
        <v>3281</v>
      </c>
      <c r="E1554" s="4" t="s">
        <v>3282</v>
      </c>
    </row>
    <row r="1555" spans="1:5">
      <c r="A1555" s="10">
        <v>2712</v>
      </c>
      <c r="B1555" s="4">
        <v>1</v>
      </c>
      <c r="C1555" s="4" t="s">
        <v>3280</v>
      </c>
      <c r="D1555" s="4" t="s">
        <v>3283</v>
      </c>
      <c r="E1555" s="4" t="s">
        <v>3284</v>
      </c>
    </row>
    <row r="1556" spans="1:5">
      <c r="A1556" s="10">
        <v>2713</v>
      </c>
      <c r="B1556" s="4">
        <v>1</v>
      </c>
      <c r="C1556" s="4" t="s">
        <v>3280</v>
      </c>
      <c r="D1556" s="4" t="s">
        <v>3285</v>
      </c>
      <c r="E1556" s="4" t="s">
        <v>3286</v>
      </c>
    </row>
    <row r="1557" spans="1:5">
      <c r="A1557" s="10">
        <v>2714</v>
      </c>
      <c r="B1557" s="4">
        <v>1</v>
      </c>
      <c r="C1557" s="4" t="s">
        <v>3280</v>
      </c>
      <c r="D1557" s="4" t="s">
        <v>3287</v>
      </c>
      <c r="E1557" s="4" t="s">
        <v>3288</v>
      </c>
    </row>
    <row r="1558" spans="1:5">
      <c r="A1558" s="10" t="s">
        <v>27</v>
      </c>
      <c r="B1558" s="4">
        <v>0</v>
      </c>
      <c r="C1558" s="4" t="s">
        <v>3280</v>
      </c>
      <c r="D1558" s="4" t="s">
        <v>3289</v>
      </c>
      <c r="E1558" s="4" t="s">
        <v>3290</v>
      </c>
    </row>
    <row r="1559" spans="1:5">
      <c r="A1559" s="10" t="s">
        <v>39</v>
      </c>
      <c r="B1559" s="4" t="s">
        <v>40</v>
      </c>
      <c r="C1559" s="4" t="s">
        <v>3280</v>
      </c>
      <c r="D1559" s="4" t="s">
        <v>3291</v>
      </c>
      <c r="E1559" s="4" t="s">
        <v>3292</v>
      </c>
    </row>
    <row r="1560" spans="1:5">
      <c r="A1560" s="10" t="s">
        <v>43</v>
      </c>
      <c r="B1560" s="4" t="s">
        <v>394</v>
      </c>
      <c r="C1560" s="4" t="s">
        <v>3280</v>
      </c>
      <c r="D1560" s="4" t="s">
        <v>3293</v>
      </c>
      <c r="E1560" s="4" t="s">
        <v>3294</v>
      </c>
    </row>
    <row r="1561" spans="1:5">
      <c r="A1561" s="10" t="s">
        <v>27</v>
      </c>
      <c r="B1561" s="4">
        <v>0</v>
      </c>
      <c r="C1561" s="4" t="s">
        <v>3280</v>
      </c>
      <c r="D1561" s="4" t="s">
        <v>3295</v>
      </c>
      <c r="E1561" s="4" t="s">
        <v>3296</v>
      </c>
    </row>
    <row r="1562" spans="1:5">
      <c r="A1562" s="10" t="s">
        <v>48</v>
      </c>
      <c r="B1562" s="4" t="s">
        <v>2926</v>
      </c>
      <c r="C1562" s="4" t="s">
        <v>3280</v>
      </c>
      <c r="D1562" s="4" t="s">
        <v>3297</v>
      </c>
      <c r="E1562" s="4" t="s">
        <v>3298</v>
      </c>
    </row>
    <row r="1563" spans="1:5">
      <c r="A1563" s="10" t="s">
        <v>51</v>
      </c>
      <c r="B1563" s="4">
        <v>1800</v>
      </c>
      <c r="C1563" s="4" t="s">
        <v>3280</v>
      </c>
      <c r="D1563" s="4" t="s">
        <v>3299</v>
      </c>
      <c r="E1563" s="4" t="s">
        <v>3300</v>
      </c>
    </row>
    <row r="1564" spans="1:5">
      <c r="A1564" s="10" t="s">
        <v>27</v>
      </c>
      <c r="B1564" s="4">
        <v>0</v>
      </c>
      <c r="C1564" s="4" t="s">
        <v>3280</v>
      </c>
      <c r="D1564" s="4" t="s">
        <v>3301</v>
      </c>
      <c r="E1564" s="4" t="s">
        <v>3302</v>
      </c>
    </row>
    <row r="1565" spans="1:5">
      <c r="A1565" s="10" t="s">
        <v>56</v>
      </c>
      <c r="B1565" s="4" t="s">
        <v>40</v>
      </c>
      <c r="C1565" s="4" t="s">
        <v>3280</v>
      </c>
      <c r="D1565" s="4" t="s">
        <v>3303</v>
      </c>
      <c r="E1565" s="4" t="s">
        <v>3304</v>
      </c>
    </row>
    <row r="1566" spans="1:5">
      <c r="A1566" s="10" t="s">
        <v>59</v>
      </c>
      <c r="B1566" s="4">
        <v>7000</v>
      </c>
      <c r="C1566" s="4" t="s">
        <v>3280</v>
      </c>
      <c r="D1566" s="4" t="s">
        <v>3305</v>
      </c>
      <c r="E1566" s="4" t="s">
        <v>3306</v>
      </c>
    </row>
    <row r="1567" spans="1:5">
      <c r="A1567" s="10" t="s">
        <v>27</v>
      </c>
      <c r="B1567" s="4">
        <v>0</v>
      </c>
      <c r="C1567" s="4" t="s">
        <v>3307</v>
      </c>
      <c r="D1567" s="4" t="s">
        <v>3308</v>
      </c>
      <c r="E1567" s="4" t="s">
        <v>3309</v>
      </c>
    </row>
    <row r="1568" spans="1:5">
      <c r="A1568" s="10" t="s">
        <v>30</v>
      </c>
      <c r="B1568" s="4">
        <v>4456</v>
      </c>
      <c r="C1568" s="4" t="s">
        <v>3307</v>
      </c>
      <c r="D1568" s="4" t="s">
        <v>3310</v>
      </c>
      <c r="E1568" s="4" t="s">
        <v>3311</v>
      </c>
    </row>
    <row r="1569" spans="1:5">
      <c r="A1569" s="10" t="s">
        <v>34</v>
      </c>
      <c r="B1569" s="4">
        <v>5000</v>
      </c>
      <c r="C1569" s="4" t="s">
        <v>3307</v>
      </c>
      <c r="D1569" s="4" t="s">
        <v>3312</v>
      </c>
      <c r="E1569" s="4" t="s">
        <v>3313</v>
      </c>
    </row>
    <row r="1570" spans="1:5">
      <c r="A1570" s="10">
        <v>2711</v>
      </c>
      <c r="B1570" s="4">
        <v>1</v>
      </c>
      <c r="C1570" s="4" t="s">
        <v>3314</v>
      </c>
      <c r="D1570" s="11" t="s">
        <v>3315</v>
      </c>
      <c r="E1570" s="4" t="s">
        <v>3316</v>
      </c>
    </row>
    <row r="1571" spans="1:5">
      <c r="A1571" s="10">
        <v>2712</v>
      </c>
      <c r="B1571" s="4">
        <v>1</v>
      </c>
      <c r="C1571" s="4" t="s">
        <v>3314</v>
      </c>
      <c r="D1571" s="11" t="s">
        <v>3317</v>
      </c>
      <c r="E1571" s="4" t="s">
        <v>3318</v>
      </c>
    </row>
    <row r="1572" spans="1:5">
      <c r="A1572" s="10">
        <v>2713</v>
      </c>
      <c r="B1572" s="4">
        <v>1</v>
      </c>
      <c r="C1572" s="4" t="s">
        <v>3314</v>
      </c>
      <c r="D1572" s="11" t="s">
        <v>3319</v>
      </c>
      <c r="E1572" s="4" t="s">
        <v>3320</v>
      </c>
    </row>
    <row r="1573" spans="1:5">
      <c r="A1573" s="10">
        <v>2714</v>
      </c>
      <c r="B1573" s="4">
        <v>1</v>
      </c>
      <c r="C1573" s="4" t="s">
        <v>3314</v>
      </c>
      <c r="D1573" s="11" t="s">
        <v>3321</v>
      </c>
      <c r="E1573" s="4" t="s">
        <v>3322</v>
      </c>
    </row>
    <row r="1574" spans="1:5">
      <c r="A1574" s="10" t="s">
        <v>27</v>
      </c>
      <c r="B1574" s="4">
        <v>0</v>
      </c>
      <c r="C1574" s="4" t="s">
        <v>3314</v>
      </c>
      <c r="D1574" s="11" t="s">
        <v>3323</v>
      </c>
      <c r="E1574" s="4" t="s">
        <v>3324</v>
      </c>
    </row>
    <row r="1575" spans="1:5">
      <c r="A1575" s="10" t="s">
        <v>48</v>
      </c>
      <c r="B1575" s="4" t="s">
        <v>85</v>
      </c>
      <c r="C1575" s="4" t="s">
        <v>3314</v>
      </c>
      <c r="D1575" s="11" t="s">
        <v>3325</v>
      </c>
      <c r="E1575" s="4" t="s">
        <v>3326</v>
      </c>
    </row>
    <row r="1576" spans="1:5">
      <c r="A1576" s="10" t="s">
        <v>51</v>
      </c>
      <c r="B1576" s="4">
        <v>2000</v>
      </c>
      <c r="C1576" s="4" t="s">
        <v>3314</v>
      </c>
      <c r="D1576" s="11" t="s">
        <v>3327</v>
      </c>
      <c r="E1576" s="4" t="s">
        <v>3328</v>
      </c>
    </row>
    <row r="1577" spans="1:5">
      <c r="A1577" s="10" t="s">
        <v>27</v>
      </c>
      <c r="B1577" s="4">
        <v>0</v>
      </c>
      <c r="C1577" s="4" t="s">
        <v>3314</v>
      </c>
      <c r="D1577" s="11" t="s">
        <v>3329</v>
      </c>
      <c r="E1577" s="4" t="s">
        <v>3330</v>
      </c>
    </row>
    <row r="1578" spans="1:5">
      <c r="A1578" s="10" t="s">
        <v>56</v>
      </c>
      <c r="B1578" s="4" t="s">
        <v>85</v>
      </c>
      <c r="C1578" s="4" t="s">
        <v>3314</v>
      </c>
      <c r="D1578" s="11" t="s">
        <v>3331</v>
      </c>
      <c r="E1578" s="4" t="s">
        <v>3332</v>
      </c>
    </row>
    <row r="1579" spans="1:5">
      <c r="A1579" s="10" t="s">
        <v>59</v>
      </c>
      <c r="B1579" s="4">
        <v>9000</v>
      </c>
      <c r="C1579" s="4" t="s">
        <v>3314</v>
      </c>
      <c r="D1579" s="11" t="s">
        <v>3333</v>
      </c>
      <c r="E1579" s="4" t="s">
        <v>3334</v>
      </c>
    </row>
    <row r="1580" spans="1:5">
      <c r="A1580" s="10" t="s">
        <v>27</v>
      </c>
      <c r="B1580" s="4">
        <v>0</v>
      </c>
      <c r="C1580" s="4" t="s">
        <v>3314</v>
      </c>
      <c r="D1580" s="4" t="s">
        <v>3335</v>
      </c>
      <c r="E1580" s="4" t="s">
        <v>3336</v>
      </c>
    </row>
    <row r="1581" spans="1:5">
      <c r="A1581" s="10" t="s">
        <v>30</v>
      </c>
      <c r="B1581" s="4" t="s">
        <v>3255</v>
      </c>
      <c r="C1581" s="4" t="s">
        <v>3314</v>
      </c>
      <c r="D1581" s="4" t="s">
        <v>3337</v>
      </c>
      <c r="E1581" s="4" t="s">
        <v>3338</v>
      </c>
    </row>
    <row r="1582" spans="1:5">
      <c r="A1582" s="10" t="s">
        <v>34</v>
      </c>
      <c r="B1582" s="4">
        <v>800</v>
      </c>
      <c r="C1582" s="4" t="s">
        <v>3314</v>
      </c>
      <c r="D1582" s="4" t="s">
        <v>3339</v>
      </c>
      <c r="E1582" s="4" t="s">
        <v>3340</v>
      </c>
    </row>
    <row r="1583" spans="1:5">
      <c r="A1583" s="10" t="s">
        <v>27</v>
      </c>
      <c r="B1583" s="4">
        <v>0</v>
      </c>
      <c r="C1583" s="4" t="s">
        <v>3341</v>
      </c>
      <c r="D1583" s="4" t="s">
        <v>3342</v>
      </c>
      <c r="E1583" s="11" t="s">
        <v>3343</v>
      </c>
    </row>
    <row r="1584" spans="1:5">
      <c r="A1584" s="10" t="s">
        <v>39</v>
      </c>
      <c r="B1584" s="4" t="s">
        <v>85</v>
      </c>
      <c r="C1584" s="4" t="s">
        <v>3341</v>
      </c>
      <c r="D1584" s="4" t="s">
        <v>3344</v>
      </c>
      <c r="E1584" s="4" t="s">
        <v>3345</v>
      </c>
    </row>
    <row r="1585" spans="1:5">
      <c r="A1585" s="10" t="s">
        <v>43</v>
      </c>
      <c r="B1585" s="4" t="s">
        <v>110</v>
      </c>
      <c r="C1585" s="4" t="s">
        <v>3341</v>
      </c>
      <c r="D1585" s="4" t="s">
        <v>3346</v>
      </c>
      <c r="E1585" s="4" t="s">
        <v>3347</v>
      </c>
    </row>
    <row r="1586" spans="1:5">
      <c r="A1586" s="10">
        <v>2711</v>
      </c>
      <c r="B1586" s="4">
        <v>1</v>
      </c>
      <c r="C1586" s="4" t="s">
        <v>3348</v>
      </c>
      <c r="D1586" s="4" t="s">
        <v>3349</v>
      </c>
      <c r="E1586" s="4" t="s">
        <v>3350</v>
      </c>
    </row>
    <row r="1587" spans="1:5">
      <c r="A1587" s="10">
        <v>2712</v>
      </c>
      <c r="B1587" s="4">
        <v>1</v>
      </c>
      <c r="C1587" s="4" t="s">
        <v>3348</v>
      </c>
      <c r="D1587" s="4" t="s">
        <v>3351</v>
      </c>
      <c r="E1587" s="4" t="s">
        <v>3352</v>
      </c>
    </row>
    <row r="1588" spans="1:5">
      <c r="A1588" s="10">
        <v>2713</v>
      </c>
      <c r="B1588" s="4">
        <v>1</v>
      </c>
      <c r="C1588" s="4" t="s">
        <v>3348</v>
      </c>
      <c r="D1588" s="4" t="s">
        <v>3353</v>
      </c>
      <c r="E1588" s="4" t="s">
        <v>3354</v>
      </c>
    </row>
    <row r="1589" spans="1:5">
      <c r="A1589" s="10">
        <v>2714</v>
      </c>
      <c r="B1589" s="4">
        <v>1</v>
      </c>
      <c r="C1589" s="4" t="s">
        <v>3348</v>
      </c>
      <c r="D1589" s="4" t="s">
        <v>3355</v>
      </c>
      <c r="E1589" s="4" t="s">
        <v>3356</v>
      </c>
    </row>
    <row r="1590" spans="1:5">
      <c r="A1590" s="10" t="s">
        <v>27</v>
      </c>
      <c r="B1590" s="4">
        <v>0</v>
      </c>
      <c r="C1590" s="4" t="s">
        <v>3348</v>
      </c>
      <c r="D1590" s="4" t="s">
        <v>3357</v>
      </c>
      <c r="E1590" s="4" t="s">
        <v>3358</v>
      </c>
    </row>
    <row r="1591" spans="1:5">
      <c r="A1591" s="10" t="s">
        <v>56</v>
      </c>
      <c r="B1591" s="4" t="s">
        <v>40</v>
      </c>
      <c r="C1591" s="4" t="s">
        <v>3348</v>
      </c>
      <c r="D1591" s="4" t="s">
        <v>3359</v>
      </c>
      <c r="E1591" s="4" t="s">
        <v>3360</v>
      </c>
    </row>
    <row r="1592" spans="1:5">
      <c r="A1592" s="10" t="s">
        <v>59</v>
      </c>
      <c r="B1592" s="4" t="s">
        <v>44</v>
      </c>
      <c r="C1592" s="4" t="s">
        <v>3348</v>
      </c>
      <c r="D1592" s="4" t="s">
        <v>3361</v>
      </c>
      <c r="E1592" s="4" t="s">
        <v>3362</v>
      </c>
    </row>
    <row r="1593" spans="1:5">
      <c r="A1593" s="10" t="s">
        <v>27</v>
      </c>
      <c r="B1593" s="4">
        <v>0</v>
      </c>
      <c r="C1593" s="4" t="s">
        <v>3348</v>
      </c>
      <c r="D1593" s="4" t="s">
        <v>3363</v>
      </c>
      <c r="E1593" s="4" t="s">
        <v>3364</v>
      </c>
    </row>
    <row r="1594" spans="1:5">
      <c r="A1594" s="10" t="s">
        <v>30</v>
      </c>
      <c r="B1594" s="4">
        <v>4456</v>
      </c>
      <c r="C1594" s="4" t="s">
        <v>3348</v>
      </c>
      <c r="D1594" s="4" t="s">
        <v>3365</v>
      </c>
      <c r="E1594" s="4" t="s">
        <v>3366</v>
      </c>
    </row>
    <row r="1595" spans="1:5">
      <c r="A1595" s="10" t="s">
        <v>34</v>
      </c>
      <c r="B1595" s="4">
        <v>4000</v>
      </c>
      <c r="C1595" s="4" t="s">
        <v>3348</v>
      </c>
      <c r="D1595" s="4" t="s">
        <v>3367</v>
      </c>
      <c r="E1595" s="4" t="s">
        <v>3368</v>
      </c>
    </row>
    <row r="1596" spans="1:5">
      <c r="A1596" s="10" t="s">
        <v>27</v>
      </c>
      <c r="B1596" s="4">
        <v>0</v>
      </c>
      <c r="C1596" s="4" t="s">
        <v>3348</v>
      </c>
      <c r="D1596" s="4" t="s">
        <v>3369</v>
      </c>
      <c r="E1596" s="4" t="s">
        <v>3370</v>
      </c>
    </row>
    <row r="1597" spans="1:5">
      <c r="A1597" s="10" t="s">
        <v>39</v>
      </c>
      <c r="B1597" s="4" t="s">
        <v>85</v>
      </c>
      <c r="C1597" s="4" t="s">
        <v>3348</v>
      </c>
      <c r="D1597" s="4" t="s">
        <v>3371</v>
      </c>
      <c r="E1597" s="4" t="s">
        <v>3372</v>
      </c>
    </row>
    <row r="1598" spans="1:5">
      <c r="A1598" s="10" t="s">
        <v>43</v>
      </c>
      <c r="B1598" s="4">
        <v>3800</v>
      </c>
      <c r="C1598" s="4" t="s">
        <v>3348</v>
      </c>
      <c r="D1598" s="4" t="s">
        <v>3373</v>
      </c>
      <c r="E1598" s="4" t="s">
        <v>3374</v>
      </c>
    </row>
    <row r="1599" spans="1:5">
      <c r="A1599" s="10" t="s">
        <v>27</v>
      </c>
      <c r="B1599" s="4">
        <v>0</v>
      </c>
      <c r="C1599" s="4" t="s">
        <v>3348</v>
      </c>
      <c r="D1599" s="4" t="s">
        <v>3375</v>
      </c>
      <c r="E1599" s="11" t="s">
        <v>3376</v>
      </c>
    </row>
    <row r="1600" spans="1:5">
      <c r="A1600" s="10" t="s">
        <v>48</v>
      </c>
      <c r="B1600" s="4" t="s">
        <v>40</v>
      </c>
      <c r="C1600" s="4" t="s">
        <v>2507</v>
      </c>
      <c r="D1600" s="4" t="s">
        <v>3377</v>
      </c>
      <c r="E1600" s="4" t="s">
        <v>3378</v>
      </c>
    </row>
    <row r="1601" spans="1:5">
      <c r="A1601" s="10" t="s">
        <v>51</v>
      </c>
      <c r="B1601" s="4" t="s">
        <v>150</v>
      </c>
      <c r="C1601" s="4" t="s">
        <v>3379</v>
      </c>
      <c r="D1601" s="4" t="s">
        <v>3380</v>
      </c>
      <c r="E1601" s="4" t="s">
        <v>3381</v>
      </c>
    </row>
    <row r="1602" spans="1:5">
      <c r="A1602" s="10">
        <v>2711</v>
      </c>
      <c r="B1602" s="4">
        <v>1</v>
      </c>
      <c r="C1602" s="4" t="s">
        <v>3382</v>
      </c>
      <c r="D1602" s="4" t="s">
        <v>3383</v>
      </c>
      <c r="E1602" s="4" t="s">
        <v>3384</v>
      </c>
    </row>
    <row r="1603" spans="1:5">
      <c r="A1603" s="10">
        <v>2712</v>
      </c>
      <c r="B1603" s="4">
        <v>1</v>
      </c>
      <c r="C1603" s="4" t="s">
        <v>3382</v>
      </c>
      <c r="D1603" s="11" t="s">
        <v>3385</v>
      </c>
      <c r="E1603" s="4" t="s">
        <v>3386</v>
      </c>
    </row>
    <row r="1604" spans="1:5">
      <c r="A1604" s="10">
        <v>2713</v>
      </c>
      <c r="B1604" s="4">
        <v>1</v>
      </c>
      <c r="C1604" s="4" t="s">
        <v>3382</v>
      </c>
      <c r="D1604" s="11" t="s">
        <v>3387</v>
      </c>
      <c r="E1604" s="4" t="s">
        <v>3388</v>
      </c>
    </row>
    <row r="1605" spans="1:5">
      <c r="A1605" s="10">
        <v>2714</v>
      </c>
      <c r="B1605" s="4">
        <v>1</v>
      </c>
      <c r="C1605" s="4" t="s">
        <v>3382</v>
      </c>
      <c r="D1605" s="4" t="s">
        <v>3389</v>
      </c>
      <c r="E1605" s="4" t="s">
        <v>3390</v>
      </c>
    </row>
    <row r="1606" spans="1:5">
      <c r="A1606" s="10" t="s">
        <v>27</v>
      </c>
      <c r="B1606" s="4">
        <v>0</v>
      </c>
      <c r="C1606" s="4" t="s">
        <v>3391</v>
      </c>
      <c r="D1606" s="11" t="s">
        <v>3392</v>
      </c>
      <c r="E1606" s="4" t="s">
        <v>3393</v>
      </c>
    </row>
    <row r="1607" spans="1:5">
      <c r="A1607" s="10" t="s">
        <v>30</v>
      </c>
      <c r="B1607" s="4">
        <v>4458</v>
      </c>
      <c r="C1607" s="4" t="s">
        <v>3391</v>
      </c>
      <c r="D1607" s="4" t="s">
        <v>3394</v>
      </c>
      <c r="E1607" s="4" t="s">
        <v>3395</v>
      </c>
    </row>
    <row r="1608" spans="1:5">
      <c r="A1608" s="10" t="s">
        <v>34</v>
      </c>
      <c r="B1608" s="4">
        <v>9400</v>
      </c>
      <c r="C1608" s="4" t="s">
        <v>3391</v>
      </c>
      <c r="D1608" s="11" t="s">
        <v>3396</v>
      </c>
      <c r="E1608" s="4" t="s">
        <v>3397</v>
      </c>
    </row>
    <row r="1609" spans="1:5">
      <c r="A1609" s="10" t="s">
        <v>27</v>
      </c>
      <c r="B1609" s="4">
        <v>0</v>
      </c>
      <c r="C1609" s="4" t="s">
        <v>3391</v>
      </c>
      <c r="D1609" s="4" t="s">
        <v>3398</v>
      </c>
      <c r="E1609" s="4" t="s">
        <v>3399</v>
      </c>
    </row>
    <row r="1610" spans="1:5">
      <c r="A1610" s="10" t="s">
        <v>39</v>
      </c>
      <c r="B1610" s="4" t="s">
        <v>40</v>
      </c>
      <c r="C1610" s="4" t="s">
        <v>3391</v>
      </c>
      <c r="D1610" s="4" t="s">
        <v>3400</v>
      </c>
      <c r="E1610" s="4" t="s">
        <v>3401</v>
      </c>
    </row>
    <row r="1611" spans="1:5">
      <c r="A1611" s="10" t="s">
        <v>43</v>
      </c>
      <c r="B1611" s="4" t="s">
        <v>654</v>
      </c>
      <c r="C1611" s="4" t="s">
        <v>3391</v>
      </c>
      <c r="D1611" s="4" t="s">
        <v>3402</v>
      </c>
      <c r="E1611" s="4" t="s">
        <v>3403</v>
      </c>
    </row>
    <row r="1612" spans="1:5">
      <c r="A1612" s="10" t="s">
        <v>27</v>
      </c>
      <c r="B1612" s="4">
        <v>0</v>
      </c>
      <c r="C1612" s="4" t="s">
        <v>3391</v>
      </c>
      <c r="D1612" s="4" t="s">
        <v>3404</v>
      </c>
      <c r="E1612" s="4" t="s">
        <v>3405</v>
      </c>
    </row>
    <row r="1613" spans="1:5">
      <c r="A1613" s="10" t="s">
        <v>48</v>
      </c>
      <c r="B1613" s="4" t="s">
        <v>2926</v>
      </c>
      <c r="C1613" s="4" t="s">
        <v>3391</v>
      </c>
      <c r="D1613" s="4" t="s">
        <v>3406</v>
      </c>
      <c r="E1613" s="4" t="s">
        <v>3407</v>
      </c>
    </row>
    <row r="1614" spans="1:5">
      <c r="A1614" s="10" t="s">
        <v>51</v>
      </c>
      <c r="B1614" s="4">
        <v>0</v>
      </c>
      <c r="C1614" s="4" t="s">
        <v>3391</v>
      </c>
      <c r="D1614" s="4" t="s">
        <v>3408</v>
      </c>
      <c r="E1614" s="4" t="s">
        <v>3409</v>
      </c>
    </row>
    <row r="1615" spans="1:5">
      <c r="A1615" s="10" t="s">
        <v>27</v>
      </c>
      <c r="B1615" s="4">
        <v>0</v>
      </c>
      <c r="C1615" s="4" t="s">
        <v>3391</v>
      </c>
      <c r="D1615" s="4" t="s">
        <v>3410</v>
      </c>
      <c r="E1615" s="4" t="s">
        <v>3411</v>
      </c>
    </row>
    <row r="1616" spans="1:5">
      <c r="A1616" s="10" t="s">
        <v>56</v>
      </c>
      <c r="B1616" s="4" t="s">
        <v>40</v>
      </c>
      <c r="C1616" s="4" t="s">
        <v>3391</v>
      </c>
      <c r="D1616" s="4" t="s">
        <v>3412</v>
      </c>
      <c r="E1616" s="4" t="s">
        <v>3413</v>
      </c>
    </row>
    <row r="1617" spans="1:5">
      <c r="A1617" s="10" t="s">
        <v>59</v>
      </c>
      <c r="B1617" s="4" t="s">
        <v>394</v>
      </c>
      <c r="C1617" s="4" t="s">
        <v>3391</v>
      </c>
      <c r="D1617" s="4" t="s">
        <v>3414</v>
      </c>
      <c r="E1617" s="4" t="s">
        <v>3415</v>
      </c>
    </row>
    <row r="1618" spans="1:5">
      <c r="A1618" s="10">
        <v>2711</v>
      </c>
      <c r="B1618" s="4">
        <v>1</v>
      </c>
      <c r="C1618" s="4" t="s">
        <v>3416</v>
      </c>
      <c r="D1618" s="4" t="s">
        <v>3417</v>
      </c>
      <c r="E1618" s="4" t="s">
        <v>3418</v>
      </c>
    </row>
    <row r="1619" spans="1:5">
      <c r="A1619" s="10">
        <v>2712</v>
      </c>
      <c r="B1619" s="4">
        <v>1</v>
      </c>
      <c r="C1619" s="4" t="s">
        <v>3416</v>
      </c>
      <c r="D1619" s="4" t="s">
        <v>3419</v>
      </c>
      <c r="E1619" s="4" t="s">
        <v>3420</v>
      </c>
    </row>
    <row r="1620" spans="1:5">
      <c r="A1620" s="10">
        <v>2713</v>
      </c>
      <c r="B1620" s="4">
        <v>1</v>
      </c>
      <c r="C1620" s="4" t="s">
        <v>3416</v>
      </c>
      <c r="D1620" s="4" t="s">
        <v>3421</v>
      </c>
      <c r="E1620" s="4" t="s">
        <v>3422</v>
      </c>
    </row>
    <row r="1621" spans="1:5">
      <c r="A1621" s="10">
        <v>2714</v>
      </c>
      <c r="B1621" s="4">
        <v>1</v>
      </c>
      <c r="C1621" s="4" t="s">
        <v>3416</v>
      </c>
      <c r="D1621" s="4" t="s">
        <v>3423</v>
      </c>
      <c r="E1621" s="4" t="s">
        <v>3424</v>
      </c>
    </row>
    <row r="1622" spans="1:5">
      <c r="A1622" s="10" t="s">
        <v>27</v>
      </c>
      <c r="B1622" s="4">
        <v>0</v>
      </c>
      <c r="C1622" s="4" t="s">
        <v>3425</v>
      </c>
      <c r="D1622" s="4" t="s">
        <v>3426</v>
      </c>
      <c r="E1622" s="4" t="s">
        <v>3427</v>
      </c>
    </row>
    <row r="1623" spans="1:5">
      <c r="A1623" s="10" t="s">
        <v>39</v>
      </c>
      <c r="B1623" s="4" t="s">
        <v>85</v>
      </c>
      <c r="C1623" s="4" t="s">
        <v>3425</v>
      </c>
      <c r="D1623" s="4" t="s">
        <v>3428</v>
      </c>
      <c r="E1623" s="4" t="s">
        <v>3429</v>
      </c>
    </row>
    <row r="1624" spans="1:5">
      <c r="A1624" s="10" t="s">
        <v>43</v>
      </c>
      <c r="B1624" s="4">
        <v>9800</v>
      </c>
      <c r="C1624" s="4" t="s">
        <v>3425</v>
      </c>
      <c r="D1624" s="4" t="s">
        <v>3430</v>
      </c>
      <c r="E1624" s="4" t="s">
        <v>3431</v>
      </c>
    </row>
    <row r="1625" spans="1:5">
      <c r="A1625" s="10" t="s">
        <v>27</v>
      </c>
      <c r="B1625" s="4">
        <v>0</v>
      </c>
      <c r="C1625" s="4" t="s">
        <v>3425</v>
      </c>
      <c r="D1625" s="4" t="s">
        <v>3432</v>
      </c>
      <c r="E1625" s="4" t="s">
        <v>3433</v>
      </c>
    </row>
    <row r="1626" spans="1:5">
      <c r="A1626" s="10" t="s">
        <v>48</v>
      </c>
      <c r="B1626" s="4" t="s">
        <v>85</v>
      </c>
      <c r="C1626" s="4" t="s">
        <v>2507</v>
      </c>
      <c r="D1626" s="4" t="s">
        <v>3434</v>
      </c>
      <c r="E1626" s="4" t="s">
        <v>3435</v>
      </c>
    </row>
    <row r="1627" spans="1:5">
      <c r="A1627" s="10" t="s">
        <v>51</v>
      </c>
      <c r="B1627" s="4">
        <v>0</v>
      </c>
      <c r="C1627" s="4" t="s">
        <v>3436</v>
      </c>
      <c r="D1627" s="4" t="s">
        <v>3437</v>
      </c>
      <c r="E1627" s="4" t="s">
        <v>3438</v>
      </c>
    </row>
    <row r="1628" spans="1:5">
      <c r="A1628" s="10" t="s">
        <v>27</v>
      </c>
      <c r="B1628" s="4">
        <v>0</v>
      </c>
      <c r="C1628" s="4" t="s">
        <v>3425</v>
      </c>
      <c r="D1628" s="4" t="s">
        <v>3439</v>
      </c>
      <c r="E1628" s="4" t="s">
        <v>3440</v>
      </c>
    </row>
    <row r="1629" spans="1:5">
      <c r="A1629" s="10" t="s">
        <v>56</v>
      </c>
      <c r="B1629" s="4" t="s">
        <v>85</v>
      </c>
      <c r="C1629" s="4" t="s">
        <v>3425</v>
      </c>
      <c r="D1629" s="4" t="s">
        <v>3441</v>
      </c>
      <c r="E1629" s="4" t="s">
        <v>3442</v>
      </c>
    </row>
    <row r="1630" spans="1:5">
      <c r="A1630" s="10" t="s">
        <v>59</v>
      </c>
      <c r="B1630" s="4">
        <v>9000</v>
      </c>
      <c r="C1630" s="4" t="s">
        <v>3425</v>
      </c>
      <c r="D1630" s="4" t="s">
        <v>3443</v>
      </c>
      <c r="E1630" s="4" t="s">
        <v>3444</v>
      </c>
    </row>
    <row r="1631" spans="1:5">
      <c r="A1631" s="10" t="s">
        <v>27</v>
      </c>
      <c r="B1631" s="4">
        <v>0</v>
      </c>
      <c r="C1631" s="4" t="s">
        <v>3425</v>
      </c>
      <c r="D1631" s="4" t="s">
        <v>3445</v>
      </c>
      <c r="E1631" s="4" t="s">
        <v>3446</v>
      </c>
    </row>
    <row r="1632" spans="1:5">
      <c r="A1632" s="10" t="s">
        <v>30</v>
      </c>
      <c r="B1632" s="4" t="s">
        <v>3255</v>
      </c>
      <c r="C1632" s="4" t="s">
        <v>3425</v>
      </c>
      <c r="D1632" s="4" t="s">
        <v>3447</v>
      </c>
      <c r="E1632" s="4" t="s">
        <v>3448</v>
      </c>
    </row>
    <row r="1633" spans="1:5">
      <c r="A1633" s="10" t="s">
        <v>34</v>
      </c>
      <c r="B1633" s="4">
        <v>2000</v>
      </c>
      <c r="C1633" s="4" t="s">
        <v>3425</v>
      </c>
      <c r="D1633" s="4" t="s">
        <v>3449</v>
      </c>
      <c r="E1633" s="4" t="s">
        <v>3450</v>
      </c>
    </row>
    <row r="1634" spans="1:5">
      <c r="A1634" s="10">
        <v>2711</v>
      </c>
      <c r="B1634" s="4">
        <v>1</v>
      </c>
      <c r="C1634" s="4" t="s">
        <v>3451</v>
      </c>
      <c r="D1634" s="4" t="s">
        <v>3452</v>
      </c>
      <c r="E1634" s="4" t="s">
        <v>3453</v>
      </c>
    </row>
    <row r="1635" spans="1:5">
      <c r="A1635" s="10">
        <v>2712</v>
      </c>
      <c r="B1635" s="4">
        <v>1</v>
      </c>
      <c r="C1635" s="4" t="s">
        <v>3451</v>
      </c>
      <c r="D1635" s="4" t="s">
        <v>3454</v>
      </c>
      <c r="E1635" s="4" t="s">
        <v>3455</v>
      </c>
    </row>
    <row r="1636" spans="1:5">
      <c r="A1636" s="10">
        <v>2713</v>
      </c>
      <c r="B1636" s="4">
        <v>1</v>
      </c>
      <c r="C1636" s="4" t="s">
        <v>3451</v>
      </c>
      <c r="D1636" s="4" t="s">
        <v>3456</v>
      </c>
      <c r="E1636" s="4" t="s">
        <v>3457</v>
      </c>
    </row>
    <row r="1637" spans="1:5">
      <c r="A1637" s="10">
        <v>2714</v>
      </c>
      <c r="B1637" s="4">
        <v>1</v>
      </c>
      <c r="C1637" s="4" t="s">
        <v>3451</v>
      </c>
      <c r="D1637" s="4" t="s">
        <v>3458</v>
      </c>
      <c r="E1637" s="4" t="s">
        <v>3459</v>
      </c>
    </row>
    <row r="1638" spans="1:5">
      <c r="A1638" s="10" t="s">
        <v>27</v>
      </c>
      <c r="B1638" s="4">
        <v>0</v>
      </c>
      <c r="C1638" s="4" t="s">
        <v>3451</v>
      </c>
      <c r="D1638" s="4">
        <v>78862243</v>
      </c>
      <c r="E1638" s="4" t="s">
        <v>3460</v>
      </c>
    </row>
    <row r="1639" spans="1:5">
      <c r="A1639" s="10" t="s">
        <v>48</v>
      </c>
      <c r="B1639" s="4" t="s">
        <v>2926</v>
      </c>
      <c r="C1639" s="4" t="s">
        <v>3451</v>
      </c>
      <c r="D1639" s="4" t="s">
        <v>3461</v>
      </c>
      <c r="E1639" s="4" t="s">
        <v>3462</v>
      </c>
    </row>
    <row r="1640" spans="1:5">
      <c r="A1640" s="10" t="s">
        <v>51</v>
      </c>
      <c r="B1640" s="4">
        <v>0</v>
      </c>
      <c r="C1640" s="4" t="s">
        <v>3451</v>
      </c>
      <c r="D1640" s="4">
        <v>78863127</v>
      </c>
      <c r="E1640" s="4" t="s">
        <v>3463</v>
      </c>
    </row>
    <row r="1641" spans="1:5">
      <c r="A1641" s="10" t="s">
        <v>27</v>
      </c>
      <c r="B1641" s="4">
        <v>0</v>
      </c>
      <c r="C1641" s="4" t="s">
        <v>3464</v>
      </c>
      <c r="D1641" s="4" t="s">
        <v>3465</v>
      </c>
      <c r="E1641" s="4" t="s">
        <v>3466</v>
      </c>
    </row>
    <row r="1642" spans="1:5">
      <c r="A1642" s="10" t="s">
        <v>56</v>
      </c>
      <c r="B1642" s="4" t="s">
        <v>40</v>
      </c>
      <c r="C1642" s="4" t="s">
        <v>3464</v>
      </c>
      <c r="D1642" s="4" t="s">
        <v>3467</v>
      </c>
      <c r="E1642" s="4" t="s">
        <v>3468</v>
      </c>
    </row>
    <row r="1643" spans="1:5">
      <c r="A1643" s="10" t="s">
        <v>59</v>
      </c>
      <c r="B1643" s="4">
        <v>8000</v>
      </c>
      <c r="C1643" s="4" t="s">
        <v>3464</v>
      </c>
      <c r="D1643" s="4" t="s">
        <v>3469</v>
      </c>
      <c r="E1643" s="4" t="s">
        <v>3470</v>
      </c>
    </row>
    <row r="1644" spans="1:5">
      <c r="A1644" s="10" t="s">
        <v>27</v>
      </c>
      <c r="B1644" s="4">
        <v>0</v>
      </c>
      <c r="C1644" s="4" t="s">
        <v>3464</v>
      </c>
      <c r="D1644" s="4" t="s">
        <v>3471</v>
      </c>
      <c r="E1644" s="4" t="s">
        <v>3472</v>
      </c>
    </row>
    <row r="1645" spans="1:5">
      <c r="A1645" s="10" t="s">
        <v>30</v>
      </c>
      <c r="B1645" s="4">
        <v>4456</v>
      </c>
      <c r="C1645" s="4" t="s">
        <v>3464</v>
      </c>
      <c r="D1645" s="4" t="s">
        <v>3473</v>
      </c>
      <c r="E1645" s="4" t="s">
        <v>3474</v>
      </c>
    </row>
    <row r="1646" spans="1:5">
      <c r="A1646" s="10" t="s">
        <v>34</v>
      </c>
      <c r="B1646" s="4" t="s">
        <v>260</v>
      </c>
      <c r="C1646" s="4" t="s">
        <v>3464</v>
      </c>
      <c r="D1646" s="4" t="s">
        <v>3475</v>
      </c>
      <c r="E1646" s="4" t="s">
        <v>3476</v>
      </c>
    </row>
    <row r="1647" spans="1:5">
      <c r="A1647" s="10" t="s">
        <v>27</v>
      </c>
      <c r="B1647" s="4">
        <v>0</v>
      </c>
      <c r="C1647" s="4" t="s">
        <v>3464</v>
      </c>
      <c r="D1647" s="4" t="s">
        <v>3477</v>
      </c>
      <c r="E1647" s="4" t="s">
        <v>3478</v>
      </c>
    </row>
    <row r="1648" spans="1:5">
      <c r="A1648" s="10" t="s">
        <v>39</v>
      </c>
      <c r="B1648" s="4" t="s">
        <v>40</v>
      </c>
      <c r="C1648" s="4" t="s">
        <v>3464</v>
      </c>
      <c r="D1648" s="4">
        <v>78902079</v>
      </c>
      <c r="E1648" s="4" t="s">
        <v>3479</v>
      </c>
    </row>
    <row r="1649" spans="1:5">
      <c r="A1649" s="10" t="s">
        <v>43</v>
      </c>
      <c r="B1649" s="4" t="s">
        <v>417</v>
      </c>
      <c r="C1649" s="4" t="s">
        <v>3464</v>
      </c>
      <c r="D1649" s="4" t="s">
        <v>3480</v>
      </c>
      <c r="E1649" s="4" t="s">
        <v>3481</v>
      </c>
    </row>
    <row r="1650" spans="1:5">
      <c r="A1650" s="10">
        <v>2711</v>
      </c>
      <c r="B1650" s="4">
        <v>1</v>
      </c>
      <c r="C1650" s="4" t="s">
        <v>3482</v>
      </c>
      <c r="D1650" s="4" t="s">
        <v>3483</v>
      </c>
      <c r="E1650" s="4" t="s">
        <v>3484</v>
      </c>
    </row>
    <row r="1651" spans="1:5">
      <c r="A1651" s="10">
        <v>2712</v>
      </c>
      <c r="B1651" s="4">
        <v>1</v>
      </c>
      <c r="C1651" s="4" t="s">
        <v>3482</v>
      </c>
      <c r="D1651" s="4" t="s">
        <v>3485</v>
      </c>
      <c r="E1651" s="4">
        <v>71017625</v>
      </c>
    </row>
    <row r="1652" spans="1:5">
      <c r="A1652" s="10">
        <v>2713</v>
      </c>
      <c r="B1652" s="4">
        <v>1</v>
      </c>
      <c r="C1652" s="4" t="s">
        <v>3482</v>
      </c>
      <c r="D1652" s="4" t="s">
        <v>3486</v>
      </c>
      <c r="E1652" s="4" t="s">
        <v>3487</v>
      </c>
    </row>
    <row r="1653" spans="1:5">
      <c r="A1653" s="10">
        <v>2714</v>
      </c>
      <c r="B1653" s="4">
        <v>1</v>
      </c>
      <c r="C1653" s="4" t="s">
        <v>3482</v>
      </c>
      <c r="D1653" s="4" t="s">
        <v>3488</v>
      </c>
      <c r="E1653" s="4" t="s">
        <v>3489</v>
      </c>
    </row>
    <row r="1654" spans="1:5">
      <c r="A1654" s="10" t="s">
        <v>27</v>
      </c>
      <c r="B1654" s="4">
        <v>0</v>
      </c>
      <c r="C1654" s="4" t="s">
        <v>3482</v>
      </c>
      <c r="D1654" s="4" t="s">
        <v>3490</v>
      </c>
      <c r="E1654" s="4" t="s">
        <v>3491</v>
      </c>
    </row>
    <row r="1655" spans="1:5">
      <c r="A1655" s="10" t="s">
        <v>56</v>
      </c>
      <c r="B1655" s="4" t="s">
        <v>85</v>
      </c>
      <c r="C1655" s="4" t="s">
        <v>3482</v>
      </c>
      <c r="D1655" s="4" t="s">
        <v>3492</v>
      </c>
      <c r="E1655" s="4" t="s">
        <v>3493</v>
      </c>
    </row>
    <row r="1656" spans="1:5">
      <c r="A1656" s="10" t="s">
        <v>59</v>
      </c>
      <c r="B1656" s="4">
        <v>9800</v>
      </c>
      <c r="C1656" s="4" t="s">
        <v>3482</v>
      </c>
      <c r="D1656" s="4" t="s">
        <v>3494</v>
      </c>
      <c r="E1656" s="4" t="s">
        <v>3495</v>
      </c>
    </row>
    <row r="1657" spans="1:5">
      <c r="A1657" s="10" t="s">
        <v>27</v>
      </c>
      <c r="B1657" s="4">
        <v>0</v>
      </c>
      <c r="C1657" s="4" t="s">
        <v>3482</v>
      </c>
      <c r="D1657" s="4" t="s">
        <v>3496</v>
      </c>
      <c r="E1657" s="4" t="s">
        <v>3497</v>
      </c>
    </row>
    <row r="1658" spans="1:5">
      <c r="A1658" s="10" t="s">
        <v>30</v>
      </c>
      <c r="B1658" s="4" t="s">
        <v>3255</v>
      </c>
      <c r="C1658" s="4" t="s">
        <v>3482</v>
      </c>
      <c r="D1658" s="4" t="s">
        <v>3498</v>
      </c>
      <c r="E1658" s="4" t="s">
        <v>3499</v>
      </c>
    </row>
    <row r="1659" spans="1:5">
      <c r="A1659" s="10" t="s">
        <v>34</v>
      </c>
      <c r="B1659" s="4">
        <v>3000</v>
      </c>
      <c r="C1659" s="4" t="s">
        <v>3482</v>
      </c>
      <c r="D1659" s="4" t="s">
        <v>3500</v>
      </c>
      <c r="E1659" s="4" t="s">
        <v>3501</v>
      </c>
    </row>
    <row r="1660" spans="1:5">
      <c r="A1660" s="10" t="s">
        <v>27</v>
      </c>
      <c r="B1660" s="4">
        <v>0</v>
      </c>
      <c r="C1660" s="4" t="s">
        <v>3502</v>
      </c>
      <c r="D1660" s="4" t="s">
        <v>3503</v>
      </c>
      <c r="E1660" s="4" t="s">
        <v>3504</v>
      </c>
    </row>
    <row r="1661" spans="1:5">
      <c r="A1661" s="10" t="s">
        <v>39</v>
      </c>
      <c r="B1661" s="4" t="s">
        <v>85</v>
      </c>
      <c r="C1661" s="4" t="s">
        <v>3502</v>
      </c>
      <c r="D1661" s="4" t="s">
        <v>3505</v>
      </c>
      <c r="E1661" s="4" t="s">
        <v>3506</v>
      </c>
    </row>
    <row r="1662" spans="1:5">
      <c r="A1662" s="10" t="s">
        <v>43</v>
      </c>
      <c r="B1662" s="4">
        <v>8000</v>
      </c>
      <c r="C1662" s="4" t="s">
        <v>3502</v>
      </c>
      <c r="D1662" s="4" t="s">
        <v>3507</v>
      </c>
      <c r="E1662" s="4" t="s">
        <v>3508</v>
      </c>
    </row>
    <row r="1663" spans="1:5">
      <c r="A1663" s="10" t="s">
        <v>27</v>
      </c>
      <c r="B1663" s="4">
        <v>0</v>
      </c>
      <c r="C1663" s="4" t="s">
        <v>3502</v>
      </c>
      <c r="D1663" s="4" t="s">
        <v>3509</v>
      </c>
      <c r="E1663" s="4" t="s">
        <v>3510</v>
      </c>
    </row>
    <row r="1664" spans="1:5">
      <c r="A1664" s="10" t="s">
        <v>48</v>
      </c>
      <c r="B1664" s="4" t="s">
        <v>40</v>
      </c>
      <c r="C1664" s="4" t="s">
        <v>3502</v>
      </c>
      <c r="D1664" s="4" t="s">
        <v>3511</v>
      </c>
      <c r="E1664" s="4" t="s">
        <v>3512</v>
      </c>
    </row>
    <row r="1665" spans="1:5">
      <c r="A1665" s="10" t="s">
        <v>51</v>
      </c>
      <c r="B1665" s="4" t="s">
        <v>94</v>
      </c>
      <c r="C1665" s="4" t="s">
        <v>3502</v>
      </c>
      <c r="D1665" s="4" t="s">
        <v>3513</v>
      </c>
      <c r="E1665" s="4" t="s">
        <v>3514</v>
      </c>
    </row>
    <row r="1666" spans="1:5">
      <c r="A1666" s="10">
        <v>2711</v>
      </c>
      <c r="B1666" s="4">
        <v>1</v>
      </c>
      <c r="C1666" s="4" t="s">
        <v>3515</v>
      </c>
      <c r="D1666" s="4" t="s">
        <v>3516</v>
      </c>
      <c r="E1666" s="4" t="s">
        <v>3517</v>
      </c>
    </row>
    <row r="1667" spans="1:5">
      <c r="A1667" s="10">
        <v>2712</v>
      </c>
      <c r="B1667" s="4">
        <v>1</v>
      </c>
      <c r="C1667" s="4" t="s">
        <v>3515</v>
      </c>
      <c r="D1667" s="4" t="s">
        <v>3518</v>
      </c>
      <c r="E1667" s="4" t="s">
        <v>3519</v>
      </c>
    </row>
    <row r="1668" spans="1:5">
      <c r="A1668" s="10">
        <v>2713</v>
      </c>
      <c r="B1668" s="4">
        <v>1</v>
      </c>
      <c r="C1668" s="4" t="s">
        <v>3515</v>
      </c>
      <c r="D1668" s="4" t="s">
        <v>3520</v>
      </c>
      <c r="E1668" s="4" t="s">
        <v>3521</v>
      </c>
    </row>
    <row r="1669" spans="1:5">
      <c r="A1669" s="10">
        <v>2714</v>
      </c>
      <c r="B1669" s="4">
        <v>1</v>
      </c>
      <c r="C1669" s="4" t="s">
        <v>3515</v>
      </c>
      <c r="D1669" s="4" t="s">
        <v>3522</v>
      </c>
      <c r="E1669" s="4" t="s">
        <v>3523</v>
      </c>
    </row>
    <row r="1670" spans="1:5">
      <c r="A1670" s="10" t="s">
        <v>27</v>
      </c>
      <c r="B1670" s="4">
        <v>0</v>
      </c>
      <c r="C1670" s="4" t="s">
        <v>3515</v>
      </c>
      <c r="D1670" s="4" t="s">
        <v>3524</v>
      </c>
      <c r="E1670" s="4" t="s">
        <v>3525</v>
      </c>
    </row>
    <row r="1671" spans="1:5">
      <c r="A1671" s="10" t="s">
        <v>30</v>
      </c>
      <c r="B1671" s="4">
        <v>4457</v>
      </c>
      <c r="C1671" s="4" t="s">
        <v>3515</v>
      </c>
      <c r="D1671" s="4" t="s">
        <v>3526</v>
      </c>
      <c r="E1671" s="4" t="s">
        <v>3527</v>
      </c>
    </row>
    <row r="1672" spans="1:5">
      <c r="A1672" s="10" t="s">
        <v>34</v>
      </c>
      <c r="B1672" s="4" t="s">
        <v>564</v>
      </c>
      <c r="C1672" s="4" t="s">
        <v>3515</v>
      </c>
      <c r="D1672" s="4" t="s">
        <v>3528</v>
      </c>
      <c r="E1672" s="4" t="s">
        <v>3529</v>
      </c>
    </row>
    <row r="1673" spans="1:5">
      <c r="A1673" s="10" t="s">
        <v>27</v>
      </c>
      <c r="B1673" s="4">
        <v>0</v>
      </c>
      <c r="C1673" s="4" t="s">
        <v>3515</v>
      </c>
      <c r="D1673" s="4" t="s">
        <v>3530</v>
      </c>
      <c r="E1673" s="4" t="s">
        <v>3531</v>
      </c>
    </row>
    <row r="1674" spans="1:5">
      <c r="A1674" s="10" t="s">
        <v>39</v>
      </c>
      <c r="B1674" s="4" t="s">
        <v>85</v>
      </c>
      <c r="C1674" s="4" t="s">
        <v>3515</v>
      </c>
      <c r="D1674" s="4" t="s">
        <v>3532</v>
      </c>
      <c r="E1674" s="4" t="s">
        <v>3533</v>
      </c>
    </row>
    <row r="1675" spans="1:5">
      <c r="A1675" s="10" t="s">
        <v>43</v>
      </c>
      <c r="B1675" s="4">
        <v>6000</v>
      </c>
      <c r="C1675" s="4" t="s">
        <v>3515</v>
      </c>
      <c r="D1675" s="4" t="s">
        <v>3534</v>
      </c>
      <c r="E1675" s="4" t="s">
        <v>3535</v>
      </c>
    </row>
    <row r="1676" spans="1:5">
      <c r="A1676" s="10" t="s">
        <v>27</v>
      </c>
      <c r="B1676" s="4">
        <v>0</v>
      </c>
      <c r="C1676" s="4" t="s">
        <v>3536</v>
      </c>
      <c r="D1676" s="4" t="s">
        <v>3537</v>
      </c>
      <c r="E1676" s="4" t="s">
        <v>3538</v>
      </c>
    </row>
    <row r="1677" spans="1:5">
      <c r="A1677" s="10" t="s">
        <v>48</v>
      </c>
      <c r="B1677" s="4" t="s">
        <v>85</v>
      </c>
      <c r="C1677" s="4" t="s">
        <v>3536</v>
      </c>
      <c r="D1677" s="4" t="s">
        <v>3539</v>
      </c>
      <c r="E1677" s="4" t="s">
        <v>3540</v>
      </c>
    </row>
    <row r="1678" spans="1:5">
      <c r="A1678" s="10" t="s">
        <v>51</v>
      </c>
      <c r="B1678" s="4">
        <v>2000</v>
      </c>
      <c r="C1678" s="4" t="s">
        <v>3536</v>
      </c>
      <c r="D1678" s="4" t="s">
        <v>3541</v>
      </c>
      <c r="E1678" s="4" t="s">
        <v>3542</v>
      </c>
    </row>
    <row r="1679" spans="1:5">
      <c r="A1679" s="10" t="s">
        <v>27</v>
      </c>
      <c r="B1679" s="4">
        <v>0</v>
      </c>
      <c r="C1679" s="4" t="s">
        <v>3536</v>
      </c>
      <c r="D1679" s="4" t="s">
        <v>3543</v>
      </c>
      <c r="E1679" s="4" t="s">
        <v>3544</v>
      </c>
    </row>
    <row r="1680" spans="1:5">
      <c r="A1680" s="10" t="s">
        <v>56</v>
      </c>
      <c r="B1680" s="4" t="s">
        <v>85</v>
      </c>
      <c r="C1680" s="4" t="s">
        <v>3536</v>
      </c>
      <c r="D1680" s="4" t="s">
        <v>3545</v>
      </c>
      <c r="E1680" s="4" t="s">
        <v>3546</v>
      </c>
    </row>
    <row r="1681" spans="1:5">
      <c r="A1681" s="10" t="s">
        <v>59</v>
      </c>
      <c r="B1681" s="4">
        <v>9800</v>
      </c>
      <c r="C1681" s="4" t="s">
        <v>3536</v>
      </c>
      <c r="D1681" s="4" t="s">
        <v>3547</v>
      </c>
      <c r="E1681" s="4" t="s">
        <v>3548</v>
      </c>
    </row>
    <row r="1682" spans="1:5">
      <c r="A1682" s="10">
        <v>2711</v>
      </c>
      <c r="B1682" s="4">
        <v>1</v>
      </c>
      <c r="C1682" s="4" t="s">
        <v>3549</v>
      </c>
      <c r="D1682" s="4" t="s">
        <v>3550</v>
      </c>
      <c r="E1682" s="4" t="s">
        <v>3551</v>
      </c>
    </row>
    <row r="1683" spans="1:5">
      <c r="A1683" s="10">
        <v>2712</v>
      </c>
      <c r="B1683" s="4">
        <v>1</v>
      </c>
      <c r="C1683" s="4" t="s">
        <v>3549</v>
      </c>
      <c r="D1683" s="4" t="s">
        <v>3552</v>
      </c>
      <c r="E1683" s="4" t="s">
        <v>3553</v>
      </c>
    </row>
    <row r="1684" spans="1:5">
      <c r="A1684" s="10">
        <v>2713</v>
      </c>
      <c r="B1684" s="4">
        <v>1</v>
      </c>
      <c r="C1684" s="4" t="s">
        <v>3549</v>
      </c>
      <c r="D1684" s="4" t="s">
        <v>3554</v>
      </c>
      <c r="E1684" s="4" t="s">
        <v>3555</v>
      </c>
    </row>
    <row r="1685" spans="1:5">
      <c r="A1685" s="10">
        <v>2714</v>
      </c>
      <c r="B1685" s="4">
        <v>1</v>
      </c>
      <c r="C1685" s="4" t="s">
        <v>3549</v>
      </c>
      <c r="D1685" s="4" t="s">
        <v>3556</v>
      </c>
      <c r="E1685" s="4" t="s">
        <v>3557</v>
      </c>
    </row>
    <row r="1686" spans="1:5">
      <c r="A1686" s="10" t="s">
        <v>27</v>
      </c>
      <c r="B1686" s="4">
        <v>0</v>
      </c>
      <c r="C1686" s="4" t="s">
        <v>3549</v>
      </c>
      <c r="D1686" s="4" t="s">
        <v>3558</v>
      </c>
      <c r="E1686" s="4" t="s">
        <v>3559</v>
      </c>
    </row>
    <row r="1687" spans="1:5">
      <c r="A1687" s="10" t="s">
        <v>39</v>
      </c>
      <c r="B1687" s="4" t="s">
        <v>40</v>
      </c>
      <c r="C1687" s="4" t="s">
        <v>3549</v>
      </c>
      <c r="D1687" s="4" t="s">
        <v>3560</v>
      </c>
      <c r="E1687" s="4" t="s">
        <v>3561</v>
      </c>
    </row>
    <row r="1688" spans="1:5">
      <c r="A1688" s="10" t="s">
        <v>43</v>
      </c>
      <c r="B1688" s="4" t="s">
        <v>654</v>
      </c>
      <c r="C1688" s="4" t="s">
        <v>3549</v>
      </c>
      <c r="D1688" s="4" t="s">
        <v>3562</v>
      </c>
      <c r="E1688" s="4" t="s">
        <v>3563</v>
      </c>
    </row>
    <row r="1689" spans="1:5">
      <c r="A1689" s="10" t="s">
        <v>27</v>
      </c>
      <c r="B1689" s="4">
        <v>0</v>
      </c>
      <c r="C1689" s="4" t="s">
        <v>3549</v>
      </c>
      <c r="D1689" s="4" t="s">
        <v>3564</v>
      </c>
      <c r="E1689" s="4" t="s">
        <v>3565</v>
      </c>
    </row>
    <row r="1690" spans="1:5">
      <c r="A1690" s="10" t="s">
        <v>48</v>
      </c>
      <c r="B1690" s="4" t="s">
        <v>2926</v>
      </c>
      <c r="C1690" s="4" t="s">
        <v>3549</v>
      </c>
      <c r="D1690" s="4" t="s">
        <v>3566</v>
      </c>
      <c r="E1690" s="4" t="s">
        <v>3567</v>
      </c>
    </row>
    <row r="1691" spans="1:5">
      <c r="A1691" s="10" t="s">
        <v>51</v>
      </c>
      <c r="B1691" s="4">
        <v>800</v>
      </c>
      <c r="C1691" s="4" t="s">
        <v>3549</v>
      </c>
      <c r="D1691" s="4" t="s">
        <v>3568</v>
      </c>
      <c r="E1691" s="4" t="s">
        <v>3569</v>
      </c>
    </row>
    <row r="1692" spans="1:5">
      <c r="A1692" s="10" t="s">
        <v>27</v>
      </c>
      <c r="B1692" s="4">
        <v>0</v>
      </c>
      <c r="C1692" s="4" t="s">
        <v>3549</v>
      </c>
      <c r="D1692" s="4" t="s">
        <v>3570</v>
      </c>
      <c r="E1692" s="4" t="s">
        <v>3571</v>
      </c>
    </row>
    <row r="1693" spans="1:5">
      <c r="A1693" s="10" t="s">
        <v>56</v>
      </c>
      <c r="B1693" s="4" t="s">
        <v>40</v>
      </c>
      <c r="C1693" s="4" t="s">
        <v>3549</v>
      </c>
      <c r="D1693" s="4" t="s">
        <v>3572</v>
      </c>
      <c r="E1693" s="4" t="s">
        <v>3573</v>
      </c>
    </row>
    <row r="1694" spans="1:5">
      <c r="A1694" s="10" t="s">
        <v>59</v>
      </c>
      <c r="B1694" s="4" t="s">
        <v>394</v>
      </c>
      <c r="C1694" s="4" t="s">
        <v>3549</v>
      </c>
      <c r="D1694" s="4" t="s">
        <v>3574</v>
      </c>
      <c r="E1694" s="4" t="s">
        <v>3575</v>
      </c>
    </row>
    <row r="1695" spans="1:5">
      <c r="A1695" s="10" t="s">
        <v>27</v>
      </c>
      <c r="B1695" s="4">
        <v>0</v>
      </c>
      <c r="C1695" s="4" t="s">
        <v>3576</v>
      </c>
      <c r="D1695" s="11" t="s">
        <v>3577</v>
      </c>
      <c r="E1695" s="4" t="s">
        <v>3578</v>
      </c>
    </row>
    <row r="1696" spans="1:5">
      <c r="A1696" s="10" t="s">
        <v>30</v>
      </c>
      <c r="B1696" s="4">
        <v>4456</v>
      </c>
      <c r="C1696" s="4" t="s">
        <v>3576</v>
      </c>
      <c r="D1696" s="11" t="s">
        <v>3579</v>
      </c>
      <c r="E1696" s="4" t="s">
        <v>3580</v>
      </c>
    </row>
    <row r="1697" spans="1:5">
      <c r="A1697" s="10" t="s">
        <v>34</v>
      </c>
      <c r="B1697" s="4" t="s">
        <v>564</v>
      </c>
      <c r="C1697" s="4" t="s">
        <v>3576</v>
      </c>
      <c r="D1697" s="11" t="s">
        <v>3581</v>
      </c>
      <c r="E1697" s="4" t="s">
        <v>3582</v>
      </c>
    </row>
    <row r="1698" spans="1:5">
      <c r="A1698" s="10">
        <v>2711</v>
      </c>
      <c r="B1698" s="4">
        <v>1</v>
      </c>
      <c r="C1698" s="4" t="s">
        <v>3583</v>
      </c>
      <c r="D1698" s="4" t="s">
        <v>3584</v>
      </c>
      <c r="E1698" s="4" t="s">
        <v>3585</v>
      </c>
    </row>
    <row r="1699" spans="1:5">
      <c r="A1699" s="10">
        <v>2712</v>
      </c>
      <c r="B1699" s="4">
        <v>1</v>
      </c>
      <c r="C1699" s="4" t="s">
        <v>3583</v>
      </c>
      <c r="D1699" s="4" t="s">
        <v>3586</v>
      </c>
      <c r="E1699" s="4" t="s">
        <v>3587</v>
      </c>
    </row>
    <row r="1700" spans="1:5">
      <c r="A1700" s="10">
        <v>2713</v>
      </c>
      <c r="B1700" s="4">
        <v>1</v>
      </c>
      <c r="C1700" s="4" t="s">
        <v>3583</v>
      </c>
      <c r="D1700" s="4" t="s">
        <v>3588</v>
      </c>
      <c r="E1700" s="4" t="s">
        <v>3589</v>
      </c>
    </row>
    <row r="1701" spans="1:5">
      <c r="A1701" s="10">
        <v>2714</v>
      </c>
      <c r="B1701" s="4">
        <v>1</v>
      </c>
      <c r="C1701" s="4" t="s">
        <v>3583</v>
      </c>
      <c r="D1701" s="4" t="s">
        <v>3590</v>
      </c>
      <c r="E1701" s="4" t="s">
        <v>3591</v>
      </c>
    </row>
    <row r="1702" spans="1:5">
      <c r="A1702" s="10" t="s">
        <v>27</v>
      </c>
      <c r="B1702" s="4">
        <v>0</v>
      </c>
      <c r="C1702" s="4" t="s">
        <v>3583</v>
      </c>
      <c r="D1702" s="4" t="s">
        <v>3592</v>
      </c>
      <c r="E1702" s="4" t="s">
        <v>3593</v>
      </c>
    </row>
    <row r="1703" spans="1:5">
      <c r="A1703" s="10" t="s">
        <v>48</v>
      </c>
      <c r="B1703" s="4" t="s">
        <v>40</v>
      </c>
      <c r="C1703" s="4" t="s">
        <v>3583</v>
      </c>
      <c r="D1703" s="4" t="s">
        <v>3594</v>
      </c>
      <c r="E1703" s="4" t="s">
        <v>3595</v>
      </c>
    </row>
    <row r="1704" spans="1:5">
      <c r="A1704" s="10" t="s">
        <v>51</v>
      </c>
      <c r="B1704" s="4" t="s">
        <v>150</v>
      </c>
      <c r="C1704" s="4" t="s">
        <v>3583</v>
      </c>
      <c r="D1704" s="4" t="s">
        <v>3596</v>
      </c>
      <c r="E1704" s="4">
        <v>9575955</v>
      </c>
    </row>
    <row r="1705" spans="1:5">
      <c r="A1705" s="10" t="s">
        <v>27</v>
      </c>
      <c r="B1705" s="4">
        <v>0</v>
      </c>
      <c r="C1705" s="4" t="s">
        <v>3583</v>
      </c>
      <c r="D1705" s="4" t="s">
        <v>3597</v>
      </c>
      <c r="E1705" s="4" t="s">
        <v>3598</v>
      </c>
    </row>
    <row r="1706" spans="1:5">
      <c r="A1706" s="10" t="s">
        <v>56</v>
      </c>
      <c r="B1706" s="4" t="s">
        <v>85</v>
      </c>
      <c r="C1706" s="4" t="s">
        <v>3583</v>
      </c>
      <c r="D1706" s="4" t="s">
        <v>3599</v>
      </c>
      <c r="E1706" s="4" t="s">
        <v>3600</v>
      </c>
    </row>
    <row r="1707" spans="1:5">
      <c r="A1707" s="10" t="s">
        <v>59</v>
      </c>
      <c r="B1707" s="4" t="s">
        <v>654</v>
      </c>
      <c r="C1707" s="4" t="s">
        <v>3583</v>
      </c>
      <c r="D1707" s="4" t="s">
        <v>3601</v>
      </c>
      <c r="E1707" s="4" t="s">
        <v>3602</v>
      </c>
    </row>
    <row r="1708" spans="1:5">
      <c r="A1708" s="10" t="s">
        <v>27</v>
      </c>
      <c r="B1708" s="4">
        <v>0</v>
      </c>
      <c r="C1708" s="4" t="s">
        <v>3583</v>
      </c>
      <c r="D1708" s="4" t="s">
        <v>3603</v>
      </c>
      <c r="E1708" s="4" t="s">
        <v>3604</v>
      </c>
    </row>
    <row r="1709" spans="1:5">
      <c r="A1709" s="10" t="s">
        <v>30</v>
      </c>
      <c r="B1709" s="4" t="s">
        <v>3255</v>
      </c>
      <c r="C1709" s="4" t="s">
        <v>3583</v>
      </c>
      <c r="D1709" s="4" t="s">
        <v>3605</v>
      </c>
      <c r="E1709" s="4" t="s">
        <v>3606</v>
      </c>
    </row>
    <row r="1710" spans="1:5">
      <c r="A1710" s="10" t="s">
        <v>34</v>
      </c>
      <c r="B1710" s="4">
        <v>4000</v>
      </c>
      <c r="C1710" s="4" t="s">
        <v>3583</v>
      </c>
      <c r="D1710" s="4" t="s">
        <v>3607</v>
      </c>
      <c r="E1710" s="4" t="s">
        <v>3608</v>
      </c>
    </row>
    <row r="1711" spans="1:5">
      <c r="A1711" s="10" t="s">
        <v>27</v>
      </c>
      <c r="B1711" s="4">
        <v>0</v>
      </c>
      <c r="C1711" s="4" t="s">
        <v>3609</v>
      </c>
      <c r="D1711" s="4" t="s">
        <v>3610</v>
      </c>
      <c r="E1711" s="4" t="s">
        <v>3611</v>
      </c>
    </row>
    <row r="1712" spans="1:5">
      <c r="A1712" s="10" t="s">
        <v>39</v>
      </c>
      <c r="B1712" s="4" t="s">
        <v>85</v>
      </c>
      <c r="C1712" s="4" t="s">
        <v>3609</v>
      </c>
      <c r="D1712" s="4" t="s">
        <v>3612</v>
      </c>
      <c r="E1712" s="4" t="s">
        <v>3613</v>
      </c>
    </row>
    <row r="1713" spans="1:5">
      <c r="A1713" s="10" t="s">
        <v>43</v>
      </c>
      <c r="B1713" s="4" t="s">
        <v>394</v>
      </c>
      <c r="C1713" s="4" t="s">
        <v>3609</v>
      </c>
      <c r="D1713" s="4" t="s">
        <v>3614</v>
      </c>
      <c r="E1713" s="4" t="s">
        <v>3615</v>
      </c>
    </row>
    <row r="1714" spans="1:5">
      <c r="A1714" s="10">
        <v>2711</v>
      </c>
      <c r="B1714" s="4">
        <v>1</v>
      </c>
      <c r="C1714" s="4" t="s">
        <v>3616</v>
      </c>
      <c r="D1714" s="4" t="s">
        <v>3617</v>
      </c>
      <c r="E1714" s="4" t="s">
        <v>3618</v>
      </c>
    </row>
    <row r="1715" spans="1:5">
      <c r="A1715" s="10">
        <v>2712</v>
      </c>
      <c r="B1715" s="4">
        <v>1</v>
      </c>
      <c r="C1715" s="4" t="s">
        <v>3616</v>
      </c>
      <c r="D1715" s="4" t="s">
        <v>3619</v>
      </c>
      <c r="E1715" s="4" t="s">
        <v>3620</v>
      </c>
    </row>
    <row r="1716" spans="1:5">
      <c r="A1716" s="10">
        <v>2713</v>
      </c>
      <c r="B1716" s="4">
        <v>1</v>
      </c>
      <c r="C1716" s="4" t="s">
        <v>3616</v>
      </c>
      <c r="D1716" s="4" t="s">
        <v>3621</v>
      </c>
      <c r="E1716" s="4" t="s">
        <v>3622</v>
      </c>
    </row>
    <row r="1717" spans="1:5">
      <c r="A1717" s="10">
        <v>2714</v>
      </c>
      <c r="B1717" s="4">
        <v>1</v>
      </c>
      <c r="C1717" s="4" t="s">
        <v>3616</v>
      </c>
      <c r="D1717" s="4" t="s">
        <v>3623</v>
      </c>
      <c r="E1717" s="4" t="s">
        <v>3624</v>
      </c>
    </row>
    <row r="1718" spans="1:5">
      <c r="A1718" s="10" t="s">
        <v>27</v>
      </c>
      <c r="B1718" s="4">
        <v>0</v>
      </c>
      <c r="C1718" s="4" t="s">
        <v>3616</v>
      </c>
      <c r="D1718" s="4" t="s">
        <v>3625</v>
      </c>
      <c r="E1718" s="4" t="s">
        <v>3626</v>
      </c>
    </row>
    <row r="1719" spans="1:5">
      <c r="A1719" s="10" t="s">
        <v>56</v>
      </c>
      <c r="B1719" s="4" t="s">
        <v>40</v>
      </c>
      <c r="C1719" s="4" t="s">
        <v>3616</v>
      </c>
      <c r="D1719" s="4" t="s">
        <v>3627</v>
      </c>
      <c r="E1719" s="4" t="s">
        <v>3628</v>
      </c>
    </row>
    <row r="1720" spans="1:5">
      <c r="A1720" s="10" t="s">
        <v>59</v>
      </c>
      <c r="B1720" s="4">
        <v>7000</v>
      </c>
      <c r="C1720" s="4" t="s">
        <v>3616</v>
      </c>
      <c r="D1720" s="4" t="s">
        <v>3629</v>
      </c>
      <c r="E1720" s="4" t="s">
        <v>3630</v>
      </c>
    </row>
    <row r="1721" spans="1:5">
      <c r="A1721" s="10" t="s">
        <v>27</v>
      </c>
      <c r="B1721" s="4">
        <v>0</v>
      </c>
      <c r="C1721" s="4" t="s">
        <v>3616</v>
      </c>
      <c r="D1721" s="4" t="s">
        <v>3631</v>
      </c>
      <c r="E1721" s="4" t="s">
        <v>3632</v>
      </c>
    </row>
    <row r="1722" spans="1:5">
      <c r="A1722" s="10" t="s">
        <v>30</v>
      </c>
      <c r="B1722" s="4">
        <v>4456</v>
      </c>
      <c r="C1722" s="4" t="s">
        <v>3616</v>
      </c>
      <c r="D1722" s="4" t="s">
        <v>3633</v>
      </c>
      <c r="E1722" s="4" t="s">
        <v>3634</v>
      </c>
    </row>
    <row r="1723" spans="1:5">
      <c r="A1723" s="10" t="s">
        <v>34</v>
      </c>
      <c r="B1723" s="4">
        <v>7000</v>
      </c>
      <c r="C1723" s="4" t="s">
        <v>3616</v>
      </c>
      <c r="D1723" s="4" t="s">
        <v>3635</v>
      </c>
      <c r="E1723" s="4" t="s">
        <v>3636</v>
      </c>
    </row>
    <row r="1724" spans="1:5">
      <c r="A1724" s="10" t="s">
        <v>27</v>
      </c>
      <c r="B1724" s="4">
        <v>0</v>
      </c>
      <c r="C1724" s="4" t="s">
        <v>3616</v>
      </c>
      <c r="D1724" s="4" t="s">
        <v>3637</v>
      </c>
      <c r="E1724" s="4" t="s">
        <v>3638</v>
      </c>
    </row>
    <row r="1725" spans="1:5">
      <c r="A1725" s="10" t="s">
        <v>39</v>
      </c>
      <c r="B1725" s="4" t="s">
        <v>40</v>
      </c>
      <c r="C1725" s="4" t="s">
        <v>2507</v>
      </c>
      <c r="D1725" s="4" t="s">
        <v>3639</v>
      </c>
      <c r="E1725" s="4" t="s">
        <v>3640</v>
      </c>
    </row>
    <row r="1726" spans="1:5">
      <c r="A1726" s="10" t="s">
        <v>43</v>
      </c>
      <c r="B1726" s="4" t="s">
        <v>654</v>
      </c>
      <c r="C1726" s="4">
        <v>46762398</v>
      </c>
      <c r="D1726" s="4" t="s">
        <v>3641</v>
      </c>
      <c r="E1726" s="4" t="s">
        <v>3642</v>
      </c>
    </row>
    <row r="1727" spans="1:5">
      <c r="A1727" s="10" t="s">
        <v>27</v>
      </c>
      <c r="B1727" s="4">
        <v>0</v>
      </c>
      <c r="C1727" s="4" t="s">
        <v>3616</v>
      </c>
      <c r="D1727" s="4" t="s">
        <v>3643</v>
      </c>
      <c r="E1727" s="11" t="s">
        <v>3644</v>
      </c>
    </row>
    <row r="1728" spans="1:5">
      <c r="A1728" s="10" t="s">
        <v>48</v>
      </c>
      <c r="B1728" s="4" t="s">
        <v>2926</v>
      </c>
      <c r="C1728" s="4" t="s">
        <v>3616</v>
      </c>
      <c r="D1728" s="4" t="s">
        <v>3645</v>
      </c>
      <c r="E1728" s="4" t="s">
        <v>3646</v>
      </c>
    </row>
    <row r="1729" spans="1:5">
      <c r="A1729" s="10" t="s">
        <v>51</v>
      </c>
      <c r="B1729" s="4">
        <v>1800</v>
      </c>
      <c r="C1729" s="4" t="s">
        <v>3616</v>
      </c>
      <c r="D1729" s="4" t="s">
        <v>3647</v>
      </c>
      <c r="E1729" s="4" t="s">
        <v>3648</v>
      </c>
    </row>
    <row r="1730" spans="1:5">
      <c r="A1730" s="10">
        <v>2711</v>
      </c>
      <c r="B1730" s="4">
        <v>1</v>
      </c>
      <c r="C1730" s="4" t="s">
        <v>3649</v>
      </c>
      <c r="D1730" s="4" t="s">
        <v>3650</v>
      </c>
      <c r="E1730" s="4" t="s">
        <v>3651</v>
      </c>
    </row>
    <row r="1731" spans="1:5">
      <c r="A1731" s="10">
        <v>2712</v>
      </c>
      <c r="B1731" s="4">
        <v>1</v>
      </c>
      <c r="C1731" s="4" t="s">
        <v>3649</v>
      </c>
      <c r="D1731" s="4" t="s">
        <v>3652</v>
      </c>
      <c r="E1731" s="4" t="s">
        <v>3653</v>
      </c>
    </row>
    <row r="1732" spans="1:5">
      <c r="A1732" s="10">
        <v>2713</v>
      </c>
      <c r="B1732" s="4">
        <v>1</v>
      </c>
      <c r="C1732" s="4" t="s">
        <v>3649</v>
      </c>
      <c r="D1732" s="4" t="s">
        <v>3654</v>
      </c>
      <c r="E1732" s="4" t="s">
        <v>3655</v>
      </c>
    </row>
    <row r="1733" spans="1:5">
      <c r="A1733" s="10">
        <v>2714</v>
      </c>
      <c r="B1733" s="4">
        <v>1</v>
      </c>
      <c r="C1733" s="4" t="s">
        <v>3649</v>
      </c>
      <c r="D1733" s="4" t="s">
        <v>3656</v>
      </c>
      <c r="E1733" s="4" t="s">
        <v>3657</v>
      </c>
    </row>
    <row r="1734" spans="1:5">
      <c r="A1734" s="10" t="s">
        <v>27</v>
      </c>
      <c r="B1734" s="4">
        <v>0</v>
      </c>
      <c r="C1734" s="4" t="s">
        <v>3658</v>
      </c>
      <c r="D1734" s="4" t="s">
        <v>3659</v>
      </c>
      <c r="E1734" s="4" t="s">
        <v>3660</v>
      </c>
    </row>
    <row r="1735" spans="1:5">
      <c r="A1735" s="10" t="s">
        <v>30</v>
      </c>
      <c r="B1735" s="4" t="s">
        <v>3255</v>
      </c>
      <c r="C1735" s="4" t="s">
        <v>3658</v>
      </c>
      <c r="D1735" s="4" t="s">
        <v>3661</v>
      </c>
      <c r="E1735" s="4" t="s">
        <v>3662</v>
      </c>
    </row>
    <row r="1736" spans="1:5">
      <c r="A1736" s="10" t="s">
        <v>34</v>
      </c>
      <c r="B1736" s="4">
        <v>3000</v>
      </c>
      <c r="C1736" s="4" t="s">
        <v>3658</v>
      </c>
      <c r="D1736" s="4" t="s">
        <v>3663</v>
      </c>
      <c r="E1736" s="4" t="s">
        <v>3664</v>
      </c>
    </row>
    <row r="1737" spans="1:5">
      <c r="A1737" s="10" t="s">
        <v>27</v>
      </c>
      <c r="B1737" s="4">
        <v>0</v>
      </c>
      <c r="C1737" s="4" t="s">
        <v>3658</v>
      </c>
      <c r="D1737" s="4" t="s">
        <v>3665</v>
      </c>
      <c r="E1737" s="4">
        <v>96079713</v>
      </c>
    </row>
    <row r="1738" spans="1:5">
      <c r="A1738" s="10" t="s">
        <v>39</v>
      </c>
      <c r="B1738" s="4" t="s">
        <v>85</v>
      </c>
      <c r="C1738" s="4" t="s">
        <v>3658</v>
      </c>
      <c r="D1738" s="4" t="s">
        <v>3666</v>
      </c>
      <c r="E1738" s="4" t="s">
        <v>3667</v>
      </c>
    </row>
    <row r="1739" spans="1:5">
      <c r="A1739" s="10" t="s">
        <v>43</v>
      </c>
      <c r="B1739" s="4">
        <v>9800</v>
      </c>
      <c r="C1739" s="4" t="s">
        <v>3658</v>
      </c>
      <c r="D1739" s="4" t="s">
        <v>3668</v>
      </c>
      <c r="E1739" s="4" t="s">
        <v>3669</v>
      </c>
    </row>
    <row r="1740" spans="1:5">
      <c r="A1740" s="10" t="s">
        <v>27</v>
      </c>
      <c r="B1740" s="4">
        <v>0</v>
      </c>
      <c r="C1740" s="4" t="s">
        <v>3658</v>
      </c>
      <c r="D1740" s="4" t="s">
        <v>3670</v>
      </c>
      <c r="E1740" s="4" t="s">
        <v>3671</v>
      </c>
    </row>
    <row r="1741" spans="1:5">
      <c r="A1741" s="10" t="s">
        <v>48</v>
      </c>
      <c r="B1741" s="4" t="s">
        <v>85</v>
      </c>
      <c r="C1741" s="4" t="s">
        <v>3658</v>
      </c>
      <c r="D1741" s="4" t="s">
        <v>3672</v>
      </c>
      <c r="E1741" s="4" t="s">
        <v>3673</v>
      </c>
    </row>
    <row r="1742" spans="1:5">
      <c r="A1742" s="10" t="s">
        <v>51</v>
      </c>
      <c r="B1742" s="4">
        <v>800</v>
      </c>
      <c r="C1742" s="4" t="s">
        <v>3658</v>
      </c>
      <c r="D1742" s="4" t="s">
        <v>3674</v>
      </c>
      <c r="E1742" s="4" t="s">
        <v>3675</v>
      </c>
    </row>
    <row r="1743" spans="1:5">
      <c r="A1743" s="10" t="s">
        <v>27</v>
      </c>
      <c r="B1743" s="4">
        <v>0</v>
      </c>
      <c r="C1743" s="4" t="s">
        <v>3658</v>
      </c>
      <c r="D1743" s="4" t="s">
        <v>3676</v>
      </c>
      <c r="E1743" s="4" t="s">
        <v>3677</v>
      </c>
    </row>
    <row r="1744" spans="1:5">
      <c r="A1744" s="10" t="s">
        <v>56</v>
      </c>
      <c r="B1744" s="4" t="s">
        <v>85</v>
      </c>
      <c r="C1744" s="4" t="s">
        <v>3658</v>
      </c>
      <c r="D1744" s="4" t="s">
        <v>3678</v>
      </c>
      <c r="E1744" s="4" t="s">
        <v>3679</v>
      </c>
    </row>
    <row r="1745" spans="1:5">
      <c r="A1745" s="10" t="s">
        <v>59</v>
      </c>
      <c r="B1745" s="4">
        <v>9000</v>
      </c>
      <c r="C1745" s="4" t="s">
        <v>3658</v>
      </c>
      <c r="D1745" s="4" t="s">
        <v>3680</v>
      </c>
      <c r="E1745" s="4" t="s">
        <v>3681</v>
      </c>
    </row>
    <row r="1746" spans="1:5">
      <c r="A1746" s="10">
        <v>2711</v>
      </c>
      <c r="B1746" s="4">
        <v>1</v>
      </c>
      <c r="C1746" s="4" t="s">
        <v>3682</v>
      </c>
      <c r="D1746" s="4" t="s">
        <v>3683</v>
      </c>
      <c r="E1746" s="4" t="s">
        <v>3684</v>
      </c>
    </row>
    <row r="1747" spans="1:5">
      <c r="A1747" s="10">
        <v>2712</v>
      </c>
      <c r="B1747" s="4">
        <v>1</v>
      </c>
      <c r="C1747" s="4" t="s">
        <v>3682</v>
      </c>
      <c r="D1747" s="4">
        <v>73363357</v>
      </c>
      <c r="E1747" s="4" t="s">
        <v>3685</v>
      </c>
    </row>
    <row r="1748" spans="1:5">
      <c r="A1748" s="10">
        <v>2713</v>
      </c>
      <c r="B1748" s="4">
        <v>1</v>
      </c>
      <c r="C1748" s="4" t="s">
        <v>3682</v>
      </c>
      <c r="D1748" s="4" t="s">
        <v>3686</v>
      </c>
      <c r="E1748" s="4" t="s">
        <v>3687</v>
      </c>
    </row>
    <row r="1749" spans="1:5">
      <c r="A1749" s="10">
        <v>2714</v>
      </c>
      <c r="B1749" s="4">
        <v>1</v>
      </c>
      <c r="C1749" s="4" t="s">
        <v>3682</v>
      </c>
      <c r="D1749" s="4">
        <v>73364218</v>
      </c>
      <c r="E1749" s="4" t="s">
        <v>3688</v>
      </c>
    </row>
    <row r="1750" spans="1:5">
      <c r="A1750" s="10" t="s">
        <v>27</v>
      </c>
      <c r="B1750" s="4">
        <v>0</v>
      </c>
      <c r="C1750" s="4" t="s">
        <v>3689</v>
      </c>
      <c r="D1750" s="4" t="s">
        <v>3690</v>
      </c>
      <c r="E1750" s="4" t="s">
        <v>3691</v>
      </c>
    </row>
    <row r="1751" spans="1:5">
      <c r="A1751" s="10" t="s">
        <v>39</v>
      </c>
      <c r="B1751" s="4" t="s">
        <v>40</v>
      </c>
      <c r="C1751" s="4" t="s">
        <v>2507</v>
      </c>
      <c r="D1751" s="4">
        <v>73396981</v>
      </c>
      <c r="E1751" s="4" t="s">
        <v>3692</v>
      </c>
    </row>
    <row r="1752" spans="1:5">
      <c r="A1752" s="10" t="s">
        <v>43</v>
      </c>
      <c r="B1752" s="4" t="s">
        <v>417</v>
      </c>
      <c r="C1752" s="4" t="s">
        <v>3693</v>
      </c>
      <c r="D1752" s="11">
        <v>7339750000000</v>
      </c>
      <c r="E1752" s="4" t="s">
        <v>3694</v>
      </c>
    </row>
    <row r="1753" spans="1:5">
      <c r="A1753" s="10" t="s">
        <v>27</v>
      </c>
      <c r="B1753" s="4">
        <v>0</v>
      </c>
      <c r="C1753" s="4" t="s">
        <v>3689</v>
      </c>
      <c r="D1753" s="4" t="s">
        <v>3695</v>
      </c>
      <c r="E1753" s="4" t="s">
        <v>3696</v>
      </c>
    </row>
    <row r="1754" spans="1:5">
      <c r="A1754" s="10" t="s">
        <v>48</v>
      </c>
      <c r="B1754" s="4" t="s">
        <v>85</v>
      </c>
      <c r="C1754" s="4" t="s">
        <v>3689</v>
      </c>
      <c r="D1754" s="4" t="s">
        <v>3697</v>
      </c>
      <c r="E1754" s="4" t="s">
        <v>3698</v>
      </c>
    </row>
    <row r="1755" spans="1:5">
      <c r="A1755" s="10" t="s">
        <v>51</v>
      </c>
      <c r="B1755" s="4" t="s">
        <v>506</v>
      </c>
      <c r="C1755" s="4" t="s">
        <v>3689</v>
      </c>
      <c r="D1755" s="4" t="s">
        <v>3699</v>
      </c>
      <c r="E1755" s="4" t="s">
        <v>3700</v>
      </c>
    </row>
    <row r="1756" spans="1:5">
      <c r="A1756" s="10" t="s">
        <v>27</v>
      </c>
      <c r="B1756" s="4">
        <v>0</v>
      </c>
      <c r="C1756" s="4" t="s">
        <v>3689</v>
      </c>
      <c r="D1756" s="4">
        <v>73407191</v>
      </c>
      <c r="E1756" s="4" t="s">
        <v>3701</v>
      </c>
    </row>
    <row r="1757" spans="1:5">
      <c r="A1757" s="10" t="s">
        <v>56</v>
      </c>
      <c r="B1757" s="4" t="s">
        <v>85</v>
      </c>
      <c r="C1757" s="4" t="s">
        <v>3689</v>
      </c>
      <c r="D1757" s="4">
        <v>73407900</v>
      </c>
      <c r="E1757" s="4" t="s">
        <v>3702</v>
      </c>
    </row>
    <row r="1758" spans="1:5">
      <c r="A1758" s="10" t="s">
        <v>59</v>
      </c>
      <c r="B1758" s="4" t="s">
        <v>654</v>
      </c>
      <c r="C1758" s="4" t="s">
        <v>3689</v>
      </c>
      <c r="D1758" s="4">
        <v>73408079</v>
      </c>
      <c r="E1758" s="4" t="s">
        <v>3703</v>
      </c>
    </row>
    <row r="1759" spans="1:5">
      <c r="A1759" s="10" t="s">
        <v>27</v>
      </c>
      <c r="B1759" s="4">
        <v>0</v>
      </c>
      <c r="C1759" s="4" t="s">
        <v>3689</v>
      </c>
      <c r="D1759" s="11">
        <v>7.3439E+17</v>
      </c>
      <c r="E1759" s="4" t="s">
        <v>3704</v>
      </c>
    </row>
    <row r="1760" spans="1:5">
      <c r="A1760" s="10" t="s">
        <v>30</v>
      </c>
      <c r="B1760" s="4" t="s">
        <v>3255</v>
      </c>
      <c r="C1760" s="4" t="s">
        <v>3689</v>
      </c>
      <c r="D1760" s="4" t="s">
        <v>3705</v>
      </c>
      <c r="E1760" s="4" t="s">
        <v>3706</v>
      </c>
    </row>
    <row r="1761" spans="1:5">
      <c r="A1761" s="10" t="s">
        <v>34</v>
      </c>
      <c r="B1761" s="4" t="s">
        <v>1348</v>
      </c>
      <c r="C1761" s="4" t="s">
        <v>3689</v>
      </c>
      <c r="D1761" s="4" t="s">
        <v>3707</v>
      </c>
      <c r="E1761" s="4" t="s">
        <v>3708</v>
      </c>
    </row>
    <row r="1762" spans="1:5">
      <c r="A1762" s="10">
        <v>2711</v>
      </c>
      <c r="B1762" s="4">
        <v>1</v>
      </c>
      <c r="C1762" s="4" t="s">
        <v>3709</v>
      </c>
      <c r="D1762" s="4" t="s">
        <v>3710</v>
      </c>
      <c r="E1762" s="4" t="s">
        <v>3711</v>
      </c>
    </row>
    <row r="1763" spans="1:5">
      <c r="A1763" s="10">
        <v>2712</v>
      </c>
      <c r="B1763" s="4">
        <v>1</v>
      </c>
      <c r="C1763" s="4" t="s">
        <v>3709</v>
      </c>
      <c r="D1763" s="4" t="s">
        <v>3712</v>
      </c>
      <c r="E1763" s="4" t="s">
        <v>3713</v>
      </c>
    </row>
    <row r="1764" spans="1:5">
      <c r="A1764" s="10">
        <v>2713</v>
      </c>
      <c r="B1764" s="4">
        <v>1</v>
      </c>
      <c r="C1764" s="4" t="s">
        <v>3709</v>
      </c>
      <c r="D1764" s="4" t="s">
        <v>3714</v>
      </c>
      <c r="E1764" s="4" t="s">
        <v>3715</v>
      </c>
    </row>
    <row r="1765" spans="1:5">
      <c r="A1765" s="10">
        <v>2714</v>
      </c>
      <c r="B1765" s="4">
        <v>1</v>
      </c>
      <c r="C1765" s="4" t="s">
        <v>3709</v>
      </c>
      <c r="D1765" s="4" t="s">
        <v>3716</v>
      </c>
      <c r="E1765" s="4" t="s">
        <v>3717</v>
      </c>
    </row>
    <row r="1766" spans="1:5">
      <c r="A1766" s="10" t="s">
        <v>27</v>
      </c>
      <c r="B1766" s="4">
        <v>0</v>
      </c>
      <c r="C1766" s="4" t="s">
        <v>3709</v>
      </c>
      <c r="D1766" s="4" t="s">
        <v>3718</v>
      </c>
      <c r="E1766" s="4" t="s">
        <v>3719</v>
      </c>
    </row>
    <row r="1767" spans="1:5">
      <c r="A1767" s="10" t="s">
        <v>48</v>
      </c>
      <c r="B1767" s="4" t="s">
        <v>2926</v>
      </c>
      <c r="C1767" s="4" t="s">
        <v>3709</v>
      </c>
      <c r="D1767" s="4" t="s">
        <v>3720</v>
      </c>
      <c r="E1767" s="4" t="s">
        <v>3721</v>
      </c>
    </row>
    <row r="1768" spans="1:5">
      <c r="A1768" s="10" t="s">
        <v>51</v>
      </c>
      <c r="B1768" s="4">
        <v>1000</v>
      </c>
      <c r="C1768" s="4" t="s">
        <v>3709</v>
      </c>
      <c r="D1768" s="4" t="s">
        <v>3722</v>
      </c>
      <c r="E1768" s="4" t="s">
        <v>3723</v>
      </c>
    </row>
    <row r="1769" spans="1:5">
      <c r="A1769" s="10" t="s">
        <v>27</v>
      </c>
      <c r="B1769" s="4">
        <v>0</v>
      </c>
      <c r="C1769" s="4" t="s">
        <v>3724</v>
      </c>
      <c r="D1769" s="4" t="s">
        <v>3725</v>
      </c>
      <c r="E1769" s="4" t="s">
        <v>3726</v>
      </c>
    </row>
    <row r="1770" spans="1:5">
      <c r="A1770" s="10" t="s">
        <v>56</v>
      </c>
      <c r="B1770" s="4" t="s">
        <v>40</v>
      </c>
      <c r="C1770" s="4" t="s">
        <v>3724</v>
      </c>
      <c r="D1770" s="4" t="s">
        <v>3727</v>
      </c>
      <c r="E1770" s="4" t="s">
        <v>3728</v>
      </c>
    </row>
    <row r="1771" spans="1:5">
      <c r="A1771" s="10" t="s">
        <v>59</v>
      </c>
      <c r="B1771" s="4">
        <v>9000</v>
      </c>
      <c r="C1771" s="4" t="s">
        <v>3724</v>
      </c>
      <c r="D1771" s="4" t="s">
        <v>3729</v>
      </c>
      <c r="E1771" s="4" t="s">
        <v>3730</v>
      </c>
    </row>
    <row r="1772" spans="1:5">
      <c r="A1772" s="10" t="s">
        <v>27</v>
      </c>
      <c r="B1772" s="4">
        <v>0</v>
      </c>
      <c r="C1772" s="4" t="s">
        <v>3724</v>
      </c>
      <c r="D1772" s="4" t="s">
        <v>3731</v>
      </c>
      <c r="E1772" s="4" t="s">
        <v>3732</v>
      </c>
    </row>
    <row r="1773" spans="1:5">
      <c r="A1773" s="10" t="s">
        <v>30</v>
      </c>
      <c r="B1773" s="4">
        <v>4456</v>
      </c>
      <c r="C1773" s="4" t="s">
        <v>3724</v>
      </c>
      <c r="D1773" s="4" t="s">
        <v>3733</v>
      </c>
      <c r="E1773" s="4" t="s">
        <v>3734</v>
      </c>
    </row>
    <row r="1774" spans="1:5">
      <c r="A1774" s="10" t="s">
        <v>34</v>
      </c>
      <c r="B1774" s="4">
        <v>1400</v>
      </c>
      <c r="C1774" s="4" t="s">
        <v>3724</v>
      </c>
      <c r="D1774" s="4" t="s">
        <v>3735</v>
      </c>
      <c r="E1774" s="4" t="s">
        <v>3736</v>
      </c>
    </row>
    <row r="1775" spans="1:5">
      <c r="A1775" s="10" t="s">
        <v>27</v>
      </c>
      <c r="B1775" s="4">
        <v>0</v>
      </c>
      <c r="C1775" s="4" t="s">
        <v>3724</v>
      </c>
      <c r="D1775" s="4" t="s">
        <v>3737</v>
      </c>
      <c r="E1775" s="4" t="s">
        <v>3738</v>
      </c>
    </row>
    <row r="1776" spans="1:5">
      <c r="A1776" s="10" t="s">
        <v>39</v>
      </c>
      <c r="B1776" s="4" t="s">
        <v>40</v>
      </c>
      <c r="C1776" s="4" t="s">
        <v>3724</v>
      </c>
      <c r="D1776" s="4" t="s">
        <v>3739</v>
      </c>
      <c r="E1776" s="4" t="s">
        <v>3740</v>
      </c>
    </row>
    <row r="1777" spans="1:5">
      <c r="A1777" s="10" t="s">
        <v>43</v>
      </c>
      <c r="B1777" s="4" t="s">
        <v>487</v>
      </c>
      <c r="C1777" s="4" t="s">
        <v>3724</v>
      </c>
      <c r="D1777" s="4" t="s">
        <v>3741</v>
      </c>
      <c r="E1777" s="4" t="s">
        <v>3742</v>
      </c>
    </row>
    <row r="1778" spans="1:5">
      <c r="A1778" s="10">
        <v>2711</v>
      </c>
      <c r="B1778" s="4">
        <v>1</v>
      </c>
      <c r="C1778" s="4" t="s">
        <v>3743</v>
      </c>
      <c r="D1778" s="4" t="s">
        <v>3744</v>
      </c>
      <c r="E1778" s="4" t="s">
        <v>3745</v>
      </c>
    </row>
    <row r="1779" spans="1:5">
      <c r="A1779" s="10">
        <v>2712</v>
      </c>
      <c r="B1779" s="4">
        <v>1</v>
      </c>
      <c r="C1779" s="4" t="s">
        <v>3743</v>
      </c>
      <c r="D1779" s="4" t="s">
        <v>3746</v>
      </c>
      <c r="E1779" s="4" t="s">
        <v>3747</v>
      </c>
    </row>
    <row r="1780" spans="1:5">
      <c r="A1780" s="10">
        <v>2713</v>
      </c>
      <c r="B1780" s="4">
        <v>1</v>
      </c>
      <c r="C1780" s="4" t="s">
        <v>3743</v>
      </c>
      <c r="D1780" s="4" t="s">
        <v>3748</v>
      </c>
      <c r="E1780" s="4" t="s">
        <v>3749</v>
      </c>
    </row>
    <row r="1781" spans="1:5">
      <c r="A1781" s="10">
        <v>2714</v>
      </c>
      <c r="B1781" s="4">
        <v>1</v>
      </c>
      <c r="C1781" s="4" t="s">
        <v>3743</v>
      </c>
      <c r="D1781" s="4" t="s">
        <v>3750</v>
      </c>
      <c r="E1781" s="4" t="s">
        <v>3751</v>
      </c>
    </row>
    <row r="1782" spans="1:5">
      <c r="A1782" s="10" t="s">
        <v>27</v>
      </c>
      <c r="B1782" s="4">
        <v>0</v>
      </c>
      <c r="C1782" s="4" t="s">
        <v>3743</v>
      </c>
      <c r="D1782" s="4" t="s">
        <v>3752</v>
      </c>
      <c r="E1782" s="4" t="s">
        <v>3753</v>
      </c>
    </row>
    <row r="1783" spans="1:5">
      <c r="A1783" s="10" t="s">
        <v>56</v>
      </c>
      <c r="B1783" s="4" t="s">
        <v>85</v>
      </c>
      <c r="C1783" s="4" t="s">
        <v>3743</v>
      </c>
      <c r="D1783" s="4" t="s">
        <v>3754</v>
      </c>
      <c r="E1783" s="4" t="s">
        <v>3755</v>
      </c>
    </row>
    <row r="1784" spans="1:5">
      <c r="A1784" s="10" t="s">
        <v>59</v>
      </c>
      <c r="B1784" s="4" t="s">
        <v>654</v>
      </c>
      <c r="C1784" s="4" t="s">
        <v>3743</v>
      </c>
      <c r="D1784" s="4" t="s">
        <v>3756</v>
      </c>
      <c r="E1784" s="4" t="s">
        <v>3757</v>
      </c>
    </row>
    <row r="1785" spans="1:5">
      <c r="A1785" s="10" t="s">
        <v>27</v>
      </c>
      <c r="B1785" s="4">
        <v>0</v>
      </c>
      <c r="C1785" s="4" t="s">
        <v>3743</v>
      </c>
      <c r="D1785" s="4" t="s">
        <v>3758</v>
      </c>
      <c r="E1785" s="4" t="s">
        <v>3759</v>
      </c>
    </row>
    <row r="1786" spans="1:5">
      <c r="A1786" s="10" t="s">
        <v>30</v>
      </c>
      <c r="B1786" s="4" t="s">
        <v>3255</v>
      </c>
      <c r="C1786" s="4" t="s">
        <v>3760</v>
      </c>
      <c r="D1786" s="4" t="s">
        <v>3761</v>
      </c>
      <c r="E1786" s="4" t="s">
        <v>3762</v>
      </c>
    </row>
    <row r="1787" spans="1:5">
      <c r="A1787" s="10" t="s">
        <v>34</v>
      </c>
      <c r="B1787" s="4">
        <v>3000</v>
      </c>
      <c r="C1787" s="4" t="s">
        <v>3760</v>
      </c>
      <c r="D1787" s="4" t="s">
        <v>3763</v>
      </c>
      <c r="E1787" s="4" t="s">
        <v>3764</v>
      </c>
    </row>
    <row r="1788" spans="1:5">
      <c r="A1788" s="10" t="s">
        <v>27</v>
      </c>
      <c r="B1788" s="4">
        <v>0</v>
      </c>
      <c r="C1788" s="4" t="s">
        <v>3760</v>
      </c>
      <c r="D1788" s="4" t="s">
        <v>3765</v>
      </c>
      <c r="E1788" s="4" t="s">
        <v>3766</v>
      </c>
    </row>
    <row r="1789" spans="1:5">
      <c r="A1789" s="10" t="s">
        <v>39</v>
      </c>
      <c r="B1789" s="4" t="s">
        <v>85</v>
      </c>
      <c r="C1789" s="4" t="s">
        <v>3760</v>
      </c>
      <c r="D1789" s="4" t="s">
        <v>3767</v>
      </c>
      <c r="E1789" s="4" t="s">
        <v>3768</v>
      </c>
    </row>
    <row r="1790" spans="1:5">
      <c r="A1790" s="10" t="s">
        <v>43</v>
      </c>
      <c r="B1790" s="4" t="s">
        <v>150</v>
      </c>
      <c r="C1790" s="4" t="s">
        <v>3760</v>
      </c>
      <c r="D1790" s="4" t="s">
        <v>3769</v>
      </c>
      <c r="E1790" s="4" t="s">
        <v>3770</v>
      </c>
    </row>
    <row r="1791" spans="1:5">
      <c r="A1791" s="10" t="s">
        <v>27</v>
      </c>
      <c r="B1791" s="4">
        <v>0</v>
      </c>
      <c r="C1791" s="4" t="s">
        <v>3760</v>
      </c>
      <c r="D1791" s="4" t="s">
        <v>3771</v>
      </c>
      <c r="E1791" s="4" t="s">
        <v>3772</v>
      </c>
    </row>
    <row r="1792" spans="1:5">
      <c r="A1792" s="10" t="s">
        <v>48</v>
      </c>
      <c r="B1792" s="4" t="s">
        <v>85</v>
      </c>
      <c r="C1792" s="4" t="s">
        <v>3760</v>
      </c>
      <c r="D1792" s="4" t="s">
        <v>3773</v>
      </c>
      <c r="E1792" s="4" t="s">
        <v>3774</v>
      </c>
    </row>
    <row r="1793" spans="1:5">
      <c r="A1793" s="10" t="s">
        <v>51</v>
      </c>
      <c r="B1793" s="4">
        <v>2800</v>
      </c>
      <c r="C1793" s="4" t="s">
        <v>3760</v>
      </c>
      <c r="D1793" s="4" t="s">
        <v>3775</v>
      </c>
      <c r="E1793" s="4" t="s">
        <v>3776</v>
      </c>
    </row>
    <row r="1794" spans="1:5">
      <c r="A1794" s="10">
        <v>2711</v>
      </c>
      <c r="B1794" s="4">
        <v>1</v>
      </c>
      <c r="C1794" s="4" t="s">
        <v>3777</v>
      </c>
      <c r="D1794" s="4" t="s">
        <v>3778</v>
      </c>
      <c r="E1794" s="4" t="s">
        <v>3779</v>
      </c>
    </row>
    <row r="1795" spans="1:5">
      <c r="A1795" s="10">
        <v>2712</v>
      </c>
      <c r="B1795" s="4">
        <v>1</v>
      </c>
      <c r="C1795" s="4" t="s">
        <v>3777</v>
      </c>
      <c r="D1795" s="4" t="s">
        <v>3780</v>
      </c>
      <c r="E1795" s="4" t="s">
        <v>3781</v>
      </c>
    </row>
    <row r="1796" spans="1:5">
      <c r="A1796" s="10">
        <v>2713</v>
      </c>
      <c r="B1796" s="4">
        <v>1</v>
      </c>
      <c r="C1796" s="4" t="s">
        <v>3777</v>
      </c>
      <c r="D1796" s="4" t="s">
        <v>3782</v>
      </c>
      <c r="E1796" s="4" t="s">
        <v>3783</v>
      </c>
    </row>
    <row r="1797" spans="1:5">
      <c r="A1797" s="10">
        <v>2714</v>
      </c>
      <c r="B1797" s="4">
        <v>1</v>
      </c>
      <c r="C1797" s="4" t="s">
        <v>3777</v>
      </c>
      <c r="D1797" s="4" t="s">
        <v>3784</v>
      </c>
      <c r="E1797" s="4" t="s">
        <v>3785</v>
      </c>
    </row>
    <row r="1798" spans="1:5">
      <c r="A1798" s="10" t="s">
        <v>27</v>
      </c>
      <c r="B1798" s="4">
        <v>0</v>
      </c>
      <c r="C1798" s="4" t="s">
        <v>3777</v>
      </c>
      <c r="D1798" s="4" t="s">
        <v>3786</v>
      </c>
      <c r="E1798" s="4" t="s">
        <v>3787</v>
      </c>
    </row>
    <row r="1799" spans="1:5">
      <c r="A1799" s="10" t="s">
        <v>30</v>
      </c>
      <c r="B1799" s="4">
        <v>4456</v>
      </c>
      <c r="C1799" s="4" t="s">
        <v>3777</v>
      </c>
      <c r="D1799" s="4" t="s">
        <v>3788</v>
      </c>
      <c r="E1799" s="4" t="s">
        <v>3789</v>
      </c>
    </row>
    <row r="1800" spans="1:5">
      <c r="A1800" s="10" t="s">
        <v>34</v>
      </c>
      <c r="B1800" s="4">
        <v>4800</v>
      </c>
      <c r="C1800" s="4" t="s">
        <v>3777</v>
      </c>
      <c r="D1800" s="4" t="s">
        <v>3790</v>
      </c>
      <c r="E1800" s="4">
        <v>4044322</v>
      </c>
    </row>
    <row r="1801" spans="1:5">
      <c r="A1801" s="10" t="s">
        <v>27</v>
      </c>
      <c r="B1801" s="4">
        <v>0</v>
      </c>
      <c r="C1801" s="4" t="s">
        <v>3777</v>
      </c>
      <c r="D1801" s="4" t="s">
        <v>3791</v>
      </c>
      <c r="E1801" s="4" t="s">
        <v>3792</v>
      </c>
    </row>
    <row r="1802" spans="1:5">
      <c r="A1802" s="10" t="s">
        <v>39</v>
      </c>
      <c r="B1802" s="4" t="s">
        <v>40</v>
      </c>
      <c r="C1802" s="4" t="s">
        <v>3777</v>
      </c>
      <c r="D1802" s="4" t="s">
        <v>3793</v>
      </c>
      <c r="E1802" s="4" t="s">
        <v>3794</v>
      </c>
    </row>
    <row r="1803" spans="1:5">
      <c r="A1803" s="10" t="s">
        <v>43</v>
      </c>
      <c r="B1803" s="4" t="s">
        <v>654</v>
      </c>
      <c r="C1803" s="4" t="s">
        <v>3777</v>
      </c>
      <c r="D1803" s="4" t="s">
        <v>3795</v>
      </c>
      <c r="E1803" s="4" t="s">
        <v>3796</v>
      </c>
    </row>
    <row r="1804" spans="1:5">
      <c r="A1804" s="10" t="s">
        <v>27</v>
      </c>
      <c r="B1804" s="4">
        <v>0</v>
      </c>
      <c r="C1804" s="4" t="s">
        <v>3797</v>
      </c>
      <c r="D1804" s="4" t="s">
        <v>3798</v>
      </c>
      <c r="E1804" s="4" t="s">
        <v>3799</v>
      </c>
    </row>
    <row r="1805" spans="1:5">
      <c r="A1805" s="10" t="s">
        <v>48</v>
      </c>
      <c r="B1805" s="4" t="s">
        <v>2926</v>
      </c>
      <c r="C1805" s="4" t="s">
        <v>3797</v>
      </c>
      <c r="D1805" s="4" t="s">
        <v>3800</v>
      </c>
      <c r="E1805" s="4" t="s">
        <v>3801</v>
      </c>
    </row>
    <row r="1806" spans="1:5">
      <c r="A1806" s="10" t="s">
        <v>51</v>
      </c>
      <c r="B1806" s="4">
        <v>800</v>
      </c>
      <c r="C1806" s="4" t="s">
        <v>3797</v>
      </c>
      <c r="D1806" s="4" t="s">
        <v>3802</v>
      </c>
      <c r="E1806" s="4" t="s">
        <v>3803</v>
      </c>
    </row>
    <row r="1807" spans="1:5">
      <c r="A1807" s="10" t="s">
        <v>27</v>
      </c>
      <c r="B1807" s="4">
        <v>0</v>
      </c>
      <c r="C1807" s="4" t="s">
        <v>3797</v>
      </c>
      <c r="D1807" s="4" t="s">
        <v>3804</v>
      </c>
      <c r="E1807" s="4" t="s">
        <v>3805</v>
      </c>
    </row>
    <row r="1808" spans="1:5">
      <c r="A1808" s="10" t="s">
        <v>56</v>
      </c>
      <c r="B1808" s="4" t="s">
        <v>40</v>
      </c>
      <c r="C1808" s="4" t="s">
        <v>3797</v>
      </c>
      <c r="D1808" s="4" t="s">
        <v>3806</v>
      </c>
      <c r="E1808" s="4" t="s">
        <v>3807</v>
      </c>
    </row>
    <row r="1809" spans="1:5">
      <c r="A1809" s="10" t="s">
        <v>59</v>
      </c>
      <c r="B1809" s="4" t="s">
        <v>654</v>
      </c>
      <c r="C1809" s="4" t="s">
        <v>3797</v>
      </c>
      <c r="D1809" s="4" t="s">
        <v>3808</v>
      </c>
      <c r="E1809" s="4" t="s">
        <v>3809</v>
      </c>
    </row>
    <row r="1810" spans="1:5">
      <c r="A1810" s="10">
        <v>2711</v>
      </c>
      <c r="B1810" s="4">
        <v>1</v>
      </c>
      <c r="C1810" s="4" t="s">
        <v>3810</v>
      </c>
      <c r="D1810" s="4" t="s">
        <v>3811</v>
      </c>
      <c r="E1810" s="4">
        <v>40354204</v>
      </c>
    </row>
    <row r="1811" spans="1:5">
      <c r="A1811" s="10">
        <v>2712</v>
      </c>
      <c r="B1811" s="4">
        <v>1</v>
      </c>
      <c r="C1811" s="4" t="s">
        <v>3810</v>
      </c>
      <c r="D1811" s="4" t="s">
        <v>3812</v>
      </c>
      <c r="E1811" s="4" t="s">
        <v>3813</v>
      </c>
    </row>
    <row r="1812" spans="1:5">
      <c r="A1812" s="10">
        <v>2713</v>
      </c>
      <c r="B1812" s="4">
        <v>1</v>
      </c>
      <c r="C1812" s="4" t="s">
        <v>3810</v>
      </c>
      <c r="D1812" s="4">
        <v>2784576</v>
      </c>
      <c r="E1812" s="4" t="s">
        <v>3814</v>
      </c>
    </row>
    <row r="1813" spans="1:5">
      <c r="A1813" s="10">
        <v>2714</v>
      </c>
      <c r="B1813" s="4">
        <v>1</v>
      </c>
      <c r="C1813" s="4" t="s">
        <v>3810</v>
      </c>
      <c r="D1813" s="4" t="s">
        <v>3815</v>
      </c>
      <c r="E1813" s="4" t="s">
        <v>3816</v>
      </c>
    </row>
    <row r="1814" spans="1:5">
      <c r="A1814" s="10" t="s">
        <v>27</v>
      </c>
      <c r="B1814" s="4">
        <v>0</v>
      </c>
      <c r="C1814" s="4" t="s">
        <v>3810</v>
      </c>
      <c r="D1814" s="4" t="s">
        <v>3817</v>
      </c>
      <c r="E1814" s="4" t="s">
        <v>3818</v>
      </c>
    </row>
    <row r="1815" spans="1:5">
      <c r="A1815" s="10" t="s">
        <v>39</v>
      </c>
      <c r="B1815" s="4" t="s">
        <v>85</v>
      </c>
      <c r="C1815" s="4" t="s">
        <v>3810</v>
      </c>
      <c r="D1815" s="4" t="s">
        <v>3819</v>
      </c>
      <c r="E1815" s="4" t="s">
        <v>3820</v>
      </c>
    </row>
    <row r="1816" spans="1:5">
      <c r="A1816" s="10" t="s">
        <v>43</v>
      </c>
      <c r="B1816" s="4" t="s">
        <v>44</v>
      </c>
      <c r="C1816" s="4" t="s">
        <v>3810</v>
      </c>
      <c r="D1816" s="4" t="s">
        <v>3821</v>
      </c>
      <c r="E1816" s="4" t="s">
        <v>3822</v>
      </c>
    </row>
    <row r="1817" spans="1:5">
      <c r="A1817" s="10" t="s">
        <v>27</v>
      </c>
      <c r="B1817" s="4">
        <v>0</v>
      </c>
      <c r="C1817" s="4" t="s">
        <v>3810</v>
      </c>
      <c r="D1817" s="11" t="s">
        <v>3823</v>
      </c>
      <c r="E1817" s="4" t="s">
        <v>3824</v>
      </c>
    </row>
    <row r="1818" spans="1:5">
      <c r="A1818" s="10" t="s">
        <v>48</v>
      </c>
      <c r="B1818" s="4" t="s">
        <v>85</v>
      </c>
      <c r="C1818" s="4" t="s">
        <v>3810</v>
      </c>
      <c r="D1818" s="4" t="s">
        <v>3825</v>
      </c>
      <c r="E1818" s="4" t="s">
        <v>3826</v>
      </c>
    </row>
    <row r="1819" spans="1:5">
      <c r="A1819" s="10" t="s">
        <v>51</v>
      </c>
      <c r="B1819" s="4">
        <v>2000</v>
      </c>
      <c r="C1819" s="4" t="s">
        <v>3810</v>
      </c>
      <c r="D1819" s="4" t="s">
        <v>3827</v>
      </c>
      <c r="E1819" s="4" t="s">
        <v>3828</v>
      </c>
    </row>
    <row r="1820" spans="1:5">
      <c r="A1820" s="10" t="s">
        <v>27</v>
      </c>
      <c r="B1820" s="4">
        <v>0</v>
      </c>
      <c r="C1820" s="4" t="s">
        <v>3810</v>
      </c>
      <c r="D1820" s="4" t="s">
        <v>3829</v>
      </c>
      <c r="E1820" s="4" t="s">
        <v>3830</v>
      </c>
    </row>
    <row r="1821" spans="1:5">
      <c r="A1821" s="10" t="s">
        <v>56</v>
      </c>
      <c r="B1821" s="4" t="s">
        <v>85</v>
      </c>
      <c r="C1821" s="4" t="s">
        <v>3810</v>
      </c>
      <c r="D1821" s="4" t="s">
        <v>3831</v>
      </c>
      <c r="E1821" s="4" t="s">
        <v>3832</v>
      </c>
    </row>
    <row r="1822" spans="1:5">
      <c r="A1822" s="10" t="s">
        <v>59</v>
      </c>
      <c r="B1822" s="4" t="s">
        <v>110</v>
      </c>
      <c r="C1822" s="4" t="s">
        <v>3810</v>
      </c>
      <c r="D1822" s="4" t="s">
        <v>3833</v>
      </c>
      <c r="E1822" s="4" t="s">
        <v>3834</v>
      </c>
    </row>
    <row r="1823" spans="1:5">
      <c r="A1823" s="10" t="s">
        <v>27</v>
      </c>
      <c r="B1823" s="4">
        <v>0</v>
      </c>
      <c r="C1823" s="4" t="s">
        <v>3835</v>
      </c>
      <c r="D1823" s="4">
        <v>2856271</v>
      </c>
      <c r="E1823" s="4" t="s">
        <v>3836</v>
      </c>
    </row>
    <row r="1824" spans="1:5">
      <c r="A1824" s="10" t="s">
        <v>30</v>
      </c>
      <c r="B1824" s="4">
        <v>4455</v>
      </c>
      <c r="C1824" s="4" t="s">
        <v>3835</v>
      </c>
      <c r="D1824" s="11">
        <v>285690000</v>
      </c>
      <c r="E1824" s="4" t="s">
        <v>3837</v>
      </c>
    </row>
    <row r="1825" spans="1:5">
      <c r="A1825" s="10" t="s">
        <v>34</v>
      </c>
      <c r="B1825" s="4">
        <v>9400</v>
      </c>
      <c r="C1825" s="4" t="s">
        <v>3835</v>
      </c>
      <c r="D1825" s="4" t="s">
        <v>3838</v>
      </c>
      <c r="E1825" s="4" t="s">
        <v>3839</v>
      </c>
    </row>
    <row r="1826" spans="1:5">
      <c r="A1826" s="10">
        <v>2711</v>
      </c>
      <c r="B1826" s="4">
        <v>1</v>
      </c>
      <c r="C1826" s="4" t="s">
        <v>3840</v>
      </c>
      <c r="D1826" s="4" t="s">
        <v>3841</v>
      </c>
      <c r="E1826" s="4" t="s">
        <v>3842</v>
      </c>
    </row>
    <row r="1827" spans="1:5">
      <c r="A1827" s="10">
        <v>2712</v>
      </c>
      <c r="B1827" s="4">
        <v>1</v>
      </c>
      <c r="C1827" s="4" t="s">
        <v>3840</v>
      </c>
      <c r="D1827" s="4" t="s">
        <v>3843</v>
      </c>
      <c r="E1827" s="4" t="s">
        <v>3844</v>
      </c>
    </row>
    <row r="1828" spans="1:5">
      <c r="A1828" s="10">
        <v>2713</v>
      </c>
      <c r="B1828" s="4">
        <v>1</v>
      </c>
      <c r="C1828" s="4" t="s">
        <v>3840</v>
      </c>
      <c r="D1828" s="4" t="s">
        <v>3845</v>
      </c>
      <c r="E1828" s="4" t="s">
        <v>3846</v>
      </c>
    </row>
    <row r="1829" spans="1:5">
      <c r="A1829" s="10">
        <v>2714</v>
      </c>
      <c r="B1829" s="4">
        <v>1</v>
      </c>
      <c r="C1829" s="4" t="s">
        <v>3840</v>
      </c>
      <c r="D1829" s="4" t="s">
        <v>3847</v>
      </c>
      <c r="E1829" s="4" t="s">
        <v>3848</v>
      </c>
    </row>
    <row r="1830" spans="1:5">
      <c r="A1830" s="10" t="s">
        <v>27</v>
      </c>
      <c r="B1830" s="4">
        <v>0</v>
      </c>
      <c r="C1830" s="4" t="s">
        <v>3840</v>
      </c>
      <c r="D1830" s="4" t="s">
        <v>3849</v>
      </c>
      <c r="E1830" s="4" t="s">
        <v>3850</v>
      </c>
    </row>
    <row r="1831" spans="1:5">
      <c r="A1831" s="10" t="s">
        <v>48</v>
      </c>
      <c r="B1831" s="4" t="s">
        <v>40</v>
      </c>
      <c r="C1831" s="4" t="s">
        <v>3840</v>
      </c>
      <c r="D1831" s="4" t="s">
        <v>3851</v>
      </c>
      <c r="E1831" s="4" t="s">
        <v>3852</v>
      </c>
    </row>
    <row r="1832" spans="1:5">
      <c r="A1832" s="10" t="s">
        <v>51</v>
      </c>
      <c r="B1832" s="4" t="s">
        <v>94</v>
      </c>
      <c r="C1832" s="4" t="s">
        <v>3840</v>
      </c>
      <c r="D1832" s="4" t="s">
        <v>3853</v>
      </c>
      <c r="E1832" s="4" t="s">
        <v>3854</v>
      </c>
    </row>
    <row r="1833" spans="1:5">
      <c r="A1833" s="10" t="s">
        <v>27</v>
      </c>
      <c r="B1833" s="4">
        <v>0</v>
      </c>
      <c r="C1833" s="4" t="s">
        <v>3840</v>
      </c>
      <c r="D1833" s="4" t="s">
        <v>3855</v>
      </c>
      <c r="E1833" s="4" t="s">
        <v>3856</v>
      </c>
    </row>
    <row r="1834" spans="1:5">
      <c r="A1834" s="10" t="s">
        <v>56</v>
      </c>
      <c r="B1834" s="4" t="s">
        <v>85</v>
      </c>
      <c r="C1834" s="4" t="s">
        <v>3840</v>
      </c>
      <c r="D1834" s="4" t="s">
        <v>3857</v>
      </c>
      <c r="E1834" s="4" t="s">
        <v>3858</v>
      </c>
    </row>
    <row r="1835" spans="1:5">
      <c r="A1835" s="10" t="s">
        <v>59</v>
      </c>
      <c r="B1835" s="4" t="s">
        <v>825</v>
      </c>
      <c r="C1835" s="4" t="s">
        <v>3840</v>
      </c>
      <c r="D1835" s="4" t="s">
        <v>3859</v>
      </c>
      <c r="E1835" s="4" t="s">
        <v>3860</v>
      </c>
    </row>
    <row r="1836" spans="1:5">
      <c r="A1836" s="10" t="s">
        <v>27</v>
      </c>
      <c r="B1836" s="4">
        <v>0</v>
      </c>
      <c r="C1836" s="4" t="s">
        <v>3840</v>
      </c>
      <c r="D1836" s="4" t="s">
        <v>3861</v>
      </c>
      <c r="E1836" s="4" t="s">
        <v>3862</v>
      </c>
    </row>
    <row r="1837" spans="1:5">
      <c r="A1837" s="10" t="s">
        <v>30</v>
      </c>
      <c r="B1837" s="4" t="s">
        <v>2563</v>
      </c>
      <c r="C1837" s="4" t="s">
        <v>3840</v>
      </c>
      <c r="D1837" s="4">
        <v>26525889</v>
      </c>
      <c r="E1837" s="4" t="s">
        <v>3863</v>
      </c>
    </row>
    <row r="1838" spans="1:5">
      <c r="A1838" s="10" t="s">
        <v>34</v>
      </c>
      <c r="B1838" s="4">
        <v>7800</v>
      </c>
      <c r="C1838" s="4" t="s">
        <v>3840</v>
      </c>
      <c r="D1838" s="4">
        <v>26526002</v>
      </c>
      <c r="E1838" s="4" t="s">
        <v>3864</v>
      </c>
    </row>
    <row r="1839" spans="1:5">
      <c r="A1839" s="10" t="s">
        <v>27</v>
      </c>
      <c r="B1839" s="4">
        <v>0</v>
      </c>
      <c r="C1839" s="4" t="s">
        <v>3865</v>
      </c>
      <c r="D1839" s="4" t="s">
        <v>3866</v>
      </c>
      <c r="E1839" s="4" t="s">
        <v>3867</v>
      </c>
    </row>
    <row r="1840" spans="1:5">
      <c r="A1840" s="10" t="s">
        <v>39</v>
      </c>
      <c r="B1840" s="4" t="s">
        <v>2926</v>
      </c>
      <c r="C1840" s="4" t="s">
        <v>3865</v>
      </c>
      <c r="D1840" s="4" t="s">
        <v>3868</v>
      </c>
      <c r="E1840" s="4" t="s">
        <v>3869</v>
      </c>
    </row>
    <row r="1841" spans="1:5">
      <c r="A1841" s="10" t="s">
        <v>43</v>
      </c>
      <c r="B1841" s="4">
        <v>800</v>
      </c>
      <c r="C1841" s="4" t="s">
        <v>3865</v>
      </c>
      <c r="D1841" s="4" t="s">
        <v>3870</v>
      </c>
      <c r="E1841" s="4" t="s">
        <v>3871</v>
      </c>
    </row>
    <row r="1842" spans="1:5">
      <c r="A1842" s="10">
        <v>2711</v>
      </c>
      <c r="B1842" s="4">
        <v>1</v>
      </c>
      <c r="C1842" s="4" t="s">
        <v>3872</v>
      </c>
      <c r="D1842" s="4" t="s">
        <v>3873</v>
      </c>
      <c r="E1842" s="4" t="s">
        <v>3874</v>
      </c>
    </row>
    <row r="1843" spans="1:5">
      <c r="A1843" s="10">
        <v>2712</v>
      </c>
      <c r="B1843" s="4">
        <v>1</v>
      </c>
      <c r="C1843" s="4" t="s">
        <v>3872</v>
      </c>
      <c r="D1843" s="4" t="s">
        <v>3875</v>
      </c>
      <c r="E1843" s="4" t="s">
        <v>3876</v>
      </c>
    </row>
    <row r="1844" spans="1:5">
      <c r="A1844" s="10">
        <v>2713</v>
      </c>
      <c r="B1844" s="4">
        <v>1</v>
      </c>
      <c r="C1844" s="4" t="s">
        <v>3872</v>
      </c>
      <c r="D1844" s="4" t="s">
        <v>3877</v>
      </c>
      <c r="E1844" s="11" t="s">
        <v>3878</v>
      </c>
    </row>
    <row r="1845" spans="1:5">
      <c r="A1845" s="10">
        <v>2714</v>
      </c>
      <c r="B1845" s="4">
        <v>1</v>
      </c>
      <c r="C1845" s="4" t="s">
        <v>3872</v>
      </c>
      <c r="D1845" s="4" t="s">
        <v>3879</v>
      </c>
      <c r="E1845" s="4" t="s">
        <v>3880</v>
      </c>
    </row>
    <row r="1846" spans="1:5">
      <c r="A1846" s="10" t="s">
        <v>27</v>
      </c>
      <c r="B1846" s="4">
        <v>0</v>
      </c>
      <c r="C1846" s="4" t="s">
        <v>3872</v>
      </c>
      <c r="D1846" s="4" t="s">
        <v>3881</v>
      </c>
      <c r="E1846" s="4" t="s">
        <v>3882</v>
      </c>
    </row>
    <row r="1847" spans="1:5">
      <c r="A1847" s="10" t="s">
        <v>56</v>
      </c>
      <c r="B1847" s="4" t="s">
        <v>40</v>
      </c>
      <c r="C1847" s="4" t="s">
        <v>3872</v>
      </c>
      <c r="D1847" s="4" t="s">
        <v>3883</v>
      </c>
      <c r="E1847" s="4" t="s">
        <v>3884</v>
      </c>
    </row>
    <row r="1848" spans="1:5">
      <c r="A1848" s="10" t="s">
        <v>59</v>
      </c>
      <c r="B1848" s="4" t="s">
        <v>654</v>
      </c>
      <c r="C1848" s="4" t="s">
        <v>3872</v>
      </c>
      <c r="D1848" s="4" t="s">
        <v>3885</v>
      </c>
      <c r="E1848" s="4" t="s">
        <v>3886</v>
      </c>
    </row>
    <row r="1849" spans="1:5">
      <c r="A1849" s="10" t="s">
        <v>27</v>
      </c>
      <c r="B1849" s="4">
        <v>0</v>
      </c>
      <c r="C1849" s="4" t="s">
        <v>3872</v>
      </c>
      <c r="D1849" s="4" t="s">
        <v>3887</v>
      </c>
      <c r="E1849" s="4" t="s">
        <v>3888</v>
      </c>
    </row>
    <row r="1850" spans="1:5">
      <c r="A1850" s="10" t="s">
        <v>30</v>
      </c>
      <c r="B1850" s="4">
        <v>4456</v>
      </c>
      <c r="C1850" s="4" t="s">
        <v>3872</v>
      </c>
      <c r="D1850" s="4" t="s">
        <v>3889</v>
      </c>
      <c r="E1850" s="4" t="s">
        <v>3890</v>
      </c>
    </row>
    <row r="1851" spans="1:5">
      <c r="A1851" s="10" t="s">
        <v>34</v>
      </c>
      <c r="B1851" s="4">
        <v>5000</v>
      </c>
      <c r="C1851" s="4" t="s">
        <v>3872</v>
      </c>
      <c r="D1851" s="4" t="s">
        <v>3891</v>
      </c>
      <c r="E1851" s="4" t="s">
        <v>3892</v>
      </c>
    </row>
    <row r="1852" spans="1:5">
      <c r="A1852" s="10" t="s">
        <v>27</v>
      </c>
      <c r="B1852" s="4">
        <v>0</v>
      </c>
      <c r="C1852" s="4" t="s">
        <v>3872</v>
      </c>
      <c r="D1852" s="4" t="s">
        <v>3893</v>
      </c>
      <c r="E1852" s="4" t="s">
        <v>3894</v>
      </c>
    </row>
    <row r="1853" spans="1:5">
      <c r="A1853" s="10" t="s">
        <v>39</v>
      </c>
      <c r="B1853" s="4" t="s">
        <v>40</v>
      </c>
      <c r="C1853" s="4" t="s">
        <v>3872</v>
      </c>
      <c r="D1853" s="4" t="s">
        <v>3895</v>
      </c>
      <c r="E1853" s="4" t="s">
        <v>3896</v>
      </c>
    </row>
    <row r="1854" spans="1:5">
      <c r="A1854" s="10" t="s">
        <v>43</v>
      </c>
      <c r="B1854" s="4" t="s">
        <v>487</v>
      </c>
      <c r="C1854" s="4" t="s">
        <v>3872</v>
      </c>
      <c r="D1854" s="4" t="s">
        <v>3897</v>
      </c>
      <c r="E1854" s="4">
        <v>32597481</v>
      </c>
    </row>
    <row r="1855" spans="1:5">
      <c r="A1855" s="10" t="s">
        <v>27</v>
      </c>
      <c r="B1855" s="4">
        <v>0</v>
      </c>
      <c r="C1855" s="4" t="s">
        <v>3872</v>
      </c>
      <c r="D1855" s="4" t="s">
        <v>3898</v>
      </c>
      <c r="E1855" s="4" t="s">
        <v>3899</v>
      </c>
    </row>
    <row r="1856" spans="1:5">
      <c r="A1856" s="10" t="s">
        <v>48</v>
      </c>
      <c r="B1856" s="4" t="s">
        <v>85</v>
      </c>
      <c r="C1856" s="4" t="s">
        <v>3872</v>
      </c>
      <c r="D1856" s="4" t="s">
        <v>3900</v>
      </c>
      <c r="E1856" s="4" t="s">
        <v>3901</v>
      </c>
    </row>
    <row r="1857" spans="1:5">
      <c r="A1857" s="10" t="s">
        <v>51</v>
      </c>
      <c r="B1857" s="4" t="s">
        <v>94</v>
      </c>
      <c r="C1857" s="4" t="s">
        <v>3872</v>
      </c>
      <c r="D1857" s="4" t="s">
        <v>3902</v>
      </c>
      <c r="E1857" s="4" t="s">
        <v>3903</v>
      </c>
    </row>
    <row r="1858" spans="1:5">
      <c r="A1858" s="10">
        <v>2711</v>
      </c>
      <c r="B1858" s="4">
        <v>1</v>
      </c>
      <c r="C1858" s="4" t="s">
        <v>3904</v>
      </c>
      <c r="D1858" s="4" t="s">
        <v>3905</v>
      </c>
      <c r="E1858" s="4" t="s">
        <v>3906</v>
      </c>
    </row>
    <row r="1859" spans="1:5">
      <c r="A1859" s="10">
        <v>2712</v>
      </c>
      <c r="B1859" s="4">
        <v>1</v>
      </c>
      <c r="C1859" s="4" t="s">
        <v>3904</v>
      </c>
      <c r="D1859" s="4" t="s">
        <v>3907</v>
      </c>
      <c r="E1859" s="4" t="s">
        <v>3908</v>
      </c>
    </row>
    <row r="1860" spans="1:5">
      <c r="A1860" s="10">
        <v>2713</v>
      </c>
      <c r="B1860" s="4">
        <v>1</v>
      </c>
      <c r="C1860" s="4" t="s">
        <v>3904</v>
      </c>
      <c r="D1860" s="4" t="s">
        <v>3909</v>
      </c>
      <c r="E1860" s="4" t="s">
        <v>3910</v>
      </c>
    </row>
    <row r="1861" spans="1:5">
      <c r="A1861" s="10">
        <v>2714</v>
      </c>
      <c r="B1861" s="4">
        <v>1</v>
      </c>
      <c r="C1861" s="4" t="s">
        <v>3904</v>
      </c>
      <c r="D1861" s="4" t="s">
        <v>3911</v>
      </c>
      <c r="E1861" s="4" t="s">
        <v>3912</v>
      </c>
    </row>
    <row r="1862" spans="1:5">
      <c r="A1862" s="10" t="s">
        <v>27</v>
      </c>
      <c r="B1862" s="4">
        <v>0</v>
      </c>
      <c r="C1862" s="4" t="s">
        <v>3913</v>
      </c>
      <c r="D1862" s="4" t="s">
        <v>3914</v>
      </c>
      <c r="E1862" s="4" t="s">
        <v>3915</v>
      </c>
    </row>
    <row r="1863" spans="1:5">
      <c r="A1863" s="10" t="s">
        <v>30</v>
      </c>
      <c r="B1863" s="4" t="s">
        <v>2563</v>
      </c>
      <c r="C1863" s="4" t="s">
        <v>3913</v>
      </c>
      <c r="D1863" s="4" t="s">
        <v>3916</v>
      </c>
      <c r="E1863" s="4" t="s">
        <v>3917</v>
      </c>
    </row>
    <row r="1864" spans="1:5">
      <c r="A1864" s="10" t="s">
        <v>34</v>
      </c>
      <c r="B1864" s="4">
        <v>8000</v>
      </c>
      <c r="C1864" s="4" t="s">
        <v>3913</v>
      </c>
      <c r="D1864" s="4" t="s">
        <v>3918</v>
      </c>
      <c r="E1864" s="4" t="s">
        <v>3919</v>
      </c>
    </row>
    <row r="1865" spans="1:5">
      <c r="A1865" s="10" t="s">
        <v>27</v>
      </c>
      <c r="B1865" s="4">
        <v>0</v>
      </c>
      <c r="C1865" s="4" t="s">
        <v>3913</v>
      </c>
      <c r="D1865" s="4" t="s">
        <v>3920</v>
      </c>
      <c r="E1865" s="4" t="s">
        <v>3921</v>
      </c>
    </row>
    <row r="1866" spans="1:5">
      <c r="A1866" s="10" t="s">
        <v>39</v>
      </c>
      <c r="B1866" s="4" t="s">
        <v>85</v>
      </c>
      <c r="C1866" s="4" t="s">
        <v>3913</v>
      </c>
      <c r="D1866" s="4" t="s">
        <v>3922</v>
      </c>
      <c r="E1866" s="4" t="s">
        <v>3923</v>
      </c>
    </row>
    <row r="1867" spans="1:5">
      <c r="A1867" s="10" t="s">
        <v>43</v>
      </c>
      <c r="B1867" s="4">
        <v>8800</v>
      </c>
      <c r="C1867" s="4" t="s">
        <v>3913</v>
      </c>
      <c r="D1867" s="4" t="s">
        <v>3924</v>
      </c>
      <c r="E1867" s="4" t="s">
        <v>3925</v>
      </c>
    </row>
    <row r="1868" spans="1:5">
      <c r="A1868" s="10" t="s">
        <v>27</v>
      </c>
      <c r="B1868" s="4">
        <v>0</v>
      </c>
      <c r="C1868" s="4" t="s">
        <v>3913</v>
      </c>
      <c r="D1868" s="4" t="s">
        <v>3926</v>
      </c>
      <c r="E1868" s="4" t="s">
        <v>3927</v>
      </c>
    </row>
    <row r="1869" spans="1:5">
      <c r="A1869" s="10" t="s">
        <v>48</v>
      </c>
      <c r="B1869" s="4" t="s">
        <v>85</v>
      </c>
      <c r="C1869" s="4" t="s">
        <v>3913</v>
      </c>
      <c r="D1869" s="4" t="s">
        <v>3928</v>
      </c>
      <c r="E1869" s="4" t="s">
        <v>3929</v>
      </c>
    </row>
    <row r="1870" spans="1:5">
      <c r="A1870" s="10" t="s">
        <v>51</v>
      </c>
      <c r="B1870" s="4">
        <v>800</v>
      </c>
      <c r="C1870" s="4" t="s">
        <v>3913</v>
      </c>
      <c r="D1870" s="4" t="s">
        <v>3930</v>
      </c>
      <c r="E1870" s="4" t="s">
        <v>3931</v>
      </c>
    </row>
    <row r="1871" spans="1:5">
      <c r="A1871" s="10" t="s">
        <v>27</v>
      </c>
      <c r="B1871" s="4">
        <v>0</v>
      </c>
      <c r="C1871" s="4" t="s">
        <v>3913</v>
      </c>
      <c r="D1871" s="4" t="s">
        <v>3932</v>
      </c>
      <c r="E1871" s="4" t="s">
        <v>3933</v>
      </c>
    </row>
    <row r="1872" spans="1:5">
      <c r="A1872" s="10" t="s">
        <v>56</v>
      </c>
      <c r="B1872" s="4" t="s">
        <v>85</v>
      </c>
      <c r="C1872" s="4" t="s">
        <v>3913</v>
      </c>
      <c r="D1872" s="4" t="s">
        <v>3934</v>
      </c>
      <c r="E1872" s="4" t="s">
        <v>3935</v>
      </c>
    </row>
    <row r="1873" spans="1:5">
      <c r="A1873" s="10" t="s">
        <v>59</v>
      </c>
      <c r="B1873" s="4">
        <v>8000</v>
      </c>
      <c r="C1873" s="4" t="s">
        <v>3913</v>
      </c>
      <c r="D1873" s="4" t="s">
        <v>3936</v>
      </c>
      <c r="E1873" s="4" t="s">
        <v>3937</v>
      </c>
    </row>
    <row r="1874" spans="1:5">
      <c r="A1874" s="10">
        <v>2711</v>
      </c>
      <c r="B1874" s="4">
        <v>1</v>
      </c>
      <c r="C1874" s="4" t="s">
        <v>3938</v>
      </c>
      <c r="D1874" s="4" t="s">
        <v>3939</v>
      </c>
      <c r="E1874" s="4" t="s">
        <v>3940</v>
      </c>
    </row>
    <row r="1875" spans="1:5">
      <c r="A1875" s="10">
        <v>2712</v>
      </c>
      <c r="B1875" s="4">
        <v>1</v>
      </c>
      <c r="C1875" s="4" t="s">
        <v>3938</v>
      </c>
      <c r="D1875" s="4" t="s">
        <v>3941</v>
      </c>
      <c r="E1875" s="4" t="s">
        <v>3942</v>
      </c>
    </row>
    <row r="1876" spans="1:5">
      <c r="A1876" s="10">
        <v>2713</v>
      </c>
      <c r="B1876" s="4">
        <v>1</v>
      </c>
      <c r="C1876" s="4" t="s">
        <v>3938</v>
      </c>
      <c r="D1876" s="4" t="s">
        <v>3943</v>
      </c>
      <c r="E1876" s="4" t="s">
        <v>3944</v>
      </c>
    </row>
    <row r="1877" spans="1:5">
      <c r="A1877" s="10">
        <v>2714</v>
      </c>
      <c r="B1877" s="4">
        <v>1</v>
      </c>
      <c r="C1877" s="4" t="s">
        <v>3938</v>
      </c>
      <c r="D1877" s="4" t="s">
        <v>3945</v>
      </c>
      <c r="E1877" s="4" t="s">
        <v>3946</v>
      </c>
    </row>
    <row r="1878" spans="1:5">
      <c r="A1878" s="10" t="s">
        <v>27</v>
      </c>
      <c r="B1878" s="4">
        <v>0</v>
      </c>
      <c r="C1878" s="4" t="s">
        <v>3947</v>
      </c>
      <c r="D1878" s="4" t="s">
        <v>3948</v>
      </c>
      <c r="E1878" s="4" t="s">
        <v>3949</v>
      </c>
    </row>
    <row r="1879" spans="1:5">
      <c r="A1879" s="10" t="s">
        <v>39</v>
      </c>
      <c r="B1879" s="4" t="s">
        <v>40</v>
      </c>
      <c r="C1879" s="4" t="s">
        <v>3947</v>
      </c>
      <c r="D1879" s="4" t="s">
        <v>3950</v>
      </c>
      <c r="E1879" s="4" t="s">
        <v>3951</v>
      </c>
    </row>
    <row r="1880" spans="1:5">
      <c r="A1880" s="10" t="s">
        <v>43</v>
      </c>
      <c r="B1880" s="4" t="s">
        <v>394</v>
      </c>
      <c r="C1880" s="4" t="s">
        <v>3947</v>
      </c>
      <c r="D1880" s="4" t="s">
        <v>3952</v>
      </c>
      <c r="E1880" s="4">
        <v>34322064</v>
      </c>
    </row>
    <row r="1881" spans="1:5">
      <c r="A1881" s="10" t="s">
        <v>27</v>
      </c>
      <c r="B1881" s="4">
        <v>0</v>
      </c>
      <c r="C1881" s="4" t="s">
        <v>3947</v>
      </c>
      <c r="D1881" s="4" t="s">
        <v>3953</v>
      </c>
      <c r="E1881" s="4" t="s">
        <v>3954</v>
      </c>
    </row>
    <row r="1882" spans="1:5">
      <c r="A1882" s="10" t="s">
        <v>48</v>
      </c>
      <c r="B1882" s="4" t="s">
        <v>2926</v>
      </c>
      <c r="C1882" s="4" t="s">
        <v>3947</v>
      </c>
      <c r="D1882" s="4" t="s">
        <v>3955</v>
      </c>
      <c r="E1882" s="4" t="s">
        <v>3956</v>
      </c>
    </row>
    <row r="1883" spans="1:5">
      <c r="A1883" s="10" t="s">
        <v>51</v>
      </c>
      <c r="B1883" s="4">
        <v>0</v>
      </c>
      <c r="C1883" s="4" t="s">
        <v>3947</v>
      </c>
      <c r="D1883" s="4" t="s">
        <v>3957</v>
      </c>
      <c r="E1883" s="4" t="s">
        <v>3958</v>
      </c>
    </row>
    <row r="1884" spans="1:5">
      <c r="A1884" s="10" t="s">
        <v>27</v>
      </c>
      <c r="B1884" s="4">
        <v>0</v>
      </c>
      <c r="C1884" s="4" t="s">
        <v>3947</v>
      </c>
      <c r="D1884" s="4" t="s">
        <v>3959</v>
      </c>
      <c r="E1884" s="4" t="s">
        <v>3960</v>
      </c>
    </row>
    <row r="1885" spans="1:5">
      <c r="A1885" s="10" t="s">
        <v>56</v>
      </c>
      <c r="B1885" s="4" t="s">
        <v>40</v>
      </c>
      <c r="C1885" s="4" t="s">
        <v>3947</v>
      </c>
      <c r="D1885" s="4" t="s">
        <v>3961</v>
      </c>
      <c r="E1885" s="4" t="s">
        <v>3962</v>
      </c>
    </row>
    <row r="1886" spans="1:5">
      <c r="A1886" s="10" t="s">
        <v>59</v>
      </c>
      <c r="B1886" s="4">
        <v>9800</v>
      </c>
      <c r="C1886" s="4" t="s">
        <v>3947</v>
      </c>
      <c r="D1886" s="4" t="s">
        <v>3963</v>
      </c>
      <c r="E1886" s="4" t="s">
        <v>3964</v>
      </c>
    </row>
    <row r="1887" spans="1:5">
      <c r="A1887" s="10" t="s">
        <v>27</v>
      </c>
      <c r="B1887" s="4">
        <v>0</v>
      </c>
      <c r="C1887" s="4" t="s">
        <v>3947</v>
      </c>
      <c r="D1887" s="4" t="s">
        <v>3965</v>
      </c>
      <c r="E1887" s="4" t="s">
        <v>3966</v>
      </c>
    </row>
    <row r="1888" spans="1:5">
      <c r="A1888" s="10" t="s">
        <v>30</v>
      </c>
      <c r="B1888" s="4">
        <v>4455</v>
      </c>
      <c r="C1888" s="4" t="s">
        <v>3947</v>
      </c>
      <c r="D1888" s="4" t="s">
        <v>3967</v>
      </c>
      <c r="E1888" s="4" t="s">
        <v>3968</v>
      </c>
    </row>
    <row r="1889" spans="1:5">
      <c r="A1889" s="10" t="s">
        <v>34</v>
      </c>
      <c r="B1889" s="4" t="s">
        <v>150</v>
      </c>
      <c r="C1889" s="4" t="s">
        <v>3947</v>
      </c>
      <c r="D1889" s="4" t="s">
        <v>3969</v>
      </c>
      <c r="E1889" s="4" t="s">
        <v>3970</v>
      </c>
    </row>
    <row r="1890" spans="1:5">
      <c r="A1890" s="10">
        <v>2711</v>
      </c>
      <c r="B1890" s="4">
        <v>1</v>
      </c>
      <c r="C1890" s="4" t="s">
        <v>3971</v>
      </c>
      <c r="D1890" s="4" t="s">
        <v>3972</v>
      </c>
      <c r="E1890" s="4" t="s">
        <v>3973</v>
      </c>
    </row>
    <row r="1891" spans="1:5">
      <c r="A1891" s="10">
        <v>2712</v>
      </c>
      <c r="B1891" s="4">
        <v>1</v>
      </c>
      <c r="C1891" s="4" t="s">
        <v>3971</v>
      </c>
      <c r="D1891" s="4" t="s">
        <v>3974</v>
      </c>
      <c r="E1891" s="4" t="s">
        <v>3975</v>
      </c>
    </row>
    <row r="1892" spans="1:5">
      <c r="A1892" s="10">
        <v>2713</v>
      </c>
      <c r="B1892" s="4">
        <v>1</v>
      </c>
      <c r="C1892" s="4" t="s">
        <v>3971</v>
      </c>
      <c r="D1892" s="4" t="s">
        <v>3976</v>
      </c>
      <c r="E1892" s="4" t="s">
        <v>3977</v>
      </c>
    </row>
    <row r="1893" spans="1:5">
      <c r="A1893" s="10">
        <v>2714</v>
      </c>
      <c r="B1893" s="4">
        <v>1</v>
      </c>
      <c r="C1893" s="4" t="s">
        <v>3971</v>
      </c>
      <c r="D1893" s="4" t="s">
        <v>3978</v>
      </c>
      <c r="E1893" s="4" t="s">
        <v>3979</v>
      </c>
    </row>
    <row r="1894" spans="1:5">
      <c r="A1894" s="10" t="s">
        <v>27</v>
      </c>
      <c r="B1894" s="4">
        <v>0</v>
      </c>
      <c r="C1894" s="4" t="s">
        <v>3971</v>
      </c>
      <c r="D1894" s="4" t="s">
        <v>3980</v>
      </c>
      <c r="E1894" s="4" t="s">
        <v>3981</v>
      </c>
    </row>
    <row r="1895" spans="1:5">
      <c r="A1895" s="10" t="s">
        <v>48</v>
      </c>
      <c r="B1895" s="4" t="s">
        <v>2926</v>
      </c>
      <c r="C1895" s="4" t="s">
        <v>3971</v>
      </c>
      <c r="D1895" s="4" t="s">
        <v>3982</v>
      </c>
      <c r="E1895" s="4" t="s">
        <v>3983</v>
      </c>
    </row>
    <row r="1896" spans="1:5">
      <c r="A1896" s="10" t="s">
        <v>51</v>
      </c>
      <c r="B1896" s="4">
        <v>800</v>
      </c>
      <c r="C1896" s="4" t="s">
        <v>3971</v>
      </c>
      <c r="D1896" s="4" t="s">
        <v>3984</v>
      </c>
      <c r="E1896" s="4" t="s">
        <v>3985</v>
      </c>
    </row>
    <row r="1897" spans="1:5">
      <c r="A1897" s="10" t="s">
        <v>27</v>
      </c>
      <c r="B1897" s="4">
        <v>0</v>
      </c>
      <c r="C1897" s="4" t="s">
        <v>3986</v>
      </c>
      <c r="D1897" s="4" t="s">
        <v>3987</v>
      </c>
      <c r="E1897" s="4" t="s">
        <v>3988</v>
      </c>
    </row>
    <row r="1898" spans="1:5">
      <c r="A1898" s="10" t="s">
        <v>56</v>
      </c>
      <c r="B1898" s="4" t="s">
        <v>40</v>
      </c>
      <c r="C1898" s="4" t="s">
        <v>3986</v>
      </c>
      <c r="D1898" s="4" t="s">
        <v>3989</v>
      </c>
      <c r="E1898" s="4" t="s">
        <v>3990</v>
      </c>
    </row>
    <row r="1899" spans="1:5">
      <c r="A1899" s="10" t="s">
        <v>59</v>
      </c>
      <c r="B1899" s="4">
        <v>7800</v>
      </c>
      <c r="C1899" s="4" t="s">
        <v>3986</v>
      </c>
      <c r="D1899" s="4" t="s">
        <v>3991</v>
      </c>
      <c r="E1899" s="4" t="s">
        <v>3992</v>
      </c>
    </row>
    <row r="1900" spans="1:5">
      <c r="A1900" s="10" t="s">
        <v>27</v>
      </c>
      <c r="B1900" s="4">
        <v>0</v>
      </c>
      <c r="C1900" s="4" t="s">
        <v>3986</v>
      </c>
      <c r="D1900" s="4" t="s">
        <v>3993</v>
      </c>
      <c r="E1900" s="4" t="s">
        <v>3994</v>
      </c>
    </row>
    <row r="1901" spans="1:5">
      <c r="A1901" s="10" t="s">
        <v>30</v>
      </c>
      <c r="B1901" s="4">
        <v>4455</v>
      </c>
      <c r="C1901" s="4" t="s">
        <v>3986</v>
      </c>
      <c r="D1901" s="4" t="s">
        <v>3995</v>
      </c>
      <c r="E1901" s="4" t="s">
        <v>3996</v>
      </c>
    </row>
    <row r="1902" spans="1:5">
      <c r="A1902" s="10" t="s">
        <v>34</v>
      </c>
      <c r="B1902" s="4" t="s">
        <v>1185</v>
      </c>
      <c r="C1902" s="4" t="s">
        <v>3986</v>
      </c>
      <c r="D1902" s="4" t="s">
        <v>3997</v>
      </c>
      <c r="E1902" s="4" t="s">
        <v>3998</v>
      </c>
    </row>
    <row r="1903" spans="1:5">
      <c r="A1903" s="10" t="s">
        <v>27</v>
      </c>
      <c r="B1903" s="4">
        <v>0</v>
      </c>
      <c r="C1903" s="4" t="s">
        <v>3986</v>
      </c>
      <c r="D1903" s="4" t="s">
        <v>3999</v>
      </c>
      <c r="E1903" s="4" t="s">
        <v>4000</v>
      </c>
    </row>
    <row r="1904" spans="1:5">
      <c r="A1904" s="10" t="s">
        <v>39</v>
      </c>
      <c r="B1904" s="4" t="s">
        <v>40</v>
      </c>
      <c r="C1904" s="4" t="s">
        <v>3986</v>
      </c>
      <c r="D1904" s="4" t="s">
        <v>4001</v>
      </c>
      <c r="E1904" s="4" t="s">
        <v>4002</v>
      </c>
    </row>
    <row r="1905" spans="1:5">
      <c r="A1905" s="10" t="s">
        <v>43</v>
      </c>
      <c r="B1905" s="4" t="s">
        <v>487</v>
      </c>
      <c r="C1905" s="4" t="s">
        <v>3986</v>
      </c>
      <c r="D1905" s="4" t="s">
        <v>4003</v>
      </c>
      <c r="E1905" s="4" t="s">
        <v>4004</v>
      </c>
    </row>
    <row r="1906" spans="1:5">
      <c r="A1906" s="10">
        <v>2711</v>
      </c>
      <c r="B1906" s="4">
        <v>1</v>
      </c>
      <c r="C1906" s="4" t="s">
        <v>4005</v>
      </c>
      <c r="D1906" s="4" t="s">
        <v>4006</v>
      </c>
      <c r="E1906" s="4" t="s">
        <v>4007</v>
      </c>
    </row>
    <row r="1907" spans="1:5">
      <c r="A1907" s="10">
        <v>2712</v>
      </c>
      <c r="B1907" s="4">
        <v>1</v>
      </c>
      <c r="C1907" s="4" t="s">
        <v>4005</v>
      </c>
      <c r="D1907" s="4" t="s">
        <v>4008</v>
      </c>
      <c r="E1907" s="4" t="s">
        <v>4009</v>
      </c>
    </row>
    <row r="1908" spans="1:5">
      <c r="A1908" s="10">
        <v>2713</v>
      </c>
      <c r="B1908" s="4">
        <v>1</v>
      </c>
      <c r="C1908" s="4" t="s">
        <v>4005</v>
      </c>
      <c r="D1908" s="4" t="s">
        <v>4010</v>
      </c>
      <c r="E1908" s="4" t="s">
        <v>4011</v>
      </c>
    </row>
    <row r="1909" spans="1:5">
      <c r="A1909" s="10">
        <v>2714</v>
      </c>
      <c r="B1909" s="4">
        <v>1</v>
      </c>
      <c r="C1909" s="4" t="s">
        <v>4005</v>
      </c>
      <c r="D1909" s="4" t="s">
        <v>4012</v>
      </c>
      <c r="E1909" s="4" t="s">
        <v>4013</v>
      </c>
    </row>
    <row r="1910" spans="1:5">
      <c r="A1910" s="10" t="s">
        <v>27</v>
      </c>
      <c r="B1910" s="4">
        <v>0</v>
      </c>
      <c r="C1910" s="4" t="s">
        <v>4005</v>
      </c>
      <c r="D1910" s="4" t="s">
        <v>4014</v>
      </c>
      <c r="E1910" s="4" t="s">
        <v>4015</v>
      </c>
    </row>
    <row r="1911" spans="1:5">
      <c r="A1911" s="10" t="s">
        <v>56</v>
      </c>
      <c r="B1911" s="4" t="s">
        <v>85</v>
      </c>
      <c r="C1911" s="4" t="s">
        <v>4005</v>
      </c>
      <c r="D1911" s="4" t="s">
        <v>4016</v>
      </c>
      <c r="E1911" s="4" t="s">
        <v>4017</v>
      </c>
    </row>
    <row r="1912" spans="1:5">
      <c r="A1912" s="10" t="s">
        <v>59</v>
      </c>
      <c r="B1912" s="4">
        <v>8800</v>
      </c>
      <c r="C1912" s="4" t="s">
        <v>4005</v>
      </c>
      <c r="D1912" s="4" t="s">
        <v>4018</v>
      </c>
      <c r="E1912" s="4" t="s">
        <v>4019</v>
      </c>
    </row>
    <row r="1913" spans="1:5">
      <c r="A1913" s="10" t="s">
        <v>27</v>
      </c>
      <c r="B1913" s="4">
        <v>0</v>
      </c>
      <c r="C1913" s="4" t="s">
        <v>4005</v>
      </c>
      <c r="D1913" s="4" t="s">
        <v>4020</v>
      </c>
      <c r="E1913" s="4" t="s">
        <v>4021</v>
      </c>
    </row>
    <row r="1914" spans="1:5">
      <c r="A1914" s="10" t="s">
        <v>30</v>
      </c>
      <c r="B1914" s="4" t="s">
        <v>2563</v>
      </c>
      <c r="C1914" s="4" t="s">
        <v>4022</v>
      </c>
      <c r="D1914" s="4" t="s">
        <v>4023</v>
      </c>
      <c r="E1914" s="4" t="s">
        <v>4024</v>
      </c>
    </row>
    <row r="1915" spans="1:5">
      <c r="A1915" s="10" t="s">
        <v>34</v>
      </c>
      <c r="B1915" s="4">
        <v>6000</v>
      </c>
      <c r="C1915" s="4" t="s">
        <v>4022</v>
      </c>
      <c r="D1915" s="4" t="s">
        <v>4025</v>
      </c>
      <c r="E1915" s="4" t="s">
        <v>4026</v>
      </c>
    </row>
    <row r="1916" spans="1:5">
      <c r="A1916" s="10" t="s">
        <v>27</v>
      </c>
      <c r="B1916" s="4">
        <v>0</v>
      </c>
      <c r="C1916" s="4" t="s">
        <v>4022</v>
      </c>
      <c r="D1916" s="4" t="s">
        <v>4027</v>
      </c>
      <c r="E1916" s="4" t="s">
        <v>4028</v>
      </c>
    </row>
    <row r="1917" spans="1:5">
      <c r="A1917" s="10" t="s">
        <v>39</v>
      </c>
      <c r="B1917" s="4" t="s">
        <v>85</v>
      </c>
      <c r="C1917" s="4" t="s">
        <v>4022</v>
      </c>
      <c r="D1917" s="4" t="s">
        <v>4029</v>
      </c>
      <c r="E1917" s="4" t="s">
        <v>4030</v>
      </c>
    </row>
    <row r="1918" spans="1:5">
      <c r="A1918" s="10" t="s">
        <v>43</v>
      </c>
      <c r="B1918" s="4" t="s">
        <v>452</v>
      </c>
      <c r="C1918" s="4" t="s">
        <v>4022</v>
      </c>
      <c r="D1918" s="4" t="s">
        <v>4031</v>
      </c>
      <c r="E1918" s="4" t="s">
        <v>4032</v>
      </c>
    </row>
    <row r="1919" spans="1:5">
      <c r="A1919" s="10" t="s">
        <v>27</v>
      </c>
      <c r="B1919" s="4">
        <v>0</v>
      </c>
      <c r="C1919" s="4" t="s">
        <v>4022</v>
      </c>
      <c r="D1919" s="4" t="s">
        <v>4033</v>
      </c>
      <c r="E1919" s="4" t="s">
        <v>4034</v>
      </c>
    </row>
    <row r="1920" spans="1:5">
      <c r="A1920" s="10" t="s">
        <v>48</v>
      </c>
      <c r="B1920" s="4" t="s">
        <v>85</v>
      </c>
      <c r="C1920" s="4" t="s">
        <v>4022</v>
      </c>
      <c r="D1920" s="4" t="s">
        <v>4035</v>
      </c>
      <c r="E1920" s="4" t="s">
        <v>4036</v>
      </c>
    </row>
    <row r="1921" spans="1:5">
      <c r="A1921" s="10" t="s">
        <v>51</v>
      </c>
      <c r="B1921" s="4">
        <v>0</v>
      </c>
      <c r="C1921" s="4" t="s">
        <v>4022</v>
      </c>
      <c r="D1921" s="4" t="s">
        <v>4037</v>
      </c>
      <c r="E1921" s="4" t="s">
        <v>4038</v>
      </c>
    </row>
    <row r="1922" spans="1:5">
      <c r="A1922" s="10">
        <v>2711</v>
      </c>
      <c r="B1922" s="4">
        <v>1</v>
      </c>
      <c r="C1922" s="4" t="s">
        <v>4039</v>
      </c>
      <c r="D1922" s="4" t="s">
        <v>4040</v>
      </c>
      <c r="E1922" s="4" t="s">
        <v>4041</v>
      </c>
    </row>
    <row r="1923" spans="1:5">
      <c r="A1923" s="10">
        <v>2712</v>
      </c>
      <c r="B1923" s="4">
        <v>1</v>
      </c>
      <c r="C1923" s="4" t="s">
        <v>4039</v>
      </c>
      <c r="D1923" s="4" t="s">
        <v>4042</v>
      </c>
      <c r="E1923" s="4" t="s">
        <v>4043</v>
      </c>
    </row>
    <row r="1924" spans="1:5">
      <c r="A1924" s="10">
        <v>2713</v>
      </c>
      <c r="B1924" s="4">
        <v>1</v>
      </c>
      <c r="C1924" s="4" t="s">
        <v>4039</v>
      </c>
      <c r="D1924" s="4" t="s">
        <v>4044</v>
      </c>
      <c r="E1924" s="4" t="s">
        <v>4045</v>
      </c>
    </row>
    <row r="1925" spans="1:5">
      <c r="A1925" s="10">
        <v>2714</v>
      </c>
      <c r="B1925" s="4">
        <v>1</v>
      </c>
      <c r="C1925" s="4" t="s">
        <v>4039</v>
      </c>
      <c r="D1925" s="4" t="s">
        <v>4046</v>
      </c>
      <c r="E1925" s="4" t="s">
        <v>4047</v>
      </c>
    </row>
    <row r="1926" spans="1:5">
      <c r="A1926" s="10" t="s">
        <v>27</v>
      </c>
      <c r="B1926" s="4">
        <v>0</v>
      </c>
      <c r="C1926" s="4" t="s">
        <v>4039</v>
      </c>
      <c r="D1926" s="4" t="s">
        <v>4048</v>
      </c>
      <c r="E1926" s="4" t="s">
        <v>4049</v>
      </c>
    </row>
    <row r="1927" spans="1:5">
      <c r="A1927" s="10" t="s">
        <v>30</v>
      </c>
      <c r="B1927" s="4">
        <v>4455</v>
      </c>
      <c r="C1927" s="4" t="s">
        <v>4039</v>
      </c>
      <c r="D1927" s="4" t="s">
        <v>4050</v>
      </c>
      <c r="E1927" s="4" t="s">
        <v>4051</v>
      </c>
    </row>
    <row r="1928" spans="1:5">
      <c r="A1928" s="10" t="s">
        <v>34</v>
      </c>
      <c r="B1928" s="4">
        <v>9000</v>
      </c>
      <c r="C1928" s="4" t="s">
        <v>4039</v>
      </c>
      <c r="D1928" s="4" t="s">
        <v>4052</v>
      </c>
      <c r="E1928" s="4" t="s">
        <v>4053</v>
      </c>
    </row>
    <row r="1929" spans="1:5">
      <c r="A1929" s="10" t="s">
        <v>27</v>
      </c>
      <c r="B1929" s="4">
        <v>0</v>
      </c>
      <c r="C1929" s="4" t="s">
        <v>4039</v>
      </c>
      <c r="D1929" s="4" t="s">
        <v>4054</v>
      </c>
      <c r="E1929" s="4" t="s">
        <v>4055</v>
      </c>
    </row>
    <row r="1930" spans="1:5">
      <c r="A1930" s="10" t="s">
        <v>39</v>
      </c>
      <c r="B1930" s="4" t="s">
        <v>40</v>
      </c>
      <c r="C1930" s="4" t="s">
        <v>4039</v>
      </c>
      <c r="D1930" s="4" t="s">
        <v>4056</v>
      </c>
      <c r="E1930" s="4" t="s">
        <v>4057</v>
      </c>
    </row>
    <row r="1931" spans="1:5">
      <c r="A1931" s="10" t="s">
        <v>43</v>
      </c>
      <c r="B1931" s="4" t="s">
        <v>110</v>
      </c>
      <c r="C1931" s="4" t="s">
        <v>4039</v>
      </c>
      <c r="D1931" s="4" t="s">
        <v>4058</v>
      </c>
      <c r="E1931" s="4" t="s">
        <v>4059</v>
      </c>
    </row>
    <row r="1932" spans="1:5">
      <c r="A1932" s="10" t="s">
        <v>27</v>
      </c>
      <c r="B1932" s="4">
        <v>0</v>
      </c>
      <c r="C1932" s="4" t="s">
        <v>4060</v>
      </c>
      <c r="D1932" s="4" t="s">
        <v>4061</v>
      </c>
      <c r="E1932" s="4" t="s">
        <v>4062</v>
      </c>
    </row>
    <row r="1933" spans="1:5">
      <c r="A1933" s="10" t="s">
        <v>48</v>
      </c>
      <c r="B1933" s="4" t="s">
        <v>85</v>
      </c>
      <c r="C1933" s="4" t="s">
        <v>4060</v>
      </c>
      <c r="D1933" s="4" t="s">
        <v>4063</v>
      </c>
      <c r="E1933" s="4" t="s">
        <v>4064</v>
      </c>
    </row>
    <row r="1934" spans="1:5">
      <c r="A1934" s="10" t="s">
        <v>51</v>
      </c>
      <c r="B1934" s="4" t="s">
        <v>150</v>
      </c>
      <c r="C1934" s="4" t="s">
        <v>4060</v>
      </c>
      <c r="D1934" s="4" t="s">
        <v>4065</v>
      </c>
      <c r="E1934" s="4" t="s">
        <v>4066</v>
      </c>
    </row>
    <row r="1935" spans="1:5">
      <c r="A1935" s="10" t="s">
        <v>27</v>
      </c>
      <c r="B1935" s="4">
        <v>0</v>
      </c>
      <c r="C1935" s="4" t="s">
        <v>4060</v>
      </c>
      <c r="D1935" s="4" t="s">
        <v>4067</v>
      </c>
      <c r="E1935" s="4" t="s">
        <v>4068</v>
      </c>
    </row>
    <row r="1936" spans="1:5">
      <c r="A1936" s="10" t="s">
        <v>56</v>
      </c>
      <c r="B1936" s="4" t="s">
        <v>40</v>
      </c>
      <c r="C1936" s="4" t="s">
        <v>4060</v>
      </c>
      <c r="D1936" s="4" t="s">
        <v>4069</v>
      </c>
      <c r="E1936" s="4" t="s">
        <v>4070</v>
      </c>
    </row>
    <row r="1937" spans="1:5">
      <c r="A1937" s="10" t="s">
        <v>59</v>
      </c>
      <c r="B1937" s="4">
        <v>9000</v>
      </c>
      <c r="C1937" s="4" t="s">
        <v>4060</v>
      </c>
      <c r="D1937" s="4" t="s">
        <v>4071</v>
      </c>
      <c r="E1937" s="4" t="s">
        <v>4072</v>
      </c>
    </row>
    <row r="1938" spans="1:5">
      <c r="A1938" s="10">
        <v>2711</v>
      </c>
      <c r="B1938" s="4">
        <v>1</v>
      </c>
      <c r="C1938" s="4" t="s">
        <v>4073</v>
      </c>
      <c r="D1938" s="4" t="s">
        <v>4074</v>
      </c>
      <c r="E1938" s="4" t="s">
        <v>4075</v>
      </c>
    </row>
    <row r="1939" spans="1:5">
      <c r="A1939" s="10">
        <v>2712</v>
      </c>
      <c r="B1939" s="4">
        <v>1</v>
      </c>
      <c r="C1939" s="4" t="s">
        <v>4073</v>
      </c>
      <c r="D1939" s="4" t="s">
        <v>4076</v>
      </c>
      <c r="E1939" s="4" t="s">
        <v>4077</v>
      </c>
    </row>
    <row r="1940" spans="1:5">
      <c r="A1940" s="10">
        <v>2713</v>
      </c>
      <c r="B1940" s="4">
        <v>1</v>
      </c>
      <c r="C1940" s="4" t="s">
        <v>4073</v>
      </c>
      <c r="D1940" s="4" t="s">
        <v>4078</v>
      </c>
      <c r="E1940" s="4" t="s">
        <v>4079</v>
      </c>
    </row>
    <row r="1941" spans="1:5">
      <c r="A1941" s="10">
        <v>2714</v>
      </c>
      <c r="B1941" s="4">
        <v>1</v>
      </c>
      <c r="C1941" s="4" t="s">
        <v>4073</v>
      </c>
      <c r="D1941" s="4" t="s">
        <v>4080</v>
      </c>
      <c r="E1941" s="4" t="s">
        <v>4081</v>
      </c>
    </row>
    <row r="1942" spans="1:5">
      <c r="A1942" s="10" t="s">
        <v>27</v>
      </c>
      <c r="B1942" s="4">
        <v>0</v>
      </c>
      <c r="C1942" s="4" t="s">
        <v>4073</v>
      </c>
      <c r="D1942" s="4" t="s">
        <v>4082</v>
      </c>
      <c r="E1942" s="4" t="s">
        <v>4083</v>
      </c>
    </row>
    <row r="1943" spans="1:5">
      <c r="A1943" s="10" t="s">
        <v>39</v>
      </c>
      <c r="B1943" s="4" t="s">
        <v>85</v>
      </c>
      <c r="C1943" s="4" t="s">
        <v>4073</v>
      </c>
      <c r="D1943" s="4" t="s">
        <v>4084</v>
      </c>
      <c r="E1943" s="4" t="s">
        <v>4085</v>
      </c>
    </row>
    <row r="1944" spans="1:5">
      <c r="A1944" s="10" t="s">
        <v>43</v>
      </c>
      <c r="B1944" s="4" t="s">
        <v>219</v>
      </c>
      <c r="C1944" s="4" t="s">
        <v>4073</v>
      </c>
      <c r="D1944" s="4" t="s">
        <v>4086</v>
      </c>
      <c r="E1944" s="4" t="s">
        <v>4087</v>
      </c>
    </row>
    <row r="1945" spans="1:5">
      <c r="A1945" s="10" t="s">
        <v>27</v>
      </c>
      <c r="B1945" s="4">
        <v>0</v>
      </c>
      <c r="C1945" s="4" t="s">
        <v>4073</v>
      </c>
      <c r="D1945" s="4" t="s">
        <v>4088</v>
      </c>
      <c r="E1945" s="4" t="s">
        <v>4089</v>
      </c>
    </row>
    <row r="1946" spans="1:5">
      <c r="A1946" s="10" t="s">
        <v>48</v>
      </c>
      <c r="B1946" s="4" t="s">
        <v>40</v>
      </c>
      <c r="C1946" s="4" t="s">
        <v>4073</v>
      </c>
      <c r="D1946" s="4" t="s">
        <v>4090</v>
      </c>
      <c r="E1946" s="4" t="s">
        <v>4091</v>
      </c>
    </row>
    <row r="1947" spans="1:5">
      <c r="A1947" s="10" t="s">
        <v>51</v>
      </c>
      <c r="B1947" s="4" t="s">
        <v>94</v>
      </c>
      <c r="C1947" s="4" t="s">
        <v>4073</v>
      </c>
      <c r="D1947" s="4" t="s">
        <v>4092</v>
      </c>
      <c r="E1947" s="4" t="s">
        <v>4093</v>
      </c>
    </row>
    <row r="1948" spans="1:5">
      <c r="A1948" s="10" t="s">
        <v>27</v>
      </c>
      <c r="B1948" s="4">
        <v>0</v>
      </c>
      <c r="C1948" s="4" t="s">
        <v>4073</v>
      </c>
      <c r="D1948" s="4" t="s">
        <v>4094</v>
      </c>
      <c r="E1948" s="4" t="s">
        <v>4095</v>
      </c>
    </row>
    <row r="1949" spans="1:5">
      <c r="A1949" s="10" t="s">
        <v>56</v>
      </c>
      <c r="B1949" s="4" t="s">
        <v>85</v>
      </c>
      <c r="C1949" s="4" t="s">
        <v>4073</v>
      </c>
      <c r="D1949" s="4" t="s">
        <v>4096</v>
      </c>
      <c r="E1949" s="4" t="s">
        <v>4097</v>
      </c>
    </row>
    <row r="1950" spans="1:5">
      <c r="A1950" s="10" t="s">
        <v>59</v>
      </c>
      <c r="B1950" s="4">
        <v>9000</v>
      </c>
      <c r="C1950" s="4" t="s">
        <v>4073</v>
      </c>
      <c r="D1950" s="11">
        <v>2.1049999999999999E+124</v>
      </c>
      <c r="E1950" s="4" t="s">
        <v>4098</v>
      </c>
    </row>
    <row r="1951" spans="1:5">
      <c r="A1951" s="10" t="s">
        <v>27</v>
      </c>
      <c r="B1951" s="4">
        <v>0</v>
      </c>
      <c r="C1951" s="4" t="s">
        <v>4099</v>
      </c>
      <c r="D1951" s="4" t="s">
        <v>4100</v>
      </c>
      <c r="E1951" s="4" t="s">
        <v>4101</v>
      </c>
    </row>
    <row r="1952" spans="1:5">
      <c r="A1952" s="10" t="s">
        <v>30</v>
      </c>
      <c r="B1952" s="4" t="s">
        <v>2563</v>
      </c>
      <c r="C1952" s="4" t="s">
        <v>4099</v>
      </c>
      <c r="D1952" s="4" t="s">
        <v>4102</v>
      </c>
      <c r="E1952" s="4" t="s">
        <v>4103</v>
      </c>
    </row>
    <row r="1953" spans="1:5">
      <c r="A1953" s="10" t="s">
        <v>34</v>
      </c>
      <c r="B1953" s="4" t="s">
        <v>123</v>
      </c>
      <c r="C1953" s="4" t="s">
        <v>4099</v>
      </c>
      <c r="D1953" s="4" t="s">
        <v>4104</v>
      </c>
      <c r="E1953" s="4" t="s">
        <v>4105</v>
      </c>
    </row>
    <row r="1954" spans="1:5">
      <c r="A1954" s="10">
        <v>2711</v>
      </c>
      <c r="B1954" s="4">
        <v>1</v>
      </c>
      <c r="C1954" s="4" t="s">
        <v>4106</v>
      </c>
      <c r="D1954" s="4" t="s">
        <v>4107</v>
      </c>
      <c r="E1954" s="4" t="s">
        <v>4108</v>
      </c>
    </row>
    <row r="1955" spans="1:5">
      <c r="A1955" s="10">
        <v>2712</v>
      </c>
      <c r="B1955" s="4">
        <v>1</v>
      </c>
      <c r="C1955" s="4" t="s">
        <v>4106</v>
      </c>
      <c r="D1955" s="4" t="s">
        <v>4109</v>
      </c>
      <c r="E1955" s="4" t="s">
        <v>4110</v>
      </c>
    </row>
    <row r="1956" spans="1:5">
      <c r="A1956" s="10">
        <v>2713</v>
      </c>
      <c r="B1956" s="4">
        <v>1</v>
      </c>
      <c r="C1956" s="4" t="s">
        <v>4106</v>
      </c>
      <c r="D1956" s="4" t="s">
        <v>4111</v>
      </c>
      <c r="E1956" s="4" t="s">
        <v>4112</v>
      </c>
    </row>
    <row r="1957" spans="1:5">
      <c r="A1957" s="10">
        <v>2714</v>
      </c>
      <c r="B1957" s="4">
        <v>1</v>
      </c>
      <c r="C1957" s="4" t="s">
        <v>4106</v>
      </c>
      <c r="D1957" s="4" t="s">
        <v>4113</v>
      </c>
      <c r="E1957" s="4" t="s">
        <v>4114</v>
      </c>
    </row>
    <row r="1958" spans="1:5">
      <c r="A1958" s="10" t="s">
        <v>27</v>
      </c>
      <c r="B1958" s="4">
        <v>0</v>
      </c>
      <c r="C1958" s="4" t="s">
        <v>4106</v>
      </c>
      <c r="D1958" s="4" t="s">
        <v>4115</v>
      </c>
      <c r="E1958" s="4" t="s">
        <v>4116</v>
      </c>
    </row>
    <row r="1959" spans="1:5">
      <c r="A1959" s="10" t="s">
        <v>48</v>
      </c>
      <c r="B1959" s="4" t="s">
        <v>2926</v>
      </c>
      <c r="C1959" s="4" t="s">
        <v>4106</v>
      </c>
      <c r="D1959" s="4" t="s">
        <v>4117</v>
      </c>
      <c r="E1959" s="4" t="s">
        <v>4118</v>
      </c>
    </row>
    <row r="1960" spans="1:5">
      <c r="A1960" s="10" t="s">
        <v>51</v>
      </c>
      <c r="B1960" s="4">
        <v>0</v>
      </c>
      <c r="C1960" s="4" t="s">
        <v>4106</v>
      </c>
      <c r="D1960" s="4" t="s">
        <v>4119</v>
      </c>
      <c r="E1960" s="4" t="s">
        <v>4120</v>
      </c>
    </row>
    <row r="1961" spans="1:5">
      <c r="A1961" s="10" t="s">
        <v>27</v>
      </c>
      <c r="B1961" s="4">
        <v>0</v>
      </c>
      <c r="C1961" s="4" t="s">
        <v>4106</v>
      </c>
      <c r="D1961" s="4" t="s">
        <v>4121</v>
      </c>
      <c r="E1961" s="4" t="s">
        <v>4122</v>
      </c>
    </row>
    <row r="1962" spans="1:5">
      <c r="A1962" s="10" t="s">
        <v>56</v>
      </c>
      <c r="B1962" s="4" t="s">
        <v>85</v>
      </c>
      <c r="C1962" s="4" t="s">
        <v>4106</v>
      </c>
      <c r="D1962" s="4" t="s">
        <v>4123</v>
      </c>
      <c r="E1962" s="4" t="s">
        <v>4124</v>
      </c>
    </row>
    <row r="1963" spans="1:5">
      <c r="A1963" s="10" t="s">
        <v>59</v>
      </c>
      <c r="B1963" s="4">
        <v>3800</v>
      </c>
      <c r="C1963" s="4" t="s">
        <v>4106</v>
      </c>
      <c r="D1963" s="4" t="s">
        <v>4125</v>
      </c>
      <c r="E1963" s="4" t="s">
        <v>4126</v>
      </c>
    </row>
    <row r="1964" spans="1:5">
      <c r="A1964" s="10" t="s">
        <v>27</v>
      </c>
      <c r="B1964" s="4">
        <v>0</v>
      </c>
      <c r="C1964" s="4" t="s">
        <v>4106</v>
      </c>
      <c r="D1964" s="4" t="s">
        <v>4127</v>
      </c>
      <c r="E1964" s="4" t="s">
        <v>4128</v>
      </c>
    </row>
    <row r="1965" spans="1:5">
      <c r="A1965" s="10" t="s">
        <v>30</v>
      </c>
      <c r="B1965" s="4" t="s">
        <v>2563</v>
      </c>
      <c r="C1965" s="4" t="s">
        <v>4106</v>
      </c>
      <c r="D1965" s="4" t="s">
        <v>4129</v>
      </c>
      <c r="E1965" s="11">
        <v>7.6735999999999997E+103</v>
      </c>
    </row>
    <row r="1966" spans="1:5">
      <c r="A1966" s="10" t="s">
        <v>34</v>
      </c>
      <c r="B1966" s="4">
        <v>3400</v>
      </c>
      <c r="C1966" s="4" t="s">
        <v>4106</v>
      </c>
      <c r="D1966" s="4" t="s">
        <v>4130</v>
      </c>
      <c r="E1966" s="4" t="s">
        <v>4131</v>
      </c>
    </row>
    <row r="1967" spans="1:5">
      <c r="A1967" s="10" t="s">
        <v>27</v>
      </c>
      <c r="B1967" s="4">
        <v>0</v>
      </c>
      <c r="C1967" s="4" t="s">
        <v>4132</v>
      </c>
      <c r="D1967" s="4" t="s">
        <v>4133</v>
      </c>
      <c r="E1967" s="4" t="s">
        <v>4134</v>
      </c>
    </row>
    <row r="1968" spans="1:5">
      <c r="A1968" s="10" t="s">
        <v>39</v>
      </c>
      <c r="B1968" s="4" t="s">
        <v>85</v>
      </c>
      <c r="C1968" s="4" t="s">
        <v>4132</v>
      </c>
      <c r="D1968" s="4" t="s">
        <v>4135</v>
      </c>
      <c r="E1968" s="4" t="s">
        <v>4136</v>
      </c>
    </row>
    <row r="1969" spans="1:5">
      <c r="A1969" s="10" t="s">
        <v>43</v>
      </c>
      <c r="B1969" s="4">
        <v>7800</v>
      </c>
      <c r="C1969" s="4" t="s">
        <v>4132</v>
      </c>
      <c r="D1969" s="4" t="s">
        <v>4137</v>
      </c>
      <c r="E1969" s="4" t="s">
        <v>4138</v>
      </c>
    </row>
    <row r="1970" spans="1:5">
      <c r="A1970" s="10">
        <v>2711</v>
      </c>
      <c r="B1970" s="4">
        <v>1</v>
      </c>
      <c r="C1970" s="4" t="s">
        <v>4139</v>
      </c>
      <c r="D1970" s="4" t="s">
        <v>4140</v>
      </c>
      <c r="E1970" s="4" t="s">
        <v>4141</v>
      </c>
    </row>
    <row r="1971" spans="1:5">
      <c r="A1971" s="10">
        <v>2712</v>
      </c>
      <c r="B1971" s="4">
        <v>1</v>
      </c>
      <c r="C1971" s="4" t="s">
        <v>4139</v>
      </c>
      <c r="D1971" s="4" t="s">
        <v>4142</v>
      </c>
      <c r="E1971" s="4" t="s">
        <v>4143</v>
      </c>
    </row>
    <row r="1972" spans="1:5">
      <c r="A1972" s="10">
        <v>2713</v>
      </c>
      <c r="B1972" s="4">
        <v>1</v>
      </c>
      <c r="C1972" s="4" t="s">
        <v>4139</v>
      </c>
      <c r="D1972" s="4" t="s">
        <v>4144</v>
      </c>
      <c r="E1972" s="4" t="s">
        <v>4145</v>
      </c>
    </row>
    <row r="1973" spans="1:5">
      <c r="A1973" s="10">
        <v>2714</v>
      </c>
      <c r="B1973" s="4">
        <v>1</v>
      </c>
      <c r="C1973" s="4" t="s">
        <v>4139</v>
      </c>
      <c r="D1973" s="4" t="s">
        <v>4146</v>
      </c>
      <c r="E1973" s="4" t="s">
        <v>4147</v>
      </c>
    </row>
    <row r="1974" spans="1:5">
      <c r="A1974" s="10" t="s">
        <v>27</v>
      </c>
      <c r="B1974" s="4">
        <v>0</v>
      </c>
      <c r="C1974" s="4" t="s">
        <v>4139</v>
      </c>
      <c r="D1974" s="4" t="s">
        <v>4148</v>
      </c>
      <c r="E1974" s="4" t="s">
        <v>4149</v>
      </c>
    </row>
    <row r="1975" spans="1:5">
      <c r="A1975" s="10" t="s">
        <v>56</v>
      </c>
      <c r="B1975" s="4" t="s">
        <v>40</v>
      </c>
      <c r="C1975" s="4" t="s">
        <v>4139</v>
      </c>
      <c r="D1975" s="4" t="s">
        <v>4150</v>
      </c>
      <c r="E1975" s="4" t="s">
        <v>4151</v>
      </c>
    </row>
    <row r="1976" spans="1:5">
      <c r="A1976" s="10" t="s">
        <v>59</v>
      </c>
      <c r="B1976" s="4">
        <v>8800</v>
      </c>
      <c r="C1976" s="4" t="s">
        <v>4139</v>
      </c>
      <c r="D1976" s="4" t="s">
        <v>4152</v>
      </c>
      <c r="E1976" s="4" t="s">
        <v>4153</v>
      </c>
    </row>
    <row r="1977" spans="1:5">
      <c r="A1977" s="10" t="s">
        <v>27</v>
      </c>
      <c r="B1977" s="4">
        <v>0</v>
      </c>
      <c r="C1977" s="4" t="s">
        <v>4139</v>
      </c>
      <c r="D1977" s="4" t="s">
        <v>4154</v>
      </c>
      <c r="E1977" s="4" t="s">
        <v>4155</v>
      </c>
    </row>
    <row r="1978" spans="1:5">
      <c r="A1978" s="10" t="s">
        <v>30</v>
      </c>
      <c r="B1978" s="4">
        <v>4455</v>
      </c>
      <c r="C1978" s="4" t="s">
        <v>4139</v>
      </c>
      <c r="D1978" s="4" t="s">
        <v>4156</v>
      </c>
      <c r="E1978" s="4" t="s">
        <v>4157</v>
      </c>
    </row>
    <row r="1979" spans="1:5">
      <c r="A1979" s="10" t="s">
        <v>34</v>
      </c>
      <c r="B1979" s="4" t="s">
        <v>564</v>
      </c>
      <c r="C1979" s="4" t="s">
        <v>4139</v>
      </c>
      <c r="D1979" s="4" t="s">
        <v>4158</v>
      </c>
      <c r="E1979" s="4" t="s">
        <v>4159</v>
      </c>
    </row>
    <row r="1980" spans="1:5">
      <c r="A1980" s="10" t="s">
        <v>27</v>
      </c>
      <c r="B1980" s="4">
        <v>0</v>
      </c>
      <c r="C1980" s="4" t="s">
        <v>4139</v>
      </c>
      <c r="D1980" s="4" t="s">
        <v>4160</v>
      </c>
      <c r="E1980" s="4" t="s">
        <v>4161</v>
      </c>
    </row>
    <row r="1981" spans="1:5">
      <c r="A1981" s="10" t="s">
        <v>39</v>
      </c>
      <c r="B1981" s="4" t="s">
        <v>40</v>
      </c>
      <c r="C1981" s="4" t="s">
        <v>4139</v>
      </c>
      <c r="D1981" s="4" t="s">
        <v>4162</v>
      </c>
      <c r="E1981" s="11">
        <v>7.3838000000000007E+66</v>
      </c>
    </row>
    <row r="1982" spans="1:5">
      <c r="A1982" s="10" t="s">
        <v>43</v>
      </c>
      <c r="B1982" s="4" t="s">
        <v>487</v>
      </c>
      <c r="C1982" s="4" t="s">
        <v>4139</v>
      </c>
      <c r="D1982" s="4" t="s">
        <v>4163</v>
      </c>
      <c r="E1982" s="4" t="s">
        <v>4164</v>
      </c>
    </row>
    <row r="1983" spans="1:5">
      <c r="A1983" s="10" t="s">
        <v>27</v>
      </c>
      <c r="B1983" s="4">
        <v>0</v>
      </c>
      <c r="C1983" s="4" t="s">
        <v>4139</v>
      </c>
      <c r="D1983" s="4" t="s">
        <v>4165</v>
      </c>
      <c r="E1983" s="4" t="s">
        <v>4166</v>
      </c>
    </row>
    <row r="1984" spans="1:5">
      <c r="A1984" s="10" t="s">
        <v>48</v>
      </c>
      <c r="B1984" s="4" t="s">
        <v>85</v>
      </c>
      <c r="C1984" s="4" t="s">
        <v>4139</v>
      </c>
      <c r="D1984" s="4" t="s">
        <v>4167</v>
      </c>
      <c r="E1984" s="4" t="s">
        <v>4168</v>
      </c>
    </row>
    <row r="1985" spans="1:5">
      <c r="A1985" s="10" t="s">
        <v>51</v>
      </c>
      <c r="B1985" s="4" t="s">
        <v>150</v>
      </c>
      <c r="C1985" s="4" t="s">
        <v>4139</v>
      </c>
      <c r="D1985" s="4" t="s">
        <v>4169</v>
      </c>
      <c r="E1985" s="4" t="s">
        <v>4170</v>
      </c>
    </row>
    <row r="1986" spans="1:5">
      <c r="A1986" s="10">
        <v>2711</v>
      </c>
      <c r="B1986" s="4">
        <v>1</v>
      </c>
      <c r="C1986" s="4" t="s">
        <v>4171</v>
      </c>
      <c r="D1986" s="4" t="s">
        <v>4172</v>
      </c>
      <c r="E1986" s="4" t="s">
        <v>4173</v>
      </c>
    </row>
    <row r="1987" spans="1:5">
      <c r="A1987" s="10">
        <v>2712</v>
      </c>
      <c r="B1987" s="4">
        <v>1</v>
      </c>
      <c r="C1987" s="4" t="s">
        <v>4171</v>
      </c>
      <c r="D1987" s="4" t="s">
        <v>4174</v>
      </c>
      <c r="E1987" s="4" t="s">
        <v>4175</v>
      </c>
    </row>
    <row r="1988" spans="1:5">
      <c r="A1988" s="10">
        <v>2713</v>
      </c>
      <c r="B1988" s="4">
        <v>1</v>
      </c>
      <c r="C1988" s="4" t="s">
        <v>4171</v>
      </c>
      <c r="D1988" s="4" t="s">
        <v>4176</v>
      </c>
      <c r="E1988" s="4" t="s">
        <v>4177</v>
      </c>
    </row>
    <row r="1989" spans="1:5">
      <c r="A1989" s="10">
        <v>2714</v>
      </c>
      <c r="B1989" s="4">
        <v>1</v>
      </c>
      <c r="C1989" s="4" t="s">
        <v>4171</v>
      </c>
      <c r="D1989" s="4" t="s">
        <v>4178</v>
      </c>
      <c r="E1989" s="4" t="s">
        <v>4179</v>
      </c>
    </row>
    <row r="1990" spans="1:5">
      <c r="A1990" s="10" t="s">
        <v>27</v>
      </c>
      <c r="B1990" s="4">
        <v>0</v>
      </c>
      <c r="C1990" s="4" t="s">
        <v>4180</v>
      </c>
      <c r="D1990" s="4" t="s">
        <v>4181</v>
      </c>
      <c r="E1990" s="4" t="s">
        <v>4182</v>
      </c>
    </row>
    <row r="1991" spans="1:5">
      <c r="A1991" s="10" t="s">
        <v>30</v>
      </c>
      <c r="B1991" s="4" t="s">
        <v>2563</v>
      </c>
      <c r="C1991" s="4" t="s">
        <v>4180</v>
      </c>
      <c r="D1991" s="4" t="s">
        <v>4183</v>
      </c>
      <c r="E1991" s="4" t="s">
        <v>4184</v>
      </c>
    </row>
    <row r="1992" spans="1:5">
      <c r="A1992" s="10" t="s">
        <v>34</v>
      </c>
      <c r="B1992" s="4">
        <v>1800</v>
      </c>
      <c r="C1992" s="4" t="s">
        <v>4180</v>
      </c>
      <c r="D1992" s="4" t="s">
        <v>4185</v>
      </c>
      <c r="E1992" s="4" t="s">
        <v>4186</v>
      </c>
    </row>
    <row r="1993" spans="1:5">
      <c r="A1993" s="10" t="s">
        <v>27</v>
      </c>
      <c r="B1993" s="4">
        <v>0</v>
      </c>
      <c r="C1993" s="4" t="s">
        <v>4180</v>
      </c>
      <c r="D1993" s="4" t="s">
        <v>4187</v>
      </c>
      <c r="E1993" s="4" t="s">
        <v>4188</v>
      </c>
    </row>
    <row r="1994" spans="1:5">
      <c r="A1994" s="10" t="s">
        <v>39</v>
      </c>
      <c r="B1994" s="4" t="s">
        <v>85</v>
      </c>
      <c r="C1994" s="4" t="s">
        <v>4180</v>
      </c>
      <c r="D1994" s="4" t="s">
        <v>4189</v>
      </c>
      <c r="E1994" s="4" t="s">
        <v>4190</v>
      </c>
    </row>
    <row r="1995" spans="1:5">
      <c r="A1995" s="10" t="s">
        <v>43</v>
      </c>
      <c r="B1995" s="4" t="s">
        <v>654</v>
      </c>
      <c r="C1995" s="4" t="s">
        <v>4180</v>
      </c>
      <c r="D1995" s="4" t="s">
        <v>4191</v>
      </c>
      <c r="E1995" s="4" t="s">
        <v>4192</v>
      </c>
    </row>
    <row r="1996" spans="1:5">
      <c r="A1996" s="10" t="s">
        <v>27</v>
      </c>
      <c r="B1996" s="4">
        <v>0</v>
      </c>
      <c r="C1996" s="4" t="s">
        <v>4180</v>
      </c>
      <c r="D1996" s="4" t="s">
        <v>4193</v>
      </c>
      <c r="E1996" s="4" t="s">
        <v>4194</v>
      </c>
    </row>
    <row r="1997" spans="1:5">
      <c r="A1997" s="10" t="s">
        <v>48</v>
      </c>
      <c r="B1997" s="4" t="s">
        <v>40</v>
      </c>
      <c r="C1997" s="4" t="s">
        <v>4180</v>
      </c>
      <c r="D1997" s="4" t="s">
        <v>4195</v>
      </c>
      <c r="E1997" s="4" t="s">
        <v>4196</v>
      </c>
    </row>
    <row r="1998" spans="1:5">
      <c r="A1998" s="10" t="s">
        <v>51</v>
      </c>
      <c r="B1998" s="4" t="s">
        <v>487</v>
      </c>
      <c r="C1998" s="4" t="s">
        <v>4180</v>
      </c>
      <c r="D1998" s="4" t="s">
        <v>4197</v>
      </c>
      <c r="E1998" s="4" t="s">
        <v>4198</v>
      </c>
    </row>
    <row r="1999" spans="1:5">
      <c r="A1999" s="10" t="s">
        <v>27</v>
      </c>
      <c r="B1999" s="4">
        <v>0</v>
      </c>
      <c r="C1999" s="4" t="s">
        <v>4180</v>
      </c>
      <c r="D1999" s="4" t="s">
        <v>4199</v>
      </c>
      <c r="E1999" s="4" t="s">
        <v>4200</v>
      </c>
    </row>
    <row r="2000" spans="1:5">
      <c r="A2000" s="10" t="s">
        <v>56</v>
      </c>
      <c r="B2000" s="4" t="s">
        <v>85</v>
      </c>
      <c r="C2000" s="4" t="s">
        <v>4180</v>
      </c>
      <c r="D2000" s="4" t="s">
        <v>4201</v>
      </c>
      <c r="E2000" s="4" t="s">
        <v>4202</v>
      </c>
    </row>
    <row r="2001" spans="1:5">
      <c r="A2001" s="10" t="s">
        <v>59</v>
      </c>
      <c r="B2001" s="4">
        <v>9800</v>
      </c>
      <c r="C2001" s="4" t="s">
        <v>4180</v>
      </c>
      <c r="D2001" s="4" t="s">
        <v>4203</v>
      </c>
      <c r="E2001" s="4" t="s">
        <v>4204</v>
      </c>
    </row>
    <row r="2002" spans="1:5">
      <c r="A2002" s="10">
        <v>2711</v>
      </c>
      <c r="B2002" s="4">
        <v>1</v>
      </c>
      <c r="C2002" s="4" t="s">
        <v>4205</v>
      </c>
      <c r="D2002" s="4" t="s">
        <v>4206</v>
      </c>
      <c r="E2002" s="4" t="s">
        <v>4207</v>
      </c>
    </row>
    <row r="2003" spans="1:5">
      <c r="A2003" s="10">
        <v>2712</v>
      </c>
      <c r="B2003" s="4">
        <v>1</v>
      </c>
      <c r="C2003" s="4" t="s">
        <v>4205</v>
      </c>
      <c r="D2003" s="4" t="s">
        <v>4208</v>
      </c>
      <c r="E2003" s="4" t="s">
        <v>4209</v>
      </c>
    </row>
    <row r="2004" spans="1:5">
      <c r="A2004" s="10">
        <v>2713</v>
      </c>
      <c r="B2004" s="4">
        <v>1</v>
      </c>
      <c r="C2004" s="4" t="s">
        <v>4205</v>
      </c>
      <c r="D2004" s="4" t="s">
        <v>4210</v>
      </c>
      <c r="E2004" s="4" t="s">
        <v>4211</v>
      </c>
    </row>
    <row r="2005" spans="1:5">
      <c r="A2005" s="10">
        <v>2714</v>
      </c>
      <c r="B2005" s="4">
        <v>1</v>
      </c>
      <c r="C2005" s="4" t="s">
        <v>4205</v>
      </c>
      <c r="D2005" s="4" t="s">
        <v>4212</v>
      </c>
      <c r="E2005" s="11" t="s">
        <v>4213</v>
      </c>
    </row>
    <row r="2006" spans="1:5">
      <c r="A2006" s="10" t="s">
        <v>27</v>
      </c>
      <c r="B2006" s="4">
        <v>0</v>
      </c>
      <c r="C2006" s="4" t="s">
        <v>4214</v>
      </c>
      <c r="D2006" s="4" t="s">
        <v>4215</v>
      </c>
      <c r="E2006" s="4" t="s">
        <v>4216</v>
      </c>
    </row>
    <row r="2007" spans="1:5">
      <c r="A2007" s="10" t="s">
        <v>39</v>
      </c>
      <c r="B2007" s="4" t="s">
        <v>40</v>
      </c>
      <c r="C2007" s="4" t="s">
        <v>4214</v>
      </c>
      <c r="D2007" s="4" t="s">
        <v>4217</v>
      </c>
      <c r="E2007" s="4" t="s">
        <v>4218</v>
      </c>
    </row>
    <row r="2008" spans="1:5">
      <c r="A2008" s="10" t="s">
        <v>43</v>
      </c>
      <c r="B2008" s="4">
        <v>9000</v>
      </c>
      <c r="C2008" s="4" t="s">
        <v>4214</v>
      </c>
      <c r="D2008" s="4" t="s">
        <v>4219</v>
      </c>
      <c r="E2008" s="4" t="s">
        <v>4220</v>
      </c>
    </row>
    <row r="2009" spans="1:5">
      <c r="A2009" s="10" t="s">
        <v>27</v>
      </c>
      <c r="B2009" s="4">
        <v>0</v>
      </c>
      <c r="C2009" s="4" t="s">
        <v>4214</v>
      </c>
      <c r="D2009" s="4" t="s">
        <v>4221</v>
      </c>
      <c r="E2009" s="4" t="s">
        <v>4222</v>
      </c>
    </row>
    <row r="2010" spans="1:5">
      <c r="A2010" s="10" t="s">
        <v>48</v>
      </c>
      <c r="B2010" s="4" t="s">
        <v>85</v>
      </c>
      <c r="C2010" s="4" t="s">
        <v>4214</v>
      </c>
      <c r="D2010" s="4" t="s">
        <v>4223</v>
      </c>
      <c r="E2010" s="4" t="s">
        <v>4224</v>
      </c>
    </row>
    <row r="2011" spans="1:5">
      <c r="A2011" s="10" t="s">
        <v>51</v>
      </c>
      <c r="B2011" s="4" t="s">
        <v>506</v>
      </c>
      <c r="C2011" s="4" t="s">
        <v>4214</v>
      </c>
      <c r="D2011" s="4" t="s">
        <v>4225</v>
      </c>
      <c r="E2011" s="4" t="s">
        <v>4226</v>
      </c>
    </row>
    <row r="2012" spans="1:5">
      <c r="A2012" s="10" t="s">
        <v>27</v>
      </c>
      <c r="B2012" s="4">
        <v>0</v>
      </c>
      <c r="C2012" s="4" t="s">
        <v>4214</v>
      </c>
      <c r="D2012" s="4" t="s">
        <v>4227</v>
      </c>
      <c r="E2012" s="4" t="s">
        <v>4228</v>
      </c>
    </row>
    <row r="2013" spans="1:5">
      <c r="A2013" s="10" t="s">
        <v>56</v>
      </c>
      <c r="B2013" s="4" t="s">
        <v>40</v>
      </c>
      <c r="C2013" s="4" t="s">
        <v>4214</v>
      </c>
      <c r="D2013" s="4" t="s">
        <v>4229</v>
      </c>
      <c r="E2013" s="4" t="s">
        <v>4230</v>
      </c>
    </row>
    <row r="2014" spans="1:5">
      <c r="A2014" s="10" t="s">
        <v>59</v>
      </c>
      <c r="B2014" s="4">
        <v>9000</v>
      </c>
      <c r="C2014" s="4" t="s">
        <v>4214</v>
      </c>
      <c r="D2014" s="4" t="s">
        <v>4231</v>
      </c>
      <c r="E2014" s="4" t="s">
        <v>4232</v>
      </c>
    </row>
    <row r="2015" spans="1:5">
      <c r="A2015" s="10" t="s">
        <v>27</v>
      </c>
      <c r="B2015" s="4">
        <v>0</v>
      </c>
      <c r="C2015" s="4" t="s">
        <v>4214</v>
      </c>
      <c r="D2015" s="4" t="s">
        <v>4233</v>
      </c>
      <c r="E2015" s="4" t="s">
        <v>4234</v>
      </c>
    </row>
    <row r="2016" spans="1:5">
      <c r="A2016" s="10" t="s">
        <v>30</v>
      </c>
      <c r="B2016" s="4">
        <v>4455</v>
      </c>
      <c r="C2016" s="4" t="s">
        <v>4214</v>
      </c>
      <c r="D2016" s="4" t="s">
        <v>4235</v>
      </c>
      <c r="E2016" s="11" t="s">
        <v>4236</v>
      </c>
    </row>
    <row r="2017" spans="1:5">
      <c r="A2017" s="10" t="s">
        <v>34</v>
      </c>
      <c r="B2017" s="4">
        <v>3800</v>
      </c>
      <c r="C2017" s="4" t="s">
        <v>4214</v>
      </c>
      <c r="D2017" s="4" t="s">
        <v>4237</v>
      </c>
      <c r="E2017" s="4" t="s">
        <v>4238</v>
      </c>
    </row>
    <row r="2018" spans="1:5">
      <c r="A2018" s="10">
        <v>2711</v>
      </c>
      <c r="B2018" s="4">
        <v>1</v>
      </c>
      <c r="C2018" s="4" t="s">
        <v>4239</v>
      </c>
      <c r="D2018" s="4" t="s">
        <v>4240</v>
      </c>
      <c r="E2018" s="4" t="s">
        <v>4241</v>
      </c>
    </row>
    <row r="2019" spans="1:5">
      <c r="A2019" s="10">
        <v>2712</v>
      </c>
      <c r="B2019" s="4">
        <v>1</v>
      </c>
      <c r="C2019" s="4" t="s">
        <v>4239</v>
      </c>
      <c r="D2019" s="4" t="s">
        <v>4242</v>
      </c>
      <c r="E2019" s="4" t="s">
        <v>4243</v>
      </c>
    </row>
    <row r="2020" spans="1:5">
      <c r="A2020" s="10">
        <v>2713</v>
      </c>
      <c r="B2020" s="4">
        <v>1</v>
      </c>
      <c r="C2020" s="4" t="s">
        <v>4239</v>
      </c>
      <c r="D2020" s="4" t="s">
        <v>4244</v>
      </c>
      <c r="E2020" s="4" t="s">
        <v>4245</v>
      </c>
    </row>
    <row r="2021" spans="1:5">
      <c r="A2021" s="10">
        <v>2714</v>
      </c>
      <c r="B2021" s="4">
        <v>1</v>
      </c>
      <c r="C2021" s="4" t="s">
        <v>4239</v>
      </c>
      <c r="D2021" s="4" t="s">
        <v>4246</v>
      </c>
      <c r="E2021" s="4" t="s">
        <v>4247</v>
      </c>
    </row>
    <row r="2022" spans="1:5">
      <c r="A2022" s="10" t="s">
        <v>27</v>
      </c>
      <c r="B2022" s="4">
        <v>0</v>
      </c>
      <c r="C2022" s="4" t="s">
        <v>4239</v>
      </c>
      <c r="D2022" s="4" t="s">
        <v>4248</v>
      </c>
      <c r="E2022" s="4" t="s">
        <v>4249</v>
      </c>
    </row>
    <row r="2023" spans="1:5">
      <c r="A2023" s="10" t="s">
        <v>48</v>
      </c>
      <c r="B2023" s="4" t="s">
        <v>40</v>
      </c>
      <c r="C2023" s="4" t="s">
        <v>4239</v>
      </c>
      <c r="D2023" s="4" t="s">
        <v>4250</v>
      </c>
      <c r="E2023" s="4" t="s">
        <v>4251</v>
      </c>
    </row>
    <row r="2024" spans="1:5">
      <c r="A2024" s="10" t="s">
        <v>51</v>
      </c>
      <c r="B2024" s="4" t="s">
        <v>452</v>
      </c>
      <c r="C2024" s="4" t="s">
        <v>4239</v>
      </c>
      <c r="D2024" s="4" t="s">
        <v>4252</v>
      </c>
      <c r="E2024" s="4" t="s">
        <v>4253</v>
      </c>
    </row>
    <row r="2025" spans="1:5">
      <c r="A2025" s="10" t="s">
        <v>27</v>
      </c>
      <c r="B2025" s="4">
        <v>0</v>
      </c>
      <c r="C2025" s="4" t="s">
        <v>4254</v>
      </c>
      <c r="D2025" s="4" t="s">
        <v>4255</v>
      </c>
      <c r="E2025" s="4" t="s">
        <v>4256</v>
      </c>
    </row>
    <row r="2026" spans="1:5">
      <c r="A2026" s="10" t="s">
        <v>56</v>
      </c>
      <c r="B2026" s="4" t="s">
        <v>85</v>
      </c>
      <c r="C2026" s="4" t="s">
        <v>4254</v>
      </c>
      <c r="D2026" s="4" t="s">
        <v>4257</v>
      </c>
      <c r="E2026" s="4" t="s">
        <v>4258</v>
      </c>
    </row>
    <row r="2027" spans="1:5">
      <c r="A2027" s="10" t="s">
        <v>59</v>
      </c>
      <c r="B2027" s="4">
        <v>9800</v>
      </c>
      <c r="C2027" s="4" t="s">
        <v>4254</v>
      </c>
      <c r="D2027" s="4" t="s">
        <v>4259</v>
      </c>
      <c r="E2027" s="4" t="s">
        <v>4260</v>
      </c>
    </row>
    <row r="2028" spans="1:5">
      <c r="A2028" s="10" t="s">
        <v>27</v>
      </c>
      <c r="B2028" s="4">
        <v>0</v>
      </c>
      <c r="C2028" s="4" t="s">
        <v>4254</v>
      </c>
      <c r="D2028" s="4" t="s">
        <v>4261</v>
      </c>
      <c r="E2028" s="4" t="s">
        <v>4262</v>
      </c>
    </row>
    <row r="2029" spans="1:5">
      <c r="A2029" s="10" t="s">
        <v>30</v>
      </c>
      <c r="B2029" s="4">
        <v>4457</v>
      </c>
      <c r="C2029" s="4" t="s">
        <v>4254</v>
      </c>
      <c r="D2029" s="4" t="s">
        <v>4263</v>
      </c>
      <c r="E2029" s="4" t="s">
        <v>4264</v>
      </c>
    </row>
    <row r="2030" spans="1:5">
      <c r="A2030" s="10" t="s">
        <v>34</v>
      </c>
      <c r="B2030" s="4" t="s">
        <v>1185</v>
      </c>
      <c r="C2030" s="4" t="s">
        <v>4254</v>
      </c>
      <c r="D2030" s="4" t="s">
        <v>4265</v>
      </c>
      <c r="E2030" s="4" t="s">
        <v>4266</v>
      </c>
    </row>
    <row r="2031" spans="1:5">
      <c r="A2031" s="10" t="s">
        <v>27</v>
      </c>
      <c r="B2031" s="4">
        <v>0</v>
      </c>
      <c r="C2031" s="4" t="s">
        <v>4254</v>
      </c>
      <c r="D2031" s="4" t="s">
        <v>4267</v>
      </c>
      <c r="E2031" s="4" t="s">
        <v>4268</v>
      </c>
    </row>
    <row r="2032" spans="1:5">
      <c r="A2032" s="10" t="s">
        <v>39</v>
      </c>
      <c r="B2032" s="4" t="s">
        <v>40</v>
      </c>
      <c r="C2032" s="4" t="s">
        <v>4254</v>
      </c>
      <c r="D2032" s="4" t="s">
        <v>4269</v>
      </c>
      <c r="E2032" s="4" t="s">
        <v>4270</v>
      </c>
    </row>
    <row r="2033" spans="1:5">
      <c r="A2033" s="10" t="s">
        <v>43</v>
      </c>
      <c r="B2033" s="4" t="s">
        <v>219</v>
      </c>
      <c r="C2033" s="4" t="s">
        <v>4254</v>
      </c>
      <c r="D2033" s="4" t="s">
        <v>4271</v>
      </c>
      <c r="E2033" s="4" t="s">
        <v>4272</v>
      </c>
    </row>
    <row r="2034" spans="1:5">
      <c r="A2034" s="10">
        <v>2711</v>
      </c>
      <c r="B2034" s="4">
        <v>1</v>
      </c>
      <c r="C2034" s="4" t="s">
        <v>4273</v>
      </c>
      <c r="D2034" s="4" t="s">
        <v>4274</v>
      </c>
      <c r="E2034" s="4" t="s">
        <v>4275</v>
      </c>
    </row>
    <row r="2035" spans="1:5">
      <c r="A2035" s="10">
        <v>2712</v>
      </c>
      <c r="B2035" s="4">
        <v>1</v>
      </c>
      <c r="C2035" s="4" t="s">
        <v>4273</v>
      </c>
      <c r="D2035" s="4" t="s">
        <v>4276</v>
      </c>
      <c r="E2035" s="4" t="s">
        <v>4277</v>
      </c>
    </row>
    <row r="2036" spans="1:5">
      <c r="A2036" s="10">
        <v>2713</v>
      </c>
      <c r="B2036" s="4">
        <v>1</v>
      </c>
      <c r="C2036" s="4" t="s">
        <v>4273</v>
      </c>
      <c r="D2036" s="4" t="s">
        <v>4278</v>
      </c>
      <c r="E2036" s="4" t="s">
        <v>4279</v>
      </c>
    </row>
    <row r="2037" spans="1:5">
      <c r="A2037" s="10">
        <v>2714</v>
      </c>
      <c r="B2037" s="4">
        <v>1</v>
      </c>
      <c r="C2037" s="4" t="s">
        <v>4273</v>
      </c>
      <c r="D2037" s="4" t="s">
        <v>4280</v>
      </c>
      <c r="E2037" s="4" t="s">
        <v>4281</v>
      </c>
    </row>
    <row r="2038" spans="1:5">
      <c r="A2038" s="10" t="s">
        <v>27</v>
      </c>
      <c r="B2038" s="4">
        <v>0</v>
      </c>
      <c r="C2038" s="4" t="s">
        <v>4273</v>
      </c>
      <c r="D2038" s="4" t="s">
        <v>4282</v>
      </c>
      <c r="E2038" s="4" t="s">
        <v>4283</v>
      </c>
    </row>
    <row r="2039" spans="1:5">
      <c r="A2039" s="10" t="s">
        <v>56</v>
      </c>
      <c r="B2039" s="4" t="s">
        <v>40</v>
      </c>
      <c r="C2039" s="4" t="s">
        <v>4273</v>
      </c>
      <c r="D2039" s="4" t="s">
        <v>4284</v>
      </c>
      <c r="E2039" s="4" t="s">
        <v>4285</v>
      </c>
    </row>
    <row r="2040" spans="1:5">
      <c r="A2040" s="10" t="s">
        <v>59</v>
      </c>
      <c r="B2040" s="4" t="s">
        <v>150</v>
      </c>
      <c r="C2040" s="4" t="s">
        <v>4273</v>
      </c>
      <c r="D2040" s="4" t="s">
        <v>4286</v>
      </c>
      <c r="E2040" s="4" t="s">
        <v>4287</v>
      </c>
    </row>
    <row r="2041" spans="1:5">
      <c r="A2041" s="10" t="s">
        <v>27</v>
      </c>
      <c r="B2041" s="4">
        <v>0</v>
      </c>
      <c r="C2041" s="4" t="s">
        <v>4273</v>
      </c>
      <c r="D2041" s="4" t="s">
        <v>4288</v>
      </c>
      <c r="E2041" s="4" t="s">
        <v>4289</v>
      </c>
    </row>
    <row r="2042" spans="1:5">
      <c r="A2042" s="10" t="s">
        <v>30</v>
      </c>
      <c r="B2042" s="4" t="s">
        <v>2563</v>
      </c>
      <c r="C2042" s="4" t="s">
        <v>4273</v>
      </c>
      <c r="D2042" s="4" t="s">
        <v>4290</v>
      </c>
      <c r="E2042" s="4" t="s">
        <v>4291</v>
      </c>
    </row>
    <row r="2043" spans="1:5">
      <c r="A2043" s="10" t="s">
        <v>34</v>
      </c>
      <c r="B2043" s="4">
        <v>0</v>
      </c>
      <c r="C2043" s="4" t="s">
        <v>4273</v>
      </c>
      <c r="D2043" s="4" t="s">
        <v>4292</v>
      </c>
      <c r="E2043" s="4" t="s">
        <v>4293</v>
      </c>
    </row>
    <row r="2044" spans="1:5">
      <c r="A2044" s="10" t="s">
        <v>27</v>
      </c>
      <c r="B2044" s="4">
        <v>0</v>
      </c>
      <c r="C2044" s="4" t="s">
        <v>4294</v>
      </c>
      <c r="D2044" s="4" t="s">
        <v>4295</v>
      </c>
      <c r="E2044" s="11" t="s">
        <v>4296</v>
      </c>
    </row>
    <row r="2045" spans="1:5">
      <c r="A2045" s="10" t="s">
        <v>39</v>
      </c>
      <c r="B2045" s="4" t="s">
        <v>85</v>
      </c>
      <c r="C2045" s="4" t="s">
        <v>4294</v>
      </c>
      <c r="D2045" s="4" t="s">
        <v>4297</v>
      </c>
      <c r="E2045" s="4" t="s">
        <v>4298</v>
      </c>
    </row>
    <row r="2046" spans="1:5">
      <c r="A2046" s="10" t="s">
        <v>43</v>
      </c>
      <c r="B2046" s="4">
        <v>9000</v>
      </c>
      <c r="C2046" s="4" t="s">
        <v>4294</v>
      </c>
      <c r="D2046" s="4" t="s">
        <v>4299</v>
      </c>
      <c r="E2046" s="4" t="s">
        <v>4300</v>
      </c>
    </row>
    <row r="2047" spans="1:5">
      <c r="A2047" s="10" t="s">
        <v>27</v>
      </c>
      <c r="B2047" s="4">
        <v>0</v>
      </c>
      <c r="C2047" s="4" t="s">
        <v>4294</v>
      </c>
      <c r="D2047" s="4" t="s">
        <v>4301</v>
      </c>
      <c r="E2047" s="4" t="s">
        <v>4302</v>
      </c>
    </row>
    <row r="2048" spans="1:5">
      <c r="A2048" s="10" t="s">
        <v>48</v>
      </c>
      <c r="B2048" s="4" t="s">
        <v>85</v>
      </c>
      <c r="C2048" s="4" t="s">
        <v>4294</v>
      </c>
      <c r="D2048" s="4" t="s">
        <v>4303</v>
      </c>
      <c r="E2048" s="4" t="s">
        <v>4304</v>
      </c>
    </row>
    <row r="2049" spans="1:5">
      <c r="A2049" s="10" t="s">
        <v>51</v>
      </c>
      <c r="B2049" s="4">
        <v>0</v>
      </c>
      <c r="C2049" s="4" t="s">
        <v>4294</v>
      </c>
      <c r="D2049" s="4" t="s">
        <v>4305</v>
      </c>
      <c r="E2049" s="4" t="s">
        <v>4306</v>
      </c>
    </row>
    <row r="2050" spans="1:5">
      <c r="A2050" s="10">
        <v>2711</v>
      </c>
      <c r="B2050" s="4">
        <v>1</v>
      </c>
      <c r="C2050" s="4" t="s">
        <v>4307</v>
      </c>
      <c r="D2050" s="4" t="s">
        <v>4308</v>
      </c>
      <c r="E2050" s="4" t="s">
        <v>4309</v>
      </c>
    </row>
    <row r="2051" spans="1:5">
      <c r="A2051" s="10">
        <v>2712</v>
      </c>
      <c r="B2051" s="4">
        <v>1</v>
      </c>
      <c r="C2051" s="4" t="s">
        <v>4307</v>
      </c>
      <c r="D2051" s="4" t="s">
        <v>4310</v>
      </c>
      <c r="E2051" s="4" t="s">
        <v>4311</v>
      </c>
    </row>
    <row r="2052" spans="1:5">
      <c r="A2052" s="10">
        <v>2713</v>
      </c>
      <c r="B2052" s="4">
        <v>1</v>
      </c>
      <c r="C2052" s="4" t="s">
        <v>4307</v>
      </c>
      <c r="D2052" s="4" t="s">
        <v>4312</v>
      </c>
      <c r="E2052" s="4" t="s">
        <v>4313</v>
      </c>
    </row>
    <row r="2053" spans="1:5">
      <c r="A2053" s="10">
        <v>2714</v>
      </c>
      <c r="B2053" s="4">
        <v>1</v>
      </c>
      <c r="C2053" s="4" t="s">
        <v>4307</v>
      </c>
      <c r="D2053" s="4" t="s">
        <v>4314</v>
      </c>
      <c r="E2053" s="4" t="s">
        <v>4315</v>
      </c>
    </row>
    <row r="2054" spans="1:5">
      <c r="A2054" s="10" t="s">
        <v>27</v>
      </c>
      <c r="B2054" s="4">
        <v>0</v>
      </c>
      <c r="C2054" s="4" t="s">
        <v>4307</v>
      </c>
      <c r="D2054" s="4" t="s">
        <v>4316</v>
      </c>
      <c r="E2054" s="4" t="s">
        <v>4317</v>
      </c>
    </row>
    <row r="2055" spans="1:5">
      <c r="A2055" s="10" t="s">
        <v>30</v>
      </c>
      <c r="B2055" s="4">
        <v>4455</v>
      </c>
      <c r="C2055" s="4" t="s">
        <v>4307</v>
      </c>
      <c r="D2055" s="4" t="s">
        <v>4318</v>
      </c>
      <c r="E2055" s="4" t="s">
        <v>4319</v>
      </c>
    </row>
    <row r="2056" spans="1:5">
      <c r="A2056" s="10" t="s">
        <v>34</v>
      </c>
      <c r="B2056" s="4">
        <v>6400</v>
      </c>
      <c r="C2056" s="4" t="s">
        <v>4307</v>
      </c>
      <c r="D2056" s="4" t="s">
        <v>4320</v>
      </c>
      <c r="E2056" s="4" t="s">
        <v>4321</v>
      </c>
    </row>
    <row r="2057" spans="1:5">
      <c r="A2057" s="10" t="s">
        <v>27</v>
      </c>
      <c r="B2057" s="4">
        <v>0</v>
      </c>
      <c r="C2057" s="4" t="s">
        <v>4307</v>
      </c>
      <c r="D2057" s="4" t="s">
        <v>4322</v>
      </c>
      <c r="E2057" s="4" t="s">
        <v>4323</v>
      </c>
    </row>
    <row r="2058" spans="1:5">
      <c r="A2058" s="10" t="s">
        <v>39</v>
      </c>
      <c r="B2058" s="4" t="s">
        <v>40</v>
      </c>
      <c r="C2058" s="4" t="s">
        <v>4307</v>
      </c>
      <c r="D2058" s="4" t="s">
        <v>4324</v>
      </c>
      <c r="E2058" s="4" t="s">
        <v>4325</v>
      </c>
    </row>
    <row r="2059" spans="1:5">
      <c r="A2059" s="10" t="s">
        <v>43</v>
      </c>
      <c r="B2059" s="4" t="s">
        <v>825</v>
      </c>
      <c r="C2059" s="4" t="s">
        <v>4307</v>
      </c>
      <c r="D2059" s="4" t="s">
        <v>4326</v>
      </c>
      <c r="E2059" s="4" t="s">
        <v>4327</v>
      </c>
    </row>
    <row r="2060" spans="1:5">
      <c r="A2060" s="10" t="s">
        <v>27</v>
      </c>
      <c r="B2060" s="4">
        <v>0</v>
      </c>
      <c r="C2060" s="4" t="s">
        <v>4328</v>
      </c>
      <c r="D2060" s="4" t="s">
        <v>4329</v>
      </c>
      <c r="E2060" s="4" t="s">
        <v>4330</v>
      </c>
    </row>
    <row r="2061" spans="1:5">
      <c r="A2061" s="10" t="s">
        <v>48</v>
      </c>
      <c r="B2061" s="4" t="s">
        <v>85</v>
      </c>
      <c r="C2061" s="4" t="s">
        <v>4328</v>
      </c>
      <c r="D2061" s="4" t="s">
        <v>4331</v>
      </c>
      <c r="E2061" s="4" t="s">
        <v>4332</v>
      </c>
    </row>
    <row r="2062" spans="1:5">
      <c r="A2062" s="10" t="s">
        <v>51</v>
      </c>
      <c r="B2062" s="4" t="s">
        <v>94</v>
      </c>
      <c r="C2062" s="4" t="s">
        <v>4328</v>
      </c>
      <c r="D2062" s="4" t="s">
        <v>4333</v>
      </c>
      <c r="E2062" s="4" t="s">
        <v>4334</v>
      </c>
    </row>
    <row r="2063" spans="1:5">
      <c r="A2063" s="10" t="s">
        <v>27</v>
      </c>
      <c r="B2063" s="4">
        <v>0</v>
      </c>
      <c r="C2063" s="4" t="s">
        <v>4328</v>
      </c>
      <c r="D2063" s="4" t="s">
        <v>4335</v>
      </c>
      <c r="E2063" s="4" t="s">
        <v>4336</v>
      </c>
    </row>
    <row r="2064" spans="1:5">
      <c r="A2064" s="10" t="s">
        <v>56</v>
      </c>
      <c r="B2064" s="4" t="s">
        <v>40</v>
      </c>
      <c r="C2064" s="4" t="s">
        <v>4328</v>
      </c>
      <c r="D2064" s="4" t="s">
        <v>4337</v>
      </c>
      <c r="E2064" s="4" t="s">
        <v>4338</v>
      </c>
    </row>
    <row r="2065" spans="1:5">
      <c r="A2065" s="10" t="s">
        <v>59</v>
      </c>
      <c r="B2065" s="4">
        <v>6800</v>
      </c>
      <c r="C2065" s="4" t="s">
        <v>4328</v>
      </c>
      <c r="D2065" s="4" t="s">
        <v>4339</v>
      </c>
      <c r="E2065" s="4" t="s">
        <v>4340</v>
      </c>
    </row>
    <row r="2066" spans="1:5">
      <c r="A2066" s="10">
        <v>2711</v>
      </c>
      <c r="B2066" s="4">
        <v>1</v>
      </c>
      <c r="C2066" s="4" t="s">
        <v>4341</v>
      </c>
      <c r="D2066" s="4" t="s">
        <v>4342</v>
      </c>
      <c r="E2066" s="4" t="s">
        <v>4343</v>
      </c>
    </row>
    <row r="2067" spans="1:5">
      <c r="A2067" s="10">
        <v>2712</v>
      </c>
      <c r="B2067" s="4">
        <v>1</v>
      </c>
      <c r="C2067" s="4" t="s">
        <v>4341</v>
      </c>
      <c r="D2067" s="4" t="s">
        <v>4344</v>
      </c>
      <c r="E2067" s="4" t="s">
        <v>4345</v>
      </c>
    </row>
    <row r="2068" spans="1:5">
      <c r="A2068" s="10">
        <v>2713</v>
      </c>
      <c r="B2068" s="4">
        <v>1</v>
      </c>
      <c r="C2068" s="4" t="s">
        <v>4341</v>
      </c>
      <c r="D2068" s="4" t="s">
        <v>4346</v>
      </c>
      <c r="E2068" s="4" t="s">
        <v>4347</v>
      </c>
    </row>
    <row r="2069" spans="1:5">
      <c r="A2069" s="10">
        <v>2714</v>
      </c>
      <c r="B2069" s="4">
        <v>1</v>
      </c>
      <c r="C2069" s="4" t="s">
        <v>4341</v>
      </c>
      <c r="D2069" s="4" t="s">
        <v>4348</v>
      </c>
      <c r="E2069" s="4" t="s">
        <v>4349</v>
      </c>
    </row>
    <row r="2070" spans="1:5">
      <c r="A2070" s="10" t="s">
        <v>27</v>
      </c>
      <c r="B2070" s="4">
        <v>0</v>
      </c>
      <c r="C2070" s="4" t="s">
        <v>4341</v>
      </c>
      <c r="D2070" s="4" t="s">
        <v>4350</v>
      </c>
      <c r="E2070" s="4" t="s">
        <v>4351</v>
      </c>
    </row>
    <row r="2071" spans="1:5">
      <c r="A2071" s="10" t="s">
        <v>39</v>
      </c>
      <c r="B2071" s="4" t="s">
        <v>85</v>
      </c>
      <c r="C2071" s="4" t="s">
        <v>4341</v>
      </c>
      <c r="D2071" s="4" t="s">
        <v>4352</v>
      </c>
      <c r="E2071" s="4" t="s">
        <v>4353</v>
      </c>
    </row>
    <row r="2072" spans="1:5">
      <c r="A2072" s="10" t="s">
        <v>43</v>
      </c>
      <c r="B2072" s="4">
        <v>9000</v>
      </c>
      <c r="C2072" s="4" t="s">
        <v>4341</v>
      </c>
      <c r="D2072" s="4" t="s">
        <v>4354</v>
      </c>
      <c r="E2072" s="4" t="s">
        <v>4355</v>
      </c>
    </row>
    <row r="2073" spans="1:5">
      <c r="A2073" s="10" t="s">
        <v>27</v>
      </c>
      <c r="B2073" s="4">
        <v>0</v>
      </c>
      <c r="C2073" s="4" t="s">
        <v>4341</v>
      </c>
      <c r="D2073" s="4" t="s">
        <v>4356</v>
      </c>
      <c r="E2073" s="4" t="s">
        <v>4357</v>
      </c>
    </row>
    <row r="2074" spans="1:5">
      <c r="A2074" s="10" t="s">
        <v>48</v>
      </c>
      <c r="B2074" s="4" t="s">
        <v>85</v>
      </c>
      <c r="C2074" s="4" t="s">
        <v>4341</v>
      </c>
      <c r="D2074" s="4" t="s">
        <v>4358</v>
      </c>
      <c r="E2074" s="4" t="s">
        <v>4359</v>
      </c>
    </row>
    <row r="2075" spans="1:5">
      <c r="A2075" s="10" t="s">
        <v>51</v>
      </c>
      <c r="B2075" s="4">
        <v>0</v>
      </c>
      <c r="C2075" s="4" t="s">
        <v>4341</v>
      </c>
      <c r="D2075" s="4" t="s">
        <v>4360</v>
      </c>
      <c r="E2075" s="4" t="s">
        <v>4361</v>
      </c>
    </row>
    <row r="2076" spans="1:5">
      <c r="A2076" s="10" t="s">
        <v>27</v>
      </c>
      <c r="B2076" s="4">
        <v>0</v>
      </c>
      <c r="C2076" s="4" t="s">
        <v>4341</v>
      </c>
      <c r="D2076" s="4" t="s">
        <v>4362</v>
      </c>
      <c r="E2076" s="4" t="s">
        <v>4363</v>
      </c>
    </row>
    <row r="2077" spans="1:5">
      <c r="A2077" s="10" t="s">
        <v>56</v>
      </c>
      <c r="B2077" s="4" t="s">
        <v>85</v>
      </c>
      <c r="C2077" s="4" t="s">
        <v>4341</v>
      </c>
      <c r="D2077" s="4" t="s">
        <v>4364</v>
      </c>
      <c r="E2077" s="4" t="s">
        <v>4365</v>
      </c>
    </row>
    <row r="2078" spans="1:5">
      <c r="A2078" s="10" t="s">
        <v>59</v>
      </c>
      <c r="B2078" s="4">
        <v>8000</v>
      </c>
      <c r="C2078" s="4" t="s">
        <v>4341</v>
      </c>
      <c r="D2078" s="4" t="s">
        <v>4366</v>
      </c>
      <c r="E2078" s="4" t="s">
        <v>4367</v>
      </c>
    </row>
    <row r="2079" spans="1:5">
      <c r="A2079" s="10" t="s">
        <v>27</v>
      </c>
      <c r="B2079" s="4">
        <v>0</v>
      </c>
      <c r="C2079" s="4" t="s">
        <v>4368</v>
      </c>
      <c r="D2079" s="4" t="s">
        <v>4369</v>
      </c>
      <c r="E2079" s="11">
        <v>506320000</v>
      </c>
    </row>
    <row r="2080" spans="1:5">
      <c r="A2080" s="10" t="s">
        <v>30</v>
      </c>
      <c r="B2080" s="4" t="s">
        <v>2563</v>
      </c>
      <c r="C2080" s="4" t="s">
        <v>4368</v>
      </c>
      <c r="D2080" s="4" t="s">
        <v>4370</v>
      </c>
      <c r="E2080" s="4" t="s">
        <v>4371</v>
      </c>
    </row>
    <row r="2081" spans="1:5">
      <c r="A2081" s="10" t="s">
        <v>34</v>
      </c>
      <c r="B2081" s="4">
        <v>2800</v>
      </c>
      <c r="C2081" s="4" t="s">
        <v>4368</v>
      </c>
      <c r="D2081" s="4" t="s">
        <v>4372</v>
      </c>
      <c r="E2081" s="4" t="s">
        <v>4373</v>
      </c>
    </row>
    <row r="2082" spans="1:5">
      <c r="A2082" s="10">
        <v>2711</v>
      </c>
      <c r="B2082" s="4">
        <v>1</v>
      </c>
      <c r="C2082" s="4" t="s">
        <v>4374</v>
      </c>
      <c r="D2082" s="4" t="s">
        <v>4375</v>
      </c>
      <c r="E2082" s="4" t="s">
        <v>4376</v>
      </c>
    </row>
    <row r="2083" spans="1:5">
      <c r="A2083" s="10">
        <v>2712</v>
      </c>
      <c r="B2083" s="4">
        <v>1</v>
      </c>
      <c r="C2083" s="4" t="s">
        <v>4374</v>
      </c>
      <c r="D2083" s="4">
        <v>63504185</v>
      </c>
      <c r="E2083" s="4">
        <v>36402070</v>
      </c>
    </row>
    <row r="2084" spans="1:5">
      <c r="A2084" s="10">
        <v>2713</v>
      </c>
      <c r="B2084" s="4">
        <v>1</v>
      </c>
      <c r="C2084" s="4" t="s">
        <v>4374</v>
      </c>
      <c r="D2084" s="4" t="s">
        <v>4377</v>
      </c>
      <c r="E2084" s="4">
        <v>97756057</v>
      </c>
    </row>
    <row r="2085" spans="1:5">
      <c r="A2085" s="10">
        <v>2714</v>
      </c>
      <c r="B2085" s="4">
        <v>1</v>
      </c>
      <c r="C2085" s="4" t="s">
        <v>4374</v>
      </c>
      <c r="D2085" s="4">
        <v>63505046</v>
      </c>
      <c r="E2085" s="11" t="s">
        <v>4378</v>
      </c>
    </row>
    <row r="2086" spans="1:5">
      <c r="A2086" s="10" t="s">
        <v>27</v>
      </c>
      <c r="B2086" s="4">
        <v>0</v>
      </c>
      <c r="C2086" s="4" t="s">
        <v>4374</v>
      </c>
      <c r="D2086" s="4" t="s">
        <v>4379</v>
      </c>
      <c r="E2086" s="4" t="s">
        <v>4380</v>
      </c>
    </row>
    <row r="2087" spans="1:5">
      <c r="A2087" s="10" t="s">
        <v>48</v>
      </c>
      <c r="B2087" s="4" t="s">
        <v>2926</v>
      </c>
      <c r="C2087" s="4" t="s">
        <v>4374</v>
      </c>
      <c r="D2087" s="4" t="s">
        <v>4381</v>
      </c>
      <c r="E2087" s="4" t="s">
        <v>4382</v>
      </c>
    </row>
    <row r="2088" spans="1:5">
      <c r="A2088" s="10" t="s">
        <v>51</v>
      </c>
      <c r="B2088" s="4">
        <v>800</v>
      </c>
      <c r="C2088" s="4" t="s">
        <v>4374</v>
      </c>
      <c r="D2088" s="11">
        <v>6.3537000000000004E+30</v>
      </c>
      <c r="E2088" s="4" t="s">
        <v>4383</v>
      </c>
    </row>
    <row r="2089" spans="1:5">
      <c r="A2089" s="10" t="s">
        <v>27</v>
      </c>
      <c r="B2089" s="4">
        <v>0</v>
      </c>
      <c r="C2089" s="4" t="s">
        <v>4374</v>
      </c>
      <c r="D2089" s="4" t="s">
        <v>4384</v>
      </c>
      <c r="E2089" s="4" t="s">
        <v>4385</v>
      </c>
    </row>
    <row r="2090" spans="1:5">
      <c r="A2090" s="10" t="s">
        <v>56</v>
      </c>
      <c r="B2090" s="4" t="s">
        <v>40</v>
      </c>
      <c r="C2090" s="4" t="s">
        <v>4374</v>
      </c>
      <c r="D2090" s="4" t="s">
        <v>4386</v>
      </c>
      <c r="E2090" s="4" t="s">
        <v>4387</v>
      </c>
    </row>
    <row r="2091" spans="1:5">
      <c r="A2091" s="10" t="s">
        <v>59</v>
      </c>
      <c r="B2091" s="4">
        <v>9800</v>
      </c>
      <c r="C2091" s="4" t="s">
        <v>4374</v>
      </c>
      <c r="D2091" s="4" t="s">
        <v>4388</v>
      </c>
      <c r="E2091" s="4" t="s">
        <v>4389</v>
      </c>
    </row>
    <row r="2092" spans="1:5">
      <c r="A2092" s="10" t="s">
        <v>27</v>
      </c>
      <c r="B2092" s="4">
        <v>0</v>
      </c>
      <c r="C2092" s="4" t="s">
        <v>4374</v>
      </c>
      <c r="D2092" s="4" t="s">
        <v>4390</v>
      </c>
      <c r="E2092" s="4" t="s">
        <v>4391</v>
      </c>
    </row>
    <row r="2093" spans="1:5">
      <c r="A2093" s="10" t="s">
        <v>30</v>
      </c>
      <c r="B2093" s="4">
        <v>4455</v>
      </c>
      <c r="C2093" s="4" t="s">
        <v>4374</v>
      </c>
      <c r="D2093" s="4" t="s">
        <v>4392</v>
      </c>
      <c r="E2093" s="4" t="s">
        <v>4393</v>
      </c>
    </row>
    <row r="2094" spans="1:5">
      <c r="A2094" s="10" t="s">
        <v>34</v>
      </c>
      <c r="B2094" s="4">
        <v>8400</v>
      </c>
      <c r="C2094" s="4" t="s">
        <v>4374</v>
      </c>
      <c r="D2094" s="4" t="s">
        <v>4394</v>
      </c>
      <c r="E2094" s="4" t="s">
        <v>4395</v>
      </c>
    </row>
    <row r="2095" spans="1:5">
      <c r="A2095" s="10" t="s">
        <v>27</v>
      </c>
      <c r="B2095" s="4">
        <v>0</v>
      </c>
      <c r="C2095" s="4" t="s">
        <v>4396</v>
      </c>
      <c r="D2095" s="4" t="s">
        <v>4397</v>
      </c>
      <c r="E2095" s="4" t="s">
        <v>4398</v>
      </c>
    </row>
    <row r="2096" spans="1:5">
      <c r="A2096" s="10" t="s">
        <v>39</v>
      </c>
      <c r="B2096" s="4" t="s">
        <v>40</v>
      </c>
      <c r="C2096" s="4" t="s">
        <v>4396</v>
      </c>
      <c r="D2096" s="4" t="s">
        <v>4399</v>
      </c>
      <c r="E2096" s="4" t="s">
        <v>4400</v>
      </c>
    </row>
    <row r="2097" spans="1:5">
      <c r="A2097" s="10" t="s">
        <v>43</v>
      </c>
      <c r="B2097" s="4" t="s">
        <v>487</v>
      </c>
      <c r="C2097" s="4" t="s">
        <v>4396</v>
      </c>
      <c r="D2097" s="4" t="s">
        <v>4401</v>
      </c>
      <c r="E2097" s="4" t="s">
        <v>4402</v>
      </c>
    </row>
    <row r="2098" spans="1:5">
      <c r="A2098" s="10">
        <v>2711</v>
      </c>
      <c r="B2098" s="4">
        <v>1</v>
      </c>
      <c r="C2098" s="4" t="s">
        <v>4403</v>
      </c>
      <c r="D2098" s="4" t="s">
        <v>4404</v>
      </c>
      <c r="E2098" s="4" t="s">
        <v>4405</v>
      </c>
    </row>
    <row r="2099" spans="1:5">
      <c r="A2099" s="10">
        <v>2712</v>
      </c>
      <c r="B2099" s="4">
        <v>1</v>
      </c>
      <c r="C2099" s="4" t="s">
        <v>4403</v>
      </c>
      <c r="D2099" s="4" t="s">
        <v>4406</v>
      </c>
      <c r="E2099" s="4" t="s">
        <v>4407</v>
      </c>
    </row>
    <row r="2100" spans="1:5">
      <c r="A2100" s="10">
        <v>2713</v>
      </c>
      <c r="B2100" s="4">
        <v>1</v>
      </c>
      <c r="C2100" s="4" t="s">
        <v>4403</v>
      </c>
      <c r="D2100" s="4" t="s">
        <v>4408</v>
      </c>
      <c r="E2100" s="4" t="s">
        <v>4409</v>
      </c>
    </row>
    <row r="2101" spans="1:5">
      <c r="A2101" s="10">
        <v>2714</v>
      </c>
      <c r="B2101" s="4">
        <v>1</v>
      </c>
      <c r="C2101" s="4" t="s">
        <v>4403</v>
      </c>
      <c r="D2101" s="4" t="s">
        <v>4410</v>
      </c>
      <c r="E2101" s="4" t="s">
        <v>4411</v>
      </c>
    </row>
    <row r="2102" spans="1:5">
      <c r="A2102" s="10" t="s">
        <v>27</v>
      </c>
      <c r="B2102" s="4">
        <v>0</v>
      </c>
      <c r="C2102" s="4" t="s">
        <v>4403</v>
      </c>
      <c r="D2102" s="4" t="s">
        <v>4412</v>
      </c>
      <c r="E2102" s="4" t="s">
        <v>4413</v>
      </c>
    </row>
    <row r="2103" spans="1:5">
      <c r="A2103" s="10" t="s">
        <v>56</v>
      </c>
      <c r="B2103" s="4" t="s">
        <v>85</v>
      </c>
      <c r="C2103" s="4" t="s">
        <v>4403</v>
      </c>
      <c r="D2103" s="4">
        <v>87240308</v>
      </c>
      <c r="E2103" s="4" t="s">
        <v>4414</v>
      </c>
    </row>
    <row r="2104" spans="1:5">
      <c r="A2104" s="10" t="s">
        <v>59</v>
      </c>
      <c r="B2104" s="4">
        <v>9800</v>
      </c>
      <c r="C2104" s="4" t="s">
        <v>4403</v>
      </c>
      <c r="D2104" s="4" t="s">
        <v>4415</v>
      </c>
      <c r="E2104" s="4" t="s">
        <v>4416</v>
      </c>
    </row>
    <row r="2105" spans="1:5">
      <c r="A2105" s="10" t="s">
        <v>27</v>
      </c>
      <c r="B2105" s="4">
        <v>0</v>
      </c>
      <c r="C2105" s="4" t="s">
        <v>4403</v>
      </c>
      <c r="D2105" s="4">
        <v>87272829</v>
      </c>
      <c r="E2105" s="4" t="s">
        <v>4417</v>
      </c>
    </row>
    <row r="2106" spans="1:5">
      <c r="A2106" s="10" t="s">
        <v>30</v>
      </c>
      <c r="B2106" s="4" t="s">
        <v>2563</v>
      </c>
      <c r="C2106" s="4" t="s">
        <v>4403</v>
      </c>
      <c r="D2106" s="4" t="s">
        <v>4418</v>
      </c>
      <c r="E2106" s="4" t="s">
        <v>4419</v>
      </c>
    </row>
    <row r="2107" spans="1:5">
      <c r="A2107" s="10" t="s">
        <v>34</v>
      </c>
      <c r="B2107" s="4">
        <v>4400</v>
      </c>
      <c r="C2107" s="4" t="s">
        <v>4403</v>
      </c>
      <c r="D2107" s="4" t="s">
        <v>4420</v>
      </c>
      <c r="E2107" s="4" t="s">
        <v>4421</v>
      </c>
    </row>
    <row r="2108" spans="1:5">
      <c r="A2108" s="10" t="s">
        <v>27</v>
      </c>
      <c r="B2108" s="4">
        <v>0</v>
      </c>
      <c r="C2108" s="4" t="s">
        <v>4403</v>
      </c>
      <c r="D2108" s="4" t="s">
        <v>4422</v>
      </c>
      <c r="E2108" s="4" t="s">
        <v>4423</v>
      </c>
    </row>
    <row r="2109" spans="1:5">
      <c r="A2109" s="10" t="s">
        <v>39</v>
      </c>
      <c r="B2109" s="4" t="s">
        <v>85</v>
      </c>
      <c r="C2109" s="4" t="s">
        <v>4403</v>
      </c>
      <c r="D2109" s="4" t="s">
        <v>4424</v>
      </c>
      <c r="E2109" s="4" t="s">
        <v>4425</v>
      </c>
    </row>
    <row r="2110" spans="1:5">
      <c r="A2110" s="10" t="s">
        <v>43</v>
      </c>
      <c r="B2110" s="4">
        <v>9800</v>
      </c>
      <c r="C2110" s="4" t="s">
        <v>4403</v>
      </c>
      <c r="D2110" s="4" t="s">
        <v>4426</v>
      </c>
      <c r="E2110" s="4" t="s">
        <v>4427</v>
      </c>
    </row>
    <row r="2111" spans="1:5">
      <c r="A2111" s="10" t="s">
        <v>27</v>
      </c>
      <c r="B2111" s="4">
        <v>0</v>
      </c>
      <c r="C2111" s="4" t="s">
        <v>4403</v>
      </c>
      <c r="D2111" s="4" t="s">
        <v>4428</v>
      </c>
      <c r="E2111" s="4" t="s">
        <v>4429</v>
      </c>
    </row>
    <row r="2112" spans="1:5">
      <c r="A2112" s="10" t="s">
        <v>48</v>
      </c>
      <c r="B2112" s="4" t="s">
        <v>85</v>
      </c>
      <c r="C2112" s="4" t="s">
        <v>4403</v>
      </c>
      <c r="D2112" s="4" t="s">
        <v>4430</v>
      </c>
      <c r="E2112" s="4" t="s">
        <v>4431</v>
      </c>
    </row>
    <row r="2113" spans="1:5">
      <c r="A2113" s="10" t="s">
        <v>51</v>
      </c>
      <c r="B2113" s="4">
        <v>1800</v>
      </c>
      <c r="C2113" s="4" t="s">
        <v>4403</v>
      </c>
      <c r="D2113" s="4" t="s">
        <v>4432</v>
      </c>
      <c r="E2113" s="4" t="s">
        <v>4433</v>
      </c>
    </row>
    <row r="2114" spans="1:5">
      <c r="A2114" s="10">
        <v>2711</v>
      </c>
      <c r="B2114" s="4">
        <v>1</v>
      </c>
      <c r="C2114" s="4" t="s">
        <v>4434</v>
      </c>
      <c r="D2114" s="4" t="s">
        <v>4435</v>
      </c>
      <c r="E2114" s="4" t="s">
        <v>4436</v>
      </c>
    </row>
    <row r="2115" spans="1:5">
      <c r="A2115" s="10">
        <v>2712</v>
      </c>
      <c r="B2115" s="4">
        <v>1</v>
      </c>
      <c r="C2115" s="4" t="s">
        <v>4434</v>
      </c>
      <c r="D2115" s="4" t="s">
        <v>4437</v>
      </c>
      <c r="E2115" s="4" t="s">
        <v>4438</v>
      </c>
    </row>
    <row r="2116" spans="1:5">
      <c r="A2116" s="10">
        <v>2713</v>
      </c>
      <c r="B2116" s="4">
        <v>1</v>
      </c>
      <c r="C2116" s="4" t="s">
        <v>4434</v>
      </c>
      <c r="D2116" s="4" t="s">
        <v>4439</v>
      </c>
      <c r="E2116" s="4" t="s">
        <v>4440</v>
      </c>
    </row>
    <row r="2117" spans="1:5">
      <c r="A2117" s="10">
        <v>2714</v>
      </c>
      <c r="B2117" s="4">
        <v>1</v>
      </c>
      <c r="C2117" s="4" t="s">
        <v>4434</v>
      </c>
      <c r="D2117" s="4" t="s">
        <v>4441</v>
      </c>
      <c r="E2117" s="4" t="s">
        <v>4442</v>
      </c>
    </row>
    <row r="2118" spans="1:5">
      <c r="A2118" s="10" t="s">
        <v>27</v>
      </c>
      <c r="B2118" s="4">
        <v>0</v>
      </c>
      <c r="C2118" s="4" t="s">
        <v>4443</v>
      </c>
      <c r="D2118" s="4" t="s">
        <v>4444</v>
      </c>
      <c r="E2118" s="4" t="s">
        <v>4445</v>
      </c>
    </row>
    <row r="2119" spans="1:5">
      <c r="A2119" s="10" t="s">
        <v>30</v>
      </c>
      <c r="B2119" s="4">
        <v>4455</v>
      </c>
      <c r="C2119" s="4" t="s">
        <v>4443</v>
      </c>
      <c r="D2119" s="4" t="s">
        <v>4446</v>
      </c>
      <c r="E2119" s="4" t="s">
        <v>4447</v>
      </c>
    </row>
    <row r="2120" spans="1:5">
      <c r="A2120" s="10" t="s">
        <v>34</v>
      </c>
      <c r="B2120" s="4" t="s">
        <v>260</v>
      </c>
      <c r="C2120" s="4" t="s">
        <v>4443</v>
      </c>
      <c r="D2120" s="4" t="s">
        <v>4448</v>
      </c>
      <c r="E2120" s="4" t="s">
        <v>4449</v>
      </c>
    </row>
    <row r="2121" spans="1:5">
      <c r="A2121" s="10" t="s">
        <v>27</v>
      </c>
      <c r="B2121" s="4">
        <v>0</v>
      </c>
      <c r="C2121" s="4" t="s">
        <v>4443</v>
      </c>
      <c r="D2121" s="4" t="s">
        <v>4450</v>
      </c>
      <c r="E2121" s="4" t="s">
        <v>4451</v>
      </c>
    </row>
    <row r="2122" spans="1:5">
      <c r="A2122" s="10" t="s">
        <v>39</v>
      </c>
      <c r="B2122" s="4" t="s">
        <v>85</v>
      </c>
      <c r="C2122" s="4" t="s">
        <v>4443</v>
      </c>
      <c r="D2122" s="4" t="s">
        <v>4452</v>
      </c>
      <c r="E2122" s="4" t="s">
        <v>4453</v>
      </c>
    </row>
    <row r="2123" spans="1:5">
      <c r="A2123" s="10" t="s">
        <v>43</v>
      </c>
      <c r="B2123" s="4" t="s">
        <v>94</v>
      </c>
      <c r="C2123" s="4" t="s">
        <v>4443</v>
      </c>
      <c r="D2123" s="4" t="s">
        <v>4454</v>
      </c>
      <c r="E2123" s="4" t="s">
        <v>4455</v>
      </c>
    </row>
    <row r="2124" spans="1:5">
      <c r="A2124" s="10" t="s">
        <v>27</v>
      </c>
      <c r="B2124" s="4">
        <v>0</v>
      </c>
      <c r="C2124" s="4" t="s">
        <v>4443</v>
      </c>
      <c r="D2124" s="4" t="s">
        <v>4456</v>
      </c>
      <c r="E2124" s="4" t="s">
        <v>4457</v>
      </c>
    </row>
    <row r="2125" spans="1:5">
      <c r="A2125" s="10" t="s">
        <v>48</v>
      </c>
      <c r="B2125" s="4" t="s">
        <v>85</v>
      </c>
      <c r="C2125" s="4" t="s">
        <v>4443</v>
      </c>
      <c r="D2125" s="4" t="s">
        <v>4458</v>
      </c>
      <c r="E2125" s="4" t="s">
        <v>4459</v>
      </c>
    </row>
    <row r="2126" spans="1:5">
      <c r="A2126" s="10" t="s">
        <v>51</v>
      </c>
      <c r="B2126" s="4">
        <v>1800</v>
      </c>
      <c r="C2126" s="4" t="s">
        <v>4443</v>
      </c>
      <c r="D2126" s="4" t="s">
        <v>4460</v>
      </c>
      <c r="E2126" s="4" t="s">
        <v>4461</v>
      </c>
    </row>
    <row r="2127" spans="1:5">
      <c r="A2127" s="10" t="s">
        <v>27</v>
      </c>
      <c r="B2127" s="4">
        <v>0</v>
      </c>
      <c r="C2127" s="4" t="s">
        <v>4443</v>
      </c>
      <c r="D2127" s="4" t="s">
        <v>4462</v>
      </c>
      <c r="E2127" s="4" t="s">
        <v>4463</v>
      </c>
    </row>
    <row r="2128" spans="1:5">
      <c r="A2128" s="10" t="s">
        <v>56</v>
      </c>
      <c r="B2128" s="4" t="s">
        <v>85</v>
      </c>
      <c r="C2128" s="4" t="s">
        <v>4443</v>
      </c>
      <c r="D2128" s="4" t="s">
        <v>4464</v>
      </c>
      <c r="E2128" s="4" t="s">
        <v>4465</v>
      </c>
    </row>
    <row r="2129" spans="1:5">
      <c r="A2129" s="10" t="s">
        <v>59</v>
      </c>
      <c r="B2129" s="4">
        <v>9000</v>
      </c>
      <c r="C2129" s="4" t="s">
        <v>4443</v>
      </c>
      <c r="D2129" s="4" t="s">
        <v>4466</v>
      </c>
      <c r="E2129" s="4" t="s">
        <v>4467</v>
      </c>
    </row>
    <row r="2130" spans="1:5">
      <c r="A2130" s="10">
        <v>2711</v>
      </c>
      <c r="B2130" s="4">
        <v>1</v>
      </c>
      <c r="C2130" s="4" t="s">
        <v>4468</v>
      </c>
      <c r="D2130" s="4" t="s">
        <v>4469</v>
      </c>
      <c r="E2130" s="4" t="s">
        <v>4470</v>
      </c>
    </row>
    <row r="2131" spans="1:5">
      <c r="A2131" s="10">
        <v>2712</v>
      </c>
      <c r="B2131" s="4">
        <v>1</v>
      </c>
      <c r="C2131" s="4" t="s">
        <v>4468</v>
      </c>
      <c r="D2131" s="4" t="s">
        <v>4471</v>
      </c>
      <c r="E2131" s="4" t="s">
        <v>4472</v>
      </c>
    </row>
    <row r="2132" spans="1:5">
      <c r="A2132" s="10">
        <v>2713</v>
      </c>
      <c r="B2132" s="4">
        <v>1</v>
      </c>
      <c r="C2132" s="4" t="s">
        <v>4468</v>
      </c>
      <c r="D2132" s="4" t="s">
        <v>4473</v>
      </c>
      <c r="E2132" s="4" t="s">
        <v>4474</v>
      </c>
    </row>
    <row r="2133" spans="1:5">
      <c r="A2133" s="10">
        <v>2714</v>
      </c>
      <c r="B2133" s="4">
        <v>1</v>
      </c>
      <c r="C2133" s="4" t="s">
        <v>4468</v>
      </c>
      <c r="D2133" s="4" t="s">
        <v>4475</v>
      </c>
      <c r="E2133" s="4" t="s">
        <v>4476</v>
      </c>
    </row>
    <row r="2134" spans="1:5">
      <c r="A2134" s="10" t="s">
        <v>27</v>
      </c>
      <c r="B2134" s="4">
        <v>0</v>
      </c>
      <c r="C2134" s="4" t="s">
        <v>4477</v>
      </c>
      <c r="D2134" s="4" t="s">
        <v>4478</v>
      </c>
      <c r="E2134" s="4" t="s">
        <v>4479</v>
      </c>
    </row>
    <row r="2135" spans="1:5">
      <c r="A2135" s="10" t="s">
        <v>39</v>
      </c>
      <c r="B2135" s="4" t="s">
        <v>40</v>
      </c>
      <c r="C2135" s="4" t="s">
        <v>4477</v>
      </c>
      <c r="D2135" s="4" t="s">
        <v>4480</v>
      </c>
      <c r="E2135" s="4" t="s">
        <v>4481</v>
      </c>
    </row>
    <row r="2136" spans="1:5">
      <c r="A2136" s="10" t="s">
        <v>43</v>
      </c>
      <c r="B2136" s="4" t="s">
        <v>219</v>
      </c>
      <c r="C2136" s="4" t="s">
        <v>4477</v>
      </c>
      <c r="D2136" s="4" t="s">
        <v>4482</v>
      </c>
      <c r="E2136" s="4" t="s">
        <v>4483</v>
      </c>
    </row>
    <row r="2137" spans="1:5">
      <c r="A2137" s="10" t="s">
        <v>27</v>
      </c>
      <c r="B2137" s="4">
        <v>0</v>
      </c>
      <c r="C2137" s="4" t="s">
        <v>4477</v>
      </c>
      <c r="D2137" s="4" t="s">
        <v>4484</v>
      </c>
      <c r="E2137" s="4" t="s">
        <v>4485</v>
      </c>
    </row>
    <row r="2138" spans="1:5">
      <c r="A2138" s="10" t="s">
        <v>48</v>
      </c>
      <c r="B2138" s="4" t="s">
        <v>85</v>
      </c>
      <c r="C2138" s="4" t="s">
        <v>4477</v>
      </c>
      <c r="D2138" s="4" t="s">
        <v>4486</v>
      </c>
      <c r="E2138" s="4" t="s">
        <v>4487</v>
      </c>
    </row>
    <row r="2139" spans="1:5">
      <c r="A2139" s="10" t="s">
        <v>51</v>
      </c>
      <c r="B2139" s="4" t="s">
        <v>94</v>
      </c>
      <c r="C2139" s="4" t="s">
        <v>4477</v>
      </c>
      <c r="D2139" s="4" t="s">
        <v>4488</v>
      </c>
      <c r="E2139" s="4" t="s">
        <v>4489</v>
      </c>
    </row>
    <row r="2140" spans="1:5">
      <c r="A2140" s="10" t="s">
        <v>27</v>
      </c>
      <c r="B2140" s="4">
        <v>0</v>
      </c>
      <c r="C2140" s="4" t="s">
        <v>4477</v>
      </c>
      <c r="D2140" s="4" t="s">
        <v>4490</v>
      </c>
      <c r="E2140" s="4" t="s">
        <v>4491</v>
      </c>
    </row>
    <row r="2141" spans="1:5">
      <c r="A2141" s="10" t="s">
        <v>56</v>
      </c>
      <c r="B2141" s="4" t="s">
        <v>40</v>
      </c>
      <c r="C2141" s="4" t="s">
        <v>4477</v>
      </c>
      <c r="D2141" s="4" t="s">
        <v>4492</v>
      </c>
      <c r="E2141" s="4" t="s">
        <v>4493</v>
      </c>
    </row>
    <row r="2142" spans="1:5">
      <c r="A2142" s="10" t="s">
        <v>59</v>
      </c>
      <c r="B2142" s="4">
        <v>9800</v>
      </c>
      <c r="C2142" s="4" t="s">
        <v>4477</v>
      </c>
      <c r="D2142" s="4" t="s">
        <v>4494</v>
      </c>
      <c r="E2142" s="4" t="s">
        <v>4495</v>
      </c>
    </row>
    <row r="2143" spans="1:5">
      <c r="A2143" s="10" t="s">
        <v>27</v>
      </c>
      <c r="B2143" s="4">
        <v>0</v>
      </c>
      <c r="C2143" s="4" t="s">
        <v>4477</v>
      </c>
      <c r="D2143" s="4" t="s">
        <v>4496</v>
      </c>
      <c r="E2143" s="11" t="s">
        <v>4497</v>
      </c>
    </row>
    <row r="2144" spans="1:5">
      <c r="A2144" s="10" t="s">
        <v>30</v>
      </c>
      <c r="B2144" s="4">
        <v>4454</v>
      </c>
      <c r="C2144" s="4" t="s">
        <v>4477</v>
      </c>
      <c r="D2144" s="4" t="s">
        <v>4498</v>
      </c>
      <c r="E2144" s="4" t="s">
        <v>4499</v>
      </c>
    </row>
    <row r="2145" spans="1:5">
      <c r="A2145" s="10" t="s">
        <v>34</v>
      </c>
      <c r="B2145" s="4" t="s">
        <v>94</v>
      </c>
      <c r="C2145" s="4" t="s">
        <v>4477</v>
      </c>
      <c r="D2145" s="4" t="s">
        <v>4500</v>
      </c>
      <c r="E2145" s="4" t="s">
        <v>4501</v>
      </c>
    </row>
    <row r="2146" spans="1:5">
      <c r="A2146" s="10">
        <v>2711</v>
      </c>
      <c r="B2146" s="4">
        <v>1</v>
      </c>
      <c r="C2146" s="4" t="s">
        <v>4502</v>
      </c>
      <c r="D2146" s="4" t="s">
        <v>4503</v>
      </c>
      <c r="E2146" s="4" t="s">
        <v>4504</v>
      </c>
    </row>
    <row r="2147" spans="1:5">
      <c r="A2147" s="10">
        <v>2712</v>
      </c>
      <c r="B2147" s="4">
        <v>1</v>
      </c>
      <c r="C2147" s="4" t="s">
        <v>4502</v>
      </c>
      <c r="D2147" s="4" t="s">
        <v>4505</v>
      </c>
      <c r="E2147" s="4" t="s">
        <v>4506</v>
      </c>
    </row>
    <row r="2148" spans="1:5">
      <c r="A2148" s="10">
        <v>2713</v>
      </c>
      <c r="B2148" s="4">
        <v>1</v>
      </c>
      <c r="C2148" s="4" t="s">
        <v>4502</v>
      </c>
      <c r="D2148" s="4" t="s">
        <v>4507</v>
      </c>
      <c r="E2148" s="4" t="s">
        <v>4508</v>
      </c>
    </row>
    <row r="2149" spans="1:5">
      <c r="A2149" s="10">
        <v>2714</v>
      </c>
      <c r="B2149" s="4">
        <v>1</v>
      </c>
      <c r="C2149" s="4" t="s">
        <v>4502</v>
      </c>
      <c r="D2149" s="4" t="s">
        <v>4509</v>
      </c>
      <c r="E2149" s="4" t="s">
        <v>4510</v>
      </c>
    </row>
    <row r="2150" spans="1:5">
      <c r="A2150" s="10" t="s">
        <v>27</v>
      </c>
      <c r="B2150" s="4">
        <v>0</v>
      </c>
      <c r="C2150" s="4" t="s">
        <v>4502</v>
      </c>
      <c r="D2150" s="4" t="s">
        <v>4511</v>
      </c>
      <c r="E2150" s="4" t="s">
        <v>4512</v>
      </c>
    </row>
    <row r="2151" spans="1:5">
      <c r="A2151" s="10" t="s">
        <v>48</v>
      </c>
      <c r="B2151" s="4" t="s">
        <v>40</v>
      </c>
      <c r="C2151" s="4" t="s">
        <v>4502</v>
      </c>
      <c r="D2151" s="4" t="s">
        <v>4513</v>
      </c>
      <c r="E2151" s="4" t="s">
        <v>4514</v>
      </c>
    </row>
    <row r="2152" spans="1:5">
      <c r="A2152" s="10" t="s">
        <v>51</v>
      </c>
      <c r="B2152" s="4" t="s">
        <v>150</v>
      </c>
      <c r="C2152" s="4" t="s">
        <v>4502</v>
      </c>
      <c r="D2152" s="4" t="s">
        <v>4515</v>
      </c>
      <c r="E2152" s="4" t="s">
        <v>4516</v>
      </c>
    </row>
    <row r="2153" spans="1:5">
      <c r="A2153" s="10" t="s">
        <v>27</v>
      </c>
      <c r="B2153" s="4">
        <v>0</v>
      </c>
      <c r="C2153" s="4" t="s">
        <v>4517</v>
      </c>
      <c r="D2153" s="4" t="s">
        <v>4518</v>
      </c>
      <c r="E2153" s="4" t="s">
        <v>4519</v>
      </c>
    </row>
    <row r="2154" spans="1:5">
      <c r="A2154" s="10" t="s">
        <v>56</v>
      </c>
      <c r="B2154" s="4" t="s">
        <v>85</v>
      </c>
      <c r="C2154" s="4" t="s">
        <v>4517</v>
      </c>
      <c r="D2154" s="4" t="s">
        <v>4520</v>
      </c>
      <c r="E2154" s="4" t="s">
        <v>4521</v>
      </c>
    </row>
    <row r="2155" spans="1:5">
      <c r="A2155" s="10" t="s">
        <v>59</v>
      </c>
      <c r="B2155" s="4">
        <v>8000</v>
      </c>
      <c r="C2155" s="4" t="s">
        <v>4517</v>
      </c>
      <c r="D2155" s="4" t="s">
        <v>4522</v>
      </c>
      <c r="E2155" s="4" t="s">
        <v>4523</v>
      </c>
    </row>
    <row r="2156" spans="1:5">
      <c r="A2156" s="10" t="s">
        <v>27</v>
      </c>
      <c r="B2156" s="4">
        <v>0</v>
      </c>
      <c r="C2156" s="4" t="s">
        <v>4517</v>
      </c>
      <c r="D2156" s="4" t="s">
        <v>4524</v>
      </c>
      <c r="E2156" s="4" t="s">
        <v>4525</v>
      </c>
    </row>
    <row r="2157" spans="1:5">
      <c r="A2157" s="10" t="s">
        <v>30</v>
      </c>
      <c r="B2157" s="4" t="s">
        <v>31</v>
      </c>
      <c r="C2157" s="4" t="s">
        <v>4517</v>
      </c>
      <c r="D2157" s="4" t="s">
        <v>4526</v>
      </c>
      <c r="E2157" s="4" t="s">
        <v>4527</v>
      </c>
    </row>
    <row r="2158" spans="1:5">
      <c r="A2158" s="10" t="s">
        <v>34</v>
      </c>
      <c r="B2158" s="4" t="s">
        <v>1610</v>
      </c>
      <c r="C2158" s="4" t="s">
        <v>4517</v>
      </c>
      <c r="D2158" s="4" t="s">
        <v>4528</v>
      </c>
      <c r="E2158" s="4" t="s">
        <v>4529</v>
      </c>
    </row>
    <row r="2159" spans="1:5">
      <c r="A2159" s="10" t="s">
        <v>27</v>
      </c>
      <c r="B2159" s="4">
        <v>0</v>
      </c>
      <c r="C2159" s="4" t="s">
        <v>4517</v>
      </c>
      <c r="D2159" s="4" t="s">
        <v>4530</v>
      </c>
      <c r="E2159" s="4" t="s">
        <v>4531</v>
      </c>
    </row>
    <row r="2160" spans="1:5">
      <c r="A2160" s="10" t="s">
        <v>39</v>
      </c>
      <c r="B2160" s="4" t="s">
        <v>85</v>
      </c>
      <c r="C2160" s="4" t="s">
        <v>4517</v>
      </c>
      <c r="D2160" s="4" t="s">
        <v>4532</v>
      </c>
      <c r="E2160" s="4" t="s">
        <v>4533</v>
      </c>
    </row>
    <row r="2161" spans="1:5">
      <c r="A2161" s="10" t="s">
        <v>43</v>
      </c>
      <c r="B2161" s="4">
        <v>9000</v>
      </c>
      <c r="C2161" s="4" t="s">
        <v>4517</v>
      </c>
      <c r="D2161" s="4" t="s">
        <v>4534</v>
      </c>
      <c r="E2161" s="4" t="s">
        <v>4535</v>
      </c>
    </row>
    <row r="2162" spans="1:5">
      <c r="A2162" s="10">
        <v>2711</v>
      </c>
      <c r="B2162" s="4">
        <v>1</v>
      </c>
      <c r="C2162" s="4" t="s">
        <v>4536</v>
      </c>
      <c r="D2162" s="11">
        <v>1662630</v>
      </c>
      <c r="E2162" s="4" t="s">
        <v>4537</v>
      </c>
    </row>
    <row r="2163" spans="1:5">
      <c r="A2163" s="10">
        <v>2712</v>
      </c>
      <c r="B2163" s="4">
        <v>1</v>
      </c>
      <c r="C2163" s="4" t="s">
        <v>4536</v>
      </c>
      <c r="D2163" s="4" t="s">
        <v>4538</v>
      </c>
      <c r="E2163" s="4" t="s">
        <v>4539</v>
      </c>
    </row>
    <row r="2164" spans="1:5">
      <c r="A2164" s="10">
        <v>2713</v>
      </c>
      <c r="B2164" s="4">
        <v>1</v>
      </c>
      <c r="C2164" s="4" t="s">
        <v>4536</v>
      </c>
      <c r="D2164" s="11" t="s">
        <v>4540</v>
      </c>
      <c r="E2164" s="4" t="s">
        <v>4541</v>
      </c>
    </row>
    <row r="2165" spans="1:5">
      <c r="A2165" s="10">
        <v>2714</v>
      </c>
      <c r="B2165" s="4">
        <v>1</v>
      </c>
      <c r="C2165" s="4" t="s">
        <v>4536</v>
      </c>
      <c r="D2165" s="4" t="s">
        <v>4542</v>
      </c>
      <c r="E2165" s="4" t="s">
        <v>4543</v>
      </c>
    </row>
    <row r="2166" spans="1:5">
      <c r="A2166" s="10" t="s">
        <v>27</v>
      </c>
      <c r="B2166" s="4">
        <v>0</v>
      </c>
      <c r="C2166" s="4" t="s">
        <v>4536</v>
      </c>
      <c r="D2166" s="4">
        <v>16660659</v>
      </c>
      <c r="E2166" s="4" t="s">
        <v>4544</v>
      </c>
    </row>
    <row r="2167" spans="1:5">
      <c r="A2167" s="10" t="s">
        <v>56</v>
      </c>
      <c r="B2167" s="4" t="s">
        <v>40</v>
      </c>
      <c r="C2167" s="4" t="s">
        <v>4536</v>
      </c>
      <c r="D2167" s="4" t="s">
        <v>4545</v>
      </c>
      <c r="E2167" s="4" t="s">
        <v>4546</v>
      </c>
    </row>
    <row r="2168" spans="1:5">
      <c r="A2168" s="10" t="s">
        <v>59</v>
      </c>
      <c r="B2168" s="4" t="s">
        <v>110</v>
      </c>
      <c r="C2168" s="4" t="s">
        <v>4536</v>
      </c>
      <c r="D2168" s="4">
        <v>16661542</v>
      </c>
      <c r="E2168" s="4" t="s">
        <v>4547</v>
      </c>
    </row>
    <row r="2169" spans="1:5">
      <c r="A2169" s="10" t="s">
        <v>27</v>
      </c>
      <c r="B2169" s="4">
        <v>0</v>
      </c>
      <c r="C2169" s="4" t="s">
        <v>4536</v>
      </c>
      <c r="D2169" s="4" t="s">
        <v>4548</v>
      </c>
      <c r="E2169" s="4" t="s">
        <v>4549</v>
      </c>
    </row>
    <row r="2170" spans="1:5">
      <c r="A2170" s="10" t="s">
        <v>30</v>
      </c>
      <c r="B2170" s="4">
        <v>4454</v>
      </c>
      <c r="C2170" s="4" t="s">
        <v>4536</v>
      </c>
      <c r="D2170" s="4" t="s">
        <v>4550</v>
      </c>
      <c r="E2170" s="4" t="s">
        <v>4551</v>
      </c>
    </row>
    <row r="2171" spans="1:5">
      <c r="A2171" s="10" t="s">
        <v>34</v>
      </c>
      <c r="B2171" s="4" t="s">
        <v>654</v>
      </c>
      <c r="C2171" s="4" t="s">
        <v>4536</v>
      </c>
      <c r="D2171" s="4" t="s">
        <v>4552</v>
      </c>
      <c r="E2171" s="4">
        <v>74630459</v>
      </c>
    </row>
    <row r="2172" spans="1:5">
      <c r="A2172" s="10" t="s">
        <v>27</v>
      </c>
      <c r="B2172" s="4">
        <v>0</v>
      </c>
      <c r="C2172" s="4" t="s">
        <v>4553</v>
      </c>
      <c r="D2172" s="4" t="s">
        <v>4554</v>
      </c>
      <c r="E2172" s="4" t="s">
        <v>4555</v>
      </c>
    </row>
    <row r="2173" spans="1:5">
      <c r="A2173" s="10" t="s">
        <v>39</v>
      </c>
      <c r="B2173" s="4" t="s">
        <v>40</v>
      </c>
      <c r="C2173" s="4" t="s">
        <v>4553</v>
      </c>
      <c r="D2173" s="4" t="s">
        <v>4556</v>
      </c>
      <c r="E2173" s="4" t="s">
        <v>4557</v>
      </c>
    </row>
    <row r="2174" spans="1:5">
      <c r="A2174" s="10" t="s">
        <v>43</v>
      </c>
      <c r="B2174" s="4" t="s">
        <v>44</v>
      </c>
      <c r="C2174" s="4" t="s">
        <v>4553</v>
      </c>
      <c r="D2174" s="4" t="s">
        <v>4558</v>
      </c>
      <c r="E2174" s="11" t="s">
        <v>4559</v>
      </c>
    </row>
    <row r="2175" spans="1:5">
      <c r="A2175" s="10" t="s">
        <v>27</v>
      </c>
      <c r="B2175" s="4">
        <v>0</v>
      </c>
      <c r="C2175" s="4" t="s">
        <v>4553</v>
      </c>
      <c r="D2175" s="4" t="s">
        <v>4560</v>
      </c>
      <c r="E2175" s="4" t="s">
        <v>4561</v>
      </c>
    </row>
    <row r="2176" spans="1:5">
      <c r="A2176" s="10" t="s">
        <v>48</v>
      </c>
      <c r="B2176" s="4" t="s">
        <v>85</v>
      </c>
      <c r="C2176" s="4" t="s">
        <v>4553</v>
      </c>
      <c r="D2176" s="4" t="s">
        <v>4562</v>
      </c>
      <c r="E2176" s="4">
        <v>90107881</v>
      </c>
    </row>
    <row r="2177" spans="1:5">
      <c r="A2177" s="10" t="s">
        <v>51</v>
      </c>
      <c r="B2177" s="4" t="s">
        <v>94</v>
      </c>
      <c r="C2177" s="4" t="s">
        <v>4553</v>
      </c>
      <c r="D2177" s="4" t="s">
        <v>4563</v>
      </c>
      <c r="E2177" s="4" t="s">
        <v>4564</v>
      </c>
    </row>
    <row r="2178" spans="1:5">
      <c r="A2178" s="10">
        <v>2711</v>
      </c>
      <c r="B2178" s="4">
        <v>1</v>
      </c>
      <c r="C2178" s="4" t="s">
        <v>4565</v>
      </c>
      <c r="D2178" s="4" t="s">
        <v>4566</v>
      </c>
      <c r="E2178" s="4" t="s">
        <v>4567</v>
      </c>
    </row>
    <row r="2179" spans="1:5">
      <c r="A2179" s="10">
        <v>2712</v>
      </c>
      <c r="B2179" s="4">
        <v>1</v>
      </c>
      <c r="C2179" s="4" t="s">
        <v>4565</v>
      </c>
      <c r="D2179" s="4" t="s">
        <v>4568</v>
      </c>
      <c r="E2179" s="4" t="s">
        <v>4569</v>
      </c>
    </row>
    <row r="2180" spans="1:5">
      <c r="A2180" s="10">
        <v>2713</v>
      </c>
      <c r="B2180" s="4">
        <v>1</v>
      </c>
      <c r="C2180" s="4" t="s">
        <v>4565</v>
      </c>
      <c r="D2180" s="4" t="s">
        <v>4570</v>
      </c>
      <c r="E2180" s="4" t="s">
        <v>4571</v>
      </c>
    </row>
    <row r="2181" spans="1:5">
      <c r="A2181" s="10">
        <v>2714</v>
      </c>
      <c r="B2181" s="4">
        <v>1</v>
      </c>
      <c r="C2181" s="4" t="s">
        <v>4565</v>
      </c>
      <c r="D2181" s="4" t="s">
        <v>4572</v>
      </c>
      <c r="E2181" s="4" t="s">
        <v>4573</v>
      </c>
    </row>
    <row r="2182" spans="1:5">
      <c r="A2182" s="10" t="s">
        <v>27</v>
      </c>
      <c r="B2182" s="4">
        <v>0</v>
      </c>
      <c r="C2182" s="4" t="s">
        <v>4565</v>
      </c>
      <c r="D2182" s="4" t="s">
        <v>4574</v>
      </c>
      <c r="E2182" s="4" t="s">
        <v>4575</v>
      </c>
    </row>
    <row r="2183" spans="1:5">
      <c r="A2183" s="10" t="s">
        <v>30</v>
      </c>
      <c r="B2183" s="4" t="s">
        <v>31</v>
      </c>
      <c r="C2183" s="4" t="s">
        <v>4565</v>
      </c>
      <c r="D2183" s="4" t="s">
        <v>4576</v>
      </c>
      <c r="E2183" s="4" t="s">
        <v>4577</v>
      </c>
    </row>
    <row r="2184" spans="1:5">
      <c r="A2184" s="10" t="s">
        <v>34</v>
      </c>
      <c r="B2184" s="4">
        <v>9400</v>
      </c>
      <c r="C2184" s="4" t="s">
        <v>4565</v>
      </c>
      <c r="D2184" s="4" t="s">
        <v>4578</v>
      </c>
      <c r="E2184" s="4" t="s">
        <v>4579</v>
      </c>
    </row>
    <row r="2185" spans="1:5">
      <c r="A2185" s="10" t="s">
        <v>27</v>
      </c>
      <c r="B2185" s="4">
        <v>0</v>
      </c>
      <c r="C2185" s="4" t="s">
        <v>4565</v>
      </c>
      <c r="D2185" s="4" t="s">
        <v>4580</v>
      </c>
      <c r="E2185" s="4" t="s">
        <v>4581</v>
      </c>
    </row>
    <row r="2186" spans="1:5">
      <c r="A2186" s="10" t="s">
        <v>39</v>
      </c>
      <c r="B2186" s="4" t="s">
        <v>85</v>
      </c>
      <c r="C2186" s="4" t="s">
        <v>4565</v>
      </c>
      <c r="D2186" s="4" t="s">
        <v>4582</v>
      </c>
      <c r="E2186" s="4" t="s">
        <v>4583</v>
      </c>
    </row>
    <row r="2187" spans="1:5">
      <c r="A2187" s="10" t="s">
        <v>43</v>
      </c>
      <c r="B2187" s="4">
        <v>8000</v>
      </c>
      <c r="C2187" s="4" t="s">
        <v>4565</v>
      </c>
      <c r="D2187" s="4" t="s">
        <v>4584</v>
      </c>
      <c r="E2187" s="4" t="s">
        <v>4585</v>
      </c>
    </row>
    <row r="2188" spans="1:5">
      <c r="A2188" s="10" t="s">
        <v>27</v>
      </c>
      <c r="B2188" s="4">
        <v>0</v>
      </c>
      <c r="C2188" s="4" t="s">
        <v>4586</v>
      </c>
      <c r="D2188" s="4" t="s">
        <v>4587</v>
      </c>
      <c r="E2188" s="4" t="s">
        <v>4588</v>
      </c>
    </row>
    <row r="2189" spans="1:5">
      <c r="A2189" s="10" t="s">
        <v>48</v>
      </c>
      <c r="B2189" s="4" t="s">
        <v>2926</v>
      </c>
      <c r="C2189" s="4" t="s">
        <v>4586</v>
      </c>
      <c r="D2189" s="4" t="s">
        <v>4589</v>
      </c>
      <c r="E2189" s="4" t="s">
        <v>4590</v>
      </c>
    </row>
    <row r="2190" spans="1:5">
      <c r="A2190" s="10" t="s">
        <v>51</v>
      </c>
      <c r="B2190" s="4">
        <v>0</v>
      </c>
      <c r="C2190" s="4" t="s">
        <v>4586</v>
      </c>
      <c r="D2190" s="4" t="s">
        <v>4591</v>
      </c>
      <c r="E2190" s="4" t="s">
        <v>4592</v>
      </c>
    </row>
    <row r="2191" spans="1:5">
      <c r="A2191" s="10" t="s">
        <v>27</v>
      </c>
      <c r="B2191" s="4">
        <v>0</v>
      </c>
      <c r="C2191" s="4" t="s">
        <v>4586</v>
      </c>
      <c r="D2191" s="4" t="s">
        <v>4593</v>
      </c>
      <c r="E2191" s="4" t="s">
        <v>4594</v>
      </c>
    </row>
    <row r="2192" spans="1:5">
      <c r="A2192" s="10" t="s">
        <v>56</v>
      </c>
      <c r="B2192" s="4" t="s">
        <v>40</v>
      </c>
      <c r="C2192" s="4" t="s">
        <v>4586</v>
      </c>
      <c r="D2192" s="4" t="s">
        <v>4595</v>
      </c>
      <c r="E2192" s="4" t="s">
        <v>4596</v>
      </c>
    </row>
    <row r="2193" spans="1:5">
      <c r="A2193" s="10" t="s">
        <v>59</v>
      </c>
      <c r="B2193" s="4">
        <v>5800</v>
      </c>
      <c r="C2193" s="4" t="s">
        <v>4586</v>
      </c>
      <c r="D2193" s="4" t="s">
        <v>4597</v>
      </c>
      <c r="E2193" s="4" t="s">
        <v>4598</v>
      </c>
    </row>
    <row r="2194" spans="1:5">
      <c r="A2194" s="10">
        <v>2711</v>
      </c>
      <c r="B2194" s="4">
        <v>1</v>
      </c>
      <c r="C2194" s="4" t="s">
        <v>4599</v>
      </c>
      <c r="D2194" s="11" t="s">
        <v>4600</v>
      </c>
      <c r="E2194" s="4" t="s">
        <v>4601</v>
      </c>
    </row>
    <row r="2195" spans="1:5">
      <c r="A2195" s="10">
        <v>2712</v>
      </c>
      <c r="B2195" s="4">
        <v>1</v>
      </c>
      <c r="C2195" s="4" t="s">
        <v>4599</v>
      </c>
      <c r="D2195" s="11" t="s">
        <v>4602</v>
      </c>
      <c r="E2195" s="4" t="s">
        <v>4603</v>
      </c>
    </row>
    <row r="2196" spans="1:5">
      <c r="A2196" s="10">
        <v>2713</v>
      </c>
      <c r="B2196" s="4">
        <v>1</v>
      </c>
      <c r="C2196" s="4" t="s">
        <v>4599</v>
      </c>
      <c r="D2196" s="11" t="s">
        <v>4604</v>
      </c>
      <c r="E2196" s="4" t="s">
        <v>4605</v>
      </c>
    </row>
    <row r="2197" spans="1:5">
      <c r="A2197" s="10">
        <v>2714</v>
      </c>
      <c r="B2197" s="4">
        <v>1</v>
      </c>
      <c r="C2197" s="4" t="s">
        <v>4599</v>
      </c>
      <c r="D2197" s="4" t="s">
        <v>4606</v>
      </c>
      <c r="E2197" s="4" t="s">
        <v>4607</v>
      </c>
    </row>
    <row r="2198" spans="1:5">
      <c r="A2198" s="10" t="s">
        <v>27</v>
      </c>
      <c r="B2198" s="4">
        <v>0</v>
      </c>
      <c r="C2198" s="4" t="s">
        <v>4599</v>
      </c>
      <c r="D2198" s="4" t="s">
        <v>4608</v>
      </c>
      <c r="E2198" s="4" t="s">
        <v>4609</v>
      </c>
    </row>
    <row r="2199" spans="1:5">
      <c r="A2199" s="10" t="s">
        <v>39</v>
      </c>
      <c r="B2199" s="4" t="s">
        <v>85</v>
      </c>
      <c r="C2199" s="4" t="s">
        <v>4599</v>
      </c>
      <c r="D2199" s="4" t="s">
        <v>4610</v>
      </c>
      <c r="E2199" s="4" t="s">
        <v>4611</v>
      </c>
    </row>
    <row r="2200" spans="1:5">
      <c r="A2200" s="10" t="s">
        <v>43</v>
      </c>
      <c r="B2200" s="4">
        <v>8800</v>
      </c>
      <c r="C2200" s="4" t="s">
        <v>4599</v>
      </c>
      <c r="D2200" s="4" t="s">
        <v>4612</v>
      </c>
      <c r="E2200" s="4" t="s">
        <v>4613</v>
      </c>
    </row>
    <row r="2201" spans="1:5">
      <c r="A2201" s="10" t="s">
        <v>27</v>
      </c>
      <c r="B2201" s="4">
        <v>0</v>
      </c>
      <c r="C2201" s="4" t="s">
        <v>4599</v>
      </c>
      <c r="D2201" s="4" t="s">
        <v>4614</v>
      </c>
      <c r="E2201" s="4" t="s">
        <v>4615</v>
      </c>
    </row>
    <row r="2202" spans="1:5">
      <c r="A2202" s="10" t="s">
        <v>48</v>
      </c>
      <c r="B2202" s="4" t="s">
        <v>40</v>
      </c>
      <c r="C2202" s="4" t="s">
        <v>4599</v>
      </c>
      <c r="D2202" s="4" t="s">
        <v>4616</v>
      </c>
      <c r="E2202" s="4" t="s">
        <v>4617</v>
      </c>
    </row>
    <row r="2203" spans="1:5">
      <c r="A2203" s="10" t="s">
        <v>51</v>
      </c>
      <c r="B2203" s="4" t="s">
        <v>452</v>
      </c>
      <c r="C2203" s="4" t="s">
        <v>4599</v>
      </c>
      <c r="D2203" s="4" t="s">
        <v>4618</v>
      </c>
      <c r="E2203" s="4" t="s">
        <v>4619</v>
      </c>
    </row>
    <row r="2204" spans="1:5">
      <c r="A2204" s="10" t="s">
        <v>27</v>
      </c>
      <c r="B2204" s="4">
        <v>0</v>
      </c>
      <c r="C2204" s="4" t="s">
        <v>4599</v>
      </c>
      <c r="D2204" s="4" t="s">
        <v>4620</v>
      </c>
      <c r="E2204" s="4" t="s">
        <v>4621</v>
      </c>
    </row>
    <row r="2205" spans="1:5">
      <c r="A2205" s="10" t="s">
        <v>56</v>
      </c>
      <c r="B2205" s="4" t="s">
        <v>85</v>
      </c>
      <c r="C2205" s="4" t="s">
        <v>4599</v>
      </c>
      <c r="D2205" s="4" t="s">
        <v>4622</v>
      </c>
      <c r="E2205" s="4" t="s">
        <v>4623</v>
      </c>
    </row>
    <row r="2206" spans="1:5">
      <c r="A2206" s="10" t="s">
        <v>59</v>
      </c>
      <c r="B2206" s="4">
        <v>8000</v>
      </c>
      <c r="C2206" s="4" t="s">
        <v>4599</v>
      </c>
      <c r="D2206" s="4" t="s">
        <v>4624</v>
      </c>
      <c r="E2206" s="4" t="s">
        <v>4625</v>
      </c>
    </row>
    <row r="2207" spans="1:5">
      <c r="A2207" s="10" t="s">
        <v>27</v>
      </c>
      <c r="B2207" s="4">
        <v>0</v>
      </c>
      <c r="C2207" s="4" t="s">
        <v>4626</v>
      </c>
      <c r="D2207" s="11" t="s">
        <v>4627</v>
      </c>
      <c r="E2207" s="4" t="s">
        <v>4628</v>
      </c>
    </row>
    <row r="2208" spans="1:5">
      <c r="A2208" s="10" t="s">
        <v>30</v>
      </c>
      <c r="B2208" s="4" t="s">
        <v>31</v>
      </c>
      <c r="C2208" s="4" t="s">
        <v>4626</v>
      </c>
      <c r="D2208" s="4" t="s">
        <v>4629</v>
      </c>
      <c r="E2208" s="4" t="s">
        <v>4630</v>
      </c>
    </row>
    <row r="2209" spans="1:5">
      <c r="A2209" s="10" t="s">
        <v>34</v>
      </c>
      <c r="B2209" s="4">
        <v>8000</v>
      </c>
      <c r="C2209" s="4" t="s">
        <v>4626</v>
      </c>
      <c r="D2209" s="11" t="s">
        <v>4631</v>
      </c>
      <c r="E2209" s="4" t="s">
        <v>4632</v>
      </c>
    </row>
    <row r="2210" spans="1:5">
      <c r="A2210" s="10">
        <v>2711</v>
      </c>
      <c r="B2210" s="4">
        <v>1</v>
      </c>
      <c r="C2210" s="4" t="s">
        <v>4633</v>
      </c>
      <c r="D2210" s="4" t="s">
        <v>4634</v>
      </c>
      <c r="E2210" s="4" t="s">
        <v>4635</v>
      </c>
    </row>
    <row r="2211" spans="1:5">
      <c r="A2211" s="10">
        <v>2712</v>
      </c>
      <c r="B2211" s="4">
        <v>1</v>
      </c>
      <c r="C2211" s="4" t="s">
        <v>4633</v>
      </c>
      <c r="D2211" s="4" t="s">
        <v>4636</v>
      </c>
      <c r="E2211" s="4" t="s">
        <v>4637</v>
      </c>
    </row>
    <row r="2212" spans="1:5">
      <c r="A2212" s="10">
        <v>2713</v>
      </c>
      <c r="B2212" s="4">
        <v>1</v>
      </c>
      <c r="C2212" s="4" t="s">
        <v>4633</v>
      </c>
      <c r="D2212" s="4" t="s">
        <v>4638</v>
      </c>
      <c r="E2212" s="4" t="s">
        <v>4639</v>
      </c>
    </row>
    <row r="2213" spans="1:5">
      <c r="A2213" s="10">
        <v>2714</v>
      </c>
      <c r="B2213" s="4">
        <v>1</v>
      </c>
      <c r="C2213" s="4" t="s">
        <v>4633</v>
      </c>
      <c r="D2213" s="4" t="s">
        <v>4640</v>
      </c>
      <c r="E2213" s="4" t="s">
        <v>4641</v>
      </c>
    </row>
    <row r="2214" spans="1:5">
      <c r="A2214" s="10" t="s">
        <v>27</v>
      </c>
      <c r="B2214" s="4">
        <v>0</v>
      </c>
      <c r="C2214" s="4" t="s">
        <v>4633</v>
      </c>
      <c r="D2214" s="4" t="s">
        <v>4642</v>
      </c>
      <c r="E2214" s="4" t="s">
        <v>4643</v>
      </c>
    </row>
    <row r="2215" spans="1:5">
      <c r="A2215" s="10" t="s">
        <v>48</v>
      </c>
      <c r="B2215" s="4" t="s">
        <v>2926</v>
      </c>
      <c r="C2215" s="4" t="s">
        <v>4633</v>
      </c>
      <c r="D2215" s="4" t="s">
        <v>4644</v>
      </c>
      <c r="E2215" s="4" t="s">
        <v>4645</v>
      </c>
    </row>
    <row r="2216" spans="1:5">
      <c r="A2216" s="10" t="s">
        <v>51</v>
      </c>
      <c r="B2216" s="4">
        <v>800</v>
      </c>
      <c r="C2216" s="4" t="s">
        <v>4633</v>
      </c>
      <c r="D2216" s="4" t="s">
        <v>4646</v>
      </c>
      <c r="E2216" s="4" t="s">
        <v>4647</v>
      </c>
    </row>
    <row r="2217" spans="1:5">
      <c r="A2217" s="10" t="s">
        <v>27</v>
      </c>
      <c r="B2217" s="4">
        <v>0</v>
      </c>
      <c r="C2217" s="4" t="s">
        <v>4633</v>
      </c>
      <c r="D2217" s="4" t="s">
        <v>4648</v>
      </c>
      <c r="E2217" s="4" t="s">
        <v>4649</v>
      </c>
    </row>
    <row r="2218" spans="1:5">
      <c r="A2218" s="10" t="s">
        <v>56</v>
      </c>
      <c r="B2218" s="4" t="s">
        <v>40</v>
      </c>
      <c r="C2218" s="4" t="s">
        <v>4633</v>
      </c>
      <c r="D2218" s="4" t="s">
        <v>4650</v>
      </c>
      <c r="E2218" s="4" t="s">
        <v>4651</v>
      </c>
    </row>
    <row r="2219" spans="1:5">
      <c r="A2219" s="10" t="s">
        <v>59</v>
      </c>
      <c r="B2219" s="4">
        <v>7000</v>
      </c>
      <c r="C2219" s="4" t="s">
        <v>4633</v>
      </c>
      <c r="D2219" s="4" t="s">
        <v>4652</v>
      </c>
      <c r="E2219" s="4" t="s">
        <v>4653</v>
      </c>
    </row>
    <row r="2220" spans="1:5">
      <c r="A2220" s="10" t="s">
        <v>27</v>
      </c>
      <c r="B2220" s="4">
        <v>0</v>
      </c>
      <c r="C2220" s="4" t="s">
        <v>4633</v>
      </c>
      <c r="D2220" s="4" t="s">
        <v>4654</v>
      </c>
      <c r="E2220" s="4" t="s">
        <v>4655</v>
      </c>
    </row>
    <row r="2221" spans="1:5">
      <c r="A2221" s="10" t="s">
        <v>30</v>
      </c>
      <c r="B2221" s="4">
        <v>4454</v>
      </c>
      <c r="C2221" s="4" t="s">
        <v>4633</v>
      </c>
      <c r="D2221" s="4" t="s">
        <v>4656</v>
      </c>
      <c r="E2221" s="4" t="s">
        <v>4657</v>
      </c>
    </row>
    <row r="2222" spans="1:5">
      <c r="A2222" s="10" t="s">
        <v>34</v>
      </c>
      <c r="B2222" s="4" t="s">
        <v>1979</v>
      </c>
      <c r="C2222" s="4" t="s">
        <v>4633</v>
      </c>
      <c r="D2222" s="4" t="s">
        <v>4658</v>
      </c>
      <c r="E2222" s="4" t="s">
        <v>4659</v>
      </c>
    </row>
    <row r="2223" spans="1:5">
      <c r="A2223" s="10" t="s">
        <v>27</v>
      </c>
      <c r="B2223" s="4">
        <v>0</v>
      </c>
      <c r="C2223" s="4" t="s">
        <v>4660</v>
      </c>
      <c r="D2223" s="4" t="s">
        <v>4661</v>
      </c>
      <c r="E2223" s="4" t="s">
        <v>4662</v>
      </c>
    </row>
    <row r="2224" spans="1:5">
      <c r="A2224" s="10" t="s">
        <v>39</v>
      </c>
      <c r="B2224" s="4" t="s">
        <v>40</v>
      </c>
      <c r="C2224" s="4" t="s">
        <v>4660</v>
      </c>
      <c r="D2224" s="11" t="s">
        <v>4663</v>
      </c>
      <c r="E2224" s="4" t="s">
        <v>4664</v>
      </c>
    </row>
    <row r="2225" spans="1:5">
      <c r="A2225" s="10" t="s">
        <v>43</v>
      </c>
      <c r="B2225" s="4" t="s">
        <v>825</v>
      </c>
      <c r="C2225" s="4" t="s">
        <v>4660</v>
      </c>
      <c r="D2225" s="4" t="s">
        <v>4665</v>
      </c>
      <c r="E2225" s="4" t="s">
        <v>4666</v>
      </c>
    </row>
    <row r="2226" spans="1:5">
      <c r="A2226" s="10">
        <v>2711</v>
      </c>
      <c r="B2226" s="4">
        <v>1</v>
      </c>
      <c r="C2226" s="4" t="s">
        <v>4667</v>
      </c>
      <c r="D2226" s="4" t="s">
        <v>4668</v>
      </c>
      <c r="E2226" s="4" t="s">
        <v>4669</v>
      </c>
    </row>
    <row r="2227" spans="1:5">
      <c r="A2227" s="10">
        <v>2712</v>
      </c>
      <c r="B2227" s="4">
        <v>1</v>
      </c>
      <c r="C2227" s="4" t="s">
        <v>4667</v>
      </c>
      <c r="D2227" s="4" t="s">
        <v>4670</v>
      </c>
      <c r="E2227" s="4" t="s">
        <v>4671</v>
      </c>
    </row>
    <row r="2228" spans="1:5">
      <c r="A2228" s="10">
        <v>2713</v>
      </c>
      <c r="B2228" s="4">
        <v>1</v>
      </c>
      <c r="C2228" s="4" t="s">
        <v>4667</v>
      </c>
      <c r="D2228" s="4" t="s">
        <v>4672</v>
      </c>
      <c r="E2228" s="4" t="s">
        <v>4673</v>
      </c>
    </row>
    <row r="2229" spans="1:5">
      <c r="A2229" s="10">
        <v>2714</v>
      </c>
      <c r="B2229" s="4">
        <v>1</v>
      </c>
      <c r="C2229" s="4" t="s">
        <v>4667</v>
      </c>
      <c r="D2229" s="4" t="s">
        <v>4674</v>
      </c>
      <c r="E2229" s="4" t="s">
        <v>4675</v>
      </c>
    </row>
    <row r="2230" spans="1:5">
      <c r="A2230" s="10" t="s">
        <v>27</v>
      </c>
      <c r="B2230" s="4">
        <v>0</v>
      </c>
      <c r="C2230" s="4" t="s">
        <v>4667</v>
      </c>
      <c r="D2230" s="4" t="s">
        <v>4676</v>
      </c>
      <c r="E2230" s="4" t="s">
        <v>4677</v>
      </c>
    </row>
    <row r="2231" spans="1:5">
      <c r="A2231" s="10" t="s">
        <v>56</v>
      </c>
      <c r="B2231" s="4" t="s">
        <v>85</v>
      </c>
      <c r="C2231" s="4" t="s">
        <v>4667</v>
      </c>
      <c r="D2231" s="4" t="s">
        <v>4678</v>
      </c>
      <c r="E2231" s="4" t="s">
        <v>4679</v>
      </c>
    </row>
    <row r="2232" spans="1:5">
      <c r="A2232" s="10" t="s">
        <v>59</v>
      </c>
      <c r="B2232" s="4">
        <v>9000</v>
      </c>
      <c r="C2232" s="4" t="s">
        <v>4667</v>
      </c>
      <c r="D2232" s="4" t="s">
        <v>4680</v>
      </c>
      <c r="E2232" s="4" t="s">
        <v>4681</v>
      </c>
    </row>
    <row r="2233" spans="1:5">
      <c r="A2233" s="10" t="s">
        <v>27</v>
      </c>
      <c r="B2233" s="4">
        <v>0</v>
      </c>
      <c r="C2233" s="4" t="s">
        <v>4667</v>
      </c>
      <c r="D2233" s="4" t="s">
        <v>4682</v>
      </c>
      <c r="E2233" s="4" t="s">
        <v>4683</v>
      </c>
    </row>
    <row r="2234" spans="1:5">
      <c r="A2234" s="10" t="s">
        <v>30</v>
      </c>
      <c r="B2234" s="4" t="s">
        <v>31</v>
      </c>
      <c r="C2234" s="4" t="s">
        <v>4667</v>
      </c>
      <c r="D2234" s="4" t="s">
        <v>4684</v>
      </c>
      <c r="E2234" s="4" t="s">
        <v>4685</v>
      </c>
    </row>
    <row r="2235" spans="1:5">
      <c r="A2235" s="10" t="s">
        <v>34</v>
      </c>
      <c r="B2235" s="4" t="s">
        <v>260</v>
      </c>
      <c r="C2235" s="4" t="s">
        <v>4667</v>
      </c>
      <c r="D2235" s="4" t="s">
        <v>4686</v>
      </c>
      <c r="E2235" s="4" t="s">
        <v>4687</v>
      </c>
    </row>
    <row r="2236" spans="1:5">
      <c r="A2236" s="10" t="s">
        <v>27</v>
      </c>
      <c r="B2236" s="4">
        <v>0</v>
      </c>
      <c r="C2236" s="4" t="s">
        <v>4667</v>
      </c>
      <c r="D2236" s="4" t="s">
        <v>4688</v>
      </c>
      <c r="E2236" s="4" t="s">
        <v>4689</v>
      </c>
    </row>
    <row r="2237" spans="1:5">
      <c r="A2237" s="10" t="s">
        <v>39</v>
      </c>
      <c r="B2237" s="4" t="s">
        <v>85</v>
      </c>
      <c r="C2237" s="4" t="s">
        <v>4667</v>
      </c>
      <c r="D2237" s="4" t="s">
        <v>4690</v>
      </c>
      <c r="E2237" s="4" t="s">
        <v>4691</v>
      </c>
    </row>
    <row r="2238" spans="1:5">
      <c r="A2238" s="10" t="s">
        <v>43</v>
      </c>
      <c r="B2238" s="4" t="s">
        <v>110</v>
      </c>
      <c r="C2238" s="4" t="s">
        <v>4667</v>
      </c>
      <c r="D2238" s="4" t="s">
        <v>4692</v>
      </c>
      <c r="E2238" s="4" t="s">
        <v>4693</v>
      </c>
    </row>
    <row r="2239" spans="1:5">
      <c r="A2239" s="10" t="s">
        <v>27</v>
      </c>
      <c r="B2239" s="4">
        <v>0</v>
      </c>
      <c r="C2239" s="4" t="s">
        <v>4667</v>
      </c>
      <c r="D2239" s="4" t="s">
        <v>4694</v>
      </c>
      <c r="E2239" s="4" t="s">
        <v>4695</v>
      </c>
    </row>
    <row r="2240" spans="1:5">
      <c r="A2240" s="10" t="s">
        <v>48</v>
      </c>
      <c r="B2240" s="4" t="s">
        <v>40</v>
      </c>
      <c r="C2240" s="4" t="s">
        <v>2507</v>
      </c>
      <c r="D2240" s="4" t="s">
        <v>4696</v>
      </c>
      <c r="E2240" s="4" t="s">
        <v>4697</v>
      </c>
    </row>
    <row r="2241" spans="1:5">
      <c r="A2241" s="10" t="s">
        <v>51</v>
      </c>
      <c r="B2241" s="4" t="s">
        <v>487</v>
      </c>
      <c r="C2241" s="4" t="s">
        <v>4698</v>
      </c>
      <c r="D2241" s="4" t="s">
        <v>4699</v>
      </c>
      <c r="E2241" s="4" t="s">
        <v>4700</v>
      </c>
    </row>
    <row r="2242" spans="1:5">
      <c r="A2242" s="10">
        <v>2711</v>
      </c>
      <c r="B2242" s="4">
        <v>1</v>
      </c>
      <c r="C2242" s="4" t="s">
        <v>4701</v>
      </c>
      <c r="D2242" s="4" t="s">
        <v>4702</v>
      </c>
      <c r="E2242" s="4" t="s">
        <v>4703</v>
      </c>
    </row>
    <row r="2243" spans="1:5">
      <c r="A2243" s="10">
        <v>2712</v>
      </c>
      <c r="B2243" s="4">
        <v>1</v>
      </c>
      <c r="C2243" s="4" t="s">
        <v>4701</v>
      </c>
      <c r="D2243" s="4" t="s">
        <v>4704</v>
      </c>
      <c r="E2243" s="4" t="s">
        <v>4705</v>
      </c>
    </row>
    <row r="2244" spans="1:5">
      <c r="A2244" s="10">
        <v>2713</v>
      </c>
      <c r="B2244" s="4">
        <v>1</v>
      </c>
      <c r="C2244" s="4" t="s">
        <v>4701</v>
      </c>
      <c r="D2244" s="4" t="s">
        <v>4706</v>
      </c>
      <c r="E2244" s="4" t="s">
        <v>4707</v>
      </c>
    </row>
    <row r="2245" spans="1:5">
      <c r="A2245" s="10">
        <v>2714</v>
      </c>
      <c r="B2245" s="4">
        <v>1</v>
      </c>
      <c r="C2245" s="4" t="s">
        <v>4701</v>
      </c>
      <c r="D2245" s="4" t="s">
        <v>4708</v>
      </c>
      <c r="E2245" s="4" t="s">
        <v>4709</v>
      </c>
    </row>
    <row r="2246" spans="1:5">
      <c r="A2246" s="10" t="s">
        <v>27</v>
      </c>
      <c r="B2246" s="4">
        <v>0</v>
      </c>
      <c r="C2246" s="4" t="s">
        <v>4710</v>
      </c>
      <c r="D2246" s="4" t="s">
        <v>4711</v>
      </c>
      <c r="E2246" s="4" t="s">
        <v>4712</v>
      </c>
    </row>
    <row r="2247" spans="1:5">
      <c r="A2247" s="10" t="s">
        <v>30</v>
      </c>
      <c r="B2247" s="4">
        <v>4454</v>
      </c>
      <c r="C2247" s="4" t="s">
        <v>4710</v>
      </c>
      <c r="D2247" s="4" t="s">
        <v>4713</v>
      </c>
      <c r="E2247" s="4" t="s">
        <v>4714</v>
      </c>
    </row>
    <row r="2248" spans="1:5">
      <c r="A2248" s="10" t="s">
        <v>34</v>
      </c>
      <c r="B2248" s="4">
        <v>6800</v>
      </c>
      <c r="C2248" s="4" t="s">
        <v>4710</v>
      </c>
      <c r="D2248" s="4" t="s">
        <v>4715</v>
      </c>
      <c r="E2248" s="4" t="s">
        <v>4716</v>
      </c>
    </row>
    <row r="2249" spans="1:5">
      <c r="A2249" s="10" t="s">
        <v>27</v>
      </c>
      <c r="B2249" s="4">
        <v>0</v>
      </c>
      <c r="C2249" s="4" t="s">
        <v>4710</v>
      </c>
      <c r="D2249" s="4" t="s">
        <v>4717</v>
      </c>
      <c r="E2249" s="4" t="s">
        <v>4718</v>
      </c>
    </row>
    <row r="2250" spans="1:5">
      <c r="A2250" s="10" t="s">
        <v>39</v>
      </c>
      <c r="B2250" s="4" t="s">
        <v>40</v>
      </c>
      <c r="C2250" s="4" t="s">
        <v>4710</v>
      </c>
      <c r="D2250" s="4" t="s">
        <v>4719</v>
      </c>
      <c r="E2250" s="4" t="s">
        <v>4720</v>
      </c>
    </row>
    <row r="2251" spans="1:5">
      <c r="A2251" s="10" t="s">
        <v>43</v>
      </c>
      <c r="B2251" s="4" t="s">
        <v>825</v>
      </c>
      <c r="C2251" s="4" t="s">
        <v>4710</v>
      </c>
      <c r="D2251" s="4" t="s">
        <v>4721</v>
      </c>
      <c r="E2251" s="4" t="s">
        <v>4722</v>
      </c>
    </row>
    <row r="2252" spans="1:5">
      <c r="A2252" s="10" t="s">
        <v>27</v>
      </c>
      <c r="B2252" s="4">
        <v>0</v>
      </c>
      <c r="C2252" s="4" t="s">
        <v>4710</v>
      </c>
      <c r="D2252" s="4" t="s">
        <v>4723</v>
      </c>
      <c r="E2252" s="4" t="s">
        <v>4724</v>
      </c>
    </row>
    <row r="2253" spans="1:5">
      <c r="A2253" s="10" t="s">
        <v>48</v>
      </c>
      <c r="B2253" s="4" t="s">
        <v>85</v>
      </c>
      <c r="C2253" s="4" t="s">
        <v>4710</v>
      </c>
      <c r="D2253" s="4" t="s">
        <v>4725</v>
      </c>
      <c r="E2253" s="4" t="s">
        <v>4726</v>
      </c>
    </row>
    <row r="2254" spans="1:5">
      <c r="A2254" s="10" t="s">
        <v>51</v>
      </c>
      <c r="B2254" s="4" t="s">
        <v>94</v>
      </c>
      <c r="C2254" s="4" t="s">
        <v>4710</v>
      </c>
      <c r="D2254" s="4" t="s">
        <v>4727</v>
      </c>
      <c r="E2254" s="4" t="s">
        <v>4728</v>
      </c>
    </row>
    <row r="2255" spans="1:5">
      <c r="A2255" s="10" t="s">
        <v>27</v>
      </c>
      <c r="B2255" s="4">
        <v>0</v>
      </c>
      <c r="C2255" s="4" t="s">
        <v>4710</v>
      </c>
      <c r="D2255" s="4" t="s">
        <v>4729</v>
      </c>
      <c r="E2255" s="4" t="s">
        <v>4730</v>
      </c>
    </row>
    <row r="2256" spans="1:5">
      <c r="A2256" s="10" t="s">
        <v>56</v>
      </c>
      <c r="B2256" s="4" t="s">
        <v>85</v>
      </c>
      <c r="C2256" s="4" t="s">
        <v>4710</v>
      </c>
      <c r="D2256" s="4" t="s">
        <v>4731</v>
      </c>
      <c r="E2256" s="4" t="s">
        <v>4732</v>
      </c>
    </row>
    <row r="2257" spans="1:5">
      <c r="A2257" s="10" t="s">
        <v>59</v>
      </c>
      <c r="B2257" s="4">
        <v>9000</v>
      </c>
      <c r="C2257" s="4" t="s">
        <v>4710</v>
      </c>
      <c r="D2257" s="4" t="s">
        <v>4733</v>
      </c>
      <c r="E2257" s="4" t="s">
        <v>4734</v>
      </c>
    </row>
    <row r="2258" spans="1:5">
      <c r="A2258" s="10">
        <v>2711</v>
      </c>
      <c r="B2258" s="4">
        <v>1</v>
      </c>
      <c r="C2258" s="4" t="s">
        <v>4735</v>
      </c>
      <c r="D2258" s="4" t="s">
        <v>4736</v>
      </c>
      <c r="E2258" s="4" t="s">
        <v>4737</v>
      </c>
    </row>
    <row r="2259" spans="1:5">
      <c r="A2259" s="10">
        <v>2712</v>
      </c>
      <c r="B2259" s="4">
        <v>1</v>
      </c>
      <c r="C2259" s="4" t="s">
        <v>4735</v>
      </c>
      <c r="D2259" s="4" t="s">
        <v>4738</v>
      </c>
      <c r="E2259" s="4" t="s">
        <v>4739</v>
      </c>
    </row>
    <row r="2260" spans="1:5">
      <c r="A2260" s="10">
        <v>2713</v>
      </c>
      <c r="B2260" s="4">
        <v>1</v>
      </c>
      <c r="C2260" s="4" t="s">
        <v>4735</v>
      </c>
      <c r="D2260" s="4" t="s">
        <v>4740</v>
      </c>
      <c r="E2260" s="4" t="s">
        <v>4741</v>
      </c>
    </row>
    <row r="2261" spans="1:5">
      <c r="A2261" s="10">
        <v>2714</v>
      </c>
      <c r="B2261" s="4">
        <v>1</v>
      </c>
      <c r="C2261" s="4" t="s">
        <v>4735</v>
      </c>
      <c r="D2261" s="4" t="s">
        <v>4742</v>
      </c>
      <c r="E2261" s="4" t="s">
        <v>4743</v>
      </c>
    </row>
    <row r="2262" spans="1:5">
      <c r="A2262" s="10" t="s">
        <v>27</v>
      </c>
      <c r="B2262" s="4">
        <v>0</v>
      </c>
      <c r="C2262" s="4" t="s">
        <v>4744</v>
      </c>
      <c r="D2262" s="4" t="s">
        <v>4745</v>
      </c>
      <c r="E2262" s="4" t="s">
        <v>4746</v>
      </c>
    </row>
    <row r="2263" spans="1:5">
      <c r="A2263" s="10" t="s">
        <v>39</v>
      </c>
      <c r="B2263" s="4" t="s">
        <v>40</v>
      </c>
      <c r="C2263" s="4" t="s">
        <v>4744</v>
      </c>
      <c r="D2263" s="4" t="s">
        <v>4747</v>
      </c>
      <c r="E2263" s="4" t="s">
        <v>4748</v>
      </c>
    </row>
    <row r="2264" spans="1:5">
      <c r="A2264" s="10" t="s">
        <v>43</v>
      </c>
      <c r="B2264" s="4" t="s">
        <v>110</v>
      </c>
      <c r="C2264" s="4" t="s">
        <v>4744</v>
      </c>
      <c r="D2264" s="4" t="s">
        <v>4749</v>
      </c>
      <c r="E2264" s="4" t="s">
        <v>4750</v>
      </c>
    </row>
    <row r="2265" spans="1:5">
      <c r="A2265" s="10" t="s">
        <v>27</v>
      </c>
      <c r="B2265" s="4">
        <v>0</v>
      </c>
      <c r="C2265" s="4" t="s">
        <v>4744</v>
      </c>
      <c r="D2265" s="4" t="s">
        <v>4751</v>
      </c>
      <c r="E2265" s="4" t="s">
        <v>4752</v>
      </c>
    </row>
    <row r="2266" spans="1:5">
      <c r="A2266" s="10" t="s">
        <v>48</v>
      </c>
      <c r="B2266" s="4" t="s">
        <v>85</v>
      </c>
      <c r="C2266" s="4" t="s">
        <v>2507</v>
      </c>
      <c r="D2266" s="4" t="s">
        <v>4753</v>
      </c>
      <c r="E2266" s="4" t="s">
        <v>4754</v>
      </c>
    </row>
    <row r="2267" spans="1:5">
      <c r="A2267" s="10" t="s">
        <v>51</v>
      </c>
      <c r="B2267" s="4" t="s">
        <v>94</v>
      </c>
      <c r="C2267" s="4" t="s">
        <v>4755</v>
      </c>
      <c r="D2267" s="4" t="s">
        <v>4756</v>
      </c>
      <c r="E2267" s="4" t="s">
        <v>4757</v>
      </c>
    </row>
    <row r="2268" spans="1:5">
      <c r="A2268" s="10" t="s">
        <v>27</v>
      </c>
      <c r="B2268" s="4">
        <v>0</v>
      </c>
      <c r="C2268" s="4" t="s">
        <v>4744</v>
      </c>
      <c r="D2268" s="4" t="s">
        <v>4758</v>
      </c>
      <c r="E2268" s="4" t="s">
        <v>4759</v>
      </c>
    </row>
    <row r="2269" spans="1:5">
      <c r="A2269" s="10" t="s">
        <v>56</v>
      </c>
      <c r="B2269" s="4" t="s">
        <v>40</v>
      </c>
      <c r="C2269" s="4" t="s">
        <v>4744</v>
      </c>
      <c r="D2269" s="4" t="s">
        <v>4760</v>
      </c>
      <c r="E2269" s="4" t="s">
        <v>4761</v>
      </c>
    </row>
    <row r="2270" spans="1:5">
      <c r="A2270" s="10" t="s">
        <v>59</v>
      </c>
      <c r="B2270" s="4">
        <v>8800</v>
      </c>
      <c r="C2270" s="4" t="s">
        <v>4744</v>
      </c>
      <c r="D2270" s="4" t="s">
        <v>4762</v>
      </c>
      <c r="E2270" s="4" t="s">
        <v>4763</v>
      </c>
    </row>
    <row r="2271" spans="1:5">
      <c r="A2271" s="10" t="s">
        <v>27</v>
      </c>
      <c r="B2271" s="4">
        <v>0</v>
      </c>
      <c r="C2271" s="4" t="s">
        <v>4744</v>
      </c>
      <c r="D2271" s="4" t="s">
        <v>4764</v>
      </c>
      <c r="E2271" s="4" t="s">
        <v>4765</v>
      </c>
    </row>
    <row r="2272" spans="1:5">
      <c r="A2272" s="10" t="s">
        <v>30</v>
      </c>
      <c r="B2272" s="4">
        <v>4454</v>
      </c>
      <c r="C2272" s="4" t="s">
        <v>4744</v>
      </c>
      <c r="D2272" s="4" t="s">
        <v>4766</v>
      </c>
      <c r="E2272" s="4" t="s">
        <v>4767</v>
      </c>
    </row>
    <row r="2273" spans="1:5">
      <c r="A2273" s="10" t="s">
        <v>34</v>
      </c>
      <c r="B2273" s="4">
        <v>7800</v>
      </c>
      <c r="C2273" s="4" t="s">
        <v>4744</v>
      </c>
      <c r="D2273" s="4" t="s">
        <v>4768</v>
      </c>
      <c r="E2273" s="4" t="s">
        <v>4769</v>
      </c>
    </row>
    <row r="2274" spans="1:5">
      <c r="A2274" s="10">
        <v>2711</v>
      </c>
      <c r="B2274" s="4">
        <v>1</v>
      </c>
      <c r="C2274" s="4" t="s">
        <v>4770</v>
      </c>
      <c r="D2274" s="4" t="s">
        <v>4771</v>
      </c>
      <c r="E2274" s="4" t="s">
        <v>4772</v>
      </c>
    </row>
    <row r="2275" spans="1:5">
      <c r="A2275" s="10">
        <v>2712</v>
      </c>
      <c r="B2275" s="4">
        <v>1</v>
      </c>
      <c r="C2275" s="4" t="s">
        <v>4770</v>
      </c>
      <c r="D2275" s="4" t="s">
        <v>4773</v>
      </c>
      <c r="E2275" s="4">
        <v>16364278</v>
      </c>
    </row>
    <row r="2276" spans="1:5">
      <c r="A2276" s="10">
        <v>2713</v>
      </c>
      <c r="B2276" s="4">
        <v>1</v>
      </c>
      <c r="C2276" s="4" t="s">
        <v>4770</v>
      </c>
      <c r="D2276" s="4" t="s">
        <v>4774</v>
      </c>
      <c r="E2276" s="4" t="s">
        <v>4775</v>
      </c>
    </row>
    <row r="2277" spans="1:5">
      <c r="A2277" s="10">
        <v>2714</v>
      </c>
      <c r="B2277" s="4">
        <v>1</v>
      </c>
      <c r="C2277" s="4" t="s">
        <v>4770</v>
      </c>
      <c r="D2277" s="4" t="s">
        <v>4776</v>
      </c>
      <c r="E2277" s="4" t="s">
        <v>4777</v>
      </c>
    </row>
    <row r="2278" spans="1:5">
      <c r="A2278" s="10" t="s">
        <v>27</v>
      </c>
      <c r="B2278" s="4">
        <v>0</v>
      </c>
      <c r="C2278" s="4" t="s">
        <v>4770</v>
      </c>
      <c r="D2278" s="4" t="s">
        <v>4778</v>
      </c>
      <c r="E2278" s="4" t="s">
        <v>4779</v>
      </c>
    </row>
    <row r="2279" spans="1:5">
      <c r="A2279" s="10" t="s">
        <v>48</v>
      </c>
      <c r="B2279" s="4" t="s">
        <v>40</v>
      </c>
      <c r="C2279" s="4" t="s">
        <v>4770</v>
      </c>
      <c r="D2279" s="4">
        <v>11195828</v>
      </c>
      <c r="E2279" s="4" t="s">
        <v>4780</v>
      </c>
    </row>
    <row r="2280" spans="1:5">
      <c r="A2280" s="10" t="s">
        <v>51</v>
      </c>
      <c r="B2280" s="4" t="s">
        <v>417</v>
      </c>
      <c r="C2280" s="4" t="s">
        <v>4770</v>
      </c>
      <c r="D2280" s="4" t="s">
        <v>4781</v>
      </c>
      <c r="E2280" s="4" t="s">
        <v>4782</v>
      </c>
    </row>
    <row r="2281" spans="1:5">
      <c r="A2281" s="10" t="s">
        <v>27</v>
      </c>
      <c r="B2281" s="4">
        <v>0</v>
      </c>
      <c r="C2281" s="4" t="s">
        <v>4783</v>
      </c>
      <c r="D2281" s="4" t="s">
        <v>4784</v>
      </c>
      <c r="E2281" s="4" t="s">
        <v>4785</v>
      </c>
    </row>
    <row r="2282" spans="1:5">
      <c r="A2282" s="10" t="s">
        <v>56</v>
      </c>
      <c r="B2282" s="4" t="s">
        <v>85</v>
      </c>
      <c r="C2282" s="4" t="s">
        <v>4783</v>
      </c>
      <c r="D2282" s="4" t="s">
        <v>4786</v>
      </c>
      <c r="E2282" s="4" t="s">
        <v>4787</v>
      </c>
    </row>
    <row r="2283" spans="1:5">
      <c r="A2283" s="10" t="s">
        <v>59</v>
      </c>
      <c r="B2283" s="4">
        <v>8800</v>
      </c>
      <c r="C2283" s="4" t="s">
        <v>4783</v>
      </c>
      <c r="D2283" s="4" t="s">
        <v>4788</v>
      </c>
      <c r="E2283" s="4" t="s">
        <v>4789</v>
      </c>
    </row>
    <row r="2284" spans="1:5">
      <c r="A2284" s="10" t="s">
        <v>27</v>
      </c>
      <c r="B2284" s="4">
        <v>0</v>
      </c>
      <c r="C2284" s="4" t="s">
        <v>4783</v>
      </c>
      <c r="D2284" s="4" t="s">
        <v>4790</v>
      </c>
      <c r="E2284" s="4" t="s">
        <v>4791</v>
      </c>
    </row>
    <row r="2285" spans="1:5">
      <c r="A2285" s="10" t="s">
        <v>30</v>
      </c>
      <c r="B2285" s="4" t="s">
        <v>31</v>
      </c>
      <c r="C2285" s="4" t="s">
        <v>4783</v>
      </c>
      <c r="D2285" s="4" t="s">
        <v>4792</v>
      </c>
      <c r="E2285" s="4" t="s">
        <v>4793</v>
      </c>
    </row>
    <row r="2286" spans="1:5">
      <c r="A2286" s="10" t="s">
        <v>34</v>
      </c>
      <c r="B2286" s="4">
        <v>5000</v>
      </c>
      <c r="C2286" s="4" t="s">
        <v>4783</v>
      </c>
      <c r="D2286" s="4" t="s">
        <v>4794</v>
      </c>
      <c r="E2286" s="4" t="s">
        <v>4795</v>
      </c>
    </row>
    <row r="2287" spans="1:5">
      <c r="A2287" s="10" t="s">
        <v>27</v>
      </c>
      <c r="B2287" s="4">
        <v>0</v>
      </c>
      <c r="C2287" s="4" t="s">
        <v>4783</v>
      </c>
      <c r="D2287" s="4" t="s">
        <v>4796</v>
      </c>
      <c r="E2287" s="4" t="s">
        <v>4797</v>
      </c>
    </row>
    <row r="2288" spans="1:5">
      <c r="A2288" s="10" t="s">
        <v>39</v>
      </c>
      <c r="B2288" s="4" t="s">
        <v>85</v>
      </c>
      <c r="C2288" s="4" t="s">
        <v>4783</v>
      </c>
      <c r="D2288" s="4" t="s">
        <v>4798</v>
      </c>
      <c r="E2288" s="4" t="s">
        <v>4799</v>
      </c>
    </row>
    <row r="2289" spans="1:5">
      <c r="A2289" s="10" t="s">
        <v>43</v>
      </c>
      <c r="B2289" s="4">
        <v>8000</v>
      </c>
      <c r="C2289" s="4" t="s">
        <v>4783</v>
      </c>
      <c r="D2289" s="4" t="s">
        <v>4800</v>
      </c>
      <c r="E2289" s="4" t="s">
        <v>4801</v>
      </c>
    </row>
    <row r="2290" spans="1:5">
      <c r="A2290" s="10">
        <v>2711</v>
      </c>
      <c r="B2290" s="4">
        <v>1</v>
      </c>
      <c r="C2290" s="4" t="s">
        <v>4802</v>
      </c>
      <c r="D2290" s="11" t="s">
        <v>4803</v>
      </c>
      <c r="E2290" s="4" t="s">
        <v>4804</v>
      </c>
    </row>
    <row r="2291" spans="1:5">
      <c r="A2291" s="10">
        <v>2712</v>
      </c>
      <c r="B2291" s="4">
        <v>1</v>
      </c>
      <c r="C2291" s="4" t="s">
        <v>4802</v>
      </c>
      <c r="D2291" s="4" t="s">
        <v>4805</v>
      </c>
      <c r="E2291" s="4" t="s">
        <v>4806</v>
      </c>
    </row>
    <row r="2292" spans="1:5">
      <c r="A2292" s="10">
        <v>2713</v>
      </c>
      <c r="B2292" s="4">
        <v>1</v>
      </c>
      <c r="C2292" s="4" t="s">
        <v>4802</v>
      </c>
      <c r="D2292" s="11" t="s">
        <v>4807</v>
      </c>
      <c r="E2292" s="4" t="s">
        <v>4808</v>
      </c>
    </row>
    <row r="2293" spans="1:5">
      <c r="A2293" s="10">
        <v>2714</v>
      </c>
      <c r="B2293" s="4">
        <v>1</v>
      </c>
      <c r="C2293" s="4" t="s">
        <v>4802</v>
      </c>
      <c r="D2293" s="11" t="s">
        <v>4809</v>
      </c>
      <c r="E2293" s="4" t="s">
        <v>4810</v>
      </c>
    </row>
    <row r="2294" spans="1:5">
      <c r="A2294" s="10" t="s">
        <v>27</v>
      </c>
      <c r="B2294" s="4">
        <v>0</v>
      </c>
      <c r="C2294" s="4" t="s">
        <v>4802</v>
      </c>
      <c r="D2294" s="4" t="s">
        <v>4811</v>
      </c>
      <c r="E2294" s="4" t="s">
        <v>4812</v>
      </c>
    </row>
    <row r="2295" spans="1:5">
      <c r="A2295" s="10" t="s">
        <v>56</v>
      </c>
      <c r="B2295" s="4" t="s">
        <v>40</v>
      </c>
      <c r="C2295" s="4" t="s">
        <v>4802</v>
      </c>
      <c r="D2295" s="11" t="s">
        <v>4813</v>
      </c>
      <c r="E2295" s="4" t="s">
        <v>4814</v>
      </c>
    </row>
    <row r="2296" spans="1:5">
      <c r="A2296" s="10" t="s">
        <v>59</v>
      </c>
      <c r="B2296" s="4">
        <v>8800</v>
      </c>
      <c r="C2296" s="4" t="s">
        <v>4802</v>
      </c>
      <c r="D2296" s="4" t="s">
        <v>4815</v>
      </c>
      <c r="E2296" s="4" t="s">
        <v>4816</v>
      </c>
    </row>
    <row r="2297" spans="1:5">
      <c r="A2297" s="10" t="s">
        <v>27</v>
      </c>
      <c r="B2297" s="4">
        <v>0</v>
      </c>
      <c r="C2297" s="4" t="s">
        <v>4802</v>
      </c>
      <c r="D2297" s="4" t="s">
        <v>4817</v>
      </c>
      <c r="E2297" s="4" t="s">
        <v>4818</v>
      </c>
    </row>
    <row r="2298" spans="1:5">
      <c r="A2298" s="10" t="s">
        <v>30</v>
      </c>
      <c r="B2298" s="4">
        <v>4454</v>
      </c>
      <c r="C2298" s="4" t="s">
        <v>4802</v>
      </c>
      <c r="D2298" s="4" t="s">
        <v>4819</v>
      </c>
      <c r="E2298" s="4" t="s">
        <v>4820</v>
      </c>
    </row>
    <row r="2299" spans="1:5">
      <c r="A2299" s="10" t="s">
        <v>34</v>
      </c>
      <c r="B2299" s="4">
        <v>6400</v>
      </c>
      <c r="C2299" s="4" t="s">
        <v>4802</v>
      </c>
      <c r="D2299" s="4" t="s">
        <v>4821</v>
      </c>
      <c r="E2299" s="4" t="s">
        <v>4822</v>
      </c>
    </row>
    <row r="2300" spans="1:5">
      <c r="A2300" s="10" t="s">
        <v>27</v>
      </c>
      <c r="B2300" s="4">
        <v>0</v>
      </c>
      <c r="C2300" s="4" t="s">
        <v>4823</v>
      </c>
      <c r="D2300" s="4" t="s">
        <v>4824</v>
      </c>
      <c r="E2300" s="4" t="s">
        <v>4825</v>
      </c>
    </row>
    <row r="2301" spans="1:5">
      <c r="A2301" s="10" t="s">
        <v>39</v>
      </c>
      <c r="B2301" s="4" t="s">
        <v>40</v>
      </c>
      <c r="C2301" s="4" t="s">
        <v>4823</v>
      </c>
      <c r="D2301" s="4" t="s">
        <v>4826</v>
      </c>
      <c r="E2301" s="4" t="s">
        <v>4827</v>
      </c>
    </row>
    <row r="2302" spans="1:5">
      <c r="A2302" s="10" t="s">
        <v>43</v>
      </c>
      <c r="B2302" s="4" t="s">
        <v>44</v>
      </c>
      <c r="C2302" s="4" t="s">
        <v>4823</v>
      </c>
      <c r="D2302" s="4" t="s">
        <v>4828</v>
      </c>
      <c r="E2302" s="4">
        <v>73616729</v>
      </c>
    </row>
    <row r="2303" spans="1:5">
      <c r="A2303" s="10" t="s">
        <v>27</v>
      </c>
      <c r="B2303" s="4">
        <v>0</v>
      </c>
      <c r="C2303" s="4" t="s">
        <v>4823</v>
      </c>
      <c r="D2303" s="4" t="s">
        <v>4829</v>
      </c>
      <c r="E2303" s="4" t="s">
        <v>4830</v>
      </c>
    </row>
    <row r="2304" spans="1:5">
      <c r="A2304" s="10" t="s">
        <v>48</v>
      </c>
      <c r="B2304" s="4" t="s">
        <v>85</v>
      </c>
      <c r="C2304" s="4" t="s">
        <v>4823</v>
      </c>
      <c r="D2304" s="4" t="s">
        <v>4831</v>
      </c>
      <c r="E2304" s="4" t="s">
        <v>4832</v>
      </c>
    </row>
    <row r="2305" spans="1:5">
      <c r="A2305" s="10" t="s">
        <v>51</v>
      </c>
      <c r="B2305" s="4" t="s">
        <v>506</v>
      </c>
      <c r="C2305" s="4" t="s">
        <v>4823</v>
      </c>
      <c r="D2305" s="4" t="s">
        <v>4833</v>
      </c>
      <c r="E2305" s="4" t="s">
        <v>4834</v>
      </c>
    </row>
    <row r="2306" spans="1:5">
      <c r="A2306" s="10">
        <v>2711</v>
      </c>
      <c r="B2306" s="4">
        <v>1</v>
      </c>
      <c r="C2306" s="4" t="s">
        <v>4835</v>
      </c>
      <c r="D2306" s="4" t="s">
        <v>4836</v>
      </c>
      <c r="E2306" s="4" t="s">
        <v>4837</v>
      </c>
    </row>
    <row r="2307" spans="1:5">
      <c r="A2307" s="10">
        <v>2712</v>
      </c>
      <c r="B2307" s="4">
        <v>1</v>
      </c>
      <c r="C2307" s="4" t="s">
        <v>4835</v>
      </c>
      <c r="D2307" s="4" t="s">
        <v>4838</v>
      </c>
      <c r="E2307" s="4" t="s">
        <v>4839</v>
      </c>
    </row>
    <row r="2308" spans="1:5">
      <c r="A2308" s="10">
        <v>2713</v>
      </c>
      <c r="B2308" s="4">
        <v>1</v>
      </c>
      <c r="C2308" s="4" t="s">
        <v>4835</v>
      </c>
      <c r="D2308" s="4" t="s">
        <v>4840</v>
      </c>
      <c r="E2308" s="4" t="s">
        <v>4841</v>
      </c>
    </row>
    <row r="2309" spans="1:5">
      <c r="A2309" s="10">
        <v>2714</v>
      </c>
      <c r="B2309" s="4">
        <v>1</v>
      </c>
      <c r="C2309" s="4" t="s">
        <v>4835</v>
      </c>
      <c r="D2309" s="4" t="s">
        <v>4842</v>
      </c>
      <c r="E2309" s="4" t="s">
        <v>4843</v>
      </c>
    </row>
    <row r="2310" spans="1:5">
      <c r="A2310" s="10" t="s">
        <v>27</v>
      </c>
      <c r="B2310" s="4">
        <v>0</v>
      </c>
      <c r="C2310" s="4" t="s">
        <v>4835</v>
      </c>
      <c r="D2310" s="4" t="s">
        <v>4844</v>
      </c>
      <c r="E2310" s="4" t="s">
        <v>4845</v>
      </c>
    </row>
    <row r="2311" spans="1:5">
      <c r="A2311" s="10" t="s">
        <v>30</v>
      </c>
      <c r="B2311" s="4" t="s">
        <v>31</v>
      </c>
      <c r="C2311" s="4" t="s">
        <v>4835</v>
      </c>
      <c r="D2311" s="4" t="s">
        <v>4846</v>
      </c>
      <c r="E2311" s="4" t="s">
        <v>4847</v>
      </c>
    </row>
    <row r="2312" spans="1:5">
      <c r="A2312" s="10" t="s">
        <v>34</v>
      </c>
      <c r="B2312" s="4">
        <v>6000</v>
      </c>
      <c r="C2312" s="4" t="s">
        <v>4835</v>
      </c>
      <c r="D2312" s="4" t="s">
        <v>4848</v>
      </c>
      <c r="E2312" s="4" t="s">
        <v>4849</v>
      </c>
    </row>
    <row r="2313" spans="1:5">
      <c r="A2313" s="10" t="s">
        <v>27</v>
      </c>
      <c r="B2313" s="4">
        <v>0</v>
      </c>
      <c r="C2313" s="4" t="s">
        <v>4835</v>
      </c>
      <c r="D2313" s="4" t="s">
        <v>4850</v>
      </c>
      <c r="E2313" s="4" t="s">
        <v>4851</v>
      </c>
    </row>
    <row r="2314" spans="1:5">
      <c r="A2314" s="10" t="s">
        <v>39</v>
      </c>
      <c r="B2314" s="4" t="s">
        <v>85</v>
      </c>
      <c r="C2314" s="4" t="s">
        <v>4835</v>
      </c>
      <c r="D2314" s="4" t="s">
        <v>4852</v>
      </c>
      <c r="E2314" s="4" t="s">
        <v>4853</v>
      </c>
    </row>
    <row r="2315" spans="1:5">
      <c r="A2315" s="10" t="s">
        <v>43</v>
      </c>
      <c r="B2315" s="4" t="s">
        <v>506</v>
      </c>
      <c r="C2315" s="4" t="s">
        <v>4835</v>
      </c>
      <c r="D2315" s="4" t="s">
        <v>4854</v>
      </c>
      <c r="E2315" s="4" t="s">
        <v>4855</v>
      </c>
    </row>
    <row r="2316" spans="1:5">
      <c r="A2316" s="10" t="s">
        <v>27</v>
      </c>
      <c r="B2316" s="4">
        <v>0</v>
      </c>
      <c r="C2316" s="4" t="s">
        <v>4856</v>
      </c>
      <c r="D2316" s="4" t="s">
        <v>4857</v>
      </c>
      <c r="E2316" s="4" t="s">
        <v>4858</v>
      </c>
    </row>
    <row r="2317" spans="1:5">
      <c r="A2317" s="10" t="s">
        <v>48</v>
      </c>
      <c r="B2317" s="4" t="s">
        <v>40</v>
      </c>
      <c r="C2317" s="4" t="s">
        <v>4856</v>
      </c>
      <c r="D2317" s="4" t="s">
        <v>4859</v>
      </c>
      <c r="E2317" s="4" t="s">
        <v>4860</v>
      </c>
    </row>
    <row r="2318" spans="1:5">
      <c r="A2318" s="10" t="s">
        <v>51</v>
      </c>
      <c r="B2318" s="4" t="s">
        <v>94</v>
      </c>
      <c r="C2318" s="4" t="s">
        <v>4856</v>
      </c>
      <c r="D2318" s="4" t="s">
        <v>4861</v>
      </c>
      <c r="E2318" s="4" t="s">
        <v>4862</v>
      </c>
    </row>
    <row r="2319" spans="1:5">
      <c r="A2319" s="10" t="s">
        <v>27</v>
      </c>
      <c r="B2319" s="4">
        <v>0</v>
      </c>
      <c r="C2319" s="4" t="s">
        <v>4856</v>
      </c>
      <c r="D2319" s="4" t="s">
        <v>4863</v>
      </c>
      <c r="E2319" s="4" t="s">
        <v>4864</v>
      </c>
    </row>
    <row r="2320" spans="1:5">
      <c r="A2320" s="10" t="s">
        <v>56</v>
      </c>
      <c r="B2320" s="4" t="s">
        <v>85</v>
      </c>
      <c r="C2320" s="4" t="s">
        <v>4856</v>
      </c>
      <c r="D2320" s="4" t="s">
        <v>4865</v>
      </c>
      <c r="E2320" s="4" t="s">
        <v>4866</v>
      </c>
    </row>
    <row r="2321" spans="1:5">
      <c r="A2321" s="10" t="s">
        <v>59</v>
      </c>
      <c r="B2321" s="4">
        <v>8000</v>
      </c>
      <c r="C2321" s="4" t="s">
        <v>4856</v>
      </c>
      <c r="D2321" s="4" t="s">
        <v>4867</v>
      </c>
      <c r="E2321" s="4" t="s">
        <v>4868</v>
      </c>
    </row>
    <row r="2322" spans="1:5">
      <c r="A2322" s="10">
        <v>2711</v>
      </c>
      <c r="B2322" s="4">
        <v>1</v>
      </c>
      <c r="C2322" s="4" t="s">
        <v>4869</v>
      </c>
      <c r="D2322" s="4" t="s">
        <v>4870</v>
      </c>
      <c r="E2322" s="4" t="s">
        <v>4871</v>
      </c>
    </row>
    <row r="2323" spans="1:5">
      <c r="A2323" s="10">
        <v>2712</v>
      </c>
      <c r="B2323" s="4">
        <v>1</v>
      </c>
      <c r="C2323" s="4" t="s">
        <v>4869</v>
      </c>
      <c r="D2323" s="4" t="s">
        <v>4872</v>
      </c>
      <c r="E2323" s="4" t="s">
        <v>4873</v>
      </c>
    </row>
    <row r="2324" spans="1:5">
      <c r="A2324" s="10">
        <v>2713</v>
      </c>
      <c r="B2324" s="4">
        <v>1</v>
      </c>
      <c r="C2324" s="4" t="s">
        <v>4869</v>
      </c>
      <c r="D2324" s="4" t="s">
        <v>4874</v>
      </c>
      <c r="E2324" s="4" t="s">
        <v>4875</v>
      </c>
    </row>
    <row r="2325" spans="1:5">
      <c r="A2325" s="10">
        <v>2714</v>
      </c>
      <c r="B2325" s="4">
        <v>1</v>
      </c>
      <c r="C2325" s="4" t="s">
        <v>4869</v>
      </c>
      <c r="D2325" s="4" t="s">
        <v>4876</v>
      </c>
      <c r="E2325" s="4" t="s">
        <v>4877</v>
      </c>
    </row>
    <row r="2326" spans="1:5">
      <c r="A2326" s="10" t="s">
        <v>27</v>
      </c>
      <c r="B2326" s="4">
        <v>0</v>
      </c>
      <c r="C2326" s="4" t="s">
        <v>4869</v>
      </c>
      <c r="D2326" s="4" t="s">
        <v>4878</v>
      </c>
      <c r="E2326" s="4" t="s">
        <v>4879</v>
      </c>
    </row>
    <row r="2327" spans="1:5">
      <c r="A2327" s="10" t="s">
        <v>39</v>
      </c>
      <c r="B2327" s="4" t="s">
        <v>85</v>
      </c>
      <c r="C2327" s="4" t="s">
        <v>4869</v>
      </c>
      <c r="D2327" s="4" t="s">
        <v>4880</v>
      </c>
      <c r="E2327" s="4" t="s">
        <v>4881</v>
      </c>
    </row>
    <row r="2328" spans="1:5">
      <c r="A2328" s="10" t="s">
        <v>43</v>
      </c>
      <c r="B2328" s="4" t="s">
        <v>506</v>
      </c>
      <c r="C2328" s="4" t="s">
        <v>4869</v>
      </c>
      <c r="D2328" s="4" t="s">
        <v>4882</v>
      </c>
      <c r="E2328" s="4" t="s">
        <v>4883</v>
      </c>
    </row>
    <row r="2329" spans="1:5">
      <c r="A2329" s="10" t="s">
        <v>27</v>
      </c>
      <c r="B2329" s="4">
        <v>0</v>
      </c>
      <c r="C2329" s="4" t="s">
        <v>4869</v>
      </c>
      <c r="D2329" s="4" t="s">
        <v>4884</v>
      </c>
      <c r="E2329" s="4" t="s">
        <v>4885</v>
      </c>
    </row>
    <row r="2330" spans="1:5">
      <c r="A2330" s="10" t="s">
        <v>48</v>
      </c>
      <c r="B2330" s="4" t="s">
        <v>40</v>
      </c>
      <c r="C2330" s="4" t="s">
        <v>4869</v>
      </c>
      <c r="D2330" s="4" t="s">
        <v>4886</v>
      </c>
      <c r="E2330" s="4" t="s">
        <v>4887</v>
      </c>
    </row>
    <row r="2331" spans="1:5">
      <c r="A2331" s="10" t="s">
        <v>51</v>
      </c>
      <c r="B2331" s="4" t="s">
        <v>150</v>
      </c>
      <c r="C2331" s="4" t="s">
        <v>4869</v>
      </c>
      <c r="D2331" s="4" t="s">
        <v>4888</v>
      </c>
      <c r="E2331" s="4">
        <v>59292701</v>
      </c>
    </row>
    <row r="2332" spans="1:5">
      <c r="A2332" s="10" t="s">
        <v>27</v>
      </c>
      <c r="B2332" s="4">
        <v>0</v>
      </c>
      <c r="C2332" s="4" t="s">
        <v>4869</v>
      </c>
      <c r="D2332" s="4" t="s">
        <v>4889</v>
      </c>
      <c r="E2332" s="4" t="s">
        <v>4890</v>
      </c>
    </row>
    <row r="2333" spans="1:5">
      <c r="A2333" s="10" t="s">
        <v>56</v>
      </c>
      <c r="B2333" s="4" t="s">
        <v>85</v>
      </c>
      <c r="C2333" s="4" t="s">
        <v>4869</v>
      </c>
      <c r="D2333" s="4" t="s">
        <v>4891</v>
      </c>
      <c r="E2333" s="4" t="s">
        <v>4892</v>
      </c>
    </row>
    <row r="2334" spans="1:5">
      <c r="A2334" s="10" t="s">
        <v>59</v>
      </c>
      <c r="B2334" s="4">
        <v>8800</v>
      </c>
      <c r="C2334" s="4" t="s">
        <v>4869</v>
      </c>
      <c r="D2334" s="4" t="s">
        <v>4893</v>
      </c>
      <c r="E2334" s="4" t="s">
        <v>4894</v>
      </c>
    </row>
    <row r="2335" spans="1:5">
      <c r="A2335" s="10" t="s">
        <v>27</v>
      </c>
      <c r="B2335" s="4">
        <v>0</v>
      </c>
      <c r="C2335" s="4" t="s">
        <v>4895</v>
      </c>
      <c r="D2335" s="4" t="s">
        <v>4896</v>
      </c>
      <c r="E2335" s="4" t="s">
        <v>4897</v>
      </c>
    </row>
    <row r="2336" spans="1:5">
      <c r="A2336" s="10" t="s">
        <v>30</v>
      </c>
      <c r="B2336" s="4" t="s">
        <v>31</v>
      </c>
      <c r="C2336" s="4" t="s">
        <v>4895</v>
      </c>
      <c r="D2336" s="4" t="s">
        <v>4898</v>
      </c>
      <c r="E2336" s="4" t="s">
        <v>4899</v>
      </c>
    </row>
    <row r="2337" spans="1:5">
      <c r="A2337" s="10" t="s">
        <v>34</v>
      </c>
      <c r="B2337" s="4">
        <v>8000</v>
      </c>
      <c r="C2337" s="4" t="s">
        <v>4895</v>
      </c>
      <c r="D2337" s="4" t="s">
        <v>4900</v>
      </c>
      <c r="E2337" s="4" t="s">
        <v>4901</v>
      </c>
    </row>
    <row r="2338" spans="1:5">
      <c r="A2338" s="10">
        <v>2711</v>
      </c>
      <c r="B2338" s="4">
        <v>1</v>
      </c>
      <c r="C2338" s="4" t="s">
        <v>4902</v>
      </c>
      <c r="D2338" s="4" t="s">
        <v>4903</v>
      </c>
      <c r="E2338" s="4" t="s">
        <v>4904</v>
      </c>
    </row>
    <row r="2339" spans="1:5">
      <c r="A2339" s="10">
        <v>2712</v>
      </c>
      <c r="B2339" s="4">
        <v>1</v>
      </c>
      <c r="C2339" s="4" t="s">
        <v>4902</v>
      </c>
      <c r="D2339" s="4" t="s">
        <v>4905</v>
      </c>
      <c r="E2339" s="4" t="s">
        <v>4906</v>
      </c>
    </row>
    <row r="2340" spans="1:5">
      <c r="A2340" s="10">
        <v>2713</v>
      </c>
      <c r="B2340" s="4">
        <v>1</v>
      </c>
      <c r="C2340" s="4" t="s">
        <v>4902</v>
      </c>
      <c r="D2340" s="4" t="s">
        <v>4907</v>
      </c>
      <c r="E2340" s="4" t="s">
        <v>4908</v>
      </c>
    </row>
    <row r="2341" spans="1:5">
      <c r="A2341" s="10">
        <v>2714</v>
      </c>
      <c r="B2341" s="4">
        <v>1</v>
      </c>
      <c r="C2341" s="4" t="s">
        <v>4902</v>
      </c>
      <c r="D2341" s="4" t="s">
        <v>4909</v>
      </c>
      <c r="E2341" s="4" t="s">
        <v>4910</v>
      </c>
    </row>
    <row r="2342" spans="1:5">
      <c r="A2342" s="10" t="s">
        <v>27</v>
      </c>
      <c r="B2342" s="4">
        <v>0</v>
      </c>
      <c r="C2342" s="4" t="s">
        <v>4902</v>
      </c>
      <c r="D2342" s="4" t="s">
        <v>4911</v>
      </c>
      <c r="E2342" s="4" t="s">
        <v>4912</v>
      </c>
    </row>
    <row r="2343" spans="1:5">
      <c r="A2343" s="10" t="s">
        <v>48</v>
      </c>
      <c r="B2343" s="4" t="s">
        <v>85</v>
      </c>
      <c r="C2343" s="4" t="s">
        <v>4902</v>
      </c>
      <c r="D2343" s="4" t="s">
        <v>4913</v>
      </c>
      <c r="E2343" s="4" t="s">
        <v>4914</v>
      </c>
    </row>
    <row r="2344" spans="1:5">
      <c r="A2344" s="10" t="s">
        <v>51</v>
      </c>
      <c r="B2344" s="4" t="s">
        <v>150</v>
      </c>
      <c r="C2344" s="4" t="s">
        <v>4902</v>
      </c>
      <c r="D2344" s="4" t="s">
        <v>4915</v>
      </c>
      <c r="E2344" s="4" t="s">
        <v>4916</v>
      </c>
    </row>
    <row r="2345" spans="1:5">
      <c r="A2345" s="10" t="s">
        <v>27</v>
      </c>
      <c r="B2345" s="4">
        <v>0</v>
      </c>
      <c r="C2345" s="4" t="s">
        <v>4902</v>
      </c>
      <c r="D2345" s="4" t="s">
        <v>4917</v>
      </c>
      <c r="E2345" s="11" t="s">
        <v>4918</v>
      </c>
    </row>
    <row r="2346" spans="1:5">
      <c r="A2346" s="10" t="s">
        <v>56</v>
      </c>
      <c r="B2346" s="4" t="s">
        <v>40</v>
      </c>
      <c r="C2346" s="4" t="s">
        <v>4902</v>
      </c>
      <c r="D2346" s="4" t="s">
        <v>4919</v>
      </c>
      <c r="E2346" s="4" t="s">
        <v>4920</v>
      </c>
    </row>
    <row r="2347" spans="1:5">
      <c r="A2347" s="10" t="s">
        <v>59</v>
      </c>
      <c r="B2347" s="4">
        <v>8000</v>
      </c>
      <c r="C2347" s="4" t="s">
        <v>4902</v>
      </c>
      <c r="D2347" s="4" t="s">
        <v>4921</v>
      </c>
      <c r="E2347" s="4" t="s">
        <v>4922</v>
      </c>
    </row>
    <row r="2348" spans="1:5">
      <c r="A2348" s="10" t="s">
        <v>27</v>
      </c>
      <c r="B2348" s="4">
        <v>0</v>
      </c>
      <c r="C2348" s="4" t="s">
        <v>4902</v>
      </c>
      <c r="D2348" s="4" t="s">
        <v>4923</v>
      </c>
      <c r="E2348" s="4" t="s">
        <v>4924</v>
      </c>
    </row>
    <row r="2349" spans="1:5">
      <c r="A2349" s="10" t="s">
        <v>30</v>
      </c>
      <c r="B2349" s="4">
        <v>4454</v>
      </c>
      <c r="C2349" s="4" t="s">
        <v>4902</v>
      </c>
      <c r="D2349" s="4" t="s">
        <v>4925</v>
      </c>
      <c r="E2349" s="4" t="s">
        <v>4926</v>
      </c>
    </row>
    <row r="2350" spans="1:5">
      <c r="A2350" s="10" t="s">
        <v>34</v>
      </c>
      <c r="B2350" s="4">
        <v>9800</v>
      </c>
      <c r="C2350" s="4" t="s">
        <v>4902</v>
      </c>
      <c r="D2350" s="4" t="s">
        <v>4927</v>
      </c>
      <c r="E2350" s="4" t="s">
        <v>4928</v>
      </c>
    </row>
    <row r="2351" spans="1:5">
      <c r="A2351" s="10" t="s">
        <v>27</v>
      </c>
      <c r="B2351" s="4">
        <v>0</v>
      </c>
      <c r="C2351" s="4" t="s">
        <v>4929</v>
      </c>
      <c r="D2351" s="4" t="s">
        <v>4930</v>
      </c>
      <c r="E2351" s="4" t="s">
        <v>4931</v>
      </c>
    </row>
    <row r="2352" spans="1:5">
      <c r="A2352" s="10" t="s">
        <v>39</v>
      </c>
      <c r="B2352" s="4" t="s">
        <v>40</v>
      </c>
      <c r="C2352" s="4" t="s">
        <v>4929</v>
      </c>
      <c r="D2352" s="4" t="s">
        <v>4932</v>
      </c>
      <c r="E2352" s="4" t="s">
        <v>4933</v>
      </c>
    </row>
    <row r="2353" spans="1:5">
      <c r="A2353" s="10" t="s">
        <v>43</v>
      </c>
      <c r="B2353" s="4" t="s">
        <v>417</v>
      </c>
      <c r="C2353" s="4" t="s">
        <v>4929</v>
      </c>
      <c r="D2353" s="4" t="s">
        <v>4934</v>
      </c>
      <c r="E2353" s="4" t="s">
        <v>4935</v>
      </c>
    </row>
    <row r="2354" spans="1:5">
      <c r="A2354" s="10">
        <v>2711</v>
      </c>
      <c r="B2354" s="4">
        <v>1</v>
      </c>
      <c r="C2354" s="4" t="s">
        <v>4936</v>
      </c>
      <c r="D2354" s="4" t="s">
        <v>4937</v>
      </c>
      <c r="E2354" s="4" t="s">
        <v>4938</v>
      </c>
    </row>
    <row r="2355" spans="1:5">
      <c r="A2355" s="10">
        <v>2712</v>
      </c>
      <c r="B2355" s="4">
        <v>1</v>
      </c>
      <c r="C2355" s="4" t="s">
        <v>4936</v>
      </c>
      <c r="D2355" s="4" t="s">
        <v>4939</v>
      </c>
      <c r="E2355" s="4" t="s">
        <v>4940</v>
      </c>
    </row>
    <row r="2356" spans="1:5">
      <c r="A2356" s="10">
        <v>2713</v>
      </c>
      <c r="B2356" s="4">
        <v>1</v>
      </c>
      <c r="C2356" s="4" t="s">
        <v>4936</v>
      </c>
      <c r="D2356" s="4" t="s">
        <v>4941</v>
      </c>
      <c r="E2356" s="4" t="s">
        <v>4942</v>
      </c>
    </row>
    <row r="2357" spans="1:5">
      <c r="A2357" s="10">
        <v>2714</v>
      </c>
      <c r="B2357" s="4">
        <v>1</v>
      </c>
      <c r="C2357" s="4" t="s">
        <v>4936</v>
      </c>
      <c r="D2357" s="4" t="s">
        <v>4943</v>
      </c>
      <c r="E2357" s="4" t="s">
        <v>4944</v>
      </c>
    </row>
    <row r="2358" spans="1:5">
      <c r="A2358" s="10" t="s">
        <v>27</v>
      </c>
      <c r="B2358" s="4">
        <v>0</v>
      </c>
      <c r="C2358" s="4" t="s">
        <v>4936</v>
      </c>
      <c r="D2358" s="4" t="s">
        <v>4945</v>
      </c>
      <c r="E2358" s="4" t="s">
        <v>4946</v>
      </c>
    </row>
    <row r="2359" spans="1:5">
      <c r="A2359" s="10" t="s">
        <v>56</v>
      </c>
      <c r="B2359" s="4" t="s">
        <v>85</v>
      </c>
      <c r="C2359" s="4" t="s">
        <v>4936</v>
      </c>
      <c r="D2359" s="4" t="s">
        <v>4947</v>
      </c>
      <c r="E2359" s="4" t="s">
        <v>4948</v>
      </c>
    </row>
    <row r="2360" spans="1:5">
      <c r="A2360" s="10" t="s">
        <v>59</v>
      </c>
      <c r="B2360" s="4">
        <v>9000</v>
      </c>
      <c r="C2360" s="4" t="s">
        <v>4936</v>
      </c>
      <c r="D2360" s="4" t="s">
        <v>4949</v>
      </c>
      <c r="E2360" s="4" t="s">
        <v>4950</v>
      </c>
    </row>
    <row r="2361" spans="1:5">
      <c r="A2361" s="10" t="s">
        <v>27</v>
      </c>
      <c r="B2361" s="4">
        <v>0</v>
      </c>
      <c r="C2361" s="4" t="s">
        <v>4936</v>
      </c>
      <c r="D2361" s="4" t="s">
        <v>4951</v>
      </c>
      <c r="E2361" s="4" t="s">
        <v>4952</v>
      </c>
    </row>
    <row r="2362" spans="1:5">
      <c r="A2362" s="10" t="s">
        <v>30</v>
      </c>
      <c r="B2362" s="4" t="s">
        <v>31</v>
      </c>
      <c r="C2362" s="4" t="s">
        <v>4936</v>
      </c>
      <c r="D2362" s="4" t="s">
        <v>4953</v>
      </c>
      <c r="E2362" s="4" t="s">
        <v>4954</v>
      </c>
    </row>
    <row r="2363" spans="1:5">
      <c r="A2363" s="10" t="s">
        <v>34</v>
      </c>
      <c r="B2363" s="4" t="s">
        <v>123</v>
      </c>
      <c r="C2363" s="4" t="s">
        <v>4936</v>
      </c>
      <c r="D2363" s="4" t="s">
        <v>4955</v>
      </c>
      <c r="E2363" s="4" t="s">
        <v>4956</v>
      </c>
    </row>
    <row r="2364" spans="1:5">
      <c r="A2364" s="10" t="s">
        <v>27</v>
      </c>
      <c r="B2364" s="4">
        <v>0</v>
      </c>
      <c r="C2364" s="4" t="s">
        <v>4936</v>
      </c>
      <c r="D2364" s="4" t="s">
        <v>4957</v>
      </c>
      <c r="E2364" s="4" t="s">
        <v>4958</v>
      </c>
    </row>
    <row r="2365" spans="1:5">
      <c r="A2365" s="10" t="s">
        <v>39</v>
      </c>
      <c r="B2365" s="4" t="s">
        <v>85</v>
      </c>
      <c r="C2365" s="4" t="s">
        <v>2507</v>
      </c>
      <c r="D2365" s="4" t="s">
        <v>4959</v>
      </c>
      <c r="E2365" s="4" t="s">
        <v>4960</v>
      </c>
    </row>
    <row r="2366" spans="1:5">
      <c r="A2366" s="10" t="s">
        <v>43</v>
      </c>
      <c r="B2366" s="4" t="s">
        <v>394</v>
      </c>
      <c r="C2366" s="4" t="s">
        <v>4961</v>
      </c>
      <c r="D2366" s="4" t="s">
        <v>4962</v>
      </c>
      <c r="E2366" s="4" t="s">
        <v>4963</v>
      </c>
    </row>
    <row r="2367" spans="1:5">
      <c r="A2367" s="10" t="s">
        <v>27</v>
      </c>
      <c r="B2367" s="4">
        <v>0</v>
      </c>
      <c r="C2367" s="4" t="s">
        <v>4936</v>
      </c>
      <c r="D2367" s="4" t="s">
        <v>4964</v>
      </c>
      <c r="E2367" s="4" t="s">
        <v>4965</v>
      </c>
    </row>
    <row r="2368" spans="1:5">
      <c r="A2368" s="10" t="s">
        <v>48</v>
      </c>
      <c r="B2368" s="4" t="s">
        <v>85</v>
      </c>
      <c r="C2368" s="4" t="s">
        <v>4936</v>
      </c>
      <c r="D2368" s="4" t="s">
        <v>4966</v>
      </c>
      <c r="E2368" s="4" t="s">
        <v>4967</v>
      </c>
    </row>
    <row r="2369" spans="1:5">
      <c r="A2369" s="10" t="s">
        <v>51</v>
      </c>
      <c r="B2369" s="4">
        <v>0</v>
      </c>
      <c r="C2369" s="4" t="s">
        <v>4936</v>
      </c>
      <c r="D2369" s="4" t="s">
        <v>4968</v>
      </c>
      <c r="E2369" s="4" t="s">
        <v>4969</v>
      </c>
    </row>
    <row r="2370" spans="1:5">
      <c r="A2370" s="10">
        <v>2711</v>
      </c>
      <c r="B2370" s="4">
        <v>1</v>
      </c>
      <c r="C2370" s="4" t="s">
        <v>4970</v>
      </c>
      <c r="D2370" s="4" t="s">
        <v>4971</v>
      </c>
      <c r="E2370" s="4" t="s">
        <v>4972</v>
      </c>
    </row>
    <row r="2371" spans="1:5">
      <c r="A2371" s="10">
        <v>2712</v>
      </c>
      <c r="B2371" s="4">
        <v>1</v>
      </c>
      <c r="C2371" s="4" t="s">
        <v>4970</v>
      </c>
      <c r="D2371" s="4" t="s">
        <v>4973</v>
      </c>
      <c r="E2371" s="4" t="s">
        <v>4974</v>
      </c>
    </row>
    <row r="2372" spans="1:5">
      <c r="A2372" s="10">
        <v>2713</v>
      </c>
      <c r="B2372" s="4">
        <v>1</v>
      </c>
      <c r="C2372" s="4" t="s">
        <v>4970</v>
      </c>
      <c r="D2372" s="4" t="s">
        <v>4975</v>
      </c>
      <c r="E2372" s="4" t="s">
        <v>4976</v>
      </c>
    </row>
    <row r="2373" spans="1:5">
      <c r="A2373" s="10">
        <v>2714</v>
      </c>
      <c r="B2373" s="4">
        <v>1</v>
      </c>
      <c r="C2373" s="4" t="s">
        <v>4970</v>
      </c>
      <c r="D2373" s="4" t="s">
        <v>4977</v>
      </c>
      <c r="E2373" s="11" t="s">
        <v>4978</v>
      </c>
    </row>
    <row r="2374" spans="1:5">
      <c r="A2374" s="10" t="s">
        <v>27</v>
      </c>
      <c r="B2374" s="4">
        <v>0</v>
      </c>
      <c r="C2374" s="4" t="s">
        <v>4979</v>
      </c>
      <c r="D2374" s="4" t="s">
        <v>4980</v>
      </c>
      <c r="E2374" s="11" t="s">
        <v>4981</v>
      </c>
    </row>
    <row r="2375" spans="1:5">
      <c r="A2375" s="10" t="s">
        <v>30</v>
      </c>
      <c r="B2375" s="4">
        <v>4454</v>
      </c>
      <c r="C2375" s="4" t="s">
        <v>4979</v>
      </c>
      <c r="D2375" s="4" t="s">
        <v>4982</v>
      </c>
      <c r="E2375" s="11" t="s">
        <v>4983</v>
      </c>
    </row>
    <row r="2376" spans="1:5">
      <c r="A2376" s="10" t="s">
        <v>34</v>
      </c>
      <c r="B2376" s="4">
        <v>9400</v>
      </c>
      <c r="C2376" s="4" t="s">
        <v>4979</v>
      </c>
      <c r="D2376" s="4" t="s">
        <v>4984</v>
      </c>
      <c r="E2376" s="4" t="s">
        <v>4985</v>
      </c>
    </row>
    <row r="2377" spans="1:5">
      <c r="A2377" s="10" t="s">
        <v>27</v>
      </c>
      <c r="B2377" s="4">
        <v>0</v>
      </c>
      <c r="C2377" s="4" t="s">
        <v>4979</v>
      </c>
      <c r="D2377" s="4" t="s">
        <v>4986</v>
      </c>
      <c r="E2377" s="4" t="s">
        <v>4987</v>
      </c>
    </row>
    <row r="2378" spans="1:5">
      <c r="A2378" s="10" t="s">
        <v>39</v>
      </c>
      <c r="B2378" s="4" t="s">
        <v>40</v>
      </c>
      <c r="C2378" s="4" t="s">
        <v>4979</v>
      </c>
      <c r="D2378" s="4" t="s">
        <v>4988</v>
      </c>
      <c r="E2378" s="4" t="s">
        <v>4989</v>
      </c>
    </row>
    <row r="2379" spans="1:5">
      <c r="A2379" s="10" t="s">
        <v>43</v>
      </c>
      <c r="B2379" s="4" t="s">
        <v>825</v>
      </c>
      <c r="C2379" s="4" t="s">
        <v>4979</v>
      </c>
      <c r="D2379" s="4" t="s">
        <v>4990</v>
      </c>
      <c r="E2379" s="4" t="s">
        <v>4991</v>
      </c>
    </row>
    <row r="2380" spans="1:5">
      <c r="A2380" s="10" t="s">
        <v>27</v>
      </c>
      <c r="B2380" s="4">
        <v>0</v>
      </c>
      <c r="C2380" s="4" t="s">
        <v>4979</v>
      </c>
      <c r="D2380" s="11" t="s">
        <v>4992</v>
      </c>
      <c r="E2380" s="4" t="s">
        <v>4993</v>
      </c>
    </row>
    <row r="2381" spans="1:5">
      <c r="A2381" s="10" t="s">
        <v>48</v>
      </c>
      <c r="B2381" s="4" t="s">
        <v>85</v>
      </c>
      <c r="C2381" s="4" t="s">
        <v>4979</v>
      </c>
      <c r="D2381" s="11" t="s">
        <v>4994</v>
      </c>
      <c r="E2381" s="4" t="s">
        <v>4995</v>
      </c>
    </row>
    <row r="2382" spans="1:5">
      <c r="A2382" s="10" t="s">
        <v>51</v>
      </c>
      <c r="B2382" s="4" t="s">
        <v>94</v>
      </c>
      <c r="C2382" s="4" t="s">
        <v>4979</v>
      </c>
      <c r="D2382" s="11" t="s">
        <v>4996</v>
      </c>
      <c r="E2382" s="4" t="s">
        <v>4997</v>
      </c>
    </row>
    <row r="2383" spans="1:5">
      <c r="A2383" s="10" t="s">
        <v>27</v>
      </c>
      <c r="B2383" s="4">
        <v>0</v>
      </c>
      <c r="C2383" s="4" t="s">
        <v>4979</v>
      </c>
      <c r="D2383" s="11" t="s">
        <v>4998</v>
      </c>
      <c r="E2383" s="4" t="s">
        <v>4999</v>
      </c>
    </row>
    <row r="2384" spans="1:5">
      <c r="A2384" s="10" t="s">
        <v>56</v>
      </c>
      <c r="B2384" s="4" t="s">
        <v>40</v>
      </c>
      <c r="C2384" s="4" t="s">
        <v>4979</v>
      </c>
      <c r="D2384" s="11" t="s">
        <v>5000</v>
      </c>
      <c r="E2384" s="4" t="s">
        <v>5001</v>
      </c>
    </row>
    <row r="2385" spans="1:5">
      <c r="A2385" s="10" t="s">
        <v>59</v>
      </c>
      <c r="B2385" s="4">
        <v>8800</v>
      </c>
      <c r="C2385" s="4" t="s">
        <v>4979</v>
      </c>
      <c r="D2385" s="11" t="s">
        <v>5002</v>
      </c>
      <c r="E2385" s="4" t="s">
        <v>5003</v>
      </c>
    </row>
    <row r="2386" spans="1:5">
      <c r="A2386" s="10">
        <v>2711</v>
      </c>
      <c r="B2386" s="4">
        <v>1</v>
      </c>
      <c r="C2386" s="4" t="s">
        <v>5004</v>
      </c>
      <c r="D2386" s="4" t="s">
        <v>5005</v>
      </c>
      <c r="E2386" s="4" t="s">
        <v>5006</v>
      </c>
    </row>
    <row r="2387" spans="1:5">
      <c r="A2387" s="10">
        <v>2712</v>
      </c>
      <c r="B2387" s="4">
        <v>1</v>
      </c>
      <c r="C2387" s="4" t="s">
        <v>5004</v>
      </c>
      <c r="D2387" s="4" t="s">
        <v>5007</v>
      </c>
      <c r="E2387" s="4" t="s">
        <v>5008</v>
      </c>
    </row>
    <row r="2388" spans="1:5">
      <c r="A2388" s="10">
        <v>2713</v>
      </c>
      <c r="B2388" s="4">
        <v>1</v>
      </c>
      <c r="C2388" s="4" t="s">
        <v>5004</v>
      </c>
      <c r="D2388" s="4" t="s">
        <v>5009</v>
      </c>
      <c r="E2388" s="4" t="s">
        <v>5010</v>
      </c>
    </row>
    <row r="2389" spans="1:5">
      <c r="A2389" s="10">
        <v>2714</v>
      </c>
      <c r="B2389" s="4">
        <v>1</v>
      </c>
      <c r="C2389" s="4" t="s">
        <v>5004</v>
      </c>
      <c r="D2389" s="4" t="s">
        <v>5011</v>
      </c>
      <c r="E2389" s="4" t="s">
        <v>5012</v>
      </c>
    </row>
    <row r="2390" spans="1:5">
      <c r="A2390" s="10" t="s">
        <v>27</v>
      </c>
      <c r="B2390" s="4">
        <v>0</v>
      </c>
      <c r="C2390" s="4" t="s">
        <v>5004</v>
      </c>
      <c r="D2390" s="4" t="s">
        <v>5013</v>
      </c>
      <c r="E2390" s="4" t="s">
        <v>5014</v>
      </c>
    </row>
    <row r="2391" spans="1:5">
      <c r="A2391" s="10" t="s">
        <v>39</v>
      </c>
      <c r="B2391" s="4" t="s">
        <v>85</v>
      </c>
      <c r="C2391" s="4" t="s">
        <v>2507</v>
      </c>
      <c r="D2391" s="4" t="s">
        <v>5015</v>
      </c>
      <c r="E2391" s="4" t="s">
        <v>5016</v>
      </c>
    </row>
    <row r="2392" spans="1:5">
      <c r="A2392" s="10" t="s">
        <v>43</v>
      </c>
      <c r="B2392" s="4" t="s">
        <v>44</v>
      </c>
      <c r="C2392" s="4" t="s">
        <v>5017</v>
      </c>
      <c r="D2392" s="4" t="s">
        <v>5018</v>
      </c>
      <c r="E2392" s="4" t="s">
        <v>5019</v>
      </c>
    </row>
    <row r="2393" spans="1:5">
      <c r="A2393" s="10" t="s">
        <v>27</v>
      </c>
      <c r="B2393" s="4">
        <v>0</v>
      </c>
      <c r="C2393" s="4" t="s">
        <v>5017</v>
      </c>
      <c r="D2393" s="4" t="s">
        <v>5020</v>
      </c>
      <c r="E2393" s="4" t="s">
        <v>5021</v>
      </c>
    </row>
    <row r="2394" spans="1:5">
      <c r="A2394" s="10" t="s">
        <v>48</v>
      </c>
      <c r="B2394" s="4" t="s">
        <v>85</v>
      </c>
      <c r="C2394" s="4" t="s">
        <v>5017</v>
      </c>
      <c r="D2394" s="4" t="s">
        <v>5022</v>
      </c>
      <c r="E2394" s="4" t="s">
        <v>5023</v>
      </c>
    </row>
    <row r="2395" spans="1:5">
      <c r="A2395" s="10" t="s">
        <v>51</v>
      </c>
      <c r="B2395" s="4" t="s">
        <v>417</v>
      </c>
      <c r="C2395" s="4" t="s">
        <v>5017</v>
      </c>
      <c r="D2395" s="4" t="s">
        <v>5024</v>
      </c>
      <c r="E2395" s="4" t="s">
        <v>5025</v>
      </c>
    </row>
    <row r="2396" spans="1:5">
      <c r="A2396" s="10" t="s">
        <v>27</v>
      </c>
      <c r="B2396" s="4">
        <v>0</v>
      </c>
      <c r="C2396" s="4" t="s">
        <v>5017</v>
      </c>
      <c r="D2396" s="4" t="s">
        <v>5026</v>
      </c>
      <c r="E2396" s="4" t="s">
        <v>5027</v>
      </c>
    </row>
    <row r="2397" spans="1:5">
      <c r="A2397" s="10" t="s">
        <v>56</v>
      </c>
      <c r="B2397" s="4" t="s">
        <v>40</v>
      </c>
      <c r="C2397" s="4" t="s">
        <v>5017</v>
      </c>
      <c r="D2397" s="4" t="s">
        <v>5028</v>
      </c>
      <c r="E2397" s="4" t="s">
        <v>5029</v>
      </c>
    </row>
    <row r="2398" spans="1:5">
      <c r="A2398" s="10" t="s">
        <v>59</v>
      </c>
      <c r="B2398" s="4">
        <v>9000</v>
      </c>
      <c r="C2398" s="4" t="s">
        <v>5017</v>
      </c>
      <c r="D2398" s="4" t="s">
        <v>5030</v>
      </c>
      <c r="E2398" s="4" t="s">
        <v>5031</v>
      </c>
    </row>
    <row r="2399" spans="1:5">
      <c r="A2399" s="10" t="s">
        <v>27</v>
      </c>
      <c r="B2399" s="4">
        <v>0</v>
      </c>
      <c r="C2399" s="4" t="s">
        <v>5017</v>
      </c>
      <c r="D2399" s="4" t="s">
        <v>5032</v>
      </c>
      <c r="E2399" s="4" t="s">
        <v>5033</v>
      </c>
    </row>
    <row r="2400" spans="1:5">
      <c r="A2400" s="10" t="s">
        <v>30</v>
      </c>
      <c r="B2400" s="4">
        <v>4454</v>
      </c>
      <c r="C2400" s="4" t="s">
        <v>5017</v>
      </c>
      <c r="D2400" s="4" t="s">
        <v>5034</v>
      </c>
      <c r="E2400" s="4" t="s">
        <v>5035</v>
      </c>
    </row>
    <row r="2401" spans="1:5">
      <c r="A2401" s="10" t="s">
        <v>34</v>
      </c>
      <c r="B2401" s="4" t="s">
        <v>803</v>
      </c>
      <c r="C2401" s="4" t="s">
        <v>5017</v>
      </c>
      <c r="D2401" s="4" t="s">
        <v>5036</v>
      </c>
      <c r="E2401" s="4" t="s">
        <v>5037</v>
      </c>
    </row>
    <row r="2402" spans="1:5">
      <c r="A2402" s="10">
        <v>2711</v>
      </c>
      <c r="B2402" s="4">
        <v>1</v>
      </c>
      <c r="C2402" s="4" t="s">
        <v>5038</v>
      </c>
      <c r="D2402" s="4" t="s">
        <v>5039</v>
      </c>
      <c r="E2402" s="4" t="s">
        <v>5040</v>
      </c>
    </row>
    <row r="2403" spans="1:5">
      <c r="A2403" s="10">
        <v>2712</v>
      </c>
      <c r="B2403" s="4">
        <v>1</v>
      </c>
      <c r="C2403" s="4" t="s">
        <v>5038</v>
      </c>
      <c r="D2403" s="4" t="s">
        <v>5041</v>
      </c>
      <c r="E2403" s="4" t="s">
        <v>5042</v>
      </c>
    </row>
    <row r="2404" spans="1:5">
      <c r="A2404" s="10">
        <v>2713</v>
      </c>
      <c r="B2404" s="4">
        <v>1</v>
      </c>
      <c r="C2404" s="4" t="s">
        <v>5038</v>
      </c>
      <c r="D2404" s="4" t="s">
        <v>5043</v>
      </c>
      <c r="E2404" s="4" t="s">
        <v>5044</v>
      </c>
    </row>
    <row r="2405" spans="1:5">
      <c r="A2405" s="10">
        <v>2714</v>
      </c>
      <c r="B2405" s="4">
        <v>1</v>
      </c>
      <c r="C2405" s="4" t="s">
        <v>5038</v>
      </c>
      <c r="D2405" s="4" t="s">
        <v>5045</v>
      </c>
      <c r="E2405" s="4" t="s">
        <v>5046</v>
      </c>
    </row>
    <row r="2406" spans="1:5">
      <c r="A2406" s="10" t="s">
        <v>27</v>
      </c>
      <c r="B2406" s="4">
        <v>0</v>
      </c>
      <c r="C2406" s="4" t="s">
        <v>5038</v>
      </c>
      <c r="D2406" s="4" t="s">
        <v>5047</v>
      </c>
      <c r="E2406" s="4" t="s">
        <v>5048</v>
      </c>
    </row>
    <row r="2407" spans="1:5">
      <c r="A2407" s="10" t="s">
        <v>48</v>
      </c>
      <c r="B2407" s="4" t="s">
        <v>40</v>
      </c>
      <c r="C2407" s="4" t="s">
        <v>5038</v>
      </c>
      <c r="D2407" s="4" t="s">
        <v>5049</v>
      </c>
      <c r="E2407" s="4" t="s">
        <v>5050</v>
      </c>
    </row>
    <row r="2408" spans="1:5">
      <c r="A2408" s="10" t="s">
        <v>51</v>
      </c>
      <c r="B2408" s="4" t="s">
        <v>487</v>
      </c>
      <c r="C2408" s="4" t="s">
        <v>5038</v>
      </c>
      <c r="D2408" s="4" t="s">
        <v>5051</v>
      </c>
      <c r="E2408" s="4" t="s">
        <v>5052</v>
      </c>
    </row>
    <row r="2409" spans="1:5">
      <c r="A2409" s="10" t="s">
        <v>27</v>
      </c>
      <c r="B2409" s="4">
        <v>0</v>
      </c>
      <c r="C2409" s="4" t="s">
        <v>5053</v>
      </c>
      <c r="D2409" s="4" t="s">
        <v>5054</v>
      </c>
      <c r="E2409" s="4" t="s">
        <v>5055</v>
      </c>
    </row>
    <row r="2410" spans="1:5">
      <c r="A2410" s="10" t="s">
        <v>56</v>
      </c>
      <c r="B2410" s="4" t="s">
        <v>85</v>
      </c>
      <c r="C2410" s="4" t="s">
        <v>5053</v>
      </c>
      <c r="D2410" s="4" t="s">
        <v>5056</v>
      </c>
      <c r="E2410" s="4" t="s">
        <v>5057</v>
      </c>
    </row>
    <row r="2411" spans="1:5">
      <c r="A2411" s="10" t="s">
        <v>59</v>
      </c>
      <c r="B2411" s="4" t="s">
        <v>654</v>
      </c>
      <c r="C2411" s="4" t="s">
        <v>5053</v>
      </c>
      <c r="D2411" s="4" t="s">
        <v>5058</v>
      </c>
      <c r="E2411" s="4">
        <v>31355747</v>
      </c>
    </row>
    <row r="2412" spans="1:5">
      <c r="A2412" s="10" t="s">
        <v>27</v>
      </c>
      <c r="B2412" s="4">
        <v>0</v>
      </c>
      <c r="C2412" s="4" t="s">
        <v>5053</v>
      </c>
      <c r="D2412" s="4" t="s">
        <v>5059</v>
      </c>
      <c r="E2412" s="4" t="s">
        <v>5060</v>
      </c>
    </row>
    <row r="2413" spans="1:5">
      <c r="A2413" s="10" t="s">
        <v>30</v>
      </c>
      <c r="B2413" s="4" t="s">
        <v>31</v>
      </c>
      <c r="C2413" s="4" t="s">
        <v>5053</v>
      </c>
      <c r="D2413" s="4" t="s">
        <v>5061</v>
      </c>
      <c r="E2413" s="4" t="s">
        <v>5062</v>
      </c>
    </row>
    <row r="2414" spans="1:5">
      <c r="A2414" s="10" t="s">
        <v>34</v>
      </c>
      <c r="B2414" s="4">
        <v>6800</v>
      </c>
      <c r="C2414" s="4" t="s">
        <v>5053</v>
      </c>
      <c r="D2414" s="4" t="s">
        <v>5063</v>
      </c>
      <c r="E2414" s="4" t="s">
        <v>5064</v>
      </c>
    </row>
    <row r="2415" spans="1:5">
      <c r="A2415" s="10" t="s">
        <v>27</v>
      </c>
      <c r="B2415" s="4">
        <v>0</v>
      </c>
      <c r="C2415" s="4" t="s">
        <v>5053</v>
      </c>
      <c r="D2415" s="4" t="s">
        <v>5065</v>
      </c>
      <c r="E2415" s="4" t="s">
        <v>5066</v>
      </c>
    </row>
    <row r="2416" spans="1:5">
      <c r="A2416" s="10" t="s">
        <v>39</v>
      </c>
      <c r="B2416" s="4" t="s">
        <v>85</v>
      </c>
      <c r="C2416" s="4" t="s">
        <v>5053</v>
      </c>
      <c r="D2416" s="4" t="s">
        <v>5067</v>
      </c>
      <c r="E2416" s="4" t="s">
        <v>5068</v>
      </c>
    </row>
    <row r="2417" spans="1:5">
      <c r="A2417" s="10" t="s">
        <v>43</v>
      </c>
      <c r="B2417" s="4">
        <v>9000</v>
      </c>
      <c r="C2417" s="4" t="s">
        <v>5053</v>
      </c>
      <c r="D2417" s="4" t="s">
        <v>5069</v>
      </c>
      <c r="E2417" s="4" t="s">
        <v>5070</v>
      </c>
    </row>
    <row r="2418" spans="1:5">
      <c r="A2418" s="10">
        <v>2711</v>
      </c>
      <c r="B2418" s="4">
        <v>1</v>
      </c>
      <c r="C2418" s="4" t="s">
        <v>5071</v>
      </c>
      <c r="D2418" s="4" t="s">
        <v>5072</v>
      </c>
      <c r="E2418" s="4" t="s">
        <v>5073</v>
      </c>
    </row>
    <row r="2419" spans="1:5">
      <c r="A2419" s="10">
        <v>2712</v>
      </c>
      <c r="B2419" s="4">
        <v>1</v>
      </c>
      <c r="C2419" s="4" t="s">
        <v>5071</v>
      </c>
      <c r="D2419" s="4" t="s">
        <v>5074</v>
      </c>
      <c r="E2419" s="4" t="s">
        <v>5075</v>
      </c>
    </row>
    <row r="2420" spans="1:5">
      <c r="A2420" s="10">
        <v>2713</v>
      </c>
      <c r="B2420" s="4">
        <v>1</v>
      </c>
      <c r="C2420" s="4" t="s">
        <v>5071</v>
      </c>
      <c r="D2420" s="4" t="s">
        <v>5076</v>
      </c>
      <c r="E2420" s="4" t="s">
        <v>5077</v>
      </c>
    </row>
    <row r="2421" spans="1:5">
      <c r="A2421" s="10">
        <v>2714</v>
      </c>
      <c r="B2421" s="4">
        <v>1</v>
      </c>
      <c r="C2421" s="4" t="s">
        <v>5071</v>
      </c>
      <c r="D2421" s="4" t="s">
        <v>5078</v>
      </c>
      <c r="E2421" s="4" t="s">
        <v>5079</v>
      </c>
    </row>
    <row r="2422" spans="1:5">
      <c r="A2422" s="10" t="s">
        <v>27</v>
      </c>
      <c r="B2422" s="4">
        <v>0</v>
      </c>
      <c r="C2422" s="4" t="s">
        <v>5071</v>
      </c>
      <c r="D2422" s="4" t="s">
        <v>5080</v>
      </c>
      <c r="E2422" s="4" t="s">
        <v>5081</v>
      </c>
    </row>
    <row r="2423" spans="1:5">
      <c r="A2423" s="10" t="s">
        <v>56</v>
      </c>
      <c r="B2423" s="4" t="s">
        <v>40</v>
      </c>
      <c r="C2423" s="4" t="s">
        <v>5071</v>
      </c>
      <c r="D2423" s="4" t="s">
        <v>5082</v>
      </c>
      <c r="E2423" s="4" t="s">
        <v>5083</v>
      </c>
    </row>
    <row r="2424" spans="1:5">
      <c r="A2424" s="10" t="s">
        <v>59</v>
      </c>
      <c r="B2424" s="4" t="s">
        <v>110</v>
      </c>
      <c r="C2424" s="4" t="s">
        <v>5071</v>
      </c>
      <c r="D2424" s="4" t="s">
        <v>5084</v>
      </c>
      <c r="E2424" s="4" t="s">
        <v>5085</v>
      </c>
    </row>
    <row r="2425" spans="1:5">
      <c r="A2425" s="10" t="s">
        <v>27</v>
      </c>
      <c r="B2425" s="4">
        <v>0</v>
      </c>
      <c r="C2425" s="4" t="s">
        <v>5071</v>
      </c>
      <c r="D2425" s="4" t="s">
        <v>5086</v>
      </c>
      <c r="E2425" s="4" t="s">
        <v>5087</v>
      </c>
    </row>
    <row r="2426" spans="1:5">
      <c r="A2426" s="10" t="s">
        <v>30</v>
      </c>
      <c r="B2426" s="4">
        <v>4454</v>
      </c>
      <c r="C2426" s="4" t="s">
        <v>5071</v>
      </c>
      <c r="D2426" s="4" t="s">
        <v>5088</v>
      </c>
      <c r="E2426" s="4" t="s">
        <v>5089</v>
      </c>
    </row>
    <row r="2427" spans="1:5">
      <c r="A2427" s="10" t="s">
        <v>34</v>
      </c>
      <c r="B2427" s="4" t="s">
        <v>1610</v>
      </c>
      <c r="C2427" s="4" t="s">
        <v>5071</v>
      </c>
      <c r="D2427" s="4" t="s">
        <v>5090</v>
      </c>
      <c r="E2427" s="4" t="s">
        <v>5091</v>
      </c>
    </row>
    <row r="2428" spans="1:5">
      <c r="A2428" s="10" t="s">
        <v>27</v>
      </c>
      <c r="B2428" s="4">
        <v>0</v>
      </c>
      <c r="C2428" s="4" t="s">
        <v>5092</v>
      </c>
      <c r="D2428" s="4" t="s">
        <v>5093</v>
      </c>
      <c r="E2428" s="4" t="s">
        <v>5094</v>
      </c>
    </row>
    <row r="2429" spans="1:5">
      <c r="A2429" s="10" t="s">
        <v>39</v>
      </c>
      <c r="B2429" s="4" t="s">
        <v>40</v>
      </c>
      <c r="C2429" s="4" t="s">
        <v>5092</v>
      </c>
      <c r="D2429" s="4" t="s">
        <v>5095</v>
      </c>
      <c r="E2429" s="4" t="s">
        <v>5096</v>
      </c>
    </row>
    <row r="2430" spans="1:5">
      <c r="A2430" s="10" t="s">
        <v>43</v>
      </c>
      <c r="B2430" s="4" t="s">
        <v>487</v>
      </c>
      <c r="C2430" s="4" t="s">
        <v>5092</v>
      </c>
      <c r="D2430" s="11" t="s">
        <v>5097</v>
      </c>
      <c r="E2430" s="4" t="s">
        <v>5098</v>
      </c>
    </row>
    <row r="2431" spans="1:5">
      <c r="A2431" s="10" t="s">
        <v>27</v>
      </c>
      <c r="B2431" s="4">
        <v>0</v>
      </c>
      <c r="C2431" s="4" t="s">
        <v>5092</v>
      </c>
      <c r="D2431" s="4" t="s">
        <v>5099</v>
      </c>
      <c r="E2431" s="4" t="s">
        <v>5100</v>
      </c>
    </row>
    <row r="2432" spans="1:5">
      <c r="A2432" s="10" t="s">
        <v>48</v>
      </c>
      <c r="B2432" s="4" t="s">
        <v>85</v>
      </c>
      <c r="C2432" s="4" t="s">
        <v>5092</v>
      </c>
      <c r="D2432" s="11">
        <v>5.3770000000000001E+36</v>
      </c>
      <c r="E2432" s="4" t="s">
        <v>5101</v>
      </c>
    </row>
    <row r="2433" spans="1:5">
      <c r="A2433" s="10" t="s">
        <v>51</v>
      </c>
      <c r="B2433" s="4" t="s">
        <v>94</v>
      </c>
      <c r="C2433" s="4" t="s">
        <v>5092</v>
      </c>
      <c r="D2433" s="4" t="s">
        <v>5102</v>
      </c>
      <c r="E2433" s="4" t="s">
        <v>5103</v>
      </c>
    </row>
    <row r="2434" spans="1:5">
      <c r="A2434" s="10">
        <v>2711</v>
      </c>
      <c r="B2434" s="4">
        <v>1</v>
      </c>
      <c r="C2434" s="4" t="s">
        <v>5104</v>
      </c>
      <c r="D2434" s="4" t="s">
        <v>5105</v>
      </c>
      <c r="E2434" s="4" t="s">
        <v>5106</v>
      </c>
    </row>
    <row r="2435" spans="1:5">
      <c r="A2435" s="10">
        <v>2712</v>
      </c>
      <c r="B2435" s="4">
        <v>1</v>
      </c>
      <c r="C2435" s="4" t="s">
        <v>5104</v>
      </c>
      <c r="D2435" s="4" t="s">
        <v>5107</v>
      </c>
      <c r="E2435" s="4" t="s">
        <v>5108</v>
      </c>
    </row>
    <row r="2436" spans="1:5">
      <c r="A2436" s="10">
        <v>2713</v>
      </c>
      <c r="B2436" s="4">
        <v>1</v>
      </c>
      <c r="C2436" s="4" t="s">
        <v>5104</v>
      </c>
      <c r="D2436" s="4" t="s">
        <v>5109</v>
      </c>
      <c r="E2436" s="4" t="s">
        <v>5110</v>
      </c>
    </row>
    <row r="2437" spans="1:5">
      <c r="A2437" s="10">
        <v>2714</v>
      </c>
      <c r="B2437" s="4">
        <v>1</v>
      </c>
      <c r="C2437" s="4" t="s">
        <v>5104</v>
      </c>
      <c r="D2437" s="4" t="s">
        <v>5111</v>
      </c>
      <c r="E2437" s="4" t="s">
        <v>5112</v>
      </c>
    </row>
    <row r="2438" spans="1:5">
      <c r="A2438" s="10" t="s">
        <v>27</v>
      </c>
      <c r="B2438" s="4">
        <v>0</v>
      </c>
      <c r="C2438" s="4" t="s">
        <v>5104</v>
      </c>
      <c r="D2438" s="4" t="s">
        <v>5113</v>
      </c>
      <c r="E2438" s="4" t="s">
        <v>5114</v>
      </c>
    </row>
    <row r="2439" spans="1:5">
      <c r="A2439" s="10" t="s">
        <v>30</v>
      </c>
      <c r="B2439" s="4" t="s">
        <v>31</v>
      </c>
      <c r="C2439" s="4" t="s">
        <v>5104</v>
      </c>
      <c r="D2439" s="11" t="s">
        <v>5115</v>
      </c>
      <c r="E2439" s="4" t="s">
        <v>5116</v>
      </c>
    </row>
    <row r="2440" spans="1:5">
      <c r="A2440" s="10" t="s">
        <v>34</v>
      </c>
      <c r="B2440" s="4" t="s">
        <v>803</v>
      </c>
      <c r="C2440" s="4" t="s">
        <v>5104</v>
      </c>
      <c r="D2440" s="4" t="s">
        <v>5117</v>
      </c>
      <c r="E2440" s="11" t="s">
        <v>5118</v>
      </c>
    </row>
    <row r="2441" spans="1:5">
      <c r="A2441" s="10" t="s">
        <v>27</v>
      </c>
      <c r="B2441" s="4">
        <v>0</v>
      </c>
      <c r="C2441" s="4" t="s">
        <v>5104</v>
      </c>
      <c r="D2441" s="4" t="s">
        <v>5119</v>
      </c>
      <c r="E2441" s="4" t="s">
        <v>5120</v>
      </c>
    </row>
    <row r="2442" spans="1:5">
      <c r="A2442" s="10" t="s">
        <v>39</v>
      </c>
      <c r="B2442" s="4" t="s">
        <v>85</v>
      </c>
      <c r="C2442" s="4" t="s">
        <v>5104</v>
      </c>
      <c r="D2442" s="4">
        <v>77414588</v>
      </c>
      <c r="E2442" s="4" t="s">
        <v>5121</v>
      </c>
    </row>
    <row r="2443" spans="1:5">
      <c r="A2443" s="10" t="s">
        <v>43</v>
      </c>
      <c r="B2443" s="4" t="s">
        <v>487</v>
      </c>
      <c r="C2443" s="4" t="s">
        <v>5104</v>
      </c>
      <c r="D2443" s="4" t="s">
        <v>5122</v>
      </c>
      <c r="E2443" s="4" t="s">
        <v>5123</v>
      </c>
    </row>
    <row r="2444" spans="1:5">
      <c r="A2444" s="10" t="s">
        <v>27</v>
      </c>
      <c r="B2444" s="4">
        <v>0</v>
      </c>
      <c r="C2444" s="4" t="s">
        <v>5124</v>
      </c>
      <c r="D2444" s="4" t="s">
        <v>5125</v>
      </c>
      <c r="E2444" s="4" t="s">
        <v>5126</v>
      </c>
    </row>
    <row r="2445" spans="1:5">
      <c r="A2445" s="10" t="s">
        <v>48</v>
      </c>
      <c r="B2445" s="4" t="s">
        <v>40</v>
      </c>
      <c r="C2445" s="4" t="s">
        <v>5124</v>
      </c>
      <c r="D2445" s="4">
        <v>77447208</v>
      </c>
      <c r="E2445" s="4" t="s">
        <v>5127</v>
      </c>
    </row>
    <row r="2446" spans="1:5">
      <c r="A2446" s="10" t="s">
        <v>51</v>
      </c>
      <c r="B2446" s="4" t="s">
        <v>452</v>
      </c>
      <c r="C2446" s="4" t="s">
        <v>5124</v>
      </c>
      <c r="D2446" s="4" t="s">
        <v>5128</v>
      </c>
      <c r="E2446" s="4" t="s">
        <v>5129</v>
      </c>
    </row>
    <row r="2447" spans="1:5">
      <c r="A2447" s="10" t="s">
        <v>27</v>
      </c>
      <c r="B2447" s="4">
        <v>0</v>
      </c>
      <c r="C2447" s="4" t="s">
        <v>5124</v>
      </c>
      <c r="D2447" s="4" t="s">
        <v>5130</v>
      </c>
      <c r="E2447" s="4" t="s">
        <v>5131</v>
      </c>
    </row>
    <row r="2448" spans="1:5">
      <c r="A2448" s="10" t="s">
        <v>56</v>
      </c>
      <c r="B2448" s="4" t="s">
        <v>85</v>
      </c>
      <c r="C2448" s="4" t="s">
        <v>5124</v>
      </c>
      <c r="D2448" s="11">
        <v>7.7479000000000005E+103</v>
      </c>
      <c r="E2448" s="4" t="s">
        <v>5132</v>
      </c>
    </row>
    <row r="2449" spans="1:5">
      <c r="A2449" s="10" t="s">
        <v>59</v>
      </c>
      <c r="B2449" s="4">
        <v>9800</v>
      </c>
      <c r="C2449" s="4" t="s">
        <v>5124</v>
      </c>
      <c r="D2449" s="4" t="s">
        <v>5133</v>
      </c>
      <c r="E2449" s="4" t="s">
        <v>5134</v>
      </c>
    </row>
    <row r="2450" spans="1:5">
      <c r="A2450" s="10">
        <v>2711</v>
      </c>
      <c r="B2450" s="4">
        <v>1</v>
      </c>
      <c r="C2450" s="4" t="s">
        <v>5135</v>
      </c>
      <c r="D2450" s="4" t="s">
        <v>5136</v>
      </c>
      <c r="E2450" s="4" t="s">
        <v>5137</v>
      </c>
    </row>
    <row r="2451" spans="1:5">
      <c r="A2451" s="10">
        <v>2712</v>
      </c>
      <c r="B2451" s="4">
        <v>1</v>
      </c>
      <c r="C2451" s="4" t="s">
        <v>5135</v>
      </c>
      <c r="D2451" s="4" t="s">
        <v>5138</v>
      </c>
      <c r="E2451" s="4" t="s">
        <v>5139</v>
      </c>
    </row>
    <row r="2452" spans="1:5">
      <c r="A2452" s="10">
        <v>2713</v>
      </c>
      <c r="B2452" s="4">
        <v>1</v>
      </c>
      <c r="C2452" s="4" t="s">
        <v>5135</v>
      </c>
      <c r="D2452" s="4" t="s">
        <v>5140</v>
      </c>
      <c r="E2452" s="4" t="s">
        <v>5141</v>
      </c>
    </row>
    <row r="2453" spans="1:5">
      <c r="A2453" s="10">
        <v>2714</v>
      </c>
      <c r="B2453" s="4">
        <v>1</v>
      </c>
      <c r="C2453" s="4" t="s">
        <v>5135</v>
      </c>
      <c r="D2453" s="4" t="s">
        <v>5142</v>
      </c>
      <c r="E2453" s="4" t="s">
        <v>5143</v>
      </c>
    </row>
    <row r="2454" spans="1:5">
      <c r="A2454" s="10" t="s">
        <v>27</v>
      </c>
      <c r="B2454" s="4">
        <v>0</v>
      </c>
      <c r="C2454" s="4" t="s">
        <v>5135</v>
      </c>
      <c r="D2454" s="4" t="s">
        <v>5144</v>
      </c>
      <c r="E2454" s="4" t="s">
        <v>5145</v>
      </c>
    </row>
    <row r="2455" spans="1:5">
      <c r="A2455" s="10" t="s">
        <v>39</v>
      </c>
      <c r="B2455" s="4" t="s">
        <v>40</v>
      </c>
      <c r="C2455" s="4" t="s">
        <v>5135</v>
      </c>
      <c r="D2455" s="4" t="s">
        <v>5146</v>
      </c>
      <c r="E2455" s="4" t="s">
        <v>5147</v>
      </c>
    </row>
    <row r="2456" spans="1:5">
      <c r="A2456" s="10" t="s">
        <v>43</v>
      </c>
      <c r="B2456" s="4" t="s">
        <v>219</v>
      </c>
      <c r="C2456" s="4" t="s">
        <v>5135</v>
      </c>
      <c r="D2456" s="4" t="s">
        <v>5148</v>
      </c>
      <c r="E2456" s="4" t="s">
        <v>5149</v>
      </c>
    </row>
    <row r="2457" spans="1:5">
      <c r="A2457" s="10" t="s">
        <v>27</v>
      </c>
      <c r="B2457" s="4">
        <v>0</v>
      </c>
      <c r="C2457" s="4" t="s">
        <v>5135</v>
      </c>
      <c r="D2457" s="4" t="s">
        <v>5150</v>
      </c>
      <c r="E2457" s="4" t="s">
        <v>5151</v>
      </c>
    </row>
    <row r="2458" spans="1:5">
      <c r="A2458" s="10" t="s">
        <v>48</v>
      </c>
      <c r="B2458" s="4" t="s">
        <v>85</v>
      </c>
      <c r="C2458" s="4" t="s">
        <v>5135</v>
      </c>
      <c r="D2458" s="4" t="s">
        <v>5152</v>
      </c>
      <c r="E2458" s="4" t="s">
        <v>5153</v>
      </c>
    </row>
    <row r="2459" spans="1:5">
      <c r="A2459" s="10" t="s">
        <v>51</v>
      </c>
      <c r="B2459" s="4" t="s">
        <v>94</v>
      </c>
      <c r="C2459" s="4" t="s">
        <v>5135</v>
      </c>
      <c r="D2459" s="4" t="s">
        <v>5154</v>
      </c>
      <c r="E2459" s="4" t="s">
        <v>5155</v>
      </c>
    </row>
    <row r="2460" spans="1:5">
      <c r="A2460" s="10" t="s">
        <v>27</v>
      </c>
      <c r="B2460" s="4">
        <v>0</v>
      </c>
      <c r="C2460" s="4" t="s">
        <v>5135</v>
      </c>
      <c r="D2460" s="4" t="s">
        <v>5156</v>
      </c>
      <c r="E2460" s="4" t="s">
        <v>5157</v>
      </c>
    </row>
    <row r="2461" spans="1:5">
      <c r="A2461" s="10" t="s">
        <v>56</v>
      </c>
      <c r="B2461" s="4" t="s">
        <v>40</v>
      </c>
      <c r="C2461" s="4" t="s">
        <v>5135</v>
      </c>
      <c r="D2461" s="4" t="s">
        <v>5158</v>
      </c>
      <c r="E2461" s="4" t="s">
        <v>5159</v>
      </c>
    </row>
    <row r="2462" spans="1:5">
      <c r="A2462" s="10" t="s">
        <v>59</v>
      </c>
      <c r="B2462" s="4">
        <v>9000</v>
      </c>
      <c r="C2462" s="4" t="s">
        <v>5135</v>
      </c>
      <c r="D2462" s="4" t="s">
        <v>5160</v>
      </c>
      <c r="E2462" s="4" t="s">
        <v>5161</v>
      </c>
    </row>
    <row r="2463" spans="1:5">
      <c r="A2463" s="10" t="s">
        <v>27</v>
      </c>
      <c r="B2463" s="4">
        <v>0</v>
      </c>
      <c r="C2463" s="4" t="s">
        <v>5162</v>
      </c>
      <c r="D2463" s="4" t="s">
        <v>5163</v>
      </c>
      <c r="E2463" s="4" t="s">
        <v>5164</v>
      </c>
    </row>
    <row r="2464" spans="1:5">
      <c r="A2464" s="10" t="s">
        <v>30</v>
      </c>
      <c r="B2464" s="4">
        <v>4458</v>
      </c>
      <c r="C2464" s="4" t="s">
        <v>5162</v>
      </c>
      <c r="D2464" s="4" t="s">
        <v>5165</v>
      </c>
      <c r="E2464" s="4" t="s">
        <v>5166</v>
      </c>
    </row>
    <row r="2465" spans="1:5">
      <c r="A2465" s="10" t="s">
        <v>34</v>
      </c>
      <c r="B2465" s="4" t="s">
        <v>1979</v>
      </c>
      <c r="C2465" s="4" t="s">
        <v>5162</v>
      </c>
      <c r="D2465" s="4" t="s">
        <v>5167</v>
      </c>
      <c r="E2465" s="4" t="s">
        <v>5168</v>
      </c>
    </row>
    <row r="2466" spans="1:5">
      <c r="A2466" s="10">
        <v>2711</v>
      </c>
      <c r="B2466" s="4">
        <v>1</v>
      </c>
      <c r="C2466" s="4" t="s">
        <v>5169</v>
      </c>
      <c r="D2466" s="4" t="s">
        <v>5170</v>
      </c>
      <c r="E2466" s="4" t="s">
        <v>5171</v>
      </c>
    </row>
    <row r="2467" spans="1:5">
      <c r="A2467" s="10">
        <v>2712</v>
      </c>
      <c r="B2467" s="4">
        <v>1</v>
      </c>
      <c r="C2467" s="4" t="s">
        <v>5169</v>
      </c>
      <c r="D2467" s="4" t="s">
        <v>5172</v>
      </c>
      <c r="E2467" s="4" t="s">
        <v>5173</v>
      </c>
    </row>
    <row r="2468" spans="1:5">
      <c r="A2468" s="10">
        <v>2713</v>
      </c>
      <c r="B2468" s="4">
        <v>1</v>
      </c>
      <c r="C2468" s="4" t="s">
        <v>5169</v>
      </c>
      <c r="D2468" s="4" t="s">
        <v>5174</v>
      </c>
      <c r="E2468" s="4" t="s">
        <v>5175</v>
      </c>
    </row>
    <row r="2469" spans="1:5">
      <c r="A2469" s="10">
        <v>2714</v>
      </c>
      <c r="B2469" s="4">
        <v>1</v>
      </c>
      <c r="C2469" s="4" t="s">
        <v>5169</v>
      </c>
      <c r="D2469" s="4" t="s">
        <v>5176</v>
      </c>
      <c r="E2469" s="4" t="s">
        <v>5177</v>
      </c>
    </row>
    <row r="2470" spans="1:5">
      <c r="A2470" s="10" t="s">
        <v>27</v>
      </c>
      <c r="B2470" s="4">
        <v>0</v>
      </c>
      <c r="C2470" s="4" t="s">
        <v>5169</v>
      </c>
      <c r="D2470" s="4" t="s">
        <v>5178</v>
      </c>
      <c r="E2470" s="4" t="s">
        <v>5179</v>
      </c>
    </row>
    <row r="2471" spans="1:5">
      <c r="A2471" s="10" t="s">
        <v>48</v>
      </c>
      <c r="B2471" s="4" t="s">
        <v>85</v>
      </c>
      <c r="C2471" s="4" t="s">
        <v>5169</v>
      </c>
      <c r="D2471" s="4" t="s">
        <v>5180</v>
      </c>
      <c r="E2471" s="4" t="s">
        <v>5181</v>
      </c>
    </row>
    <row r="2472" spans="1:5">
      <c r="A2472" s="10" t="s">
        <v>51</v>
      </c>
      <c r="B2472" s="4">
        <v>3800</v>
      </c>
      <c r="C2472" s="4" t="s">
        <v>5169</v>
      </c>
      <c r="D2472" s="4" t="s">
        <v>5182</v>
      </c>
      <c r="E2472" s="4" t="s">
        <v>5183</v>
      </c>
    </row>
    <row r="2473" spans="1:5">
      <c r="A2473" s="10" t="s">
        <v>27</v>
      </c>
      <c r="B2473" s="4">
        <v>0</v>
      </c>
      <c r="C2473" s="4" t="s">
        <v>5169</v>
      </c>
      <c r="D2473" s="4" t="s">
        <v>5184</v>
      </c>
      <c r="E2473" s="4" t="s">
        <v>5185</v>
      </c>
    </row>
    <row r="2474" spans="1:5">
      <c r="A2474" s="10" t="s">
        <v>56</v>
      </c>
      <c r="B2474" s="4" t="s">
        <v>40</v>
      </c>
      <c r="C2474" s="4" t="s">
        <v>5169</v>
      </c>
      <c r="D2474" s="4" t="s">
        <v>5186</v>
      </c>
      <c r="E2474" s="4" t="s">
        <v>5187</v>
      </c>
    </row>
    <row r="2475" spans="1:5">
      <c r="A2475" s="10" t="s">
        <v>59</v>
      </c>
      <c r="B2475" s="4" t="s">
        <v>44</v>
      </c>
      <c r="C2475" s="4" t="s">
        <v>5169</v>
      </c>
      <c r="D2475" s="4" t="s">
        <v>5188</v>
      </c>
      <c r="E2475" s="4" t="s">
        <v>5189</v>
      </c>
    </row>
    <row r="2476" spans="1:5">
      <c r="A2476" s="10" t="s">
        <v>27</v>
      </c>
      <c r="B2476" s="4">
        <v>0</v>
      </c>
      <c r="C2476" s="4" t="s">
        <v>5169</v>
      </c>
      <c r="D2476" s="4" t="s">
        <v>5190</v>
      </c>
      <c r="E2476" s="4" t="s">
        <v>5191</v>
      </c>
    </row>
    <row r="2477" spans="1:5">
      <c r="A2477" s="10" t="s">
        <v>30</v>
      </c>
      <c r="B2477" s="4">
        <v>4454</v>
      </c>
      <c r="C2477" s="4" t="s">
        <v>5169</v>
      </c>
      <c r="D2477" s="4" t="s">
        <v>5192</v>
      </c>
      <c r="E2477" s="4" t="s">
        <v>5193</v>
      </c>
    </row>
    <row r="2478" spans="1:5">
      <c r="A2478" s="10" t="s">
        <v>34</v>
      </c>
      <c r="B2478" s="4" t="s">
        <v>417</v>
      </c>
      <c r="C2478" s="4" t="s">
        <v>5169</v>
      </c>
      <c r="D2478" s="4" t="s">
        <v>5194</v>
      </c>
      <c r="E2478" s="4" t="s">
        <v>5195</v>
      </c>
    </row>
    <row r="2479" spans="1:5">
      <c r="A2479" s="10" t="s">
        <v>27</v>
      </c>
      <c r="B2479" s="4">
        <v>0</v>
      </c>
      <c r="C2479" s="4" t="s">
        <v>5196</v>
      </c>
      <c r="D2479" s="4" t="s">
        <v>5197</v>
      </c>
      <c r="E2479" s="4" t="s">
        <v>5198</v>
      </c>
    </row>
    <row r="2480" spans="1:5">
      <c r="A2480" s="10" t="s">
        <v>39</v>
      </c>
      <c r="B2480" s="4" t="s">
        <v>40</v>
      </c>
      <c r="C2480" s="4" t="s">
        <v>5196</v>
      </c>
      <c r="D2480" s="4" t="s">
        <v>5199</v>
      </c>
      <c r="E2480" s="4" t="s">
        <v>5200</v>
      </c>
    </row>
    <row r="2481" spans="1:5">
      <c r="A2481" s="10" t="s">
        <v>43</v>
      </c>
      <c r="B2481" s="4" t="s">
        <v>654</v>
      </c>
      <c r="C2481" s="4" t="s">
        <v>5196</v>
      </c>
      <c r="D2481" s="4" t="s">
        <v>5201</v>
      </c>
      <c r="E2481" s="4" t="s">
        <v>5202</v>
      </c>
    </row>
    <row r="2482" spans="1:5">
      <c r="A2482" s="10">
        <v>2711</v>
      </c>
      <c r="B2482" s="4">
        <v>1</v>
      </c>
      <c r="C2482" s="4" t="s">
        <v>5203</v>
      </c>
      <c r="D2482" s="4" t="s">
        <v>5204</v>
      </c>
      <c r="E2482" s="4" t="s">
        <v>5205</v>
      </c>
    </row>
    <row r="2483" spans="1:5">
      <c r="A2483" s="10">
        <v>2712</v>
      </c>
      <c r="B2483" s="4">
        <v>1</v>
      </c>
      <c r="C2483" s="4" t="s">
        <v>5203</v>
      </c>
      <c r="D2483" s="4" t="s">
        <v>5206</v>
      </c>
      <c r="E2483" s="4" t="s">
        <v>5207</v>
      </c>
    </row>
    <row r="2484" spans="1:5">
      <c r="A2484" s="10">
        <v>2713</v>
      </c>
      <c r="B2484" s="4">
        <v>1</v>
      </c>
      <c r="C2484" s="4" t="s">
        <v>5203</v>
      </c>
      <c r="D2484" s="4" t="s">
        <v>5208</v>
      </c>
      <c r="E2484" s="4" t="s">
        <v>5209</v>
      </c>
    </row>
    <row r="2485" spans="1:5">
      <c r="A2485" s="10">
        <v>2714</v>
      </c>
      <c r="B2485" s="4">
        <v>1</v>
      </c>
      <c r="C2485" s="4" t="s">
        <v>5203</v>
      </c>
      <c r="D2485" s="4" t="s">
        <v>5210</v>
      </c>
      <c r="E2485" s="4" t="s">
        <v>5211</v>
      </c>
    </row>
    <row r="2486" spans="1:5">
      <c r="A2486" s="10" t="s">
        <v>27</v>
      </c>
      <c r="B2486" s="4">
        <v>0</v>
      </c>
      <c r="C2486" s="4" t="s">
        <v>5203</v>
      </c>
      <c r="D2486" s="4" t="s">
        <v>5212</v>
      </c>
      <c r="E2486" s="4" t="s">
        <v>5213</v>
      </c>
    </row>
    <row r="2487" spans="1:5">
      <c r="A2487" s="10" t="s">
        <v>56</v>
      </c>
      <c r="B2487" s="4" t="s">
        <v>85</v>
      </c>
      <c r="C2487" s="4" t="s">
        <v>5203</v>
      </c>
      <c r="D2487" s="4" t="s">
        <v>5214</v>
      </c>
      <c r="E2487" s="4" t="s">
        <v>5215</v>
      </c>
    </row>
    <row r="2488" spans="1:5">
      <c r="A2488" s="10" t="s">
        <v>59</v>
      </c>
      <c r="B2488" s="4" t="s">
        <v>110</v>
      </c>
      <c r="C2488" s="4" t="s">
        <v>5203</v>
      </c>
      <c r="D2488" s="4" t="s">
        <v>5216</v>
      </c>
      <c r="E2488" s="4" t="s">
        <v>5217</v>
      </c>
    </row>
    <row r="2489" spans="1:5">
      <c r="A2489" s="10" t="s">
        <v>27</v>
      </c>
      <c r="B2489" s="4">
        <v>0</v>
      </c>
      <c r="C2489" s="4" t="s">
        <v>5203</v>
      </c>
      <c r="D2489" s="4" t="s">
        <v>5218</v>
      </c>
      <c r="E2489" s="4" t="s">
        <v>5219</v>
      </c>
    </row>
    <row r="2490" spans="1:5">
      <c r="A2490" s="10" t="s">
        <v>30</v>
      </c>
      <c r="B2490" s="4" t="s">
        <v>31</v>
      </c>
      <c r="C2490" s="4" t="s">
        <v>5203</v>
      </c>
      <c r="D2490" s="4" t="s">
        <v>5220</v>
      </c>
      <c r="E2490" s="4" t="s">
        <v>5221</v>
      </c>
    </row>
    <row r="2491" spans="1:5">
      <c r="A2491" s="10" t="s">
        <v>34</v>
      </c>
      <c r="B2491" s="4" t="s">
        <v>1319</v>
      </c>
      <c r="C2491" s="4" t="s">
        <v>5203</v>
      </c>
      <c r="D2491" s="4" t="s">
        <v>5222</v>
      </c>
      <c r="E2491" s="4" t="s">
        <v>5223</v>
      </c>
    </row>
    <row r="2492" spans="1:5">
      <c r="A2492" s="10" t="s">
        <v>27</v>
      </c>
      <c r="B2492" s="4">
        <v>0</v>
      </c>
      <c r="C2492" s="4" t="s">
        <v>5203</v>
      </c>
      <c r="D2492" s="4" t="s">
        <v>5224</v>
      </c>
      <c r="E2492" s="4" t="s">
        <v>5225</v>
      </c>
    </row>
    <row r="2493" spans="1:5">
      <c r="A2493" s="10" t="s">
        <v>39</v>
      </c>
      <c r="B2493" s="4" t="s">
        <v>85</v>
      </c>
      <c r="C2493" s="4" t="s">
        <v>5203</v>
      </c>
      <c r="D2493" s="4" t="s">
        <v>5226</v>
      </c>
      <c r="E2493" s="4" t="s">
        <v>5227</v>
      </c>
    </row>
    <row r="2494" spans="1:5">
      <c r="A2494" s="10" t="s">
        <v>43</v>
      </c>
      <c r="B2494" s="4" t="s">
        <v>110</v>
      </c>
      <c r="C2494" s="4" t="s">
        <v>5203</v>
      </c>
      <c r="D2494" s="4" t="s">
        <v>5228</v>
      </c>
      <c r="E2494" s="4" t="s">
        <v>5229</v>
      </c>
    </row>
    <row r="2495" spans="1:5">
      <c r="A2495" s="10" t="s">
        <v>27</v>
      </c>
      <c r="B2495" s="4">
        <v>0</v>
      </c>
      <c r="C2495" s="4" t="s">
        <v>5203</v>
      </c>
      <c r="D2495" s="4" t="s">
        <v>5230</v>
      </c>
      <c r="E2495" s="11" t="s">
        <v>5231</v>
      </c>
    </row>
    <row r="2496" spans="1:5">
      <c r="A2496" s="10" t="s">
        <v>48</v>
      </c>
      <c r="B2496" s="4" t="s">
        <v>85</v>
      </c>
      <c r="C2496" s="4" t="s">
        <v>5203</v>
      </c>
      <c r="D2496" s="4" t="s">
        <v>5232</v>
      </c>
      <c r="E2496" s="4" t="s">
        <v>5233</v>
      </c>
    </row>
    <row r="2497" spans="1:5">
      <c r="A2497" s="10" t="s">
        <v>51</v>
      </c>
      <c r="B2497" s="4">
        <v>800</v>
      </c>
      <c r="C2497" s="4" t="s">
        <v>5203</v>
      </c>
      <c r="D2497" s="4" t="s">
        <v>5234</v>
      </c>
      <c r="E2497" s="4" t="s">
        <v>5235</v>
      </c>
    </row>
    <row r="2498" spans="1:5">
      <c r="A2498" s="10">
        <v>2711</v>
      </c>
      <c r="B2498" s="4">
        <v>1</v>
      </c>
      <c r="C2498" s="4" t="s">
        <v>5236</v>
      </c>
      <c r="D2498" s="4" t="s">
        <v>5237</v>
      </c>
      <c r="E2498" s="4" t="s">
        <v>5238</v>
      </c>
    </row>
    <row r="2499" spans="1:5">
      <c r="A2499" s="10">
        <v>2712</v>
      </c>
      <c r="B2499" s="4">
        <v>1</v>
      </c>
      <c r="C2499" s="4" t="s">
        <v>5236</v>
      </c>
      <c r="D2499" s="4" t="s">
        <v>5239</v>
      </c>
      <c r="E2499" s="4" t="s">
        <v>5240</v>
      </c>
    </row>
    <row r="2500" spans="1:5">
      <c r="A2500" s="10">
        <v>2713</v>
      </c>
      <c r="B2500" s="4">
        <v>1</v>
      </c>
      <c r="C2500" s="4" t="s">
        <v>5236</v>
      </c>
      <c r="D2500" s="4" t="s">
        <v>5241</v>
      </c>
      <c r="E2500" s="4" t="s">
        <v>5242</v>
      </c>
    </row>
    <row r="2501" spans="1:5">
      <c r="A2501" s="10">
        <v>2714</v>
      </c>
      <c r="B2501" s="4">
        <v>1</v>
      </c>
      <c r="C2501" s="4" t="s">
        <v>5236</v>
      </c>
      <c r="D2501" s="4" t="s">
        <v>5243</v>
      </c>
      <c r="E2501" s="4" t="s">
        <v>5244</v>
      </c>
    </row>
    <row r="2502" spans="1:5">
      <c r="A2502" s="10" t="s">
        <v>27</v>
      </c>
      <c r="B2502" s="4">
        <v>0</v>
      </c>
      <c r="C2502" s="4" t="s">
        <v>5245</v>
      </c>
      <c r="D2502" s="4" t="s">
        <v>5246</v>
      </c>
      <c r="E2502" s="4" t="s">
        <v>5247</v>
      </c>
    </row>
    <row r="2503" spans="1:5">
      <c r="A2503" s="10" t="s">
        <v>30</v>
      </c>
      <c r="B2503" s="4">
        <v>4454</v>
      </c>
      <c r="C2503" s="4" t="s">
        <v>5245</v>
      </c>
      <c r="D2503" s="4" t="s">
        <v>5248</v>
      </c>
      <c r="E2503" s="11" t="s">
        <v>5249</v>
      </c>
    </row>
    <row r="2504" spans="1:5">
      <c r="A2504" s="10" t="s">
        <v>34</v>
      </c>
      <c r="B2504" s="4" t="s">
        <v>452</v>
      </c>
      <c r="C2504" s="4" t="s">
        <v>5245</v>
      </c>
      <c r="D2504" s="4" t="s">
        <v>5250</v>
      </c>
      <c r="E2504" s="4" t="s">
        <v>5251</v>
      </c>
    </row>
    <row r="2505" spans="1:5">
      <c r="A2505" s="10" t="s">
        <v>27</v>
      </c>
      <c r="B2505" s="4">
        <v>0</v>
      </c>
      <c r="C2505" s="4" t="s">
        <v>5245</v>
      </c>
      <c r="D2505" s="4" t="s">
        <v>5252</v>
      </c>
      <c r="E2505" s="4" t="s">
        <v>5253</v>
      </c>
    </row>
    <row r="2506" spans="1:5">
      <c r="A2506" s="10" t="s">
        <v>39</v>
      </c>
      <c r="B2506" s="4" t="s">
        <v>40</v>
      </c>
      <c r="C2506" s="4" t="s">
        <v>5245</v>
      </c>
      <c r="D2506" s="4" t="s">
        <v>5254</v>
      </c>
      <c r="E2506" s="4" t="s">
        <v>5255</v>
      </c>
    </row>
    <row r="2507" spans="1:5">
      <c r="A2507" s="10" t="s">
        <v>43</v>
      </c>
      <c r="B2507" s="4" t="s">
        <v>825</v>
      </c>
      <c r="C2507" s="4" t="s">
        <v>5245</v>
      </c>
      <c r="D2507" s="4">
        <v>6835167</v>
      </c>
      <c r="E2507" s="4" t="s">
        <v>5256</v>
      </c>
    </row>
    <row r="2508" spans="1:5">
      <c r="A2508" s="10" t="s">
        <v>27</v>
      </c>
      <c r="B2508" s="4">
        <v>0</v>
      </c>
      <c r="C2508" s="4" t="s">
        <v>5245</v>
      </c>
      <c r="D2508" s="4" t="s">
        <v>5257</v>
      </c>
      <c r="E2508" s="4" t="s">
        <v>5258</v>
      </c>
    </row>
    <row r="2509" spans="1:5">
      <c r="A2509" s="10" t="s">
        <v>48</v>
      </c>
      <c r="B2509" s="4" t="s">
        <v>2926</v>
      </c>
      <c r="C2509" s="4" t="s">
        <v>5245</v>
      </c>
      <c r="D2509" s="4" t="s">
        <v>5259</v>
      </c>
      <c r="E2509" s="4">
        <v>25412452</v>
      </c>
    </row>
    <row r="2510" spans="1:5">
      <c r="A2510" s="10" t="s">
        <v>51</v>
      </c>
      <c r="B2510" s="4">
        <v>0</v>
      </c>
      <c r="C2510" s="4" t="s">
        <v>5245</v>
      </c>
      <c r="D2510" s="4" t="s">
        <v>5260</v>
      </c>
      <c r="E2510" s="4" t="s">
        <v>5261</v>
      </c>
    </row>
    <row r="2511" spans="1:5">
      <c r="A2511" s="10" t="s">
        <v>27</v>
      </c>
      <c r="B2511" s="4">
        <v>0</v>
      </c>
      <c r="C2511" s="4" t="s">
        <v>5245</v>
      </c>
      <c r="D2511" s="4" t="s">
        <v>5262</v>
      </c>
      <c r="E2511" s="4" t="s">
        <v>5263</v>
      </c>
    </row>
    <row r="2512" spans="1:5">
      <c r="A2512" s="10" t="s">
        <v>56</v>
      </c>
      <c r="B2512" s="4" t="s">
        <v>40</v>
      </c>
      <c r="C2512" s="4" t="s">
        <v>5245</v>
      </c>
      <c r="D2512" s="4" t="s">
        <v>5264</v>
      </c>
      <c r="E2512" s="4" t="s">
        <v>5265</v>
      </c>
    </row>
    <row r="2513" spans="1:5">
      <c r="A2513" s="10" t="s">
        <v>59</v>
      </c>
      <c r="B2513" s="4">
        <v>6000</v>
      </c>
      <c r="C2513" s="4" t="s">
        <v>5245</v>
      </c>
      <c r="D2513" s="4" t="s">
        <v>5266</v>
      </c>
      <c r="E2513" s="4">
        <v>62635216</v>
      </c>
    </row>
    <row r="2514" spans="1:5">
      <c r="A2514" s="10">
        <v>2711</v>
      </c>
      <c r="B2514" s="4">
        <v>1</v>
      </c>
      <c r="C2514" s="4" t="s">
        <v>5267</v>
      </c>
      <c r="D2514" s="4" t="s">
        <v>5268</v>
      </c>
      <c r="E2514" s="4" t="s">
        <v>5269</v>
      </c>
    </row>
    <row r="2515" spans="1:5">
      <c r="A2515" s="10">
        <v>2712</v>
      </c>
      <c r="B2515" s="4">
        <v>1</v>
      </c>
      <c r="C2515" s="4" t="s">
        <v>5267</v>
      </c>
      <c r="D2515" s="4" t="s">
        <v>5270</v>
      </c>
      <c r="E2515" s="4" t="s">
        <v>5271</v>
      </c>
    </row>
    <row r="2516" spans="1:5">
      <c r="A2516" s="10">
        <v>2713</v>
      </c>
      <c r="B2516" s="4">
        <v>1</v>
      </c>
      <c r="C2516" s="4" t="s">
        <v>5267</v>
      </c>
      <c r="D2516" s="4" t="s">
        <v>5272</v>
      </c>
      <c r="E2516" s="4" t="s">
        <v>5273</v>
      </c>
    </row>
    <row r="2517" spans="1:5">
      <c r="A2517" s="10">
        <v>2714</v>
      </c>
      <c r="B2517" s="4">
        <v>1</v>
      </c>
      <c r="C2517" s="4" t="s">
        <v>5267</v>
      </c>
      <c r="D2517" s="4" t="s">
        <v>5274</v>
      </c>
      <c r="E2517" s="4" t="s">
        <v>5275</v>
      </c>
    </row>
    <row r="2518" spans="1:5">
      <c r="A2518" s="10" t="s">
        <v>27</v>
      </c>
      <c r="B2518" s="4">
        <v>0</v>
      </c>
      <c r="C2518" s="4" t="s">
        <v>5276</v>
      </c>
      <c r="D2518" s="4" t="s">
        <v>5277</v>
      </c>
      <c r="E2518" s="4" t="s">
        <v>5278</v>
      </c>
    </row>
    <row r="2519" spans="1:5">
      <c r="A2519" s="10" t="s">
        <v>39</v>
      </c>
      <c r="B2519" s="4" t="s">
        <v>85</v>
      </c>
      <c r="C2519" s="4" t="s">
        <v>5276</v>
      </c>
      <c r="D2519" s="4" t="s">
        <v>5279</v>
      </c>
      <c r="E2519" s="4" t="s">
        <v>5280</v>
      </c>
    </row>
    <row r="2520" spans="1:5">
      <c r="A2520" s="10" t="s">
        <v>43</v>
      </c>
      <c r="B2520" s="4">
        <v>9800</v>
      </c>
      <c r="C2520" s="4" t="s">
        <v>5276</v>
      </c>
      <c r="D2520" s="4" t="s">
        <v>5281</v>
      </c>
      <c r="E2520" s="4" t="s">
        <v>5282</v>
      </c>
    </row>
    <row r="2521" spans="1:5">
      <c r="A2521" s="10" t="s">
        <v>27</v>
      </c>
      <c r="B2521" s="4">
        <v>0</v>
      </c>
      <c r="C2521" s="4" t="s">
        <v>5276</v>
      </c>
      <c r="D2521" s="4" t="s">
        <v>5283</v>
      </c>
      <c r="E2521" s="4" t="s">
        <v>5284</v>
      </c>
    </row>
    <row r="2522" spans="1:5">
      <c r="A2522" s="10" t="s">
        <v>48</v>
      </c>
      <c r="B2522" s="4" t="s">
        <v>40</v>
      </c>
      <c r="C2522" s="4" t="s">
        <v>5276</v>
      </c>
      <c r="D2522" s="4" t="s">
        <v>5285</v>
      </c>
      <c r="E2522" s="4" t="s">
        <v>5286</v>
      </c>
    </row>
    <row r="2523" spans="1:5">
      <c r="A2523" s="10" t="s">
        <v>51</v>
      </c>
      <c r="B2523" s="4" t="s">
        <v>506</v>
      </c>
      <c r="C2523" s="4" t="s">
        <v>5276</v>
      </c>
      <c r="D2523" s="4" t="s">
        <v>5287</v>
      </c>
      <c r="E2523" s="4" t="s">
        <v>5288</v>
      </c>
    </row>
    <row r="2524" spans="1:5">
      <c r="A2524" s="10" t="s">
        <v>27</v>
      </c>
      <c r="B2524" s="4">
        <v>0</v>
      </c>
      <c r="C2524" s="4" t="s">
        <v>5276</v>
      </c>
      <c r="D2524" s="4" t="s">
        <v>5289</v>
      </c>
      <c r="E2524" s="4" t="s">
        <v>5290</v>
      </c>
    </row>
    <row r="2525" spans="1:5">
      <c r="A2525" s="10" t="s">
        <v>56</v>
      </c>
      <c r="B2525" s="4" t="s">
        <v>85</v>
      </c>
      <c r="C2525" s="4" t="s">
        <v>5276</v>
      </c>
      <c r="D2525" s="4" t="s">
        <v>5291</v>
      </c>
      <c r="E2525" s="4" t="s">
        <v>5292</v>
      </c>
    </row>
    <row r="2526" spans="1:5">
      <c r="A2526" s="10" t="s">
        <v>59</v>
      </c>
      <c r="B2526" s="4">
        <v>9800</v>
      </c>
      <c r="C2526" s="4" t="s">
        <v>5276</v>
      </c>
      <c r="D2526" s="4" t="s">
        <v>5293</v>
      </c>
      <c r="E2526" s="4" t="s">
        <v>5294</v>
      </c>
    </row>
    <row r="2527" spans="1:5">
      <c r="A2527" s="10" t="s">
        <v>27</v>
      </c>
      <c r="B2527" s="4">
        <v>0</v>
      </c>
      <c r="C2527" s="4" t="s">
        <v>5276</v>
      </c>
      <c r="D2527" s="4" t="s">
        <v>5295</v>
      </c>
      <c r="E2527" s="4" t="s">
        <v>5296</v>
      </c>
    </row>
    <row r="2528" spans="1:5">
      <c r="A2528" s="10" t="s">
        <v>30</v>
      </c>
      <c r="B2528" s="4" t="s">
        <v>31</v>
      </c>
      <c r="C2528" s="4" t="s">
        <v>5276</v>
      </c>
      <c r="D2528" s="4" t="s">
        <v>5297</v>
      </c>
      <c r="E2528" s="4" t="s">
        <v>5298</v>
      </c>
    </row>
    <row r="2529" spans="1:5">
      <c r="A2529" s="10" t="s">
        <v>34</v>
      </c>
      <c r="B2529" s="4" t="s">
        <v>825</v>
      </c>
      <c r="C2529" s="4" t="s">
        <v>5276</v>
      </c>
      <c r="D2529" s="4" t="s">
        <v>5299</v>
      </c>
      <c r="E2529" s="4" t="s">
        <v>5300</v>
      </c>
    </row>
    <row r="2530" spans="1:5">
      <c r="A2530" s="10">
        <v>2711</v>
      </c>
      <c r="B2530" s="4">
        <v>1</v>
      </c>
      <c r="C2530" s="4" t="s">
        <v>5301</v>
      </c>
      <c r="D2530" s="4" t="s">
        <v>5302</v>
      </c>
      <c r="E2530" s="4" t="s">
        <v>5303</v>
      </c>
    </row>
    <row r="2531" spans="1:5">
      <c r="A2531" s="10">
        <v>2712</v>
      </c>
      <c r="B2531" s="4">
        <v>1</v>
      </c>
      <c r="C2531" s="4" t="s">
        <v>5301</v>
      </c>
      <c r="D2531" s="4" t="s">
        <v>5304</v>
      </c>
      <c r="E2531" s="4" t="s">
        <v>5305</v>
      </c>
    </row>
    <row r="2532" spans="1:5">
      <c r="A2532" s="10">
        <v>2713</v>
      </c>
      <c r="B2532" s="4">
        <v>1</v>
      </c>
      <c r="C2532" s="4" t="s">
        <v>5301</v>
      </c>
      <c r="D2532" s="4" t="s">
        <v>5306</v>
      </c>
      <c r="E2532" s="4" t="s">
        <v>5307</v>
      </c>
    </row>
    <row r="2533" spans="1:5">
      <c r="A2533" s="10">
        <v>2714</v>
      </c>
      <c r="B2533" s="4">
        <v>1</v>
      </c>
      <c r="C2533" s="4" t="s">
        <v>5301</v>
      </c>
      <c r="D2533" s="4" t="s">
        <v>5308</v>
      </c>
      <c r="E2533" s="4" t="s">
        <v>5309</v>
      </c>
    </row>
    <row r="2534" spans="1:5">
      <c r="A2534" s="10" t="s">
        <v>27</v>
      </c>
      <c r="B2534" s="4">
        <v>0</v>
      </c>
      <c r="C2534" s="4" t="s">
        <v>5301</v>
      </c>
      <c r="D2534" s="4" t="s">
        <v>5310</v>
      </c>
      <c r="E2534" s="4" t="s">
        <v>5311</v>
      </c>
    </row>
    <row r="2535" spans="1:5">
      <c r="A2535" s="10" t="s">
        <v>48</v>
      </c>
      <c r="B2535" s="4" t="s">
        <v>85</v>
      </c>
      <c r="C2535" s="4" t="s">
        <v>5301</v>
      </c>
      <c r="D2535" s="4" t="s">
        <v>5312</v>
      </c>
      <c r="E2535" s="4" t="s">
        <v>5313</v>
      </c>
    </row>
    <row r="2536" spans="1:5">
      <c r="A2536" s="10" t="s">
        <v>51</v>
      </c>
      <c r="B2536" s="4" t="s">
        <v>150</v>
      </c>
      <c r="C2536" s="4" t="s">
        <v>5301</v>
      </c>
      <c r="D2536" s="4" t="s">
        <v>5314</v>
      </c>
      <c r="E2536" s="4" t="s">
        <v>5315</v>
      </c>
    </row>
    <row r="2537" spans="1:5">
      <c r="A2537" s="10" t="s">
        <v>27</v>
      </c>
      <c r="B2537" s="4">
        <v>0</v>
      </c>
      <c r="C2537" s="4" t="s">
        <v>5316</v>
      </c>
      <c r="D2537" s="4" t="s">
        <v>5317</v>
      </c>
      <c r="E2537" s="4" t="s">
        <v>5318</v>
      </c>
    </row>
    <row r="2538" spans="1:5">
      <c r="A2538" s="10" t="s">
        <v>56</v>
      </c>
      <c r="B2538" s="4" t="s">
        <v>40</v>
      </c>
      <c r="C2538" s="4" t="s">
        <v>5316</v>
      </c>
      <c r="D2538" s="4" t="s">
        <v>5319</v>
      </c>
      <c r="E2538" s="4" t="s">
        <v>5320</v>
      </c>
    </row>
    <row r="2539" spans="1:5">
      <c r="A2539" s="10" t="s">
        <v>59</v>
      </c>
      <c r="B2539" s="4">
        <v>8800</v>
      </c>
      <c r="C2539" s="4" t="s">
        <v>5316</v>
      </c>
      <c r="D2539" s="4" t="s">
        <v>5321</v>
      </c>
      <c r="E2539" s="4" t="s">
        <v>5322</v>
      </c>
    </row>
    <row r="2540" spans="1:5">
      <c r="A2540" s="10" t="s">
        <v>27</v>
      </c>
      <c r="B2540" s="4">
        <v>0</v>
      </c>
      <c r="C2540" s="4" t="s">
        <v>5316</v>
      </c>
      <c r="D2540" s="11" t="s">
        <v>5323</v>
      </c>
      <c r="E2540" s="4" t="s">
        <v>5324</v>
      </c>
    </row>
    <row r="2541" spans="1:5">
      <c r="A2541" s="10" t="s">
        <v>30</v>
      </c>
      <c r="B2541" s="4">
        <v>4457</v>
      </c>
      <c r="C2541" s="4" t="s">
        <v>5316</v>
      </c>
      <c r="D2541" s="11" t="s">
        <v>5325</v>
      </c>
      <c r="E2541" s="4" t="s">
        <v>5326</v>
      </c>
    </row>
    <row r="2542" spans="1:5">
      <c r="A2542" s="10" t="s">
        <v>34</v>
      </c>
      <c r="B2542" s="4">
        <v>6800</v>
      </c>
      <c r="C2542" s="4" t="s">
        <v>5316</v>
      </c>
      <c r="D2542" s="11" t="s">
        <v>5327</v>
      </c>
      <c r="E2542" s="4" t="s">
        <v>5328</v>
      </c>
    </row>
    <row r="2543" spans="1:5">
      <c r="A2543" s="10" t="s">
        <v>27</v>
      </c>
      <c r="B2543" s="4">
        <v>0</v>
      </c>
      <c r="C2543" s="4" t="s">
        <v>5316</v>
      </c>
      <c r="D2543" s="4" t="s">
        <v>5329</v>
      </c>
      <c r="E2543" s="4" t="s">
        <v>5330</v>
      </c>
    </row>
    <row r="2544" spans="1:5">
      <c r="A2544" s="10" t="s">
        <v>39</v>
      </c>
      <c r="B2544" s="4" t="s">
        <v>85</v>
      </c>
      <c r="C2544" s="4" t="s">
        <v>5316</v>
      </c>
      <c r="D2544" s="4" t="s">
        <v>5331</v>
      </c>
      <c r="E2544" s="4" t="s">
        <v>5332</v>
      </c>
    </row>
    <row r="2545" spans="1:5">
      <c r="A2545" s="10" t="s">
        <v>43</v>
      </c>
      <c r="B2545" s="4">
        <v>8000</v>
      </c>
      <c r="C2545" s="4" t="s">
        <v>5316</v>
      </c>
      <c r="D2545" s="4" t="s">
        <v>5333</v>
      </c>
      <c r="E2545" s="4" t="s">
        <v>5334</v>
      </c>
    </row>
    <row r="2546" spans="1:5">
      <c r="A2546" s="10">
        <v>2711</v>
      </c>
      <c r="B2546" s="4">
        <v>1</v>
      </c>
      <c r="C2546" s="4" t="s">
        <v>5335</v>
      </c>
      <c r="D2546" s="4" t="s">
        <v>5336</v>
      </c>
      <c r="E2546" s="4" t="s">
        <v>5337</v>
      </c>
    </row>
    <row r="2547" spans="1:5">
      <c r="A2547" s="10">
        <v>2712</v>
      </c>
      <c r="B2547" s="4">
        <v>1</v>
      </c>
      <c r="C2547" s="4" t="s">
        <v>5335</v>
      </c>
      <c r="D2547" s="4" t="s">
        <v>5338</v>
      </c>
      <c r="E2547" s="4">
        <v>99675734</v>
      </c>
    </row>
    <row r="2548" spans="1:5">
      <c r="A2548" s="10">
        <v>2713</v>
      </c>
      <c r="B2548" s="4">
        <v>1</v>
      </c>
      <c r="C2548" s="4" t="s">
        <v>5335</v>
      </c>
      <c r="D2548" s="4" t="s">
        <v>5339</v>
      </c>
      <c r="E2548" s="4" t="s">
        <v>5340</v>
      </c>
    </row>
    <row r="2549" spans="1:5">
      <c r="A2549" s="10">
        <v>2714</v>
      </c>
      <c r="B2549" s="4">
        <v>1</v>
      </c>
      <c r="C2549" s="4" t="s">
        <v>5335</v>
      </c>
      <c r="D2549" s="4" t="s">
        <v>5341</v>
      </c>
      <c r="E2549" s="4" t="s">
        <v>5342</v>
      </c>
    </row>
    <row r="2550" spans="1:5">
      <c r="A2550" s="10" t="s">
        <v>27</v>
      </c>
      <c r="B2550" s="4">
        <v>0</v>
      </c>
      <c r="C2550" s="4" t="s">
        <v>5335</v>
      </c>
      <c r="D2550" s="4" t="s">
        <v>5343</v>
      </c>
      <c r="E2550" s="4" t="s">
        <v>5344</v>
      </c>
    </row>
    <row r="2551" spans="1:5">
      <c r="A2551" s="10" t="s">
        <v>56</v>
      </c>
      <c r="B2551" s="4" t="s">
        <v>85</v>
      </c>
      <c r="C2551" s="4" t="s">
        <v>5335</v>
      </c>
      <c r="D2551" s="4" t="s">
        <v>5345</v>
      </c>
      <c r="E2551" s="4" t="s">
        <v>5346</v>
      </c>
    </row>
    <row r="2552" spans="1:5">
      <c r="A2552" s="10" t="s">
        <v>59</v>
      </c>
      <c r="B2552" s="4">
        <v>800</v>
      </c>
      <c r="C2552" s="4" t="s">
        <v>5335</v>
      </c>
      <c r="D2552" s="4" t="s">
        <v>5347</v>
      </c>
      <c r="E2552" s="4" t="s">
        <v>5348</v>
      </c>
    </row>
    <row r="2553" spans="1:5">
      <c r="A2553" s="10" t="s">
        <v>27</v>
      </c>
      <c r="B2553" s="4">
        <v>0</v>
      </c>
      <c r="C2553" s="4" t="s">
        <v>5335</v>
      </c>
      <c r="D2553" s="4" t="s">
        <v>5349</v>
      </c>
      <c r="E2553" s="4" t="s">
        <v>5350</v>
      </c>
    </row>
    <row r="2554" spans="1:5">
      <c r="A2554" s="10" t="s">
        <v>30</v>
      </c>
      <c r="B2554" s="4">
        <v>4455</v>
      </c>
      <c r="C2554" s="4" t="s">
        <v>5335</v>
      </c>
      <c r="D2554" s="4" t="s">
        <v>5351</v>
      </c>
      <c r="E2554" s="4" t="s">
        <v>5352</v>
      </c>
    </row>
    <row r="2555" spans="1:5">
      <c r="A2555" s="10" t="s">
        <v>34</v>
      </c>
      <c r="B2555" s="4">
        <v>2000</v>
      </c>
      <c r="C2555" s="4" t="s">
        <v>5335</v>
      </c>
      <c r="D2555" s="4" t="s">
        <v>5353</v>
      </c>
      <c r="E2555" s="4" t="s">
        <v>5354</v>
      </c>
    </row>
    <row r="2556" spans="1:5">
      <c r="A2556" s="10" t="s">
        <v>27</v>
      </c>
      <c r="B2556" s="4">
        <v>0</v>
      </c>
      <c r="C2556" s="4" t="s">
        <v>5355</v>
      </c>
      <c r="D2556" s="4" t="s">
        <v>5356</v>
      </c>
      <c r="E2556" s="4" t="s">
        <v>5357</v>
      </c>
    </row>
    <row r="2557" spans="1:5">
      <c r="A2557" s="10" t="s">
        <v>39</v>
      </c>
      <c r="B2557" s="4" t="s">
        <v>40</v>
      </c>
      <c r="C2557" s="4" t="s">
        <v>5355</v>
      </c>
      <c r="D2557" s="4" t="s">
        <v>5358</v>
      </c>
      <c r="E2557" s="4" t="s">
        <v>5359</v>
      </c>
    </row>
    <row r="2558" spans="1:5">
      <c r="A2558" s="10" t="s">
        <v>43</v>
      </c>
      <c r="B2558" s="4" t="s">
        <v>110</v>
      </c>
      <c r="C2558" s="4" t="s">
        <v>5355</v>
      </c>
      <c r="D2558" s="4" t="s">
        <v>5360</v>
      </c>
      <c r="E2558" s="4" t="s">
        <v>5361</v>
      </c>
    </row>
    <row r="2559" spans="1:5">
      <c r="A2559" s="10" t="s">
        <v>27</v>
      </c>
      <c r="B2559" s="4">
        <v>0</v>
      </c>
      <c r="C2559" s="4" t="s">
        <v>5355</v>
      </c>
      <c r="D2559" s="4" t="s">
        <v>5362</v>
      </c>
      <c r="E2559" s="4" t="s">
        <v>5363</v>
      </c>
    </row>
    <row r="2560" spans="1:5">
      <c r="A2560" s="10" t="s">
        <v>48</v>
      </c>
      <c r="B2560" s="4" t="s">
        <v>2926</v>
      </c>
      <c r="C2560" s="4" t="s">
        <v>5355</v>
      </c>
      <c r="D2560" s="4" t="s">
        <v>5364</v>
      </c>
      <c r="E2560" s="4" t="s">
        <v>5365</v>
      </c>
    </row>
    <row r="2561" spans="1:5">
      <c r="A2561" s="10" t="s">
        <v>51</v>
      </c>
      <c r="B2561" s="4">
        <v>1000</v>
      </c>
      <c r="C2561" s="4" t="s">
        <v>5355</v>
      </c>
      <c r="D2561" s="4" t="s">
        <v>5366</v>
      </c>
      <c r="E2561" s="4" t="s">
        <v>5367</v>
      </c>
    </row>
    <row r="2562" spans="1:5">
      <c r="A2562" s="10">
        <v>2711</v>
      </c>
      <c r="B2562" s="4">
        <v>1</v>
      </c>
      <c r="C2562" s="4" t="s">
        <v>5368</v>
      </c>
      <c r="D2562" s="4" t="s">
        <v>5369</v>
      </c>
      <c r="E2562" s="4" t="s">
        <v>5370</v>
      </c>
    </row>
    <row r="2563" spans="1:5">
      <c r="A2563" s="10">
        <v>2712</v>
      </c>
      <c r="B2563" s="4">
        <v>1</v>
      </c>
      <c r="C2563" s="4" t="s">
        <v>5368</v>
      </c>
      <c r="D2563" s="4" t="s">
        <v>5371</v>
      </c>
      <c r="E2563" s="4" t="s">
        <v>5372</v>
      </c>
    </row>
    <row r="2564" spans="1:5">
      <c r="A2564" s="10">
        <v>2713</v>
      </c>
      <c r="B2564" s="4">
        <v>1</v>
      </c>
      <c r="C2564" s="4" t="s">
        <v>5368</v>
      </c>
      <c r="D2564" s="4" t="s">
        <v>5373</v>
      </c>
      <c r="E2564" s="4" t="s">
        <v>5374</v>
      </c>
    </row>
    <row r="2565" spans="1:5">
      <c r="A2565" s="10">
        <v>2714</v>
      </c>
      <c r="B2565" s="4">
        <v>1</v>
      </c>
      <c r="C2565" s="4" t="s">
        <v>5368</v>
      </c>
      <c r="D2565" s="4" t="s">
        <v>5375</v>
      </c>
      <c r="E2565" s="4" t="s">
        <v>5376</v>
      </c>
    </row>
    <row r="2566" spans="1:5">
      <c r="A2566" s="10" t="s">
        <v>27</v>
      </c>
      <c r="B2566" s="4">
        <v>0</v>
      </c>
      <c r="C2566" s="4" t="s">
        <v>5368</v>
      </c>
      <c r="D2566" s="4" t="s">
        <v>5377</v>
      </c>
      <c r="E2566" s="4" t="s">
        <v>5378</v>
      </c>
    </row>
    <row r="2567" spans="1:5">
      <c r="A2567" s="10" t="s">
        <v>30</v>
      </c>
      <c r="B2567" s="4" t="s">
        <v>2563</v>
      </c>
      <c r="C2567" s="4" t="s">
        <v>5368</v>
      </c>
      <c r="D2567" s="4" t="s">
        <v>5379</v>
      </c>
      <c r="E2567" s="4" t="s">
        <v>5380</v>
      </c>
    </row>
    <row r="2568" spans="1:5">
      <c r="A2568" s="10" t="s">
        <v>34</v>
      </c>
      <c r="B2568" s="4">
        <v>2400</v>
      </c>
      <c r="C2568" s="4" t="s">
        <v>5368</v>
      </c>
      <c r="D2568" s="4" t="s">
        <v>5381</v>
      </c>
      <c r="E2568" s="4" t="s">
        <v>5382</v>
      </c>
    </row>
    <row r="2569" spans="1:5">
      <c r="A2569" s="10" t="s">
        <v>27</v>
      </c>
      <c r="B2569" s="4">
        <v>0</v>
      </c>
      <c r="C2569" s="4" t="s">
        <v>5368</v>
      </c>
      <c r="D2569" s="4" t="s">
        <v>5383</v>
      </c>
      <c r="E2569" s="4" t="s">
        <v>5384</v>
      </c>
    </row>
    <row r="2570" spans="1:5">
      <c r="A2570" s="10" t="s">
        <v>39</v>
      </c>
      <c r="B2570" s="4" t="s">
        <v>85</v>
      </c>
      <c r="C2570" s="4" t="s">
        <v>5368</v>
      </c>
      <c r="D2570" s="4" t="s">
        <v>5385</v>
      </c>
      <c r="E2570" s="4" t="s">
        <v>5386</v>
      </c>
    </row>
    <row r="2571" spans="1:5">
      <c r="A2571" s="10" t="s">
        <v>43</v>
      </c>
      <c r="B2571" s="4" t="s">
        <v>825</v>
      </c>
      <c r="C2571" s="4" t="s">
        <v>5368</v>
      </c>
      <c r="D2571" s="4" t="s">
        <v>5387</v>
      </c>
      <c r="E2571" s="4" t="s">
        <v>5388</v>
      </c>
    </row>
    <row r="2572" spans="1:5">
      <c r="A2572" s="10" t="s">
        <v>27</v>
      </c>
      <c r="B2572" s="4">
        <v>0</v>
      </c>
      <c r="C2572" s="4" t="s">
        <v>5389</v>
      </c>
      <c r="D2572" s="4" t="s">
        <v>5390</v>
      </c>
      <c r="E2572" s="4" t="s">
        <v>5391</v>
      </c>
    </row>
    <row r="2573" spans="1:5">
      <c r="A2573" s="10" t="s">
        <v>48</v>
      </c>
      <c r="B2573" s="4" t="s">
        <v>40</v>
      </c>
      <c r="C2573" s="4" t="s">
        <v>5389</v>
      </c>
      <c r="D2573" s="4" t="s">
        <v>5392</v>
      </c>
      <c r="E2573" s="4" t="s">
        <v>5393</v>
      </c>
    </row>
    <row r="2574" spans="1:5">
      <c r="A2574" s="10" t="s">
        <v>51</v>
      </c>
      <c r="B2574" s="4" t="s">
        <v>452</v>
      </c>
      <c r="C2574" s="4" t="s">
        <v>5389</v>
      </c>
      <c r="D2574" s="4" t="s">
        <v>5394</v>
      </c>
      <c r="E2574" s="4" t="s">
        <v>5395</v>
      </c>
    </row>
    <row r="2575" spans="1:5">
      <c r="A2575" s="10" t="s">
        <v>27</v>
      </c>
      <c r="B2575" s="4">
        <v>0</v>
      </c>
      <c r="C2575" s="4" t="s">
        <v>5389</v>
      </c>
      <c r="D2575" s="4" t="s">
        <v>5396</v>
      </c>
      <c r="E2575" s="4" t="s">
        <v>5397</v>
      </c>
    </row>
    <row r="2576" spans="1:5">
      <c r="A2576" s="10" t="s">
        <v>56</v>
      </c>
      <c r="B2576" s="4" t="s">
        <v>85</v>
      </c>
      <c r="C2576" s="4" t="s">
        <v>5389</v>
      </c>
      <c r="D2576" s="4" t="s">
        <v>5398</v>
      </c>
      <c r="E2576" s="4" t="s">
        <v>5399</v>
      </c>
    </row>
    <row r="2577" spans="1:5">
      <c r="A2577" s="10" t="s">
        <v>59</v>
      </c>
      <c r="B2577" s="4">
        <v>8800</v>
      </c>
      <c r="C2577" s="4" t="s">
        <v>5389</v>
      </c>
      <c r="D2577" s="4" t="s">
        <v>5400</v>
      </c>
      <c r="E2577" s="4" t="s">
        <v>5401</v>
      </c>
    </row>
    <row r="2578" spans="1:5">
      <c r="A2578" s="10">
        <v>2711</v>
      </c>
      <c r="B2578" s="4">
        <v>1</v>
      </c>
      <c r="C2578" s="4" t="s">
        <v>5402</v>
      </c>
      <c r="D2578" s="4" t="s">
        <v>5403</v>
      </c>
      <c r="E2578" s="4" t="s">
        <v>5404</v>
      </c>
    </row>
    <row r="2579" spans="1:5">
      <c r="A2579" s="10">
        <v>2712</v>
      </c>
      <c r="B2579" s="4">
        <v>1</v>
      </c>
      <c r="C2579" s="4" t="s">
        <v>5402</v>
      </c>
      <c r="D2579" s="4" t="s">
        <v>5405</v>
      </c>
      <c r="E2579" s="4" t="s">
        <v>5406</v>
      </c>
    </row>
    <row r="2580" spans="1:5">
      <c r="A2580" s="10">
        <v>2713</v>
      </c>
      <c r="B2580" s="4">
        <v>1</v>
      </c>
      <c r="C2580" s="4" t="s">
        <v>5402</v>
      </c>
      <c r="D2580" s="4" t="s">
        <v>5407</v>
      </c>
      <c r="E2580" s="4" t="s">
        <v>5408</v>
      </c>
    </row>
    <row r="2581" spans="1:5">
      <c r="A2581" s="10">
        <v>2714</v>
      </c>
      <c r="B2581" s="4">
        <v>1</v>
      </c>
      <c r="C2581" s="4" t="s">
        <v>5402</v>
      </c>
      <c r="D2581" s="4" t="s">
        <v>5409</v>
      </c>
      <c r="E2581" s="4" t="s">
        <v>5410</v>
      </c>
    </row>
    <row r="2582" spans="1:5">
      <c r="A2582" s="10" t="s">
        <v>27</v>
      </c>
      <c r="B2582" s="4">
        <v>0</v>
      </c>
      <c r="C2582" s="4" t="s">
        <v>5402</v>
      </c>
      <c r="D2582" s="4" t="s">
        <v>5411</v>
      </c>
      <c r="E2582" s="4" t="s">
        <v>5412</v>
      </c>
    </row>
    <row r="2583" spans="1:5">
      <c r="A2583" s="10" t="s">
        <v>39</v>
      </c>
      <c r="B2583" s="4" t="s">
        <v>40</v>
      </c>
      <c r="C2583" s="4" t="s">
        <v>5402</v>
      </c>
      <c r="D2583" s="4" t="s">
        <v>5413</v>
      </c>
      <c r="E2583" s="4" t="s">
        <v>5414</v>
      </c>
    </row>
    <row r="2584" spans="1:5">
      <c r="A2584" s="10" t="s">
        <v>43</v>
      </c>
      <c r="B2584" s="4" t="s">
        <v>487</v>
      </c>
      <c r="C2584" s="4" t="s">
        <v>5402</v>
      </c>
      <c r="D2584" s="4" t="s">
        <v>5415</v>
      </c>
      <c r="E2584" s="4" t="s">
        <v>5416</v>
      </c>
    </row>
    <row r="2585" spans="1:5">
      <c r="A2585" s="10" t="s">
        <v>27</v>
      </c>
      <c r="B2585" s="4">
        <v>0</v>
      </c>
      <c r="C2585" s="4" t="s">
        <v>5402</v>
      </c>
      <c r="D2585" s="4" t="s">
        <v>5417</v>
      </c>
      <c r="E2585" s="4" t="s">
        <v>5418</v>
      </c>
    </row>
    <row r="2586" spans="1:5">
      <c r="A2586" s="10" t="s">
        <v>48</v>
      </c>
      <c r="B2586" s="4" t="s">
        <v>85</v>
      </c>
      <c r="C2586" s="4" t="s">
        <v>5402</v>
      </c>
      <c r="D2586" s="4" t="s">
        <v>5419</v>
      </c>
      <c r="E2586" s="11" t="s">
        <v>5420</v>
      </c>
    </row>
    <row r="2587" spans="1:5">
      <c r="A2587" s="10" t="s">
        <v>51</v>
      </c>
      <c r="B2587" s="4" t="s">
        <v>150</v>
      </c>
      <c r="C2587" s="4" t="s">
        <v>5402</v>
      </c>
      <c r="D2587" s="4" t="s">
        <v>5421</v>
      </c>
      <c r="E2587" s="4" t="s">
        <v>5422</v>
      </c>
    </row>
    <row r="2588" spans="1:5">
      <c r="A2588" s="10" t="s">
        <v>27</v>
      </c>
      <c r="B2588" s="4">
        <v>0</v>
      </c>
      <c r="C2588" s="4" t="s">
        <v>5402</v>
      </c>
      <c r="D2588" s="4" t="s">
        <v>5423</v>
      </c>
      <c r="E2588" s="4" t="s">
        <v>5424</v>
      </c>
    </row>
    <row r="2589" spans="1:5">
      <c r="A2589" s="10" t="s">
        <v>56</v>
      </c>
      <c r="B2589" s="4" t="s">
        <v>40</v>
      </c>
      <c r="C2589" s="4" t="s">
        <v>5402</v>
      </c>
      <c r="D2589" s="4" t="s">
        <v>5425</v>
      </c>
      <c r="E2589" s="4" t="s">
        <v>5426</v>
      </c>
    </row>
    <row r="2590" spans="1:5">
      <c r="A2590" s="10" t="s">
        <v>59</v>
      </c>
      <c r="B2590" s="4">
        <v>9000</v>
      </c>
      <c r="C2590" s="4" t="s">
        <v>5402</v>
      </c>
      <c r="D2590" s="4" t="s">
        <v>5427</v>
      </c>
      <c r="E2590" s="4" t="s">
        <v>5428</v>
      </c>
    </row>
    <row r="2591" spans="1:5">
      <c r="A2591" s="10" t="s">
        <v>27</v>
      </c>
      <c r="B2591" s="4">
        <v>0</v>
      </c>
      <c r="C2591" s="4" t="s">
        <v>5429</v>
      </c>
      <c r="D2591" s="4" t="s">
        <v>5430</v>
      </c>
      <c r="E2591" s="4" t="s">
        <v>5431</v>
      </c>
    </row>
    <row r="2592" spans="1:5">
      <c r="A2592" s="10" t="s">
        <v>30</v>
      </c>
      <c r="B2592" s="4">
        <v>4455</v>
      </c>
      <c r="C2592" s="4" t="s">
        <v>5429</v>
      </c>
      <c r="D2592" s="4" t="s">
        <v>5432</v>
      </c>
      <c r="E2592" s="4" t="s">
        <v>5433</v>
      </c>
    </row>
    <row r="2593" spans="1:5">
      <c r="A2593" s="10" t="s">
        <v>34</v>
      </c>
      <c r="B2593" s="4">
        <v>4400</v>
      </c>
      <c r="C2593" s="4" t="s">
        <v>5429</v>
      </c>
      <c r="D2593" s="4" t="s">
        <v>5434</v>
      </c>
      <c r="E2593" s="4" t="s">
        <v>5435</v>
      </c>
    </row>
    <row r="2594" spans="1:5">
      <c r="A2594" s="10">
        <v>2711</v>
      </c>
      <c r="B2594" s="4">
        <v>1</v>
      </c>
      <c r="C2594" s="4" t="s">
        <v>5436</v>
      </c>
      <c r="D2594" s="4" t="s">
        <v>5437</v>
      </c>
      <c r="E2594" s="4" t="s">
        <v>5438</v>
      </c>
    </row>
    <row r="2595" spans="1:5">
      <c r="A2595" s="10">
        <v>2712</v>
      </c>
      <c r="B2595" s="4">
        <v>1</v>
      </c>
      <c r="C2595" s="4" t="s">
        <v>5436</v>
      </c>
      <c r="D2595" s="4" t="s">
        <v>5439</v>
      </c>
      <c r="E2595" s="4" t="s">
        <v>5440</v>
      </c>
    </row>
    <row r="2596" spans="1:5">
      <c r="A2596" s="10">
        <v>2713</v>
      </c>
      <c r="B2596" s="4">
        <v>1</v>
      </c>
      <c r="C2596" s="4" t="s">
        <v>5436</v>
      </c>
      <c r="D2596" s="4" t="s">
        <v>5441</v>
      </c>
      <c r="E2596" s="4" t="s">
        <v>5442</v>
      </c>
    </row>
    <row r="2597" spans="1:5">
      <c r="A2597" s="10">
        <v>2714</v>
      </c>
      <c r="B2597" s="4">
        <v>1</v>
      </c>
      <c r="C2597" s="4" t="s">
        <v>5436</v>
      </c>
      <c r="D2597" s="4" t="s">
        <v>5443</v>
      </c>
      <c r="E2597" s="4" t="s">
        <v>5444</v>
      </c>
    </row>
    <row r="2598" spans="1:5">
      <c r="A2598" s="10" t="s">
        <v>27</v>
      </c>
      <c r="B2598" s="4">
        <v>0</v>
      </c>
      <c r="C2598" s="4" t="s">
        <v>5436</v>
      </c>
      <c r="D2598" s="4" t="s">
        <v>5445</v>
      </c>
      <c r="E2598" s="4" t="s">
        <v>5446</v>
      </c>
    </row>
    <row r="2599" spans="1:5">
      <c r="A2599" s="10" t="s">
        <v>48</v>
      </c>
      <c r="B2599" s="4" t="s">
        <v>85</v>
      </c>
      <c r="C2599" s="4" t="s">
        <v>5436</v>
      </c>
      <c r="D2599" s="4" t="s">
        <v>5447</v>
      </c>
      <c r="E2599" s="4" t="s">
        <v>5448</v>
      </c>
    </row>
    <row r="2600" spans="1:5">
      <c r="A2600" s="10" t="s">
        <v>51</v>
      </c>
      <c r="B2600" s="4">
        <v>2800</v>
      </c>
      <c r="C2600" s="4" t="s">
        <v>5436</v>
      </c>
      <c r="D2600" s="4" t="s">
        <v>5449</v>
      </c>
      <c r="E2600" s="4" t="s">
        <v>5450</v>
      </c>
    </row>
    <row r="2601" spans="1:5">
      <c r="A2601" s="10" t="s">
        <v>27</v>
      </c>
      <c r="B2601" s="4">
        <v>0</v>
      </c>
      <c r="C2601" s="4" t="s">
        <v>5436</v>
      </c>
      <c r="D2601" s="4" t="s">
        <v>5451</v>
      </c>
      <c r="E2601" s="4" t="s">
        <v>5452</v>
      </c>
    </row>
    <row r="2602" spans="1:5">
      <c r="A2602" s="10" t="s">
        <v>56</v>
      </c>
      <c r="B2602" s="4" t="s">
        <v>85</v>
      </c>
      <c r="C2602" s="4" t="s">
        <v>5436</v>
      </c>
      <c r="D2602" s="4" t="s">
        <v>5453</v>
      </c>
      <c r="E2602" s="4" t="s">
        <v>5454</v>
      </c>
    </row>
    <row r="2603" spans="1:5">
      <c r="A2603" s="10" t="s">
        <v>59</v>
      </c>
      <c r="B2603" s="4" t="s">
        <v>654</v>
      </c>
      <c r="C2603" s="4" t="s">
        <v>5436</v>
      </c>
      <c r="D2603" s="4" t="s">
        <v>5455</v>
      </c>
      <c r="E2603" s="4" t="s">
        <v>5456</v>
      </c>
    </row>
    <row r="2604" spans="1:5">
      <c r="A2604" s="10" t="s">
        <v>27</v>
      </c>
      <c r="B2604" s="4">
        <v>0</v>
      </c>
      <c r="C2604" s="4" t="s">
        <v>5436</v>
      </c>
      <c r="D2604" s="4" t="s">
        <v>5457</v>
      </c>
      <c r="E2604" s="4" t="s">
        <v>5458</v>
      </c>
    </row>
    <row r="2605" spans="1:5">
      <c r="A2605" s="10" t="s">
        <v>30</v>
      </c>
      <c r="B2605" s="4" t="s">
        <v>2563</v>
      </c>
      <c r="C2605" s="4" t="s">
        <v>5436</v>
      </c>
      <c r="D2605" s="4" t="s">
        <v>5459</v>
      </c>
      <c r="E2605" s="4" t="s">
        <v>5460</v>
      </c>
    </row>
    <row r="2606" spans="1:5">
      <c r="A2606" s="10" t="s">
        <v>34</v>
      </c>
      <c r="B2606" s="4" t="s">
        <v>1348</v>
      </c>
      <c r="C2606" s="4" t="s">
        <v>5436</v>
      </c>
      <c r="D2606" s="4" t="s">
        <v>5461</v>
      </c>
      <c r="E2606" s="4" t="s">
        <v>5462</v>
      </c>
    </row>
    <row r="2607" spans="1:5">
      <c r="A2607" s="10" t="s">
        <v>27</v>
      </c>
      <c r="B2607" s="4">
        <v>0</v>
      </c>
      <c r="C2607" s="4" t="s">
        <v>5463</v>
      </c>
      <c r="D2607" s="4" t="s">
        <v>5464</v>
      </c>
      <c r="E2607" s="4" t="s">
        <v>5465</v>
      </c>
    </row>
    <row r="2608" spans="1:5">
      <c r="A2608" s="10" t="s">
        <v>39</v>
      </c>
      <c r="B2608" s="4" t="s">
        <v>85</v>
      </c>
      <c r="C2608" s="4" t="s">
        <v>5463</v>
      </c>
      <c r="D2608" s="4" t="s">
        <v>5466</v>
      </c>
      <c r="E2608" s="4" t="s">
        <v>5467</v>
      </c>
    </row>
    <row r="2609" spans="1:5">
      <c r="A2609" s="10" t="s">
        <v>43</v>
      </c>
      <c r="B2609" s="4">
        <v>9800</v>
      </c>
      <c r="C2609" s="4" t="s">
        <v>5463</v>
      </c>
      <c r="D2609" s="4" t="s">
        <v>5468</v>
      </c>
      <c r="E2609" s="4" t="s">
        <v>5469</v>
      </c>
    </row>
    <row r="2610" spans="1:5">
      <c r="A2610" s="10">
        <v>2711</v>
      </c>
      <c r="B2610" s="4">
        <v>1</v>
      </c>
      <c r="C2610" s="4" t="s">
        <v>5470</v>
      </c>
      <c r="D2610" s="4" t="s">
        <v>5471</v>
      </c>
      <c r="E2610" s="4" t="s">
        <v>5472</v>
      </c>
    </row>
    <row r="2611" spans="1:5">
      <c r="A2611" s="10">
        <v>2712</v>
      </c>
      <c r="B2611" s="4">
        <v>1</v>
      </c>
      <c r="C2611" s="4" t="s">
        <v>5470</v>
      </c>
      <c r="D2611" s="4" t="s">
        <v>5473</v>
      </c>
      <c r="E2611" s="4" t="s">
        <v>5474</v>
      </c>
    </row>
    <row r="2612" spans="1:5">
      <c r="A2612" s="10">
        <v>2713</v>
      </c>
      <c r="B2612" s="4">
        <v>1</v>
      </c>
      <c r="C2612" s="4" t="s">
        <v>5470</v>
      </c>
      <c r="D2612" s="4" t="s">
        <v>5475</v>
      </c>
      <c r="E2612" s="4" t="s">
        <v>5476</v>
      </c>
    </row>
    <row r="2613" spans="1:5">
      <c r="A2613" s="10">
        <v>2714</v>
      </c>
      <c r="B2613" s="4">
        <v>1</v>
      </c>
      <c r="C2613" s="4" t="s">
        <v>5470</v>
      </c>
      <c r="D2613" s="4" t="s">
        <v>5477</v>
      </c>
      <c r="E2613" s="4" t="s">
        <v>5478</v>
      </c>
    </row>
    <row r="2614" spans="1:5">
      <c r="A2614" s="10" t="s">
        <v>27</v>
      </c>
      <c r="B2614" s="4">
        <v>0</v>
      </c>
      <c r="C2614" s="4" t="s">
        <v>5470</v>
      </c>
      <c r="D2614" s="4" t="s">
        <v>5479</v>
      </c>
      <c r="E2614" s="4" t="s">
        <v>5480</v>
      </c>
    </row>
    <row r="2615" spans="1:5">
      <c r="A2615" s="10" t="s">
        <v>56</v>
      </c>
      <c r="B2615" s="4" t="s">
        <v>40</v>
      </c>
      <c r="C2615" s="4" t="s">
        <v>5470</v>
      </c>
      <c r="D2615" s="4" t="s">
        <v>5481</v>
      </c>
      <c r="E2615" s="4" t="s">
        <v>5482</v>
      </c>
    </row>
    <row r="2616" spans="1:5">
      <c r="A2616" s="10" t="s">
        <v>59</v>
      </c>
      <c r="B2616" s="4" t="s">
        <v>654</v>
      </c>
      <c r="C2616" s="4" t="s">
        <v>5470</v>
      </c>
      <c r="D2616" s="4" t="s">
        <v>5483</v>
      </c>
      <c r="E2616" s="4" t="s">
        <v>5484</v>
      </c>
    </row>
    <row r="2617" spans="1:5">
      <c r="A2617" s="10" t="s">
        <v>27</v>
      </c>
      <c r="B2617" s="4">
        <v>0</v>
      </c>
      <c r="C2617" s="4" t="s">
        <v>5470</v>
      </c>
      <c r="D2617" s="4">
        <v>1361262</v>
      </c>
      <c r="E2617" s="4" t="s">
        <v>5485</v>
      </c>
    </row>
    <row r="2618" spans="1:5">
      <c r="A2618" s="10" t="s">
        <v>30</v>
      </c>
      <c r="B2618" s="4">
        <v>4456</v>
      </c>
      <c r="C2618" s="4" t="s">
        <v>5470</v>
      </c>
      <c r="D2618" s="4" t="s">
        <v>5486</v>
      </c>
      <c r="E2618" s="4" t="s">
        <v>5487</v>
      </c>
    </row>
    <row r="2619" spans="1:5">
      <c r="A2619" s="10" t="s">
        <v>34</v>
      </c>
      <c r="B2619" s="4" t="s">
        <v>2806</v>
      </c>
      <c r="C2619" s="4" t="s">
        <v>5470</v>
      </c>
      <c r="D2619" s="4">
        <v>1369337</v>
      </c>
      <c r="E2619" s="4" t="s">
        <v>5488</v>
      </c>
    </row>
    <row r="2620" spans="1:5">
      <c r="A2620" s="10" t="s">
        <v>27</v>
      </c>
      <c r="B2620" s="4">
        <v>0</v>
      </c>
      <c r="C2620" s="4" t="s">
        <v>5470</v>
      </c>
      <c r="D2620" s="4" t="s">
        <v>5489</v>
      </c>
      <c r="E2620" s="4" t="s">
        <v>5490</v>
      </c>
    </row>
    <row r="2621" spans="1:5">
      <c r="A2621" s="10" t="s">
        <v>39</v>
      </c>
      <c r="B2621" s="4" t="s">
        <v>85</v>
      </c>
      <c r="C2621" s="4" t="s">
        <v>5470</v>
      </c>
      <c r="D2621" s="4" t="s">
        <v>5491</v>
      </c>
      <c r="E2621" s="4" t="s">
        <v>5492</v>
      </c>
    </row>
    <row r="2622" spans="1:5">
      <c r="A2622" s="10" t="s">
        <v>43</v>
      </c>
      <c r="B2622" s="4" t="s">
        <v>219</v>
      </c>
      <c r="C2622" s="4" t="s">
        <v>5470</v>
      </c>
      <c r="D2622" s="4" t="s">
        <v>5493</v>
      </c>
      <c r="E2622" s="4" t="s">
        <v>5494</v>
      </c>
    </row>
    <row r="2623" spans="1:5">
      <c r="A2623" s="10" t="s">
        <v>27</v>
      </c>
      <c r="B2623" s="4">
        <v>0</v>
      </c>
      <c r="C2623" s="4" t="s">
        <v>5470</v>
      </c>
      <c r="D2623" s="4" t="s">
        <v>5495</v>
      </c>
      <c r="E2623" s="4" t="s">
        <v>5496</v>
      </c>
    </row>
    <row r="2624" spans="1:5">
      <c r="A2624" s="10" t="s">
        <v>48</v>
      </c>
      <c r="B2624" s="4" t="s">
        <v>40</v>
      </c>
      <c r="C2624" s="4" t="s">
        <v>5470</v>
      </c>
      <c r="D2624" s="4" t="s">
        <v>5497</v>
      </c>
      <c r="E2624" s="4">
        <v>2855154</v>
      </c>
    </row>
    <row r="2625" spans="1:5">
      <c r="A2625" s="10" t="s">
        <v>51</v>
      </c>
      <c r="B2625" s="4" t="s">
        <v>94</v>
      </c>
      <c r="C2625" s="4" t="s">
        <v>5470</v>
      </c>
      <c r="D2625" s="4" t="s">
        <v>5498</v>
      </c>
      <c r="E2625" s="11" t="s">
        <v>5499</v>
      </c>
    </row>
    <row r="2626" spans="1:5">
      <c r="A2626" s="10">
        <v>2711</v>
      </c>
      <c r="B2626" s="4">
        <v>1</v>
      </c>
      <c r="C2626" s="4" t="s">
        <v>5500</v>
      </c>
      <c r="D2626" s="4" t="s">
        <v>5501</v>
      </c>
      <c r="E2626" s="4" t="s">
        <v>5502</v>
      </c>
    </row>
    <row r="2627" spans="1:5">
      <c r="A2627" s="10">
        <v>2712</v>
      </c>
      <c r="B2627" s="4">
        <v>1</v>
      </c>
      <c r="C2627" s="4" t="s">
        <v>5500</v>
      </c>
      <c r="D2627" s="4" t="s">
        <v>5503</v>
      </c>
      <c r="E2627" s="4" t="s">
        <v>5504</v>
      </c>
    </row>
    <row r="2628" spans="1:5">
      <c r="A2628" s="10">
        <v>2713</v>
      </c>
      <c r="B2628" s="4">
        <v>1</v>
      </c>
      <c r="C2628" s="4" t="s">
        <v>5500</v>
      </c>
      <c r="D2628" s="4" t="s">
        <v>5505</v>
      </c>
      <c r="E2628" s="4" t="s">
        <v>5506</v>
      </c>
    </row>
    <row r="2629" spans="1:5">
      <c r="A2629" s="10">
        <v>2714</v>
      </c>
      <c r="B2629" s="4">
        <v>1</v>
      </c>
      <c r="C2629" s="4" t="s">
        <v>5500</v>
      </c>
      <c r="D2629" s="4" t="s">
        <v>5507</v>
      </c>
      <c r="E2629" s="4" t="s">
        <v>5508</v>
      </c>
    </row>
    <row r="2630" spans="1:5">
      <c r="A2630" s="10" t="s">
        <v>27</v>
      </c>
      <c r="B2630" s="4">
        <v>0</v>
      </c>
      <c r="C2630" s="4" t="s">
        <v>5509</v>
      </c>
      <c r="D2630" s="4">
        <v>25037243</v>
      </c>
      <c r="E2630" s="4" t="s">
        <v>5510</v>
      </c>
    </row>
    <row r="2631" spans="1:5">
      <c r="A2631" s="10" t="s">
        <v>30</v>
      </c>
      <c r="B2631" s="4">
        <v>4455</v>
      </c>
      <c r="C2631" s="4" t="s">
        <v>5509</v>
      </c>
      <c r="D2631" s="4" t="s">
        <v>5511</v>
      </c>
      <c r="E2631" s="4" t="s">
        <v>5512</v>
      </c>
    </row>
    <row r="2632" spans="1:5">
      <c r="A2632" s="10" t="s">
        <v>34</v>
      </c>
      <c r="B2632" s="4" t="s">
        <v>5513</v>
      </c>
      <c r="C2632" s="4" t="s">
        <v>5509</v>
      </c>
      <c r="D2632" s="4">
        <v>25038129</v>
      </c>
      <c r="E2632" s="4" t="s">
        <v>5514</v>
      </c>
    </row>
    <row r="2633" spans="1:5">
      <c r="A2633" s="10" t="s">
        <v>27</v>
      </c>
      <c r="B2633" s="4">
        <v>0</v>
      </c>
      <c r="C2633" s="4" t="s">
        <v>5509</v>
      </c>
      <c r="D2633" s="4" t="s">
        <v>5515</v>
      </c>
      <c r="E2633" s="4" t="s">
        <v>5516</v>
      </c>
    </row>
    <row r="2634" spans="1:5">
      <c r="A2634" s="10" t="s">
        <v>39</v>
      </c>
      <c r="B2634" s="4" t="s">
        <v>40</v>
      </c>
      <c r="C2634" s="4" t="s">
        <v>5509</v>
      </c>
      <c r="D2634" s="4" t="s">
        <v>5517</v>
      </c>
      <c r="E2634" s="4" t="s">
        <v>5518</v>
      </c>
    </row>
    <row r="2635" spans="1:5">
      <c r="A2635" s="10" t="s">
        <v>43</v>
      </c>
      <c r="B2635" s="4" t="s">
        <v>825</v>
      </c>
      <c r="C2635" s="4" t="s">
        <v>5509</v>
      </c>
      <c r="D2635" s="4" t="s">
        <v>5519</v>
      </c>
      <c r="E2635" s="4" t="s">
        <v>5520</v>
      </c>
    </row>
    <row r="2636" spans="1:5">
      <c r="A2636" s="10" t="s">
        <v>27</v>
      </c>
      <c r="B2636" s="4">
        <v>0</v>
      </c>
      <c r="C2636" s="4" t="s">
        <v>5509</v>
      </c>
      <c r="D2636" s="4" t="s">
        <v>5521</v>
      </c>
      <c r="E2636" s="4" t="s">
        <v>5522</v>
      </c>
    </row>
    <row r="2637" spans="1:5">
      <c r="A2637" s="10" t="s">
        <v>48</v>
      </c>
      <c r="B2637" s="4" t="s">
        <v>2926</v>
      </c>
      <c r="C2637" s="4" t="s">
        <v>5509</v>
      </c>
      <c r="D2637" s="4" t="s">
        <v>5523</v>
      </c>
      <c r="E2637" s="4" t="s">
        <v>5524</v>
      </c>
    </row>
    <row r="2638" spans="1:5">
      <c r="A2638" s="10" t="s">
        <v>51</v>
      </c>
      <c r="B2638" s="4">
        <v>1000</v>
      </c>
      <c r="C2638" s="4" t="s">
        <v>5509</v>
      </c>
      <c r="D2638" s="4" t="s">
        <v>5525</v>
      </c>
      <c r="E2638" s="4" t="s">
        <v>5526</v>
      </c>
    </row>
    <row r="2639" spans="1:5">
      <c r="A2639" s="10" t="s">
        <v>27</v>
      </c>
      <c r="B2639" s="4">
        <v>0</v>
      </c>
      <c r="C2639" s="4" t="s">
        <v>5509</v>
      </c>
      <c r="D2639" s="4" t="s">
        <v>5527</v>
      </c>
      <c r="E2639" s="4" t="s">
        <v>5528</v>
      </c>
    </row>
    <row r="2640" spans="1:5">
      <c r="A2640" s="10" t="s">
        <v>56</v>
      </c>
      <c r="B2640" s="4" t="s">
        <v>40</v>
      </c>
      <c r="C2640" s="4" t="s">
        <v>5509</v>
      </c>
      <c r="D2640" s="4" t="s">
        <v>5529</v>
      </c>
      <c r="E2640" s="4" t="s">
        <v>5530</v>
      </c>
    </row>
    <row r="2641" spans="1:5">
      <c r="A2641" s="10" t="s">
        <v>59</v>
      </c>
      <c r="B2641" s="4">
        <v>7800</v>
      </c>
      <c r="C2641" s="4" t="s">
        <v>5509</v>
      </c>
      <c r="D2641" s="4" t="s">
        <v>5531</v>
      </c>
      <c r="E2641" s="4" t="s">
        <v>5532</v>
      </c>
    </row>
    <row r="2642" spans="1:5">
      <c r="A2642" s="10">
        <v>2711</v>
      </c>
      <c r="B2642" s="4">
        <v>1</v>
      </c>
      <c r="C2642" s="4" t="s">
        <v>5533</v>
      </c>
      <c r="D2642" s="4" t="s">
        <v>5534</v>
      </c>
      <c r="E2642" s="4" t="s">
        <v>5535</v>
      </c>
    </row>
    <row r="2643" spans="1:5">
      <c r="A2643" s="10">
        <v>2712</v>
      </c>
      <c r="B2643" s="4">
        <v>1</v>
      </c>
      <c r="C2643" s="4" t="s">
        <v>5533</v>
      </c>
      <c r="D2643" s="4" t="s">
        <v>5536</v>
      </c>
      <c r="E2643" s="4" t="s">
        <v>5537</v>
      </c>
    </row>
    <row r="2644" spans="1:5">
      <c r="A2644" s="10">
        <v>2713</v>
      </c>
      <c r="B2644" s="4">
        <v>1</v>
      </c>
      <c r="C2644" s="4" t="s">
        <v>5533</v>
      </c>
      <c r="D2644" s="4" t="s">
        <v>5538</v>
      </c>
      <c r="E2644" s="4" t="s">
        <v>5539</v>
      </c>
    </row>
    <row r="2645" spans="1:5">
      <c r="A2645" s="10">
        <v>2714</v>
      </c>
      <c r="B2645" s="4">
        <v>1</v>
      </c>
      <c r="C2645" s="4" t="s">
        <v>5533</v>
      </c>
      <c r="D2645" s="4" t="s">
        <v>5540</v>
      </c>
      <c r="E2645" s="4" t="s">
        <v>5541</v>
      </c>
    </row>
    <row r="2646" spans="1:5">
      <c r="A2646" s="10" t="s">
        <v>27</v>
      </c>
      <c r="B2646" s="4">
        <v>0</v>
      </c>
      <c r="C2646" s="4" t="s">
        <v>5542</v>
      </c>
      <c r="D2646" s="4" t="s">
        <v>5543</v>
      </c>
      <c r="E2646" s="4" t="s">
        <v>5544</v>
      </c>
    </row>
    <row r="2647" spans="1:5">
      <c r="A2647" s="10" t="s">
        <v>39</v>
      </c>
      <c r="B2647" s="4" t="s">
        <v>85</v>
      </c>
      <c r="C2647" s="4" t="s">
        <v>5542</v>
      </c>
      <c r="D2647" s="4" t="s">
        <v>5545</v>
      </c>
      <c r="E2647" s="4" t="s">
        <v>5546</v>
      </c>
    </row>
    <row r="2648" spans="1:5">
      <c r="A2648" s="10" t="s">
        <v>43</v>
      </c>
      <c r="B2648" s="4" t="s">
        <v>506</v>
      </c>
      <c r="C2648" s="4" t="s">
        <v>5542</v>
      </c>
      <c r="D2648" s="4" t="s">
        <v>5547</v>
      </c>
      <c r="E2648" s="4" t="s">
        <v>5548</v>
      </c>
    </row>
    <row r="2649" spans="1:5">
      <c r="A2649" s="10" t="s">
        <v>27</v>
      </c>
      <c r="B2649" s="4">
        <v>0</v>
      </c>
      <c r="C2649" s="4" t="s">
        <v>5542</v>
      </c>
      <c r="D2649" s="4" t="s">
        <v>5549</v>
      </c>
      <c r="E2649" s="4" t="s">
        <v>5550</v>
      </c>
    </row>
    <row r="2650" spans="1:5">
      <c r="A2650" s="10" t="s">
        <v>48</v>
      </c>
      <c r="B2650" s="4" t="s">
        <v>85</v>
      </c>
      <c r="C2650" s="4" t="s">
        <v>5542</v>
      </c>
      <c r="D2650" s="4" t="s">
        <v>5551</v>
      </c>
      <c r="E2650" s="4" t="s">
        <v>5552</v>
      </c>
    </row>
    <row r="2651" spans="1:5">
      <c r="A2651" s="10" t="s">
        <v>51</v>
      </c>
      <c r="B2651" s="4">
        <v>2000</v>
      </c>
      <c r="C2651" s="4" t="s">
        <v>5542</v>
      </c>
      <c r="D2651" s="4" t="s">
        <v>5553</v>
      </c>
      <c r="E2651" s="4" t="s">
        <v>5554</v>
      </c>
    </row>
    <row r="2652" spans="1:5">
      <c r="A2652" s="10" t="s">
        <v>27</v>
      </c>
      <c r="B2652" s="4">
        <v>0</v>
      </c>
      <c r="C2652" s="4" t="s">
        <v>5542</v>
      </c>
      <c r="D2652" s="4" t="s">
        <v>5555</v>
      </c>
      <c r="E2652" s="4" t="s">
        <v>5556</v>
      </c>
    </row>
    <row r="2653" spans="1:5">
      <c r="A2653" s="10" t="s">
        <v>56</v>
      </c>
      <c r="B2653" s="4" t="s">
        <v>85</v>
      </c>
      <c r="C2653" s="4" t="s">
        <v>5542</v>
      </c>
      <c r="D2653" s="4" t="s">
        <v>5557</v>
      </c>
      <c r="E2653" s="4" t="s">
        <v>5558</v>
      </c>
    </row>
    <row r="2654" spans="1:5">
      <c r="A2654" s="10" t="s">
        <v>59</v>
      </c>
      <c r="B2654" s="4">
        <v>9800</v>
      </c>
      <c r="C2654" s="4" t="s">
        <v>5542</v>
      </c>
      <c r="D2654" s="4" t="s">
        <v>5559</v>
      </c>
      <c r="E2654" s="4" t="s">
        <v>5560</v>
      </c>
    </row>
    <row r="2655" spans="1:5">
      <c r="A2655" s="10" t="s">
        <v>27</v>
      </c>
      <c r="B2655" s="4">
        <v>0</v>
      </c>
      <c r="C2655" s="4" t="s">
        <v>5542</v>
      </c>
      <c r="D2655" s="4" t="s">
        <v>5561</v>
      </c>
      <c r="E2655" s="4" t="s">
        <v>5562</v>
      </c>
    </row>
    <row r="2656" spans="1:5">
      <c r="A2656" s="10" t="s">
        <v>30</v>
      </c>
      <c r="B2656" s="4" t="s">
        <v>2563</v>
      </c>
      <c r="C2656" s="4" t="s">
        <v>5542</v>
      </c>
      <c r="D2656" s="4" t="s">
        <v>5563</v>
      </c>
      <c r="E2656" s="4" t="s">
        <v>5564</v>
      </c>
    </row>
    <row r="2657" spans="1:5">
      <c r="A2657" s="10" t="s">
        <v>34</v>
      </c>
      <c r="B2657" s="4">
        <v>7800</v>
      </c>
      <c r="C2657" s="4" t="s">
        <v>5542</v>
      </c>
      <c r="D2657" s="4" t="s">
        <v>5565</v>
      </c>
      <c r="E2657" s="4" t="s">
        <v>5566</v>
      </c>
    </row>
    <row r="2658" spans="1:5">
      <c r="A2658" s="10">
        <v>2711</v>
      </c>
      <c r="B2658" s="4">
        <v>1</v>
      </c>
      <c r="C2658" s="4" t="s">
        <v>5567</v>
      </c>
      <c r="D2658" s="4" t="s">
        <v>5568</v>
      </c>
      <c r="E2658" s="4" t="s">
        <v>5569</v>
      </c>
    </row>
    <row r="2659" spans="1:5">
      <c r="A2659" s="10">
        <v>2712</v>
      </c>
      <c r="B2659" s="4">
        <v>1</v>
      </c>
      <c r="C2659" s="4" t="s">
        <v>5567</v>
      </c>
      <c r="D2659" s="4" t="s">
        <v>5570</v>
      </c>
      <c r="E2659" s="4" t="s">
        <v>5571</v>
      </c>
    </row>
    <row r="2660" spans="1:5">
      <c r="A2660" s="10">
        <v>2713</v>
      </c>
      <c r="B2660" s="4">
        <v>1</v>
      </c>
      <c r="C2660" s="4" t="s">
        <v>5567</v>
      </c>
      <c r="D2660" s="4" t="s">
        <v>5572</v>
      </c>
      <c r="E2660" s="4" t="s">
        <v>5573</v>
      </c>
    </row>
    <row r="2661" spans="1:5">
      <c r="A2661" s="10">
        <v>2714</v>
      </c>
      <c r="B2661" s="4">
        <v>1</v>
      </c>
      <c r="C2661" s="4" t="s">
        <v>5567</v>
      </c>
      <c r="D2661" s="4" t="s">
        <v>5574</v>
      </c>
      <c r="E2661" s="4" t="s">
        <v>5575</v>
      </c>
    </row>
    <row r="2662" spans="1:5">
      <c r="A2662" s="10" t="s">
        <v>27</v>
      </c>
      <c r="B2662" s="4">
        <v>0</v>
      </c>
      <c r="C2662" s="4" t="s">
        <v>5567</v>
      </c>
      <c r="D2662" s="4" t="s">
        <v>5576</v>
      </c>
      <c r="E2662" s="4" t="s">
        <v>5577</v>
      </c>
    </row>
    <row r="2663" spans="1:5">
      <c r="A2663" s="10" t="s">
        <v>48</v>
      </c>
      <c r="B2663" s="4" t="s">
        <v>2926</v>
      </c>
      <c r="C2663" s="4" t="s">
        <v>5567</v>
      </c>
      <c r="D2663" s="4" t="s">
        <v>5578</v>
      </c>
      <c r="E2663" s="4">
        <v>60568047</v>
      </c>
    </row>
    <row r="2664" spans="1:5">
      <c r="A2664" s="10" t="s">
        <v>51</v>
      </c>
      <c r="B2664" s="4">
        <v>1000</v>
      </c>
      <c r="C2664" s="4" t="s">
        <v>5567</v>
      </c>
      <c r="D2664" s="4" t="s">
        <v>5579</v>
      </c>
      <c r="E2664" s="4" t="s">
        <v>5580</v>
      </c>
    </row>
    <row r="2665" spans="1:5">
      <c r="A2665" s="10" t="s">
        <v>27</v>
      </c>
      <c r="B2665" s="4">
        <v>0</v>
      </c>
      <c r="C2665" s="4" t="s">
        <v>5581</v>
      </c>
      <c r="D2665" s="4" t="s">
        <v>5582</v>
      </c>
      <c r="E2665" s="4" t="s">
        <v>5583</v>
      </c>
    </row>
    <row r="2666" spans="1:5">
      <c r="A2666" s="10" t="s">
        <v>56</v>
      </c>
      <c r="B2666" s="4" t="s">
        <v>40</v>
      </c>
      <c r="C2666" s="4" t="s">
        <v>5581</v>
      </c>
      <c r="D2666" s="4" t="s">
        <v>5584</v>
      </c>
      <c r="E2666" s="4" t="s">
        <v>5585</v>
      </c>
    </row>
    <row r="2667" spans="1:5">
      <c r="A2667" s="10" t="s">
        <v>59</v>
      </c>
      <c r="B2667" s="4">
        <v>7800</v>
      </c>
      <c r="C2667" s="4" t="s">
        <v>5581</v>
      </c>
      <c r="D2667" s="4" t="s">
        <v>5586</v>
      </c>
      <c r="E2667" s="4" t="s">
        <v>5587</v>
      </c>
    </row>
    <row r="2668" spans="1:5">
      <c r="A2668" s="10" t="s">
        <v>27</v>
      </c>
      <c r="B2668" s="4">
        <v>0</v>
      </c>
      <c r="C2668" s="4" t="s">
        <v>5581</v>
      </c>
      <c r="D2668" s="4" t="s">
        <v>5588</v>
      </c>
      <c r="E2668" s="4" t="s">
        <v>5589</v>
      </c>
    </row>
    <row r="2669" spans="1:5">
      <c r="A2669" s="10" t="s">
        <v>30</v>
      </c>
      <c r="B2669" s="4">
        <v>4455</v>
      </c>
      <c r="C2669" s="4" t="s">
        <v>5581</v>
      </c>
      <c r="D2669" s="4" t="s">
        <v>5590</v>
      </c>
      <c r="E2669" s="4" t="s">
        <v>5591</v>
      </c>
    </row>
    <row r="2670" spans="1:5">
      <c r="A2670" s="10" t="s">
        <v>34</v>
      </c>
      <c r="B2670" s="4" t="s">
        <v>394</v>
      </c>
      <c r="C2670" s="4" t="s">
        <v>5581</v>
      </c>
      <c r="D2670" s="4" t="s">
        <v>5592</v>
      </c>
      <c r="E2670" s="4" t="s">
        <v>5593</v>
      </c>
    </row>
    <row r="2671" spans="1:5">
      <c r="A2671" s="10" t="s">
        <v>27</v>
      </c>
      <c r="B2671" s="4">
        <v>0</v>
      </c>
      <c r="C2671" s="4" t="s">
        <v>5581</v>
      </c>
      <c r="D2671" s="4" t="s">
        <v>5594</v>
      </c>
      <c r="E2671" s="4" t="s">
        <v>5595</v>
      </c>
    </row>
    <row r="2672" spans="1:5">
      <c r="A2672" s="10" t="s">
        <v>39</v>
      </c>
      <c r="B2672" s="4" t="s">
        <v>40</v>
      </c>
      <c r="C2672" s="4" t="s">
        <v>5581</v>
      </c>
      <c r="D2672" s="4" t="s">
        <v>5596</v>
      </c>
      <c r="E2672" s="4" t="s">
        <v>5597</v>
      </c>
    </row>
    <row r="2673" spans="1:5">
      <c r="A2673" s="10" t="s">
        <v>43</v>
      </c>
      <c r="B2673" s="4" t="s">
        <v>654</v>
      </c>
      <c r="C2673" s="4" t="s">
        <v>5581</v>
      </c>
      <c r="D2673" s="4" t="s">
        <v>5598</v>
      </c>
      <c r="E2673" s="4" t="s">
        <v>5599</v>
      </c>
    </row>
    <row r="2674" spans="1:5">
      <c r="A2674" s="10">
        <v>2711</v>
      </c>
      <c r="B2674" s="4">
        <v>1</v>
      </c>
      <c r="C2674" s="4" t="s">
        <v>5600</v>
      </c>
      <c r="D2674" s="4" t="s">
        <v>5601</v>
      </c>
      <c r="E2674" s="4" t="s">
        <v>5602</v>
      </c>
    </row>
    <row r="2675" spans="1:5">
      <c r="A2675" s="10">
        <v>2712</v>
      </c>
      <c r="B2675" s="4">
        <v>1</v>
      </c>
      <c r="C2675" s="4" t="s">
        <v>5600</v>
      </c>
      <c r="D2675" s="4" t="s">
        <v>5603</v>
      </c>
      <c r="E2675" s="4" t="s">
        <v>5604</v>
      </c>
    </row>
    <row r="2676" spans="1:5">
      <c r="A2676" s="10">
        <v>2713</v>
      </c>
      <c r="B2676" s="4">
        <v>1</v>
      </c>
      <c r="C2676" s="4" t="s">
        <v>5600</v>
      </c>
      <c r="D2676" s="4" t="s">
        <v>5605</v>
      </c>
      <c r="E2676" s="4">
        <v>28993655</v>
      </c>
    </row>
    <row r="2677" spans="1:5">
      <c r="A2677" s="10">
        <v>2714</v>
      </c>
      <c r="B2677" s="4">
        <v>1</v>
      </c>
      <c r="C2677" s="4" t="s">
        <v>5600</v>
      </c>
      <c r="D2677" s="4" t="s">
        <v>5606</v>
      </c>
      <c r="E2677" s="4" t="s">
        <v>5607</v>
      </c>
    </row>
    <row r="2678" spans="1:5">
      <c r="A2678" s="10" t="s">
        <v>27</v>
      </c>
      <c r="B2678" s="4">
        <v>0</v>
      </c>
      <c r="C2678" s="4" t="s">
        <v>5600</v>
      </c>
      <c r="D2678" s="4" t="s">
        <v>5608</v>
      </c>
      <c r="E2678" s="4" t="s">
        <v>5609</v>
      </c>
    </row>
    <row r="2679" spans="1:5">
      <c r="A2679" s="10" t="s">
        <v>56</v>
      </c>
      <c r="B2679" s="4" t="s">
        <v>85</v>
      </c>
      <c r="C2679" s="4" t="s">
        <v>5600</v>
      </c>
      <c r="D2679" s="4" t="s">
        <v>5610</v>
      </c>
      <c r="E2679" s="4" t="s">
        <v>5611</v>
      </c>
    </row>
    <row r="2680" spans="1:5">
      <c r="A2680" s="10" t="s">
        <v>59</v>
      </c>
      <c r="B2680" s="4" t="s">
        <v>394</v>
      </c>
      <c r="C2680" s="4" t="s">
        <v>5600</v>
      </c>
      <c r="D2680" s="4">
        <v>90750738</v>
      </c>
      <c r="E2680" s="4" t="s">
        <v>5612</v>
      </c>
    </row>
    <row r="2681" spans="1:5">
      <c r="A2681" s="10" t="s">
        <v>27</v>
      </c>
      <c r="B2681" s="4">
        <v>0</v>
      </c>
      <c r="C2681" s="4" t="s">
        <v>5600</v>
      </c>
      <c r="D2681" s="11">
        <v>9078240</v>
      </c>
      <c r="E2681" s="4" t="s">
        <v>5613</v>
      </c>
    </row>
    <row r="2682" spans="1:5">
      <c r="A2682" s="10" t="s">
        <v>30</v>
      </c>
      <c r="B2682" s="4" t="s">
        <v>2563</v>
      </c>
      <c r="C2682" s="4" t="s">
        <v>5600</v>
      </c>
      <c r="D2682" s="4" t="s">
        <v>5614</v>
      </c>
      <c r="E2682" s="4" t="s">
        <v>5615</v>
      </c>
    </row>
    <row r="2683" spans="1:5">
      <c r="A2683" s="10" t="s">
        <v>34</v>
      </c>
      <c r="B2683" s="4" t="s">
        <v>44</v>
      </c>
      <c r="C2683" s="4" t="s">
        <v>5600</v>
      </c>
      <c r="D2683" s="4" t="s">
        <v>5616</v>
      </c>
      <c r="E2683" s="4">
        <v>50739915</v>
      </c>
    </row>
    <row r="2684" spans="1:5">
      <c r="A2684" s="10" t="s">
        <v>27</v>
      </c>
      <c r="B2684" s="4">
        <v>0</v>
      </c>
      <c r="C2684" s="4" t="s">
        <v>5617</v>
      </c>
      <c r="D2684" s="4" t="s">
        <v>5618</v>
      </c>
      <c r="E2684" s="4" t="s">
        <v>5619</v>
      </c>
    </row>
    <row r="2685" spans="1:5">
      <c r="A2685" s="10" t="s">
        <v>39</v>
      </c>
      <c r="B2685" s="4" t="s">
        <v>85</v>
      </c>
      <c r="C2685" s="4" t="s">
        <v>5617</v>
      </c>
      <c r="D2685" s="4" t="s">
        <v>5620</v>
      </c>
      <c r="E2685" s="4" t="s">
        <v>5621</v>
      </c>
    </row>
    <row r="2686" spans="1:5">
      <c r="A2686" s="10" t="s">
        <v>43</v>
      </c>
      <c r="B2686" s="4" t="s">
        <v>417</v>
      </c>
      <c r="C2686" s="4" t="s">
        <v>5617</v>
      </c>
      <c r="D2686" s="4" t="s">
        <v>5622</v>
      </c>
      <c r="E2686" s="4" t="s">
        <v>5623</v>
      </c>
    </row>
    <row r="2687" spans="1:5">
      <c r="A2687" s="10" t="s">
        <v>27</v>
      </c>
      <c r="B2687" s="4">
        <v>0</v>
      </c>
      <c r="C2687" s="4" t="s">
        <v>5617</v>
      </c>
      <c r="D2687" s="4" t="s">
        <v>5624</v>
      </c>
      <c r="E2687" s="4" t="s">
        <v>5625</v>
      </c>
    </row>
    <row r="2688" spans="1:5">
      <c r="A2688" s="10" t="s">
        <v>48</v>
      </c>
      <c r="B2688" s="4" t="s">
        <v>85</v>
      </c>
      <c r="C2688" s="4" t="s">
        <v>5617</v>
      </c>
      <c r="D2688" s="4" t="s">
        <v>5626</v>
      </c>
      <c r="E2688" s="4" t="s">
        <v>5627</v>
      </c>
    </row>
    <row r="2689" spans="1:5">
      <c r="A2689" s="10" t="s">
        <v>51</v>
      </c>
      <c r="B2689" s="4" t="s">
        <v>110</v>
      </c>
      <c r="C2689" s="4" t="s">
        <v>5617</v>
      </c>
      <c r="D2689" s="4" t="s">
        <v>5628</v>
      </c>
      <c r="E2689" s="4" t="s">
        <v>5629</v>
      </c>
    </row>
    <row r="2690" spans="1:5">
      <c r="A2690" s="10">
        <v>2711</v>
      </c>
      <c r="B2690" s="4">
        <v>1</v>
      </c>
      <c r="C2690" s="4" t="s">
        <v>5630</v>
      </c>
      <c r="D2690" s="4" t="s">
        <v>5631</v>
      </c>
      <c r="E2690" s="4" t="s">
        <v>5632</v>
      </c>
    </row>
    <row r="2691" spans="1:5">
      <c r="A2691" s="10">
        <v>2712</v>
      </c>
      <c r="B2691" s="4">
        <v>1</v>
      </c>
      <c r="C2691" s="4" t="s">
        <v>5630</v>
      </c>
      <c r="D2691" s="4" t="s">
        <v>5633</v>
      </c>
      <c r="E2691" s="4" t="s">
        <v>5634</v>
      </c>
    </row>
    <row r="2692" spans="1:5">
      <c r="A2692" s="10">
        <v>2713</v>
      </c>
      <c r="B2692" s="4">
        <v>1</v>
      </c>
      <c r="C2692" s="4" t="s">
        <v>5630</v>
      </c>
      <c r="D2692" s="4" t="s">
        <v>5635</v>
      </c>
      <c r="E2692" s="4" t="s">
        <v>5636</v>
      </c>
    </row>
    <row r="2693" spans="1:5">
      <c r="A2693" s="10">
        <v>2714</v>
      </c>
      <c r="B2693" s="4">
        <v>1</v>
      </c>
      <c r="C2693" s="4" t="s">
        <v>5630</v>
      </c>
      <c r="D2693" s="4" t="s">
        <v>5637</v>
      </c>
      <c r="E2693" s="4" t="s">
        <v>5638</v>
      </c>
    </row>
    <row r="2694" spans="1:5">
      <c r="A2694" s="10" t="s">
        <v>27</v>
      </c>
      <c r="B2694" s="4">
        <v>0</v>
      </c>
      <c r="C2694" s="4" t="s">
        <v>5630</v>
      </c>
      <c r="D2694" s="4" t="s">
        <v>5639</v>
      </c>
      <c r="E2694" s="4" t="s">
        <v>5640</v>
      </c>
    </row>
    <row r="2695" spans="1:5">
      <c r="A2695" s="10" t="s">
        <v>30</v>
      </c>
      <c r="B2695" s="4" t="s">
        <v>2563</v>
      </c>
      <c r="C2695" s="4" t="s">
        <v>5630</v>
      </c>
      <c r="D2695" s="4" t="s">
        <v>5641</v>
      </c>
      <c r="E2695" s="4" t="s">
        <v>5642</v>
      </c>
    </row>
    <row r="2696" spans="1:5">
      <c r="A2696" s="10" t="s">
        <v>34</v>
      </c>
      <c r="B2696" s="4" t="s">
        <v>290</v>
      </c>
      <c r="C2696" s="4" t="s">
        <v>5630</v>
      </c>
      <c r="D2696" s="4" t="s">
        <v>5643</v>
      </c>
      <c r="E2696" s="4" t="s">
        <v>5644</v>
      </c>
    </row>
    <row r="2697" spans="1:5">
      <c r="A2697" s="10" t="s">
        <v>27</v>
      </c>
      <c r="B2697" s="4">
        <v>0</v>
      </c>
      <c r="C2697" s="4" t="s">
        <v>5630</v>
      </c>
      <c r="D2697" s="4" t="s">
        <v>5645</v>
      </c>
      <c r="E2697" s="4" t="s">
        <v>5646</v>
      </c>
    </row>
    <row r="2698" spans="1:5">
      <c r="A2698" s="10" t="s">
        <v>39</v>
      </c>
      <c r="B2698" s="4" t="s">
        <v>85</v>
      </c>
      <c r="C2698" s="4" t="s">
        <v>5630</v>
      </c>
      <c r="D2698" s="4" t="s">
        <v>5647</v>
      </c>
      <c r="E2698" s="4" t="s">
        <v>5648</v>
      </c>
    </row>
    <row r="2699" spans="1:5">
      <c r="A2699" s="10" t="s">
        <v>43</v>
      </c>
      <c r="B2699" s="4" t="s">
        <v>219</v>
      </c>
      <c r="C2699" s="4" t="s">
        <v>5630</v>
      </c>
      <c r="D2699" s="4" t="s">
        <v>5649</v>
      </c>
      <c r="E2699" s="4" t="s">
        <v>5650</v>
      </c>
    </row>
    <row r="2700" spans="1:5">
      <c r="A2700" s="10" t="s">
        <v>27</v>
      </c>
      <c r="B2700" s="4">
        <v>0</v>
      </c>
      <c r="C2700" s="4" t="s">
        <v>5651</v>
      </c>
      <c r="D2700" s="4" t="s">
        <v>5652</v>
      </c>
      <c r="E2700" s="4" t="s">
        <v>5653</v>
      </c>
    </row>
    <row r="2701" spans="1:5">
      <c r="A2701" s="10" t="s">
        <v>48</v>
      </c>
      <c r="B2701" s="4" t="s">
        <v>40</v>
      </c>
      <c r="C2701" s="4" t="s">
        <v>5651</v>
      </c>
      <c r="D2701" s="4" t="s">
        <v>5654</v>
      </c>
      <c r="E2701" s="4" t="s">
        <v>5655</v>
      </c>
    </row>
    <row r="2702" spans="1:5">
      <c r="A2702" s="10" t="s">
        <v>51</v>
      </c>
      <c r="B2702" s="4" t="s">
        <v>94</v>
      </c>
      <c r="C2702" s="4" t="s">
        <v>5651</v>
      </c>
      <c r="D2702" s="4" t="s">
        <v>5656</v>
      </c>
      <c r="E2702" s="4" t="s">
        <v>5657</v>
      </c>
    </row>
    <row r="2703" spans="1:5">
      <c r="A2703" s="10" t="s">
        <v>27</v>
      </c>
      <c r="B2703" s="4">
        <v>0</v>
      </c>
      <c r="C2703" s="4" t="s">
        <v>5651</v>
      </c>
      <c r="D2703" s="4" t="s">
        <v>5658</v>
      </c>
      <c r="E2703" s="4" t="s">
        <v>5659</v>
      </c>
    </row>
    <row r="2704" spans="1:5">
      <c r="A2704" s="10" t="s">
        <v>56</v>
      </c>
      <c r="B2704" s="4" t="s">
        <v>85</v>
      </c>
      <c r="C2704" s="4" t="s">
        <v>5651</v>
      </c>
      <c r="D2704" s="4" t="s">
        <v>5660</v>
      </c>
      <c r="E2704" s="4" t="s">
        <v>5661</v>
      </c>
    </row>
    <row r="2705" spans="1:5">
      <c r="A2705" s="10" t="s">
        <v>59</v>
      </c>
      <c r="B2705" s="4" t="s">
        <v>44</v>
      </c>
      <c r="C2705" s="4" t="s">
        <v>5651</v>
      </c>
      <c r="D2705" s="4" t="s">
        <v>5662</v>
      </c>
      <c r="E2705" s="4" t="s">
        <v>5663</v>
      </c>
    </row>
    <row r="2706" spans="1:5">
      <c r="A2706" s="10">
        <v>2711</v>
      </c>
      <c r="B2706" s="4">
        <v>1</v>
      </c>
      <c r="C2706" s="4" t="s">
        <v>5664</v>
      </c>
      <c r="D2706" s="4" t="s">
        <v>5665</v>
      </c>
      <c r="E2706" s="4" t="s">
        <v>5666</v>
      </c>
    </row>
    <row r="2707" spans="1:5">
      <c r="A2707" s="10">
        <v>2712</v>
      </c>
      <c r="B2707" s="4">
        <v>1</v>
      </c>
      <c r="C2707" s="4" t="s">
        <v>5664</v>
      </c>
      <c r="D2707" s="4" t="s">
        <v>5667</v>
      </c>
      <c r="E2707" s="4" t="s">
        <v>5668</v>
      </c>
    </row>
    <row r="2708" spans="1:5">
      <c r="A2708" s="10">
        <v>2713</v>
      </c>
      <c r="B2708" s="4">
        <v>1</v>
      </c>
      <c r="C2708" s="4" t="s">
        <v>5664</v>
      </c>
      <c r="D2708" s="4" t="s">
        <v>5669</v>
      </c>
      <c r="E2708" s="4" t="s">
        <v>5670</v>
      </c>
    </row>
    <row r="2709" spans="1:5">
      <c r="A2709" s="10">
        <v>2714</v>
      </c>
      <c r="B2709" s="4">
        <v>1</v>
      </c>
      <c r="C2709" s="4" t="s">
        <v>5664</v>
      </c>
      <c r="D2709" s="4" t="s">
        <v>5671</v>
      </c>
      <c r="E2709" s="4" t="s">
        <v>5672</v>
      </c>
    </row>
    <row r="2710" spans="1:5">
      <c r="A2710" s="10" t="s">
        <v>27</v>
      </c>
      <c r="B2710" s="4">
        <v>0</v>
      </c>
      <c r="C2710" s="4" t="s">
        <v>5664</v>
      </c>
      <c r="D2710" s="4" t="s">
        <v>5673</v>
      </c>
      <c r="E2710" s="4" t="s">
        <v>5674</v>
      </c>
    </row>
    <row r="2711" spans="1:5">
      <c r="A2711" s="10" t="s">
        <v>39</v>
      </c>
      <c r="B2711" s="4" t="s">
        <v>40</v>
      </c>
      <c r="C2711" s="4" t="s">
        <v>5664</v>
      </c>
      <c r="D2711" s="4" t="s">
        <v>5675</v>
      </c>
      <c r="E2711" s="4" t="s">
        <v>5676</v>
      </c>
    </row>
    <row r="2712" spans="1:5">
      <c r="A2712" s="10" t="s">
        <v>43</v>
      </c>
      <c r="B2712" s="4" t="s">
        <v>94</v>
      </c>
      <c r="C2712" s="4" t="s">
        <v>5664</v>
      </c>
      <c r="D2712" s="4" t="s">
        <v>5677</v>
      </c>
      <c r="E2712" s="4" t="s">
        <v>5678</v>
      </c>
    </row>
    <row r="2713" spans="1:5">
      <c r="A2713" s="10" t="s">
        <v>27</v>
      </c>
      <c r="B2713" s="4">
        <v>0</v>
      </c>
      <c r="C2713" s="4" t="s">
        <v>5664</v>
      </c>
      <c r="D2713" s="4" t="s">
        <v>5679</v>
      </c>
      <c r="E2713" s="4" t="s">
        <v>5680</v>
      </c>
    </row>
    <row r="2714" spans="1:5">
      <c r="A2714" s="10" t="s">
        <v>48</v>
      </c>
      <c r="B2714" s="4" t="s">
        <v>2926</v>
      </c>
      <c r="C2714" s="4" t="s">
        <v>5664</v>
      </c>
      <c r="D2714" s="4" t="s">
        <v>5681</v>
      </c>
      <c r="E2714" s="4" t="s">
        <v>5682</v>
      </c>
    </row>
    <row r="2715" spans="1:5">
      <c r="A2715" s="10" t="s">
        <v>51</v>
      </c>
      <c r="B2715" s="4">
        <v>1000</v>
      </c>
      <c r="C2715" s="4" t="s">
        <v>5664</v>
      </c>
      <c r="D2715" s="4" t="s">
        <v>5683</v>
      </c>
      <c r="E2715" s="4" t="s">
        <v>5684</v>
      </c>
    </row>
    <row r="2716" spans="1:5">
      <c r="A2716" s="10" t="s">
        <v>27</v>
      </c>
      <c r="B2716" s="4">
        <v>0</v>
      </c>
      <c r="C2716" s="4" t="s">
        <v>5664</v>
      </c>
      <c r="D2716" s="4" t="s">
        <v>5685</v>
      </c>
      <c r="E2716" s="4" t="s">
        <v>5686</v>
      </c>
    </row>
    <row r="2717" spans="1:5">
      <c r="A2717" s="10" t="s">
        <v>56</v>
      </c>
      <c r="B2717" s="4" t="s">
        <v>40</v>
      </c>
      <c r="C2717" s="4" t="s">
        <v>5664</v>
      </c>
      <c r="D2717" s="4" t="s">
        <v>5687</v>
      </c>
      <c r="E2717" s="4" t="s">
        <v>5688</v>
      </c>
    </row>
    <row r="2718" spans="1:5">
      <c r="A2718" s="10" t="s">
        <v>59</v>
      </c>
      <c r="B2718" s="4" t="s">
        <v>110</v>
      </c>
      <c r="C2718" s="4" t="s">
        <v>5664</v>
      </c>
      <c r="D2718" s="4" t="s">
        <v>5689</v>
      </c>
      <c r="E2718" s="4" t="s">
        <v>5690</v>
      </c>
    </row>
    <row r="2719" spans="1:5">
      <c r="A2719" s="10" t="s">
        <v>27</v>
      </c>
      <c r="B2719" s="4">
        <v>0</v>
      </c>
      <c r="C2719" s="4" t="s">
        <v>5691</v>
      </c>
      <c r="D2719" s="4" t="s">
        <v>5692</v>
      </c>
      <c r="E2719" s="4" t="s">
        <v>5693</v>
      </c>
    </row>
    <row r="2720" spans="1:5">
      <c r="A2720" s="10" t="s">
        <v>30</v>
      </c>
      <c r="B2720" s="4">
        <v>4456</v>
      </c>
      <c r="C2720" s="4" t="s">
        <v>5691</v>
      </c>
      <c r="D2720" s="4" t="s">
        <v>5694</v>
      </c>
      <c r="E2720" s="4" t="s">
        <v>5695</v>
      </c>
    </row>
    <row r="2721" spans="1:5">
      <c r="A2721" s="10" t="s">
        <v>34</v>
      </c>
      <c r="B2721" s="4">
        <v>1800</v>
      </c>
      <c r="C2721" s="4" t="s">
        <v>5691</v>
      </c>
      <c r="D2721" s="4" t="s">
        <v>5696</v>
      </c>
      <c r="E2721" s="4" t="s">
        <v>5697</v>
      </c>
    </row>
    <row r="2722" spans="1:5">
      <c r="A2722" s="10">
        <v>2711</v>
      </c>
      <c r="B2722" s="4">
        <v>1</v>
      </c>
      <c r="C2722" s="4" t="s">
        <v>5698</v>
      </c>
      <c r="D2722" s="4" t="s">
        <v>5699</v>
      </c>
      <c r="E2722" s="4" t="s">
        <v>5700</v>
      </c>
    </row>
    <row r="2723" spans="1:5">
      <c r="A2723" s="10">
        <v>2712</v>
      </c>
      <c r="B2723" s="4">
        <v>1</v>
      </c>
      <c r="C2723" s="4" t="s">
        <v>5698</v>
      </c>
      <c r="D2723" s="4" t="s">
        <v>5701</v>
      </c>
      <c r="E2723" s="4" t="s">
        <v>5702</v>
      </c>
    </row>
    <row r="2724" spans="1:5">
      <c r="A2724" s="10">
        <v>2713</v>
      </c>
      <c r="B2724" s="4">
        <v>1</v>
      </c>
      <c r="C2724" s="4" t="s">
        <v>5698</v>
      </c>
      <c r="D2724" s="4" t="s">
        <v>5703</v>
      </c>
      <c r="E2724" s="4" t="s">
        <v>5704</v>
      </c>
    </row>
    <row r="2725" spans="1:5">
      <c r="A2725" s="10">
        <v>2714</v>
      </c>
      <c r="B2725" s="4">
        <v>1</v>
      </c>
      <c r="C2725" s="4" t="s">
        <v>5698</v>
      </c>
      <c r="D2725" s="4" t="s">
        <v>5705</v>
      </c>
      <c r="E2725" s="4" t="s">
        <v>5706</v>
      </c>
    </row>
    <row r="2726" spans="1:5">
      <c r="A2726" s="10" t="s">
        <v>27</v>
      </c>
      <c r="B2726" s="4">
        <v>0</v>
      </c>
      <c r="C2726" s="4" t="s">
        <v>5698</v>
      </c>
      <c r="D2726" s="4" t="s">
        <v>5707</v>
      </c>
      <c r="E2726" s="4" t="s">
        <v>5708</v>
      </c>
    </row>
    <row r="2727" spans="1:5">
      <c r="A2727" s="10" t="s">
        <v>48</v>
      </c>
      <c r="B2727" s="4" t="s">
        <v>85</v>
      </c>
      <c r="C2727" s="4" t="s">
        <v>5698</v>
      </c>
      <c r="D2727" s="4" t="s">
        <v>5709</v>
      </c>
      <c r="E2727" s="4" t="s">
        <v>5710</v>
      </c>
    </row>
    <row r="2728" spans="1:5">
      <c r="A2728" s="10" t="s">
        <v>51</v>
      </c>
      <c r="B2728" s="4">
        <v>1800</v>
      </c>
      <c r="C2728" s="4" t="s">
        <v>5698</v>
      </c>
      <c r="D2728" s="4" t="s">
        <v>5711</v>
      </c>
      <c r="E2728" s="4" t="s">
        <v>5712</v>
      </c>
    </row>
    <row r="2729" spans="1:5">
      <c r="A2729" s="10" t="s">
        <v>27</v>
      </c>
      <c r="B2729" s="4">
        <v>0</v>
      </c>
      <c r="C2729" s="4" t="s">
        <v>5698</v>
      </c>
      <c r="D2729" s="4" t="s">
        <v>5713</v>
      </c>
      <c r="E2729" s="4" t="s">
        <v>5714</v>
      </c>
    </row>
    <row r="2730" spans="1:5">
      <c r="A2730" s="10" t="s">
        <v>56</v>
      </c>
      <c r="B2730" s="4" t="s">
        <v>85</v>
      </c>
      <c r="C2730" s="4" t="s">
        <v>5698</v>
      </c>
      <c r="D2730" s="4" t="s">
        <v>5715</v>
      </c>
      <c r="E2730" s="4" t="s">
        <v>5716</v>
      </c>
    </row>
    <row r="2731" spans="1:5">
      <c r="A2731" s="10" t="s">
        <v>59</v>
      </c>
      <c r="B2731" s="4" t="s">
        <v>825</v>
      </c>
      <c r="C2731" s="4" t="s">
        <v>5698</v>
      </c>
      <c r="D2731" s="4" t="s">
        <v>5717</v>
      </c>
      <c r="E2731" s="4" t="s">
        <v>5718</v>
      </c>
    </row>
    <row r="2732" spans="1:5">
      <c r="A2732" s="10" t="s">
        <v>27</v>
      </c>
      <c r="B2732" s="4">
        <v>0</v>
      </c>
      <c r="C2732" s="4" t="s">
        <v>5698</v>
      </c>
      <c r="D2732" s="4" t="s">
        <v>5719</v>
      </c>
      <c r="E2732" s="4" t="s">
        <v>5720</v>
      </c>
    </row>
    <row r="2733" spans="1:5">
      <c r="A2733" s="10" t="s">
        <v>30</v>
      </c>
      <c r="B2733" s="4" t="s">
        <v>3255</v>
      </c>
      <c r="C2733" s="4" t="s">
        <v>5698</v>
      </c>
      <c r="D2733" s="4" t="s">
        <v>5721</v>
      </c>
      <c r="E2733" s="4" t="s">
        <v>5722</v>
      </c>
    </row>
    <row r="2734" spans="1:5">
      <c r="A2734" s="10" t="s">
        <v>34</v>
      </c>
      <c r="B2734" s="4">
        <v>6400</v>
      </c>
      <c r="C2734" s="4" t="s">
        <v>5698</v>
      </c>
      <c r="D2734" s="4" t="s">
        <v>5723</v>
      </c>
      <c r="E2734" s="4" t="s">
        <v>5724</v>
      </c>
    </row>
    <row r="2735" spans="1:5">
      <c r="A2735" s="10" t="s">
        <v>27</v>
      </c>
      <c r="B2735" s="4">
        <v>0</v>
      </c>
      <c r="C2735" s="4" t="s">
        <v>5725</v>
      </c>
      <c r="D2735" s="4" t="s">
        <v>5726</v>
      </c>
      <c r="E2735" s="4" t="s">
        <v>5727</v>
      </c>
    </row>
    <row r="2736" spans="1:5">
      <c r="A2736" s="10" t="s">
        <v>39</v>
      </c>
      <c r="B2736" s="4" t="s">
        <v>85</v>
      </c>
      <c r="C2736" s="4" t="s">
        <v>5725</v>
      </c>
      <c r="D2736" s="4" t="s">
        <v>5728</v>
      </c>
      <c r="E2736" s="4" t="s">
        <v>5729</v>
      </c>
    </row>
    <row r="2737" spans="1:5">
      <c r="A2737" s="10" t="s">
        <v>43</v>
      </c>
      <c r="B2737" s="4" t="s">
        <v>506</v>
      </c>
      <c r="C2737" s="4" t="s">
        <v>5725</v>
      </c>
      <c r="D2737" s="4" t="s">
        <v>5730</v>
      </c>
      <c r="E2737" s="4" t="s">
        <v>5731</v>
      </c>
    </row>
    <row r="2738" spans="1:5">
      <c r="A2738" s="10">
        <v>2711</v>
      </c>
      <c r="B2738" s="4">
        <v>1</v>
      </c>
      <c r="C2738" s="4" t="s">
        <v>5732</v>
      </c>
      <c r="D2738" s="4" t="s">
        <v>5733</v>
      </c>
      <c r="E2738" s="4" t="s">
        <v>5734</v>
      </c>
    </row>
    <row r="2739" spans="1:5">
      <c r="A2739" s="10">
        <v>2712</v>
      </c>
      <c r="B2739" s="4">
        <v>1</v>
      </c>
      <c r="C2739" s="4" t="s">
        <v>5732</v>
      </c>
      <c r="D2739" s="4" t="s">
        <v>5735</v>
      </c>
      <c r="E2739" s="11" t="s">
        <v>5736</v>
      </c>
    </row>
    <row r="2740" spans="1:5">
      <c r="A2740" s="10">
        <v>2713</v>
      </c>
      <c r="B2740" s="4">
        <v>1</v>
      </c>
      <c r="C2740" s="4" t="s">
        <v>5732</v>
      </c>
      <c r="D2740" s="4" t="s">
        <v>5737</v>
      </c>
      <c r="E2740" s="4" t="s">
        <v>5738</v>
      </c>
    </row>
    <row r="2741" spans="1:5">
      <c r="A2741" s="10">
        <v>2714</v>
      </c>
      <c r="B2741" s="4">
        <v>1</v>
      </c>
      <c r="C2741" s="4" t="s">
        <v>5732</v>
      </c>
      <c r="D2741" s="4" t="s">
        <v>5739</v>
      </c>
      <c r="E2741" s="4" t="s">
        <v>5740</v>
      </c>
    </row>
    <row r="2742" spans="1:5">
      <c r="A2742" s="10" t="s">
        <v>27</v>
      </c>
      <c r="B2742" s="4">
        <v>0</v>
      </c>
      <c r="C2742" s="4" t="s">
        <v>5732</v>
      </c>
      <c r="D2742" s="4" t="s">
        <v>5741</v>
      </c>
      <c r="E2742" s="4" t="s">
        <v>5742</v>
      </c>
    </row>
    <row r="2743" spans="1:5">
      <c r="A2743" s="10" t="s">
        <v>56</v>
      </c>
      <c r="B2743" s="4" t="s">
        <v>40</v>
      </c>
      <c r="C2743" s="4" t="s">
        <v>5732</v>
      </c>
      <c r="D2743" s="4" t="s">
        <v>5743</v>
      </c>
      <c r="E2743" s="4" t="s">
        <v>5744</v>
      </c>
    </row>
    <row r="2744" spans="1:5">
      <c r="A2744" s="10" t="s">
        <v>59</v>
      </c>
      <c r="B2744" s="4" t="s">
        <v>417</v>
      </c>
      <c r="C2744" s="4" t="s">
        <v>5732</v>
      </c>
      <c r="D2744" s="4" t="s">
        <v>5745</v>
      </c>
      <c r="E2744" s="4" t="s">
        <v>5746</v>
      </c>
    </row>
    <row r="2745" spans="1:5">
      <c r="A2745" s="10" t="s">
        <v>27</v>
      </c>
      <c r="B2745" s="4">
        <v>0</v>
      </c>
      <c r="C2745" s="4" t="s">
        <v>5732</v>
      </c>
      <c r="D2745" s="4" t="s">
        <v>5747</v>
      </c>
      <c r="E2745" s="4" t="s">
        <v>5748</v>
      </c>
    </row>
    <row r="2746" spans="1:5">
      <c r="A2746" s="10" t="s">
        <v>30</v>
      </c>
      <c r="B2746" s="4">
        <v>4456</v>
      </c>
      <c r="C2746" s="4" t="s">
        <v>5732</v>
      </c>
      <c r="D2746" s="4" t="s">
        <v>5749</v>
      </c>
      <c r="E2746" s="4" t="s">
        <v>5750</v>
      </c>
    </row>
    <row r="2747" spans="1:5">
      <c r="A2747" s="10" t="s">
        <v>34</v>
      </c>
      <c r="B2747" s="4">
        <v>6000</v>
      </c>
      <c r="C2747" s="4" t="s">
        <v>5732</v>
      </c>
      <c r="D2747" s="4" t="s">
        <v>5751</v>
      </c>
      <c r="E2747" s="4" t="s">
        <v>5752</v>
      </c>
    </row>
    <row r="2748" spans="1:5">
      <c r="A2748" s="10" t="s">
        <v>27</v>
      </c>
      <c r="B2748" s="4">
        <v>0</v>
      </c>
      <c r="C2748" s="4" t="s">
        <v>5732</v>
      </c>
      <c r="D2748" s="4" t="s">
        <v>5753</v>
      </c>
      <c r="E2748" s="4" t="s">
        <v>5754</v>
      </c>
    </row>
    <row r="2749" spans="1:5">
      <c r="A2749" s="10" t="s">
        <v>39</v>
      </c>
      <c r="B2749" s="4" t="s">
        <v>40</v>
      </c>
      <c r="C2749" s="4" t="s">
        <v>5732</v>
      </c>
      <c r="D2749" s="4" t="s">
        <v>5755</v>
      </c>
      <c r="E2749" s="4" t="s">
        <v>5756</v>
      </c>
    </row>
    <row r="2750" spans="1:5">
      <c r="A2750" s="10" t="s">
        <v>43</v>
      </c>
      <c r="B2750" s="4" t="s">
        <v>506</v>
      </c>
      <c r="C2750" s="4" t="s">
        <v>5732</v>
      </c>
      <c r="D2750" s="4" t="s">
        <v>5757</v>
      </c>
      <c r="E2750" s="4" t="s">
        <v>5758</v>
      </c>
    </row>
    <row r="2751" spans="1:5">
      <c r="A2751" s="10" t="s">
        <v>27</v>
      </c>
      <c r="B2751" s="4">
        <v>0</v>
      </c>
      <c r="C2751" s="4" t="s">
        <v>5732</v>
      </c>
      <c r="D2751" s="4" t="s">
        <v>5759</v>
      </c>
      <c r="E2751" s="4" t="s">
        <v>5760</v>
      </c>
    </row>
    <row r="2752" spans="1:5">
      <c r="A2752" s="10" t="s">
        <v>48</v>
      </c>
      <c r="B2752" s="4" t="s">
        <v>2926</v>
      </c>
      <c r="C2752" s="4" t="s">
        <v>5732</v>
      </c>
      <c r="D2752" s="4" t="s">
        <v>5761</v>
      </c>
      <c r="E2752" s="4" t="s">
        <v>5762</v>
      </c>
    </row>
    <row r="2753" spans="1:5">
      <c r="A2753" s="10" t="s">
        <v>51</v>
      </c>
      <c r="B2753" s="4">
        <v>1800</v>
      </c>
      <c r="C2753" s="4" t="s">
        <v>5732</v>
      </c>
      <c r="D2753" s="4" t="s">
        <v>5763</v>
      </c>
      <c r="E2753" s="4" t="s">
        <v>5764</v>
      </c>
    </row>
    <row r="2754" spans="1:5">
      <c r="A2754" s="10">
        <v>2711</v>
      </c>
      <c r="B2754" s="4">
        <v>1</v>
      </c>
      <c r="C2754" s="4" t="s">
        <v>5765</v>
      </c>
      <c r="D2754" s="4" t="s">
        <v>5766</v>
      </c>
      <c r="E2754" s="4" t="s">
        <v>5767</v>
      </c>
    </row>
    <row r="2755" spans="1:5">
      <c r="A2755" s="10">
        <v>2712</v>
      </c>
      <c r="B2755" s="4">
        <v>1</v>
      </c>
      <c r="C2755" s="4" t="s">
        <v>5765</v>
      </c>
      <c r="D2755" s="4" t="s">
        <v>5768</v>
      </c>
      <c r="E2755" s="4" t="s">
        <v>5769</v>
      </c>
    </row>
    <row r="2756" spans="1:5">
      <c r="A2756" s="10">
        <v>2713</v>
      </c>
      <c r="B2756" s="4">
        <v>1</v>
      </c>
      <c r="C2756" s="4" t="s">
        <v>5765</v>
      </c>
      <c r="D2756" s="4">
        <v>43846290</v>
      </c>
      <c r="E2756" s="4" t="s">
        <v>5770</v>
      </c>
    </row>
    <row r="2757" spans="1:5">
      <c r="A2757" s="10">
        <v>2714</v>
      </c>
      <c r="B2757" s="4">
        <v>1</v>
      </c>
      <c r="C2757" s="4" t="s">
        <v>5765</v>
      </c>
      <c r="D2757" s="4" t="s">
        <v>5771</v>
      </c>
      <c r="E2757" s="4" t="s">
        <v>5772</v>
      </c>
    </row>
    <row r="2758" spans="1:5">
      <c r="A2758" s="10" t="s">
        <v>27</v>
      </c>
      <c r="B2758" s="4">
        <v>0</v>
      </c>
      <c r="C2758" s="4" t="s">
        <v>5773</v>
      </c>
      <c r="D2758" s="4" t="s">
        <v>5774</v>
      </c>
      <c r="E2758" s="4" t="s">
        <v>5775</v>
      </c>
    </row>
    <row r="2759" spans="1:5">
      <c r="A2759" s="10" t="s">
        <v>30</v>
      </c>
      <c r="B2759" s="4">
        <v>4456</v>
      </c>
      <c r="C2759" s="4" t="s">
        <v>5773</v>
      </c>
      <c r="D2759" s="4" t="s">
        <v>5776</v>
      </c>
      <c r="E2759" s="4" t="s">
        <v>5777</v>
      </c>
    </row>
    <row r="2760" spans="1:5">
      <c r="A2760" s="10" t="s">
        <v>34</v>
      </c>
      <c r="B2760" s="4">
        <v>5000</v>
      </c>
      <c r="C2760" s="4" t="s">
        <v>5773</v>
      </c>
      <c r="D2760" s="4">
        <v>43879688</v>
      </c>
      <c r="E2760" s="4" t="s">
        <v>5778</v>
      </c>
    </row>
    <row r="2761" spans="1:5">
      <c r="A2761" s="10" t="s">
        <v>27</v>
      </c>
      <c r="B2761" s="4">
        <v>0</v>
      </c>
      <c r="C2761" s="4" t="s">
        <v>5773</v>
      </c>
      <c r="D2761" s="4" t="s">
        <v>5779</v>
      </c>
      <c r="E2761" s="4" t="s">
        <v>5780</v>
      </c>
    </row>
    <row r="2762" spans="1:5">
      <c r="A2762" s="10" t="s">
        <v>39</v>
      </c>
      <c r="B2762" s="4" t="s">
        <v>40</v>
      </c>
      <c r="C2762" s="4" t="s">
        <v>5773</v>
      </c>
      <c r="D2762" s="4" t="s">
        <v>5781</v>
      </c>
      <c r="E2762" s="4" t="s">
        <v>5782</v>
      </c>
    </row>
    <row r="2763" spans="1:5">
      <c r="A2763" s="10" t="s">
        <v>43</v>
      </c>
      <c r="B2763" s="4" t="s">
        <v>44</v>
      </c>
      <c r="C2763" s="4" t="s">
        <v>5773</v>
      </c>
      <c r="D2763" s="4" t="s">
        <v>5783</v>
      </c>
      <c r="E2763" s="4" t="s">
        <v>5784</v>
      </c>
    </row>
    <row r="2764" spans="1:5">
      <c r="A2764" s="10" t="s">
        <v>27</v>
      </c>
      <c r="B2764" s="4">
        <v>0</v>
      </c>
      <c r="C2764" s="4" t="s">
        <v>5773</v>
      </c>
      <c r="D2764" s="4" t="s">
        <v>5785</v>
      </c>
      <c r="E2764" s="4" t="s">
        <v>5786</v>
      </c>
    </row>
    <row r="2765" spans="1:5">
      <c r="A2765" s="10" t="s">
        <v>48</v>
      </c>
      <c r="B2765" s="4" t="s">
        <v>2926</v>
      </c>
      <c r="C2765" s="4" t="s">
        <v>5773</v>
      </c>
      <c r="D2765" s="4" t="s">
        <v>5787</v>
      </c>
      <c r="E2765" s="4" t="s">
        <v>5788</v>
      </c>
    </row>
    <row r="2766" spans="1:5">
      <c r="A2766" s="10" t="s">
        <v>51</v>
      </c>
      <c r="B2766" s="4">
        <v>3800</v>
      </c>
      <c r="C2766" s="4" t="s">
        <v>5773</v>
      </c>
      <c r="D2766" s="4" t="s">
        <v>5789</v>
      </c>
      <c r="E2766" s="4" t="s">
        <v>5790</v>
      </c>
    </row>
    <row r="2767" spans="1:5">
      <c r="A2767" s="10" t="s">
        <v>27</v>
      </c>
      <c r="B2767" s="4">
        <v>0</v>
      </c>
      <c r="C2767" s="4" t="s">
        <v>5773</v>
      </c>
      <c r="D2767" s="4" t="s">
        <v>5791</v>
      </c>
      <c r="E2767" s="4" t="s">
        <v>5792</v>
      </c>
    </row>
    <row r="2768" spans="1:5">
      <c r="A2768" s="10" t="s">
        <v>56</v>
      </c>
      <c r="B2768" s="4" t="s">
        <v>40</v>
      </c>
      <c r="C2768" s="4" t="s">
        <v>5773</v>
      </c>
      <c r="D2768" s="4">
        <v>43911491</v>
      </c>
      <c r="E2768" s="4" t="s">
        <v>5793</v>
      </c>
    </row>
    <row r="2769" spans="1:5">
      <c r="A2769" s="10" t="s">
        <v>59</v>
      </c>
      <c r="B2769" s="4" t="s">
        <v>110</v>
      </c>
      <c r="C2769" s="4" t="s">
        <v>5773</v>
      </c>
      <c r="D2769" s="4" t="s">
        <v>5794</v>
      </c>
      <c r="E2769" s="4" t="s">
        <v>5795</v>
      </c>
    </row>
    <row r="2770" spans="1:5">
      <c r="A2770" s="10">
        <v>2711</v>
      </c>
      <c r="B2770" s="4">
        <v>1</v>
      </c>
      <c r="C2770" s="4" t="s">
        <v>5796</v>
      </c>
      <c r="D2770" s="4" t="s">
        <v>5797</v>
      </c>
      <c r="E2770" s="4" t="s">
        <v>5798</v>
      </c>
    </row>
    <row r="2771" spans="1:5">
      <c r="A2771" s="10">
        <v>2712</v>
      </c>
      <c r="B2771" s="4">
        <v>1</v>
      </c>
      <c r="C2771" s="4" t="s">
        <v>5796</v>
      </c>
      <c r="D2771" s="4">
        <v>67547528</v>
      </c>
      <c r="E2771" s="4" t="s">
        <v>5799</v>
      </c>
    </row>
    <row r="2772" spans="1:5">
      <c r="A2772" s="10">
        <v>2713</v>
      </c>
      <c r="B2772" s="4">
        <v>1</v>
      </c>
      <c r="C2772" s="4" t="s">
        <v>5796</v>
      </c>
      <c r="D2772" s="4" t="s">
        <v>5800</v>
      </c>
      <c r="E2772" s="4" t="s">
        <v>5801</v>
      </c>
    </row>
    <row r="2773" spans="1:5">
      <c r="A2773" s="10">
        <v>2714</v>
      </c>
      <c r="B2773" s="4">
        <v>1</v>
      </c>
      <c r="C2773" s="4" t="s">
        <v>5796</v>
      </c>
      <c r="D2773" s="11">
        <v>6754830000</v>
      </c>
      <c r="E2773" s="4" t="s">
        <v>5802</v>
      </c>
    </row>
    <row r="2774" spans="1:5">
      <c r="A2774" s="10" t="s">
        <v>27</v>
      </c>
      <c r="B2774" s="4">
        <v>0</v>
      </c>
      <c r="C2774" s="4" t="s">
        <v>5796</v>
      </c>
      <c r="D2774" s="4" t="s">
        <v>5803</v>
      </c>
      <c r="E2774" s="4" t="s">
        <v>5804</v>
      </c>
    </row>
    <row r="2775" spans="1:5">
      <c r="A2775" s="10" t="s">
        <v>39</v>
      </c>
      <c r="B2775" s="4" t="s">
        <v>85</v>
      </c>
      <c r="C2775" s="4" t="s">
        <v>5805</v>
      </c>
      <c r="D2775" s="4" t="s">
        <v>5806</v>
      </c>
      <c r="E2775" s="4" t="s">
        <v>5807</v>
      </c>
    </row>
    <row r="2776" spans="1:5">
      <c r="A2776" s="10" t="s">
        <v>43</v>
      </c>
      <c r="B2776" s="4" t="s">
        <v>94</v>
      </c>
      <c r="C2776" s="4" t="s">
        <v>5805</v>
      </c>
      <c r="D2776" s="4" t="s">
        <v>5808</v>
      </c>
      <c r="E2776" s="4" t="s">
        <v>5809</v>
      </c>
    </row>
    <row r="2777" spans="1:5">
      <c r="A2777" s="10" t="s">
        <v>27</v>
      </c>
      <c r="B2777" s="4">
        <v>0</v>
      </c>
      <c r="C2777" s="4" t="s">
        <v>5805</v>
      </c>
      <c r="D2777" s="4" t="s">
        <v>5810</v>
      </c>
      <c r="E2777" s="4" t="s">
        <v>5811</v>
      </c>
    </row>
    <row r="2778" spans="1:5">
      <c r="A2778" s="10" t="s">
        <v>48</v>
      </c>
      <c r="B2778" s="4" t="s">
        <v>85</v>
      </c>
      <c r="C2778" s="4" t="s">
        <v>5805</v>
      </c>
      <c r="D2778" s="4" t="s">
        <v>5812</v>
      </c>
      <c r="E2778" s="4" t="s">
        <v>5813</v>
      </c>
    </row>
    <row r="2779" spans="1:5">
      <c r="A2779" s="10" t="s">
        <v>51</v>
      </c>
      <c r="B2779" s="4">
        <v>1000</v>
      </c>
      <c r="C2779" s="4" t="s">
        <v>5805</v>
      </c>
      <c r="D2779" s="4" t="s">
        <v>5814</v>
      </c>
      <c r="E2779" s="4" t="s">
        <v>5815</v>
      </c>
    </row>
    <row r="2780" spans="1:5">
      <c r="A2780" s="10" t="s">
        <v>27</v>
      </c>
      <c r="B2780" s="4">
        <v>0</v>
      </c>
      <c r="C2780" s="4" t="s">
        <v>5805</v>
      </c>
      <c r="D2780" s="4" t="s">
        <v>5816</v>
      </c>
      <c r="E2780" s="4" t="s">
        <v>5817</v>
      </c>
    </row>
    <row r="2781" spans="1:5">
      <c r="A2781" s="10" t="s">
        <v>56</v>
      </c>
      <c r="B2781" s="4" t="s">
        <v>85</v>
      </c>
      <c r="C2781" s="4" t="s">
        <v>5805</v>
      </c>
      <c r="D2781" s="11" t="s">
        <v>5818</v>
      </c>
      <c r="E2781" s="4" t="s">
        <v>5819</v>
      </c>
    </row>
    <row r="2782" spans="1:5">
      <c r="A2782" s="10" t="s">
        <v>59</v>
      </c>
      <c r="B2782" s="4" t="s">
        <v>110</v>
      </c>
      <c r="C2782" s="4" t="s">
        <v>5805</v>
      </c>
      <c r="D2782" s="4" t="s">
        <v>5820</v>
      </c>
      <c r="E2782" s="4" t="s">
        <v>5821</v>
      </c>
    </row>
    <row r="2783" spans="1:5">
      <c r="A2783" s="10" t="s">
        <v>27</v>
      </c>
      <c r="B2783" s="4">
        <v>0</v>
      </c>
      <c r="C2783" s="4" t="s">
        <v>5805</v>
      </c>
      <c r="D2783" s="4">
        <v>67619992</v>
      </c>
      <c r="E2783" s="4" t="s">
        <v>5822</v>
      </c>
    </row>
    <row r="2784" spans="1:5">
      <c r="A2784" s="10" t="s">
        <v>30</v>
      </c>
      <c r="B2784" s="4" t="s">
        <v>3255</v>
      </c>
      <c r="C2784" s="4" t="s">
        <v>5805</v>
      </c>
      <c r="D2784" s="4" t="s">
        <v>5823</v>
      </c>
      <c r="E2784" s="11">
        <v>9313180000</v>
      </c>
    </row>
    <row r="2785" spans="1:5">
      <c r="A2785" s="10" t="s">
        <v>34</v>
      </c>
      <c r="B2785" s="4" t="s">
        <v>3258</v>
      </c>
      <c r="C2785" s="4" t="s">
        <v>5805</v>
      </c>
      <c r="D2785" s="4" t="s">
        <v>5824</v>
      </c>
      <c r="E2785" s="4" t="s">
        <v>5825</v>
      </c>
    </row>
    <row r="2786" spans="1:5">
      <c r="A2786" s="10">
        <v>2711</v>
      </c>
      <c r="B2786" s="4">
        <v>1</v>
      </c>
      <c r="C2786" s="4" t="s">
        <v>5826</v>
      </c>
      <c r="D2786" s="4" t="s">
        <v>5827</v>
      </c>
      <c r="E2786" s="4" t="s">
        <v>5828</v>
      </c>
    </row>
    <row r="2787" spans="1:5">
      <c r="A2787" s="10">
        <v>2712</v>
      </c>
      <c r="B2787" s="4">
        <v>1</v>
      </c>
      <c r="C2787" s="4" t="s">
        <v>5826</v>
      </c>
      <c r="D2787" s="4" t="s">
        <v>5829</v>
      </c>
      <c r="E2787" s="4" t="s">
        <v>5830</v>
      </c>
    </row>
    <row r="2788" spans="1:5">
      <c r="A2788" s="10">
        <v>2713</v>
      </c>
      <c r="B2788" s="4">
        <v>1</v>
      </c>
      <c r="C2788" s="4" t="s">
        <v>5826</v>
      </c>
      <c r="D2788" s="4" t="s">
        <v>5831</v>
      </c>
      <c r="E2788" s="4" t="s">
        <v>5832</v>
      </c>
    </row>
    <row r="2789" spans="1:5">
      <c r="A2789" s="10">
        <v>2714</v>
      </c>
      <c r="B2789" s="4">
        <v>1</v>
      </c>
      <c r="C2789" s="4" t="s">
        <v>5826</v>
      </c>
      <c r="D2789" s="4" t="s">
        <v>5833</v>
      </c>
      <c r="E2789" s="4" t="s">
        <v>5834</v>
      </c>
    </row>
    <row r="2790" spans="1:5">
      <c r="A2790" s="10" t="s">
        <v>27</v>
      </c>
      <c r="B2790" s="4">
        <v>0</v>
      </c>
      <c r="C2790" s="4" t="s">
        <v>5826</v>
      </c>
      <c r="D2790" s="4" t="s">
        <v>5835</v>
      </c>
      <c r="E2790" s="4" t="s">
        <v>5836</v>
      </c>
    </row>
    <row r="2791" spans="1:5">
      <c r="A2791" s="10" t="s">
        <v>48</v>
      </c>
      <c r="B2791" s="4" t="s">
        <v>2926</v>
      </c>
      <c r="C2791" s="4" t="s">
        <v>5826</v>
      </c>
      <c r="D2791" s="4" t="s">
        <v>5837</v>
      </c>
      <c r="E2791" s="4" t="s">
        <v>5838</v>
      </c>
    </row>
    <row r="2792" spans="1:5">
      <c r="A2792" s="10" t="s">
        <v>51</v>
      </c>
      <c r="B2792" s="4">
        <v>2000</v>
      </c>
      <c r="C2792" s="4" t="s">
        <v>5826</v>
      </c>
      <c r="D2792" s="4" t="s">
        <v>5839</v>
      </c>
      <c r="E2792" s="4" t="s">
        <v>5840</v>
      </c>
    </row>
    <row r="2793" spans="1:5">
      <c r="A2793" s="10" t="s">
        <v>27</v>
      </c>
      <c r="B2793" s="4">
        <v>0</v>
      </c>
      <c r="C2793" s="4" t="s">
        <v>5841</v>
      </c>
      <c r="D2793" s="4" t="s">
        <v>5842</v>
      </c>
      <c r="E2793" s="4" t="s">
        <v>5843</v>
      </c>
    </row>
    <row r="2794" spans="1:5">
      <c r="A2794" s="10" t="s">
        <v>56</v>
      </c>
      <c r="B2794" s="4" t="s">
        <v>40</v>
      </c>
      <c r="C2794" s="4" t="s">
        <v>5841</v>
      </c>
      <c r="D2794" s="4" t="s">
        <v>5844</v>
      </c>
      <c r="E2794" s="4" t="s">
        <v>5845</v>
      </c>
    </row>
    <row r="2795" spans="1:5">
      <c r="A2795" s="10" t="s">
        <v>59</v>
      </c>
      <c r="B2795" s="4" t="s">
        <v>417</v>
      </c>
      <c r="C2795" s="4" t="s">
        <v>5841</v>
      </c>
      <c r="D2795" s="4" t="s">
        <v>5846</v>
      </c>
      <c r="E2795" s="4" t="s">
        <v>5847</v>
      </c>
    </row>
    <row r="2796" spans="1:5">
      <c r="A2796" s="10" t="s">
        <v>27</v>
      </c>
      <c r="B2796" s="4">
        <v>0</v>
      </c>
      <c r="C2796" s="4" t="s">
        <v>5841</v>
      </c>
      <c r="D2796" s="4" t="s">
        <v>5848</v>
      </c>
      <c r="E2796" s="4" t="s">
        <v>5849</v>
      </c>
    </row>
    <row r="2797" spans="1:5">
      <c r="A2797" s="10" t="s">
        <v>30</v>
      </c>
      <c r="B2797" s="4">
        <v>4456</v>
      </c>
      <c r="C2797" s="4" t="s">
        <v>5841</v>
      </c>
      <c r="D2797" s="4" t="s">
        <v>5850</v>
      </c>
      <c r="E2797" s="4" t="s">
        <v>5851</v>
      </c>
    </row>
    <row r="2798" spans="1:5">
      <c r="A2798" s="10" t="s">
        <v>34</v>
      </c>
      <c r="B2798" s="4">
        <v>7000</v>
      </c>
      <c r="C2798" s="4" t="s">
        <v>5841</v>
      </c>
      <c r="D2798" s="4" t="s">
        <v>5852</v>
      </c>
      <c r="E2798" s="4" t="s">
        <v>5853</v>
      </c>
    </row>
    <row r="2799" spans="1:5">
      <c r="A2799" s="10" t="s">
        <v>27</v>
      </c>
      <c r="B2799" s="4">
        <v>0</v>
      </c>
      <c r="C2799" s="4" t="s">
        <v>5841</v>
      </c>
      <c r="D2799" s="4" t="s">
        <v>5854</v>
      </c>
      <c r="E2799" s="4" t="s">
        <v>5855</v>
      </c>
    </row>
    <row r="2800" spans="1:5">
      <c r="A2800" s="10" t="s">
        <v>39</v>
      </c>
      <c r="B2800" s="4" t="s">
        <v>40</v>
      </c>
      <c r="C2800" s="4" t="s">
        <v>5841</v>
      </c>
      <c r="D2800" s="4" t="s">
        <v>5856</v>
      </c>
      <c r="E2800" s="4" t="s">
        <v>5857</v>
      </c>
    </row>
    <row r="2801" spans="1:5">
      <c r="A2801" s="10" t="s">
        <v>43</v>
      </c>
      <c r="B2801" s="4" t="s">
        <v>452</v>
      </c>
      <c r="C2801" s="4" t="s">
        <v>5841</v>
      </c>
      <c r="D2801" s="4" t="s">
        <v>5858</v>
      </c>
      <c r="E2801" s="4" t="s">
        <v>5859</v>
      </c>
    </row>
    <row r="2802" spans="1:5">
      <c r="A2802" s="10">
        <v>2711</v>
      </c>
      <c r="B2802" s="4">
        <v>1</v>
      </c>
      <c r="C2802" s="4" t="s">
        <v>5860</v>
      </c>
      <c r="D2802" s="4" t="s">
        <v>5861</v>
      </c>
      <c r="E2802" s="4" t="s">
        <v>5862</v>
      </c>
    </row>
    <row r="2803" spans="1:5">
      <c r="A2803" s="10">
        <v>2712</v>
      </c>
      <c r="B2803" s="4">
        <v>1</v>
      </c>
      <c r="C2803" s="4" t="s">
        <v>5860</v>
      </c>
      <c r="D2803" s="4" t="s">
        <v>5863</v>
      </c>
      <c r="E2803" s="4" t="s">
        <v>5864</v>
      </c>
    </row>
    <row r="2804" spans="1:5">
      <c r="A2804" s="10">
        <v>2713</v>
      </c>
      <c r="B2804" s="4">
        <v>1</v>
      </c>
      <c r="C2804" s="4" t="s">
        <v>5860</v>
      </c>
      <c r="D2804" s="4" t="s">
        <v>5865</v>
      </c>
      <c r="E2804" s="4" t="s">
        <v>5866</v>
      </c>
    </row>
    <row r="2805" spans="1:5">
      <c r="A2805" s="10">
        <v>2714</v>
      </c>
      <c r="B2805" s="4">
        <v>1</v>
      </c>
      <c r="C2805" s="4" t="s">
        <v>5860</v>
      </c>
      <c r="D2805" s="4" t="s">
        <v>5867</v>
      </c>
      <c r="E2805" s="4" t="s">
        <v>5868</v>
      </c>
    </row>
    <row r="2806" spans="1:5">
      <c r="A2806" s="10" t="s">
        <v>27</v>
      </c>
      <c r="B2806" s="4">
        <v>0</v>
      </c>
      <c r="C2806" s="4" t="s">
        <v>5860</v>
      </c>
      <c r="D2806" s="4" t="s">
        <v>5869</v>
      </c>
      <c r="E2806" s="4">
        <v>12092085</v>
      </c>
    </row>
    <row r="2807" spans="1:5">
      <c r="A2807" s="10" t="s">
        <v>56</v>
      </c>
      <c r="B2807" s="4" t="s">
        <v>85</v>
      </c>
      <c r="C2807" s="4" t="s">
        <v>5860</v>
      </c>
      <c r="D2807" s="4" t="s">
        <v>5870</v>
      </c>
      <c r="E2807" s="4" t="s">
        <v>5871</v>
      </c>
    </row>
    <row r="2808" spans="1:5">
      <c r="A2808" s="10" t="s">
        <v>59</v>
      </c>
      <c r="B2808" s="4" t="s">
        <v>44</v>
      </c>
      <c r="C2808" s="4" t="s">
        <v>5860</v>
      </c>
      <c r="D2808" s="4" t="s">
        <v>5872</v>
      </c>
      <c r="E2808" s="4" t="s">
        <v>5873</v>
      </c>
    </row>
    <row r="2809" spans="1:5">
      <c r="A2809" s="10" t="s">
        <v>27</v>
      </c>
      <c r="B2809" s="4">
        <v>0</v>
      </c>
      <c r="C2809" s="4" t="s">
        <v>5860</v>
      </c>
      <c r="D2809" s="4" t="s">
        <v>5874</v>
      </c>
      <c r="E2809" s="4" t="s">
        <v>5875</v>
      </c>
    </row>
    <row r="2810" spans="1:5">
      <c r="A2810" s="10" t="s">
        <v>30</v>
      </c>
      <c r="B2810" s="4" t="s">
        <v>3255</v>
      </c>
      <c r="C2810" s="4" t="s">
        <v>5860</v>
      </c>
      <c r="D2810" s="4" t="s">
        <v>5876</v>
      </c>
      <c r="E2810" s="4" t="s">
        <v>5877</v>
      </c>
    </row>
    <row r="2811" spans="1:5">
      <c r="A2811" s="10" t="s">
        <v>34</v>
      </c>
      <c r="B2811" s="4">
        <v>1800</v>
      </c>
      <c r="C2811" s="4" t="s">
        <v>5860</v>
      </c>
      <c r="D2811" s="4" t="s">
        <v>5878</v>
      </c>
      <c r="E2811" s="4" t="s">
        <v>5879</v>
      </c>
    </row>
    <row r="2812" spans="1:5">
      <c r="A2812" s="10" t="s">
        <v>27</v>
      </c>
      <c r="B2812" s="4">
        <v>0</v>
      </c>
      <c r="C2812" s="4" t="s">
        <v>5880</v>
      </c>
      <c r="D2812" s="4" t="s">
        <v>5881</v>
      </c>
      <c r="E2812" s="4" t="s">
        <v>5882</v>
      </c>
    </row>
    <row r="2813" spans="1:5">
      <c r="A2813" s="10" t="s">
        <v>39</v>
      </c>
      <c r="B2813" s="4" t="s">
        <v>85</v>
      </c>
      <c r="C2813" s="4" t="s">
        <v>5880</v>
      </c>
      <c r="D2813" s="4" t="s">
        <v>5883</v>
      </c>
      <c r="E2813" s="4" t="s">
        <v>5884</v>
      </c>
    </row>
    <row r="2814" spans="1:5">
      <c r="A2814" s="10" t="s">
        <v>43</v>
      </c>
      <c r="B2814" s="4" t="s">
        <v>487</v>
      </c>
      <c r="C2814" s="4" t="s">
        <v>5880</v>
      </c>
      <c r="D2814" s="4" t="s">
        <v>5885</v>
      </c>
      <c r="E2814" s="11" t="s">
        <v>5886</v>
      </c>
    </row>
    <row r="2815" spans="1:5">
      <c r="A2815" s="10" t="s">
        <v>27</v>
      </c>
      <c r="B2815" s="4">
        <v>0</v>
      </c>
      <c r="C2815" s="4" t="s">
        <v>5880</v>
      </c>
      <c r="D2815" s="4" t="s">
        <v>5887</v>
      </c>
      <c r="E2815" s="4" t="s">
        <v>5888</v>
      </c>
    </row>
    <row r="2816" spans="1:5">
      <c r="A2816" s="10" t="s">
        <v>48</v>
      </c>
      <c r="B2816" s="4" t="s">
        <v>85</v>
      </c>
      <c r="C2816" s="4" t="s">
        <v>5880</v>
      </c>
      <c r="D2816" s="4" t="s">
        <v>5889</v>
      </c>
      <c r="E2816" s="4" t="s">
        <v>5890</v>
      </c>
    </row>
    <row r="2817" spans="1:5">
      <c r="A2817" s="10" t="s">
        <v>51</v>
      </c>
      <c r="B2817" s="4">
        <v>800</v>
      </c>
      <c r="C2817" s="4" t="s">
        <v>5880</v>
      </c>
      <c r="D2817" s="4" t="s">
        <v>5891</v>
      </c>
      <c r="E2817" s="4" t="s">
        <v>5892</v>
      </c>
    </row>
    <row r="2818" spans="1:5">
      <c r="A2818" s="10">
        <v>2711</v>
      </c>
      <c r="B2818" s="4">
        <v>1</v>
      </c>
      <c r="C2818" s="4" t="s">
        <v>5893</v>
      </c>
      <c r="D2818" s="4" t="s">
        <v>5894</v>
      </c>
      <c r="E2818" s="4" t="s">
        <v>5895</v>
      </c>
    </row>
    <row r="2819" spans="1:5">
      <c r="A2819" s="10">
        <v>2712</v>
      </c>
      <c r="B2819" s="4">
        <v>1</v>
      </c>
      <c r="C2819" s="4" t="s">
        <v>5893</v>
      </c>
      <c r="D2819" s="4" t="s">
        <v>5896</v>
      </c>
      <c r="E2819" s="4" t="s">
        <v>5897</v>
      </c>
    </row>
    <row r="2820" spans="1:5">
      <c r="A2820" s="10">
        <v>2713</v>
      </c>
      <c r="B2820" s="4">
        <v>1</v>
      </c>
      <c r="C2820" s="4" t="s">
        <v>5893</v>
      </c>
      <c r="D2820" s="4" t="s">
        <v>5898</v>
      </c>
      <c r="E2820" s="4" t="s">
        <v>5899</v>
      </c>
    </row>
    <row r="2821" spans="1:5">
      <c r="A2821" s="10">
        <v>2714</v>
      </c>
      <c r="B2821" s="4">
        <v>1</v>
      </c>
      <c r="C2821" s="4" t="s">
        <v>5893</v>
      </c>
      <c r="D2821" s="4" t="s">
        <v>5900</v>
      </c>
      <c r="E2821" s="4" t="s">
        <v>5901</v>
      </c>
    </row>
    <row r="2822" spans="1:5">
      <c r="A2822" s="10" t="s">
        <v>27</v>
      </c>
      <c r="B2822" s="4">
        <v>0</v>
      </c>
      <c r="C2822" s="4" t="s">
        <v>5893</v>
      </c>
      <c r="D2822" s="4" t="s">
        <v>5902</v>
      </c>
      <c r="E2822" s="4" t="s">
        <v>5903</v>
      </c>
    </row>
    <row r="2823" spans="1:5">
      <c r="A2823" s="10" t="s">
        <v>30</v>
      </c>
      <c r="B2823" s="4">
        <v>4456</v>
      </c>
      <c r="C2823" s="4" t="s">
        <v>5893</v>
      </c>
      <c r="D2823" s="4" t="s">
        <v>5904</v>
      </c>
      <c r="E2823" s="4" t="s">
        <v>5905</v>
      </c>
    </row>
    <row r="2824" spans="1:5">
      <c r="A2824" s="10" t="s">
        <v>34</v>
      </c>
      <c r="B2824" s="4">
        <v>7800</v>
      </c>
      <c r="C2824" s="4" t="s">
        <v>5893</v>
      </c>
      <c r="D2824" s="4" t="s">
        <v>5906</v>
      </c>
      <c r="E2824" s="4" t="s">
        <v>5907</v>
      </c>
    </row>
    <row r="2825" spans="1:5">
      <c r="A2825" s="10" t="s">
        <v>27</v>
      </c>
      <c r="B2825" s="4">
        <v>0</v>
      </c>
      <c r="C2825" s="4" t="s">
        <v>5893</v>
      </c>
      <c r="D2825" s="4" t="s">
        <v>5908</v>
      </c>
      <c r="E2825" s="4" t="s">
        <v>5909</v>
      </c>
    </row>
    <row r="2826" spans="1:5">
      <c r="A2826" s="10" t="s">
        <v>39</v>
      </c>
      <c r="B2826" s="4" t="s">
        <v>40</v>
      </c>
      <c r="C2826" s="4" t="s">
        <v>5893</v>
      </c>
      <c r="D2826" s="4" t="s">
        <v>5910</v>
      </c>
      <c r="E2826" s="4" t="s">
        <v>5911</v>
      </c>
    </row>
    <row r="2827" spans="1:5">
      <c r="A2827" s="10" t="s">
        <v>43</v>
      </c>
      <c r="B2827" s="4" t="s">
        <v>150</v>
      </c>
      <c r="C2827" s="4" t="s">
        <v>5893</v>
      </c>
      <c r="D2827" s="4" t="s">
        <v>5912</v>
      </c>
      <c r="E2827" s="4" t="s">
        <v>5913</v>
      </c>
    </row>
    <row r="2828" spans="1:5">
      <c r="A2828" s="10" t="s">
        <v>27</v>
      </c>
      <c r="B2828" s="4">
        <v>0</v>
      </c>
      <c r="C2828" s="4" t="s">
        <v>5914</v>
      </c>
      <c r="D2828" s="4" t="s">
        <v>5915</v>
      </c>
      <c r="E2828" s="4" t="s">
        <v>5916</v>
      </c>
    </row>
    <row r="2829" spans="1:5">
      <c r="A2829" s="10" t="s">
        <v>48</v>
      </c>
      <c r="B2829" s="4" t="s">
        <v>85</v>
      </c>
      <c r="C2829" s="4" t="s">
        <v>5914</v>
      </c>
      <c r="D2829" s="4" t="s">
        <v>5917</v>
      </c>
      <c r="E2829" s="4" t="s">
        <v>5918</v>
      </c>
    </row>
    <row r="2830" spans="1:5">
      <c r="A2830" s="10" t="s">
        <v>51</v>
      </c>
      <c r="B2830" s="4">
        <v>9000</v>
      </c>
      <c r="C2830" s="4" t="s">
        <v>5914</v>
      </c>
      <c r="D2830" s="4" t="s">
        <v>5919</v>
      </c>
      <c r="E2830" s="4" t="s">
        <v>5920</v>
      </c>
    </row>
    <row r="2831" spans="1:5">
      <c r="A2831" s="10" t="s">
        <v>27</v>
      </c>
      <c r="B2831" s="4">
        <v>0</v>
      </c>
      <c r="C2831" s="4" t="s">
        <v>5914</v>
      </c>
      <c r="D2831" s="4" t="s">
        <v>5921</v>
      </c>
      <c r="E2831" s="4" t="s">
        <v>5922</v>
      </c>
    </row>
    <row r="2832" spans="1:5">
      <c r="A2832" s="10" t="s">
        <v>56</v>
      </c>
      <c r="B2832" s="4" t="s">
        <v>85</v>
      </c>
      <c r="C2832" s="4" t="s">
        <v>5914</v>
      </c>
      <c r="D2832" s="4" t="s">
        <v>5923</v>
      </c>
      <c r="E2832" s="4">
        <v>32236783</v>
      </c>
    </row>
    <row r="2833" spans="1:5">
      <c r="A2833" s="10" t="s">
        <v>59</v>
      </c>
      <c r="B2833" s="4" t="s">
        <v>44</v>
      </c>
      <c r="C2833" s="4" t="s">
        <v>5914</v>
      </c>
      <c r="D2833" s="4" t="s">
        <v>5924</v>
      </c>
      <c r="E2833" s="4" t="s">
        <v>5925</v>
      </c>
    </row>
    <row r="2834" spans="1:5">
      <c r="A2834" s="10">
        <v>2711</v>
      </c>
      <c r="B2834" s="4">
        <v>1</v>
      </c>
      <c r="C2834" s="4" t="s">
        <v>5926</v>
      </c>
      <c r="D2834" s="4" t="s">
        <v>5927</v>
      </c>
      <c r="E2834" s="4" t="s">
        <v>5928</v>
      </c>
    </row>
    <row r="2835" spans="1:5">
      <c r="A2835" s="10">
        <v>2712</v>
      </c>
      <c r="B2835" s="4">
        <v>1</v>
      </c>
      <c r="C2835" s="4" t="s">
        <v>5926</v>
      </c>
      <c r="D2835" s="4" t="s">
        <v>5929</v>
      </c>
      <c r="E2835" s="4" t="s">
        <v>5930</v>
      </c>
    </row>
    <row r="2836" spans="1:5">
      <c r="A2836" s="10">
        <v>2713</v>
      </c>
      <c r="B2836" s="4">
        <v>1</v>
      </c>
      <c r="C2836" s="4" t="s">
        <v>5926</v>
      </c>
      <c r="D2836" s="4" t="s">
        <v>5931</v>
      </c>
      <c r="E2836" s="4" t="s">
        <v>5932</v>
      </c>
    </row>
    <row r="2837" spans="1:5">
      <c r="A2837" s="10">
        <v>2714</v>
      </c>
      <c r="B2837" s="4">
        <v>1</v>
      </c>
      <c r="C2837" s="4" t="s">
        <v>5926</v>
      </c>
      <c r="D2837" s="4" t="s">
        <v>5933</v>
      </c>
      <c r="E2837" s="4" t="s">
        <v>5934</v>
      </c>
    </row>
    <row r="2838" spans="1:5">
      <c r="A2838" s="10" t="s">
        <v>27</v>
      </c>
      <c r="B2838" s="4">
        <v>0</v>
      </c>
      <c r="C2838" s="4" t="s">
        <v>5926</v>
      </c>
      <c r="D2838" s="4" t="s">
        <v>5935</v>
      </c>
      <c r="E2838" s="4" t="s">
        <v>5936</v>
      </c>
    </row>
    <row r="2839" spans="1:5">
      <c r="A2839" s="10" t="s">
        <v>39</v>
      </c>
      <c r="B2839" s="4" t="s">
        <v>85</v>
      </c>
      <c r="C2839" s="4" t="s">
        <v>5926</v>
      </c>
      <c r="D2839" s="4" t="s">
        <v>5937</v>
      </c>
      <c r="E2839" s="4" t="s">
        <v>5938</v>
      </c>
    </row>
    <row r="2840" spans="1:5">
      <c r="A2840" s="10" t="s">
        <v>43</v>
      </c>
      <c r="B2840" s="4">
        <v>2000</v>
      </c>
      <c r="C2840" s="4" t="s">
        <v>5926</v>
      </c>
      <c r="D2840" s="4" t="s">
        <v>5939</v>
      </c>
      <c r="E2840" s="4" t="s">
        <v>5940</v>
      </c>
    </row>
    <row r="2841" spans="1:5">
      <c r="A2841" s="10" t="s">
        <v>27</v>
      </c>
      <c r="B2841" s="4">
        <v>0</v>
      </c>
      <c r="C2841" s="4" t="s">
        <v>5926</v>
      </c>
      <c r="D2841" s="4" t="s">
        <v>5941</v>
      </c>
      <c r="E2841" s="4" t="s">
        <v>5942</v>
      </c>
    </row>
    <row r="2842" spans="1:5">
      <c r="A2842" s="10" t="s">
        <v>48</v>
      </c>
      <c r="B2842" s="4" t="s">
        <v>2926</v>
      </c>
      <c r="C2842" s="4" t="s">
        <v>5926</v>
      </c>
      <c r="D2842" s="4" t="s">
        <v>5943</v>
      </c>
      <c r="E2842" s="4" t="s">
        <v>5944</v>
      </c>
    </row>
    <row r="2843" spans="1:5">
      <c r="A2843" s="10" t="s">
        <v>51</v>
      </c>
      <c r="B2843" s="4">
        <v>2800</v>
      </c>
      <c r="C2843" s="4" t="s">
        <v>5926</v>
      </c>
      <c r="D2843" s="4" t="s">
        <v>5945</v>
      </c>
      <c r="E2843" s="4" t="s">
        <v>5946</v>
      </c>
    </row>
    <row r="2844" spans="1:5">
      <c r="A2844" s="10" t="s">
        <v>27</v>
      </c>
      <c r="B2844" s="4">
        <v>0</v>
      </c>
      <c r="C2844" s="4" t="s">
        <v>5926</v>
      </c>
      <c r="D2844" s="4" t="s">
        <v>5947</v>
      </c>
      <c r="E2844" s="4" t="s">
        <v>5948</v>
      </c>
    </row>
    <row r="2845" spans="1:5">
      <c r="A2845" s="10" t="s">
        <v>56</v>
      </c>
      <c r="B2845" s="4" t="s">
        <v>40</v>
      </c>
      <c r="C2845" s="4" t="s">
        <v>5926</v>
      </c>
      <c r="D2845" s="4" t="s">
        <v>5949</v>
      </c>
      <c r="E2845" s="4" t="s">
        <v>5950</v>
      </c>
    </row>
    <row r="2846" spans="1:5">
      <c r="A2846" s="10" t="s">
        <v>59</v>
      </c>
      <c r="B2846" s="4" t="s">
        <v>219</v>
      </c>
      <c r="C2846" s="4" t="s">
        <v>5926</v>
      </c>
      <c r="D2846" s="4" t="s">
        <v>5951</v>
      </c>
      <c r="E2846" s="4" t="s">
        <v>5952</v>
      </c>
    </row>
    <row r="2847" spans="1:5">
      <c r="A2847" s="10" t="s">
        <v>27</v>
      </c>
      <c r="B2847" s="4">
        <v>0</v>
      </c>
      <c r="C2847" s="4" t="s">
        <v>5953</v>
      </c>
      <c r="D2847" s="4" t="s">
        <v>5954</v>
      </c>
      <c r="E2847" s="4" t="s">
        <v>5955</v>
      </c>
    </row>
    <row r="2848" spans="1:5">
      <c r="A2848" s="10" t="s">
        <v>30</v>
      </c>
      <c r="B2848" s="4">
        <v>4456</v>
      </c>
      <c r="C2848" s="4" t="s">
        <v>5953</v>
      </c>
      <c r="D2848" s="4" t="s">
        <v>5956</v>
      </c>
      <c r="E2848" s="4" t="s">
        <v>5957</v>
      </c>
    </row>
    <row r="2849" spans="1:5">
      <c r="A2849" s="10" t="s">
        <v>34</v>
      </c>
      <c r="B2849" s="4" t="s">
        <v>5513</v>
      </c>
      <c r="C2849" s="4" t="s">
        <v>5953</v>
      </c>
      <c r="D2849" s="4" t="s">
        <v>5958</v>
      </c>
      <c r="E2849" s="4" t="s">
        <v>5959</v>
      </c>
    </row>
    <row r="2850" spans="1:5">
      <c r="A2850" s="10">
        <v>2711</v>
      </c>
      <c r="B2850" s="4">
        <v>1</v>
      </c>
      <c r="C2850" s="4" t="s">
        <v>5960</v>
      </c>
      <c r="D2850" s="4" t="s">
        <v>5961</v>
      </c>
      <c r="E2850" s="4" t="s">
        <v>5962</v>
      </c>
    </row>
    <row r="2851" spans="1:5">
      <c r="A2851" s="10">
        <v>2712</v>
      </c>
      <c r="B2851" s="4">
        <v>1</v>
      </c>
      <c r="C2851" s="4" t="s">
        <v>5960</v>
      </c>
      <c r="D2851" s="4" t="s">
        <v>5963</v>
      </c>
      <c r="E2851" s="4" t="s">
        <v>5964</v>
      </c>
    </row>
    <row r="2852" spans="1:5">
      <c r="A2852" s="10">
        <v>2713</v>
      </c>
      <c r="B2852" s="4">
        <v>1</v>
      </c>
      <c r="C2852" s="4" t="s">
        <v>5960</v>
      </c>
      <c r="D2852" s="4" t="s">
        <v>5965</v>
      </c>
      <c r="E2852" s="4" t="s">
        <v>5966</v>
      </c>
    </row>
    <row r="2853" spans="1:5">
      <c r="A2853" s="10">
        <v>2714</v>
      </c>
      <c r="B2853" s="4">
        <v>1</v>
      </c>
      <c r="C2853" s="4" t="s">
        <v>5960</v>
      </c>
      <c r="D2853" s="4" t="s">
        <v>5967</v>
      </c>
      <c r="E2853" s="4" t="s">
        <v>5968</v>
      </c>
    </row>
    <row r="2854" spans="1:5">
      <c r="A2854" s="10" t="s">
        <v>27</v>
      </c>
      <c r="B2854" s="4">
        <v>0</v>
      </c>
      <c r="C2854" s="4" t="s">
        <v>5960</v>
      </c>
      <c r="D2854" s="4" t="s">
        <v>5969</v>
      </c>
      <c r="E2854" s="4" t="s">
        <v>5970</v>
      </c>
    </row>
    <row r="2855" spans="1:5">
      <c r="A2855" s="10" t="s">
        <v>48</v>
      </c>
      <c r="B2855" s="4" t="s">
        <v>85</v>
      </c>
      <c r="C2855" s="4" t="s">
        <v>5960</v>
      </c>
      <c r="D2855" s="4" t="s">
        <v>5971</v>
      </c>
      <c r="E2855" s="4" t="s">
        <v>5972</v>
      </c>
    </row>
    <row r="2856" spans="1:5">
      <c r="A2856" s="10" t="s">
        <v>51</v>
      </c>
      <c r="B2856" s="4">
        <v>3800</v>
      </c>
      <c r="C2856" s="4" t="s">
        <v>5960</v>
      </c>
      <c r="D2856" s="4" t="s">
        <v>5973</v>
      </c>
      <c r="E2856" s="4" t="s">
        <v>5974</v>
      </c>
    </row>
    <row r="2857" spans="1:5">
      <c r="A2857" s="10" t="s">
        <v>27</v>
      </c>
      <c r="B2857" s="4">
        <v>0</v>
      </c>
      <c r="C2857" s="4" t="s">
        <v>5960</v>
      </c>
      <c r="D2857" s="4" t="s">
        <v>5975</v>
      </c>
      <c r="E2857" s="4" t="s">
        <v>5976</v>
      </c>
    </row>
    <row r="2858" spans="1:5">
      <c r="A2858" s="10" t="s">
        <v>56</v>
      </c>
      <c r="B2858" s="4" t="s">
        <v>85</v>
      </c>
      <c r="C2858" s="4" t="s">
        <v>5960</v>
      </c>
      <c r="D2858" s="4" t="s">
        <v>5977</v>
      </c>
      <c r="E2858" s="4" t="s">
        <v>5978</v>
      </c>
    </row>
    <row r="2859" spans="1:5">
      <c r="A2859" s="10" t="s">
        <v>59</v>
      </c>
      <c r="B2859" s="4" t="s">
        <v>825</v>
      </c>
      <c r="C2859" s="4" t="s">
        <v>5960</v>
      </c>
      <c r="D2859" s="4" t="s">
        <v>5979</v>
      </c>
      <c r="E2859" s="4" t="s">
        <v>5980</v>
      </c>
    </row>
    <row r="2860" spans="1:5">
      <c r="A2860" s="10" t="s">
        <v>27</v>
      </c>
      <c r="B2860" s="4">
        <v>0</v>
      </c>
      <c r="C2860" s="4" t="s">
        <v>5960</v>
      </c>
      <c r="D2860" s="4" t="s">
        <v>5981</v>
      </c>
      <c r="E2860" s="4" t="s">
        <v>5982</v>
      </c>
    </row>
    <row r="2861" spans="1:5">
      <c r="A2861" s="10" t="s">
        <v>30</v>
      </c>
      <c r="B2861" s="4" t="s">
        <v>3255</v>
      </c>
      <c r="C2861" s="4" t="s">
        <v>5960</v>
      </c>
      <c r="D2861" s="4" t="s">
        <v>5983</v>
      </c>
      <c r="E2861" s="4" t="s">
        <v>5984</v>
      </c>
    </row>
    <row r="2862" spans="1:5">
      <c r="A2862" s="10" t="s">
        <v>34</v>
      </c>
      <c r="B2862" s="4">
        <v>9800</v>
      </c>
      <c r="C2862" s="4" t="s">
        <v>5960</v>
      </c>
      <c r="D2862" s="4" t="s">
        <v>5985</v>
      </c>
      <c r="E2862" s="4" t="s">
        <v>5986</v>
      </c>
    </row>
    <row r="2863" spans="1:5">
      <c r="A2863" s="10" t="s">
        <v>27</v>
      </c>
      <c r="B2863" s="4">
        <v>0</v>
      </c>
      <c r="C2863" s="4" t="s">
        <v>5987</v>
      </c>
      <c r="D2863" s="4" t="s">
        <v>5988</v>
      </c>
      <c r="E2863" s="4" t="s">
        <v>5989</v>
      </c>
    </row>
    <row r="2864" spans="1:5">
      <c r="A2864" s="10" t="s">
        <v>39</v>
      </c>
      <c r="B2864" s="4" t="s">
        <v>2926</v>
      </c>
      <c r="C2864" s="4" t="s">
        <v>5987</v>
      </c>
      <c r="D2864" s="4" t="s">
        <v>5990</v>
      </c>
      <c r="E2864" s="4" t="s">
        <v>5991</v>
      </c>
    </row>
    <row r="2865" spans="1:5">
      <c r="A2865" s="10" t="s">
        <v>43</v>
      </c>
      <c r="B2865" s="4">
        <v>1000</v>
      </c>
      <c r="C2865" s="4" t="s">
        <v>5987</v>
      </c>
      <c r="D2865" s="4" t="s">
        <v>5992</v>
      </c>
      <c r="E2865" s="4">
        <v>31420625</v>
      </c>
    </row>
    <row r="2866" spans="1:5">
      <c r="A2866" s="10">
        <v>2711</v>
      </c>
      <c r="B2866" s="4">
        <v>1</v>
      </c>
      <c r="C2866" s="4" t="s">
        <v>5993</v>
      </c>
      <c r="D2866" s="11" t="s">
        <v>5994</v>
      </c>
      <c r="E2866" s="4" t="s">
        <v>5995</v>
      </c>
    </row>
    <row r="2867" spans="1:5">
      <c r="A2867" s="10">
        <v>2712</v>
      </c>
      <c r="B2867" s="4">
        <v>1</v>
      </c>
      <c r="C2867" s="4" t="s">
        <v>5993</v>
      </c>
      <c r="D2867" s="11" t="s">
        <v>5996</v>
      </c>
      <c r="E2867" s="4" t="s">
        <v>5997</v>
      </c>
    </row>
    <row r="2868" spans="1:5">
      <c r="A2868" s="10">
        <v>2713</v>
      </c>
      <c r="B2868" s="4">
        <v>1</v>
      </c>
      <c r="C2868" s="4" t="s">
        <v>5993</v>
      </c>
      <c r="D2868" s="11" t="s">
        <v>5998</v>
      </c>
      <c r="E2868" s="4" t="s">
        <v>5999</v>
      </c>
    </row>
    <row r="2869" spans="1:5">
      <c r="A2869" s="10">
        <v>2714</v>
      </c>
      <c r="B2869" s="4">
        <v>1</v>
      </c>
      <c r="C2869" s="4" t="s">
        <v>5993</v>
      </c>
      <c r="D2869" s="11" t="s">
        <v>6000</v>
      </c>
      <c r="E2869" s="4" t="s">
        <v>6001</v>
      </c>
    </row>
    <row r="2870" spans="1:5">
      <c r="A2870" s="10" t="s">
        <v>27</v>
      </c>
      <c r="B2870" s="4">
        <v>0</v>
      </c>
      <c r="C2870" s="4" t="s">
        <v>5993</v>
      </c>
      <c r="D2870" s="4" t="s">
        <v>6002</v>
      </c>
      <c r="E2870" s="4" t="s">
        <v>6003</v>
      </c>
    </row>
    <row r="2871" spans="1:5">
      <c r="A2871" s="10" t="s">
        <v>56</v>
      </c>
      <c r="B2871" s="4" t="s">
        <v>40</v>
      </c>
      <c r="C2871" s="4" t="s">
        <v>5993</v>
      </c>
      <c r="D2871" s="4" t="s">
        <v>6004</v>
      </c>
      <c r="E2871" s="4" t="s">
        <v>6005</v>
      </c>
    </row>
    <row r="2872" spans="1:5">
      <c r="A2872" s="10" t="s">
        <v>59</v>
      </c>
      <c r="B2872" s="4" t="s">
        <v>219</v>
      </c>
      <c r="C2872" s="4" t="s">
        <v>5993</v>
      </c>
      <c r="D2872" s="4" t="s">
        <v>6006</v>
      </c>
      <c r="E2872" s="4">
        <v>13791765</v>
      </c>
    </row>
    <row r="2873" spans="1:5">
      <c r="A2873" s="10" t="s">
        <v>27</v>
      </c>
      <c r="B2873" s="4">
        <v>0</v>
      </c>
      <c r="C2873" s="4" t="s">
        <v>5993</v>
      </c>
      <c r="D2873" s="4" t="s">
        <v>6007</v>
      </c>
      <c r="E2873" s="4" t="s">
        <v>6008</v>
      </c>
    </row>
    <row r="2874" spans="1:5">
      <c r="A2874" s="10" t="s">
        <v>30</v>
      </c>
      <c r="B2874" s="4">
        <v>4456</v>
      </c>
      <c r="C2874" s="4" t="s">
        <v>5993</v>
      </c>
      <c r="D2874" s="4" t="s">
        <v>6009</v>
      </c>
      <c r="E2874" s="4" t="s">
        <v>6010</v>
      </c>
    </row>
    <row r="2875" spans="1:5">
      <c r="A2875" s="10" t="s">
        <v>34</v>
      </c>
      <c r="B2875" s="4">
        <v>9800</v>
      </c>
      <c r="C2875" s="4" t="s">
        <v>5993</v>
      </c>
      <c r="D2875" s="4" t="s">
        <v>6011</v>
      </c>
      <c r="E2875" s="4" t="s">
        <v>6012</v>
      </c>
    </row>
    <row r="2876" spans="1:5">
      <c r="A2876" s="10" t="s">
        <v>27</v>
      </c>
      <c r="B2876" s="4">
        <v>0</v>
      </c>
      <c r="C2876" s="4" t="s">
        <v>5993</v>
      </c>
      <c r="D2876" s="11" t="s">
        <v>6013</v>
      </c>
      <c r="E2876" s="4" t="s">
        <v>6014</v>
      </c>
    </row>
    <row r="2877" spans="1:5">
      <c r="A2877" s="10" t="s">
        <v>39</v>
      </c>
      <c r="B2877" s="4" t="s">
        <v>40</v>
      </c>
      <c r="C2877" s="4" t="s">
        <v>5993</v>
      </c>
      <c r="D2877" s="11" t="s">
        <v>6015</v>
      </c>
      <c r="E2877" s="4" t="s">
        <v>6016</v>
      </c>
    </row>
    <row r="2878" spans="1:5">
      <c r="A2878" s="10" t="s">
        <v>43</v>
      </c>
      <c r="B2878" s="4" t="s">
        <v>487</v>
      </c>
      <c r="C2878" s="4" t="s">
        <v>5993</v>
      </c>
      <c r="D2878" s="11" t="s">
        <v>6017</v>
      </c>
      <c r="E2878" s="4" t="s">
        <v>6018</v>
      </c>
    </row>
    <row r="2879" spans="1:5">
      <c r="A2879" s="10" t="s">
        <v>27</v>
      </c>
      <c r="B2879" s="4">
        <v>0</v>
      </c>
      <c r="C2879" s="4" t="s">
        <v>5993</v>
      </c>
      <c r="D2879" s="11" t="s">
        <v>6019</v>
      </c>
      <c r="E2879" s="4" t="s">
        <v>6020</v>
      </c>
    </row>
    <row r="2880" spans="1:5">
      <c r="A2880" s="10" t="s">
        <v>48</v>
      </c>
      <c r="B2880" s="4" t="s">
        <v>2926</v>
      </c>
      <c r="C2880" s="4" t="s">
        <v>2507</v>
      </c>
      <c r="D2880" s="11" t="s">
        <v>6021</v>
      </c>
      <c r="E2880" s="4" t="s">
        <v>6022</v>
      </c>
    </row>
    <row r="2881" spans="1:5">
      <c r="A2881" s="10" t="s">
        <v>51</v>
      </c>
      <c r="B2881" s="4">
        <v>3000</v>
      </c>
      <c r="C2881" s="4" t="s">
        <v>6023</v>
      </c>
      <c r="D2881" s="11" t="s">
        <v>6024</v>
      </c>
      <c r="E2881" s="4" t="s">
        <v>6025</v>
      </c>
    </row>
    <row r="2882" spans="1:5">
      <c r="A2882" s="10">
        <v>2711</v>
      </c>
      <c r="B2882" s="4">
        <v>1</v>
      </c>
      <c r="C2882" s="4" t="s">
        <v>6026</v>
      </c>
      <c r="D2882" s="4" t="s">
        <v>6027</v>
      </c>
      <c r="E2882" s="4" t="s">
        <v>6028</v>
      </c>
    </row>
    <row r="2883" spans="1:5">
      <c r="A2883" s="10">
        <v>2712</v>
      </c>
      <c r="B2883" s="4">
        <v>1</v>
      </c>
      <c r="C2883" s="4" t="s">
        <v>6026</v>
      </c>
      <c r="D2883" s="4" t="s">
        <v>6029</v>
      </c>
      <c r="E2883" s="4">
        <v>83667159</v>
      </c>
    </row>
    <row r="2884" spans="1:5">
      <c r="A2884" s="10">
        <v>2713</v>
      </c>
      <c r="B2884" s="4">
        <v>1</v>
      </c>
      <c r="C2884" s="4" t="s">
        <v>6026</v>
      </c>
      <c r="D2884" s="4" t="s">
        <v>6030</v>
      </c>
      <c r="E2884" s="4" t="s">
        <v>6031</v>
      </c>
    </row>
    <row r="2885" spans="1:5">
      <c r="A2885" s="10">
        <v>2714</v>
      </c>
      <c r="B2885" s="4">
        <v>1</v>
      </c>
      <c r="C2885" s="4" t="s">
        <v>6026</v>
      </c>
      <c r="D2885" s="4" t="s">
        <v>6032</v>
      </c>
      <c r="E2885" s="4" t="s">
        <v>6033</v>
      </c>
    </row>
    <row r="2886" spans="1:5">
      <c r="A2886" s="10" t="s">
        <v>27</v>
      </c>
      <c r="B2886" s="4">
        <v>0</v>
      </c>
      <c r="C2886" s="4" t="s">
        <v>6034</v>
      </c>
      <c r="D2886" s="4" t="s">
        <v>6035</v>
      </c>
      <c r="E2886" s="4" t="s">
        <v>6036</v>
      </c>
    </row>
    <row r="2887" spans="1:5">
      <c r="A2887" s="10" t="s">
        <v>30</v>
      </c>
      <c r="B2887" s="4" t="s">
        <v>3255</v>
      </c>
      <c r="C2887" s="4" t="s">
        <v>6034</v>
      </c>
      <c r="D2887" s="4" t="s">
        <v>6037</v>
      </c>
      <c r="E2887" s="4" t="s">
        <v>6038</v>
      </c>
    </row>
    <row r="2888" spans="1:5">
      <c r="A2888" s="10" t="s">
        <v>34</v>
      </c>
      <c r="B2888" s="4" t="s">
        <v>654</v>
      </c>
      <c r="C2888" s="4" t="s">
        <v>6034</v>
      </c>
      <c r="D2888" s="4" t="s">
        <v>6039</v>
      </c>
      <c r="E2888" s="4" t="s">
        <v>6040</v>
      </c>
    </row>
    <row r="2889" spans="1:5">
      <c r="A2889" s="10" t="s">
        <v>27</v>
      </c>
      <c r="B2889" s="4">
        <v>0</v>
      </c>
      <c r="C2889" s="4" t="s">
        <v>6034</v>
      </c>
      <c r="D2889" s="4" t="s">
        <v>6041</v>
      </c>
      <c r="E2889" s="4" t="s">
        <v>6042</v>
      </c>
    </row>
    <row r="2890" spans="1:5">
      <c r="A2890" s="10" t="s">
        <v>39</v>
      </c>
      <c r="B2890" s="4" t="s">
        <v>85</v>
      </c>
      <c r="C2890" s="4" t="s">
        <v>6034</v>
      </c>
      <c r="D2890" s="4" t="s">
        <v>6043</v>
      </c>
      <c r="E2890" s="4" t="s">
        <v>6044</v>
      </c>
    </row>
    <row r="2891" spans="1:5">
      <c r="A2891" s="10" t="s">
        <v>43</v>
      </c>
      <c r="B2891" s="4" t="s">
        <v>394</v>
      </c>
      <c r="C2891" s="4" t="s">
        <v>6034</v>
      </c>
      <c r="D2891" s="4" t="s">
        <v>6045</v>
      </c>
      <c r="E2891" s="4" t="s">
        <v>6046</v>
      </c>
    </row>
    <row r="2892" spans="1:5">
      <c r="A2892" s="10" t="s">
        <v>27</v>
      </c>
      <c r="B2892" s="4">
        <v>0</v>
      </c>
      <c r="C2892" s="4" t="s">
        <v>6034</v>
      </c>
      <c r="D2892" s="4" t="s">
        <v>6047</v>
      </c>
      <c r="E2892" s="4" t="s">
        <v>6048</v>
      </c>
    </row>
    <row r="2893" spans="1:5">
      <c r="A2893" s="10" t="s">
        <v>48</v>
      </c>
      <c r="B2893" s="4" t="s">
        <v>85</v>
      </c>
      <c r="C2893" s="4" t="s">
        <v>6034</v>
      </c>
      <c r="D2893" s="4" t="s">
        <v>6049</v>
      </c>
      <c r="E2893" s="4" t="s">
        <v>6050</v>
      </c>
    </row>
    <row r="2894" spans="1:5">
      <c r="A2894" s="10" t="s">
        <v>51</v>
      </c>
      <c r="B2894" s="4">
        <v>3000</v>
      </c>
      <c r="C2894" s="4" t="s">
        <v>6034</v>
      </c>
      <c r="D2894" s="4" t="s">
        <v>6051</v>
      </c>
      <c r="E2894" s="4" t="s">
        <v>6052</v>
      </c>
    </row>
    <row r="2895" spans="1:5">
      <c r="A2895" s="10" t="s">
        <v>27</v>
      </c>
      <c r="B2895" s="4">
        <v>0</v>
      </c>
      <c r="C2895" s="4" t="s">
        <v>6034</v>
      </c>
      <c r="D2895" s="4" t="s">
        <v>6053</v>
      </c>
      <c r="E2895" s="4" t="s">
        <v>6054</v>
      </c>
    </row>
    <row r="2896" spans="1:5">
      <c r="A2896" s="10" t="s">
        <v>56</v>
      </c>
      <c r="B2896" s="4" t="s">
        <v>85</v>
      </c>
      <c r="C2896" s="4" t="s">
        <v>6034</v>
      </c>
      <c r="D2896" s="11" t="s">
        <v>6055</v>
      </c>
      <c r="E2896" s="4" t="s">
        <v>6056</v>
      </c>
    </row>
    <row r="2897" spans="1:5">
      <c r="A2897" s="10" t="s">
        <v>59</v>
      </c>
      <c r="B2897" s="4" t="s">
        <v>506</v>
      </c>
      <c r="C2897" s="4" t="s">
        <v>6034</v>
      </c>
      <c r="D2897" s="4" t="s">
        <v>6057</v>
      </c>
      <c r="E2897" s="4" t="s">
        <v>6058</v>
      </c>
    </row>
    <row r="2898" spans="1:5">
      <c r="A2898" s="10">
        <v>2711</v>
      </c>
      <c r="B2898" s="4">
        <v>1</v>
      </c>
      <c r="C2898" s="4" t="s">
        <v>6059</v>
      </c>
      <c r="D2898" s="4" t="s">
        <v>6060</v>
      </c>
      <c r="E2898" s="4" t="s">
        <v>6061</v>
      </c>
    </row>
    <row r="2899" spans="1:5">
      <c r="A2899" s="10">
        <v>2712</v>
      </c>
      <c r="B2899" s="4">
        <v>1</v>
      </c>
      <c r="C2899" s="4" t="s">
        <v>6059</v>
      </c>
      <c r="D2899" s="4" t="s">
        <v>6062</v>
      </c>
      <c r="E2899" s="4" t="s">
        <v>6063</v>
      </c>
    </row>
    <row r="2900" spans="1:5">
      <c r="A2900" s="10">
        <v>2713</v>
      </c>
      <c r="B2900" s="4">
        <v>1</v>
      </c>
      <c r="C2900" s="4" t="s">
        <v>6059</v>
      </c>
      <c r="D2900" s="4" t="s">
        <v>6064</v>
      </c>
      <c r="E2900" s="4" t="s">
        <v>6065</v>
      </c>
    </row>
    <row r="2901" spans="1:5">
      <c r="A2901" s="10">
        <v>2714</v>
      </c>
      <c r="B2901" s="4">
        <v>1</v>
      </c>
      <c r="C2901" s="4" t="s">
        <v>6059</v>
      </c>
      <c r="D2901" s="4" t="s">
        <v>6066</v>
      </c>
      <c r="E2901" s="4" t="s">
        <v>6067</v>
      </c>
    </row>
    <row r="2902" spans="1:5">
      <c r="A2902" s="10" t="s">
        <v>27</v>
      </c>
      <c r="B2902" s="4">
        <v>0</v>
      </c>
      <c r="C2902" s="4" t="s">
        <v>6059</v>
      </c>
      <c r="D2902" s="4" t="s">
        <v>6068</v>
      </c>
      <c r="E2902" s="4" t="s">
        <v>6069</v>
      </c>
    </row>
    <row r="2903" spans="1:5">
      <c r="A2903" s="10" t="s">
        <v>39</v>
      </c>
      <c r="B2903" s="4" t="s">
        <v>40</v>
      </c>
      <c r="C2903" s="4" t="s">
        <v>6070</v>
      </c>
      <c r="D2903" s="4" t="s">
        <v>6071</v>
      </c>
      <c r="E2903" s="4" t="s">
        <v>6072</v>
      </c>
    </row>
    <row r="2904" spans="1:5">
      <c r="A2904" s="10" t="s">
        <v>43</v>
      </c>
      <c r="B2904" s="4" t="s">
        <v>150</v>
      </c>
      <c r="C2904" s="4" t="s">
        <v>6070</v>
      </c>
      <c r="D2904" s="4" t="s">
        <v>6073</v>
      </c>
      <c r="E2904" s="4" t="s">
        <v>6074</v>
      </c>
    </row>
    <row r="2905" spans="1:5">
      <c r="A2905" s="10" t="s">
        <v>27</v>
      </c>
      <c r="B2905" s="4">
        <v>0</v>
      </c>
      <c r="C2905" s="4" t="s">
        <v>6070</v>
      </c>
      <c r="D2905" s="4" t="s">
        <v>6075</v>
      </c>
      <c r="E2905" s="4" t="s">
        <v>6076</v>
      </c>
    </row>
    <row r="2906" spans="1:5">
      <c r="A2906" s="10" t="s">
        <v>48</v>
      </c>
      <c r="B2906" s="4" t="s">
        <v>2926</v>
      </c>
      <c r="C2906" s="4" t="s">
        <v>2507</v>
      </c>
      <c r="D2906" s="4" t="s">
        <v>6077</v>
      </c>
      <c r="E2906" s="4" t="s">
        <v>6078</v>
      </c>
    </row>
    <row r="2907" spans="1:5">
      <c r="A2907" s="10" t="s">
        <v>51</v>
      </c>
      <c r="B2907" s="4">
        <v>2000</v>
      </c>
      <c r="C2907" s="4" t="s">
        <v>6079</v>
      </c>
      <c r="D2907" s="4" t="s">
        <v>6080</v>
      </c>
      <c r="E2907" s="4" t="s">
        <v>6081</v>
      </c>
    </row>
    <row r="2908" spans="1:5">
      <c r="A2908" s="10" t="s">
        <v>27</v>
      </c>
      <c r="B2908" s="4">
        <v>0</v>
      </c>
      <c r="C2908" s="4" t="s">
        <v>6070</v>
      </c>
      <c r="D2908" s="4" t="s">
        <v>6082</v>
      </c>
      <c r="E2908" s="4" t="s">
        <v>6083</v>
      </c>
    </row>
    <row r="2909" spans="1:5">
      <c r="A2909" s="10" t="s">
        <v>56</v>
      </c>
      <c r="B2909" s="4" t="s">
        <v>85</v>
      </c>
      <c r="C2909" s="4" t="s">
        <v>6070</v>
      </c>
      <c r="D2909" s="4" t="s">
        <v>6084</v>
      </c>
      <c r="E2909" s="4" t="s">
        <v>6085</v>
      </c>
    </row>
    <row r="2910" spans="1:5">
      <c r="A2910" s="10" t="s">
        <v>59</v>
      </c>
      <c r="B2910" s="4">
        <v>7800</v>
      </c>
      <c r="C2910" s="4" t="s">
        <v>6070</v>
      </c>
      <c r="D2910" s="4" t="s">
        <v>6086</v>
      </c>
      <c r="E2910" s="4" t="s">
        <v>6087</v>
      </c>
    </row>
    <row r="2911" spans="1:5">
      <c r="A2911" s="10" t="s">
        <v>27</v>
      </c>
      <c r="B2911" s="4">
        <v>0</v>
      </c>
      <c r="C2911" s="4" t="s">
        <v>6070</v>
      </c>
      <c r="D2911" s="4" t="s">
        <v>6088</v>
      </c>
      <c r="E2911" s="4" t="s">
        <v>6089</v>
      </c>
    </row>
    <row r="2912" spans="1:5">
      <c r="A2912" s="10" t="s">
        <v>30</v>
      </c>
      <c r="B2912" s="4" t="s">
        <v>3255</v>
      </c>
      <c r="C2912" s="4" t="s">
        <v>6070</v>
      </c>
      <c r="D2912" s="11" t="s">
        <v>6090</v>
      </c>
      <c r="E2912" s="4" t="s">
        <v>6091</v>
      </c>
    </row>
    <row r="2913" spans="1:5">
      <c r="A2913" s="10" t="s">
        <v>34</v>
      </c>
      <c r="B2913" s="4" t="s">
        <v>44</v>
      </c>
      <c r="C2913" s="4" t="s">
        <v>6070</v>
      </c>
      <c r="D2913" s="4" t="s">
        <v>6092</v>
      </c>
      <c r="E2913" s="4" t="s">
        <v>6093</v>
      </c>
    </row>
    <row r="2914" spans="1:5">
      <c r="A2914" s="10">
        <v>2711</v>
      </c>
      <c r="B2914" s="4">
        <v>1</v>
      </c>
      <c r="C2914" s="4" t="s">
        <v>6094</v>
      </c>
      <c r="D2914" s="4" t="s">
        <v>6095</v>
      </c>
      <c r="E2914" s="4">
        <v>5179860</v>
      </c>
    </row>
    <row r="2915" spans="1:5">
      <c r="A2915" s="10">
        <v>2712</v>
      </c>
      <c r="B2915" s="4">
        <v>1</v>
      </c>
      <c r="C2915" s="4" t="s">
        <v>6094</v>
      </c>
      <c r="D2915" s="4" t="s">
        <v>6096</v>
      </c>
      <c r="E2915" s="4" t="s">
        <v>6097</v>
      </c>
    </row>
    <row r="2916" spans="1:5">
      <c r="A2916" s="10">
        <v>2713</v>
      </c>
      <c r="B2916" s="4">
        <v>1</v>
      </c>
      <c r="C2916" s="4" t="s">
        <v>6094</v>
      </c>
      <c r="D2916" s="4" t="s">
        <v>6098</v>
      </c>
      <c r="E2916" s="4" t="s">
        <v>6099</v>
      </c>
    </row>
    <row r="2917" spans="1:5">
      <c r="A2917" s="10">
        <v>2714</v>
      </c>
      <c r="B2917" s="4">
        <v>1</v>
      </c>
      <c r="C2917" s="4" t="s">
        <v>6094</v>
      </c>
      <c r="D2917" s="4" t="s">
        <v>6100</v>
      </c>
      <c r="E2917" s="4" t="s">
        <v>6101</v>
      </c>
    </row>
    <row r="2918" spans="1:5">
      <c r="A2918" s="10" t="s">
        <v>27</v>
      </c>
      <c r="B2918" s="4">
        <v>0</v>
      </c>
      <c r="C2918" s="4" t="s">
        <v>6094</v>
      </c>
      <c r="D2918" s="4" t="s">
        <v>6102</v>
      </c>
      <c r="E2918" s="4" t="s">
        <v>6103</v>
      </c>
    </row>
    <row r="2919" spans="1:5">
      <c r="A2919" s="10" t="s">
        <v>48</v>
      </c>
      <c r="B2919" s="4" t="s">
        <v>2926</v>
      </c>
      <c r="C2919" s="4" t="s">
        <v>6094</v>
      </c>
      <c r="D2919" s="4" t="s">
        <v>6104</v>
      </c>
      <c r="E2919" s="4" t="s">
        <v>6105</v>
      </c>
    </row>
    <row r="2920" spans="1:5">
      <c r="A2920" s="10" t="s">
        <v>51</v>
      </c>
      <c r="B2920" s="4">
        <v>4000</v>
      </c>
      <c r="C2920" s="4" t="s">
        <v>6094</v>
      </c>
      <c r="D2920" s="4" t="s">
        <v>6106</v>
      </c>
      <c r="E2920" s="4" t="s">
        <v>6107</v>
      </c>
    </row>
    <row r="2921" spans="1:5">
      <c r="A2921" s="10" t="s">
        <v>27</v>
      </c>
      <c r="B2921" s="4">
        <v>0</v>
      </c>
      <c r="C2921" s="4" t="s">
        <v>6108</v>
      </c>
      <c r="D2921" s="4" t="s">
        <v>6109</v>
      </c>
      <c r="E2921" s="4" t="s">
        <v>6110</v>
      </c>
    </row>
    <row r="2922" spans="1:5">
      <c r="A2922" s="10" t="s">
        <v>56</v>
      </c>
      <c r="B2922" s="4" t="s">
        <v>40</v>
      </c>
      <c r="C2922" s="4" t="s">
        <v>6108</v>
      </c>
      <c r="D2922" s="4" t="s">
        <v>6111</v>
      </c>
      <c r="E2922" s="4" t="s">
        <v>6112</v>
      </c>
    </row>
    <row r="2923" spans="1:5">
      <c r="A2923" s="10" t="s">
        <v>59</v>
      </c>
      <c r="B2923" s="4" t="s">
        <v>417</v>
      </c>
      <c r="C2923" s="4" t="s">
        <v>6108</v>
      </c>
      <c r="D2923" s="4" t="s">
        <v>6113</v>
      </c>
      <c r="E2923" s="4" t="s">
        <v>6114</v>
      </c>
    </row>
    <row r="2924" spans="1:5">
      <c r="A2924" s="10" t="s">
        <v>27</v>
      </c>
      <c r="B2924" s="4">
        <v>0</v>
      </c>
      <c r="C2924" s="4" t="s">
        <v>6108</v>
      </c>
      <c r="D2924" s="4" t="s">
        <v>6115</v>
      </c>
      <c r="E2924" s="4" t="s">
        <v>6116</v>
      </c>
    </row>
    <row r="2925" spans="1:5">
      <c r="A2925" s="10" t="s">
        <v>30</v>
      </c>
      <c r="B2925" s="4">
        <v>4456</v>
      </c>
      <c r="C2925" s="4" t="s">
        <v>6108</v>
      </c>
      <c r="D2925" s="4" t="s">
        <v>6117</v>
      </c>
      <c r="E2925" s="4" t="s">
        <v>6118</v>
      </c>
    </row>
    <row r="2926" spans="1:5">
      <c r="A2926" s="10" t="s">
        <v>34</v>
      </c>
      <c r="B2926" s="4" t="s">
        <v>3102</v>
      </c>
      <c r="C2926" s="4" t="s">
        <v>6108</v>
      </c>
      <c r="D2926" s="4" t="s">
        <v>6119</v>
      </c>
      <c r="E2926" s="4" t="s">
        <v>6120</v>
      </c>
    </row>
    <row r="2927" spans="1:5">
      <c r="A2927" s="10" t="s">
        <v>27</v>
      </c>
      <c r="B2927" s="4">
        <v>0</v>
      </c>
      <c r="C2927" s="4" t="s">
        <v>6108</v>
      </c>
      <c r="D2927" s="4" t="s">
        <v>6121</v>
      </c>
      <c r="E2927" s="4" t="s">
        <v>6122</v>
      </c>
    </row>
    <row r="2928" spans="1:5">
      <c r="A2928" s="10" t="s">
        <v>39</v>
      </c>
      <c r="B2928" s="4" t="s">
        <v>85</v>
      </c>
      <c r="C2928" s="4" t="s">
        <v>6108</v>
      </c>
      <c r="D2928" s="4" t="s">
        <v>6123</v>
      </c>
      <c r="E2928" s="4" t="s">
        <v>6124</v>
      </c>
    </row>
    <row r="2929" spans="1:5">
      <c r="A2929" s="10" t="s">
        <v>43</v>
      </c>
      <c r="B2929" s="4">
        <v>0</v>
      </c>
      <c r="C2929" s="4" t="s">
        <v>6108</v>
      </c>
      <c r="D2929" s="4" t="s">
        <v>6125</v>
      </c>
      <c r="E2929" s="4" t="s">
        <v>6126</v>
      </c>
    </row>
    <row r="2930" spans="1:5">
      <c r="A2930" s="10">
        <v>2711</v>
      </c>
      <c r="B2930" s="4">
        <v>1</v>
      </c>
      <c r="C2930" s="4" t="s">
        <v>6127</v>
      </c>
      <c r="D2930" s="4" t="s">
        <v>6128</v>
      </c>
      <c r="E2930" s="4" t="s">
        <v>6129</v>
      </c>
    </row>
    <row r="2931" spans="1:5">
      <c r="A2931" s="10">
        <v>2712</v>
      </c>
      <c r="B2931" s="4">
        <v>1</v>
      </c>
      <c r="C2931" s="4" t="s">
        <v>6127</v>
      </c>
      <c r="D2931" s="4" t="s">
        <v>6130</v>
      </c>
      <c r="E2931" s="4" t="s">
        <v>6131</v>
      </c>
    </row>
    <row r="2932" spans="1:5">
      <c r="A2932" s="10">
        <v>2713</v>
      </c>
      <c r="B2932" s="4">
        <v>1</v>
      </c>
      <c r="C2932" s="4" t="s">
        <v>6127</v>
      </c>
      <c r="D2932" s="4" t="s">
        <v>6132</v>
      </c>
      <c r="E2932" s="4" t="s">
        <v>6133</v>
      </c>
    </row>
    <row r="2933" spans="1:5">
      <c r="A2933" s="10">
        <v>2714</v>
      </c>
      <c r="B2933" s="4">
        <v>1</v>
      </c>
      <c r="C2933" s="4" t="s">
        <v>6127</v>
      </c>
      <c r="D2933" s="4" t="s">
        <v>6134</v>
      </c>
      <c r="E2933" s="4" t="s">
        <v>6135</v>
      </c>
    </row>
    <row r="2934" spans="1:5">
      <c r="A2934" s="10" t="s">
        <v>27</v>
      </c>
      <c r="B2934" s="4">
        <v>0</v>
      </c>
      <c r="C2934" s="4" t="s">
        <v>6127</v>
      </c>
      <c r="D2934" s="4" t="s">
        <v>6136</v>
      </c>
      <c r="E2934" s="4" t="s">
        <v>6137</v>
      </c>
    </row>
    <row r="2935" spans="1:5">
      <c r="A2935" s="10" t="s">
        <v>56</v>
      </c>
      <c r="B2935" s="4" t="s">
        <v>85</v>
      </c>
      <c r="C2935" s="4" t="s">
        <v>6127</v>
      </c>
      <c r="D2935" s="4" t="s">
        <v>6138</v>
      </c>
      <c r="E2935" s="4" t="s">
        <v>6139</v>
      </c>
    </row>
    <row r="2936" spans="1:5">
      <c r="A2936" s="10" t="s">
        <v>59</v>
      </c>
      <c r="B2936" s="4" t="s">
        <v>487</v>
      </c>
      <c r="C2936" s="4" t="s">
        <v>6127</v>
      </c>
      <c r="D2936" s="4" t="s">
        <v>6140</v>
      </c>
      <c r="E2936" s="4" t="s">
        <v>6141</v>
      </c>
    </row>
    <row r="2937" spans="1:5">
      <c r="A2937" s="10" t="s">
        <v>27</v>
      </c>
      <c r="B2937" s="4">
        <v>0</v>
      </c>
      <c r="C2937" s="4" t="s">
        <v>6127</v>
      </c>
      <c r="D2937" s="4" t="s">
        <v>6142</v>
      </c>
      <c r="E2937" s="11">
        <v>3.8372999999999998E+94</v>
      </c>
    </row>
    <row r="2938" spans="1:5">
      <c r="A2938" s="10" t="s">
        <v>30</v>
      </c>
      <c r="B2938" s="4" t="s">
        <v>3255</v>
      </c>
      <c r="C2938" s="4" t="s">
        <v>6127</v>
      </c>
      <c r="D2938" s="4" t="s">
        <v>6143</v>
      </c>
      <c r="E2938" s="4" t="s">
        <v>6144</v>
      </c>
    </row>
    <row r="2939" spans="1:5">
      <c r="A2939" s="10" t="s">
        <v>34</v>
      </c>
      <c r="B2939" s="4" t="s">
        <v>394</v>
      </c>
      <c r="C2939" s="4" t="s">
        <v>6127</v>
      </c>
      <c r="D2939" s="4" t="s">
        <v>6145</v>
      </c>
      <c r="E2939" s="4" t="s">
        <v>6146</v>
      </c>
    </row>
    <row r="2940" spans="1:5">
      <c r="A2940" s="10" t="s">
        <v>27</v>
      </c>
      <c r="B2940" s="4">
        <v>0</v>
      </c>
      <c r="C2940" s="4" t="s">
        <v>6147</v>
      </c>
      <c r="D2940" s="4" t="s">
        <v>6148</v>
      </c>
      <c r="E2940" s="4" t="s">
        <v>6149</v>
      </c>
    </row>
    <row r="2941" spans="1:5">
      <c r="A2941" s="10" t="s">
        <v>39</v>
      </c>
      <c r="B2941" s="4" t="s">
        <v>85</v>
      </c>
      <c r="C2941" s="4" t="s">
        <v>6147</v>
      </c>
      <c r="D2941" s="4" t="s">
        <v>6150</v>
      </c>
      <c r="E2941" s="4" t="s">
        <v>6151</v>
      </c>
    </row>
    <row r="2942" spans="1:5">
      <c r="A2942" s="10" t="s">
        <v>43</v>
      </c>
      <c r="B2942" s="4" t="s">
        <v>417</v>
      </c>
      <c r="C2942" s="4" t="s">
        <v>6147</v>
      </c>
      <c r="D2942" s="4" t="s">
        <v>6152</v>
      </c>
      <c r="E2942" s="4" t="s">
        <v>6153</v>
      </c>
    </row>
    <row r="2943" spans="1:5">
      <c r="A2943" s="10" t="s">
        <v>27</v>
      </c>
      <c r="B2943" s="4">
        <v>0</v>
      </c>
      <c r="C2943" s="4" t="s">
        <v>6147</v>
      </c>
      <c r="D2943" s="4" t="s">
        <v>6154</v>
      </c>
      <c r="E2943" s="4" t="s">
        <v>6155</v>
      </c>
    </row>
    <row r="2944" spans="1:5">
      <c r="A2944" s="10" t="s">
        <v>48</v>
      </c>
      <c r="B2944" s="4" t="s">
        <v>85</v>
      </c>
      <c r="C2944" s="4" t="s">
        <v>6147</v>
      </c>
      <c r="D2944" s="4" t="s">
        <v>6156</v>
      </c>
      <c r="E2944" s="4" t="s">
        <v>6157</v>
      </c>
    </row>
    <row r="2945" spans="1:5">
      <c r="A2945" s="10" t="s">
        <v>51</v>
      </c>
      <c r="B2945" s="4">
        <v>2800</v>
      </c>
      <c r="C2945" s="4" t="s">
        <v>6147</v>
      </c>
      <c r="D2945" s="4" t="s">
        <v>6158</v>
      </c>
      <c r="E2945" s="4" t="s">
        <v>6159</v>
      </c>
    </row>
    <row r="2946" spans="1:5">
      <c r="A2946" s="10">
        <v>2711</v>
      </c>
      <c r="B2946" s="4">
        <v>1</v>
      </c>
      <c r="C2946" s="4" t="s">
        <v>6160</v>
      </c>
      <c r="D2946" s="4" t="s">
        <v>6161</v>
      </c>
      <c r="E2946" s="4" t="s">
        <v>6162</v>
      </c>
    </row>
    <row r="2947" spans="1:5">
      <c r="A2947" s="10">
        <v>2712</v>
      </c>
      <c r="B2947" s="4">
        <v>1</v>
      </c>
      <c r="C2947" s="4" t="s">
        <v>6160</v>
      </c>
      <c r="D2947" s="4" t="s">
        <v>6163</v>
      </c>
      <c r="E2947" s="4" t="s">
        <v>6164</v>
      </c>
    </row>
    <row r="2948" spans="1:5">
      <c r="A2948" s="10">
        <v>2713</v>
      </c>
      <c r="B2948" s="4">
        <v>1</v>
      </c>
      <c r="C2948" s="4" t="s">
        <v>6160</v>
      </c>
      <c r="D2948" s="4" t="s">
        <v>6165</v>
      </c>
      <c r="E2948" s="4" t="s">
        <v>6166</v>
      </c>
    </row>
    <row r="2949" spans="1:5">
      <c r="A2949" s="10">
        <v>2714</v>
      </c>
      <c r="B2949" s="4">
        <v>1</v>
      </c>
      <c r="C2949" s="4" t="s">
        <v>6160</v>
      </c>
      <c r="D2949" s="4" t="s">
        <v>6167</v>
      </c>
      <c r="E2949" s="4" t="s">
        <v>6168</v>
      </c>
    </row>
    <row r="2950" spans="1:5">
      <c r="A2950" s="10" t="s">
        <v>27</v>
      </c>
      <c r="B2950" s="4">
        <v>0</v>
      </c>
      <c r="C2950" s="4" t="s">
        <v>6160</v>
      </c>
      <c r="D2950" s="4" t="s">
        <v>6169</v>
      </c>
      <c r="E2950" s="4" t="s">
        <v>6170</v>
      </c>
    </row>
    <row r="2951" spans="1:5">
      <c r="A2951" s="10" t="s">
        <v>30</v>
      </c>
      <c r="B2951" s="4">
        <v>4456</v>
      </c>
      <c r="C2951" s="4" t="s">
        <v>2507</v>
      </c>
      <c r="D2951" s="4" t="s">
        <v>6171</v>
      </c>
      <c r="E2951" s="4" t="s">
        <v>6172</v>
      </c>
    </row>
    <row r="2952" spans="1:5">
      <c r="A2952" s="10" t="s">
        <v>34</v>
      </c>
      <c r="B2952" s="4" t="s">
        <v>1979</v>
      </c>
      <c r="C2952" s="4" t="s">
        <v>6173</v>
      </c>
      <c r="D2952" s="4" t="s">
        <v>6174</v>
      </c>
      <c r="E2952" s="4" t="s">
        <v>6175</v>
      </c>
    </row>
    <row r="2953" spans="1:5">
      <c r="A2953" s="10" t="s">
        <v>27</v>
      </c>
      <c r="B2953" s="4">
        <v>0</v>
      </c>
      <c r="C2953" s="4" t="s">
        <v>6160</v>
      </c>
      <c r="D2953" s="4" t="s">
        <v>6176</v>
      </c>
      <c r="E2953" s="4" t="s">
        <v>6177</v>
      </c>
    </row>
    <row r="2954" spans="1:5">
      <c r="A2954" s="10" t="s">
        <v>39</v>
      </c>
      <c r="B2954" s="4" t="s">
        <v>40</v>
      </c>
      <c r="C2954" s="4" t="s">
        <v>6160</v>
      </c>
      <c r="D2954" s="4" t="s">
        <v>6178</v>
      </c>
      <c r="E2954" s="4" t="s">
        <v>6179</v>
      </c>
    </row>
    <row r="2955" spans="1:5">
      <c r="A2955" s="10" t="s">
        <v>43</v>
      </c>
      <c r="B2955" s="4" t="s">
        <v>506</v>
      </c>
      <c r="C2955" s="4" t="s">
        <v>6160</v>
      </c>
      <c r="D2955" s="4" t="s">
        <v>6180</v>
      </c>
      <c r="E2955" s="4" t="s">
        <v>6181</v>
      </c>
    </row>
    <row r="2956" spans="1:5">
      <c r="A2956" s="10" t="s">
        <v>27</v>
      </c>
      <c r="B2956" s="4">
        <v>0</v>
      </c>
      <c r="C2956" s="4" t="s">
        <v>6182</v>
      </c>
      <c r="D2956" s="4" t="s">
        <v>6183</v>
      </c>
      <c r="E2956" s="4" t="s">
        <v>6184</v>
      </c>
    </row>
    <row r="2957" spans="1:5">
      <c r="A2957" s="10" t="s">
        <v>48</v>
      </c>
      <c r="B2957" s="4" t="s">
        <v>2926</v>
      </c>
      <c r="C2957" s="4" t="s">
        <v>6182</v>
      </c>
      <c r="D2957" s="4" t="s">
        <v>6185</v>
      </c>
      <c r="E2957" s="4" t="s">
        <v>6186</v>
      </c>
    </row>
    <row r="2958" spans="1:5">
      <c r="A2958" s="10" t="s">
        <v>51</v>
      </c>
      <c r="B2958" s="4">
        <v>2000</v>
      </c>
      <c r="C2958" s="4" t="s">
        <v>6182</v>
      </c>
      <c r="D2958" s="4" t="s">
        <v>6187</v>
      </c>
      <c r="E2958" s="4" t="s">
        <v>6188</v>
      </c>
    </row>
    <row r="2959" spans="1:5">
      <c r="A2959" s="10" t="s">
        <v>27</v>
      </c>
      <c r="B2959" s="4">
        <v>0</v>
      </c>
      <c r="C2959" s="4" t="s">
        <v>6182</v>
      </c>
      <c r="D2959" s="4" t="s">
        <v>6189</v>
      </c>
      <c r="E2959" s="4" t="s">
        <v>6190</v>
      </c>
    </row>
    <row r="2960" spans="1:5">
      <c r="A2960" s="10" t="s">
        <v>56</v>
      </c>
      <c r="B2960" s="4" t="s">
        <v>40</v>
      </c>
      <c r="C2960" s="4" t="s">
        <v>6182</v>
      </c>
      <c r="D2960" s="4" t="s">
        <v>6191</v>
      </c>
      <c r="E2960" s="4" t="s">
        <v>6192</v>
      </c>
    </row>
    <row r="2961" spans="1:5">
      <c r="A2961" s="10" t="s">
        <v>59</v>
      </c>
      <c r="B2961" s="4" t="s">
        <v>110</v>
      </c>
      <c r="C2961" s="4" t="s">
        <v>6182</v>
      </c>
      <c r="D2961" s="4" t="s">
        <v>6193</v>
      </c>
      <c r="E2961" s="4" t="s">
        <v>6194</v>
      </c>
    </row>
    <row r="2962" spans="1:5">
      <c r="A2962" s="10">
        <v>2711</v>
      </c>
      <c r="B2962" s="4">
        <v>1</v>
      </c>
      <c r="C2962" s="4" t="s">
        <v>6195</v>
      </c>
      <c r="D2962" s="4" t="s">
        <v>6196</v>
      </c>
      <c r="E2962" s="4" t="s">
        <v>6197</v>
      </c>
    </row>
    <row r="2963" spans="1:5">
      <c r="A2963" s="10">
        <v>2712</v>
      </c>
      <c r="B2963" s="4">
        <v>1</v>
      </c>
      <c r="C2963" s="4" t="s">
        <v>6195</v>
      </c>
      <c r="D2963" s="4" t="s">
        <v>6198</v>
      </c>
      <c r="E2963" s="4" t="s">
        <v>6199</v>
      </c>
    </row>
    <row r="2964" spans="1:5">
      <c r="A2964" s="10">
        <v>2713</v>
      </c>
      <c r="B2964" s="4">
        <v>1</v>
      </c>
      <c r="C2964" s="4" t="s">
        <v>6195</v>
      </c>
      <c r="D2964" s="4" t="s">
        <v>6200</v>
      </c>
      <c r="E2964" s="4" t="s">
        <v>6201</v>
      </c>
    </row>
    <row r="2965" spans="1:5">
      <c r="A2965" s="10">
        <v>2714</v>
      </c>
      <c r="B2965" s="4">
        <v>1</v>
      </c>
      <c r="C2965" s="4" t="s">
        <v>6195</v>
      </c>
      <c r="D2965" s="4" t="s">
        <v>6202</v>
      </c>
      <c r="E2965" s="4" t="s">
        <v>6203</v>
      </c>
    </row>
    <row r="2966" spans="1:5">
      <c r="A2966" s="10" t="s">
        <v>27</v>
      </c>
      <c r="B2966" s="4">
        <v>0</v>
      </c>
      <c r="C2966" s="4" t="s">
        <v>6195</v>
      </c>
      <c r="D2966" s="4" t="s">
        <v>6204</v>
      </c>
      <c r="E2966" s="11" t="s">
        <v>6205</v>
      </c>
    </row>
    <row r="2967" spans="1:5">
      <c r="A2967" s="10" t="s">
        <v>39</v>
      </c>
      <c r="B2967" s="4" t="s">
        <v>85</v>
      </c>
      <c r="C2967" s="4" t="s">
        <v>6195</v>
      </c>
      <c r="D2967" s="4" t="s">
        <v>6206</v>
      </c>
      <c r="E2967" s="4" t="s">
        <v>6207</v>
      </c>
    </row>
    <row r="2968" spans="1:5">
      <c r="A2968" s="10" t="s">
        <v>43</v>
      </c>
      <c r="B2968" s="4" t="s">
        <v>94</v>
      </c>
      <c r="C2968" s="4" t="s">
        <v>6195</v>
      </c>
      <c r="D2968" s="4" t="s">
        <v>6208</v>
      </c>
      <c r="E2968" s="4" t="s">
        <v>6209</v>
      </c>
    </row>
    <row r="2969" spans="1:5">
      <c r="A2969" s="10" t="s">
        <v>27</v>
      </c>
      <c r="B2969" s="4">
        <v>0</v>
      </c>
      <c r="C2969" s="4" t="s">
        <v>6195</v>
      </c>
      <c r="D2969" s="4" t="s">
        <v>6210</v>
      </c>
      <c r="E2969" s="4" t="s">
        <v>6211</v>
      </c>
    </row>
    <row r="2970" spans="1:5">
      <c r="A2970" s="10" t="s">
        <v>48</v>
      </c>
      <c r="B2970" s="4" t="s">
        <v>85</v>
      </c>
      <c r="C2970" s="4" t="s">
        <v>6195</v>
      </c>
      <c r="D2970" s="4" t="s">
        <v>6212</v>
      </c>
      <c r="E2970" s="4" t="s">
        <v>6213</v>
      </c>
    </row>
    <row r="2971" spans="1:5">
      <c r="A2971" s="10" t="s">
        <v>51</v>
      </c>
      <c r="B2971" s="4">
        <v>3800</v>
      </c>
      <c r="C2971" s="4" t="s">
        <v>6195</v>
      </c>
      <c r="D2971" s="4" t="s">
        <v>6214</v>
      </c>
      <c r="E2971" s="4" t="s">
        <v>6215</v>
      </c>
    </row>
    <row r="2972" spans="1:5">
      <c r="A2972" s="10" t="s">
        <v>27</v>
      </c>
      <c r="B2972" s="4">
        <v>0</v>
      </c>
      <c r="C2972" s="4" t="s">
        <v>6195</v>
      </c>
      <c r="D2972" s="4" t="s">
        <v>6216</v>
      </c>
      <c r="E2972" s="4" t="s">
        <v>6217</v>
      </c>
    </row>
    <row r="2973" spans="1:5">
      <c r="A2973" s="10" t="s">
        <v>56</v>
      </c>
      <c r="B2973" s="4" t="s">
        <v>85</v>
      </c>
      <c r="C2973" s="4" t="s">
        <v>6195</v>
      </c>
      <c r="D2973" s="4" t="s">
        <v>6218</v>
      </c>
      <c r="E2973" s="4" t="s">
        <v>6219</v>
      </c>
    </row>
    <row r="2974" spans="1:5">
      <c r="A2974" s="10" t="s">
        <v>59</v>
      </c>
      <c r="B2974" s="4" t="s">
        <v>487</v>
      </c>
      <c r="C2974" s="4" t="s">
        <v>6195</v>
      </c>
      <c r="D2974" s="4" t="s">
        <v>6220</v>
      </c>
      <c r="E2974" s="4" t="s">
        <v>6221</v>
      </c>
    </row>
    <row r="2975" spans="1:5">
      <c r="A2975" s="10" t="s">
        <v>27</v>
      </c>
      <c r="B2975" s="4">
        <v>0</v>
      </c>
      <c r="C2975" s="4" t="s">
        <v>6222</v>
      </c>
      <c r="D2975" s="4" t="s">
        <v>6223</v>
      </c>
      <c r="E2975" s="4" t="s">
        <v>6224</v>
      </c>
    </row>
    <row r="2976" spans="1:5">
      <c r="A2976" s="10" t="s">
        <v>30</v>
      </c>
      <c r="B2976" s="4">
        <v>4459</v>
      </c>
      <c r="C2976" s="4" t="s">
        <v>6222</v>
      </c>
      <c r="D2976" s="4">
        <v>15271919</v>
      </c>
      <c r="E2976" s="4" t="s">
        <v>6225</v>
      </c>
    </row>
    <row r="2977" spans="1:5">
      <c r="A2977" s="10" t="s">
        <v>34</v>
      </c>
      <c r="B2977" s="4">
        <v>5400</v>
      </c>
      <c r="C2977" s="4" t="s">
        <v>6222</v>
      </c>
      <c r="D2977" s="4">
        <v>15272091</v>
      </c>
      <c r="E2977" s="4" t="s">
        <v>6226</v>
      </c>
    </row>
    <row r="2978" spans="1:5">
      <c r="A2978" s="10">
        <v>2711</v>
      </c>
      <c r="B2978" s="4">
        <v>1</v>
      </c>
      <c r="C2978" s="4" t="s">
        <v>6227</v>
      </c>
      <c r="D2978" s="4" t="s">
        <v>6228</v>
      </c>
      <c r="E2978" s="4" t="s">
        <v>6229</v>
      </c>
    </row>
    <row r="2979" spans="1:5">
      <c r="A2979" s="10">
        <v>2712</v>
      </c>
      <c r="B2979" s="4">
        <v>1</v>
      </c>
      <c r="C2979" s="4" t="s">
        <v>6227</v>
      </c>
      <c r="D2979" s="4" t="s">
        <v>6230</v>
      </c>
      <c r="E2979" s="4" t="s">
        <v>6231</v>
      </c>
    </row>
    <row r="2980" spans="1:5">
      <c r="A2980" s="10">
        <v>2713</v>
      </c>
      <c r="B2980" s="4">
        <v>1</v>
      </c>
      <c r="C2980" s="4" t="s">
        <v>6227</v>
      </c>
      <c r="D2980" s="4" t="s">
        <v>6232</v>
      </c>
      <c r="E2980" s="4" t="s">
        <v>6233</v>
      </c>
    </row>
    <row r="2981" spans="1:5">
      <c r="A2981" s="10">
        <v>2714</v>
      </c>
      <c r="B2981" s="4">
        <v>1</v>
      </c>
      <c r="C2981" s="4" t="s">
        <v>6227</v>
      </c>
      <c r="D2981" s="4" t="s">
        <v>6234</v>
      </c>
      <c r="E2981" s="11" t="s">
        <v>6235</v>
      </c>
    </row>
    <row r="2982" spans="1:5">
      <c r="A2982" s="10" t="s">
        <v>27</v>
      </c>
      <c r="B2982" s="4">
        <v>0</v>
      </c>
      <c r="C2982" s="4" t="s">
        <v>6227</v>
      </c>
      <c r="D2982" s="4" t="s">
        <v>6236</v>
      </c>
      <c r="E2982" s="4" t="s">
        <v>6237</v>
      </c>
    </row>
    <row r="2983" spans="1:5">
      <c r="A2983" s="10" t="s">
        <v>48</v>
      </c>
      <c r="B2983" s="4" t="s">
        <v>85</v>
      </c>
      <c r="C2983" s="4" t="s">
        <v>6227</v>
      </c>
      <c r="D2983" s="4" t="s">
        <v>6238</v>
      </c>
      <c r="E2983" s="4" t="s">
        <v>6239</v>
      </c>
    </row>
    <row r="2984" spans="1:5">
      <c r="A2984" s="10" t="s">
        <v>51</v>
      </c>
      <c r="B2984" s="4" t="s">
        <v>506</v>
      </c>
      <c r="C2984" s="4" t="s">
        <v>6227</v>
      </c>
      <c r="D2984" s="4" t="s">
        <v>6240</v>
      </c>
      <c r="E2984" s="4" t="s">
        <v>6241</v>
      </c>
    </row>
    <row r="2985" spans="1:5">
      <c r="A2985" s="10" t="s">
        <v>27</v>
      </c>
      <c r="B2985" s="4">
        <v>0</v>
      </c>
      <c r="C2985" s="4" t="s">
        <v>6227</v>
      </c>
      <c r="D2985" s="4" t="s">
        <v>6242</v>
      </c>
      <c r="E2985" s="4" t="s">
        <v>6243</v>
      </c>
    </row>
    <row r="2986" spans="1:5">
      <c r="A2986" s="10" t="s">
        <v>56</v>
      </c>
      <c r="B2986" s="4" t="s">
        <v>85</v>
      </c>
      <c r="C2986" s="4" t="s">
        <v>6227</v>
      </c>
      <c r="D2986" s="4" t="s">
        <v>6244</v>
      </c>
      <c r="E2986" s="4" t="s">
        <v>6245</v>
      </c>
    </row>
    <row r="2987" spans="1:5">
      <c r="A2987" s="10" t="s">
        <v>59</v>
      </c>
      <c r="B2987" s="4" t="s">
        <v>219</v>
      </c>
      <c r="C2987" s="4" t="s">
        <v>6227</v>
      </c>
      <c r="D2987" s="4" t="s">
        <v>6246</v>
      </c>
      <c r="E2987" s="4" t="s">
        <v>6247</v>
      </c>
    </row>
    <row r="2988" spans="1:5">
      <c r="A2988" s="10" t="s">
        <v>27</v>
      </c>
      <c r="B2988" s="4">
        <v>0</v>
      </c>
      <c r="C2988" s="4" t="s">
        <v>6227</v>
      </c>
      <c r="D2988" s="4" t="s">
        <v>6248</v>
      </c>
      <c r="E2988" s="4" t="s">
        <v>6249</v>
      </c>
    </row>
    <row r="2989" spans="1:5">
      <c r="A2989" s="10" t="s">
        <v>30</v>
      </c>
      <c r="B2989" s="4" t="s">
        <v>3255</v>
      </c>
      <c r="C2989" s="4" t="s">
        <v>6227</v>
      </c>
      <c r="D2989" s="4" t="s">
        <v>6250</v>
      </c>
      <c r="E2989" s="4" t="s">
        <v>6251</v>
      </c>
    </row>
    <row r="2990" spans="1:5">
      <c r="A2990" s="10" t="s">
        <v>34</v>
      </c>
      <c r="B2990" s="4">
        <v>9800</v>
      </c>
      <c r="C2990" s="4" t="s">
        <v>6227</v>
      </c>
      <c r="D2990" s="4" t="s">
        <v>6252</v>
      </c>
      <c r="E2990" s="4" t="s">
        <v>6253</v>
      </c>
    </row>
    <row r="2991" spans="1:5">
      <c r="A2991" s="10" t="s">
        <v>27</v>
      </c>
      <c r="B2991" s="4">
        <v>0</v>
      </c>
      <c r="C2991" s="4" t="s">
        <v>6254</v>
      </c>
      <c r="D2991" s="4" t="s">
        <v>6255</v>
      </c>
      <c r="E2991" s="4" t="s">
        <v>6256</v>
      </c>
    </row>
    <row r="2992" spans="1:5">
      <c r="A2992" s="10" t="s">
        <v>39</v>
      </c>
      <c r="B2992" s="4" t="s">
        <v>2926</v>
      </c>
      <c r="C2992" s="4" t="s">
        <v>6254</v>
      </c>
      <c r="D2992" s="4" t="s">
        <v>6257</v>
      </c>
      <c r="E2992" s="4" t="s">
        <v>6258</v>
      </c>
    </row>
    <row r="2993" spans="1:5">
      <c r="A2993" s="10" t="s">
        <v>43</v>
      </c>
      <c r="B2993" s="4">
        <v>2000</v>
      </c>
      <c r="C2993" s="4" t="s">
        <v>6254</v>
      </c>
      <c r="D2993" s="4" t="s">
        <v>6259</v>
      </c>
      <c r="E2993" s="4" t="s">
        <v>6260</v>
      </c>
    </row>
    <row r="2994" spans="1:5">
      <c r="A2994" s="10">
        <v>2711</v>
      </c>
      <c r="B2994" s="4">
        <v>1</v>
      </c>
      <c r="C2994" s="4" t="s">
        <v>6261</v>
      </c>
      <c r="D2994" s="4" t="s">
        <v>6262</v>
      </c>
      <c r="E2994" s="4" t="s">
        <v>6263</v>
      </c>
    </row>
    <row r="2995" spans="1:5">
      <c r="A2995" s="10">
        <v>2712</v>
      </c>
      <c r="B2995" s="4">
        <v>1</v>
      </c>
      <c r="C2995" s="4" t="s">
        <v>6261</v>
      </c>
      <c r="D2995" s="4" t="s">
        <v>6264</v>
      </c>
      <c r="E2995" s="4" t="s">
        <v>6265</v>
      </c>
    </row>
    <row r="2996" spans="1:5">
      <c r="A2996" s="10">
        <v>2713</v>
      </c>
      <c r="B2996" s="4">
        <v>1</v>
      </c>
      <c r="C2996" s="4" t="s">
        <v>6261</v>
      </c>
      <c r="D2996" s="4" t="s">
        <v>6266</v>
      </c>
      <c r="E2996" s="4" t="s">
        <v>6267</v>
      </c>
    </row>
    <row r="2997" spans="1:5">
      <c r="A2997" s="10">
        <v>2714</v>
      </c>
      <c r="B2997" s="4">
        <v>1</v>
      </c>
      <c r="C2997" s="4" t="s">
        <v>6261</v>
      </c>
      <c r="D2997" s="4" t="s">
        <v>6268</v>
      </c>
      <c r="E2997" s="4" t="s">
        <v>6269</v>
      </c>
    </row>
    <row r="2998" spans="1:5">
      <c r="A2998" s="10" t="s">
        <v>27</v>
      </c>
      <c r="B2998" s="4">
        <v>0</v>
      </c>
      <c r="C2998" s="4" t="s">
        <v>6261</v>
      </c>
      <c r="D2998" s="4" t="s">
        <v>6270</v>
      </c>
      <c r="E2998" s="4" t="s">
        <v>6271</v>
      </c>
    </row>
    <row r="2999" spans="1:5">
      <c r="A2999" s="10" t="s">
        <v>56</v>
      </c>
      <c r="B2999" s="4" t="s">
        <v>40</v>
      </c>
      <c r="C2999" s="4" t="s">
        <v>6261</v>
      </c>
      <c r="D2999" s="4" t="s">
        <v>6272</v>
      </c>
      <c r="E2999" s="4" t="s">
        <v>6273</v>
      </c>
    </row>
    <row r="3000" spans="1:5">
      <c r="A3000" s="10" t="s">
        <v>59</v>
      </c>
      <c r="B3000" s="4" t="s">
        <v>506</v>
      </c>
      <c r="C3000" s="4" t="s">
        <v>6261</v>
      </c>
      <c r="D3000" s="4" t="s">
        <v>6274</v>
      </c>
      <c r="E3000" s="4" t="s">
        <v>6275</v>
      </c>
    </row>
    <row r="3001" spans="1:5">
      <c r="A3001" s="10" t="s">
        <v>27</v>
      </c>
      <c r="B3001" s="4">
        <v>0</v>
      </c>
      <c r="C3001" s="4" t="s">
        <v>6261</v>
      </c>
      <c r="D3001" s="4" t="s">
        <v>6276</v>
      </c>
      <c r="E3001" s="4" t="s">
        <v>6277</v>
      </c>
    </row>
    <row r="3002" spans="1:5">
      <c r="A3002" s="10" t="s">
        <v>30</v>
      </c>
      <c r="B3002" s="4">
        <v>4456</v>
      </c>
      <c r="C3002" s="4" t="s">
        <v>6261</v>
      </c>
      <c r="D3002" s="4" t="s">
        <v>6278</v>
      </c>
      <c r="E3002" s="4" t="s">
        <v>6279</v>
      </c>
    </row>
    <row r="3003" spans="1:5">
      <c r="A3003" s="10" t="s">
        <v>34</v>
      </c>
      <c r="B3003" s="4">
        <v>9800</v>
      </c>
      <c r="C3003" s="4" t="s">
        <v>6261</v>
      </c>
      <c r="D3003" s="4" t="s">
        <v>6280</v>
      </c>
      <c r="E3003" s="4" t="s">
        <v>6281</v>
      </c>
    </row>
    <row r="3004" spans="1:5">
      <c r="A3004" s="10" t="s">
        <v>27</v>
      </c>
      <c r="B3004" s="4">
        <v>0</v>
      </c>
      <c r="C3004" s="4" t="s">
        <v>6261</v>
      </c>
      <c r="D3004" s="4" t="s">
        <v>6282</v>
      </c>
      <c r="E3004" s="4" t="s">
        <v>6283</v>
      </c>
    </row>
    <row r="3005" spans="1:5">
      <c r="A3005" s="10" t="s">
        <v>39</v>
      </c>
      <c r="B3005" s="4" t="s">
        <v>40</v>
      </c>
      <c r="C3005" s="4" t="s">
        <v>6261</v>
      </c>
      <c r="D3005" s="4" t="s">
        <v>6284</v>
      </c>
      <c r="E3005" s="4" t="s">
        <v>6285</v>
      </c>
    </row>
    <row r="3006" spans="1:5">
      <c r="A3006" s="10" t="s">
        <v>43</v>
      </c>
      <c r="B3006" s="4" t="s">
        <v>506</v>
      </c>
      <c r="C3006" s="4" t="s">
        <v>6261</v>
      </c>
      <c r="D3006" s="4" t="s">
        <v>6286</v>
      </c>
      <c r="E3006" s="4" t="s">
        <v>6287</v>
      </c>
    </row>
    <row r="3007" spans="1:5">
      <c r="A3007" s="10" t="s">
        <v>27</v>
      </c>
      <c r="B3007" s="4">
        <v>0</v>
      </c>
      <c r="C3007" s="4" t="s">
        <v>6261</v>
      </c>
      <c r="D3007" s="4" t="s">
        <v>6288</v>
      </c>
      <c r="E3007" s="4" t="s">
        <v>6289</v>
      </c>
    </row>
    <row r="3008" spans="1:5">
      <c r="A3008" s="10" t="s">
        <v>48</v>
      </c>
      <c r="B3008" s="4" t="s">
        <v>2926</v>
      </c>
      <c r="C3008" s="4" t="s">
        <v>6261</v>
      </c>
      <c r="D3008" s="4" t="s">
        <v>6290</v>
      </c>
      <c r="E3008" s="4" t="s">
        <v>6291</v>
      </c>
    </row>
    <row r="3009" spans="1:5">
      <c r="A3009" s="10" t="s">
        <v>51</v>
      </c>
      <c r="B3009" s="4">
        <v>5000</v>
      </c>
      <c r="C3009" s="4" t="s">
        <v>6261</v>
      </c>
      <c r="D3009" s="4" t="s">
        <v>6292</v>
      </c>
      <c r="E3009" s="4" t="s">
        <v>6293</v>
      </c>
    </row>
    <row r="3010" spans="1:5">
      <c r="A3010" s="10">
        <v>2711</v>
      </c>
      <c r="B3010" s="4">
        <v>1</v>
      </c>
      <c r="C3010" s="4" t="s">
        <v>6294</v>
      </c>
      <c r="D3010" s="4" t="s">
        <v>6295</v>
      </c>
      <c r="E3010" s="4" t="s">
        <v>6296</v>
      </c>
    </row>
    <row r="3011" spans="1:5">
      <c r="A3011" s="10">
        <v>2712</v>
      </c>
      <c r="B3011" s="4">
        <v>1</v>
      </c>
      <c r="C3011" s="4" t="s">
        <v>6294</v>
      </c>
      <c r="D3011" s="4" t="s">
        <v>6297</v>
      </c>
      <c r="E3011" s="4" t="s">
        <v>6298</v>
      </c>
    </row>
    <row r="3012" spans="1:5">
      <c r="A3012" s="10">
        <v>2713</v>
      </c>
      <c r="B3012" s="4">
        <v>1</v>
      </c>
      <c r="C3012" s="4" t="s">
        <v>6294</v>
      </c>
      <c r="D3012" s="4" t="s">
        <v>6299</v>
      </c>
      <c r="E3012" s="4" t="s">
        <v>6300</v>
      </c>
    </row>
    <row r="3013" spans="1:5">
      <c r="A3013" s="10">
        <v>2714</v>
      </c>
      <c r="B3013" s="4">
        <v>1</v>
      </c>
      <c r="C3013" s="4" t="s">
        <v>6294</v>
      </c>
      <c r="D3013" s="4" t="s">
        <v>6301</v>
      </c>
      <c r="E3013" s="4" t="s">
        <v>6302</v>
      </c>
    </row>
    <row r="3014" spans="1:5">
      <c r="A3014" s="10" t="s">
        <v>27</v>
      </c>
      <c r="B3014" s="4">
        <v>0</v>
      </c>
      <c r="C3014" s="4" t="s">
        <v>6303</v>
      </c>
      <c r="D3014" s="4" t="s">
        <v>6304</v>
      </c>
      <c r="E3014" s="4" t="s">
        <v>6305</v>
      </c>
    </row>
    <row r="3015" spans="1:5">
      <c r="A3015" s="10" t="s">
        <v>30</v>
      </c>
      <c r="B3015" s="4" t="s">
        <v>3255</v>
      </c>
      <c r="C3015" s="4" t="s">
        <v>6303</v>
      </c>
      <c r="D3015" s="4" t="s">
        <v>6306</v>
      </c>
      <c r="E3015" s="4" t="s">
        <v>6307</v>
      </c>
    </row>
    <row r="3016" spans="1:5">
      <c r="A3016" s="10" t="s">
        <v>34</v>
      </c>
      <c r="B3016" s="4" t="s">
        <v>110</v>
      </c>
      <c r="C3016" s="4" t="s">
        <v>6303</v>
      </c>
      <c r="D3016" s="4" t="s">
        <v>6308</v>
      </c>
      <c r="E3016" s="4" t="s">
        <v>6309</v>
      </c>
    </row>
    <row r="3017" spans="1:5">
      <c r="A3017" s="10" t="s">
        <v>27</v>
      </c>
      <c r="B3017" s="4">
        <v>0</v>
      </c>
      <c r="C3017" s="4" t="s">
        <v>6303</v>
      </c>
      <c r="D3017" s="4" t="s">
        <v>6310</v>
      </c>
      <c r="E3017" s="4" t="s">
        <v>6311</v>
      </c>
    </row>
    <row r="3018" spans="1:5">
      <c r="A3018" s="10" t="s">
        <v>39</v>
      </c>
      <c r="B3018" s="4" t="s">
        <v>85</v>
      </c>
      <c r="C3018" s="4" t="s">
        <v>6303</v>
      </c>
      <c r="D3018" s="4" t="s">
        <v>6312</v>
      </c>
      <c r="E3018" s="4" t="s">
        <v>6313</v>
      </c>
    </row>
    <row r="3019" spans="1:5">
      <c r="A3019" s="10" t="s">
        <v>43</v>
      </c>
      <c r="B3019" s="4" t="s">
        <v>44</v>
      </c>
      <c r="C3019" s="4" t="s">
        <v>6303</v>
      </c>
      <c r="D3019" s="4" t="s">
        <v>6314</v>
      </c>
      <c r="E3019" s="4" t="s">
        <v>6315</v>
      </c>
    </row>
    <row r="3020" spans="1:5">
      <c r="A3020" s="10" t="s">
        <v>27</v>
      </c>
      <c r="B3020" s="4">
        <v>0</v>
      </c>
      <c r="C3020" s="4" t="s">
        <v>6303</v>
      </c>
      <c r="D3020" s="4">
        <v>80951932</v>
      </c>
      <c r="E3020" s="4" t="s">
        <v>6316</v>
      </c>
    </row>
    <row r="3021" spans="1:5">
      <c r="A3021" s="10" t="s">
        <v>48</v>
      </c>
      <c r="B3021" s="4" t="s">
        <v>85</v>
      </c>
      <c r="C3021" s="4" t="s">
        <v>6303</v>
      </c>
      <c r="D3021" s="4" t="s">
        <v>6317</v>
      </c>
      <c r="E3021" s="4" t="s">
        <v>6318</v>
      </c>
    </row>
    <row r="3022" spans="1:5">
      <c r="A3022" s="10" t="s">
        <v>51</v>
      </c>
      <c r="B3022" s="4">
        <v>1000</v>
      </c>
      <c r="C3022" s="4" t="s">
        <v>6303</v>
      </c>
      <c r="D3022" s="4">
        <v>80952815</v>
      </c>
      <c r="E3022" s="11" t="s">
        <v>6319</v>
      </c>
    </row>
    <row r="3023" spans="1:5">
      <c r="A3023" s="10" t="s">
        <v>27</v>
      </c>
      <c r="B3023" s="4">
        <v>0</v>
      </c>
      <c r="C3023" s="4" t="s">
        <v>6303</v>
      </c>
      <c r="D3023" s="4" t="s">
        <v>6320</v>
      </c>
      <c r="E3023" s="4" t="s">
        <v>6321</v>
      </c>
    </row>
    <row r="3024" spans="1:5">
      <c r="A3024" s="10" t="s">
        <v>56</v>
      </c>
      <c r="B3024" s="4" t="s">
        <v>85</v>
      </c>
      <c r="C3024" s="4" t="s">
        <v>6303</v>
      </c>
      <c r="D3024" s="4" t="s">
        <v>6322</v>
      </c>
      <c r="E3024" s="4" t="s">
        <v>6323</v>
      </c>
    </row>
    <row r="3025" spans="1:5">
      <c r="A3025" s="10" t="s">
        <v>59</v>
      </c>
      <c r="B3025" s="4" t="s">
        <v>44</v>
      </c>
      <c r="C3025" s="4" t="s">
        <v>6303</v>
      </c>
      <c r="D3025" s="4" t="s">
        <v>6324</v>
      </c>
      <c r="E3025" s="4" t="s">
        <v>6325</v>
      </c>
    </row>
    <row r="3026" spans="1:5">
      <c r="A3026" s="10">
        <v>2711</v>
      </c>
      <c r="B3026" s="4">
        <v>1</v>
      </c>
      <c r="C3026" s="4" t="s">
        <v>6326</v>
      </c>
      <c r="D3026" s="4" t="s">
        <v>6327</v>
      </c>
      <c r="E3026" s="4" t="s">
        <v>6328</v>
      </c>
    </row>
    <row r="3027" spans="1:5">
      <c r="A3027" s="10">
        <v>2712</v>
      </c>
      <c r="B3027" s="4">
        <v>1</v>
      </c>
      <c r="C3027" s="4" t="s">
        <v>6326</v>
      </c>
      <c r="D3027" s="4" t="s">
        <v>6329</v>
      </c>
      <c r="E3027" s="4" t="s">
        <v>6330</v>
      </c>
    </row>
    <row r="3028" spans="1:5">
      <c r="A3028" s="10">
        <v>2713</v>
      </c>
      <c r="B3028" s="4">
        <v>1</v>
      </c>
      <c r="C3028" s="4" t="s">
        <v>6326</v>
      </c>
      <c r="D3028" s="4" t="s">
        <v>6331</v>
      </c>
      <c r="E3028" s="4" t="s">
        <v>6332</v>
      </c>
    </row>
    <row r="3029" spans="1:5">
      <c r="A3029" s="10">
        <v>2714</v>
      </c>
      <c r="B3029" s="4">
        <v>1</v>
      </c>
      <c r="C3029" s="4" t="s">
        <v>6326</v>
      </c>
      <c r="D3029" s="4" t="s">
        <v>6333</v>
      </c>
      <c r="E3029" s="4" t="s">
        <v>6334</v>
      </c>
    </row>
    <row r="3030" spans="1:5">
      <c r="A3030" s="10" t="s">
        <v>27</v>
      </c>
      <c r="B3030" s="4">
        <v>0</v>
      </c>
      <c r="C3030" s="4" t="s">
        <v>6335</v>
      </c>
      <c r="D3030" s="4" t="s">
        <v>6336</v>
      </c>
      <c r="E3030" s="4" t="s">
        <v>6337</v>
      </c>
    </row>
    <row r="3031" spans="1:5">
      <c r="A3031" s="10" t="s">
        <v>39</v>
      </c>
      <c r="B3031" s="4" t="s">
        <v>40</v>
      </c>
      <c r="C3031" s="4" t="s">
        <v>6335</v>
      </c>
      <c r="D3031" s="4" t="s">
        <v>6338</v>
      </c>
      <c r="E3031" s="4" t="s">
        <v>6339</v>
      </c>
    </row>
    <row r="3032" spans="1:5">
      <c r="A3032" s="10" t="s">
        <v>43</v>
      </c>
      <c r="B3032" s="4" t="s">
        <v>394</v>
      </c>
      <c r="C3032" s="4" t="s">
        <v>6335</v>
      </c>
      <c r="D3032" s="4" t="s">
        <v>6340</v>
      </c>
      <c r="E3032" s="4">
        <v>71873371</v>
      </c>
    </row>
    <row r="3033" spans="1:5">
      <c r="A3033" s="10" t="s">
        <v>27</v>
      </c>
      <c r="B3033" s="4">
        <v>0</v>
      </c>
      <c r="C3033" s="4" t="s">
        <v>6335</v>
      </c>
      <c r="D3033" s="4" t="s">
        <v>6341</v>
      </c>
      <c r="E3033" s="4" t="s">
        <v>6342</v>
      </c>
    </row>
    <row r="3034" spans="1:5">
      <c r="A3034" s="10" t="s">
        <v>48</v>
      </c>
      <c r="B3034" s="4" t="s">
        <v>2926</v>
      </c>
      <c r="C3034" s="4" t="s">
        <v>6335</v>
      </c>
      <c r="D3034" s="4" t="s">
        <v>6343</v>
      </c>
      <c r="E3034" s="4" t="s">
        <v>6344</v>
      </c>
    </row>
    <row r="3035" spans="1:5">
      <c r="A3035" s="10" t="s">
        <v>51</v>
      </c>
      <c r="B3035" s="4">
        <v>4000</v>
      </c>
      <c r="C3035" s="4" t="s">
        <v>6335</v>
      </c>
      <c r="D3035" s="4" t="s">
        <v>6345</v>
      </c>
      <c r="E3035" s="4" t="s">
        <v>6346</v>
      </c>
    </row>
    <row r="3036" spans="1:5">
      <c r="A3036" s="10" t="s">
        <v>27</v>
      </c>
      <c r="B3036" s="4">
        <v>0</v>
      </c>
      <c r="C3036" s="4" t="s">
        <v>6335</v>
      </c>
      <c r="D3036" s="4" t="s">
        <v>6347</v>
      </c>
      <c r="E3036" s="4" t="s">
        <v>6348</v>
      </c>
    </row>
    <row r="3037" spans="1:5">
      <c r="A3037" s="10" t="s">
        <v>56</v>
      </c>
      <c r="B3037" s="4" t="s">
        <v>40</v>
      </c>
      <c r="C3037" s="4" t="s">
        <v>6335</v>
      </c>
      <c r="D3037" s="4" t="s">
        <v>6349</v>
      </c>
      <c r="E3037" s="4" t="s">
        <v>6350</v>
      </c>
    </row>
    <row r="3038" spans="1:5">
      <c r="A3038" s="10" t="s">
        <v>59</v>
      </c>
      <c r="B3038" s="4" t="s">
        <v>417</v>
      </c>
      <c r="C3038" s="4" t="s">
        <v>6335</v>
      </c>
      <c r="D3038" s="4" t="s">
        <v>6351</v>
      </c>
      <c r="E3038" s="4" t="s">
        <v>6352</v>
      </c>
    </row>
    <row r="3039" spans="1:5">
      <c r="A3039" s="10" t="s">
        <v>27</v>
      </c>
      <c r="B3039" s="4">
        <v>0</v>
      </c>
      <c r="C3039" s="4" t="s">
        <v>6335</v>
      </c>
      <c r="D3039" s="4" t="s">
        <v>6353</v>
      </c>
      <c r="E3039" s="4" t="s">
        <v>6354</v>
      </c>
    </row>
    <row r="3040" spans="1:5">
      <c r="A3040" s="10" t="s">
        <v>30</v>
      </c>
      <c r="B3040" s="4">
        <v>4456</v>
      </c>
      <c r="C3040" s="4" t="s">
        <v>6335</v>
      </c>
      <c r="D3040" s="4" t="s">
        <v>6355</v>
      </c>
      <c r="E3040" s="4" t="s">
        <v>6356</v>
      </c>
    </row>
    <row r="3041" spans="1:5">
      <c r="A3041" s="10" t="s">
        <v>34</v>
      </c>
      <c r="B3041" s="4" t="s">
        <v>424</v>
      </c>
      <c r="C3041" s="4" t="s">
        <v>6335</v>
      </c>
      <c r="D3041" s="4" t="s">
        <v>6357</v>
      </c>
      <c r="E3041" s="4" t="s">
        <v>6358</v>
      </c>
    </row>
    <row r="3042" spans="1:5">
      <c r="A3042" s="10">
        <v>2711</v>
      </c>
      <c r="B3042" s="4">
        <v>1</v>
      </c>
      <c r="C3042" s="4" t="s">
        <v>6359</v>
      </c>
      <c r="D3042" s="4" t="s">
        <v>6360</v>
      </c>
      <c r="E3042" s="4" t="s">
        <v>6361</v>
      </c>
    </row>
    <row r="3043" spans="1:5">
      <c r="A3043" s="10">
        <v>2712</v>
      </c>
      <c r="B3043" s="4">
        <v>1</v>
      </c>
      <c r="C3043" s="4" t="s">
        <v>6359</v>
      </c>
      <c r="D3043" s="4" t="s">
        <v>6362</v>
      </c>
      <c r="E3043" s="4" t="s">
        <v>6363</v>
      </c>
    </row>
    <row r="3044" spans="1:5">
      <c r="A3044" s="10">
        <v>2713</v>
      </c>
      <c r="B3044" s="4">
        <v>1</v>
      </c>
      <c r="C3044" s="4" t="s">
        <v>6359</v>
      </c>
      <c r="D3044" s="4" t="s">
        <v>6364</v>
      </c>
      <c r="E3044" s="4">
        <v>83068875</v>
      </c>
    </row>
    <row r="3045" spans="1:5">
      <c r="A3045" s="10">
        <v>2714</v>
      </c>
      <c r="B3045" s="4">
        <v>1</v>
      </c>
      <c r="C3045" s="4" t="s">
        <v>6359</v>
      </c>
      <c r="D3045" s="4" t="s">
        <v>6365</v>
      </c>
      <c r="E3045" s="4" t="s">
        <v>6366</v>
      </c>
    </row>
    <row r="3046" spans="1:5">
      <c r="A3046" s="10" t="s">
        <v>27</v>
      </c>
      <c r="B3046" s="4">
        <v>0</v>
      </c>
      <c r="C3046" s="4" t="s">
        <v>6359</v>
      </c>
      <c r="D3046" s="4" t="s">
        <v>6367</v>
      </c>
      <c r="E3046" s="4" t="s">
        <v>6368</v>
      </c>
    </row>
    <row r="3047" spans="1:5">
      <c r="A3047" s="10" t="s">
        <v>48</v>
      </c>
      <c r="B3047" s="4" t="s">
        <v>85</v>
      </c>
      <c r="C3047" s="4" t="s">
        <v>6359</v>
      </c>
      <c r="D3047" s="4" t="s">
        <v>6369</v>
      </c>
      <c r="E3047" s="4" t="s">
        <v>6370</v>
      </c>
    </row>
    <row r="3048" spans="1:5">
      <c r="A3048" s="10" t="s">
        <v>51</v>
      </c>
      <c r="B3048" s="4">
        <v>5000</v>
      </c>
      <c r="C3048" s="4" t="s">
        <v>6359</v>
      </c>
      <c r="D3048" s="4" t="s">
        <v>6371</v>
      </c>
      <c r="E3048" s="4" t="s">
        <v>6372</v>
      </c>
    </row>
    <row r="3049" spans="1:5">
      <c r="A3049" s="10" t="s">
        <v>27</v>
      </c>
      <c r="B3049" s="4">
        <v>0</v>
      </c>
      <c r="C3049" s="4" t="s">
        <v>6373</v>
      </c>
      <c r="D3049" s="4" t="s">
        <v>6374</v>
      </c>
      <c r="E3049" s="4" t="s">
        <v>6375</v>
      </c>
    </row>
    <row r="3050" spans="1:5">
      <c r="A3050" s="10" t="s">
        <v>56</v>
      </c>
      <c r="B3050" s="4" t="s">
        <v>85</v>
      </c>
      <c r="C3050" s="4" t="s">
        <v>6373</v>
      </c>
      <c r="D3050" s="4" t="s">
        <v>6376</v>
      </c>
      <c r="E3050" s="4" t="s">
        <v>6377</v>
      </c>
    </row>
    <row r="3051" spans="1:5">
      <c r="A3051" s="10" t="s">
        <v>59</v>
      </c>
      <c r="B3051" s="4">
        <v>9800</v>
      </c>
      <c r="C3051" s="4" t="s">
        <v>6373</v>
      </c>
      <c r="D3051" s="4" t="s">
        <v>6378</v>
      </c>
      <c r="E3051" s="4" t="s">
        <v>6379</v>
      </c>
    </row>
    <row r="3052" spans="1:5">
      <c r="A3052" s="10" t="s">
        <v>27</v>
      </c>
      <c r="B3052" s="4">
        <v>0</v>
      </c>
      <c r="C3052" s="4" t="s">
        <v>6373</v>
      </c>
      <c r="D3052" s="4" t="s">
        <v>6380</v>
      </c>
      <c r="E3052" s="11" t="s">
        <v>6381</v>
      </c>
    </row>
    <row r="3053" spans="1:5">
      <c r="A3053" s="10" t="s">
        <v>30</v>
      </c>
      <c r="B3053" s="4">
        <v>4456</v>
      </c>
      <c r="C3053" s="4" t="s">
        <v>6373</v>
      </c>
      <c r="D3053" s="4" t="s">
        <v>6382</v>
      </c>
      <c r="E3053" s="4" t="s">
        <v>6383</v>
      </c>
    </row>
    <row r="3054" spans="1:5">
      <c r="A3054" s="10" t="s">
        <v>34</v>
      </c>
      <c r="B3054" s="4" t="s">
        <v>44</v>
      </c>
      <c r="C3054" s="4" t="s">
        <v>6373</v>
      </c>
      <c r="D3054" s="4" t="s">
        <v>6384</v>
      </c>
      <c r="E3054" s="4" t="s">
        <v>6385</v>
      </c>
    </row>
    <row r="3055" spans="1:5">
      <c r="A3055" s="10" t="s">
        <v>27</v>
      </c>
      <c r="B3055" s="4">
        <v>0</v>
      </c>
      <c r="C3055" s="4" t="s">
        <v>6373</v>
      </c>
      <c r="D3055" s="4" t="s">
        <v>6386</v>
      </c>
      <c r="E3055" s="4" t="s">
        <v>6387</v>
      </c>
    </row>
    <row r="3056" spans="1:5">
      <c r="A3056" s="10" t="s">
        <v>39</v>
      </c>
      <c r="B3056" s="4" t="s">
        <v>40</v>
      </c>
      <c r="C3056" s="4" t="s">
        <v>6373</v>
      </c>
      <c r="D3056" s="4" t="s">
        <v>6388</v>
      </c>
      <c r="E3056" s="4" t="s">
        <v>6389</v>
      </c>
    </row>
    <row r="3057" spans="1:5">
      <c r="A3057" s="10" t="s">
        <v>43</v>
      </c>
      <c r="B3057" s="4" t="s">
        <v>44</v>
      </c>
      <c r="C3057" s="4" t="s">
        <v>6373</v>
      </c>
      <c r="D3057" s="4" t="s">
        <v>6390</v>
      </c>
      <c r="E3057" s="4" t="s">
        <v>6391</v>
      </c>
    </row>
    <row r="3058" spans="1:5">
      <c r="A3058" s="10">
        <v>2711</v>
      </c>
      <c r="B3058" s="4">
        <v>1</v>
      </c>
      <c r="C3058" s="4" t="s">
        <v>6392</v>
      </c>
      <c r="D3058" s="4" t="s">
        <v>6393</v>
      </c>
      <c r="E3058" s="4" t="s">
        <v>6394</v>
      </c>
    </row>
    <row r="3059" spans="1:5">
      <c r="A3059" s="10">
        <v>2712</v>
      </c>
      <c r="B3059" s="4">
        <v>1</v>
      </c>
      <c r="C3059" s="4" t="s">
        <v>6392</v>
      </c>
      <c r="D3059" s="4" t="s">
        <v>6395</v>
      </c>
      <c r="E3059" s="4" t="s">
        <v>6396</v>
      </c>
    </row>
    <row r="3060" spans="1:5">
      <c r="A3060" s="10">
        <v>2713</v>
      </c>
      <c r="B3060" s="4">
        <v>1</v>
      </c>
      <c r="C3060" s="4" t="s">
        <v>6392</v>
      </c>
      <c r="D3060" s="4" t="s">
        <v>6397</v>
      </c>
      <c r="E3060" s="4" t="s">
        <v>6398</v>
      </c>
    </row>
    <row r="3061" spans="1:5">
      <c r="A3061" s="10">
        <v>2714</v>
      </c>
      <c r="B3061" s="4">
        <v>1</v>
      </c>
      <c r="C3061" s="4" t="s">
        <v>6392</v>
      </c>
      <c r="D3061" s="4" t="s">
        <v>6399</v>
      </c>
      <c r="E3061" s="4" t="s">
        <v>6400</v>
      </c>
    </row>
    <row r="3062" spans="1:5">
      <c r="A3062" s="10" t="s">
        <v>27</v>
      </c>
      <c r="B3062" s="4">
        <v>0</v>
      </c>
      <c r="C3062" s="4" t="s">
        <v>6392</v>
      </c>
      <c r="D3062" s="4" t="s">
        <v>6401</v>
      </c>
      <c r="E3062" s="4" t="s">
        <v>6402</v>
      </c>
    </row>
    <row r="3063" spans="1:5">
      <c r="A3063" s="10" t="s">
        <v>56</v>
      </c>
      <c r="B3063" s="4" t="s">
        <v>85</v>
      </c>
      <c r="C3063" s="4" t="s">
        <v>6392</v>
      </c>
      <c r="D3063" s="4" t="s">
        <v>6403</v>
      </c>
      <c r="E3063" s="4" t="s">
        <v>6404</v>
      </c>
    </row>
    <row r="3064" spans="1:5">
      <c r="A3064" s="10" t="s">
        <v>59</v>
      </c>
      <c r="B3064" s="4" t="s">
        <v>219</v>
      </c>
      <c r="C3064" s="4" t="s">
        <v>6392</v>
      </c>
      <c r="D3064" s="4" t="s">
        <v>6405</v>
      </c>
      <c r="E3064" s="4" t="s">
        <v>6406</v>
      </c>
    </row>
    <row r="3065" spans="1:5">
      <c r="A3065" s="10" t="s">
        <v>27</v>
      </c>
      <c r="B3065" s="4">
        <v>0</v>
      </c>
      <c r="C3065" s="4" t="s">
        <v>6392</v>
      </c>
      <c r="D3065" s="4" t="s">
        <v>6407</v>
      </c>
      <c r="E3065" s="4" t="s">
        <v>6408</v>
      </c>
    </row>
    <row r="3066" spans="1:5">
      <c r="A3066" s="10" t="s">
        <v>30</v>
      </c>
      <c r="B3066" s="4" t="s">
        <v>3255</v>
      </c>
      <c r="C3066" s="4" t="s">
        <v>6392</v>
      </c>
      <c r="D3066" s="4" t="s">
        <v>6409</v>
      </c>
      <c r="E3066" s="4" t="s">
        <v>6410</v>
      </c>
    </row>
    <row r="3067" spans="1:5">
      <c r="A3067" s="10" t="s">
        <v>34</v>
      </c>
      <c r="B3067" s="4" t="s">
        <v>3102</v>
      </c>
      <c r="C3067" s="4" t="s">
        <v>6392</v>
      </c>
      <c r="D3067" s="4" t="s">
        <v>6411</v>
      </c>
      <c r="E3067" s="4" t="s">
        <v>6412</v>
      </c>
    </row>
    <row r="3068" spans="1:5">
      <c r="A3068" s="10" t="s">
        <v>27</v>
      </c>
      <c r="B3068" s="4">
        <v>0</v>
      </c>
      <c r="C3068" s="4" t="s">
        <v>6413</v>
      </c>
      <c r="D3068" s="4" t="s">
        <v>6414</v>
      </c>
      <c r="E3068" s="4" t="s">
        <v>6415</v>
      </c>
    </row>
    <row r="3069" spans="1:5">
      <c r="A3069" s="10" t="s">
        <v>39</v>
      </c>
      <c r="B3069" s="4" t="s">
        <v>85</v>
      </c>
      <c r="C3069" s="4" t="s">
        <v>6413</v>
      </c>
      <c r="D3069" s="4" t="s">
        <v>6416</v>
      </c>
      <c r="E3069" s="4" t="s">
        <v>6417</v>
      </c>
    </row>
    <row r="3070" spans="1:5">
      <c r="A3070" s="10" t="s">
        <v>43</v>
      </c>
      <c r="B3070" s="4" t="s">
        <v>44</v>
      </c>
      <c r="C3070" s="4" t="s">
        <v>6413</v>
      </c>
      <c r="D3070" s="4" t="s">
        <v>6418</v>
      </c>
      <c r="E3070" s="4" t="s">
        <v>6419</v>
      </c>
    </row>
    <row r="3071" spans="1:5">
      <c r="A3071" s="10" t="s">
        <v>27</v>
      </c>
      <c r="B3071" s="4">
        <v>0</v>
      </c>
      <c r="C3071" s="4" t="s">
        <v>6413</v>
      </c>
      <c r="D3071" s="4" t="s">
        <v>6420</v>
      </c>
      <c r="E3071" s="4" t="s">
        <v>6421</v>
      </c>
    </row>
    <row r="3072" spans="1:5">
      <c r="A3072" s="10" t="s">
        <v>48</v>
      </c>
      <c r="B3072" s="4" t="s">
        <v>85</v>
      </c>
      <c r="C3072" s="4" t="s">
        <v>6413</v>
      </c>
      <c r="D3072" s="4" t="s">
        <v>6422</v>
      </c>
      <c r="E3072" s="4" t="s">
        <v>6423</v>
      </c>
    </row>
    <row r="3073" spans="1:5">
      <c r="A3073" s="10" t="s">
        <v>51</v>
      </c>
      <c r="B3073" s="4">
        <v>1800</v>
      </c>
      <c r="C3073" s="4" t="s">
        <v>6413</v>
      </c>
      <c r="D3073" s="4" t="s">
        <v>6424</v>
      </c>
      <c r="E3073" s="4" t="s">
        <v>6425</v>
      </c>
    </row>
    <row r="3074" spans="1:5">
      <c r="A3074" s="10">
        <v>2711</v>
      </c>
      <c r="B3074" s="4">
        <v>1</v>
      </c>
      <c r="C3074" s="4" t="s">
        <v>6426</v>
      </c>
      <c r="D3074" s="4" t="s">
        <v>6427</v>
      </c>
      <c r="E3074" s="4" t="s">
        <v>6428</v>
      </c>
    </row>
    <row r="3075" spans="1:5">
      <c r="A3075" s="10">
        <v>2712</v>
      </c>
      <c r="B3075" s="4">
        <v>1</v>
      </c>
      <c r="C3075" s="4" t="s">
        <v>6426</v>
      </c>
      <c r="D3075" s="4" t="s">
        <v>6429</v>
      </c>
      <c r="E3075" s="4" t="s">
        <v>6430</v>
      </c>
    </row>
    <row r="3076" spans="1:5">
      <c r="A3076" s="10">
        <v>2713</v>
      </c>
      <c r="B3076" s="4">
        <v>1</v>
      </c>
      <c r="C3076" s="4" t="s">
        <v>6426</v>
      </c>
      <c r="D3076" s="4" t="s">
        <v>6431</v>
      </c>
      <c r="E3076" s="4" t="s">
        <v>6432</v>
      </c>
    </row>
    <row r="3077" spans="1:5">
      <c r="A3077" s="10">
        <v>2714</v>
      </c>
      <c r="B3077" s="4">
        <v>1</v>
      </c>
      <c r="C3077" s="4" t="s">
        <v>6426</v>
      </c>
      <c r="D3077" s="4" t="s">
        <v>6433</v>
      </c>
      <c r="E3077" s="11" t="s">
        <v>6434</v>
      </c>
    </row>
    <row r="3078" spans="1:5">
      <c r="A3078" s="10" t="s">
        <v>27</v>
      </c>
      <c r="B3078" s="4">
        <v>0</v>
      </c>
      <c r="C3078" s="4" t="s">
        <v>6426</v>
      </c>
      <c r="D3078" s="4" t="s">
        <v>6435</v>
      </c>
      <c r="E3078" s="4" t="s">
        <v>6436</v>
      </c>
    </row>
    <row r="3079" spans="1:5">
      <c r="A3079" s="10" t="s">
        <v>30</v>
      </c>
      <c r="B3079" s="4">
        <v>4456</v>
      </c>
      <c r="C3079" s="4" t="s">
        <v>6426</v>
      </c>
      <c r="D3079" s="4" t="s">
        <v>6437</v>
      </c>
      <c r="E3079" s="4" t="s">
        <v>6438</v>
      </c>
    </row>
    <row r="3080" spans="1:5">
      <c r="A3080" s="10" t="s">
        <v>34</v>
      </c>
      <c r="B3080" s="4" t="s">
        <v>654</v>
      </c>
      <c r="C3080" s="4" t="s">
        <v>6426</v>
      </c>
      <c r="D3080" s="4" t="s">
        <v>6439</v>
      </c>
      <c r="E3080" s="4" t="s">
        <v>6440</v>
      </c>
    </row>
    <row r="3081" spans="1:5">
      <c r="A3081" s="10" t="s">
        <v>27</v>
      </c>
      <c r="B3081" s="4">
        <v>0</v>
      </c>
      <c r="C3081" s="4" t="s">
        <v>6426</v>
      </c>
      <c r="D3081" s="4" t="s">
        <v>6441</v>
      </c>
      <c r="E3081" s="4" t="s">
        <v>6442</v>
      </c>
    </row>
    <row r="3082" spans="1:5">
      <c r="A3082" s="10" t="s">
        <v>39</v>
      </c>
      <c r="B3082" s="4" t="s">
        <v>40</v>
      </c>
      <c r="C3082" s="4" t="s">
        <v>6426</v>
      </c>
      <c r="D3082" s="4" t="s">
        <v>6443</v>
      </c>
      <c r="E3082" s="4" t="s">
        <v>6444</v>
      </c>
    </row>
    <row r="3083" spans="1:5">
      <c r="A3083" s="10" t="s">
        <v>43</v>
      </c>
      <c r="B3083" s="4" t="s">
        <v>219</v>
      </c>
      <c r="C3083" s="4" t="s">
        <v>6426</v>
      </c>
      <c r="D3083" s="4" t="s">
        <v>6445</v>
      </c>
      <c r="E3083" s="4">
        <v>51092282</v>
      </c>
    </row>
    <row r="3084" spans="1:5">
      <c r="A3084" s="10" t="s">
        <v>27</v>
      </c>
      <c r="B3084" s="4">
        <v>0</v>
      </c>
      <c r="C3084" s="4" t="s">
        <v>6446</v>
      </c>
      <c r="D3084" s="4" t="s">
        <v>6447</v>
      </c>
      <c r="E3084" s="4" t="s">
        <v>6448</v>
      </c>
    </row>
    <row r="3085" spans="1:5">
      <c r="A3085" s="10" t="s">
        <v>48</v>
      </c>
      <c r="B3085" s="4" t="s">
        <v>2926</v>
      </c>
      <c r="C3085" s="4" t="s">
        <v>6446</v>
      </c>
      <c r="D3085" s="4" t="s">
        <v>6449</v>
      </c>
      <c r="E3085" s="4" t="s">
        <v>6450</v>
      </c>
    </row>
    <row r="3086" spans="1:5">
      <c r="A3086" s="10" t="s">
        <v>51</v>
      </c>
      <c r="B3086" s="4">
        <v>4000</v>
      </c>
      <c r="C3086" s="4" t="s">
        <v>6446</v>
      </c>
      <c r="D3086" s="4" t="s">
        <v>6451</v>
      </c>
      <c r="E3086" s="4" t="s">
        <v>6452</v>
      </c>
    </row>
    <row r="3087" spans="1:5">
      <c r="A3087" s="10" t="s">
        <v>27</v>
      </c>
      <c r="B3087" s="4">
        <v>0</v>
      </c>
      <c r="C3087" s="4" t="s">
        <v>6446</v>
      </c>
      <c r="D3087" s="4" t="s">
        <v>6453</v>
      </c>
      <c r="E3087" s="4" t="s">
        <v>6454</v>
      </c>
    </row>
    <row r="3088" spans="1:5">
      <c r="A3088" s="10" t="s">
        <v>56</v>
      </c>
      <c r="B3088" s="4" t="s">
        <v>40</v>
      </c>
      <c r="C3088" s="4" t="s">
        <v>6446</v>
      </c>
      <c r="D3088" s="4" t="s">
        <v>6455</v>
      </c>
      <c r="E3088" s="4" t="s">
        <v>6456</v>
      </c>
    </row>
    <row r="3089" spans="1:5">
      <c r="A3089" s="10" t="s">
        <v>59</v>
      </c>
      <c r="B3089" s="4" t="s">
        <v>487</v>
      </c>
      <c r="C3089" s="4" t="s">
        <v>6446</v>
      </c>
      <c r="D3089" s="4" t="s">
        <v>6457</v>
      </c>
      <c r="E3089" s="4" t="s">
        <v>6458</v>
      </c>
    </row>
    <row r="3090" spans="1:5">
      <c r="A3090" s="10">
        <v>2711</v>
      </c>
      <c r="B3090" s="4">
        <v>1</v>
      </c>
      <c r="C3090" s="4" t="s">
        <v>6459</v>
      </c>
      <c r="D3090" s="4" t="s">
        <v>6460</v>
      </c>
      <c r="E3090" s="4" t="s">
        <v>6461</v>
      </c>
    </row>
    <row r="3091" spans="1:5">
      <c r="A3091" s="10">
        <v>2712</v>
      </c>
      <c r="B3091" s="4">
        <v>1</v>
      </c>
      <c r="C3091" s="4" t="s">
        <v>6459</v>
      </c>
      <c r="D3091" s="4" t="s">
        <v>6462</v>
      </c>
      <c r="E3091" s="4" t="s">
        <v>6463</v>
      </c>
    </row>
    <row r="3092" spans="1:5">
      <c r="A3092" s="10">
        <v>2713</v>
      </c>
      <c r="B3092" s="4">
        <v>1</v>
      </c>
      <c r="C3092" s="4" t="s">
        <v>6459</v>
      </c>
      <c r="D3092" s="4" t="s">
        <v>6464</v>
      </c>
      <c r="E3092" s="4" t="s">
        <v>6465</v>
      </c>
    </row>
    <row r="3093" spans="1:5">
      <c r="A3093" s="10">
        <v>2714</v>
      </c>
      <c r="B3093" s="4">
        <v>1</v>
      </c>
      <c r="C3093" s="4" t="s">
        <v>6459</v>
      </c>
      <c r="D3093" s="4" t="s">
        <v>6466</v>
      </c>
      <c r="E3093" s="4" t="s">
        <v>6467</v>
      </c>
    </row>
    <row r="3094" spans="1:5">
      <c r="A3094" s="10" t="s">
        <v>27</v>
      </c>
      <c r="B3094" s="4">
        <v>0</v>
      </c>
      <c r="C3094" s="4" t="s">
        <v>6459</v>
      </c>
      <c r="D3094" s="4" t="s">
        <v>6468</v>
      </c>
      <c r="E3094" s="4" t="s">
        <v>6469</v>
      </c>
    </row>
    <row r="3095" spans="1:5">
      <c r="A3095" s="10" t="s">
        <v>39</v>
      </c>
      <c r="B3095" s="4" t="s">
        <v>2926</v>
      </c>
      <c r="C3095" s="4" t="s">
        <v>6459</v>
      </c>
      <c r="D3095" s="4" t="s">
        <v>6470</v>
      </c>
      <c r="E3095" s="4" t="s">
        <v>6471</v>
      </c>
    </row>
    <row r="3096" spans="1:5">
      <c r="A3096" s="10" t="s">
        <v>43</v>
      </c>
      <c r="B3096" s="4">
        <v>800</v>
      </c>
      <c r="C3096" s="4" t="s">
        <v>6459</v>
      </c>
      <c r="D3096" s="4" t="s">
        <v>6472</v>
      </c>
      <c r="E3096" s="4" t="s">
        <v>6473</v>
      </c>
    </row>
    <row r="3097" spans="1:5">
      <c r="A3097" s="10" t="s">
        <v>27</v>
      </c>
      <c r="B3097" s="4">
        <v>0</v>
      </c>
      <c r="C3097" s="4" t="s">
        <v>6459</v>
      </c>
      <c r="D3097" s="4" t="s">
        <v>6474</v>
      </c>
      <c r="E3097" s="4" t="s">
        <v>6475</v>
      </c>
    </row>
    <row r="3098" spans="1:5">
      <c r="A3098" s="10" t="s">
        <v>48</v>
      </c>
      <c r="B3098" s="4" t="s">
        <v>85</v>
      </c>
      <c r="C3098" s="4" t="s">
        <v>6459</v>
      </c>
      <c r="D3098" s="4" t="s">
        <v>6476</v>
      </c>
      <c r="E3098" s="4" t="s">
        <v>6477</v>
      </c>
    </row>
    <row r="3099" spans="1:5">
      <c r="A3099" s="10" t="s">
        <v>51</v>
      </c>
      <c r="B3099" s="4">
        <v>4800</v>
      </c>
      <c r="C3099" s="4" t="s">
        <v>6459</v>
      </c>
      <c r="D3099" s="4" t="s">
        <v>6478</v>
      </c>
      <c r="E3099" s="4" t="s">
        <v>6479</v>
      </c>
    </row>
    <row r="3100" spans="1:5">
      <c r="A3100" s="10" t="s">
        <v>27</v>
      </c>
      <c r="B3100" s="4">
        <v>0</v>
      </c>
      <c r="C3100" s="4" t="s">
        <v>6459</v>
      </c>
      <c r="D3100" s="4" t="s">
        <v>6480</v>
      </c>
      <c r="E3100" s="4" t="s">
        <v>6481</v>
      </c>
    </row>
    <row r="3101" spans="1:5">
      <c r="A3101" s="10" t="s">
        <v>56</v>
      </c>
      <c r="B3101" s="4" t="s">
        <v>85</v>
      </c>
      <c r="C3101" s="4" t="s">
        <v>6459</v>
      </c>
      <c r="D3101" s="4" t="s">
        <v>6482</v>
      </c>
      <c r="E3101" s="4" t="s">
        <v>6483</v>
      </c>
    </row>
    <row r="3102" spans="1:5">
      <c r="A3102" s="10" t="s">
        <v>59</v>
      </c>
      <c r="B3102" s="4" t="s">
        <v>394</v>
      </c>
      <c r="C3102" s="4" t="s">
        <v>6459</v>
      </c>
      <c r="D3102" s="4" t="s">
        <v>6484</v>
      </c>
      <c r="E3102" s="4">
        <v>36984374</v>
      </c>
    </row>
    <row r="3103" spans="1:5">
      <c r="A3103" s="10" t="s">
        <v>27</v>
      </c>
      <c r="B3103" s="4">
        <v>0</v>
      </c>
      <c r="C3103" s="4" t="s">
        <v>6485</v>
      </c>
      <c r="D3103" s="4" t="s">
        <v>6486</v>
      </c>
      <c r="E3103" s="4" t="s">
        <v>6487</v>
      </c>
    </row>
    <row r="3104" spans="1:5">
      <c r="A3104" s="10" t="s">
        <v>30</v>
      </c>
      <c r="B3104" s="4" t="s">
        <v>3255</v>
      </c>
      <c r="C3104" s="4" t="s">
        <v>6485</v>
      </c>
      <c r="D3104" s="4" t="s">
        <v>6488</v>
      </c>
      <c r="E3104" s="4" t="s">
        <v>6489</v>
      </c>
    </row>
    <row r="3105" spans="1:5">
      <c r="A3105" s="10" t="s">
        <v>34</v>
      </c>
      <c r="B3105" s="4" t="s">
        <v>1185</v>
      </c>
      <c r="C3105" s="4" t="s">
        <v>6485</v>
      </c>
      <c r="D3105" s="4" t="s">
        <v>6490</v>
      </c>
      <c r="E3105" s="4" t="s">
        <v>6491</v>
      </c>
    </row>
    <row r="3106" spans="1:5">
      <c r="A3106" s="10">
        <v>2711</v>
      </c>
      <c r="B3106" s="4">
        <v>1</v>
      </c>
      <c r="C3106" s="4" t="s">
        <v>6492</v>
      </c>
      <c r="D3106" s="11" t="s">
        <v>6493</v>
      </c>
      <c r="E3106" s="4" t="s">
        <v>6494</v>
      </c>
    </row>
    <row r="3107" spans="1:5">
      <c r="A3107" s="10">
        <v>2712</v>
      </c>
      <c r="B3107" s="4">
        <v>1</v>
      </c>
      <c r="C3107" s="4" t="s">
        <v>6492</v>
      </c>
      <c r="D3107" s="4" t="s">
        <v>6495</v>
      </c>
      <c r="E3107" s="4" t="s">
        <v>6496</v>
      </c>
    </row>
    <row r="3108" spans="1:5">
      <c r="A3108" s="10">
        <v>2713</v>
      </c>
      <c r="B3108" s="4">
        <v>1</v>
      </c>
      <c r="C3108" s="4" t="s">
        <v>6492</v>
      </c>
      <c r="D3108" s="11" t="s">
        <v>6497</v>
      </c>
      <c r="E3108" s="4" t="s">
        <v>6498</v>
      </c>
    </row>
    <row r="3109" spans="1:5">
      <c r="A3109" s="10">
        <v>2714</v>
      </c>
      <c r="B3109" s="4">
        <v>1</v>
      </c>
      <c r="C3109" s="4" t="s">
        <v>6492</v>
      </c>
      <c r="D3109" s="4" t="s">
        <v>6499</v>
      </c>
      <c r="E3109" s="4" t="s">
        <v>6500</v>
      </c>
    </row>
    <row r="3110" spans="1:5">
      <c r="A3110" s="10" t="s">
        <v>27</v>
      </c>
      <c r="B3110" s="4">
        <v>0</v>
      </c>
      <c r="C3110" s="4" t="s">
        <v>6492</v>
      </c>
      <c r="D3110" s="11">
        <v>5.7716E+97</v>
      </c>
      <c r="E3110" s="4" t="s">
        <v>6501</v>
      </c>
    </row>
    <row r="3111" spans="1:5">
      <c r="A3111" s="10" t="s">
        <v>48</v>
      </c>
      <c r="B3111" s="4" t="s">
        <v>2926</v>
      </c>
      <c r="C3111" s="4" t="s">
        <v>6492</v>
      </c>
      <c r="D3111" s="4">
        <v>57717602</v>
      </c>
      <c r="E3111" s="4" t="s">
        <v>6502</v>
      </c>
    </row>
    <row r="3112" spans="1:5">
      <c r="A3112" s="10" t="s">
        <v>51</v>
      </c>
      <c r="B3112" s="4">
        <v>2000</v>
      </c>
      <c r="C3112" s="4" t="s">
        <v>6492</v>
      </c>
      <c r="D3112" s="4" t="s">
        <v>6503</v>
      </c>
      <c r="E3112" s="4" t="s">
        <v>6504</v>
      </c>
    </row>
    <row r="3113" spans="1:5">
      <c r="A3113" s="10" t="s">
        <v>27</v>
      </c>
      <c r="B3113" s="4">
        <v>0</v>
      </c>
      <c r="C3113" s="4" t="s">
        <v>6492</v>
      </c>
      <c r="D3113" s="4" t="s">
        <v>6505</v>
      </c>
      <c r="E3113" s="4" t="s">
        <v>6506</v>
      </c>
    </row>
    <row r="3114" spans="1:5">
      <c r="A3114" s="10" t="s">
        <v>56</v>
      </c>
      <c r="B3114" s="4" t="s">
        <v>40</v>
      </c>
      <c r="C3114" s="4" t="s">
        <v>6492</v>
      </c>
      <c r="D3114" s="4" t="s">
        <v>6507</v>
      </c>
      <c r="E3114" s="4" t="s">
        <v>6508</v>
      </c>
    </row>
    <row r="3115" spans="1:5">
      <c r="A3115" s="10" t="s">
        <v>59</v>
      </c>
      <c r="B3115" s="4" t="s">
        <v>394</v>
      </c>
      <c r="C3115" s="4" t="s">
        <v>6492</v>
      </c>
      <c r="D3115" s="4" t="s">
        <v>6509</v>
      </c>
      <c r="E3115" s="4" t="s">
        <v>6510</v>
      </c>
    </row>
    <row r="3116" spans="1:5">
      <c r="A3116" s="10" t="s">
        <v>27</v>
      </c>
      <c r="B3116" s="4">
        <v>0</v>
      </c>
      <c r="C3116" s="4" t="s">
        <v>6492</v>
      </c>
      <c r="D3116" s="4" t="s">
        <v>6511</v>
      </c>
      <c r="E3116" s="4" t="s">
        <v>6512</v>
      </c>
    </row>
    <row r="3117" spans="1:5">
      <c r="A3117" s="10" t="s">
        <v>30</v>
      </c>
      <c r="B3117" s="4">
        <v>4456</v>
      </c>
      <c r="C3117" s="4" t="s">
        <v>6492</v>
      </c>
      <c r="D3117" s="4" t="s">
        <v>6513</v>
      </c>
      <c r="E3117" s="4" t="s">
        <v>6514</v>
      </c>
    </row>
    <row r="3118" spans="1:5">
      <c r="A3118" s="10" t="s">
        <v>34</v>
      </c>
      <c r="B3118" s="4" t="s">
        <v>424</v>
      </c>
      <c r="C3118" s="4" t="s">
        <v>6492</v>
      </c>
      <c r="D3118" s="4" t="s">
        <v>6515</v>
      </c>
      <c r="E3118" s="11" t="s">
        <v>6516</v>
      </c>
    </row>
    <row r="3119" spans="1:5">
      <c r="A3119" s="10" t="s">
        <v>27</v>
      </c>
      <c r="B3119" s="4">
        <v>0</v>
      </c>
      <c r="C3119" s="4" t="s">
        <v>6492</v>
      </c>
      <c r="D3119" s="4" t="s">
        <v>6517</v>
      </c>
      <c r="E3119" s="4" t="s">
        <v>6518</v>
      </c>
    </row>
    <row r="3120" spans="1:5">
      <c r="A3120" s="10" t="s">
        <v>39</v>
      </c>
      <c r="B3120" s="4" t="s">
        <v>40</v>
      </c>
      <c r="C3120" s="4" t="s">
        <v>6519</v>
      </c>
      <c r="D3120" s="4" t="s">
        <v>6520</v>
      </c>
      <c r="E3120" s="11" t="s">
        <v>6521</v>
      </c>
    </row>
    <row r="3121" spans="1:5">
      <c r="A3121" s="10" t="s">
        <v>43</v>
      </c>
      <c r="B3121" s="4" t="s">
        <v>825</v>
      </c>
      <c r="C3121" s="4" t="s">
        <v>6519</v>
      </c>
      <c r="D3121" s="4" t="s">
        <v>6522</v>
      </c>
      <c r="E3121" s="4" t="s">
        <v>6523</v>
      </c>
    </row>
    <row r="3122" spans="1:5">
      <c r="A3122" s="10">
        <v>2711</v>
      </c>
      <c r="B3122" s="4">
        <v>1</v>
      </c>
      <c r="C3122" s="4" t="s">
        <v>6524</v>
      </c>
      <c r="D3122" s="4" t="s">
        <v>6525</v>
      </c>
      <c r="E3122" s="4" t="s">
        <v>6526</v>
      </c>
    </row>
    <row r="3123" spans="1:5">
      <c r="A3123" s="10">
        <v>2712</v>
      </c>
      <c r="B3123" s="4">
        <v>1</v>
      </c>
      <c r="C3123" s="4" t="s">
        <v>6524</v>
      </c>
      <c r="D3123" s="4" t="s">
        <v>6527</v>
      </c>
      <c r="E3123" s="4" t="s">
        <v>6528</v>
      </c>
    </row>
    <row r="3124" spans="1:5">
      <c r="A3124" s="10">
        <v>2713</v>
      </c>
      <c r="B3124" s="4">
        <v>1</v>
      </c>
      <c r="C3124" s="4" t="s">
        <v>6524</v>
      </c>
      <c r="D3124" s="4" t="s">
        <v>6529</v>
      </c>
      <c r="E3124" s="4" t="s">
        <v>6530</v>
      </c>
    </row>
    <row r="3125" spans="1:5">
      <c r="A3125" s="10">
        <v>2714</v>
      </c>
      <c r="B3125" s="4">
        <v>1</v>
      </c>
      <c r="C3125" s="4" t="s">
        <v>6524</v>
      </c>
      <c r="D3125" s="4" t="s">
        <v>6531</v>
      </c>
      <c r="E3125" s="4" t="s">
        <v>6532</v>
      </c>
    </row>
    <row r="3126" spans="1:5">
      <c r="A3126" s="10" t="s">
        <v>27</v>
      </c>
      <c r="B3126" s="4">
        <v>0</v>
      </c>
      <c r="C3126" s="4" t="s">
        <v>6524</v>
      </c>
      <c r="D3126" s="4" t="s">
        <v>6533</v>
      </c>
      <c r="E3126" s="4" t="s">
        <v>6534</v>
      </c>
    </row>
    <row r="3127" spans="1:5">
      <c r="A3127" s="10" t="s">
        <v>56</v>
      </c>
      <c r="B3127" s="4" t="s">
        <v>40</v>
      </c>
      <c r="C3127" s="4" t="s">
        <v>6524</v>
      </c>
      <c r="D3127" s="4" t="s">
        <v>6535</v>
      </c>
      <c r="E3127" s="4" t="s">
        <v>6536</v>
      </c>
    </row>
    <row r="3128" spans="1:5">
      <c r="A3128" s="10" t="s">
        <v>59</v>
      </c>
      <c r="B3128" s="4" t="s">
        <v>506</v>
      </c>
      <c r="C3128" s="4" t="s">
        <v>6524</v>
      </c>
      <c r="D3128" s="4" t="s">
        <v>6537</v>
      </c>
      <c r="E3128" s="4" t="s">
        <v>6538</v>
      </c>
    </row>
    <row r="3129" spans="1:5">
      <c r="A3129" s="10" t="s">
        <v>27</v>
      </c>
      <c r="B3129" s="4">
        <v>0</v>
      </c>
      <c r="C3129" s="4" t="s">
        <v>6524</v>
      </c>
      <c r="D3129" s="4" t="s">
        <v>6539</v>
      </c>
      <c r="E3129" s="4" t="s">
        <v>6540</v>
      </c>
    </row>
    <row r="3130" spans="1:5">
      <c r="A3130" s="10" t="s">
        <v>30</v>
      </c>
      <c r="B3130" s="4">
        <v>4456</v>
      </c>
      <c r="C3130" s="4" t="s">
        <v>6524</v>
      </c>
      <c r="D3130" s="4" t="s">
        <v>6541</v>
      </c>
      <c r="E3130" s="4" t="s">
        <v>6542</v>
      </c>
    </row>
    <row r="3131" spans="1:5">
      <c r="A3131" s="10" t="s">
        <v>34</v>
      </c>
      <c r="B3131" s="4" t="s">
        <v>424</v>
      </c>
      <c r="C3131" s="4" t="s">
        <v>6524</v>
      </c>
      <c r="D3131" s="4" t="s">
        <v>6543</v>
      </c>
      <c r="E3131" s="4" t="s">
        <v>6544</v>
      </c>
    </row>
    <row r="3132" spans="1:5">
      <c r="A3132" s="10" t="s">
        <v>27</v>
      </c>
      <c r="B3132" s="4">
        <v>0</v>
      </c>
      <c r="C3132" s="4" t="s">
        <v>6524</v>
      </c>
      <c r="D3132" s="4" t="s">
        <v>6545</v>
      </c>
      <c r="E3132" s="4" t="s">
        <v>6546</v>
      </c>
    </row>
    <row r="3133" spans="1:5">
      <c r="A3133" s="10" t="s">
        <v>39</v>
      </c>
      <c r="B3133" s="4" t="s">
        <v>40</v>
      </c>
      <c r="C3133" s="4" t="s">
        <v>6524</v>
      </c>
      <c r="D3133" s="4" t="s">
        <v>6547</v>
      </c>
      <c r="E3133" s="4" t="s">
        <v>6548</v>
      </c>
    </row>
    <row r="3134" spans="1:5">
      <c r="A3134" s="10" t="s">
        <v>43</v>
      </c>
      <c r="B3134" s="4" t="s">
        <v>150</v>
      </c>
      <c r="C3134" s="4" t="s">
        <v>6524</v>
      </c>
      <c r="D3134" s="4" t="s">
        <v>6549</v>
      </c>
      <c r="E3134" s="4" t="s">
        <v>6550</v>
      </c>
    </row>
    <row r="3135" spans="1:5">
      <c r="A3135" s="10" t="s">
        <v>27</v>
      </c>
      <c r="B3135" s="4">
        <v>0</v>
      </c>
      <c r="C3135" s="4" t="s">
        <v>6524</v>
      </c>
      <c r="D3135" s="4" t="s">
        <v>6551</v>
      </c>
      <c r="E3135" s="4" t="s">
        <v>6552</v>
      </c>
    </row>
    <row r="3136" spans="1:5">
      <c r="A3136" s="10" t="s">
        <v>48</v>
      </c>
      <c r="B3136" s="4" t="s">
        <v>2926</v>
      </c>
      <c r="C3136" s="4" t="s">
        <v>6524</v>
      </c>
      <c r="D3136" s="4" t="s">
        <v>6553</v>
      </c>
      <c r="E3136" s="4" t="s">
        <v>6554</v>
      </c>
    </row>
    <row r="3137" spans="1:5">
      <c r="A3137" s="10" t="s">
        <v>51</v>
      </c>
      <c r="B3137" s="4">
        <v>2000</v>
      </c>
      <c r="C3137" s="4" t="s">
        <v>6524</v>
      </c>
      <c r="D3137" s="4" t="s">
        <v>6555</v>
      </c>
      <c r="E3137" s="4" t="s">
        <v>6556</v>
      </c>
    </row>
    <row r="3138" spans="1:5">
      <c r="A3138" s="10">
        <v>2711</v>
      </c>
      <c r="B3138" s="4">
        <v>1</v>
      </c>
      <c r="C3138" s="4" t="s">
        <v>6557</v>
      </c>
      <c r="D3138" s="4" t="s">
        <v>6558</v>
      </c>
      <c r="E3138" s="4" t="s">
        <v>6559</v>
      </c>
    </row>
    <row r="3139" spans="1:5">
      <c r="A3139" s="10">
        <v>2712</v>
      </c>
      <c r="B3139" s="4">
        <v>1</v>
      </c>
      <c r="C3139" s="4" t="s">
        <v>6557</v>
      </c>
      <c r="D3139" s="4" t="s">
        <v>6560</v>
      </c>
      <c r="E3139" s="4" t="s">
        <v>6561</v>
      </c>
    </row>
    <row r="3140" spans="1:5">
      <c r="A3140" s="10">
        <v>2713</v>
      </c>
      <c r="B3140" s="4">
        <v>1</v>
      </c>
      <c r="C3140" s="4" t="s">
        <v>6557</v>
      </c>
      <c r="D3140" s="4" t="s">
        <v>6562</v>
      </c>
      <c r="E3140" s="4" t="s">
        <v>6563</v>
      </c>
    </row>
    <row r="3141" spans="1:5">
      <c r="A3141" s="10">
        <v>2714</v>
      </c>
      <c r="B3141" s="4">
        <v>1</v>
      </c>
      <c r="C3141" s="4" t="s">
        <v>6557</v>
      </c>
      <c r="D3141" s="4" t="s">
        <v>6564</v>
      </c>
      <c r="E3141" s="11">
        <v>43922500</v>
      </c>
    </row>
    <row r="3142" spans="1:5">
      <c r="A3142" s="10" t="s">
        <v>27</v>
      </c>
      <c r="B3142" s="4">
        <v>0</v>
      </c>
      <c r="C3142" s="4" t="s">
        <v>6565</v>
      </c>
      <c r="D3142" s="4" t="s">
        <v>6566</v>
      </c>
      <c r="E3142" s="4" t="s">
        <v>6567</v>
      </c>
    </row>
    <row r="3143" spans="1:5">
      <c r="A3143" s="10" t="s">
        <v>30</v>
      </c>
      <c r="B3143" s="4" t="s">
        <v>3255</v>
      </c>
      <c r="C3143" s="4" t="s">
        <v>6565</v>
      </c>
      <c r="D3143" s="4" t="s">
        <v>6568</v>
      </c>
      <c r="E3143" s="4" t="s">
        <v>6569</v>
      </c>
    </row>
    <row r="3144" spans="1:5">
      <c r="A3144" s="10" t="s">
        <v>34</v>
      </c>
      <c r="B3144" s="4">
        <v>7800</v>
      </c>
      <c r="C3144" s="4" t="s">
        <v>6565</v>
      </c>
      <c r="D3144" s="4" t="s">
        <v>6570</v>
      </c>
      <c r="E3144" s="4" t="s">
        <v>6571</v>
      </c>
    </row>
    <row r="3145" spans="1:5">
      <c r="A3145" s="10" t="s">
        <v>27</v>
      </c>
      <c r="B3145" s="4">
        <v>0</v>
      </c>
      <c r="C3145" s="4" t="s">
        <v>6565</v>
      </c>
      <c r="D3145" s="4" t="s">
        <v>6572</v>
      </c>
      <c r="E3145" s="4" t="s">
        <v>6573</v>
      </c>
    </row>
    <row r="3146" spans="1:5">
      <c r="A3146" s="10" t="s">
        <v>39</v>
      </c>
      <c r="B3146" s="4" t="s">
        <v>85</v>
      </c>
      <c r="C3146" s="4" t="s">
        <v>6565</v>
      </c>
      <c r="D3146" s="4" t="s">
        <v>6574</v>
      </c>
      <c r="E3146" s="4" t="s">
        <v>6575</v>
      </c>
    </row>
    <row r="3147" spans="1:5">
      <c r="A3147" s="10" t="s">
        <v>43</v>
      </c>
      <c r="B3147" s="4" t="s">
        <v>94</v>
      </c>
      <c r="C3147" s="4" t="s">
        <v>6565</v>
      </c>
      <c r="D3147" s="4" t="s">
        <v>6576</v>
      </c>
      <c r="E3147" s="4" t="s">
        <v>6577</v>
      </c>
    </row>
    <row r="3148" spans="1:5">
      <c r="A3148" s="10" t="s">
        <v>27</v>
      </c>
      <c r="B3148" s="4">
        <v>0</v>
      </c>
      <c r="C3148" s="4" t="s">
        <v>6565</v>
      </c>
      <c r="D3148" s="4" t="s">
        <v>6578</v>
      </c>
      <c r="E3148" s="4" t="s">
        <v>6579</v>
      </c>
    </row>
    <row r="3149" spans="1:5">
      <c r="A3149" s="10" t="s">
        <v>48</v>
      </c>
      <c r="B3149" s="4" t="s">
        <v>85</v>
      </c>
      <c r="C3149" s="4" t="s">
        <v>6565</v>
      </c>
      <c r="D3149" s="4" t="s">
        <v>6580</v>
      </c>
      <c r="E3149" s="4" t="s">
        <v>6581</v>
      </c>
    </row>
    <row r="3150" spans="1:5">
      <c r="A3150" s="10" t="s">
        <v>51</v>
      </c>
      <c r="B3150" s="4">
        <v>6000</v>
      </c>
      <c r="C3150" s="4" t="s">
        <v>6565</v>
      </c>
      <c r="D3150" s="4" t="s">
        <v>6582</v>
      </c>
      <c r="E3150" s="4" t="s">
        <v>6583</v>
      </c>
    </row>
    <row r="3151" spans="1:5">
      <c r="A3151" s="10" t="s">
        <v>27</v>
      </c>
      <c r="B3151" s="4">
        <v>0</v>
      </c>
      <c r="C3151" s="4" t="s">
        <v>6565</v>
      </c>
      <c r="D3151" s="4" t="s">
        <v>6584</v>
      </c>
      <c r="E3151" s="4" t="s">
        <v>6585</v>
      </c>
    </row>
    <row r="3152" spans="1:5">
      <c r="A3152" s="10" t="s">
        <v>56</v>
      </c>
      <c r="B3152" s="4" t="s">
        <v>85</v>
      </c>
      <c r="C3152" s="4" t="s">
        <v>6565</v>
      </c>
      <c r="D3152" s="4" t="s">
        <v>6586</v>
      </c>
      <c r="E3152" s="4" t="s">
        <v>6587</v>
      </c>
    </row>
    <row r="3153" spans="1:5">
      <c r="A3153" s="10" t="s">
        <v>59</v>
      </c>
      <c r="B3153" s="4" t="s">
        <v>44</v>
      </c>
      <c r="C3153" s="4" t="s">
        <v>6565</v>
      </c>
      <c r="D3153" s="4" t="s">
        <v>6588</v>
      </c>
      <c r="E3153" s="4" t="s">
        <v>6589</v>
      </c>
    </row>
    <row r="3154" spans="1:5">
      <c r="A3154" s="10">
        <v>2711</v>
      </c>
      <c r="B3154" s="4">
        <v>1</v>
      </c>
      <c r="C3154" s="4" t="s">
        <v>6590</v>
      </c>
      <c r="D3154" s="4" t="s">
        <v>6591</v>
      </c>
      <c r="E3154" s="11" t="s">
        <v>6592</v>
      </c>
    </row>
    <row r="3155" spans="1:5">
      <c r="A3155" s="10">
        <v>2712</v>
      </c>
      <c r="B3155" s="4">
        <v>1</v>
      </c>
      <c r="C3155" s="4" t="s">
        <v>6590</v>
      </c>
      <c r="D3155" s="4" t="s">
        <v>6593</v>
      </c>
      <c r="E3155" s="4" t="s">
        <v>6594</v>
      </c>
    </row>
    <row r="3156" spans="1:5">
      <c r="A3156" s="10">
        <v>2713</v>
      </c>
      <c r="B3156" s="4">
        <v>1</v>
      </c>
      <c r="C3156" s="4" t="s">
        <v>6590</v>
      </c>
      <c r="D3156" s="4" t="s">
        <v>6595</v>
      </c>
      <c r="E3156" s="4" t="s">
        <v>6596</v>
      </c>
    </row>
    <row r="3157" spans="1:5">
      <c r="A3157" s="10">
        <v>2714</v>
      </c>
      <c r="B3157" s="4">
        <v>1</v>
      </c>
      <c r="C3157" s="4" t="s">
        <v>6590</v>
      </c>
      <c r="D3157" s="4" t="s">
        <v>6597</v>
      </c>
      <c r="E3157" s="4" t="s">
        <v>6598</v>
      </c>
    </row>
    <row r="3158" spans="1:5">
      <c r="A3158" s="10" t="s">
        <v>27</v>
      </c>
      <c r="B3158" s="4">
        <v>0</v>
      </c>
      <c r="C3158" s="4" t="s">
        <v>6590</v>
      </c>
      <c r="D3158" s="4" t="s">
        <v>6599</v>
      </c>
      <c r="E3158" s="11" t="s">
        <v>6600</v>
      </c>
    </row>
    <row r="3159" spans="1:5">
      <c r="A3159" s="10" t="s">
        <v>39</v>
      </c>
      <c r="B3159" s="4" t="s">
        <v>40</v>
      </c>
      <c r="C3159" s="4" t="s">
        <v>6590</v>
      </c>
      <c r="D3159" s="4" t="s">
        <v>6601</v>
      </c>
      <c r="E3159" s="4">
        <v>8421845</v>
      </c>
    </row>
    <row r="3160" spans="1:5">
      <c r="A3160" s="10" t="s">
        <v>43</v>
      </c>
      <c r="B3160" s="4" t="s">
        <v>394</v>
      </c>
      <c r="C3160" s="4" t="s">
        <v>6590</v>
      </c>
      <c r="D3160" s="4" t="s">
        <v>6602</v>
      </c>
      <c r="E3160" s="4" t="s">
        <v>6603</v>
      </c>
    </row>
    <row r="3161" spans="1:5">
      <c r="A3161" s="10" t="s">
        <v>27</v>
      </c>
      <c r="B3161" s="4">
        <v>0</v>
      </c>
      <c r="C3161" s="4" t="s">
        <v>6604</v>
      </c>
      <c r="D3161" s="4" t="s">
        <v>6605</v>
      </c>
      <c r="E3161" s="11" t="s">
        <v>6606</v>
      </c>
    </row>
    <row r="3162" spans="1:5">
      <c r="A3162" s="10" t="s">
        <v>48</v>
      </c>
      <c r="B3162" s="4" t="s">
        <v>2926</v>
      </c>
      <c r="C3162" s="4" t="s">
        <v>6604</v>
      </c>
      <c r="D3162" s="4" t="s">
        <v>6607</v>
      </c>
      <c r="E3162" s="4" t="s">
        <v>6608</v>
      </c>
    </row>
    <row r="3163" spans="1:5">
      <c r="A3163" s="10" t="s">
        <v>51</v>
      </c>
      <c r="B3163" s="4">
        <v>3800</v>
      </c>
      <c r="C3163" s="4" t="s">
        <v>6604</v>
      </c>
      <c r="D3163" s="4" t="s">
        <v>6609</v>
      </c>
      <c r="E3163" s="4" t="s">
        <v>6610</v>
      </c>
    </row>
    <row r="3164" spans="1:5">
      <c r="A3164" s="10" t="s">
        <v>27</v>
      </c>
      <c r="B3164" s="4">
        <v>0</v>
      </c>
      <c r="C3164" s="4" t="s">
        <v>6604</v>
      </c>
      <c r="D3164" s="4" t="s">
        <v>6611</v>
      </c>
      <c r="E3164" s="4" t="s">
        <v>6612</v>
      </c>
    </row>
    <row r="3165" spans="1:5">
      <c r="A3165" s="10" t="s">
        <v>56</v>
      </c>
      <c r="B3165" s="4" t="s">
        <v>40</v>
      </c>
      <c r="C3165" s="4" t="s">
        <v>6604</v>
      </c>
      <c r="D3165" s="4" t="s">
        <v>6613</v>
      </c>
      <c r="E3165" s="4" t="s">
        <v>6614</v>
      </c>
    </row>
    <row r="3166" spans="1:5">
      <c r="A3166" s="10" t="s">
        <v>59</v>
      </c>
      <c r="B3166" s="4" t="s">
        <v>487</v>
      </c>
      <c r="C3166" s="4" t="s">
        <v>6604</v>
      </c>
      <c r="D3166" s="4" t="s">
        <v>6615</v>
      </c>
      <c r="E3166" s="4">
        <v>76580424</v>
      </c>
    </row>
    <row r="3167" spans="1:5">
      <c r="A3167" s="10" t="s">
        <v>27</v>
      </c>
      <c r="B3167" s="4">
        <v>0</v>
      </c>
      <c r="C3167" s="4" t="s">
        <v>6604</v>
      </c>
      <c r="D3167" s="4" t="s">
        <v>6616</v>
      </c>
      <c r="E3167" s="4" t="s">
        <v>6617</v>
      </c>
    </row>
    <row r="3168" spans="1:5">
      <c r="A3168" s="10" t="s">
        <v>30</v>
      </c>
      <c r="B3168" s="4">
        <v>4456</v>
      </c>
      <c r="C3168" s="4" t="s">
        <v>6604</v>
      </c>
      <c r="D3168" s="4" t="s">
        <v>6618</v>
      </c>
      <c r="E3168" s="4" t="s">
        <v>6619</v>
      </c>
    </row>
    <row r="3169" spans="1:5">
      <c r="A3169" s="10" t="s">
        <v>34</v>
      </c>
      <c r="B3169" s="4" t="s">
        <v>3102</v>
      </c>
      <c r="C3169" s="4" t="s">
        <v>6604</v>
      </c>
      <c r="D3169" s="4" t="s">
        <v>6620</v>
      </c>
      <c r="E3169" s="4" t="s">
        <v>6621</v>
      </c>
    </row>
    <row r="3170" spans="1:5">
      <c r="A3170" s="10">
        <v>2711</v>
      </c>
      <c r="B3170" s="4">
        <v>1</v>
      </c>
      <c r="C3170" s="4" t="s">
        <v>6622</v>
      </c>
      <c r="D3170" s="4" t="s">
        <v>6623</v>
      </c>
      <c r="E3170" s="4" t="s">
        <v>6624</v>
      </c>
    </row>
    <row r="3171" spans="1:5">
      <c r="A3171" s="10">
        <v>2712</v>
      </c>
      <c r="B3171" s="4">
        <v>1</v>
      </c>
      <c r="C3171" s="4" t="s">
        <v>6622</v>
      </c>
      <c r="D3171" s="4" t="s">
        <v>6625</v>
      </c>
      <c r="E3171" s="4" t="s">
        <v>6626</v>
      </c>
    </row>
    <row r="3172" spans="1:5">
      <c r="A3172" s="10">
        <v>2713</v>
      </c>
      <c r="B3172" s="4">
        <v>1</v>
      </c>
      <c r="C3172" s="4" t="s">
        <v>6622</v>
      </c>
      <c r="D3172" s="4" t="s">
        <v>6627</v>
      </c>
      <c r="E3172" s="4" t="s">
        <v>6628</v>
      </c>
    </row>
    <row r="3173" spans="1:5">
      <c r="A3173" s="10">
        <v>2714</v>
      </c>
      <c r="B3173" s="4">
        <v>1</v>
      </c>
      <c r="C3173" s="4" t="s">
        <v>6622</v>
      </c>
      <c r="D3173" s="4" t="s">
        <v>6629</v>
      </c>
      <c r="E3173" s="4" t="s">
        <v>6630</v>
      </c>
    </row>
    <row r="3174" spans="1:5">
      <c r="A3174" s="10" t="s">
        <v>27</v>
      </c>
      <c r="B3174" s="4">
        <v>0</v>
      </c>
      <c r="C3174" s="4" t="s">
        <v>6622</v>
      </c>
      <c r="D3174" s="4" t="s">
        <v>6631</v>
      </c>
      <c r="E3174" s="4" t="s">
        <v>6632</v>
      </c>
    </row>
    <row r="3175" spans="1:5">
      <c r="A3175" s="10" t="s">
        <v>48</v>
      </c>
      <c r="B3175" s="4" t="s">
        <v>85</v>
      </c>
      <c r="C3175" s="4" t="s">
        <v>6622</v>
      </c>
      <c r="D3175" s="4" t="s">
        <v>6633</v>
      </c>
      <c r="E3175" s="4" t="s">
        <v>6634</v>
      </c>
    </row>
    <row r="3176" spans="1:5">
      <c r="A3176" s="10" t="s">
        <v>51</v>
      </c>
      <c r="B3176" s="4">
        <v>6800</v>
      </c>
      <c r="C3176" s="4" t="s">
        <v>6622</v>
      </c>
      <c r="D3176" s="4" t="s">
        <v>6635</v>
      </c>
      <c r="E3176" s="4" t="s">
        <v>6636</v>
      </c>
    </row>
    <row r="3177" spans="1:5">
      <c r="A3177" s="10" t="s">
        <v>27</v>
      </c>
      <c r="B3177" s="4">
        <v>0</v>
      </c>
      <c r="C3177" s="4" t="s">
        <v>6637</v>
      </c>
      <c r="D3177" s="4" t="s">
        <v>6638</v>
      </c>
      <c r="E3177" s="4" t="s">
        <v>6639</v>
      </c>
    </row>
    <row r="3178" spans="1:5">
      <c r="A3178" s="10" t="s">
        <v>56</v>
      </c>
      <c r="B3178" s="4" t="s">
        <v>85</v>
      </c>
      <c r="C3178" s="4" t="s">
        <v>6637</v>
      </c>
      <c r="D3178" s="4" t="s">
        <v>6640</v>
      </c>
      <c r="E3178" s="4" t="s">
        <v>6641</v>
      </c>
    </row>
    <row r="3179" spans="1:5">
      <c r="A3179" s="10" t="s">
        <v>59</v>
      </c>
      <c r="B3179" s="4" t="s">
        <v>219</v>
      </c>
      <c r="C3179" s="4" t="s">
        <v>6637</v>
      </c>
      <c r="D3179" s="4" t="s">
        <v>6642</v>
      </c>
      <c r="E3179" s="4" t="s">
        <v>6643</v>
      </c>
    </row>
    <row r="3180" spans="1:5">
      <c r="A3180" s="10" t="s">
        <v>27</v>
      </c>
      <c r="B3180" s="4">
        <v>0</v>
      </c>
      <c r="C3180" s="4" t="s">
        <v>6637</v>
      </c>
      <c r="D3180" s="4" t="s">
        <v>6644</v>
      </c>
      <c r="E3180" s="4" t="s">
        <v>6645</v>
      </c>
    </row>
    <row r="3181" spans="1:5">
      <c r="A3181" s="10" t="s">
        <v>30</v>
      </c>
      <c r="B3181" s="4" t="s">
        <v>3255</v>
      </c>
      <c r="C3181" s="4" t="s">
        <v>6637</v>
      </c>
      <c r="D3181" s="4" t="s">
        <v>6646</v>
      </c>
      <c r="E3181" s="4" t="s">
        <v>6647</v>
      </c>
    </row>
    <row r="3182" spans="1:5">
      <c r="A3182" s="10" t="s">
        <v>34</v>
      </c>
      <c r="B3182" s="4" t="s">
        <v>417</v>
      </c>
      <c r="C3182" s="4" t="s">
        <v>6637</v>
      </c>
      <c r="D3182" s="4" t="s">
        <v>6648</v>
      </c>
      <c r="E3182" s="4" t="s">
        <v>6649</v>
      </c>
    </row>
    <row r="3183" spans="1:5">
      <c r="A3183" s="10" t="s">
        <v>27</v>
      </c>
      <c r="B3183" s="4">
        <v>0</v>
      </c>
      <c r="C3183" s="4" t="s">
        <v>6637</v>
      </c>
      <c r="D3183" s="4" t="s">
        <v>6650</v>
      </c>
      <c r="E3183" s="4" t="s">
        <v>6651</v>
      </c>
    </row>
    <row r="3184" spans="1:5">
      <c r="A3184" s="10" t="s">
        <v>39</v>
      </c>
      <c r="B3184" s="4" t="s">
        <v>85</v>
      </c>
      <c r="C3184" s="4" t="s">
        <v>6637</v>
      </c>
      <c r="D3184" s="4" t="s">
        <v>6652</v>
      </c>
      <c r="E3184" s="4" t="s">
        <v>6653</v>
      </c>
    </row>
    <row r="3185" spans="1:5">
      <c r="A3185" s="10" t="s">
        <v>43</v>
      </c>
      <c r="B3185" s="4" t="s">
        <v>219</v>
      </c>
      <c r="C3185" s="4" t="s">
        <v>6637</v>
      </c>
      <c r="D3185" s="4" t="s">
        <v>6654</v>
      </c>
      <c r="E3185" s="4" t="s">
        <v>6655</v>
      </c>
    </row>
    <row r="3186" spans="1:5">
      <c r="A3186" s="10">
        <v>2711</v>
      </c>
      <c r="B3186" s="4">
        <v>1</v>
      </c>
      <c r="C3186" s="4" t="s">
        <v>6656</v>
      </c>
      <c r="D3186" s="4" t="s">
        <v>6657</v>
      </c>
      <c r="E3186" s="4" t="s">
        <v>6658</v>
      </c>
    </row>
    <row r="3187" spans="1:5">
      <c r="A3187" s="10">
        <v>2712</v>
      </c>
      <c r="B3187" s="4">
        <v>1</v>
      </c>
      <c r="C3187" s="4" t="s">
        <v>6656</v>
      </c>
      <c r="D3187" s="4" t="s">
        <v>6659</v>
      </c>
      <c r="E3187" s="4" t="s">
        <v>6660</v>
      </c>
    </row>
    <row r="3188" spans="1:5">
      <c r="A3188" s="10">
        <v>2713</v>
      </c>
      <c r="B3188" s="4">
        <v>1</v>
      </c>
      <c r="C3188" s="4" t="s">
        <v>6656</v>
      </c>
      <c r="D3188" s="4" t="s">
        <v>6661</v>
      </c>
      <c r="E3188" s="4" t="s">
        <v>6662</v>
      </c>
    </row>
    <row r="3189" spans="1:5">
      <c r="A3189" s="10">
        <v>2714</v>
      </c>
      <c r="B3189" s="4">
        <v>1</v>
      </c>
      <c r="C3189" s="4" t="s">
        <v>6656</v>
      </c>
      <c r="D3189" s="4" t="s">
        <v>6663</v>
      </c>
      <c r="E3189" s="4" t="s">
        <v>6664</v>
      </c>
    </row>
    <row r="3190" spans="1:5">
      <c r="A3190" s="10" t="s">
        <v>27</v>
      </c>
      <c r="B3190" s="4">
        <v>0</v>
      </c>
      <c r="C3190" s="4" t="s">
        <v>6656</v>
      </c>
      <c r="D3190" s="4" t="s">
        <v>6665</v>
      </c>
      <c r="E3190" s="4">
        <v>54143632</v>
      </c>
    </row>
    <row r="3191" spans="1:5">
      <c r="A3191" s="10" t="s">
        <v>56</v>
      </c>
      <c r="B3191" s="4" t="s">
        <v>85</v>
      </c>
      <c r="C3191" s="4" t="s">
        <v>6656</v>
      </c>
      <c r="D3191" s="4" t="s">
        <v>6666</v>
      </c>
      <c r="E3191" s="4" t="s">
        <v>6667</v>
      </c>
    </row>
    <row r="3192" spans="1:5">
      <c r="A3192" s="10" t="s">
        <v>59</v>
      </c>
      <c r="B3192" s="4">
        <v>800</v>
      </c>
      <c r="C3192" s="4" t="s">
        <v>6656</v>
      </c>
      <c r="D3192" s="4" t="s">
        <v>6668</v>
      </c>
      <c r="E3192" s="4" t="s">
        <v>6669</v>
      </c>
    </row>
    <row r="3193" spans="1:5">
      <c r="A3193" s="10" t="s">
        <v>27</v>
      </c>
      <c r="B3193" s="4">
        <v>0</v>
      </c>
      <c r="C3193" s="4" t="s">
        <v>6656</v>
      </c>
      <c r="D3193" s="4" t="s">
        <v>6670</v>
      </c>
      <c r="E3193" s="4" t="s">
        <v>6671</v>
      </c>
    </row>
    <row r="3194" spans="1:5">
      <c r="A3194" s="10" t="s">
        <v>30</v>
      </c>
      <c r="B3194" s="4" t="s">
        <v>31</v>
      </c>
      <c r="C3194" s="4" t="s">
        <v>6656</v>
      </c>
      <c r="D3194" s="4" t="s">
        <v>6672</v>
      </c>
      <c r="E3194" s="4" t="s">
        <v>6673</v>
      </c>
    </row>
    <row r="3195" spans="1:5">
      <c r="A3195" s="10" t="s">
        <v>34</v>
      </c>
      <c r="B3195" s="4">
        <v>2400</v>
      </c>
      <c r="C3195" s="4" t="s">
        <v>6656</v>
      </c>
      <c r="D3195" s="4" t="s">
        <v>6674</v>
      </c>
      <c r="E3195" s="4" t="s">
        <v>6675</v>
      </c>
    </row>
    <row r="3196" spans="1:5">
      <c r="A3196" s="10" t="s">
        <v>27</v>
      </c>
      <c r="B3196" s="4">
        <v>0</v>
      </c>
      <c r="C3196" s="4" t="s">
        <v>6676</v>
      </c>
      <c r="D3196" s="4" t="s">
        <v>6677</v>
      </c>
      <c r="E3196" s="4" t="s">
        <v>6678</v>
      </c>
    </row>
    <row r="3197" spans="1:5">
      <c r="A3197" s="10" t="s">
        <v>39</v>
      </c>
      <c r="B3197" s="4" t="s">
        <v>2926</v>
      </c>
      <c r="C3197" s="4" t="s">
        <v>6676</v>
      </c>
      <c r="D3197" s="4" t="s">
        <v>6679</v>
      </c>
      <c r="E3197" s="4" t="s">
        <v>6680</v>
      </c>
    </row>
    <row r="3198" spans="1:5">
      <c r="A3198" s="10" t="s">
        <v>43</v>
      </c>
      <c r="B3198" s="4">
        <v>1800</v>
      </c>
      <c r="C3198" s="4" t="s">
        <v>6676</v>
      </c>
      <c r="D3198" s="4" t="s">
        <v>6681</v>
      </c>
      <c r="E3198" s="4" t="s">
        <v>6682</v>
      </c>
    </row>
    <row r="3199" spans="1:5">
      <c r="A3199" s="10" t="s">
        <v>27</v>
      </c>
      <c r="B3199" s="4">
        <v>0</v>
      </c>
      <c r="C3199" s="4" t="s">
        <v>6676</v>
      </c>
      <c r="D3199" s="4" t="s">
        <v>6683</v>
      </c>
      <c r="E3199" s="4" t="s">
        <v>6684</v>
      </c>
    </row>
    <row r="3200" spans="1:5">
      <c r="A3200" s="10" t="s">
        <v>48</v>
      </c>
      <c r="B3200" s="4" t="s">
        <v>85</v>
      </c>
      <c r="C3200" s="4" t="s">
        <v>6676</v>
      </c>
      <c r="D3200" s="4" t="s">
        <v>6685</v>
      </c>
      <c r="E3200" s="4" t="s">
        <v>6686</v>
      </c>
    </row>
    <row r="3201" spans="1:5">
      <c r="A3201" s="10" t="s">
        <v>51</v>
      </c>
      <c r="B3201" s="4">
        <v>5000</v>
      </c>
      <c r="C3201" s="4" t="s">
        <v>6676</v>
      </c>
      <c r="D3201" s="4" t="s">
        <v>6687</v>
      </c>
      <c r="E3201" s="4" t="s">
        <v>6688</v>
      </c>
    </row>
    <row r="3202" spans="1:5">
      <c r="A3202" s="10">
        <v>2711</v>
      </c>
      <c r="B3202" s="4">
        <v>1</v>
      </c>
      <c r="C3202" s="4" t="s">
        <v>6689</v>
      </c>
      <c r="D3202" s="4" t="s">
        <v>6690</v>
      </c>
      <c r="E3202" s="4" t="s">
        <v>6691</v>
      </c>
    </row>
    <row r="3203" spans="1:5">
      <c r="A3203" s="10">
        <v>2712</v>
      </c>
      <c r="B3203" s="4">
        <v>1</v>
      </c>
      <c r="C3203" s="4" t="s">
        <v>6689</v>
      </c>
      <c r="D3203" s="4" t="s">
        <v>6692</v>
      </c>
      <c r="E3203" s="4" t="s">
        <v>6693</v>
      </c>
    </row>
    <row r="3204" spans="1:5">
      <c r="A3204" s="10">
        <v>2713</v>
      </c>
      <c r="B3204" s="4">
        <v>1</v>
      </c>
      <c r="C3204" s="4" t="s">
        <v>6689</v>
      </c>
      <c r="D3204" s="4" t="s">
        <v>6694</v>
      </c>
      <c r="E3204" s="4" t="s">
        <v>6695</v>
      </c>
    </row>
    <row r="3205" spans="1:5">
      <c r="A3205" s="10">
        <v>2714</v>
      </c>
      <c r="B3205" s="4">
        <v>1</v>
      </c>
      <c r="C3205" s="4" t="s">
        <v>6689</v>
      </c>
      <c r="D3205" s="4" t="s">
        <v>6696</v>
      </c>
      <c r="E3205" s="4" t="s">
        <v>6697</v>
      </c>
    </row>
    <row r="3206" spans="1:5">
      <c r="A3206" s="10" t="s">
        <v>27</v>
      </c>
      <c r="B3206" s="4">
        <v>0</v>
      </c>
      <c r="C3206" s="4" t="s">
        <v>6689</v>
      </c>
      <c r="D3206" s="11" t="s">
        <v>6698</v>
      </c>
      <c r="E3206" s="4" t="s">
        <v>6699</v>
      </c>
    </row>
    <row r="3207" spans="1:5">
      <c r="A3207" s="10" t="s">
        <v>30</v>
      </c>
      <c r="B3207" s="4">
        <v>4456</v>
      </c>
      <c r="C3207" s="4" t="s">
        <v>6689</v>
      </c>
      <c r="D3207" s="11" t="s">
        <v>6700</v>
      </c>
      <c r="E3207" s="4" t="s">
        <v>6701</v>
      </c>
    </row>
    <row r="3208" spans="1:5">
      <c r="A3208" s="10" t="s">
        <v>34</v>
      </c>
      <c r="B3208" s="4" t="s">
        <v>150</v>
      </c>
      <c r="C3208" s="4" t="s">
        <v>6689</v>
      </c>
      <c r="D3208" s="11" t="s">
        <v>6702</v>
      </c>
      <c r="E3208" s="4" t="s">
        <v>6703</v>
      </c>
    </row>
    <row r="3209" spans="1:5">
      <c r="A3209" s="10" t="s">
        <v>27</v>
      </c>
      <c r="B3209" s="4">
        <v>0</v>
      </c>
      <c r="C3209" s="4" t="s">
        <v>6689</v>
      </c>
      <c r="D3209" s="11" t="s">
        <v>6704</v>
      </c>
      <c r="E3209" s="4" t="s">
        <v>6705</v>
      </c>
    </row>
    <row r="3210" spans="1:5">
      <c r="A3210" s="10" t="s">
        <v>39</v>
      </c>
      <c r="B3210" s="4" t="s">
        <v>40</v>
      </c>
      <c r="C3210" s="4" t="s">
        <v>6689</v>
      </c>
      <c r="D3210" s="11" t="s">
        <v>6706</v>
      </c>
      <c r="E3210" s="4" t="s">
        <v>6707</v>
      </c>
    </row>
    <row r="3211" spans="1:5">
      <c r="A3211" s="10" t="s">
        <v>43</v>
      </c>
      <c r="B3211" s="4" t="s">
        <v>150</v>
      </c>
      <c r="C3211" s="4" t="s">
        <v>6689</v>
      </c>
      <c r="D3211" s="11" t="s">
        <v>6708</v>
      </c>
      <c r="E3211" s="4" t="s">
        <v>6709</v>
      </c>
    </row>
    <row r="3212" spans="1:5">
      <c r="A3212" s="10" t="s">
        <v>27</v>
      </c>
      <c r="B3212" s="4">
        <v>0</v>
      </c>
      <c r="C3212" s="4" t="s">
        <v>6710</v>
      </c>
      <c r="D3212" s="4" t="s">
        <v>6711</v>
      </c>
      <c r="E3212" s="4" t="s">
        <v>6712</v>
      </c>
    </row>
    <row r="3213" spans="1:5">
      <c r="A3213" s="10" t="s">
        <v>48</v>
      </c>
      <c r="B3213" s="4" t="s">
        <v>2926</v>
      </c>
      <c r="C3213" s="4" t="s">
        <v>6710</v>
      </c>
      <c r="D3213" s="4" t="s">
        <v>6713</v>
      </c>
      <c r="E3213" s="4" t="s">
        <v>6714</v>
      </c>
    </row>
    <row r="3214" spans="1:5">
      <c r="A3214" s="10" t="s">
        <v>51</v>
      </c>
      <c r="B3214" s="4">
        <v>5000</v>
      </c>
      <c r="C3214" s="4" t="s">
        <v>6710</v>
      </c>
      <c r="D3214" s="4" t="s">
        <v>6715</v>
      </c>
      <c r="E3214" s="4" t="s">
        <v>6716</v>
      </c>
    </row>
    <row r="3215" spans="1:5">
      <c r="A3215" s="10" t="s">
        <v>27</v>
      </c>
      <c r="B3215" s="4">
        <v>0</v>
      </c>
      <c r="C3215" s="4" t="s">
        <v>6710</v>
      </c>
      <c r="D3215" s="4" t="s">
        <v>6717</v>
      </c>
      <c r="E3215" s="4" t="s">
        <v>6718</v>
      </c>
    </row>
    <row r="3216" spans="1:5">
      <c r="A3216" s="10" t="s">
        <v>56</v>
      </c>
      <c r="B3216" s="4" t="s">
        <v>40</v>
      </c>
      <c r="C3216" s="4" t="s">
        <v>6710</v>
      </c>
      <c r="D3216" s="4" t="s">
        <v>6719</v>
      </c>
      <c r="E3216" s="4" t="s">
        <v>6720</v>
      </c>
    </row>
    <row r="3217" spans="1:5">
      <c r="A3217" s="10" t="s">
        <v>59</v>
      </c>
      <c r="B3217" s="4" t="s">
        <v>506</v>
      </c>
      <c r="C3217" s="4" t="s">
        <v>6710</v>
      </c>
      <c r="D3217" s="4" t="s">
        <v>6721</v>
      </c>
      <c r="E3217" s="4" t="s">
        <v>6722</v>
      </c>
    </row>
    <row r="3218" spans="1:5">
      <c r="A3218" s="10">
        <v>2711</v>
      </c>
      <c r="B3218" s="4">
        <v>1</v>
      </c>
      <c r="C3218" s="4" t="s">
        <v>6723</v>
      </c>
      <c r="D3218" s="4" t="s">
        <v>6724</v>
      </c>
      <c r="E3218" s="4" t="s">
        <v>6725</v>
      </c>
    </row>
    <row r="3219" spans="1:5">
      <c r="A3219" s="10">
        <v>2712</v>
      </c>
      <c r="B3219" s="4">
        <v>1</v>
      </c>
      <c r="C3219" s="4" t="s">
        <v>6723</v>
      </c>
      <c r="D3219" s="4" t="s">
        <v>6726</v>
      </c>
      <c r="E3219" s="4" t="s">
        <v>6727</v>
      </c>
    </row>
    <row r="3220" spans="1:5">
      <c r="A3220" s="10">
        <v>2713</v>
      </c>
      <c r="B3220" s="4">
        <v>1</v>
      </c>
      <c r="C3220" s="4" t="s">
        <v>6723</v>
      </c>
      <c r="D3220" s="4" t="s">
        <v>6728</v>
      </c>
      <c r="E3220" s="4" t="s">
        <v>6729</v>
      </c>
    </row>
    <row r="3221" spans="1:5">
      <c r="A3221" s="10">
        <v>2714</v>
      </c>
      <c r="B3221" s="4">
        <v>1</v>
      </c>
      <c r="C3221" s="4" t="s">
        <v>6723</v>
      </c>
      <c r="D3221" s="4" t="s">
        <v>6730</v>
      </c>
      <c r="E3221" s="4" t="s">
        <v>6731</v>
      </c>
    </row>
    <row r="3222" spans="1:5">
      <c r="A3222" s="10" t="s">
        <v>27</v>
      </c>
      <c r="B3222" s="4">
        <v>0</v>
      </c>
      <c r="C3222" s="4" t="s">
        <v>6723</v>
      </c>
      <c r="D3222" s="4" t="s">
        <v>6732</v>
      </c>
      <c r="E3222" s="4" t="s">
        <v>6733</v>
      </c>
    </row>
    <row r="3223" spans="1:5">
      <c r="A3223" s="10" t="s">
        <v>39</v>
      </c>
      <c r="B3223" s="4" t="s">
        <v>85</v>
      </c>
      <c r="C3223" s="4" t="s">
        <v>6723</v>
      </c>
      <c r="D3223" s="4" t="s">
        <v>6734</v>
      </c>
      <c r="E3223" s="4" t="s">
        <v>6735</v>
      </c>
    </row>
    <row r="3224" spans="1:5">
      <c r="A3224" s="10" t="s">
        <v>43</v>
      </c>
      <c r="B3224" s="4" t="s">
        <v>219</v>
      </c>
      <c r="C3224" s="4" t="s">
        <v>6723</v>
      </c>
      <c r="D3224" s="4" t="s">
        <v>6736</v>
      </c>
      <c r="E3224" s="4" t="s">
        <v>6737</v>
      </c>
    </row>
    <row r="3225" spans="1:5">
      <c r="A3225" s="10" t="s">
        <v>27</v>
      </c>
      <c r="B3225" s="4">
        <v>0</v>
      </c>
      <c r="C3225" s="4" t="s">
        <v>6723</v>
      </c>
      <c r="D3225" s="4">
        <v>52281462</v>
      </c>
      <c r="E3225" s="4" t="s">
        <v>6738</v>
      </c>
    </row>
    <row r="3226" spans="1:5">
      <c r="A3226" s="10" t="s">
        <v>48</v>
      </c>
      <c r="B3226" s="4" t="s">
        <v>85</v>
      </c>
      <c r="C3226" s="4" t="s">
        <v>6723</v>
      </c>
      <c r="D3226" s="4" t="s">
        <v>6739</v>
      </c>
      <c r="E3226" s="4" t="s">
        <v>6740</v>
      </c>
    </row>
    <row r="3227" spans="1:5">
      <c r="A3227" s="10" t="s">
        <v>51</v>
      </c>
      <c r="B3227" s="4">
        <v>5000</v>
      </c>
      <c r="C3227" s="4" t="s">
        <v>6723</v>
      </c>
      <c r="D3227" s="4">
        <v>52282347</v>
      </c>
      <c r="E3227" s="4" t="s">
        <v>6741</v>
      </c>
    </row>
    <row r="3228" spans="1:5">
      <c r="A3228" s="10" t="s">
        <v>27</v>
      </c>
      <c r="B3228" s="4">
        <v>0</v>
      </c>
      <c r="C3228" s="4" t="s">
        <v>6723</v>
      </c>
      <c r="D3228" s="4" t="s">
        <v>6742</v>
      </c>
      <c r="E3228" s="4" t="s">
        <v>6743</v>
      </c>
    </row>
    <row r="3229" spans="1:5">
      <c r="A3229" s="10" t="s">
        <v>56</v>
      </c>
      <c r="B3229" s="4" t="s">
        <v>85</v>
      </c>
      <c r="C3229" s="4" t="s">
        <v>6723</v>
      </c>
      <c r="D3229" s="4" t="s">
        <v>6744</v>
      </c>
      <c r="E3229" s="4" t="s">
        <v>6745</v>
      </c>
    </row>
    <row r="3230" spans="1:5">
      <c r="A3230" s="10" t="s">
        <v>59</v>
      </c>
      <c r="B3230" s="4" t="s">
        <v>654</v>
      </c>
      <c r="C3230" s="4" t="s">
        <v>6723</v>
      </c>
      <c r="D3230" s="4" t="s">
        <v>6746</v>
      </c>
      <c r="E3230" s="4" t="s">
        <v>6747</v>
      </c>
    </row>
    <row r="3231" spans="1:5">
      <c r="A3231" s="10" t="s">
        <v>27</v>
      </c>
      <c r="B3231" s="4">
        <v>0</v>
      </c>
      <c r="C3231" s="4" t="s">
        <v>6748</v>
      </c>
      <c r="D3231" s="4" t="s">
        <v>6749</v>
      </c>
      <c r="E3231" s="4" t="s">
        <v>6750</v>
      </c>
    </row>
    <row r="3232" spans="1:5">
      <c r="A3232" s="10" t="s">
        <v>30</v>
      </c>
      <c r="B3232" s="4" t="s">
        <v>3255</v>
      </c>
      <c r="C3232" s="4" t="s">
        <v>6748</v>
      </c>
      <c r="D3232" s="4" t="s">
        <v>6751</v>
      </c>
      <c r="E3232" s="4" t="s">
        <v>6752</v>
      </c>
    </row>
    <row r="3233" spans="1:5">
      <c r="A3233" s="10" t="s">
        <v>34</v>
      </c>
      <c r="B3233" s="4" t="s">
        <v>316</v>
      </c>
      <c r="C3233" s="4" t="s">
        <v>6748</v>
      </c>
      <c r="D3233" s="4" t="s">
        <v>6753</v>
      </c>
      <c r="E3233" s="4" t="s">
        <v>6754</v>
      </c>
    </row>
    <row r="3234" spans="1:5">
      <c r="A3234" s="10">
        <v>2711</v>
      </c>
      <c r="B3234" s="4">
        <v>1</v>
      </c>
      <c r="C3234" s="4" t="s">
        <v>6755</v>
      </c>
      <c r="D3234" s="4" t="s">
        <v>6756</v>
      </c>
      <c r="E3234" s="4" t="s">
        <v>6757</v>
      </c>
    </row>
    <row r="3235" spans="1:5">
      <c r="A3235" s="10">
        <v>2712</v>
      </c>
      <c r="B3235" s="4">
        <v>1</v>
      </c>
      <c r="C3235" s="4" t="s">
        <v>6755</v>
      </c>
      <c r="D3235" s="4" t="s">
        <v>6758</v>
      </c>
      <c r="E3235" s="4" t="s">
        <v>6759</v>
      </c>
    </row>
    <row r="3236" spans="1:5">
      <c r="A3236" s="10">
        <v>2713</v>
      </c>
      <c r="B3236" s="4">
        <v>1</v>
      </c>
      <c r="C3236" s="4" t="s">
        <v>6755</v>
      </c>
      <c r="D3236" s="4" t="s">
        <v>6760</v>
      </c>
      <c r="E3236" s="4" t="s">
        <v>6761</v>
      </c>
    </row>
    <row r="3237" spans="1:5">
      <c r="A3237" s="10">
        <v>2714</v>
      </c>
      <c r="B3237" s="4">
        <v>1</v>
      </c>
      <c r="C3237" s="4" t="s">
        <v>6755</v>
      </c>
      <c r="D3237" s="4" t="s">
        <v>6762</v>
      </c>
      <c r="E3237" s="4" t="s">
        <v>6763</v>
      </c>
    </row>
    <row r="3238" spans="1:5">
      <c r="A3238" s="10" t="s">
        <v>27</v>
      </c>
      <c r="B3238" s="4">
        <v>0</v>
      </c>
      <c r="C3238" s="4" t="s">
        <v>6755</v>
      </c>
      <c r="D3238" s="4" t="s">
        <v>6764</v>
      </c>
      <c r="E3238" s="4" t="s">
        <v>6765</v>
      </c>
    </row>
    <row r="3239" spans="1:5">
      <c r="A3239" s="10" t="s">
        <v>48</v>
      </c>
      <c r="B3239" s="4" t="s">
        <v>2926</v>
      </c>
      <c r="C3239" s="4" t="s">
        <v>6755</v>
      </c>
      <c r="D3239" s="4" t="s">
        <v>6766</v>
      </c>
      <c r="E3239" s="4" t="s">
        <v>6767</v>
      </c>
    </row>
    <row r="3240" spans="1:5">
      <c r="A3240" s="10" t="s">
        <v>51</v>
      </c>
      <c r="B3240" s="4">
        <v>2800</v>
      </c>
      <c r="C3240" s="4" t="s">
        <v>6755</v>
      </c>
      <c r="D3240" s="4" t="s">
        <v>6768</v>
      </c>
      <c r="E3240" s="4" t="s">
        <v>6769</v>
      </c>
    </row>
    <row r="3241" spans="1:5">
      <c r="A3241" s="10" t="s">
        <v>27</v>
      </c>
      <c r="B3241" s="4">
        <v>0</v>
      </c>
      <c r="C3241" s="4" t="s">
        <v>6755</v>
      </c>
      <c r="D3241" s="4" t="s">
        <v>6770</v>
      </c>
      <c r="E3241" s="4" t="s">
        <v>6771</v>
      </c>
    </row>
    <row r="3242" spans="1:5">
      <c r="A3242" s="10" t="s">
        <v>56</v>
      </c>
      <c r="B3242" s="4" t="s">
        <v>40</v>
      </c>
      <c r="C3242" s="4" t="s">
        <v>6755</v>
      </c>
      <c r="D3242" s="4" t="s">
        <v>6772</v>
      </c>
      <c r="E3242" s="11" t="s">
        <v>6773</v>
      </c>
    </row>
    <row r="3243" spans="1:5">
      <c r="A3243" s="10" t="s">
        <v>59</v>
      </c>
      <c r="B3243" s="4" t="s">
        <v>44</v>
      </c>
      <c r="C3243" s="4" t="s">
        <v>6755</v>
      </c>
      <c r="D3243" s="4" t="s">
        <v>6774</v>
      </c>
      <c r="E3243" s="4" t="s">
        <v>6775</v>
      </c>
    </row>
    <row r="3244" spans="1:5">
      <c r="A3244" s="10" t="s">
        <v>27</v>
      </c>
      <c r="B3244" s="4">
        <v>0</v>
      </c>
      <c r="C3244" s="4" t="s">
        <v>6755</v>
      </c>
      <c r="D3244" s="4" t="s">
        <v>6776</v>
      </c>
      <c r="E3244" s="11" t="s">
        <v>6777</v>
      </c>
    </row>
    <row r="3245" spans="1:5">
      <c r="A3245" s="10" t="s">
        <v>30</v>
      </c>
      <c r="B3245" s="4">
        <v>4456</v>
      </c>
      <c r="C3245" s="4" t="s">
        <v>6755</v>
      </c>
      <c r="D3245" s="4" t="s">
        <v>6778</v>
      </c>
      <c r="E3245" s="4" t="s">
        <v>6779</v>
      </c>
    </row>
    <row r="3246" spans="1:5">
      <c r="A3246" s="10" t="s">
        <v>34</v>
      </c>
      <c r="B3246" s="4" t="s">
        <v>417</v>
      </c>
      <c r="C3246" s="4" t="s">
        <v>6755</v>
      </c>
      <c r="D3246" s="4" t="s">
        <v>6780</v>
      </c>
      <c r="E3246" s="4" t="s">
        <v>6781</v>
      </c>
    </row>
    <row r="3247" spans="1:5">
      <c r="A3247" s="10" t="s">
        <v>27</v>
      </c>
      <c r="B3247" s="4">
        <v>0</v>
      </c>
      <c r="C3247" s="4" t="s">
        <v>6755</v>
      </c>
      <c r="D3247" s="4" t="s">
        <v>6782</v>
      </c>
      <c r="E3247" s="4" t="s">
        <v>6783</v>
      </c>
    </row>
    <row r="3248" spans="1:5">
      <c r="A3248" s="10" t="s">
        <v>39</v>
      </c>
      <c r="B3248" s="4" t="s">
        <v>40</v>
      </c>
      <c r="C3248" s="4" t="s">
        <v>6784</v>
      </c>
      <c r="D3248" s="4" t="s">
        <v>6785</v>
      </c>
      <c r="E3248" s="4" t="s">
        <v>6786</v>
      </c>
    </row>
    <row r="3249" spans="1:5">
      <c r="A3249" s="10" t="s">
        <v>43</v>
      </c>
      <c r="B3249" s="4" t="s">
        <v>44</v>
      </c>
      <c r="C3249" s="4" t="s">
        <v>6784</v>
      </c>
      <c r="D3249" s="4" t="s">
        <v>6787</v>
      </c>
      <c r="E3249" s="4" t="s">
        <v>6788</v>
      </c>
    </row>
    <row r="3250" spans="1:5">
      <c r="A3250" s="10">
        <v>2711</v>
      </c>
      <c r="B3250" s="4">
        <v>1</v>
      </c>
      <c r="C3250" s="4" t="s">
        <v>6789</v>
      </c>
      <c r="D3250" s="4" t="s">
        <v>6790</v>
      </c>
      <c r="E3250" s="4" t="s">
        <v>6791</v>
      </c>
    </row>
    <row r="3251" spans="1:5">
      <c r="A3251" s="10">
        <v>2712</v>
      </c>
      <c r="B3251" s="4">
        <v>1</v>
      </c>
      <c r="C3251" s="4" t="s">
        <v>6789</v>
      </c>
      <c r="D3251" s="4" t="s">
        <v>6792</v>
      </c>
      <c r="E3251" s="4" t="s">
        <v>6793</v>
      </c>
    </row>
    <row r="3252" spans="1:5">
      <c r="A3252" s="10">
        <v>2713</v>
      </c>
      <c r="B3252" s="4">
        <v>1</v>
      </c>
      <c r="C3252" s="4" t="s">
        <v>6789</v>
      </c>
      <c r="D3252" s="4" t="s">
        <v>6794</v>
      </c>
      <c r="E3252" s="4" t="s">
        <v>6795</v>
      </c>
    </row>
    <row r="3253" spans="1:5">
      <c r="A3253" s="10">
        <v>2714</v>
      </c>
      <c r="B3253" s="4">
        <v>1</v>
      </c>
      <c r="C3253" s="4" t="s">
        <v>6789</v>
      </c>
      <c r="D3253" s="4" t="s">
        <v>6796</v>
      </c>
      <c r="E3253" s="4" t="s">
        <v>6797</v>
      </c>
    </row>
    <row r="3254" spans="1:5">
      <c r="A3254" s="10" t="s">
        <v>27</v>
      </c>
      <c r="B3254" s="4">
        <v>0</v>
      </c>
      <c r="C3254" s="4" t="s">
        <v>6789</v>
      </c>
      <c r="D3254" s="4" t="s">
        <v>6798</v>
      </c>
      <c r="E3254" s="4" t="s">
        <v>6799</v>
      </c>
    </row>
    <row r="3255" spans="1:5">
      <c r="A3255" s="10" t="s">
        <v>56</v>
      </c>
      <c r="B3255" s="4" t="s">
        <v>85</v>
      </c>
      <c r="C3255" s="4" t="s">
        <v>6789</v>
      </c>
      <c r="D3255" s="4" t="s">
        <v>6800</v>
      </c>
      <c r="E3255" s="4" t="s">
        <v>6801</v>
      </c>
    </row>
    <row r="3256" spans="1:5">
      <c r="A3256" s="10" t="s">
        <v>59</v>
      </c>
      <c r="B3256" s="4" t="s">
        <v>219</v>
      </c>
      <c r="C3256" s="4" t="s">
        <v>6789</v>
      </c>
      <c r="D3256" s="4" t="s">
        <v>6802</v>
      </c>
      <c r="E3256" s="4" t="s">
        <v>6803</v>
      </c>
    </row>
    <row r="3257" spans="1:5">
      <c r="A3257" s="10" t="s">
        <v>27</v>
      </c>
      <c r="B3257" s="4">
        <v>0</v>
      </c>
      <c r="C3257" s="4" t="s">
        <v>6789</v>
      </c>
      <c r="D3257" s="4" t="s">
        <v>6804</v>
      </c>
      <c r="E3257" s="4" t="s">
        <v>6805</v>
      </c>
    </row>
    <row r="3258" spans="1:5">
      <c r="A3258" s="10" t="s">
        <v>30</v>
      </c>
      <c r="B3258" s="4" t="s">
        <v>3255</v>
      </c>
      <c r="C3258" s="4" t="s">
        <v>6789</v>
      </c>
      <c r="D3258" s="4" t="s">
        <v>6806</v>
      </c>
      <c r="E3258" s="4" t="s">
        <v>6807</v>
      </c>
    </row>
    <row r="3259" spans="1:5">
      <c r="A3259" s="10" t="s">
        <v>34</v>
      </c>
      <c r="B3259" s="4" t="s">
        <v>290</v>
      </c>
      <c r="C3259" s="4" t="s">
        <v>6789</v>
      </c>
      <c r="D3259" s="4" t="s">
        <v>6808</v>
      </c>
      <c r="E3259" s="11">
        <v>7.9999999999999992E+202</v>
      </c>
    </row>
    <row r="3260" spans="1:5">
      <c r="A3260" s="10" t="s">
        <v>27</v>
      </c>
      <c r="B3260" s="4">
        <v>0</v>
      </c>
      <c r="C3260" s="4" t="s">
        <v>6789</v>
      </c>
      <c r="D3260" s="4" t="s">
        <v>6809</v>
      </c>
      <c r="E3260" s="4" t="s">
        <v>6810</v>
      </c>
    </row>
    <row r="3261" spans="1:5">
      <c r="A3261" s="10" t="s">
        <v>39</v>
      </c>
      <c r="B3261" s="4" t="s">
        <v>85</v>
      </c>
      <c r="C3261" s="4" t="s">
        <v>6789</v>
      </c>
      <c r="D3261" s="4" t="s">
        <v>6811</v>
      </c>
      <c r="E3261" s="4" t="s">
        <v>6812</v>
      </c>
    </row>
    <row r="3262" spans="1:5">
      <c r="A3262" s="10" t="s">
        <v>43</v>
      </c>
      <c r="B3262" s="4" t="s">
        <v>150</v>
      </c>
      <c r="C3262" s="4" t="s">
        <v>6789</v>
      </c>
      <c r="D3262" s="4" t="s">
        <v>6813</v>
      </c>
      <c r="E3262" s="4" t="s">
        <v>6814</v>
      </c>
    </row>
    <row r="3263" spans="1:5">
      <c r="A3263" s="10" t="s">
        <v>27</v>
      </c>
      <c r="B3263" s="4">
        <v>0</v>
      </c>
      <c r="C3263" s="4" t="s">
        <v>6789</v>
      </c>
      <c r="D3263" s="4" t="s">
        <v>6815</v>
      </c>
      <c r="E3263" s="4" t="s">
        <v>6816</v>
      </c>
    </row>
    <row r="3264" spans="1:5">
      <c r="A3264" s="10" t="s">
        <v>48</v>
      </c>
      <c r="B3264" s="4" t="s">
        <v>85</v>
      </c>
      <c r="C3264" s="4" t="s">
        <v>6789</v>
      </c>
      <c r="D3264" s="4" t="s">
        <v>6817</v>
      </c>
      <c r="E3264" s="4" t="s">
        <v>6818</v>
      </c>
    </row>
    <row r="3265" spans="1:5">
      <c r="A3265" s="10" t="s">
        <v>51</v>
      </c>
      <c r="B3265" s="4" t="s">
        <v>394</v>
      </c>
      <c r="C3265" s="4" t="s">
        <v>6789</v>
      </c>
      <c r="D3265" s="4" t="s">
        <v>6819</v>
      </c>
      <c r="E3265" s="4" t="s">
        <v>6820</v>
      </c>
    </row>
    <row r="3266" spans="1:5">
      <c r="A3266" s="10">
        <v>2711</v>
      </c>
      <c r="B3266" s="4">
        <v>1</v>
      </c>
      <c r="C3266" s="4" t="s">
        <v>6821</v>
      </c>
      <c r="D3266" s="4" t="s">
        <v>6822</v>
      </c>
      <c r="E3266" s="4" t="s">
        <v>6823</v>
      </c>
    </row>
    <row r="3267" spans="1:5">
      <c r="A3267" s="10">
        <v>2712</v>
      </c>
      <c r="B3267" s="4">
        <v>1</v>
      </c>
      <c r="C3267" s="4" t="s">
        <v>6821</v>
      </c>
      <c r="D3267" s="4" t="s">
        <v>6824</v>
      </c>
      <c r="E3267" s="4" t="s">
        <v>6825</v>
      </c>
    </row>
    <row r="3268" spans="1:5">
      <c r="A3268" s="10">
        <v>2713</v>
      </c>
      <c r="B3268" s="4">
        <v>1</v>
      </c>
      <c r="C3268" s="4" t="s">
        <v>6821</v>
      </c>
      <c r="D3268" s="4" t="s">
        <v>6826</v>
      </c>
      <c r="E3268" s="4" t="s">
        <v>6827</v>
      </c>
    </row>
    <row r="3269" spans="1:5">
      <c r="A3269" s="10">
        <v>2714</v>
      </c>
      <c r="B3269" s="4">
        <v>1</v>
      </c>
      <c r="C3269" s="4" t="s">
        <v>6821</v>
      </c>
      <c r="D3269" s="4" t="s">
        <v>6828</v>
      </c>
      <c r="E3269" s="4" t="s">
        <v>6829</v>
      </c>
    </row>
    <row r="3270" spans="1:5">
      <c r="A3270" s="10" t="s">
        <v>27</v>
      </c>
      <c r="B3270" s="4">
        <v>0</v>
      </c>
      <c r="C3270" s="4" t="s">
        <v>6830</v>
      </c>
      <c r="D3270" s="4" t="s">
        <v>6831</v>
      </c>
      <c r="E3270" s="4" t="s">
        <v>6832</v>
      </c>
    </row>
    <row r="3271" spans="1:5">
      <c r="A3271" s="10" t="s">
        <v>30</v>
      </c>
      <c r="B3271" s="4">
        <v>4457</v>
      </c>
      <c r="C3271" s="4" t="s">
        <v>6830</v>
      </c>
      <c r="D3271" s="4" t="s">
        <v>6833</v>
      </c>
      <c r="E3271" s="4" t="s">
        <v>6834</v>
      </c>
    </row>
    <row r="3272" spans="1:5">
      <c r="A3272" s="10" t="s">
        <v>34</v>
      </c>
      <c r="B3272" s="4" t="s">
        <v>695</v>
      </c>
      <c r="C3272" s="4" t="s">
        <v>6830</v>
      </c>
      <c r="D3272" s="4" t="s">
        <v>6835</v>
      </c>
      <c r="E3272" s="4" t="s">
        <v>6836</v>
      </c>
    </row>
    <row r="3273" spans="1:5">
      <c r="A3273" s="10" t="s">
        <v>27</v>
      </c>
      <c r="B3273" s="4">
        <v>0</v>
      </c>
      <c r="C3273" s="4" t="s">
        <v>6830</v>
      </c>
      <c r="D3273" s="4" t="s">
        <v>6837</v>
      </c>
      <c r="E3273" s="4" t="s">
        <v>6838</v>
      </c>
    </row>
    <row r="3274" spans="1:5">
      <c r="A3274" s="10" t="s">
        <v>39</v>
      </c>
      <c r="B3274" s="4" t="s">
        <v>85</v>
      </c>
      <c r="C3274" s="4" t="s">
        <v>6830</v>
      </c>
      <c r="D3274" s="4" t="s">
        <v>6839</v>
      </c>
      <c r="E3274" s="11">
        <v>48289700000</v>
      </c>
    </row>
    <row r="3275" spans="1:5">
      <c r="A3275" s="10" t="s">
        <v>43</v>
      </c>
      <c r="B3275" s="4">
        <v>9800</v>
      </c>
      <c r="C3275" s="4" t="s">
        <v>6830</v>
      </c>
      <c r="D3275" s="4" t="s">
        <v>6840</v>
      </c>
      <c r="E3275" s="4" t="s">
        <v>6841</v>
      </c>
    </row>
    <row r="3276" spans="1:5">
      <c r="A3276" s="10" t="s">
        <v>27</v>
      </c>
      <c r="B3276" s="4">
        <v>0</v>
      </c>
      <c r="C3276" s="4" t="s">
        <v>6830</v>
      </c>
      <c r="D3276" s="4" t="s">
        <v>6842</v>
      </c>
      <c r="E3276" s="4" t="s">
        <v>6843</v>
      </c>
    </row>
    <row r="3277" spans="1:5">
      <c r="A3277" s="10" t="s">
        <v>48</v>
      </c>
      <c r="B3277" s="4" t="s">
        <v>85</v>
      </c>
      <c r="C3277" s="4" t="s">
        <v>6830</v>
      </c>
      <c r="D3277" s="4" t="s">
        <v>6844</v>
      </c>
      <c r="E3277" s="4" t="s">
        <v>6845</v>
      </c>
    </row>
    <row r="3278" spans="1:5">
      <c r="A3278" s="10" t="s">
        <v>51</v>
      </c>
      <c r="B3278" s="4">
        <v>6000</v>
      </c>
      <c r="C3278" s="4" t="s">
        <v>6830</v>
      </c>
      <c r="D3278" s="4" t="s">
        <v>6846</v>
      </c>
      <c r="E3278" s="4" t="s">
        <v>6847</v>
      </c>
    </row>
    <row r="3279" spans="1:5">
      <c r="A3279" s="10" t="s">
        <v>27</v>
      </c>
      <c r="B3279" s="4">
        <v>0</v>
      </c>
      <c r="C3279" s="4" t="s">
        <v>6830</v>
      </c>
      <c r="D3279" s="4" t="s">
        <v>6848</v>
      </c>
      <c r="E3279" s="4" t="s">
        <v>6849</v>
      </c>
    </row>
    <row r="3280" spans="1:5">
      <c r="A3280" s="10" t="s">
        <v>56</v>
      </c>
      <c r="B3280" s="4" t="s">
        <v>85</v>
      </c>
      <c r="C3280" s="4" t="s">
        <v>6830</v>
      </c>
      <c r="D3280" s="4" t="s">
        <v>6850</v>
      </c>
      <c r="E3280" s="4" t="s">
        <v>6851</v>
      </c>
    </row>
    <row r="3281" spans="1:5">
      <c r="A3281" s="10" t="s">
        <v>59</v>
      </c>
      <c r="B3281" s="4" t="s">
        <v>150</v>
      </c>
      <c r="C3281" s="4" t="s">
        <v>6830</v>
      </c>
      <c r="D3281" s="4" t="s">
        <v>6852</v>
      </c>
      <c r="E3281" s="4" t="s">
        <v>6853</v>
      </c>
    </row>
    <row r="3282" spans="1:5">
      <c r="A3282" s="10">
        <v>2711</v>
      </c>
      <c r="B3282" s="4">
        <v>1</v>
      </c>
      <c r="C3282" s="4" t="s">
        <v>6854</v>
      </c>
      <c r="D3282" s="11" t="s">
        <v>6855</v>
      </c>
      <c r="E3282" s="4" t="s">
        <v>6856</v>
      </c>
    </row>
    <row r="3283" spans="1:5">
      <c r="A3283" s="10">
        <v>2712</v>
      </c>
      <c r="B3283" s="4">
        <v>1</v>
      </c>
      <c r="C3283" s="4" t="s">
        <v>6854</v>
      </c>
      <c r="D3283" s="11" t="s">
        <v>6857</v>
      </c>
      <c r="E3283" s="4" t="s">
        <v>6858</v>
      </c>
    </row>
    <row r="3284" spans="1:5">
      <c r="A3284" s="10">
        <v>2713</v>
      </c>
      <c r="B3284" s="4">
        <v>1</v>
      </c>
      <c r="C3284" s="4" t="s">
        <v>6854</v>
      </c>
      <c r="D3284" s="11" t="s">
        <v>6859</v>
      </c>
      <c r="E3284" s="4" t="s">
        <v>6860</v>
      </c>
    </row>
    <row r="3285" spans="1:5">
      <c r="A3285" s="10">
        <v>2714</v>
      </c>
      <c r="B3285" s="4">
        <v>1</v>
      </c>
      <c r="C3285" s="4" t="s">
        <v>6854</v>
      </c>
      <c r="D3285" s="11" t="s">
        <v>6861</v>
      </c>
      <c r="E3285" s="4" t="s">
        <v>6862</v>
      </c>
    </row>
    <row r="3286" spans="1:5">
      <c r="A3286" s="10" t="s">
        <v>27</v>
      </c>
      <c r="B3286" s="4">
        <v>0</v>
      </c>
      <c r="C3286" s="4" t="s">
        <v>6854</v>
      </c>
      <c r="D3286" s="4" t="s">
        <v>6863</v>
      </c>
      <c r="E3286" s="4" t="s">
        <v>6864</v>
      </c>
    </row>
    <row r="3287" spans="1:5">
      <c r="A3287" s="10" t="s">
        <v>39</v>
      </c>
      <c r="B3287" s="4" t="s">
        <v>40</v>
      </c>
      <c r="C3287" s="4" t="s">
        <v>6854</v>
      </c>
      <c r="D3287" s="4" t="s">
        <v>6865</v>
      </c>
      <c r="E3287" s="4" t="s">
        <v>6866</v>
      </c>
    </row>
    <row r="3288" spans="1:5">
      <c r="A3288" s="10" t="s">
        <v>43</v>
      </c>
      <c r="B3288" s="4" t="s">
        <v>219</v>
      </c>
      <c r="C3288" s="4" t="s">
        <v>6854</v>
      </c>
      <c r="D3288" s="4" t="s">
        <v>6867</v>
      </c>
      <c r="E3288" s="4" t="s">
        <v>6868</v>
      </c>
    </row>
    <row r="3289" spans="1:5">
      <c r="A3289" s="10" t="s">
        <v>27</v>
      </c>
      <c r="B3289" s="4">
        <v>0</v>
      </c>
      <c r="C3289" s="4" t="s">
        <v>6869</v>
      </c>
      <c r="D3289" s="4" t="s">
        <v>6870</v>
      </c>
      <c r="E3289" s="4" t="s">
        <v>6871</v>
      </c>
    </row>
    <row r="3290" spans="1:5">
      <c r="A3290" s="10" t="s">
        <v>48</v>
      </c>
      <c r="B3290" s="4" t="s">
        <v>2926</v>
      </c>
      <c r="C3290" s="4" t="s">
        <v>6869</v>
      </c>
      <c r="D3290" s="4" t="s">
        <v>6872</v>
      </c>
      <c r="E3290" s="4" t="s">
        <v>6873</v>
      </c>
    </row>
    <row r="3291" spans="1:5">
      <c r="A3291" s="10" t="s">
        <v>51</v>
      </c>
      <c r="B3291" s="4">
        <v>5000</v>
      </c>
      <c r="C3291" s="4" t="s">
        <v>6869</v>
      </c>
      <c r="D3291" s="4" t="s">
        <v>6874</v>
      </c>
      <c r="E3291" s="4" t="s">
        <v>6875</v>
      </c>
    </row>
    <row r="3292" spans="1:5">
      <c r="A3292" s="10" t="s">
        <v>27</v>
      </c>
      <c r="B3292" s="4">
        <v>0</v>
      </c>
      <c r="C3292" s="4" t="s">
        <v>6869</v>
      </c>
      <c r="D3292" s="4" t="s">
        <v>6876</v>
      </c>
      <c r="E3292" s="4" t="s">
        <v>6877</v>
      </c>
    </row>
    <row r="3293" spans="1:5">
      <c r="A3293" s="10" t="s">
        <v>56</v>
      </c>
      <c r="B3293" s="4" t="s">
        <v>40</v>
      </c>
      <c r="C3293" s="4" t="s">
        <v>6869</v>
      </c>
      <c r="D3293" s="4" t="s">
        <v>6878</v>
      </c>
      <c r="E3293" s="4" t="s">
        <v>6879</v>
      </c>
    </row>
    <row r="3294" spans="1:5">
      <c r="A3294" s="10" t="s">
        <v>59</v>
      </c>
      <c r="B3294" s="4" t="s">
        <v>417</v>
      </c>
      <c r="C3294" s="4" t="s">
        <v>6869</v>
      </c>
      <c r="D3294" s="4" t="s">
        <v>6880</v>
      </c>
      <c r="E3294" s="4" t="s">
        <v>6881</v>
      </c>
    </row>
    <row r="3295" spans="1:5">
      <c r="A3295" s="10" t="s">
        <v>27</v>
      </c>
      <c r="B3295" s="4">
        <v>0</v>
      </c>
      <c r="C3295" s="4" t="s">
        <v>6869</v>
      </c>
      <c r="D3295" s="11" t="s">
        <v>6882</v>
      </c>
      <c r="E3295" s="4" t="s">
        <v>6883</v>
      </c>
    </row>
    <row r="3296" spans="1:5">
      <c r="A3296" s="10" t="s">
        <v>30</v>
      </c>
      <c r="B3296" s="4">
        <v>4456</v>
      </c>
      <c r="C3296" s="4" t="s">
        <v>6869</v>
      </c>
      <c r="D3296" s="11" t="s">
        <v>6884</v>
      </c>
      <c r="E3296" s="4" t="s">
        <v>6885</v>
      </c>
    </row>
    <row r="3297" spans="1:5">
      <c r="A3297" s="10" t="s">
        <v>34</v>
      </c>
      <c r="B3297" s="4" t="s">
        <v>695</v>
      </c>
      <c r="C3297" s="4" t="s">
        <v>6869</v>
      </c>
      <c r="D3297" s="11" t="s">
        <v>6886</v>
      </c>
      <c r="E3297" s="4" t="s">
        <v>6887</v>
      </c>
    </row>
    <row r="3298" spans="1:5">
      <c r="A3298" s="10">
        <v>2711</v>
      </c>
      <c r="B3298" s="4">
        <v>1</v>
      </c>
      <c r="C3298" s="4" t="s">
        <v>6888</v>
      </c>
      <c r="D3298" s="4" t="s">
        <v>6889</v>
      </c>
      <c r="E3298" s="4" t="s">
        <v>6890</v>
      </c>
    </row>
    <row r="3299" spans="1:5">
      <c r="A3299" s="10">
        <v>2712</v>
      </c>
      <c r="B3299" s="4">
        <v>1</v>
      </c>
      <c r="C3299" s="4" t="s">
        <v>6888</v>
      </c>
      <c r="D3299" s="4" t="s">
        <v>6891</v>
      </c>
      <c r="E3299" s="4" t="s">
        <v>6892</v>
      </c>
    </row>
    <row r="3300" spans="1:5">
      <c r="A3300" s="10">
        <v>2713</v>
      </c>
      <c r="B3300" s="4">
        <v>1</v>
      </c>
      <c r="C3300" s="4" t="s">
        <v>6888</v>
      </c>
      <c r="D3300" s="4" t="s">
        <v>6893</v>
      </c>
      <c r="E3300" s="4" t="s">
        <v>6894</v>
      </c>
    </row>
    <row r="3301" spans="1:5">
      <c r="A3301" s="10">
        <v>2714</v>
      </c>
      <c r="B3301" s="4">
        <v>1</v>
      </c>
      <c r="C3301" s="4" t="s">
        <v>6888</v>
      </c>
      <c r="D3301" s="4" t="s">
        <v>6895</v>
      </c>
      <c r="E3301" s="4" t="s">
        <v>6896</v>
      </c>
    </row>
    <row r="3302" spans="1:5">
      <c r="A3302" s="10" t="s">
        <v>27</v>
      </c>
      <c r="B3302" s="4">
        <v>0</v>
      </c>
      <c r="C3302" s="4" t="s">
        <v>6888</v>
      </c>
      <c r="D3302" s="4" t="s">
        <v>6897</v>
      </c>
      <c r="E3302" s="4" t="s">
        <v>6898</v>
      </c>
    </row>
    <row r="3303" spans="1:5">
      <c r="A3303" s="10" t="s">
        <v>48</v>
      </c>
      <c r="B3303" s="4" t="s">
        <v>85</v>
      </c>
      <c r="C3303" s="4" t="s">
        <v>6888</v>
      </c>
      <c r="D3303" s="4">
        <v>5378674</v>
      </c>
      <c r="E3303" s="4" t="s">
        <v>6899</v>
      </c>
    </row>
    <row r="3304" spans="1:5">
      <c r="A3304" s="10" t="s">
        <v>51</v>
      </c>
      <c r="B3304" s="4">
        <v>3800</v>
      </c>
      <c r="C3304" s="4" t="s">
        <v>6888</v>
      </c>
      <c r="D3304" s="4" t="s">
        <v>6900</v>
      </c>
      <c r="E3304" s="4" t="s">
        <v>6901</v>
      </c>
    </row>
    <row r="3305" spans="1:5">
      <c r="A3305" s="10" t="s">
        <v>27</v>
      </c>
      <c r="B3305" s="4">
        <v>0</v>
      </c>
      <c r="C3305" s="4" t="s">
        <v>6902</v>
      </c>
      <c r="D3305" s="4" t="s">
        <v>6903</v>
      </c>
      <c r="E3305" s="4" t="s">
        <v>6904</v>
      </c>
    </row>
    <row r="3306" spans="1:5">
      <c r="A3306" s="10" t="s">
        <v>56</v>
      </c>
      <c r="B3306" s="4" t="s">
        <v>85</v>
      </c>
      <c r="C3306" s="4" t="s">
        <v>6902</v>
      </c>
      <c r="D3306" s="4" t="s">
        <v>6905</v>
      </c>
      <c r="E3306" s="4" t="s">
        <v>6906</v>
      </c>
    </row>
    <row r="3307" spans="1:5">
      <c r="A3307" s="10" t="s">
        <v>59</v>
      </c>
      <c r="B3307" s="4" t="s">
        <v>487</v>
      </c>
      <c r="C3307" s="4" t="s">
        <v>6902</v>
      </c>
      <c r="D3307" s="4" t="s">
        <v>6907</v>
      </c>
      <c r="E3307" s="4" t="s">
        <v>6908</v>
      </c>
    </row>
    <row r="3308" spans="1:5">
      <c r="A3308" s="10" t="s">
        <v>27</v>
      </c>
      <c r="B3308" s="4">
        <v>0</v>
      </c>
      <c r="C3308" s="4" t="s">
        <v>6902</v>
      </c>
      <c r="D3308" s="4" t="s">
        <v>6909</v>
      </c>
      <c r="E3308" s="4" t="s">
        <v>6910</v>
      </c>
    </row>
    <row r="3309" spans="1:5">
      <c r="A3309" s="10" t="s">
        <v>30</v>
      </c>
      <c r="B3309" s="4" t="s">
        <v>3255</v>
      </c>
      <c r="C3309" s="4" t="s">
        <v>6902</v>
      </c>
      <c r="D3309" s="4" t="s">
        <v>6911</v>
      </c>
      <c r="E3309" s="4" t="s">
        <v>6912</v>
      </c>
    </row>
    <row r="3310" spans="1:5">
      <c r="A3310" s="10" t="s">
        <v>34</v>
      </c>
      <c r="B3310" s="4" t="s">
        <v>290</v>
      </c>
      <c r="C3310" s="4" t="s">
        <v>6902</v>
      </c>
      <c r="D3310" s="4" t="s">
        <v>6913</v>
      </c>
      <c r="E3310" s="4" t="s">
        <v>6914</v>
      </c>
    </row>
    <row r="3311" spans="1:5">
      <c r="A3311" s="10" t="s">
        <v>27</v>
      </c>
      <c r="B3311" s="4">
        <v>0</v>
      </c>
      <c r="C3311" s="4" t="s">
        <v>6902</v>
      </c>
      <c r="D3311" s="4">
        <v>5410483</v>
      </c>
      <c r="E3311" s="4" t="s">
        <v>6915</v>
      </c>
    </row>
    <row r="3312" spans="1:5">
      <c r="A3312" s="10" t="s">
        <v>39</v>
      </c>
      <c r="B3312" s="4" t="s">
        <v>2926</v>
      </c>
      <c r="C3312" s="4" t="s">
        <v>6902</v>
      </c>
      <c r="D3312" s="4" t="s">
        <v>6916</v>
      </c>
      <c r="E3312" s="4" t="s">
        <v>6917</v>
      </c>
    </row>
    <row r="3313" spans="1:5">
      <c r="A3313" s="10" t="s">
        <v>43</v>
      </c>
      <c r="B3313" s="4">
        <v>1800</v>
      </c>
      <c r="C3313" s="4" t="s">
        <v>6902</v>
      </c>
      <c r="D3313" s="4" t="s">
        <v>6918</v>
      </c>
      <c r="E3313" s="4" t="s">
        <v>6919</v>
      </c>
    </row>
    <row r="3314" spans="1:5">
      <c r="A3314" s="10">
        <v>2711</v>
      </c>
      <c r="B3314" s="4">
        <v>1</v>
      </c>
      <c r="C3314" s="4" t="s">
        <v>6920</v>
      </c>
      <c r="D3314" s="4">
        <v>29046522</v>
      </c>
      <c r="E3314" s="4" t="s">
        <v>6921</v>
      </c>
    </row>
    <row r="3315" spans="1:5">
      <c r="A3315" s="10">
        <v>2712</v>
      </c>
      <c r="B3315" s="4">
        <v>1</v>
      </c>
      <c r="C3315" s="4" t="s">
        <v>6920</v>
      </c>
      <c r="D3315" s="4" t="s">
        <v>6922</v>
      </c>
      <c r="E3315" s="4" t="s">
        <v>6923</v>
      </c>
    </row>
    <row r="3316" spans="1:5">
      <c r="A3316" s="10">
        <v>2713</v>
      </c>
      <c r="B3316" s="4">
        <v>1</v>
      </c>
      <c r="C3316" s="4" t="s">
        <v>6920</v>
      </c>
      <c r="D3316" s="4" t="s">
        <v>6924</v>
      </c>
      <c r="E3316" s="4" t="s">
        <v>6925</v>
      </c>
    </row>
    <row r="3317" spans="1:5">
      <c r="A3317" s="10">
        <v>2714</v>
      </c>
      <c r="B3317" s="4">
        <v>1</v>
      </c>
      <c r="C3317" s="4" t="s">
        <v>6920</v>
      </c>
      <c r="D3317" s="4" t="s">
        <v>6926</v>
      </c>
      <c r="E3317" s="4" t="s">
        <v>6927</v>
      </c>
    </row>
    <row r="3318" spans="1:5">
      <c r="A3318" s="10" t="s">
        <v>27</v>
      </c>
      <c r="B3318" s="4">
        <v>0</v>
      </c>
      <c r="C3318" s="4" t="s">
        <v>6920</v>
      </c>
      <c r="D3318" s="4" t="s">
        <v>6928</v>
      </c>
      <c r="E3318" s="4" t="s">
        <v>6929</v>
      </c>
    </row>
    <row r="3319" spans="1:5">
      <c r="A3319" s="10" t="s">
        <v>56</v>
      </c>
      <c r="B3319" s="4" t="s">
        <v>40</v>
      </c>
      <c r="C3319" s="4" t="s">
        <v>6920</v>
      </c>
      <c r="D3319" s="4" t="s">
        <v>6930</v>
      </c>
      <c r="E3319" s="4">
        <v>84052991</v>
      </c>
    </row>
    <row r="3320" spans="1:5">
      <c r="A3320" s="10" t="s">
        <v>59</v>
      </c>
      <c r="B3320" s="4" t="s">
        <v>825</v>
      </c>
      <c r="C3320" s="4" t="s">
        <v>6920</v>
      </c>
      <c r="D3320" s="4" t="s">
        <v>6931</v>
      </c>
      <c r="E3320" s="4" t="s">
        <v>6932</v>
      </c>
    </row>
    <row r="3321" spans="1:5">
      <c r="A3321" s="10" t="s">
        <v>27</v>
      </c>
      <c r="B3321" s="4">
        <v>0</v>
      </c>
      <c r="C3321" s="4" t="s">
        <v>6920</v>
      </c>
      <c r="D3321" s="4" t="s">
        <v>6933</v>
      </c>
      <c r="E3321" s="4" t="s">
        <v>6934</v>
      </c>
    </row>
    <row r="3322" spans="1:5">
      <c r="A3322" s="10" t="s">
        <v>30</v>
      </c>
      <c r="B3322" s="4">
        <v>4456</v>
      </c>
      <c r="C3322" s="4" t="s">
        <v>6920</v>
      </c>
      <c r="D3322" s="4" t="s">
        <v>6935</v>
      </c>
      <c r="E3322" s="4" t="s">
        <v>6936</v>
      </c>
    </row>
    <row r="3323" spans="1:5">
      <c r="A3323" s="10" t="s">
        <v>34</v>
      </c>
      <c r="B3323" s="4" t="s">
        <v>290</v>
      </c>
      <c r="C3323" s="4" t="s">
        <v>6920</v>
      </c>
      <c r="D3323" s="4" t="s">
        <v>6937</v>
      </c>
      <c r="E3323" s="4" t="s">
        <v>6938</v>
      </c>
    </row>
    <row r="3324" spans="1:5">
      <c r="A3324" s="10" t="s">
        <v>27</v>
      </c>
      <c r="B3324" s="4">
        <v>0</v>
      </c>
      <c r="C3324" s="4" t="s">
        <v>6939</v>
      </c>
      <c r="D3324" s="4" t="s">
        <v>6940</v>
      </c>
      <c r="E3324" s="4" t="s">
        <v>6941</v>
      </c>
    </row>
    <row r="3325" spans="1:5">
      <c r="A3325" s="10" t="s">
        <v>39</v>
      </c>
      <c r="B3325" s="4" t="s">
        <v>40</v>
      </c>
      <c r="C3325" s="4" t="s">
        <v>6939</v>
      </c>
      <c r="D3325" s="4" t="s">
        <v>6942</v>
      </c>
      <c r="E3325" s="4" t="s">
        <v>6943</v>
      </c>
    </row>
    <row r="3326" spans="1:5">
      <c r="A3326" s="10" t="s">
        <v>43</v>
      </c>
      <c r="B3326" s="4" t="s">
        <v>150</v>
      </c>
      <c r="C3326" s="4" t="s">
        <v>6939</v>
      </c>
      <c r="D3326" s="4" t="s">
        <v>6944</v>
      </c>
      <c r="E3326" s="4" t="s">
        <v>6945</v>
      </c>
    </row>
    <row r="3327" spans="1:5">
      <c r="A3327" s="10" t="s">
        <v>27</v>
      </c>
      <c r="B3327" s="4">
        <v>0</v>
      </c>
      <c r="C3327" s="4" t="s">
        <v>6939</v>
      </c>
      <c r="D3327" s="4" t="s">
        <v>6946</v>
      </c>
      <c r="E3327" s="4" t="s">
        <v>6947</v>
      </c>
    </row>
    <row r="3328" spans="1:5">
      <c r="A3328" s="10" t="s">
        <v>48</v>
      </c>
      <c r="B3328" s="4" t="s">
        <v>2926</v>
      </c>
      <c r="C3328" s="4" t="s">
        <v>6939</v>
      </c>
      <c r="D3328" s="4">
        <v>29119860</v>
      </c>
      <c r="E3328" s="4" t="s">
        <v>6948</v>
      </c>
    </row>
    <row r="3329" spans="1:5">
      <c r="A3329" s="10" t="s">
        <v>51</v>
      </c>
      <c r="B3329" s="4">
        <v>4000</v>
      </c>
      <c r="C3329" s="4" t="s">
        <v>6939</v>
      </c>
      <c r="D3329" s="4" t="s">
        <v>6949</v>
      </c>
      <c r="E3329" s="4" t="s">
        <v>6950</v>
      </c>
    </row>
    <row r="3330" spans="1:5">
      <c r="A3330" s="10">
        <v>2711</v>
      </c>
      <c r="B3330" s="4">
        <v>1</v>
      </c>
      <c r="C3330" s="4" t="s">
        <v>6951</v>
      </c>
      <c r="D3330" s="4" t="s">
        <v>6952</v>
      </c>
      <c r="E3330" s="4" t="s">
        <v>6953</v>
      </c>
    </row>
    <row r="3331" spans="1:5">
      <c r="A3331" s="10">
        <v>2712</v>
      </c>
      <c r="B3331" s="4">
        <v>1</v>
      </c>
      <c r="C3331" s="4" t="s">
        <v>6951</v>
      </c>
      <c r="D3331" s="4" t="s">
        <v>6954</v>
      </c>
      <c r="E3331" s="4" t="s">
        <v>6955</v>
      </c>
    </row>
    <row r="3332" spans="1:5">
      <c r="A3332" s="10">
        <v>2713</v>
      </c>
      <c r="B3332" s="4">
        <v>1</v>
      </c>
      <c r="C3332" s="4" t="s">
        <v>6951</v>
      </c>
      <c r="D3332" s="4" t="s">
        <v>6956</v>
      </c>
      <c r="E3332" s="4" t="s">
        <v>6957</v>
      </c>
    </row>
    <row r="3333" spans="1:5">
      <c r="A3333" s="10">
        <v>2714</v>
      </c>
      <c r="B3333" s="4">
        <v>1</v>
      </c>
      <c r="C3333" s="4" t="s">
        <v>6951</v>
      </c>
      <c r="D3333" s="4" t="s">
        <v>6958</v>
      </c>
      <c r="E3333" s="4" t="s">
        <v>6959</v>
      </c>
    </row>
    <row r="3334" spans="1:5">
      <c r="A3334" s="10" t="s">
        <v>27</v>
      </c>
      <c r="B3334" s="4">
        <v>0</v>
      </c>
      <c r="C3334" s="4" t="s">
        <v>6951</v>
      </c>
      <c r="D3334" s="4" t="s">
        <v>6960</v>
      </c>
      <c r="E3334" s="4" t="s">
        <v>6961</v>
      </c>
    </row>
    <row r="3335" spans="1:5">
      <c r="A3335" s="10" t="s">
        <v>30</v>
      </c>
      <c r="B3335" s="4" t="s">
        <v>3255</v>
      </c>
      <c r="C3335" s="4" t="s">
        <v>6951</v>
      </c>
      <c r="D3335" s="4" t="s">
        <v>6962</v>
      </c>
      <c r="E3335" s="4">
        <v>14377472</v>
      </c>
    </row>
    <row r="3336" spans="1:5">
      <c r="A3336" s="10" t="s">
        <v>34</v>
      </c>
      <c r="B3336" s="4" t="s">
        <v>2806</v>
      </c>
      <c r="C3336" s="4" t="s">
        <v>6951</v>
      </c>
      <c r="D3336" s="4" t="s">
        <v>6963</v>
      </c>
      <c r="E3336" s="4" t="s">
        <v>6964</v>
      </c>
    </row>
    <row r="3337" spans="1:5">
      <c r="A3337" s="10" t="s">
        <v>27</v>
      </c>
      <c r="B3337" s="4">
        <v>0</v>
      </c>
      <c r="C3337" s="4" t="s">
        <v>6951</v>
      </c>
      <c r="D3337" s="4" t="s">
        <v>6965</v>
      </c>
      <c r="E3337" s="4" t="s">
        <v>6966</v>
      </c>
    </row>
    <row r="3338" spans="1:5">
      <c r="A3338" s="10" t="s">
        <v>39</v>
      </c>
      <c r="B3338" s="4" t="s">
        <v>85</v>
      </c>
      <c r="C3338" s="4" t="s">
        <v>6951</v>
      </c>
      <c r="D3338" s="4" t="s">
        <v>6967</v>
      </c>
      <c r="E3338" s="4" t="s">
        <v>6968</v>
      </c>
    </row>
    <row r="3339" spans="1:5">
      <c r="A3339" s="10" t="s">
        <v>43</v>
      </c>
      <c r="B3339" s="4" t="s">
        <v>506</v>
      </c>
      <c r="C3339" s="4" t="s">
        <v>6951</v>
      </c>
      <c r="D3339" s="4" t="s">
        <v>6969</v>
      </c>
      <c r="E3339" s="4" t="s">
        <v>6970</v>
      </c>
    </row>
    <row r="3340" spans="1:5">
      <c r="A3340" s="10" t="s">
        <v>27</v>
      </c>
      <c r="B3340" s="4">
        <v>0</v>
      </c>
      <c r="C3340" s="4" t="s">
        <v>6971</v>
      </c>
      <c r="D3340" s="4" t="s">
        <v>6972</v>
      </c>
      <c r="E3340" s="4" t="s">
        <v>6973</v>
      </c>
    </row>
    <row r="3341" spans="1:5">
      <c r="A3341" s="10" t="s">
        <v>48</v>
      </c>
      <c r="B3341" s="4" t="s">
        <v>85</v>
      </c>
      <c r="C3341" s="4" t="s">
        <v>6971</v>
      </c>
      <c r="D3341" s="4" t="s">
        <v>6974</v>
      </c>
      <c r="E3341" s="4" t="s">
        <v>6975</v>
      </c>
    </row>
    <row r="3342" spans="1:5">
      <c r="A3342" s="10" t="s">
        <v>51</v>
      </c>
      <c r="B3342" s="4" t="s">
        <v>417</v>
      </c>
      <c r="C3342" s="4" t="s">
        <v>6971</v>
      </c>
      <c r="D3342" s="4" t="s">
        <v>6976</v>
      </c>
      <c r="E3342" s="4" t="s">
        <v>6977</v>
      </c>
    </row>
    <row r="3343" spans="1:5">
      <c r="A3343" s="10" t="s">
        <v>27</v>
      </c>
      <c r="B3343" s="4">
        <v>0</v>
      </c>
      <c r="C3343" s="4" t="s">
        <v>6971</v>
      </c>
      <c r="D3343" s="4" t="s">
        <v>6978</v>
      </c>
      <c r="E3343" s="4" t="s">
        <v>6979</v>
      </c>
    </row>
    <row r="3344" spans="1:5">
      <c r="A3344" s="10" t="s">
        <v>56</v>
      </c>
      <c r="B3344" s="4" t="s">
        <v>40</v>
      </c>
      <c r="C3344" s="4" t="s">
        <v>6971</v>
      </c>
      <c r="D3344" s="4" t="s">
        <v>6980</v>
      </c>
      <c r="E3344" s="4" t="s">
        <v>6981</v>
      </c>
    </row>
    <row r="3345" spans="1:5">
      <c r="A3345" s="10" t="s">
        <v>59</v>
      </c>
      <c r="B3345" s="4" t="s">
        <v>452</v>
      </c>
      <c r="C3345" s="4" t="s">
        <v>6971</v>
      </c>
      <c r="D3345" s="4" t="s">
        <v>6982</v>
      </c>
      <c r="E3345" s="4" t="s">
        <v>6983</v>
      </c>
    </row>
    <row r="3346" spans="1:5">
      <c r="A3346" s="10">
        <v>2711</v>
      </c>
      <c r="B3346" s="4">
        <v>1</v>
      </c>
      <c r="C3346" s="4" t="s">
        <v>6984</v>
      </c>
      <c r="D3346" s="4" t="s">
        <v>6985</v>
      </c>
      <c r="E3346" s="4" t="s">
        <v>6986</v>
      </c>
    </row>
    <row r="3347" spans="1:5">
      <c r="A3347" s="10">
        <v>2712</v>
      </c>
      <c r="B3347" s="4">
        <v>1</v>
      </c>
      <c r="C3347" s="4" t="s">
        <v>6984</v>
      </c>
      <c r="D3347" s="4" t="s">
        <v>6987</v>
      </c>
      <c r="E3347" s="11" t="s">
        <v>6988</v>
      </c>
    </row>
    <row r="3348" spans="1:5">
      <c r="A3348" s="10">
        <v>2713</v>
      </c>
      <c r="B3348" s="4">
        <v>1</v>
      </c>
      <c r="C3348" s="4" t="s">
        <v>6984</v>
      </c>
      <c r="D3348" s="4" t="s">
        <v>6989</v>
      </c>
      <c r="E3348" s="4" t="s">
        <v>6990</v>
      </c>
    </row>
    <row r="3349" spans="1:5">
      <c r="A3349" s="10">
        <v>2714</v>
      </c>
      <c r="B3349" s="4">
        <v>1</v>
      </c>
      <c r="C3349" s="4" t="s">
        <v>6984</v>
      </c>
      <c r="D3349" s="4" t="s">
        <v>6991</v>
      </c>
      <c r="E3349" s="4" t="s">
        <v>6992</v>
      </c>
    </row>
    <row r="3350" spans="1:5">
      <c r="A3350" s="10" t="s">
        <v>27</v>
      </c>
      <c r="B3350" s="4">
        <v>0</v>
      </c>
      <c r="C3350" s="4" t="s">
        <v>6984</v>
      </c>
      <c r="D3350" s="4" t="s">
        <v>6993</v>
      </c>
      <c r="E3350" s="4" t="s">
        <v>6994</v>
      </c>
    </row>
    <row r="3351" spans="1:5">
      <c r="A3351" s="10" t="s">
        <v>39</v>
      </c>
      <c r="B3351" s="4" t="s">
        <v>85</v>
      </c>
      <c r="C3351" s="4" t="s">
        <v>6984</v>
      </c>
      <c r="D3351" s="4" t="s">
        <v>6995</v>
      </c>
      <c r="E3351" s="4" t="s">
        <v>6996</v>
      </c>
    </row>
    <row r="3352" spans="1:5">
      <c r="A3352" s="10" t="s">
        <v>43</v>
      </c>
      <c r="B3352" s="4" t="s">
        <v>394</v>
      </c>
      <c r="C3352" s="4" t="s">
        <v>6984</v>
      </c>
      <c r="D3352" s="4" t="s">
        <v>6997</v>
      </c>
      <c r="E3352" s="4" t="s">
        <v>6998</v>
      </c>
    </row>
    <row r="3353" spans="1:5">
      <c r="A3353" s="10" t="s">
        <v>27</v>
      </c>
      <c r="B3353" s="4">
        <v>0</v>
      </c>
      <c r="C3353" s="4" t="s">
        <v>6984</v>
      </c>
      <c r="D3353" s="4" t="s">
        <v>6999</v>
      </c>
      <c r="E3353" s="4" t="s">
        <v>7000</v>
      </c>
    </row>
    <row r="3354" spans="1:5">
      <c r="A3354" s="10" t="s">
        <v>48</v>
      </c>
      <c r="B3354" s="4" t="s">
        <v>85</v>
      </c>
      <c r="C3354" s="4" t="s">
        <v>6984</v>
      </c>
      <c r="D3354" s="4" t="s">
        <v>7001</v>
      </c>
      <c r="E3354" s="4" t="s">
        <v>7002</v>
      </c>
    </row>
    <row r="3355" spans="1:5">
      <c r="A3355" s="10" t="s">
        <v>51</v>
      </c>
      <c r="B3355" s="4">
        <v>2000</v>
      </c>
      <c r="C3355" s="4" t="s">
        <v>6984</v>
      </c>
      <c r="D3355" s="4" t="s">
        <v>7003</v>
      </c>
      <c r="E3355" s="4" t="s">
        <v>7004</v>
      </c>
    </row>
    <row r="3356" spans="1:5">
      <c r="A3356" s="10" t="s">
        <v>27</v>
      </c>
      <c r="B3356" s="4">
        <v>0</v>
      </c>
      <c r="C3356" s="4" t="s">
        <v>6984</v>
      </c>
      <c r="D3356" s="4" t="s">
        <v>7005</v>
      </c>
      <c r="E3356" s="4" t="s">
        <v>7006</v>
      </c>
    </row>
    <row r="3357" spans="1:5">
      <c r="A3357" s="10" t="s">
        <v>56</v>
      </c>
      <c r="B3357" s="4" t="s">
        <v>85</v>
      </c>
      <c r="C3357" s="4" t="s">
        <v>6984</v>
      </c>
      <c r="D3357" s="4" t="s">
        <v>7007</v>
      </c>
      <c r="E3357" s="4" t="s">
        <v>7008</v>
      </c>
    </row>
    <row r="3358" spans="1:5">
      <c r="A3358" s="10" t="s">
        <v>59</v>
      </c>
      <c r="B3358" s="4" t="s">
        <v>219</v>
      </c>
      <c r="C3358" s="4" t="s">
        <v>6984</v>
      </c>
      <c r="D3358" s="4" t="s">
        <v>7009</v>
      </c>
      <c r="E3358" s="4" t="s">
        <v>7010</v>
      </c>
    </row>
    <row r="3359" spans="1:5">
      <c r="A3359" s="10" t="s">
        <v>27</v>
      </c>
      <c r="B3359" s="4">
        <v>0</v>
      </c>
      <c r="C3359" s="4" t="s">
        <v>7011</v>
      </c>
      <c r="D3359" s="4" t="s">
        <v>7012</v>
      </c>
      <c r="E3359" s="4" t="s">
        <v>7013</v>
      </c>
    </row>
    <row r="3360" spans="1:5">
      <c r="A3360" s="10" t="s">
        <v>30</v>
      </c>
      <c r="B3360" s="4" t="s">
        <v>7014</v>
      </c>
      <c r="C3360" s="4" t="s">
        <v>7011</v>
      </c>
      <c r="D3360" s="4" t="s">
        <v>7015</v>
      </c>
      <c r="E3360" s="4" t="s">
        <v>7016</v>
      </c>
    </row>
    <row r="3361" spans="1:5">
      <c r="A3361" s="10" t="s">
        <v>34</v>
      </c>
      <c r="B3361" s="4">
        <v>800</v>
      </c>
      <c r="C3361" s="4" t="s">
        <v>7011</v>
      </c>
      <c r="D3361" s="4" t="s">
        <v>7017</v>
      </c>
      <c r="E3361" s="4" t="s">
        <v>7018</v>
      </c>
    </row>
    <row r="3362" spans="1:5">
      <c r="A3362" s="10">
        <v>2711</v>
      </c>
      <c r="B3362" s="4">
        <v>1</v>
      </c>
      <c r="C3362" s="4" t="s">
        <v>7019</v>
      </c>
      <c r="D3362" s="4" t="s">
        <v>7020</v>
      </c>
      <c r="E3362" s="4" t="s">
        <v>7021</v>
      </c>
    </row>
    <row r="3363" spans="1:5">
      <c r="A3363" s="10">
        <v>2712</v>
      </c>
      <c r="B3363" s="4">
        <v>1</v>
      </c>
      <c r="C3363" s="4" t="s">
        <v>7019</v>
      </c>
      <c r="D3363" s="4" t="s">
        <v>7022</v>
      </c>
      <c r="E3363" s="4" t="s">
        <v>7023</v>
      </c>
    </row>
    <row r="3364" spans="1:5">
      <c r="A3364" s="10">
        <v>2713</v>
      </c>
      <c r="B3364" s="4">
        <v>1</v>
      </c>
      <c r="C3364" s="4" t="s">
        <v>7019</v>
      </c>
      <c r="D3364" s="4" t="s">
        <v>7024</v>
      </c>
      <c r="E3364" s="4" t="s">
        <v>7025</v>
      </c>
    </row>
    <row r="3365" spans="1:5">
      <c r="A3365" s="10">
        <v>2714</v>
      </c>
      <c r="B3365" s="4">
        <v>1</v>
      </c>
      <c r="C3365" s="4" t="s">
        <v>7019</v>
      </c>
      <c r="D3365" s="4" t="s">
        <v>7026</v>
      </c>
      <c r="E3365" s="4" t="s">
        <v>7027</v>
      </c>
    </row>
    <row r="3366" spans="1:5">
      <c r="A3366" s="10" t="s">
        <v>27</v>
      </c>
      <c r="B3366" s="4">
        <v>0</v>
      </c>
      <c r="C3366" s="4" t="s">
        <v>7019</v>
      </c>
      <c r="D3366" s="4" t="s">
        <v>7028</v>
      </c>
      <c r="E3366" s="4" t="s">
        <v>7029</v>
      </c>
    </row>
    <row r="3367" spans="1:5">
      <c r="A3367" s="10" t="s">
        <v>48</v>
      </c>
      <c r="B3367" s="4" t="s">
        <v>2926</v>
      </c>
      <c r="C3367" s="4" t="s">
        <v>7019</v>
      </c>
      <c r="D3367" s="4" t="s">
        <v>7030</v>
      </c>
      <c r="E3367" s="4" t="s">
        <v>7031</v>
      </c>
    </row>
    <row r="3368" spans="1:5">
      <c r="A3368" s="10" t="s">
        <v>51</v>
      </c>
      <c r="B3368" s="4">
        <v>4800</v>
      </c>
      <c r="C3368" s="4" t="s">
        <v>7019</v>
      </c>
      <c r="D3368" s="4" t="s">
        <v>7032</v>
      </c>
      <c r="E3368" s="4" t="s">
        <v>7033</v>
      </c>
    </row>
    <row r="3369" spans="1:5">
      <c r="A3369" s="10" t="s">
        <v>27</v>
      </c>
      <c r="B3369" s="4">
        <v>0</v>
      </c>
      <c r="C3369" s="4" t="s">
        <v>7019</v>
      </c>
      <c r="D3369" s="4" t="s">
        <v>7034</v>
      </c>
      <c r="E3369" s="4" t="s">
        <v>7035</v>
      </c>
    </row>
    <row r="3370" spans="1:5">
      <c r="A3370" s="10" t="s">
        <v>56</v>
      </c>
      <c r="B3370" s="4" t="s">
        <v>40</v>
      </c>
      <c r="C3370" s="4" t="s">
        <v>7019</v>
      </c>
      <c r="D3370" s="4" t="s">
        <v>7036</v>
      </c>
      <c r="E3370" s="4" t="s">
        <v>7037</v>
      </c>
    </row>
    <row r="3371" spans="1:5">
      <c r="A3371" s="10" t="s">
        <v>59</v>
      </c>
      <c r="B3371" s="4" t="s">
        <v>452</v>
      </c>
      <c r="C3371" s="4" t="s">
        <v>7019</v>
      </c>
      <c r="D3371" s="4" t="s">
        <v>7038</v>
      </c>
      <c r="E3371" s="4" t="s">
        <v>7039</v>
      </c>
    </row>
    <row r="3372" spans="1:5">
      <c r="A3372" s="10" t="s">
        <v>27</v>
      </c>
      <c r="B3372" s="4">
        <v>0</v>
      </c>
      <c r="C3372" s="4" t="s">
        <v>7019</v>
      </c>
      <c r="D3372" s="4" t="s">
        <v>7040</v>
      </c>
      <c r="E3372" s="4" t="s">
        <v>7041</v>
      </c>
    </row>
    <row r="3373" spans="1:5">
      <c r="A3373" s="10" t="s">
        <v>30</v>
      </c>
      <c r="B3373" s="4">
        <v>4456</v>
      </c>
      <c r="C3373" s="4" t="s">
        <v>7019</v>
      </c>
      <c r="D3373" s="4" t="s">
        <v>7042</v>
      </c>
      <c r="E3373" s="4" t="s">
        <v>7043</v>
      </c>
    </row>
    <row r="3374" spans="1:5">
      <c r="A3374" s="10" t="s">
        <v>34</v>
      </c>
      <c r="B3374" s="4" t="s">
        <v>150</v>
      </c>
      <c r="C3374" s="4" t="s">
        <v>7019</v>
      </c>
      <c r="D3374" s="4" t="s">
        <v>7044</v>
      </c>
      <c r="E3374" s="4" t="s">
        <v>7045</v>
      </c>
    </row>
    <row r="3375" spans="1:5">
      <c r="A3375" s="10" t="s">
        <v>27</v>
      </c>
      <c r="B3375" s="4">
        <v>0</v>
      </c>
      <c r="C3375" s="4" t="s">
        <v>7019</v>
      </c>
      <c r="D3375" s="4" t="s">
        <v>7046</v>
      </c>
      <c r="E3375" s="4" t="s">
        <v>7047</v>
      </c>
    </row>
    <row r="3376" spans="1:5">
      <c r="A3376" s="10" t="s">
        <v>39</v>
      </c>
      <c r="B3376" s="4" t="s">
        <v>40</v>
      </c>
      <c r="C3376" s="4" t="s">
        <v>2507</v>
      </c>
      <c r="D3376" s="4" t="s">
        <v>7048</v>
      </c>
      <c r="E3376" s="4" t="s">
        <v>7049</v>
      </c>
    </row>
    <row r="3377" spans="1:5">
      <c r="A3377" s="10" t="s">
        <v>43</v>
      </c>
      <c r="B3377" s="4" t="s">
        <v>506</v>
      </c>
      <c r="C3377" s="4" t="s">
        <v>7050</v>
      </c>
      <c r="D3377" s="4" t="s">
        <v>7051</v>
      </c>
      <c r="E3377" s="4" t="s">
        <v>7052</v>
      </c>
    </row>
    <row r="3378" spans="1:5">
      <c r="A3378" s="10">
        <v>2711</v>
      </c>
      <c r="B3378" s="4">
        <v>1</v>
      </c>
      <c r="C3378" s="4" t="s">
        <v>7053</v>
      </c>
      <c r="D3378" s="4" t="s">
        <v>7054</v>
      </c>
      <c r="E3378" s="4" t="s">
        <v>7055</v>
      </c>
    </row>
    <row r="3379" spans="1:5">
      <c r="A3379" s="10">
        <v>2712</v>
      </c>
      <c r="B3379" s="4">
        <v>1</v>
      </c>
      <c r="C3379" s="4" t="s">
        <v>7053</v>
      </c>
      <c r="D3379" s="4" t="s">
        <v>7056</v>
      </c>
      <c r="E3379" s="4" t="s">
        <v>7057</v>
      </c>
    </row>
    <row r="3380" spans="1:5">
      <c r="A3380" s="10">
        <v>2713</v>
      </c>
      <c r="B3380" s="4">
        <v>1</v>
      </c>
      <c r="C3380" s="4" t="s">
        <v>7053</v>
      </c>
      <c r="D3380" s="4" t="s">
        <v>7058</v>
      </c>
      <c r="E3380" s="4" t="s">
        <v>7059</v>
      </c>
    </row>
    <row r="3381" spans="1:5">
      <c r="A3381" s="10">
        <v>2714</v>
      </c>
      <c r="B3381" s="4">
        <v>1</v>
      </c>
      <c r="C3381" s="4" t="s">
        <v>7053</v>
      </c>
      <c r="D3381" s="4" t="s">
        <v>7060</v>
      </c>
      <c r="E3381" s="4" t="s">
        <v>7061</v>
      </c>
    </row>
    <row r="3382" spans="1:5">
      <c r="A3382" s="10" t="s">
        <v>27</v>
      </c>
      <c r="B3382" s="4">
        <v>0</v>
      </c>
      <c r="C3382" s="4" t="s">
        <v>7053</v>
      </c>
      <c r="D3382" s="4" t="s">
        <v>7062</v>
      </c>
      <c r="E3382" s="4" t="s">
        <v>7063</v>
      </c>
    </row>
    <row r="3383" spans="1:5">
      <c r="A3383" s="10" t="s">
        <v>56</v>
      </c>
      <c r="B3383" s="4" t="s">
        <v>85</v>
      </c>
      <c r="C3383" s="4" t="s">
        <v>7053</v>
      </c>
      <c r="D3383" s="4" t="s">
        <v>7064</v>
      </c>
      <c r="E3383" s="4" t="s">
        <v>7065</v>
      </c>
    </row>
    <row r="3384" spans="1:5">
      <c r="A3384" s="10" t="s">
        <v>59</v>
      </c>
      <c r="B3384" s="4" t="s">
        <v>506</v>
      </c>
      <c r="C3384" s="4" t="s">
        <v>7053</v>
      </c>
      <c r="D3384" s="4" t="s">
        <v>7066</v>
      </c>
      <c r="E3384" s="4" t="s">
        <v>7067</v>
      </c>
    </row>
    <row r="3385" spans="1:5">
      <c r="A3385" s="10" t="s">
        <v>27</v>
      </c>
      <c r="B3385" s="4">
        <v>0</v>
      </c>
      <c r="C3385" s="4" t="s">
        <v>7053</v>
      </c>
      <c r="D3385" s="4" t="s">
        <v>7068</v>
      </c>
      <c r="E3385" s="4" t="s">
        <v>7069</v>
      </c>
    </row>
    <row r="3386" spans="1:5">
      <c r="A3386" s="10" t="s">
        <v>30</v>
      </c>
      <c r="B3386" s="4" t="s">
        <v>7014</v>
      </c>
      <c r="C3386" s="4" t="s">
        <v>7053</v>
      </c>
      <c r="D3386" s="4" t="s">
        <v>7070</v>
      </c>
      <c r="E3386" s="4" t="s">
        <v>7071</v>
      </c>
    </row>
    <row r="3387" spans="1:5">
      <c r="A3387" s="10" t="s">
        <v>34</v>
      </c>
      <c r="B3387" s="4">
        <v>0</v>
      </c>
      <c r="C3387" s="4" t="s">
        <v>7053</v>
      </c>
      <c r="D3387" s="4" t="s">
        <v>7072</v>
      </c>
      <c r="E3387" s="4" t="s">
        <v>7073</v>
      </c>
    </row>
    <row r="3388" spans="1:5">
      <c r="A3388" s="10" t="s">
        <v>27</v>
      </c>
      <c r="B3388" s="4">
        <v>0</v>
      </c>
      <c r="C3388" s="4" t="s">
        <v>7053</v>
      </c>
      <c r="D3388" s="4" t="s">
        <v>7074</v>
      </c>
      <c r="E3388" s="4" t="s">
        <v>7075</v>
      </c>
    </row>
    <row r="3389" spans="1:5">
      <c r="A3389" s="10" t="s">
        <v>39</v>
      </c>
      <c r="B3389" s="4" t="s">
        <v>85</v>
      </c>
      <c r="C3389" s="4" t="s">
        <v>7053</v>
      </c>
      <c r="D3389" s="4" t="s">
        <v>7076</v>
      </c>
      <c r="E3389" s="4" t="s">
        <v>7077</v>
      </c>
    </row>
    <row r="3390" spans="1:5">
      <c r="A3390" s="10" t="s">
        <v>43</v>
      </c>
      <c r="B3390" s="4" t="s">
        <v>825</v>
      </c>
      <c r="C3390" s="4" t="s">
        <v>7053</v>
      </c>
      <c r="D3390" s="4" t="s">
        <v>7078</v>
      </c>
      <c r="E3390" s="4" t="s">
        <v>7079</v>
      </c>
    </row>
    <row r="3391" spans="1:5">
      <c r="A3391" s="10" t="s">
        <v>27</v>
      </c>
      <c r="B3391" s="4">
        <v>0</v>
      </c>
      <c r="C3391" s="4" t="s">
        <v>7053</v>
      </c>
      <c r="D3391" s="4" t="s">
        <v>7080</v>
      </c>
      <c r="E3391" s="4" t="s">
        <v>7081</v>
      </c>
    </row>
    <row r="3392" spans="1:5">
      <c r="A3392" s="10" t="s">
        <v>48</v>
      </c>
      <c r="B3392" s="4" t="s">
        <v>85</v>
      </c>
      <c r="C3392" s="4" t="s">
        <v>7053</v>
      </c>
      <c r="D3392" s="4" t="s">
        <v>7082</v>
      </c>
      <c r="E3392" s="4" t="s">
        <v>7083</v>
      </c>
    </row>
    <row r="3393" spans="1:5">
      <c r="A3393" s="10" t="s">
        <v>51</v>
      </c>
      <c r="B3393" s="4">
        <v>4000</v>
      </c>
      <c r="C3393" s="4" t="s">
        <v>7053</v>
      </c>
      <c r="D3393" s="4" t="s">
        <v>7084</v>
      </c>
      <c r="E3393" s="4" t="s">
        <v>7085</v>
      </c>
    </row>
    <row r="3394" spans="1:5">
      <c r="A3394" s="10">
        <v>2711</v>
      </c>
      <c r="B3394" s="4">
        <v>1</v>
      </c>
      <c r="C3394" s="4" t="s">
        <v>7086</v>
      </c>
      <c r="D3394" s="4" t="s">
        <v>7087</v>
      </c>
      <c r="E3394" s="4" t="s">
        <v>7088</v>
      </c>
    </row>
    <row r="3395" spans="1:5">
      <c r="A3395" s="10">
        <v>2712</v>
      </c>
      <c r="B3395" s="4">
        <v>1</v>
      </c>
      <c r="C3395" s="4" t="s">
        <v>7086</v>
      </c>
      <c r="D3395" s="4" t="s">
        <v>7089</v>
      </c>
      <c r="E3395" s="4" t="s">
        <v>7090</v>
      </c>
    </row>
    <row r="3396" spans="1:5">
      <c r="A3396" s="10">
        <v>2713</v>
      </c>
      <c r="B3396" s="4">
        <v>1</v>
      </c>
      <c r="C3396" s="4" t="s">
        <v>7086</v>
      </c>
      <c r="D3396" s="4" t="s">
        <v>7091</v>
      </c>
      <c r="E3396" s="4" t="s">
        <v>7092</v>
      </c>
    </row>
    <row r="3397" spans="1:5">
      <c r="A3397" s="10">
        <v>2714</v>
      </c>
      <c r="B3397" s="4">
        <v>1</v>
      </c>
      <c r="C3397" s="4" t="s">
        <v>7086</v>
      </c>
      <c r="D3397" s="4" t="s">
        <v>7093</v>
      </c>
      <c r="E3397" s="4" t="s">
        <v>7094</v>
      </c>
    </row>
    <row r="3398" spans="1:5">
      <c r="A3398" s="10" t="s">
        <v>27</v>
      </c>
      <c r="B3398" s="4">
        <v>0</v>
      </c>
      <c r="C3398" s="4" t="s">
        <v>7095</v>
      </c>
      <c r="D3398" s="4" t="s">
        <v>7096</v>
      </c>
      <c r="E3398" s="4" t="s">
        <v>7097</v>
      </c>
    </row>
    <row r="3399" spans="1:5">
      <c r="A3399" s="10" t="s">
        <v>30</v>
      </c>
      <c r="B3399" s="4">
        <v>4456</v>
      </c>
      <c r="C3399" s="4" t="s">
        <v>7095</v>
      </c>
      <c r="D3399" s="4" t="s">
        <v>7098</v>
      </c>
      <c r="E3399" s="4" t="s">
        <v>7099</v>
      </c>
    </row>
    <row r="3400" spans="1:5">
      <c r="A3400" s="10" t="s">
        <v>34</v>
      </c>
      <c r="B3400" s="4" t="s">
        <v>290</v>
      </c>
      <c r="C3400" s="4" t="s">
        <v>7095</v>
      </c>
      <c r="D3400" s="4" t="s">
        <v>7100</v>
      </c>
      <c r="E3400" s="4" t="s">
        <v>7101</v>
      </c>
    </row>
    <row r="3401" spans="1:5">
      <c r="A3401" s="10" t="s">
        <v>27</v>
      </c>
      <c r="B3401" s="4">
        <v>0</v>
      </c>
      <c r="C3401" s="4" t="s">
        <v>7095</v>
      </c>
      <c r="D3401" s="4" t="s">
        <v>7102</v>
      </c>
      <c r="E3401" s="4" t="s">
        <v>7103</v>
      </c>
    </row>
    <row r="3402" spans="1:5">
      <c r="A3402" s="10" t="s">
        <v>39</v>
      </c>
      <c r="B3402" s="4" t="s">
        <v>40</v>
      </c>
      <c r="C3402" s="4" t="s">
        <v>7095</v>
      </c>
      <c r="D3402" s="4" t="s">
        <v>7104</v>
      </c>
      <c r="E3402" s="4" t="s">
        <v>7105</v>
      </c>
    </row>
    <row r="3403" spans="1:5">
      <c r="A3403" s="10" t="s">
        <v>43</v>
      </c>
      <c r="B3403" s="4" t="s">
        <v>219</v>
      </c>
      <c r="C3403" s="4" t="s">
        <v>7095</v>
      </c>
      <c r="D3403" s="4" t="s">
        <v>7106</v>
      </c>
      <c r="E3403" s="4" t="s">
        <v>7107</v>
      </c>
    </row>
    <row r="3404" spans="1:5">
      <c r="A3404" s="10" t="s">
        <v>27</v>
      </c>
      <c r="B3404" s="4">
        <v>0</v>
      </c>
      <c r="C3404" s="4" t="s">
        <v>7095</v>
      </c>
      <c r="D3404" s="4" t="s">
        <v>7108</v>
      </c>
      <c r="E3404" s="4" t="s">
        <v>7109</v>
      </c>
    </row>
    <row r="3405" spans="1:5">
      <c r="A3405" s="10" t="s">
        <v>48</v>
      </c>
      <c r="B3405" s="4" t="s">
        <v>2926</v>
      </c>
      <c r="C3405" s="4" t="s">
        <v>7095</v>
      </c>
      <c r="D3405" s="4" t="s">
        <v>7110</v>
      </c>
      <c r="E3405" s="4" t="s">
        <v>7111</v>
      </c>
    </row>
    <row r="3406" spans="1:5">
      <c r="A3406" s="10" t="s">
        <v>51</v>
      </c>
      <c r="B3406" s="4">
        <v>4000</v>
      </c>
      <c r="C3406" s="4" t="s">
        <v>7095</v>
      </c>
      <c r="D3406" s="4" t="s">
        <v>7112</v>
      </c>
      <c r="E3406" s="4" t="s">
        <v>7113</v>
      </c>
    </row>
    <row r="3407" spans="1:5">
      <c r="A3407" s="10" t="s">
        <v>27</v>
      </c>
      <c r="B3407" s="4">
        <v>0</v>
      </c>
      <c r="C3407" s="4" t="s">
        <v>7095</v>
      </c>
      <c r="D3407" s="4" t="s">
        <v>7114</v>
      </c>
      <c r="E3407" s="4" t="s">
        <v>7115</v>
      </c>
    </row>
    <row r="3408" spans="1:5">
      <c r="A3408" s="10" t="s">
        <v>56</v>
      </c>
      <c r="B3408" s="4" t="s">
        <v>85</v>
      </c>
      <c r="C3408" s="4" t="s">
        <v>7095</v>
      </c>
      <c r="D3408" s="4" t="s">
        <v>7116</v>
      </c>
      <c r="E3408" s="4" t="s">
        <v>7117</v>
      </c>
    </row>
    <row r="3409" spans="1:5">
      <c r="A3409" s="10" t="s">
        <v>59</v>
      </c>
      <c r="B3409" s="4">
        <v>800</v>
      </c>
      <c r="C3409" s="4" t="s">
        <v>7095</v>
      </c>
      <c r="D3409" s="4" t="s">
        <v>7118</v>
      </c>
      <c r="E3409" s="4" t="s">
        <v>7119</v>
      </c>
    </row>
    <row r="3410" spans="1:5">
      <c r="A3410" s="10">
        <v>2711</v>
      </c>
      <c r="B3410" s="4">
        <v>1</v>
      </c>
      <c r="C3410" s="4" t="s">
        <v>7120</v>
      </c>
      <c r="D3410" s="4" t="s">
        <v>7121</v>
      </c>
      <c r="E3410" s="4" t="s">
        <v>7122</v>
      </c>
    </row>
    <row r="3411" spans="1:5">
      <c r="A3411" s="10">
        <v>2712</v>
      </c>
      <c r="B3411" s="4">
        <v>1</v>
      </c>
      <c r="C3411" s="4" t="s">
        <v>7120</v>
      </c>
      <c r="D3411" s="4" t="s">
        <v>7123</v>
      </c>
      <c r="E3411" s="4" t="s">
        <v>7124</v>
      </c>
    </row>
    <row r="3412" spans="1:5">
      <c r="A3412" s="10">
        <v>2713</v>
      </c>
      <c r="B3412" s="4">
        <v>1</v>
      </c>
      <c r="C3412" s="4" t="s">
        <v>7120</v>
      </c>
      <c r="D3412" s="4" t="s">
        <v>7125</v>
      </c>
      <c r="E3412" s="4" t="s">
        <v>7126</v>
      </c>
    </row>
    <row r="3413" spans="1:5">
      <c r="A3413" s="10">
        <v>2714</v>
      </c>
      <c r="B3413" s="4">
        <v>1</v>
      </c>
      <c r="C3413" s="4" t="s">
        <v>7120</v>
      </c>
      <c r="D3413" s="4" t="s">
        <v>7127</v>
      </c>
      <c r="E3413" s="4" t="s">
        <v>7128</v>
      </c>
    </row>
    <row r="3414" spans="1:5">
      <c r="A3414" s="10" t="s">
        <v>27</v>
      </c>
      <c r="B3414" s="4">
        <v>0</v>
      </c>
      <c r="C3414" s="4" t="s">
        <v>7120</v>
      </c>
      <c r="D3414" s="4" t="s">
        <v>7129</v>
      </c>
      <c r="E3414" s="4" t="s">
        <v>7130</v>
      </c>
    </row>
    <row r="3415" spans="1:5">
      <c r="A3415" s="10" t="s">
        <v>39</v>
      </c>
      <c r="B3415" s="4" t="s">
        <v>85</v>
      </c>
      <c r="C3415" s="4" t="s">
        <v>7120</v>
      </c>
      <c r="D3415" s="4" t="s">
        <v>7131</v>
      </c>
      <c r="E3415" s="4" t="s">
        <v>7132</v>
      </c>
    </row>
    <row r="3416" spans="1:5">
      <c r="A3416" s="10" t="s">
        <v>43</v>
      </c>
      <c r="B3416" s="4" t="s">
        <v>394</v>
      </c>
      <c r="C3416" s="4" t="s">
        <v>7133</v>
      </c>
      <c r="D3416" s="4" t="s">
        <v>7134</v>
      </c>
      <c r="E3416" s="4" t="s">
        <v>7135</v>
      </c>
    </row>
    <row r="3417" spans="1:5">
      <c r="A3417" s="10" t="s">
        <v>27</v>
      </c>
      <c r="B3417" s="4">
        <v>0</v>
      </c>
      <c r="C3417" s="4" t="s">
        <v>7133</v>
      </c>
      <c r="D3417" s="4" t="s">
        <v>7136</v>
      </c>
      <c r="E3417" s="4" t="s">
        <v>7137</v>
      </c>
    </row>
    <row r="3418" spans="1:5">
      <c r="A3418" s="10" t="s">
        <v>48</v>
      </c>
      <c r="B3418" s="4" t="s">
        <v>2926</v>
      </c>
      <c r="C3418" s="4" t="s">
        <v>7133</v>
      </c>
      <c r="D3418" s="4" t="s">
        <v>7138</v>
      </c>
      <c r="E3418" s="4">
        <v>15834351</v>
      </c>
    </row>
    <row r="3419" spans="1:5">
      <c r="A3419" s="10" t="s">
        <v>51</v>
      </c>
      <c r="B3419" s="4">
        <v>2000</v>
      </c>
      <c r="C3419" s="4" t="s">
        <v>7133</v>
      </c>
      <c r="D3419" s="4" t="s">
        <v>7139</v>
      </c>
      <c r="E3419" s="4" t="s">
        <v>7140</v>
      </c>
    </row>
    <row r="3420" spans="1:5">
      <c r="A3420" s="10" t="s">
        <v>27</v>
      </c>
      <c r="B3420" s="4">
        <v>0</v>
      </c>
      <c r="C3420" s="4" t="s">
        <v>7133</v>
      </c>
      <c r="D3420" s="4" t="s">
        <v>7141</v>
      </c>
      <c r="E3420" s="4" t="s">
        <v>7142</v>
      </c>
    </row>
    <row r="3421" spans="1:5">
      <c r="A3421" s="10" t="s">
        <v>56</v>
      </c>
      <c r="B3421" s="4" t="s">
        <v>40</v>
      </c>
      <c r="C3421" s="4" t="s">
        <v>2507</v>
      </c>
      <c r="D3421" s="4" t="s">
        <v>7143</v>
      </c>
      <c r="E3421" s="4" t="s">
        <v>7144</v>
      </c>
    </row>
    <row r="3422" spans="1:5">
      <c r="A3422" s="10" t="s">
        <v>59</v>
      </c>
      <c r="B3422" s="4" t="s">
        <v>44</v>
      </c>
      <c r="C3422" s="4" t="s">
        <v>7145</v>
      </c>
      <c r="D3422" s="4" t="s">
        <v>7146</v>
      </c>
      <c r="E3422" s="4" t="s">
        <v>7147</v>
      </c>
    </row>
    <row r="3423" spans="1:5">
      <c r="A3423" s="10" t="s">
        <v>27</v>
      </c>
      <c r="B3423" s="4">
        <v>0</v>
      </c>
      <c r="C3423" s="4" t="s">
        <v>7133</v>
      </c>
      <c r="D3423" s="4" t="s">
        <v>7148</v>
      </c>
      <c r="E3423" s="4" t="s">
        <v>7149</v>
      </c>
    </row>
    <row r="3424" spans="1:5">
      <c r="A3424" s="10" t="s">
        <v>30</v>
      </c>
      <c r="B3424" s="4">
        <v>4456</v>
      </c>
      <c r="C3424" s="4" t="s">
        <v>7133</v>
      </c>
      <c r="D3424" s="4" t="s">
        <v>7150</v>
      </c>
      <c r="E3424" s="4" t="s">
        <v>7151</v>
      </c>
    </row>
    <row r="3425" spans="1:5">
      <c r="A3425" s="10" t="s">
        <v>34</v>
      </c>
      <c r="B3425" s="4" t="s">
        <v>2806</v>
      </c>
      <c r="C3425" s="4" t="s">
        <v>7133</v>
      </c>
      <c r="D3425" s="4" t="s">
        <v>7152</v>
      </c>
      <c r="E3425" s="4" t="s">
        <v>7153</v>
      </c>
    </row>
    <row r="3426" spans="1:5">
      <c r="A3426" s="10">
        <v>2711</v>
      </c>
      <c r="B3426" s="4">
        <v>1</v>
      </c>
      <c r="C3426" s="4" t="s">
        <v>7154</v>
      </c>
      <c r="D3426" s="4" t="s">
        <v>7155</v>
      </c>
      <c r="E3426" s="4" t="s">
        <v>7156</v>
      </c>
    </row>
    <row r="3427" spans="1:5">
      <c r="A3427" s="10">
        <v>2712</v>
      </c>
      <c r="B3427" s="4">
        <v>1</v>
      </c>
      <c r="C3427" s="4" t="s">
        <v>7154</v>
      </c>
      <c r="D3427" s="4" t="s">
        <v>7157</v>
      </c>
      <c r="E3427" s="4">
        <v>70211765</v>
      </c>
    </row>
    <row r="3428" spans="1:5">
      <c r="A3428" s="10">
        <v>2713</v>
      </c>
      <c r="B3428" s="4">
        <v>1</v>
      </c>
      <c r="C3428" s="4" t="s">
        <v>7154</v>
      </c>
      <c r="D3428" s="4" t="s">
        <v>7158</v>
      </c>
      <c r="E3428" s="4" t="s">
        <v>7159</v>
      </c>
    </row>
    <row r="3429" spans="1:5">
      <c r="A3429" s="10">
        <v>2714</v>
      </c>
      <c r="B3429" s="4">
        <v>1</v>
      </c>
      <c r="C3429" s="4" t="s">
        <v>7154</v>
      </c>
      <c r="D3429" s="4" t="s">
        <v>7160</v>
      </c>
      <c r="E3429" s="4" t="s">
        <v>7161</v>
      </c>
    </row>
    <row r="3430" spans="1:5">
      <c r="A3430" s="10" t="s">
        <v>27</v>
      </c>
      <c r="B3430" s="4">
        <v>0</v>
      </c>
      <c r="C3430" s="4" t="s">
        <v>7154</v>
      </c>
      <c r="D3430" s="4" t="s">
        <v>7162</v>
      </c>
      <c r="E3430" s="4" t="s">
        <v>7163</v>
      </c>
    </row>
    <row r="3431" spans="1:5">
      <c r="A3431" s="10" t="s">
        <v>48</v>
      </c>
      <c r="B3431" s="4" t="s">
        <v>85</v>
      </c>
      <c r="C3431" s="4" t="s">
        <v>7154</v>
      </c>
      <c r="D3431" s="4" t="s">
        <v>7164</v>
      </c>
      <c r="E3431" s="4" t="s">
        <v>7165</v>
      </c>
    </row>
    <row r="3432" spans="1:5">
      <c r="A3432" s="10" t="s">
        <v>51</v>
      </c>
      <c r="B3432" s="4">
        <v>5800</v>
      </c>
      <c r="C3432" s="4" t="s">
        <v>7154</v>
      </c>
      <c r="D3432" s="4" t="s">
        <v>7166</v>
      </c>
      <c r="E3432" s="4" t="s">
        <v>7167</v>
      </c>
    </row>
    <row r="3433" spans="1:5">
      <c r="A3433" s="10" t="s">
        <v>27</v>
      </c>
      <c r="B3433" s="4">
        <v>0</v>
      </c>
      <c r="C3433" s="4" t="s">
        <v>7168</v>
      </c>
      <c r="D3433" s="4" t="s">
        <v>7169</v>
      </c>
      <c r="E3433" s="4" t="s">
        <v>7170</v>
      </c>
    </row>
    <row r="3434" spans="1:5">
      <c r="A3434" s="10" t="s">
        <v>56</v>
      </c>
      <c r="B3434" s="4" t="s">
        <v>85</v>
      </c>
      <c r="C3434" s="4" t="s">
        <v>7168</v>
      </c>
      <c r="D3434" s="4" t="s">
        <v>7171</v>
      </c>
      <c r="E3434" s="4" t="s">
        <v>7172</v>
      </c>
    </row>
    <row r="3435" spans="1:5">
      <c r="A3435" s="10" t="s">
        <v>59</v>
      </c>
      <c r="B3435" s="4" t="s">
        <v>44</v>
      </c>
      <c r="C3435" s="4" t="s">
        <v>7168</v>
      </c>
      <c r="D3435" s="4" t="s">
        <v>7173</v>
      </c>
      <c r="E3435" s="4" t="s">
        <v>7174</v>
      </c>
    </row>
    <row r="3436" spans="1:5">
      <c r="A3436" s="10" t="s">
        <v>27</v>
      </c>
      <c r="B3436" s="4">
        <v>0</v>
      </c>
      <c r="C3436" s="4" t="s">
        <v>7168</v>
      </c>
      <c r="D3436" s="4" t="s">
        <v>7175</v>
      </c>
      <c r="E3436" s="4" t="s">
        <v>7176</v>
      </c>
    </row>
    <row r="3437" spans="1:5">
      <c r="A3437" s="10" t="s">
        <v>30</v>
      </c>
      <c r="B3437" s="4" t="s">
        <v>3255</v>
      </c>
      <c r="C3437" s="4" t="s">
        <v>7168</v>
      </c>
      <c r="D3437" s="4" t="s">
        <v>7177</v>
      </c>
      <c r="E3437" s="4" t="s">
        <v>7178</v>
      </c>
    </row>
    <row r="3438" spans="1:5">
      <c r="A3438" s="10" t="s">
        <v>34</v>
      </c>
      <c r="B3438" s="4" t="s">
        <v>94</v>
      </c>
      <c r="C3438" s="4" t="s">
        <v>7168</v>
      </c>
      <c r="D3438" s="4" t="s">
        <v>7179</v>
      </c>
      <c r="E3438" s="4" t="s">
        <v>7180</v>
      </c>
    </row>
    <row r="3439" spans="1:5">
      <c r="A3439" s="10" t="s">
        <v>27</v>
      </c>
      <c r="B3439" s="4">
        <v>0</v>
      </c>
      <c r="C3439" s="4" t="s">
        <v>7168</v>
      </c>
      <c r="D3439" s="4" t="s">
        <v>7181</v>
      </c>
      <c r="E3439" s="4" t="s">
        <v>7182</v>
      </c>
    </row>
    <row r="3440" spans="1:5">
      <c r="A3440" s="10" t="s">
        <v>39</v>
      </c>
      <c r="B3440" s="4" t="s">
        <v>85</v>
      </c>
      <c r="C3440" s="4" t="s">
        <v>7168</v>
      </c>
      <c r="D3440" s="4" t="s">
        <v>7183</v>
      </c>
      <c r="E3440" s="4" t="s">
        <v>7184</v>
      </c>
    </row>
    <row r="3441" spans="1:5">
      <c r="A3441" s="10" t="s">
        <v>43</v>
      </c>
      <c r="B3441" s="4" t="s">
        <v>417</v>
      </c>
      <c r="C3441" s="4" t="s">
        <v>7168</v>
      </c>
      <c r="D3441" s="4" t="s">
        <v>7185</v>
      </c>
      <c r="E3441" s="4" t="s">
        <v>7186</v>
      </c>
    </row>
    <row r="3442" spans="1:5">
      <c r="A3442" s="10">
        <v>2711</v>
      </c>
      <c r="B3442" s="4">
        <v>1</v>
      </c>
      <c r="C3442" s="4" t="s">
        <v>7187</v>
      </c>
      <c r="D3442" s="4" t="s">
        <v>7188</v>
      </c>
      <c r="E3442" s="4" t="s">
        <v>7189</v>
      </c>
    </row>
    <row r="3443" spans="1:5">
      <c r="A3443" s="10">
        <v>2712</v>
      </c>
      <c r="B3443" s="4">
        <v>1</v>
      </c>
      <c r="C3443" s="4" t="s">
        <v>7187</v>
      </c>
      <c r="D3443" s="4" t="s">
        <v>7190</v>
      </c>
      <c r="E3443" s="4" t="s">
        <v>7191</v>
      </c>
    </row>
    <row r="3444" spans="1:5">
      <c r="A3444" s="10">
        <v>2713</v>
      </c>
      <c r="B3444" s="4">
        <v>1</v>
      </c>
      <c r="C3444" s="4" t="s">
        <v>7187</v>
      </c>
      <c r="D3444" s="4" t="s">
        <v>7192</v>
      </c>
      <c r="E3444" s="4" t="s">
        <v>7193</v>
      </c>
    </row>
    <row r="3445" spans="1:5">
      <c r="A3445" s="10">
        <v>2714</v>
      </c>
      <c r="B3445" s="4">
        <v>1</v>
      </c>
      <c r="C3445" s="4" t="s">
        <v>7187</v>
      </c>
      <c r="D3445" s="4" t="s">
        <v>7194</v>
      </c>
      <c r="E3445" s="4" t="s">
        <v>7195</v>
      </c>
    </row>
    <row r="3446" spans="1:5">
      <c r="A3446" s="10" t="s">
        <v>27</v>
      </c>
      <c r="B3446" s="4">
        <v>0</v>
      </c>
      <c r="C3446" s="4" t="s">
        <v>7187</v>
      </c>
      <c r="D3446" s="4" t="s">
        <v>7196</v>
      </c>
      <c r="E3446" s="4" t="s">
        <v>7197</v>
      </c>
    </row>
    <row r="3447" spans="1:5">
      <c r="A3447" s="10" t="s">
        <v>56</v>
      </c>
      <c r="B3447" s="4" t="s">
        <v>40</v>
      </c>
      <c r="C3447" s="4" t="s">
        <v>7198</v>
      </c>
      <c r="D3447" s="4" t="s">
        <v>7199</v>
      </c>
      <c r="E3447" s="4" t="s">
        <v>7200</v>
      </c>
    </row>
    <row r="3448" spans="1:5">
      <c r="A3448" s="10" t="s">
        <v>59</v>
      </c>
      <c r="B3448" s="4" t="s">
        <v>219</v>
      </c>
      <c r="C3448" s="4" t="s">
        <v>7201</v>
      </c>
      <c r="D3448" s="4" t="s">
        <v>7202</v>
      </c>
      <c r="E3448" s="4" t="s">
        <v>7203</v>
      </c>
    </row>
    <row r="3449" spans="1:5">
      <c r="A3449" s="10" t="s">
        <v>27</v>
      </c>
      <c r="B3449" s="4">
        <v>0</v>
      </c>
      <c r="C3449" s="4" t="s">
        <v>7187</v>
      </c>
      <c r="D3449" s="4" t="s">
        <v>7204</v>
      </c>
      <c r="E3449" s="4" t="s">
        <v>7205</v>
      </c>
    </row>
    <row r="3450" spans="1:5">
      <c r="A3450" s="10" t="s">
        <v>30</v>
      </c>
      <c r="B3450" s="4">
        <v>4456</v>
      </c>
      <c r="C3450" s="4" t="s">
        <v>7187</v>
      </c>
      <c r="D3450" s="4" t="s">
        <v>7206</v>
      </c>
      <c r="E3450" s="4" t="s">
        <v>7207</v>
      </c>
    </row>
    <row r="3451" spans="1:5">
      <c r="A3451" s="10" t="s">
        <v>34</v>
      </c>
      <c r="B3451" s="4" t="s">
        <v>2806</v>
      </c>
      <c r="C3451" s="4" t="s">
        <v>7187</v>
      </c>
      <c r="D3451" s="4" t="s">
        <v>7208</v>
      </c>
      <c r="E3451" s="4" t="s">
        <v>7209</v>
      </c>
    </row>
    <row r="3452" spans="1:5">
      <c r="A3452" s="10" t="s">
        <v>27</v>
      </c>
      <c r="B3452" s="4">
        <v>0</v>
      </c>
      <c r="C3452" s="4" t="s">
        <v>7210</v>
      </c>
      <c r="D3452" s="4" t="s">
        <v>7211</v>
      </c>
      <c r="E3452" s="4" t="s">
        <v>7212</v>
      </c>
    </row>
    <row r="3453" spans="1:5">
      <c r="A3453" s="10" t="s">
        <v>39</v>
      </c>
      <c r="B3453" s="4" t="s">
        <v>40</v>
      </c>
      <c r="C3453" s="4" t="s">
        <v>7210</v>
      </c>
      <c r="D3453" s="4" t="s">
        <v>7213</v>
      </c>
      <c r="E3453" s="4" t="s">
        <v>7214</v>
      </c>
    </row>
    <row r="3454" spans="1:5">
      <c r="A3454" s="10" t="s">
        <v>43</v>
      </c>
      <c r="B3454" s="4" t="s">
        <v>219</v>
      </c>
      <c r="C3454" s="4" t="s">
        <v>7210</v>
      </c>
      <c r="D3454" s="4" t="s">
        <v>7215</v>
      </c>
      <c r="E3454" s="4" t="s">
        <v>7216</v>
      </c>
    </row>
    <row r="3455" spans="1:5">
      <c r="A3455" s="10" t="s">
        <v>27</v>
      </c>
      <c r="B3455" s="4">
        <v>0</v>
      </c>
      <c r="C3455" s="4" t="s">
        <v>7210</v>
      </c>
      <c r="D3455" s="4" t="s">
        <v>7217</v>
      </c>
      <c r="E3455" s="4" t="s">
        <v>7218</v>
      </c>
    </row>
    <row r="3456" spans="1:5">
      <c r="A3456" s="10" t="s">
        <v>48</v>
      </c>
      <c r="B3456" s="4" t="s">
        <v>2926</v>
      </c>
      <c r="C3456" s="4" t="s">
        <v>7210</v>
      </c>
      <c r="D3456" s="4" t="s">
        <v>7219</v>
      </c>
      <c r="E3456" s="4" t="s">
        <v>7220</v>
      </c>
    </row>
    <row r="3457" spans="1:5">
      <c r="A3457" s="10" t="s">
        <v>51</v>
      </c>
      <c r="B3457" s="4">
        <v>4000</v>
      </c>
      <c r="C3457" s="4" t="s">
        <v>7210</v>
      </c>
      <c r="D3457" s="4">
        <v>47950570</v>
      </c>
      <c r="E3457" s="4" t="s">
        <v>7221</v>
      </c>
    </row>
    <row r="3458" spans="1:5">
      <c r="A3458" s="10">
        <v>2711</v>
      </c>
      <c r="B3458" s="4">
        <v>1</v>
      </c>
      <c r="C3458" s="4" t="s">
        <v>7222</v>
      </c>
      <c r="D3458" s="4" t="s">
        <v>7223</v>
      </c>
      <c r="E3458" s="11">
        <v>2297900</v>
      </c>
    </row>
    <row r="3459" spans="1:5">
      <c r="A3459" s="10">
        <v>2712</v>
      </c>
      <c r="B3459" s="4">
        <v>1</v>
      </c>
      <c r="C3459" s="4" t="s">
        <v>7222</v>
      </c>
      <c r="D3459" s="4" t="s">
        <v>7224</v>
      </c>
      <c r="E3459" s="4" t="s">
        <v>7225</v>
      </c>
    </row>
    <row r="3460" spans="1:5">
      <c r="A3460" s="10">
        <v>2713</v>
      </c>
      <c r="B3460" s="4">
        <v>1</v>
      </c>
      <c r="C3460" s="4" t="s">
        <v>7222</v>
      </c>
      <c r="D3460" s="4" t="s">
        <v>7226</v>
      </c>
      <c r="E3460" s="4" t="s">
        <v>7227</v>
      </c>
    </row>
    <row r="3461" spans="1:5">
      <c r="A3461" s="10">
        <v>2714</v>
      </c>
      <c r="B3461" s="4">
        <v>1</v>
      </c>
      <c r="C3461" s="4" t="s">
        <v>7222</v>
      </c>
      <c r="D3461" s="4" t="s">
        <v>7228</v>
      </c>
      <c r="E3461" s="4" t="s">
        <v>7229</v>
      </c>
    </row>
    <row r="3462" spans="1:5">
      <c r="A3462" s="10" t="s">
        <v>27</v>
      </c>
      <c r="B3462" s="4">
        <v>0</v>
      </c>
      <c r="C3462" s="4" t="s">
        <v>7222</v>
      </c>
      <c r="D3462" s="4" t="s">
        <v>7230</v>
      </c>
      <c r="E3462" s="4" t="s">
        <v>7231</v>
      </c>
    </row>
    <row r="3463" spans="1:5">
      <c r="A3463" s="10" t="s">
        <v>30</v>
      </c>
      <c r="B3463" s="4" t="s">
        <v>3255</v>
      </c>
      <c r="C3463" s="4" t="s">
        <v>7222</v>
      </c>
      <c r="D3463" s="4" t="s">
        <v>7232</v>
      </c>
      <c r="E3463" s="4" t="s">
        <v>7233</v>
      </c>
    </row>
    <row r="3464" spans="1:5">
      <c r="A3464" s="10" t="s">
        <v>34</v>
      </c>
      <c r="B3464" s="4" t="s">
        <v>290</v>
      </c>
      <c r="C3464" s="4" t="s">
        <v>7222</v>
      </c>
      <c r="D3464" s="4" t="s">
        <v>7234</v>
      </c>
      <c r="E3464" s="4" t="s">
        <v>7235</v>
      </c>
    </row>
    <row r="3465" spans="1:5">
      <c r="A3465" s="10" t="s">
        <v>27</v>
      </c>
      <c r="B3465" s="4">
        <v>0</v>
      </c>
      <c r="C3465" s="4" t="s">
        <v>7222</v>
      </c>
      <c r="D3465" s="4" t="s">
        <v>7236</v>
      </c>
      <c r="E3465" s="4" t="s">
        <v>7237</v>
      </c>
    </row>
    <row r="3466" spans="1:5">
      <c r="A3466" s="10" t="s">
        <v>39</v>
      </c>
      <c r="B3466" s="4" t="s">
        <v>2926</v>
      </c>
      <c r="C3466" s="4" t="s">
        <v>7222</v>
      </c>
      <c r="D3466" s="4" t="s">
        <v>7238</v>
      </c>
      <c r="E3466" s="4" t="s">
        <v>7239</v>
      </c>
    </row>
    <row r="3467" spans="1:5">
      <c r="A3467" s="10" t="s">
        <v>43</v>
      </c>
      <c r="B3467" s="4">
        <v>0</v>
      </c>
      <c r="C3467" s="4" t="s">
        <v>7222</v>
      </c>
      <c r="D3467" s="4" t="s">
        <v>7240</v>
      </c>
      <c r="E3467" s="4">
        <v>99182298</v>
      </c>
    </row>
    <row r="3468" spans="1:5">
      <c r="A3468" s="10" t="s">
        <v>27</v>
      </c>
      <c r="B3468" s="4">
        <v>0</v>
      </c>
      <c r="C3468" s="4" t="s">
        <v>7241</v>
      </c>
      <c r="D3468" s="4" t="s">
        <v>7242</v>
      </c>
      <c r="E3468" s="4" t="s">
        <v>7243</v>
      </c>
    </row>
    <row r="3469" spans="1:5">
      <c r="A3469" s="10" t="s">
        <v>48</v>
      </c>
      <c r="B3469" s="4" t="s">
        <v>85</v>
      </c>
      <c r="C3469" s="4" t="s">
        <v>7241</v>
      </c>
      <c r="D3469" s="4" t="s">
        <v>7244</v>
      </c>
      <c r="E3469" s="4" t="s">
        <v>7245</v>
      </c>
    </row>
    <row r="3470" spans="1:5">
      <c r="A3470" s="10" t="s">
        <v>51</v>
      </c>
      <c r="B3470" s="4">
        <v>5800</v>
      </c>
      <c r="C3470" s="4" t="s">
        <v>7241</v>
      </c>
      <c r="D3470" s="4" t="s">
        <v>7246</v>
      </c>
      <c r="E3470" s="11" t="s">
        <v>7247</v>
      </c>
    </row>
    <row r="3471" spans="1:5">
      <c r="A3471" s="10" t="s">
        <v>27</v>
      </c>
      <c r="B3471" s="4">
        <v>0</v>
      </c>
      <c r="C3471" s="4" t="s">
        <v>7241</v>
      </c>
      <c r="D3471" s="4" t="s">
        <v>7248</v>
      </c>
      <c r="E3471" s="4" t="s">
        <v>7249</v>
      </c>
    </row>
    <row r="3472" spans="1:5">
      <c r="A3472" s="10" t="s">
        <v>56</v>
      </c>
      <c r="B3472" s="4" t="s">
        <v>85</v>
      </c>
      <c r="C3472" s="4" t="s">
        <v>7241</v>
      </c>
      <c r="D3472" s="4" t="s">
        <v>7250</v>
      </c>
      <c r="E3472" s="4" t="s">
        <v>7251</v>
      </c>
    </row>
    <row r="3473" spans="1:5">
      <c r="A3473" s="10" t="s">
        <v>59</v>
      </c>
      <c r="B3473" s="4" t="s">
        <v>825</v>
      </c>
      <c r="C3473" s="4" t="s">
        <v>7241</v>
      </c>
      <c r="D3473" s="4" t="s">
        <v>7252</v>
      </c>
      <c r="E3473" s="4" t="s">
        <v>7253</v>
      </c>
    </row>
    <row r="3474" spans="1:5">
      <c r="A3474" s="10">
        <v>2711</v>
      </c>
      <c r="B3474" s="4">
        <v>1</v>
      </c>
      <c r="C3474" s="4" t="s">
        <v>7254</v>
      </c>
      <c r="D3474" s="4" t="s">
        <v>7255</v>
      </c>
      <c r="E3474" s="4" t="s">
        <v>7256</v>
      </c>
    </row>
    <row r="3475" spans="1:5">
      <c r="A3475" s="10">
        <v>2712</v>
      </c>
      <c r="B3475" s="4">
        <v>1</v>
      </c>
      <c r="C3475" s="4" t="s">
        <v>7254</v>
      </c>
      <c r="D3475" s="4" t="s">
        <v>7257</v>
      </c>
      <c r="E3475" s="4" t="s">
        <v>7258</v>
      </c>
    </row>
    <row r="3476" spans="1:5">
      <c r="A3476" s="10">
        <v>2713</v>
      </c>
      <c r="B3476" s="4">
        <v>1</v>
      </c>
      <c r="C3476" s="4" t="s">
        <v>7254</v>
      </c>
      <c r="D3476" s="4" t="s">
        <v>7259</v>
      </c>
      <c r="E3476" s="4" t="s">
        <v>7260</v>
      </c>
    </row>
    <row r="3477" spans="1:5">
      <c r="A3477" s="10">
        <v>2714</v>
      </c>
      <c r="B3477" s="4">
        <v>1</v>
      </c>
      <c r="C3477" s="4" t="s">
        <v>7254</v>
      </c>
      <c r="D3477" s="4" t="s">
        <v>7261</v>
      </c>
      <c r="E3477" s="4" t="s">
        <v>7262</v>
      </c>
    </row>
    <row r="3478" spans="1:5">
      <c r="A3478" s="10" t="s">
        <v>27</v>
      </c>
      <c r="B3478" s="4">
        <v>0</v>
      </c>
      <c r="C3478" s="4" t="s">
        <v>7254</v>
      </c>
      <c r="D3478" s="4" t="s">
        <v>7263</v>
      </c>
      <c r="E3478" s="4" t="s">
        <v>7264</v>
      </c>
    </row>
    <row r="3479" spans="1:5">
      <c r="A3479" s="10" t="s">
        <v>39</v>
      </c>
      <c r="B3479" s="4" t="s">
        <v>40</v>
      </c>
      <c r="C3479" s="4" t="s">
        <v>7254</v>
      </c>
      <c r="D3479" s="4" t="s">
        <v>7265</v>
      </c>
      <c r="E3479" s="4" t="s">
        <v>7266</v>
      </c>
    </row>
    <row r="3480" spans="1:5">
      <c r="A3480" s="10" t="s">
        <v>43</v>
      </c>
      <c r="B3480" s="4" t="s">
        <v>150</v>
      </c>
      <c r="C3480" s="4" t="s">
        <v>7254</v>
      </c>
      <c r="D3480" s="4" t="s">
        <v>7267</v>
      </c>
      <c r="E3480" s="4" t="s">
        <v>7268</v>
      </c>
    </row>
    <row r="3481" spans="1:5">
      <c r="A3481" s="10" t="s">
        <v>27</v>
      </c>
      <c r="B3481" s="4">
        <v>0</v>
      </c>
      <c r="C3481" s="4" t="s">
        <v>7254</v>
      </c>
      <c r="D3481" s="4" t="s">
        <v>7269</v>
      </c>
      <c r="E3481" s="4" t="s">
        <v>7270</v>
      </c>
    </row>
    <row r="3482" spans="1:5">
      <c r="A3482" s="10" t="s">
        <v>48</v>
      </c>
      <c r="B3482" s="4" t="s">
        <v>2926</v>
      </c>
      <c r="C3482" s="4" t="s">
        <v>7254</v>
      </c>
      <c r="D3482" s="4" t="s">
        <v>7271</v>
      </c>
      <c r="E3482" s="4" t="s">
        <v>7272</v>
      </c>
    </row>
    <row r="3483" spans="1:5">
      <c r="A3483" s="10" t="s">
        <v>51</v>
      </c>
      <c r="B3483" s="4">
        <v>3800</v>
      </c>
      <c r="C3483" s="4" t="s">
        <v>7254</v>
      </c>
      <c r="D3483" s="4" t="s">
        <v>7273</v>
      </c>
      <c r="E3483" s="4" t="s">
        <v>7274</v>
      </c>
    </row>
    <row r="3484" spans="1:5">
      <c r="A3484" s="10" t="s">
        <v>27</v>
      </c>
      <c r="B3484" s="4">
        <v>0</v>
      </c>
      <c r="C3484" s="4" t="s">
        <v>7254</v>
      </c>
      <c r="D3484" s="4" t="s">
        <v>7275</v>
      </c>
      <c r="E3484" s="4" t="s">
        <v>7276</v>
      </c>
    </row>
    <row r="3485" spans="1:5">
      <c r="A3485" s="10" t="s">
        <v>56</v>
      </c>
      <c r="B3485" s="4" t="s">
        <v>85</v>
      </c>
      <c r="C3485" s="4" t="s">
        <v>7254</v>
      </c>
      <c r="D3485" s="4" t="s">
        <v>7277</v>
      </c>
      <c r="E3485" s="4" t="s">
        <v>7278</v>
      </c>
    </row>
    <row r="3486" spans="1:5">
      <c r="A3486" s="10" t="s">
        <v>59</v>
      </c>
      <c r="B3486" s="4" t="s">
        <v>654</v>
      </c>
      <c r="C3486" s="4" t="s">
        <v>7254</v>
      </c>
      <c r="D3486" s="4" t="s">
        <v>7279</v>
      </c>
      <c r="E3486" s="4" t="s">
        <v>7280</v>
      </c>
    </row>
    <row r="3487" spans="1:5">
      <c r="A3487" s="10" t="s">
        <v>27</v>
      </c>
      <c r="B3487" s="4">
        <v>0</v>
      </c>
      <c r="C3487" s="4" t="s">
        <v>7281</v>
      </c>
      <c r="D3487" s="4" t="s">
        <v>7282</v>
      </c>
      <c r="E3487" s="4" t="s">
        <v>7283</v>
      </c>
    </row>
    <row r="3488" spans="1:5">
      <c r="A3488" s="10" t="s">
        <v>30</v>
      </c>
      <c r="B3488" s="4" t="s">
        <v>3255</v>
      </c>
      <c r="C3488" s="4" t="s">
        <v>7281</v>
      </c>
      <c r="D3488" s="4" t="s">
        <v>7284</v>
      </c>
      <c r="E3488" s="11">
        <v>41553100000000</v>
      </c>
    </row>
    <row r="3489" spans="1:5">
      <c r="A3489" s="10" t="s">
        <v>34</v>
      </c>
      <c r="B3489" s="4" t="s">
        <v>7285</v>
      </c>
      <c r="C3489" s="4" t="s">
        <v>7281</v>
      </c>
      <c r="D3489" s="4" t="s">
        <v>7286</v>
      </c>
      <c r="E3489" s="4" t="s">
        <v>7287</v>
      </c>
    </row>
    <row r="3490" spans="1:5">
      <c r="A3490" s="10">
        <v>2711</v>
      </c>
      <c r="B3490" s="4">
        <v>1</v>
      </c>
      <c r="C3490" s="4" t="s">
        <v>7288</v>
      </c>
      <c r="D3490" s="4" t="s">
        <v>7289</v>
      </c>
      <c r="E3490" s="4" t="s">
        <v>7290</v>
      </c>
    </row>
    <row r="3491" spans="1:5">
      <c r="A3491" s="10">
        <v>2712</v>
      </c>
      <c r="B3491" s="4">
        <v>1</v>
      </c>
      <c r="C3491" s="4" t="s">
        <v>7288</v>
      </c>
      <c r="D3491" s="4" t="s">
        <v>7291</v>
      </c>
      <c r="E3491" s="4" t="s">
        <v>7292</v>
      </c>
    </row>
    <row r="3492" spans="1:5">
      <c r="A3492" s="10">
        <v>2713</v>
      </c>
      <c r="B3492" s="4">
        <v>1</v>
      </c>
      <c r="C3492" s="4" t="s">
        <v>7288</v>
      </c>
      <c r="D3492" s="4" t="s">
        <v>7293</v>
      </c>
      <c r="E3492" s="4" t="s">
        <v>7294</v>
      </c>
    </row>
    <row r="3493" spans="1:5">
      <c r="A3493" s="10">
        <v>2714</v>
      </c>
      <c r="B3493" s="4">
        <v>1</v>
      </c>
      <c r="C3493" s="4" t="s">
        <v>7288</v>
      </c>
      <c r="D3493" s="4" t="s">
        <v>7295</v>
      </c>
      <c r="E3493" s="4" t="s">
        <v>7296</v>
      </c>
    </row>
    <row r="3494" spans="1:5">
      <c r="A3494" s="10" t="s">
        <v>27</v>
      </c>
      <c r="B3494" s="4">
        <v>0</v>
      </c>
      <c r="C3494" s="4" t="s">
        <v>7288</v>
      </c>
      <c r="D3494" s="4" t="s">
        <v>7297</v>
      </c>
      <c r="E3494" s="4" t="s">
        <v>7298</v>
      </c>
    </row>
    <row r="3495" spans="1:5">
      <c r="A3495" s="10" t="s">
        <v>48</v>
      </c>
      <c r="B3495" s="4" t="s">
        <v>2926</v>
      </c>
      <c r="C3495" s="4" t="s">
        <v>7288</v>
      </c>
      <c r="D3495" s="4" t="s">
        <v>7299</v>
      </c>
      <c r="E3495" s="4" t="s">
        <v>7300</v>
      </c>
    </row>
    <row r="3496" spans="1:5">
      <c r="A3496" s="10" t="s">
        <v>51</v>
      </c>
      <c r="B3496" s="4">
        <v>6000</v>
      </c>
      <c r="C3496" s="4" t="s">
        <v>7288</v>
      </c>
      <c r="D3496" s="4" t="s">
        <v>7301</v>
      </c>
      <c r="E3496" s="4" t="s">
        <v>7302</v>
      </c>
    </row>
    <row r="3497" spans="1:5">
      <c r="A3497" s="10" t="s">
        <v>27</v>
      </c>
      <c r="B3497" s="4">
        <v>0</v>
      </c>
      <c r="C3497" s="4" t="s">
        <v>7288</v>
      </c>
      <c r="D3497" s="4" t="s">
        <v>7303</v>
      </c>
      <c r="E3497" s="4" t="s">
        <v>7304</v>
      </c>
    </row>
    <row r="3498" spans="1:5">
      <c r="A3498" s="10" t="s">
        <v>56</v>
      </c>
      <c r="B3498" s="4" t="s">
        <v>40</v>
      </c>
      <c r="C3498" s="4" t="s">
        <v>7288</v>
      </c>
      <c r="D3498" s="4" t="s">
        <v>7305</v>
      </c>
      <c r="E3498" s="4" t="s">
        <v>7306</v>
      </c>
    </row>
    <row r="3499" spans="1:5">
      <c r="A3499" s="10" t="s">
        <v>59</v>
      </c>
      <c r="B3499" s="4" t="s">
        <v>452</v>
      </c>
      <c r="C3499" s="4" t="s">
        <v>7288</v>
      </c>
      <c r="D3499" s="4" t="s">
        <v>7307</v>
      </c>
      <c r="E3499" s="4" t="s">
        <v>7308</v>
      </c>
    </row>
    <row r="3500" spans="1:5">
      <c r="A3500" s="10" t="s">
        <v>27</v>
      </c>
      <c r="B3500" s="4">
        <v>0</v>
      </c>
      <c r="C3500" s="4" t="s">
        <v>7288</v>
      </c>
      <c r="D3500" s="4" t="s">
        <v>7309</v>
      </c>
      <c r="E3500" s="4" t="s">
        <v>7310</v>
      </c>
    </row>
    <row r="3501" spans="1:5">
      <c r="A3501" s="10" t="s">
        <v>30</v>
      </c>
      <c r="B3501" s="4">
        <v>4456</v>
      </c>
      <c r="C3501" s="4" t="s">
        <v>7288</v>
      </c>
      <c r="D3501" s="4" t="s">
        <v>7311</v>
      </c>
      <c r="E3501" s="4" t="s">
        <v>7312</v>
      </c>
    </row>
    <row r="3502" spans="1:5">
      <c r="A3502" s="10" t="s">
        <v>34</v>
      </c>
      <c r="B3502" s="4" t="s">
        <v>94</v>
      </c>
      <c r="C3502" s="4" t="s">
        <v>7288</v>
      </c>
      <c r="D3502" s="4" t="s">
        <v>7313</v>
      </c>
      <c r="E3502" s="4" t="s">
        <v>7314</v>
      </c>
    </row>
    <row r="3503" spans="1:5">
      <c r="A3503" s="10" t="s">
        <v>27</v>
      </c>
      <c r="B3503" s="4">
        <v>0</v>
      </c>
      <c r="C3503" s="4" t="s">
        <v>7288</v>
      </c>
      <c r="D3503" s="4" t="s">
        <v>7315</v>
      </c>
      <c r="E3503" s="4" t="s">
        <v>7316</v>
      </c>
    </row>
    <row r="3504" spans="1:5">
      <c r="A3504" s="10" t="s">
        <v>39</v>
      </c>
      <c r="B3504" s="4" t="s">
        <v>85</v>
      </c>
      <c r="C3504" s="4" t="s">
        <v>7288</v>
      </c>
      <c r="D3504" s="4" t="s">
        <v>7317</v>
      </c>
      <c r="E3504" s="4" t="s">
        <v>7318</v>
      </c>
    </row>
    <row r="3505" spans="1:5">
      <c r="A3505" s="10" t="s">
        <v>43</v>
      </c>
      <c r="B3505" s="4">
        <v>0</v>
      </c>
      <c r="C3505" s="4" t="s">
        <v>7288</v>
      </c>
      <c r="D3505" s="4" t="s">
        <v>7319</v>
      </c>
      <c r="E3505" s="4" t="s">
        <v>7320</v>
      </c>
    </row>
    <row r="3506" spans="1:5">
      <c r="A3506" s="10">
        <v>2711</v>
      </c>
      <c r="B3506" s="4">
        <v>1</v>
      </c>
      <c r="C3506" s="4" t="s">
        <v>7321</v>
      </c>
      <c r="D3506" s="4" t="s">
        <v>7322</v>
      </c>
      <c r="E3506" s="4" t="s">
        <v>7323</v>
      </c>
    </row>
    <row r="3507" spans="1:5">
      <c r="A3507" s="10">
        <v>2712</v>
      </c>
      <c r="B3507" s="4">
        <v>1</v>
      </c>
      <c r="C3507" s="4" t="s">
        <v>7321</v>
      </c>
      <c r="D3507" s="4" t="s">
        <v>7324</v>
      </c>
      <c r="E3507" s="4" t="s">
        <v>7325</v>
      </c>
    </row>
    <row r="3508" spans="1:5">
      <c r="A3508" s="10">
        <v>2713</v>
      </c>
      <c r="B3508" s="4">
        <v>1</v>
      </c>
      <c r="C3508" s="4" t="s">
        <v>7321</v>
      </c>
      <c r="D3508" s="4" t="s">
        <v>7326</v>
      </c>
      <c r="E3508" s="4" t="s">
        <v>7327</v>
      </c>
    </row>
    <row r="3509" spans="1:5">
      <c r="A3509" s="10">
        <v>2714</v>
      </c>
      <c r="B3509" s="4">
        <v>1</v>
      </c>
      <c r="C3509" s="4" t="s">
        <v>7321</v>
      </c>
      <c r="D3509" s="4" t="s">
        <v>7328</v>
      </c>
      <c r="E3509" s="4" t="s">
        <v>7329</v>
      </c>
    </row>
    <row r="3510" spans="1:5">
      <c r="A3510" s="10" t="s">
        <v>27</v>
      </c>
      <c r="B3510" s="4">
        <v>0</v>
      </c>
      <c r="C3510" s="4" t="s">
        <v>7321</v>
      </c>
      <c r="D3510" s="4" t="s">
        <v>7330</v>
      </c>
      <c r="E3510" s="4" t="s">
        <v>7331</v>
      </c>
    </row>
    <row r="3511" spans="1:5">
      <c r="A3511" s="10" t="s">
        <v>56</v>
      </c>
      <c r="B3511" s="4" t="s">
        <v>85</v>
      </c>
      <c r="C3511" s="4" t="s">
        <v>7321</v>
      </c>
      <c r="D3511" s="4" t="s">
        <v>7332</v>
      </c>
      <c r="E3511" s="4" t="s">
        <v>7333</v>
      </c>
    </row>
    <row r="3512" spans="1:5">
      <c r="A3512" s="10" t="s">
        <v>59</v>
      </c>
      <c r="B3512" s="4" t="s">
        <v>452</v>
      </c>
      <c r="C3512" s="4" t="s">
        <v>7321</v>
      </c>
      <c r="D3512" s="4" t="s">
        <v>7334</v>
      </c>
      <c r="E3512" s="4" t="s">
        <v>7335</v>
      </c>
    </row>
    <row r="3513" spans="1:5">
      <c r="A3513" s="10" t="s">
        <v>27</v>
      </c>
      <c r="B3513" s="4">
        <v>0</v>
      </c>
      <c r="C3513" s="4" t="s">
        <v>7321</v>
      </c>
      <c r="D3513" s="4" t="s">
        <v>7336</v>
      </c>
      <c r="E3513" s="11" t="s">
        <v>7337</v>
      </c>
    </row>
    <row r="3514" spans="1:5">
      <c r="A3514" s="10" t="s">
        <v>30</v>
      </c>
      <c r="B3514" s="4" t="s">
        <v>3255</v>
      </c>
      <c r="C3514" s="4" t="s">
        <v>7321</v>
      </c>
      <c r="D3514" s="4" t="s">
        <v>7338</v>
      </c>
      <c r="E3514" s="11" t="s">
        <v>7339</v>
      </c>
    </row>
    <row r="3515" spans="1:5">
      <c r="A3515" s="10" t="s">
        <v>34</v>
      </c>
      <c r="B3515" s="4" t="s">
        <v>290</v>
      </c>
      <c r="C3515" s="4" t="s">
        <v>7321</v>
      </c>
      <c r="D3515" s="4" t="s">
        <v>7340</v>
      </c>
      <c r="E3515" s="4" t="s">
        <v>7341</v>
      </c>
    </row>
    <row r="3516" spans="1:5">
      <c r="A3516" s="10" t="s">
        <v>27</v>
      </c>
      <c r="B3516" s="4">
        <v>0</v>
      </c>
      <c r="C3516" s="4" t="s">
        <v>7321</v>
      </c>
      <c r="D3516" s="4" t="s">
        <v>7342</v>
      </c>
      <c r="E3516" s="4" t="s">
        <v>7343</v>
      </c>
    </row>
    <row r="3517" spans="1:5">
      <c r="A3517" s="10" t="s">
        <v>39</v>
      </c>
      <c r="B3517" s="4" t="s">
        <v>85</v>
      </c>
      <c r="C3517" s="4" t="s">
        <v>7321</v>
      </c>
      <c r="D3517" s="4" t="s">
        <v>7344</v>
      </c>
      <c r="E3517" s="4" t="s">
        <v>7345</v>
      </c>
    </row>
    <row r="3518" spans="1:5">
      <c r="A3518" s="10" t="s">
        <v>43</v>
      </c>
      <c r="B3518" s="4" t="s">
        <v>417</v>
      </c>
      <c r="C3518" s="4" t="s">
        <v>7321</v>
      </c>
      <c r="D3518" s="4" t="s">
        <v>7346</v>
      </c>
      <c r="E3518" s="4" t="s">
        <v>7347</v>
      </c>
    </row>
    <row r="3519" spans="1:5">
      <c r="A3519" s="10" t="s">
        <v>27</v>
      </c>
      <c r="B3519" s="4">
        <v>0</v>
      </c>
      <c r="C3519" s="4" t="s">
        <v>7321</v>
      </c>
      <c r="D3519" s="4" t="s">
        <v>7348</v>
      </c>
      <c r="E3519" s="4" t="s">
        <v>7349</v>
      </c>
    </row>
    <row r="3520" spans="1:5">
      <c r="A3520" s="10" t="s">
        <v>48</v>
      </c>
      <c r="B3520" s="4" t="s">
        <v>85</v>
      </c>
      <c r="C3520" s="4" t="s">
        <v>7198</v>
      </c>
      <c r="D3520" s="4" t="s">
        <v>7350</v>
      </c>
      <c r="E3520" s="4" t="s">
        <v>7351</v>
      </c>
    </row>
    <row r="3521" spans="1:5">
      <c r="A3521" s="10" t="s">
        <v>51</v>
      </c>
      <c r="B3521" s="4">
        <v>6000</v>
      </c>
      <c r="C3521" s="4" t="s">
        <v>7352</v>
      </c>
      <c r="D3521" s="4" t="s">
        <v>7353</v>
      </c>
      <c r="E3521" s="4" t="s">
        <v>7354</v>
      </c>
    </row>
    <row r="3522" spans="1:5">
      <c r="A3522" s="10">
        <v>2711</v>
      </c>
      <c r="B3522" s="4">
        <v>1</v>
      </c>
      <c r="C3522" s="4" t="s">
        <v>7355</v>
      </c>
      <c r="D3522" s="4" t="s">
        <v>7356</v>
      </c>
      <c r="E3522" s="4" t="s">
        <v>7357</v>
      </c>
    </row>
    <row r="3523" spans="1:5">
      <c r="A3523" s="10">
        <v>2712</v>
      </c>
      <c r="B3523" s="4">
        <v>1</v>
      </c>
      <c r="C3523" s="4" t="s">
        <v>7355</v>
      </c>
      <c r="D3523" s="4" t="s">
        <v>7358</v>
      </c>
      <c r="E3523" s="4" t="s">
        <v>7359</v>
      </c>
    </row>
    <row r="3524" spans="1:5">
      <c r="A3524" s="10">
        <v>2713</v>
      </c>
      <c r="B3524" s="4">
        <v>1</v>
      </c>
      <c r="C3524" s="4" t="s">
        <v>7355</v>
      </c>
      <c r="D3524" s="4" t="s">
        <v>7360</v>
      </c>
      <c r="E3524" s="4" t="s">
        <v>7361</v>
      </c>
    </row>
    <row r="3525" spans="1:5">
      <c r="A3525" s="10">
        <v>2714</v>
      </c>
      <c r="B3525" s="4">
        <v>1</v>
      </c>
      <c r="C3525" s="4" t="s">
        <v>7355</v>
      </c>
      <c r="D3525" s="4" t="s">
        <v>7362</v>
      </c>
      <c r="E3525" s="4" t="s">
        <v>7363</v>
      </c>
    </row>
    <row r="3526" spans="1:5">
      <c r="A3526" s="10" t="s">
        <v>27</v>
      </c>
      <c r="B3526" s="4">
        <v>0</v>
      </c>
      <c r="C3526" s="4" t="s">
        <v>7364</v>
      </c>
      <c r="D3526" s="4" t="s">
        <v>7365</v>
      </c>
      <c r="E3526" s="4">
        <v>45005783</v>
      </c>
    </row>
    <row r="3527" spans="1:5">
      <c r="A3527" s="10" t="s">
        <v>30</v>
      </c>
      <c r="B3527" s="4">
        <v>4456</v>
      </c>
      <c r="C3527" s="4" t="s">
        <v>7364</v>
      </c>
      <c r="D3527" s="4" t="s">
        <v>7366</v>
      </c>
      <c r="E3527" s="4" t="s">
        <v>7367</v>
      </c>
    </row>
    <row r="3528" spans="1:5">
      <c r="A3528" s="10" t="s">
        <v>34</v>
      </c>
      <c r="B3528" s="4" t="s">
        <v>452</v>
      </c>
      <c r="C3528" s="4" t="s">
        <v>7364</v>
      </c>
      <c r="D3528" s="4" t="s">
        <v>7368</v>
      </c>
      <c r="E3528" s="4" t="s">
        <v>7369</v>
      </c>
    </row>
    <row r="3529" spans="1:5">
      <c r="A3529" s="10" t="s">
        <v>27</v>
      </c>
      <c r="B3529" s="4">
        <v>0</v>
      </c>
      <c r="C3529" s="4" t="s">
        <v>7364</v>
      </c>
      <c r="D3529" s="4" t="s">
        <v>7370</v>
      </c>
      <c r="E3529" s="4" t="s">
        <v>7371</v>
      </c>
    </row>
    <row r="3530" spans="1:5">
      <c r="A3530" s="10" t="s">
        <v>39</v>
      </c>
      <c r="B3530" s="4" t="s">
        <v>40</v>
      </c>
      <c r="C3530" s="4" t="s">
        <v>7364</v>
      </c>
      <c r="D3530" s="4" t="s">
        <v>7372</v>
      </c>
      <c r="E3530" s="4" t="s">
        <v>7373</v>
      </c>
    </row>
    <row r="3531" spans="1:5">
      <c r="A3531" s="10" t="s">
        <v>43</v>
      </c>
      <c r="B3531" s="4" t="s">
        <v>94</v>
      </c>
      <c r="C3531" s="4" t="s">
        <v>7364</v>
      </c>
      <c r="D3531" s="4" t="s">
        <v>7374</v>
      </c>
      <c r="E3531" s="4" t="s">
        <v>7375</v>
      </c>
    </row>
    <row r="3532" spans="1:5">
      <c r="A3532" s="10" t="s">
        <v>27</v>
      </c>
      <c r="B3532" s="4">
        <v>0</v>
      </c>
      <c r="C3532" s="4" t="s">
        <v>7364</v>
      </c>
      <c r="D3532" s="4" t="s">
        <v>7376</v>
      </c>
      <c r="E3532" s="4" t="s">
        <v>7377</v>
      </c>
    </row>
    <row r="3533" spans="1:5">
      <c r="A3533" s="10" t="s">
        <v>48</v>
      </c>
      <c r="B3533" s="4" t="s">
        <v>2926</v>
      </c>
      <c r="C3533" s="4" t="s">
        <v>7364</v>
      </c>
      <c r="D3533" s="4" t="s">
        <v>7378</v>
      </c>
      <c r="E3533" s="4" t="s">
        <v>7379</v>
      </c>
    </row>
    <row r="3534" spans="1:5">
      <c r="A3534" s="10" t="s">
        <v>51</v>
      </c>
      <c r="B3534" s="4">
        <v>3000</v>
      </c>
      <c r="C3534" s="4" t="s">
        <v>7364</v>
      </c>
      <c r="D3534" s="4" t="s">
        <v>7380</v>
      </c>
      <c r="E3534" s="11" t="s">
        <v>7381</v>
      </c>
    </row>
    <row r="3535" spans="1:5">
      <c r="A3535" s="10" t="s">
        <v>27</v>
      </c>
      <c r="B3535" s="4">
        <v>0</v>
      </c>
      <c r="C3535" s="4" t="s">
        <v>7364</v>
      </c>
      <c r="D3535" s="4" t="s">
        <v>7382</v>
      </c>
      <c r="E3535" s="4" t="s">
        <v>7383</v>
      </c>
    </row>
    <row r="3536" spans="1:5">
      <c r="A3536" s="10" t="s">
        <v>56</v>
      </c>
      <c r="B3536" s="4" t="s">
        <v>40</v>
      </c>
      <c r="C3536" s="4" t="s">
        <v>7364</v>
      </c>
      <c r="D3536" s="4" t="s">
        <v>7384</v>
      </c>
      <c r="E3536" s="4" t="s">
        <v>7385</v>
      </c>
    </row>
    <row r="3537" spans="1:5">
      <c r="A3537" s="10" t="s">
        <v>59</v>
      </c>
      <c r="B3537" s="4" t="s">
        <v>825</v>
      </c>
      <c r="C3537" s="4" t="s">
        <v>7364</v>
      </c>
      <c r="D3537" s="4" t="s">
        <v>7386</v>
      </c>
      <c r="E3537" s="4" t="s">
        <v>7387</v>
      </c>
    </row>
    <row r="3538" spans="1:5">
      <c r="A3538" s="10">
        <v>2711</v>
      </c>
      <c r="B3538" s="4">
        <v>1</v>
      </c>
      <c r="C3538" s="4" t="s">
        <v>7388</v>
      </c>
      <c r="D3538" s="4" t="s">
        <v>7389</v>
      </c>
      <c r="E3538" s="4" t="s">
        <v>7390</v>
      </c>
    </row>
    <row r="3539" spans="1:5">
      <c r="A3539" s="10">
        <v>2712</v>
      </c>
      <c r="B3539" s="4">
        <v>1</v>
      </c>
      <c r="C3539" s="4" t="s">
        <v>7388</v>
      </c>
      <c r="D3539" s="4" t="s">
        <v>7391</v>
      </c>
      <c r="E3539" s="4" t="s">
        <v>7392</v>
      </c>
    </row>
    <row r="3540" spans="1:5">
      <c r="A3540" s="10">
        <v>2713</v>
      </c>
      <c r="B3540" s="4">
        <v>1</v>
      </c>
      <c r="C3540" s="4" t="s">
        <v>7388</v>
      </c>
      <c r="D3540" s="4" t="s">
        <v>7393</v>
      </c>
      <c r="E3540" s="4" t="s">
        <v>7394</v>
      </c>
    </row>
    <row r="3541" spans="1:5">
      <c r="A3541" s="10">
        <v>2714</v>
      </c>
      <c r="B3541" s="4">
        <v>1</v>
      </c>
      <c r="C3541" s="4" t="s">
        <v>7388</v>
      </c>
      <c r="D3541" s="4" t="s">
        <v>7395</v>
      </c>
      <c r="E3541" s="4" t="s">
        <v>7396</v>
      </c>
    </row>
    <row r="3542" spans="1:5">
      <c r="A3542" s="10" t="s">
        <v>27</v>
      </c>
      <c r="B3542" s="4">
        <v>0</v>
      </c>
      <c r="C3542" s="4" t="s">
        <v>7388</v>
      </c>
      <c r="D3542" s="4" t="s">
        <v>7397</v>
      </c>
      <c r="E3542" s="4">
        <v>55989453</v>
      </c>
    </row>
    <row r="3543" spans="1:5">
      <c r="A3543" s="10" t="s">
        <v>39</v>
      </c>
      <c r="B3543" s="4" t="s">
        <v>85</v>
      </c>
      <c r="C3543" s="4" t="s">
        <v>7388</v>
      </c>
      <c r="D3543" s="4" t="s">
        <v>7398</v>
      </c>
      <c r="E3543" s="4" t="s">
        <v>7399</v>
      </c>
    </row>
    <row r="3544" spans="1:5">
      <c r="A3544" s="10" t="s">
        <v>43</v>
      </c>
      <c r="B3544" s="4" t="s">
        <v>825</v>
      </c>
      <c r="C3544" s="4" t="s">
        <v>7388</v>
      </c>
      <c r="D3544" s="4" t="s">
        <v>7400</v>
      </c>
      <c r="E3544" s="4" t="s">
        <v>7401</v>
      </c>
    </row>
    <row r="3545" spans="1:5">
      <c r="A3545" s="10" t="s">
        <v>27</v>
      </c>
      <c r="B3545" s="4">
        <v>0</v>
      </c>
      <c r="C3545" s="4" t="s">
        <v>7402</v>
      </c>
      <c r="D3545" s="11" t="s">
        <v>7403</v>
      </c>
      <c r="E3545" s="4" t="s">
        <v>7404</v>
      </c>
    </row>
    <row r="3546" spans="1:5">
      <c r="A3546" s="10" t="s">
        <v>48</v>
      </c>
      <c r="B3546" s="4" t="s">
        <v>85</v>
      </c>
      <c r="C3546" s="4" t="s">
        <v>7402</v>
      </c>
      <c r="D3546" s="11" t="s">
        <v>7405</v>
      </c>
      <c r="E3546" s="4" t="s">
        <v>7406</v>
      </c>
    </row>
    <row r="3547" spans="1:5">
      <c r="A3547" s="10" t="s">
        <v>51</v>
      </c>
      <c r="B3547" s="4">
        <v>2800</v>
      </c>
      <c r="C3547" s="4" t="s">
        <v>7402</v>
      </c>
      <c r="D3547" s="11" t="s">
        <v>7407</v>
      </c>
      <c r="E3547" s="4" t="s">
        <v>7408</v>
      </c>
    </row>
    <row r="3548" spans="1:5">
      <c r="A3548" s="10" t="s">
        <v>27</v>
      </c>
      <c r="B3548" s="4">
        <v>0</v>
      </c>
      <c r="C3548" s="4" t="s">
        <v>7402</v>
      </c>
      <c r="D3548" s="11" t="s">
        <v>7409</v>
      </c>
      <c r="E3548" s="4" t="s">
        <v>7410</v>
      </c>
    </row>
    <row r="3549" spans="1:5">
      <c r="A3549" s="10" t="s">
        <v>56</v>
      </c>
      <c r="B3549" s="4" t="s">
        <v>85</v>
      </c>
      <c r="C3549" s="4" t="s">
        <v>7402</v>
      </c>
      <c r="D3549" s="11" t="s">
        <v>7411</v>
      </c>
      <c r="E3549" s="4" t="s">
        <v>7412</v>
      </c>
    </row>
    <row r="3550" spans="1:5">
      <c r="A3550" s="10" t="s">
        <v>59</v>
      </c>
      <c r="B3550" s="4" t="s">
        <v>487</v>
      </c>
      <c r="C3550" s="4" t="s">
        <v>7402</v>
      </c>
      <c r="D3550" s="11" t="s">
        <v>7413</v>
      </c>
      <c r="E3550" s="4" t="s">
        <v>7414</v>
      </c>
    </row>
    <row r="3551" spans="1:5">
      <c r="A3551" s="10" t="s">
        <v>27</v>
      </c>
      <c r="B3551" s="4">
        <v>0</v>
      </c>
      <c r="C3551" s="4" t="s">
        <v>7402</v>
      </c>
      <c r="D3551" s="4" t="s">
        <v>7415</v>
      </c>
      <c r="E3551" s="4" t="s">
        <v>7416</v>
      </c>
    </row>
    <row r="3552" spans="1:5">
      <c r="A3552" s="10" t="s">
        <v>30</v>
      </c>
      <c r="B3552" s="4" t="s">
        <v>7014</v>
      </c>
      <c r="C3552" s="4" t="s">
        <v>7402</v>
      </c>
      <c r="D3552" s="11" t="s">
        <v>7417</v>
      </c>
      <c r="E3552" s="4" t="s">
        <v>7418</v>
      </c>
    </row>
    <row r="3553" spans="1:5">
      <c r="A3553" s="10" t="s">
        <v>34</v>
      </c>
      <c r="B3553" s="4">
        <v>1000</v>
      </c>
      <c r="C3553" s="4" t="s">
        <v>7402</v>
      </c>
      <c r="D3553" s="11" t="s">
        <v>7419</v>
      </c>
      <c r="E3553" s="4" t="s">
        <v>7420</v>
      </c>
    </row>
    <row r="3554" spans="1:5">
      <c r="A3554" s="10">
        <v>2711</v>
      </c>
      <c r="B3554" s="4">
        <v>1</v>
      </c>
      <c r="C3554" s="4" t="s">
        <v>7421</v>
      </c>
      <c r="D3554" s="4" t="s">
        <v>7422</v>
      </c>
      <c r="E3554" s="4" t="s">
        <v>7423</v>
      </c>
    </row>
    <row r="3555" spans="1:5">
      <c r="A3555" s="10">
        <v>2712</v>
      </c>
      <c r="B3555" s="4">
        <v>1</v>
      </c>
      <c r="C3555" s="4" t="s">
        <v>7421</v>
      </c>
      <c r="D3555" s="4" t="s">
        <v>7424</v>
      </c>
      <c r="E3555" s="4" t="s">
        <v>7425</v>
      </c>
    </row>
    <row r="3556" spans="1:5">
      <c r="A3556" s="10">
        <v>2713</v>
      </c>
      <c r="B3556" s="4">
        <v>1</v>
      </c>
      <c r="C3556" s="4" t="s">
        <v>7421</v>
      </c>
      <c r="D3556" s="4" t="s">
        <v>7426</v>
      </c>
      <c r="E3556" s="4" t="s">
        <v>7427</v>
      </c>
    </row>
    <row r="3557" spans="1:5">
      <c r="A3557" s="10">
        <v>2714</v>
      </c>
      <c r="B3557" s="4">
        <v>1</v>
      </c>
      <c r="C3557" s="4" t="s">
        <v>7421</v>
      </c>
      <c r="D3557" s="4" t="s">
        <v>7428</v>
      </c>
      <c r="E3557" s="4" t="s">
        <v>7429</v>
      </c>
    </row>
    <row r="3558" spans="1:5">
      <c r="A3558" s="10" t="s">
        <v>27</v>
      </c>
      <c r="B3558" s="4">
        <v>0</v>
      </c>
      <c r="C3558" s="4" t="s">
        <v>7421</v>
      </c>
      <c r="D3558" s="4" t="s">
        <v>7430</v>
      </c>
      <c r="E3558" s="4" t="s">
        <v>7431</v>
      </c>
    </row>
    <row r="3559" spans="1:5">
      <c r="A3559" s="10" t="s">
        <v>48</v>
      </c>
      <c r="B3559" s="4" t="s">
        <v>85</v>
      </c>
      <c r="C3559" s="4" t="s">
        <v>7421</v>
      </c>
      <c r="D3559" s="4" t="s">
        <v>7432</v>
      </c>
      <c r="E3559" s="4" t="s">
        <v>7433</v>
      </c>
    </row>
    <row r="3560" spans="1:5">
      <c r="A3560" s="10" t="s">
        <v>51</v>
      </c>
      <c r="B3560" s="4">
        <v>6000</v>
      </c>
      <c r="C3560" s="4" t="s">
        <v>7421</v>
      </c>
      <c r="D3560" s="4" t="s">
        <v>7434</v>
      </c>
      <c r="E3560" s="4" t="s">
        <v>7435</v>
      </c>
    </row>
    <row r="3561" spans="1:5">
      <c r="A3561" s="10" t="s">
        <v>27</v>
      </c>
      <c r="B3561" s="4">
        <v>0</v>
      </c>
      <c r="C3561" s="4" t="s">
        <v>7436</v>
      </c>
      <c r="D3561" s="4" t="s">
        <v>7437</v>
      </c>
      <c r="E3561" s="4">
        <v>77724955</v>
      </c>
    </row>
    <row r="3562" spans="1:5">
      <c r="A3562" s="10" t="s">
        <v>56</v>
      </c>
      <c r="B3562" s="4" t="s">
        <v>85</v>
      </c>
      <c r="C3562" s="4" t="s">
        <v>7436</v>
      </c>
      <c r="D3562" s="4" t="s">
        <v>7438</v>
      </c>
      <c r="E3562" s="4" t="s">
        <v>7439</v>
      </c>
    </row>
    <row r="3563" spans="1:5">
      <c r="A3563" s="10" t="s">
        <v>59</v>
      </c>
      <c r="B3563" s="4" t="s">
        <v>417</v>
      </c>
      <c r="C3563" s="4" t="s">
        <v>7436</v>
      </c>
      <c r="D3563" s="4" t="s">
        <v>7440</v>
      </c>
      <c r="E3563" s="4" t="s">
        <v>7441</v>
      </c>
    </row>
    <row r="3564" spans="1:5">
      <c r="A3564" s="10" t="s">
        <v>27</v>
      </c>
      <c r="B3564" s="4">
        <v>0</v>
      </c>
      <c r="C3564" s="4" t="s">
        <v>7436</v>
      </c>
      <c r="D3564" s="4">
        <v>42451871</v>
      </c>
      <c r="E3564" s="4" t="s">
        <v>7442</v>
      </c>
    </row>
    <row r="3565" spans="1:5">
      <c r="A3565" s="10" t="s">
        <v>30</v>
      </c>
      <c r="B3565" s="4" t="s">
        <v>7014</v>
      </c>
      <c r="C3565" s="4" t="s">
        <v>7436</v>
      </c>
      <c r="D3565" s="4" t="s">
        <v>7443</v>
      </c>
      <c r="E3565" s="4" t="s">
        <v>7444</v>
      </c>
    </row>
    <row r="3566" spans="1:5">
      <c r="A3566" s="10" t="s">
        <v>34</v>
      </c>
      <c r="B3566" s="4">
        <v>400</v>
      </c>
      <c r="C3566" s="4" t="s">
        <v>7436</v>
      </c>
      <c r="D3566" s="4" t="s">
        <v>7445</v>
      </c>
      <c r="E3566" s="4" t="s">
        <v>7446</v>
      </c>
    </row>
    <row r="3567" spans="1:5">
      <c r="A3567" s="10" t="s">
        <v>27</v>
      </c>
      <c r="B3567" s="4">
        <v>0</v>
      </c>
      <c r="C3567" s="4" t="s">
        <v>7436</v>
      </c>
      <c r="D3567" s="11">
        <v>424844000</v>
      </c>
      <c r="E3567" s="4" t="s">
        <v>7447</v>
      </c>
    </row>
    <row r="3568" spans="1:5">
      <c r="A3568" s="10" t="s">
        <v>39</v>
      </c>
      <c r="B3568" s="4" t="s">
        <v>2926</v>
      </c>
      <c r="C3568" s="4" t="s">
        <v>7436</v>
      </c>
      <c r="D3568" s="4" t="s">
        <v>7448</v>
      </c>
      <c r="E3568" s="4" t="s">
        <v>7449</v>
      </c>
    </row>
    <row r="3569" spans="1:5">
      <c r="A3569" s="10" t="s">
        <v>43</v>
      </c>
      <c r="B3569" s="4">
        <v>1800</v>
      </c>
      <c r="C3569" s="4" t="s">
        <v>7436</v>
      </c>
      <c r="D3569" s="4" t="s">
        <v>7450</v>
      </c>
      <c r="E3569" s="4" t="s">
        <v>7451</v>
      </c>
    </row>
    <row r="3570" spans="1:5">
      <c r="A3570" s="10">
        <v>2711</v>
      </c>
      <c r="B3570" s="4">
        <v>1</v>
      </c>
      <c r="C3570" s="4" t="s">
        <v>7452</v>
      </c>
      <c r="D3570" s="4" t="s">
        <v>7453</v>
      </c>
      <c r="E3570" s="4" t="s">
        <v>7454</v>
      </c>
    </row>
    <row r="3571" spans="1:5">
      <c r="A3571" s="10">
        <v>2712</v>
      </c>
      <c r="B3571" s="4">
        <v>1</v>
      </c>
      <c r="C3571" s="4" t="s">
        <v>7452</v>
      </c>
      <c r="D3571" s="4" t="s">
        <v>7455</v>
      </c>
      <c r="E3571" s="4" t="s">
        <v>7456</v>
      </c>
    </row>
    <row r="3572" spans="1:5">
      <c r="A3572" s="10">
        <v>2713</v>
      </c>
      <c r="B3572" s="4">
        <v>1</v>
      </c>
      <c r="C3572" s="4" t="s">
        <v>7452</v>
      </c>
      <c r="D3572" s="4" t="s">
        <v>7457</v>
      </c>
      <c r="E3572" s="4" t="s">
        <v>7458</v>
      </c>
    </row>
    <row r="3573" spans="1:5">
      <c r="A3573" s="10">
        <v>2714</v>
      </c>
      <c r="B3573" s="4">
        <v>1</v>
      </c>
      <c r="C3573" s="4" t="s">
        <v>7452</v>
      </c>
      <c r="D3573" s="4" t="s">
        <v>7459</v>
      </c>
      <c r="E3573" s="4" t="s">
        <v>7460</v>
      </c>
    </row>
    <row r="3574" spans="1:5">
      <c r="A3574" s="10" t="s">
        <v>27</v>
      </c>
      <c r="B3574" s="4">
        <v>0</v>
      </c>
      <c r="C3574" s="4" t="s">
        <v>7452</v>
      </c>
      <c r="D3574" s="4" t="s">
        <v>7461</v>
      </c>
      <c r="E3574" s="4" t="s">
        <v>7462</v>
      </c>
    </row>
    <row r="3575" spans="1:5">
      <c r="A3575" s="10" t="s">
        <v>56</v>
      </c>
      <c r="B3575" s="4" t="s">
        <v>85</v>
      </c>
      <c r="C3575" s="4" t="s">
        <v>7452</v>
      </c>
      <c r="D3575" s="4" t="s">
        <v>7463</v>
      </c>
      <c r="E3575" s="4" t="s">
        <v>7464</v>
      </c>
    </row>
    <row r="3576" spans="1:5">
      <c r="A3576" s="10" t="s">
        <v>59</v>
      </c>
      <c r="B3576" s="4">
        <v>0</v>
      </c>
      <c r="C3576" s="4" t="s">
        <v>7452</v>
      </c>
      <c r="D3576" s="4" t="s">
        <v>7465</v>
      </c>
      <c r="E3576" s="4" t="s">
        <v>7466</v>
      </c>
    </row>
    <row r="3577" spans="1:5">
      <c r="A3577" s="10" t="s">
        <v>27</v>
      </c>
      <c r="B3577" s="4">
        <v>0</v>
      </c>
      <c r="C3577" s="4" t="s">
        <v>7452</v>
      </c>
      <c r="D3577" s="4" t="s">
        <v>7467</v>
      </c>
      <c r="E3577" s="4" t="s">
        <v>7468</v>
      </c>
    </row>
    <row r="3578" spans="1:5">
      <c r="A3578" s="10" t="s">
        <v>30</v>
      </c>
      <c r="B3578" s="4">
        <v>4456</v>
      </c>
      <c r="C3578" s="4" t="s">
        <v>7452</v>
      </c>
      <c r="D3578" s="4" t="s">
        <v>7469</v>
      </c>
      <c r="E3578" s="4" t="s">
        <v>7470</v>
      </c>
    </row>
    <row r="3579" spans="1:5">
      <c r="A3579" s="10" t="s">
        <v>34</v>
      </c>
      <c r="B3579" s="4" t="s">
        <v>150</v>
      </c>
      <c r="C3579" s="4" t="s">
        <v>7452</v>
      </c>
      <c r="D3579" s="4" t="s">
        <v>7471</v>
      </c>
      <c r="E3579" s="4" t="s">
        <v>7472</v>
      </c>
    </row>
    <row r="3580" spans="1:5">
      <c r="A3580" s="10" t="s">
        <v>27</v>
      </c>
      <c r="B3580" s="4">
        <v>0</v>
      </c>
      <c r="C3580" s="4" t="s">
        <v>7473</v>
      </c>
      <c r="D3580" s="4" t="s">
        <v>7474</v>
      </c>
      <c r="E3580" s="4" t="s">
        <v>7475</v>
      </c>
    </row>
    <row r="3581" spans="1:5">
      <c r="A3581" s="10" t="s">
        <v>39</v>
      </c>
      <c r="B3581" s="4" t="s">
        <v>85</v>
      </c>
      <c r="C3581" s="4" t="s">
        <v>7473</v>
      </c>
      <c r="D3581" s="4" t="s">
        <v>7476</v>
      </c>
      <c r="E3581" s="4" t="s">
        <v>7477</v>
      </c>
    </row>
    <row r="3582" spans="1:5">
      <c r="A3582" s="10" t="s">
        <v>43</v>
      </c>
      <c r="B3582" s="4">
        <v>0</v>
      </c>
      <c r="C3582" s="4" t="s">
        <v>7473</v>
      </c>
      <c r="D3582" s="4" t="s">
        <v>7478</v>
      </c>
      <c r="E3582" s="4" t="s">
        <v>7479</v>
      </c>
    </row>
    <row r="3583" spans="1:5">
      <c r="A3583" s="10" t="s">
        <v>27</v>
      </c>
      <c r="B3583" s="4">
        <v>0</v>
      </c>
      <c r="C3583" s="4" t="s">
        <v>7473</v>
      </c>
      <c r="D3583" s="4" t="s">
        <v>7480</v>
      </c>
      <c r="E3583" s="4" t="s">
        <v>7481</v>
      </c>
    </row>
    <row r="3584" spans="1:5">
      <c r="A3584" s="10" t="s">
        <v>48</v>
      </c>
      <c r="B3584" s="4" t="s">
        <v>2926</v>
      </c>
      <c r="C3584" s="4" t="s">
        <v>7473</v>
      </c>
      <c r="D3584" s="4" t="s">
        <v>7482</v>
      </c>
      <c r="E3584" s="4" t="s">
        <v>7483</v>
      </c>
    </row>
    <row r="3585" spans="1:5">
      <c r="A3585" s="10" t="s">
        <v>51</v>
      </c>
      <c r="B3585" s="4">
        <v>3800</v>
      </c>
      <c r="C3585" s="4" t="s">
        <v>7473</v>
      </c>
      <c r="D3585" s="4" t="s">
        <v>7484</v>
      </c>
      <c r="E3585" s="4" t="s">
        <v>7485</v>
      </c>
    </row>
    <row r="3586" spans="1:5">
      <c r="A3586" s="10">
        <v>2711</v>
      </c>
      <c r="B3586" s="4">
        <v>1</v>
      </c>
      <c r="C3586" s="4" t="s">
        <v>7486</v>
      </c>
      <c r="D3586" s="4" t="s">
        <v>7487</v>
      </c>
      <c r="E3586" s="4" t="s">
        <v>7488</v>
      </c>
    </row>
    <row r="3587" spans="1:5">
      <c r="A3587" s="10">
        <v>2712</v>
      </c>
      <c r="B3587" s="4">
        <v>1</v>
      </c>
      <c r="C3587" s="4" t="s">
        <v>7486</v>
      </c>
      <c r="D3587" s="4" t="s">
        <v>7489</v>
      </c>
      <c r="E3587" s="4" t="s">
        <v>7490</v>
      </c>
    </row>
    <row r="3588" spans="1:5">
      <c r="A3588" s="10">
        <v>2713</v>
      </c>
      <c r="B3588" s="4">
        <v>1</v>
      </c>
      <c r="C3588" s="4" t="s">
        <v>7486</v>
      </c>
      <c r="D3588" s="4" t="s">
        <v>7491</v>
      </c>
      <c r="E3588" s="4" t="s">
        <v>7492</v>
      </c>
    </row>
    <row r="3589" spans="1:5">
      <c r="A3589" s="10">
        <v>2714</v>
      </c>
      <c r="B3589" s="4">
        <v>1</v>
      </c>
      <c r="C3589" s="4" t="s">
        <v>7486</v>
      </c>
      <c r="D3589" s="4" t="s">
        <v>7493</v>
      </c>
      <c r="E3589" s="4" t="s">
        <v>7494</v>
      </c>
    </row>
    <row r="3590" spans="1:5">
      <c r="A3590" s="10" t="s">
        <v>27</v>
      </c>
      <c r="B3590" s="4">
        <v>0</v>
      </c>
      <c r="C3590" s="4" t="s">
        <v>7486</v>
      </c>
      <c r="D3590" s="4" t="s">
        <v>7495</v>
      </c>
      <c r="E3590" s="4" t="s">
        <v>7496</v>
      </c>
    </row>
    <row r="3591" spans="1:5">
      <c r="A3591" s="10" t="s">
        <v>30</v>
      </c>
      <c r="B3591" s="4" t="s">
        <v>7014</v>
      </c>
      <c r="C3591" s="4" t="s">
        <v>7486</v>
      </c>
      <c r="D3591" s="4" t="s">
        <v>7497</v>
      </c>
      <c r="E3591" s="4" t="s">
        <v>7498</v>
      </c>
    </row>
    <row r="3592" spans="1:5">
      <c r="A3592" s="10" t="s">
        <v>34</v>
      </c>
      <c r="B3592" s="4">
        <v>800</v>
      </c>
      <c r="C3592" s="4" t="s">
        <v>7486</v>
      </c>
      <c r="D3592" s="4" t="s">
        <v>7499</v>
      </c>
      <c r="E3592" s="4" t="s">
        <v>7500</v>
      </c>
    </row>
    <row r="3593" spans="1:5">
      <c r="A3593" s="10" t="s">
        <v>27</v>
      </c>
      <c r="B3593" s="4">
        <v>0</v>
      </c>
      <c r="C3593" s="4" t="s">
        <v>7486</v>
      </c>
      <c r="D3593" s="4" t="s">
        <v>7501</v>
      </c>
      <c r="E3593" s="4" t="s">
        <v>7502</v>
      </c>
    </row>
    <row r="3594" spans="1:5">
      <c r="A3594" s="10" t="s">
        <v>39</v>
      </c>
      <c r="B3594" s="4" t="s">
        <v>85</v>
      </c>
      <c r="C3594" s="4" t="s">
        <v>7486</v>
      </c>
      <c r="D3594" s="4" t="s">
        <v>7503</v>
      </c>
      <c r="E3594" s="4" t="s">
        <v>7504</v>
      </c>
    </row>
    <row r="3595" spans="1:5">
      <c r="A3595" s="10" t="s">
        <v>43</v>
      </c>
      <c r="B3595" s="4" t="s">
        <v>219</v>
      </c>
      <c r="C3595" s="4" t="s">
        <v>7486</v>
      </c>
      <c r="D3595" s="4" t="s">
        <v>7505</v>
      </c>
      <c r="E3595" s="4" t="s">
        <v>7506</v>
      </c>
    </row>
    <row r="3596" spans="1:5">
      <c r="A3596" s="10" t="s">
        <v>27</v>
      </c>
      <c r="B3596" s="4">
        <v>0</v>
      </c>
      <c r="C3596" s="4" t="s">
        <v>7507</v>
      </c>
      <c r="D3596" s="11" t="s">
        <v>7508</v>
      </c>
      <c r="E3596" s="4" t="s">
        <v>7509</v>
      </c>
    </row>
    <row r="3597" spans="1:5">
      <c r="A3597" s="10" t="s">
        <v>48</v>
      </c>
      <c r="B3597" s="4" t="s">
        <v>85</v>
      </c>
      <c r="C3597" s="4" t="s">
        <v>7507</v>
      </c>
      <c r="D3597" s="11" t="s">
        <v>7510</v>
      </c>
      <c r="E3597" s="4" t="s">
        <v>7511</v>
      </c>
    </row>
    <row r="3598" spans="1:5">
      <c r="A3598" s="10" t="s">
        <v>51</v>
      </c>
      <c r="B3598" s="4">
        <v>3800</v>
      </c>
      <c r="C3598" s="4" t="s">
        <v>7507</v>
      </c>
      <c r="D3598" s="11" t="s">
        <v>7512</v>
      </c>
      <c r="E3598" s="4" t="s">
        <v>7513</v>
      </c>
    </row>
    <row r="3599" spans="1:5">
      <c r="A3599" s="10" t="s">
        <v>27</v>
      </c>
      <c r="B3599" s="4">
        <v>0</v>
      </c>
      <c r="C3599" s="4" t="s">
        <v>7507</v>
      </c>
      <c r="D3599" s="4" t="s">
        <v>7514</v>
      </c>
      <c r="E3599" s="4" t="s">
        <v>7515</v>
      </c>
    </row>
    <row r="3600" spans="1:5">
      <c r="A3600" s="10" t="s">
        <v>56</v>
      </c>
      <c r="B3600" s="4" t="s">
        <v>85</v>
      </c>
      <c r="C3600" s="4" t="s">
        <v>7507</v>
      </c>
      <c r="D3600" s="4" t="s">
        <v>7516</v>
      </c>
      <c r="E3600" s="4" t="s">
        <v>7517</v>
      </c>
    </row>
    <row r="3601" spans="1:5">
      <c r="A3601" s="10" t="s">
        <v>59</v>
      </c>
      <c r="B3601" s="4" t="s">
        <v>417</v>
      </c>
      <c r="C3601" s="4" t="s">
        <v>7507</v>
      </c>
      <c r="D3601" s="4" t="s">
        <v>7518</v>
      </c>
      <c r="E3601" s="4" t="s">
        <v>7519</v>
      </c>
    </row>
    <row r="3602" spans="1:5">
      <c r="A3602" s="10">
        <v>2711</v>
      </c>
      <c r="B3602" s="4">
        <v>1</v>
      </c>
      <c r="C3602" s="4" t="s">
        <v>7520</v>
      </c>
      <c r="D3602" s="4" t="s">
        <v>7521</v>
      </c>
      <c r="E3602" s="4" t="s">
        <v>7522</v>
      </c>
    </row>
    <row r="3603" spans="1:5">
      <c r="A3603" s="10">
        <v>2712</v>
      </c>
      <c r="B3603" s="4">
        <v>1</v>
      </c>
      <c r="C3603" s="4" t="s">
        <v>7520</v>
      </c>
      <c r="D3603" s="4" t="s">
        <v>7523</v>
      </c>
      <c r="E3603" s="4" t="s">
        <v>7524</v>
      </c>
    </row>
    <row r="3604" spans="1:5">
      <c r="A3604" s="10">
        <v>2713</v>
      </c>
      <c r="B3604" s="4">
        <v>1</v>
      </c>
      <c r="C3604" s="4" t="s">
        <v>7520</v>
      </c>
      <c r="D3604" s="4" t="s">
        <v>7525</v>
      </c>
      <c r="E3604" s="4" t="s">
        <v>7526</v>
      </c>
    </row>
    <row r="3605" spans="1:5">
      <c r="A3605" s="10">
        <v>2714</v>
      </c>
      <c r="B3605" s="4">
        <v>1</v>
      </c>
      <c r="C3605" s="4" t="s">
        <v>7520</v>
      </c>
      <c r="D3605" s="4" t="s">
        <v>7527</v>
      </c>
      <c r="E3605" s="4" t="s">
        <v>7528</v>
      </c>
    </row>
    <row r="3606" spans="1:5">
      <c r="A3606" s="10" t="s">
        <v>27</v>
      </c>
      <c r="B3606" s="4">
        <v>0</v>
      </c>
      <c r="C3606" s="4" t="s">
        <v>7520</v>
      </c>
      <c r="D3606" s="4" t="s">
        <v>7529</v>
      </c>
      <c r="E3606" s="4" t="s">
        <v>7530</v>
      </c>
    </row>
    <row r="3607" spans="1:5">
      <c r="A3607" s="10" t="s">
        <v>39</v>
      </c>
      <c r="B3607" s="4" t="s">
        <v>85</v>
      </c>
      <c r="C3607" s="4" t="s">
        <v>7520</v>
      </c>
      <c r="D3607" s="4" t="s">
        <v>7531</v>
      </c>
      <c r="E3607" s="4" t="s">
        <v>7532</v>
      </c>
    </row>
    <row r="3608" spans="1:5">
      <c r="A3608" s="10" t="s">
        <v>43</v>
      </c>
      <c r="B3608" s="4">
        <v>0</v>
      </c>
      <c r="C3608" s="4" t="s">
        <v>7520</v>
      </c>
      <c r="D3608" s="4" t="s">
        <v>7533</v>
      </c>
      <c r="E3608" s="4" t="s">
        <v>7534</v>
      </c>
    </row>
    <row r="3609" spans="1:5">
      <c r="A3609" s="10" t="s">
        <v>27</v>
      </c>
      <c r="B3609" s="4">
        <v>0</v>
      </c>
      <c r="C3609" s="4" t="s">
        <v>7520</v>
      </c>
      <c r="D3609" s="4" t="s">
        <v>7535</v>
      </c>
      <c r="E3609" s="4" t="s">
        <v>7536</v>
      </c>
    </row>
    <row r="3610" spans="1:5">
      <c r="A3610" s="10" t="s">
        <v>48</v>
      </c>
      <c r="B3610" s="4" t="s">
        <v>2926</v>
      </c>
      <c r="C3610" s="4" t="s">
        <v>7520</v>
      </c>
      <c r="D3610" s="4" t="s">
        <v>7537</v>
      </c>
      <c r="E3610" s="4" t="s">
        <v>7538</v>
      </c>
    </row>
    <row r="3611" spans="1:5">
      <c r="A3611" s="10" t="s">
        <v>51</v>
      </c>
      <c r="B3611" s="4">
        <v>3800</v>
      </c>
      <c r="C3611" s="4" t="s">
        <v>7520</v>
      </c>
      <c r="D3611" s="4" t="s">
        <v>7539</v>
      </c>
      <c r="E3611" s="4" t="s">
        <v>7540</v>
      </c>
    </row>
    <row r="3612" spans="1:5">
      <c r="A3612" s="10" t="s">
        <v>27</v>
      </c>
      <c r="B3612" s="4">
        <v>0</v>
      </c>
      <c r="C3612" s="4" t="s">
        <v>7520</v>
      </c>
      <c r="D3612" s="4" t="s">
        <v>7541</v>
      </c>
      <c r="E3612" s="4" t="s">
        <v>7542</v>
      </c>
    </row>
    <row r="3613" spans="1:5">
      <c r="A3613" s="10" t="s">
        <v>56</v>
      </c>
      <c r="B3613" s="4" t="s">
        <v>40</v>
      </c>
      <c r="C3613" s="4" t="s">
        <v>7520</v>
      </c>
      <c r="D3613" s="4" t="s">
        <v>7543</v>
      </c>
      <c r="E3613" s="4">
        <v>49011290</v>
      </c>
    </row>
    <row r="3614" spans="1:5">
      <c r="A3614" s="10" t="s">
        <v>59</v>
      </c>
      <c r="B3614" s="4" t="s">
        <v>452</v>
      </c>
      <c r="C3614" s="4" t="s">
        <v>7520</v>
      </c>
      <c r="D3614" s="4" t="s">
        <v>7544</v>
      </c>
      <c r="E3614" s="4" t="s">
        <v>7545</v>
      </c>
    </row>
    <row r="3615" spans="1:5">
      <c r="A3615" s="10" t="s">
        <v>27</v>
      </c>
      <c r="B3615" s="4">
        <v>0</v>
      </c>
      <c r="C3615" s="4" t="s">
        <v>7546</v>
      </c>
      <c r="D3615" s="4" t="s">
        <v>7547</v>
      </c>
      <c r="E3615" s="4" t="s">
        <v>7548</v>
      </c>
    </row>
    <row r="3616" spans="1:5">
      <c r="A3616" s="10" t="s">
        <v>30</v>
      </c>
      <c r="B3616" s="4">
        <v>4456</v>
      </c>
      <c r="C3616" s="4" t="s">
        <v>7546</v>
      </c>
      <c r="D3616" s="4" t="s">
        <v>7549</v>
      </c>
      <c r="E3616" s="4" t="s">
        <v>7550</v>
      </c>
    </row>
    <row r="3617" spans="1:5">
      <c r="A3617" s="10" t="s">
        <v>34</v>
      </c>
      <c r="B3617" s="4" t="s">
        <v>2806</v>
      </c>
      <c r="C3617" s="4" t="s">
        <v>7546</v>
      </c>
      <c r="D3617" s="4" t="s">
        <v>7551</v>
      </c>
      <c r="E3617" s="4" t="s">
        <v>7552</v>
      </c>
    </row>
    <row r="3618" spans="1:5">
      <c r="A3618" s="10">
        <v>2711</v>
      </c>
      <c r="B3618" s="4">
        <v>1</v>
      </c>
      <c r="C3618" s="4" t="s">
        <v>7553</v>
      </c>
      <c r="D3618" s="4" t="s">
        <v>7554</v>
      </c>
      <c r="E3618" s="4" t="s">
        <v>7555</v>
      </c>
    </row>
    <row r="3619" spans="1:5">
      <c r="A3619" s="10">
        <v>2712</v>
      </c>
      <c r="B3619" s="4">
        <v>1</v>
      </c>
      <c r="C3619" s="4" t="s">
        <v>7553</v>
      </c>
      <c r="D3619" s="4" t="s">
        <v>7556</v>
      </c>
      <c r="E3619" s="4" t="s">
        <v>7557</v>
      </c>
    </row>
    <row r="3620" spans="1:5">
      <c r="A3620" s="10">
        <v>2713</v>
      </c>
      <c r="B3620" s="4">
        <v>1</v>
      </c>
      <c r="C3620" s="4" t="s">
        <v>7553</v>
      </c>
      <c r="D3620" s="4" t="s">
        <v>7558</v>
      </c>
      <c r="E3620" s="4" t="s">
        <v>7559</v>
      </c>
    </row>
    <row r="3621" spans="1:5">
      <c r="A3621" s="10">
        <v>2714</v>
      </c>
      <c r="B3621" s="4">
        <v>1</v>
      </c>
      <c r="C3621" s="4" t="s">
        <v>7553</v>
      </c>
      <c r="D3621" s="4" t="s">
        <v>7560</v>
      </c>
      <c r="E3621" s="4" t="s">
        <v>7561</v>
      </c>
    </row>
    <row r="3622" spans="1:5">
      <c r="A3622" s="10" t="s">
        <v>27</v>
      </c>
      <c r="B3622" s="4">
        <v>0</v>
      </c>
      <c r="C3622" s="4" t="s">
        <v>7553</v>
      </c>
      <c r="D3622" s="4" t="s">
        <v>7562</v>
      </c>
      <c r="E3622" s="4" t="s">
        <v>7563</v>
      </c>
    </row>
    <row r="3623" spans="1:5">
      <c r="A3623" s="10" t="s">
        <v>48</v>
      </c>
      <c r="B3623" s="4" t="s">
        <v>85</v>
      </c>
      <c r="C3623" s="4" t="s">
        <v>7553</v>
      </c>
      <c r="D3623" s="4" t="s">
        <v>7564</v>
      </c>
      <c r="E3623" s="4" t="s">
        <v>7565</v>
      </c>
    </row>
    <row r="3624" spans="1:5">
      <c r="A3624" s="10" t="s">
        <v>51</v>
      </c>
      <c r="B3624" s="4" t="s">
        <v>825</v>
      </c>
      <c r="C3624" s="4" t="s">
        <v>7553</v>
      </c>
      <c r="D3624" s="4" t="s">
        <v>7566</v>
      </c>
      <c r="E3624" s="4" t="s">
        <v>7567</v>
      </c>
    </row>
    <row r="3625" spans="1:5">
      <c r="A3625" s="10" t="s">
        <v>27</v>
      </c>
      <c r="B3625" s="4">
        <v>0</v>
      </c>
      <c r="C3625" s="4" t="s">
        <v>7553</v>
      </c>
      <c r="D3625" s="4" t="s">
        <v>7568</v>
      </c>
      <c r="E3625" s="4" t="s">
        <v>7569</v>
      </c>
    </row>
    <row r="3626" spans="1:5">
      <c r="A3626" s="10" t="s">
        <v>56</v>
      </c>
      <c r="B3626" s="4" t="s">
        <v>40</v>
      </c>
      <c r="C3626" s="4" t="s">
        <v>7553</v>
      </c>
      <c r="D3626" s="4" t="s">
        <v>7570</v>
      </c>
      <c r="E3626" s="4" t="s">
        <v>7571</v>
      </c>
    </row>
    <row r="3627" spans="1:5">
      <c r="A3627" s="10" t="s">
        <v>59</v>
      </c>
      <c r="B3627" s="4" t="s">
        <v>94</v>
      </c>
      <c r="C3627" s="4" t="s">
        <v>7553</v>
      </c>
      <c r="D3627" s="4" t="s">
        <v>7572</v>
      </c>
      <c r="E3627" s="4" t="s">
        <v>7573</v>
      </c>
    </row>
    <row r="3628" spans="1:5">
      <c r="A3628" s="10" t="s">
        <v>27</v>
      </c>
      <c r="B3628" s="4">
        <v>0</v>
      </c>
      <c r="C3628" s="4" t="s">
        <v>7553</v>
      </c>
      <c r="D3628" s="4" t="s">
        <v>7574</v>
      </c>
      <c r="E3628" s="4" t="s">
        <v>7575</v>
      </c>
    </row>
    <row r="3629" spans="1:5">
      <c r="A3629" s="10" t="s">
        <v>30</v>
      </c>
      <c r="B3629" s="4">
        <v>4456</v>
      </c>
      <c r="C3629" s="4" t="s">
        <v>7553</v>
      </c>
      <c r="D3629" s="4" t="s">
        <v>7576</v>
      </c>
      <c r="E3629" s="4" t="s">
        <v>7577</v>
      </c>
    </row>
    <row r="3630" spans="1:5">
      <c r="A3630" s="10" t="s">
        <v>34</v>
      </c>
      <c r="B3630" s="4" t="s">
        <v>290</v>
      </c>
      <c r="C3630" s="4" t="s">
        <v>7553</v>
      </c>
      <c r="D3630" s="4" t="s">
        <v>7578</v>
      </c>
      <c r="E3630" s="4">
        <v>71002955</v>
      </c>
    </row>
    <row r="3631" spans="1:5">
      <c r="A3631" s="10" t="s">
        <v>27</v>
      </c>
      <c r="B3631" s="4">
        <v>0</v>
      </c>
      <c r="C3631" s="4" t="s">
        <v>7553</v>
      </c>
      <c r="D3631" s="4" t="s">
        <v>7579</v>
      </c>
      <c r="E3631" s="4" t="s">
        <v>7580</v>
      </c>
    </row>
    <row r="3632" spans="1:5">
      <c r="A3632" s="10" t="s">
        <v>39</v>
      </c>
      <c r="B3632" s="4" t="s">
        <v>85</v>
      </c>
      <c r="C3632" s="4" t="s">
        <v>7553</v>
      </c>
      <c r="D3632" s="4" t="s">
        <v>7581</v>
      </c>
      <c r="E3632" s="4" t="s">
        <v>7582</v>
      </c>
    </row>
    <row r="3633" spans="1:5">
      <c r="A3633" s="10" t="s">
        <v>43</v>
      </c>
      <c r="B3633" s="4">
        <v>0</v>
      </c>
      <c r="C3633" s="4" t="s">
        <v>7553</v>
      </c>
      <c r="D3633" s="4" t="s">
        <v>7583</v>
      </c>
      <c r="E3633" s="4" t="s">
        <v>7584</v>
      </c>
    </row>
    <row r="3634" spans="1:5">
      <c r="A3634" s="10">
        <v>2711</v>
      </c>
      <c r="B3634" s="4">
        <v>1</v>
      </c>
      <c r="C3634" s="4" t="s">
        <v>7585</v>
      </c>
      <c r="D3634" s="4" t="s">
        <v>7586</v>
      </c>
      <c r="E3634" s="4" t="s">
        <v>7587</v>
      </c>
    </row>
    <row r="3635" spans="1:5">
      <c r="A3635" s="10">
        <v>2712</v>
      </c>
      <c r="B3635" s="4">
        <v>1</v>
      </c>
      <c r="C3635" s="4" t="s">
        <v>7585</v>
      </c>
      <c r="D3635" s="4" t="s">
        <v>7588</v>
      </c>
      <c r="E3635" s="4" t="s">
        <v>7589</v>
      </c>
    </row>
    <row r="3636" spans="1:5">
      <c r="A3636" s="10">
        <v>2713</v>
      </c>
      <c r="B3636" s="4">
        <v>1</v>
      </c>
      <c r="C3636" s="4" t="s">
        <v>7585</v>
      </c>
      <c r="D3636" s="4" t="s">
        <v>7590</v>
      </c>
      <c r="E3636" s="4" t="s">
        <v>7591</v>
      </c>
    </row>
    <row r="3637" spans="1:5">
      <c r="A3637" s="10">
        <v>2714</v>
      </c>
      <c r="B3637" s="4">
        <v>1</v>
      </c>
      <c r="C3637" s="4" t="s">
        <v>7585</v>
      </c>
      <c r="D3637" s="4" t="s">
        <v>7592</v>
      </c>
      <c r="E3637" s="4" t="s">
        <v>7593</v>
      </c>
    </row>
    <row r="3638" spans="1:5">
      <c r="A3638" s="10" t="s">
        <v>27</v>
      </c>
      <c r="B3638" s="4">
        <v>0</v>
      </c>
      <c r="C3638" s="4" t="s">
        <v>7585</v>
      </c>
      <c r="D3638" s="4" t="s">
        <v>7594</v>
      </c>
      <c r="E3638" s="4" t="s">
        <v>7595</v>
      </c>
    </row>
    <row r="3639" spans="1:5">
      <c r="A3639" s="10" t="s">
        <v>56</v>
      </c>
      <c r="B3639" s="4" t="s">
        <v>85</v>
      </c>
      <c r="C3639" s="4" t="s">
        <v>7585</v>
      </c>
      <c r="D3639" s="4" t="s">
        <v>7596</v>
      </c>
      <c r="E3639" s="4" t="s">
        <v>7597</v>
      </c>
    </row>
    <row r="3640" spans="1:5">
      <c r="A3640" s="10" t="s">
        <v>59</v>
      </c>
      <c r="B3640" s="4" t="s">
        <v>452</v>
      </c>
      <c r="C3640" s="4" t="s">
        <v>7585</v>
      </c>
      <c r="D3640" s="4" t="s">
        <v>7598</v>
      </c>
      <c r="E3640" s="4" t="s">
        <v>7599</v>
      </c>
    </row>
    <row r="3641" spans="1:5">
      <c r="A3641" s="10" t="s">
        <v>27</v>
      </c>
      <c r="B3641" s="4">
        <v>0</v>
      </c>
      <c r="C3641" s="4" t="s">
        <v>7585</v>
      </c>
      <c r="D3641" s="4" t="s">
        <v>7600</v>
      </c>
      <c r="E3641" s="4" t="s">
        <v>7601</v>
      </c>
    </row>
    <row r="3642" spans="1:5">
      <c r="A3642" s="10" t="s">
        <v>30</v>
      </c>
      <c r="B3642" s="4" t="s">
        <v>3255</v>
      </c>
      <c r="C3642" s="4" t="s">
        <v>7585</v>
      </c>
      <c r="D3642" s="4" t="s">
        <v>7602</v>
      </c>
      <c r="E3642" s="4" t="s">
        <v>7603</v>
      </c>
    </row>
    <row r="3643" spans="1:5">
      <c r="A3643" s="10" t="s">
        <v>34</v>
      </c>
      <c r="B3643" s="4" t="s">
        <v>2806</v>
      </c>
      <c r="C3643" s="4" t="s">
        <v>7585</v>
      </c>
      <c r="D3643" s="4" t="s">
        <v>7604</v>
      </c>
      <c r="E3643" s="4" t="s">
        <v>7605</v>
      </c>
    </row>
    <row r="3644" spans="1:5">
      <c r="A3644" s="10" t="s">
        <v>27</v>
      </c>
      <c r="B3644" s="4">
        <v>0</v>
      </c>
      <c r="C3644" s="4" t="s">
        <v>7585</v>
      </c>
      <c r="D3644" s="4" t="s">
        <v>7606</v>
      </c>
      <c r="E3644" s="4" t="s">
        <v>7607</v>
      </c>
    </row>
    <row r="3645" spans="1:5">
      <c r="A3645" s="10" t="s">
        <v>39</v>
      </c>
      <c r="B3645" s="4" t="s">
        <v>85</v>
      </c>
      <c r="C3645" s="4" t="s">
        <v>7585</v>
      </c>
      <c r="D3645" s="4" t="s">
        <v>7608</v>
      </c>
      <c r="E3645" s="4" t="s">
        <v>7609</v>
      </c>
    </row>
    <row r="3646" spans="1:5">
      <c r="A3646" s="10" t="s">
        <v>43</v>
      </c>
      <c r="B3646" s="4" t="s">
        <v>219</v>
      </c>
      <c r="C3646" s="4" t="s">
        <v>7585</v>
      </c>
      <c r="D3646" s="4" t="s">
        <v>7610</v>
      </c>
      <c r="E3646" s="4" t="s">
        <v>7611</v>
      </c>
    </row>
    <row r="3647" spans="1:5">
      <c r="A3647" s="10" t="s">
        <v>27</v>
      </c>
      <c r="B3647" s="4">
        <v>0</v>
      </c>
      <c r="C3647" s="4" t="s">
        <v>7585</v>
      </c>
      <c r="D3647" s="4" t="s">
        <v>7612</v>
      </c>
      <c r="E3647" s="4" t="s">
        <v>7613</v>
      </c>
    </row>
    <row r="3648" spans="1:5">
      <c r="A3648" s="10" t="s">
        <v>48</v>
      </c>
      <c r="B3648" s="4" t="s">
        <v>85</v>
      </c>
      <c r="C3648" s="4" t="s">
        <v>7585</v>
      </c>
      <c r="D3648" s="4" t="s">
        <v>7614</v>
      </c>
      <c r="E3648" s="4" t="s">
        <v>7615</v>
      </c>
    </row>
    <row r="3649" spans="1:5">
      <c r="A3649" s="10" t="s">
        <v>51</v>
      </c>
      <c r="B3649" s="4">
        <v>2800</v>
      </c>
      <c r="C3649" s="4" t="s">
        <v>7585</v>
      </c>
      <c r="D3649" s="4" t="s">
        <v>7616</v>
      </c>
      <c r="E3649" s="4" t="s">
        <v>7617</v>
      </c>
    </row>
    <row r="3650" spans="1:5">
      <c r="A3650" s="10">
        <v>2711</v>
      </c>
      <c r="B3650" s="4">
        <v>1</v>
      </c>
      <c r="C3650" s="4" t="s">
        <v>7618</v>
      </c>
      <c r="D3650" s="4" t="s">
        <v>7619</v>
      </c>
      <c r="E3650" s="4" t="s">
        <v>7620</v>
      </c>
    </row>
    <row r="3651" spans="1:5">
      <c r="A3651" s="10">
        <v>2712</v>
      </c>
      <c r="B3651" s="4">
        <v>1</v>
      </c>
      <c r="C3651" s="4" t="s">
        <v>7618</v>
      </c>
      <c r="D3651" s="11" t="s">
        <v>7621</v>
      </c>
      <c r="E3651" s="4" t="s">
        <v>7622</v>
      </c>
    </row>
    <row r="3652" spans="1:5">
      <c r="A3652" s="10">
        <v>2713</v>
      </c>
      <c r="B3652" s="4">
        <v>1</v>
      </c>
      <c r="C3652" s="4" t="s">
        <v>7618</v>
      </c>
      <c r="D3652" s="4" t="s">
        <v>7623</v>
      </c>
      <c r="E3652" s="4" t="s">
        <v>7624</v>
      </c>
    </row>
    <row r="3653" spans="1:5">
      <c r="A3653" s="10">
        <v>2714</v>
      </c>
      <c r="B3653" s="4">
        <v>1</v>
      </c>
      <c r="C3653" s="4" t="s">
        <v>7618</v>
      </c>
      <c r="D3653" s="11" t="s">
        <v>7625</v>
      </c>
      <c r="E3653" s="4" t="s">
        <v>7626</v>
      </c>
    </row>
    <row r="3654" spans="1:5">
      <c r="A3654" s="10" t="s">
        <v>27</v>
      </c>
      <c r="B3654" s="4">
        <v>0</v>
      </c>
      <c r="C3654" s="4" t="s">
        <v>7627</v>
      </c>
      <c r="D3654" s="4" t="s">
        <v>7628</v>
      </c>
      <c r="E3654" s="4" t="s">
        <v>7629</v>
      </c>
    </row>
    <row r="3655" spans="1:5">
      <c r="A3655" s="10" t="s">
        <v>30</v>
      </c>
      <c r="B3655" s="4">
        <v>4456</v>
      </c>
      <c r="C3655" s="4" t="s">
        <v>7627</v>
      </c>
      <c r="D3655" s="4" t="s">
        <v>7630</v>
      </c>
      <c r="E3655" s="4" t="s">
        <v>7631</v>
      </c>
    </row>
    <row r="3656" spans="1:5">
      <c r="A3656" s="10" t="s">
        <v>34</v>
      </c>
      <c r="B3656" s="4" t="s">
        <v>452</v>
      </c>
      <c r="C3656" s="4" t="s">
        <v>7627</v>
      </c>
      <c r="D3656" s="4" t="s">
        <v>7632</v>
      </c>
      <c r="E3656" s="4" t="s">
        <v>7633</v>
      </c>
    </row>
    <row r="3657" spans="1:5">
      <c r="A3657" s="10" t="s">
        <v>27</v>
      </c>
      <c r="B3657" s="4">
        <v>0</v>
      </c>
      <c r="C3657" s="4" t="s">
        <v>7627</v>
      </c>
      <c r="D3657" s="4">
        <v>19249272</v>
      </c>
      <c r="E3657" s="4" t="s">
        <v>7634</v>
      </c>
    </row>
    <row r="3658" spans="1:5">
      <c r="A3658" s="10" t="s">
        <v>39</v>
      </c>
      <c r="B3658" s="4" t="s">
        <v>40</v>
      </c>
      <c r="C3658" s="4" t="s">
        <v>7627</v>
      </c>
      <c r="D3658" s="11">
        <v>192499</v>
      </c>
      <c r="E3658" s="4" t="s">
        <v>7635</v>
      </c>
    </row>
    <row r="3659" spans="1:5">
      <c r="A3659" s="10" t="s">
        <v>43</v>
      </c>
      <c r="B3659" s="4" t="s">
        <v>219</v>
      </c>
      <c r="C3659" s="4" t="s">
        <v>7627</v>
      </c>
      <c r="D3659" s="4" t="s">
        <v>7636</v>
      </c>
      <c r="E3659" s="4" t="s">
        <v>7637</v>
      </c>
    </row>
    <row r="3660" spans="1:5">
      <c r="A3660" s="10" t="s">
        <v>27</v>
      </c>
      <c r="B3660" s="4">
        <v>0</v>
      </c>
      <c r="C3660" s="4" t="s">
        <v>7627</v>
      </c>
      <c r="D3660" s="4" t="s">
        <v>7638</v>
      </c>
      <c r="E3660" s="4" t="s">
        <v>7639</v>
      </c>
    </row>
    <row r="3661" spans="1:5">
      <c r="A3661" s="10" t="s">
        <v>48</v>
      </c>
      <c r="B3661" s="4" t="s">
        <v>2926</v>
      </c>
      <c r="C3661" s="4" t="s">
        <v>7627</v>
      </c>
      <c r="D3661" s="4" t="s">
        <v>7640</v>
      </c>
      <c r="E3661" s="4">
        <v>79314842</v>
      </c>
    </row>
    <row r="3662" spans="1:5">
      <c r="A3662" s="10" t="s">
        <v>51</v>
      </c>
      <c r="B3662" s="4">
        <v>5000</v>
      </c>
      <c r="C3662" s="4" t="s">
        <v>7627</v>
      </c>
      <c r="D3662" s="4" t="s">
        <v>7641</v>
      </c>
      <c r="E3662" s="4" t="s">
        <v>7642</v>
      </c>
    </row>
    <row r="3663" spans="1:5">
      <c r="A3663" s="10" t="s">
        <v>27</v>
      </c>
      <c r="B3663" s="4">
        <v>0</v>
      </c>
      <c r="C3663" s="4" t="s">
        <v>7627</v>
      </c>
      <c r="D3663" s="4" t="s">
        <v>7643</v>
      </c>
      <c r="E3663" s="4" t="s">
        <v>7644</v>
      </c>
    </row>
    <row r="3664" spans="1:5">
      <c r="A3664" s="10" t="s">
        <v>56</v>
      </c>
      <c r="B3664" s="4" t="s">
        <v>85</v>
      </c>
      <c r="C3664" s="4" t="s">
        <v>7627</v>
      </c>
      <c r="D3664" s="4" t="s">
        <v>7645</v>
      </c>
      <c r="E3664" s="4" t="s">
        <v>7646</v>
      </c>
    </row>
    <row r="3665" spans="1:5">
      <c r="A3665" s="10" t="s">
        <v>59</v>
      </c>
      <c r="B3665" s="4">
        <v>800</v>
      </c>
      <c r="C3665" s="4" t="s">
        <v>7627</v>
      </c>
      <c r="D3665" s="4" t="s">
        <v>7647</v>
      </c>
      <c r="E3665" s="4" t="s">
        <v>7648</v>
      </c>
    </row>
    <row r="3666" spans="1:5">
      <c r="A3666" s="10">
        <v>2711</v>
      </c>
      <c r="B3666" s="4">
        <v>1</v>
      </c>
      <c r="C3666" s="4" t="s">
        <v>7649</v>
      </c>
      <c r="D3666" s="4" t="s">
        <v>7650</v>
      </c>
      <c r="E3666" s="4">
        <v>64387287</v>
      </c>
    </row>
    <row r="3667" spans="1:5">
      <c r="A3667" s="10">
        <v>2712</v>
      </c>
      <c r="B3667" s="4">
        <v>1</v>
      </c>
      <c r="C3667" s="4" t="s">
        <v>7649</v>
      </c>
      <c r="D3667" s="4" t="s">
        <v>7651</v>
      </c>
      <c r="E3667" s="4" t="s">
        <v>7652</v>
      </c>
    </row>
    <row r="3668" spans="1:5">
      <c r="A3668" s="10">
        <v>2713</v>
      </c>
      <c r="B3668" s="4">
        <v>1</v>
      </c>
      <c r="C3668" s="4" t="s">
        <v>7649</v>
      </c>
      <c r="D3668" s="4" t="s">
        <v>7653</v>
      </c>
      <c r="E3668" s="4" t="s">
        <v>7654</v>
      </c>
    </row>
    <row r="3669" spans="1:5">
      <c r="A3669" s="10">
        <v>2714</v>
      </c>
      <c r="B3669" s="4">
        <v>1</v>
      </c>
      <c r="C3669" s="4" t="s">
        <v>7649</v>
      </c>
      <c r="D3669" s="4" t="s">
        <v>7655</v>
      </c>
      <c r="E3669" s="4" t="s">
        <v>7656</v>
      </c>
    </row>
    <row r="3670" spans="1:5">
      <c r="A3670" s="10" t="s">
        <v>27</v>
      </c>
      <c r="B3670" s="4">
        <v>0</v>
      </c>
      <c r="C3670" s="4" t="s">
        <v>7649</v>
      </c>
      <c r="D3670" s="4" t="s">
        <v>7657</v>
      </c>
      <c r="E3670" s="4" t="s">
        <v>7658</v>
      </c>
    </row>
    <row r="3671" spans="1:5">
      <c r="A3671" s="10" t="s">
        <v>39</v>
      </c>
      <c r="B3671" s="4" t="s">
        <v>85</v>
      </c>
      <c r="C3671" s="4" t="s">
        <v>7649</v>
      </c>
      <c r="D3671" s="4" t="s">
        <v>7659</v>
      </c>
      <c r="E3671" s="4" t="s">
        <v>7660</v>
      </c>
    </row>
    <row r="3672" spans="1:5">
      <c r="A3672" s="10" t="s">
        <v>43</v>
      </c>
      <c r="B3672" s="4" t="s">
        <v>825</v>
      </c>
      <c r="C3672" s="4" t="s">
        <v>7649</v>
      </c>
      <c r="D3672" s="4" t="s">
        <v>7661</v>
      </c>
      <c r="E3672" s="4" t="s">
        <v>7662</v>
      </c>
    </row>
    <row r="3673" spans="1:5">
      <c r="A3673" s="10" t="s">
        <v>27</v>
      </c>
      <c r="B3673" s="4">
        <v>0</v>
      </c>
      <c r="C3673" s="4" t="s">
        <v>7663</v>
      </c>
      <c r="D3673" s="4" t="s">
        <v>7664</v>
      </c>
      <c r="E3673" s="4" t="s">
        <v>7665</v>
      </c>
    </row>
    <row r="3674" spans="1:5">
      <c r="A3674" s="10" t="s">
        <v>48</v>
      </c>
      <c r="B3674" s="4" t="s">
        <v>85</v>
      </c>
      <c r="C3674" s="4" t="s">
        <v>7663</v>
      </c>
      <c r="D3674" s="4" t="s">
        <v>7666</v>
      </c>
      <c r="E3674" s="4" t="s">
        <v>7667</v>
      </c>
    </row>
    <row r="3675" spans="1:5">
      <c r="A3675" s="10" t="s">
        <v>51</v>
      </c>
      <c r="B3675" s="4">
        <v>6000</v>
      </c>
      <c r="C3675" s="4" t="s">
        <v>7663</v>
      </c>
      <c r="D3675" s="4" t="s">
        <v>7668</v>
      </c>
      <c r="E3675" s="4" t="s">
        <v>7669</v>
      </c>
    </row>
    <row r="3676" spans="1:5">
      <c r="A3676" s="10" t="s">
        <v>27</v>
      </c>
      <c r="B3676" s="4">
        <v>0</v>
      </c>
      <c r="C3676" s="4" t="s">
        <v>7663</v>
      </c>
      <c r="D3676" s="4" t="s">
        <v>7670</v>
      </c>
      <c r="E3676" s="4" t="s">
        <v>7671</v>
      </c>
    </row>
    <row r="3677" spans="1:5">
      <c r="A3677" s="10" t="s">
        <v>56</v>
      </c>
      <c r="B3677" s="4" t="s">
        <v>85</v>
      </c>
      <c r="C3677" s="4" t="s">
        <v>7663</v>
      </c>
      <c r="D3677" s="4" t="s">
        <v>7672</v>
      </c>
      <c r="E3677" s="4" t="s">
        <v>7673</v>
      </c>
    </row>
    <row r="3678" spans="1:5">
      <c r="A3678" s="10" t="s">
        <v>59</v>
      </c>
      <c r="B3678" s="4" t="s">
        <v>394</v>
      </c>
      <c r="C3678" s="4" t="s">
        <v>7663</v>
      </c>
      <c r="D3678" s="4" t="s">
        <v>7674</v>
      </c>
      <c r="E3678" s="4" t="s">
        <v>7675</v>
      </c>
    </row>
    <row r="3679" spans="1:5">
      <c r="A3679" s="10" t="s">
        <v>27</v>
      </c>
      <c r="B3679" s="4">
        <v>0</v>
      </c>
      <c r="C3679" s="4" t="s">
        <v>7663</v>
      </c>
      <c r="D3679" s="4" t="s">
        <v>7676</v>
      </c>
      <c r="E3679" s="11" t="s">
        <v>7677</v>
      </c>
    </row>
    <row r="3680" spans="1:5">
      <c r="A3680" s="10" t="s">
        <v>30</v>
      </c>
      <c r="B3680" s="4" t="s">
        <v>3255</v>
      </c>
      <c r="C3680" s="4" t="s">
        <v>7663</v>
      </c>
      <c r="D3680" s="4" t="s">
        <v>7678</v>
      </c>
      <c r="E3680" s="4" t="s">
        <v>7679</v>
      </c>
    </row>
    <row r="3681" spans="1:5">
      <c r="A3681" s="10" t="s">
        <v>34</v>
      </c>
      <c r="B3681" s="4" t="s">
        <v>94</v>
      </c>
      <c r="C3681" s="4" t="s">
        <v>7663</v>
      </c>
      <c r="D3681" s="4" t="s">
        <v>7680</v>
      </c>
      <c r="E3681" s="4" t="s">
        <v>7681</v>
      </c>
    </row>
    <row r="3682" spans="1:5">
      <c r="A3682" s="10">
        <v>2711</v>
      </c>
      <c r="B3682" s="4">
        <v>1</v>
      </c>
      <c r="C3682" s="4" t="s">
        <v>7682</v>
      </c>
      <c r="D3682" s="4" t="s">
        <v>7683</v>
      </c>
      <c r="E3682" s="4" t="s">
        <v>7684</v>
      </c>
    </row>
    <row r="3683" spans="1:5">
      <c r="A3683" s="10">
        <v>2712</v>
      </c>
      <c r="B3683" s="4">
        <v>1</v>
      </c>
      <c r="C3683" s="4" t="s">
        <v>7682</v>
      </c>
      <c r="D3683" s="4" t="s">
        <v>7685</v>
      </c>
      <c r="E3683" s="4" t="s">
        <v>7686</v>
      </c>
    </row>
    <row r="3684" spans="1:5">
      <c r="A3684" s="10">
        <v>2713</v>
      </c>
      <c r="B3684" s="4">
        <v>1</v>
      </c>
      <c r="C3684" s="4" t="s">
        <v>7682</v>
      </c>
      <c r="D3684" s="4" t="s">
        <v>7687</v>
      </c>
      <c r="E3684" s="4" t="s">
        <v>7688</v>
      </c>
    </row>
    <row r="3685" spans="1:5">
      <c r="A3685" s="10">
        <v>2714</v>
      </c>
      <c r="B3685" s="4">
        <v>1</v>
      </c>
      <c r="C3685" s="4" t="s">
        <v>7682</v>
      </c>
      <c r="D3685" s="4" t="s">
        <v>7689</v>
      </c>
      <c r="E3685" s="4" t="s">
        <v>7690</v>
      </c>
    </row>
    <row r="3686" spans="1:5">
      <c r="A3686" s="10" t="s">
        <v>27</v>
      </c>
      <c r="B3686" s="4">
        <v>0</v>
      </c>
      <c r="C3686" s="4" t="s">
        <v>7682</v>
      </c>
      <c r="D3686" s="4" t="s">
        <v>7691</v>
      </c>
      <c r="E3686" s="4" t="s">
        <v>7692</v>
      </c>
    </row>
    <row r="3687" spans="1:5">
      <c r="A3687" s="10" t="s">
        <v>48</v>
      </c>
      <c r="B3687" s="4" t="s">
        <v>2926</v>
      </c>
      <c r="C3687" s="4" t="s">
        <v>7682</v>
      </c>
      <c r="D3687" s="4" t="s">
        <v>7693</v>
      </c>
      <c r="E3687" s="4" t="s">
        <v>7694</v>
      </c>
    </row>
    <row r="3688" spans="1:5">
      <c r="A3688" s="10" t="s">
        <v>51</v>
      </c>
      <c r="B3688" s="4">
        <v>2000</v>
      </c>
      <c r="C3688" s="4" t="s">
        <v>7682</v>
      </c>
      <c r="D3688" s="4" t="s">
        <v>7695</v>
      </c>
      <c r="E3688" s="4" t="s">
        <v>7696</v>
      </c>
    </row>
    <row r="3689" spans="1:5">
      <c r="A3689" s="10" t="s">
        <v>27</v>
      </c>
      <c r="B3689" s="4">
        <v>0</v>
      </c>
      <c r="C3689" s="4" t="s">
        <v>7697</v>
      </c>
      <c r="D3689" s="4" t="s">
        <v>7698</v>
      </c>
      <c r="E3689" s="4" t="s">
        <v>7699</v>
      </c>
    </row>
    <row r="3690" spans="1:5">
      <c r="A3690" s="10" t="s">
        <v>56</v>
      </c>
      <c r="B3690" s="4" t="s">
        <v>85</v>
      </c>
      <c r="C3690" s="4" t="s">
        <v>7697</v>
      </c>
      <c r="D3690" s="4" t="s">
        <v>7700</v>
      </c>
      <c r="E3690" s="4" t="s">
        <v>7701</v>
      </c>
    </row>
    <row r="3691" spans="1:5">
      <c r="A3691" s="10" t="s">
        <v>59</v>
      </c>
      <c r="B3691" s="4">
        <v>800</v>
      </c>
      <c r="C3691" s="4" t="s">
        <v>7697</v>
      </c>
      <c r="D3691" s="4" t="s">
        <v>7702</v>
      </c>
      <c r="E3691" s="4" t="s">
        <v>7703</v>
      </c>
    </row>
    <row r="3692" spans="1:5">
      <c r="A3692" s="10" t="s">
        <v>27</v>
      </c>
      <c r="B3692" s="4">
        <v>0</v>
      </c>
      <c r="C3692" s="4" t="s">
        <v>7697</v>
      </c>
      <c r="D3692" s="4" t="s">
        <v>7704</v>
      </c>
      <c r="E3692" s="4" t="s">
        <v>7705</v>
      </c>
    </row>
    <row r="3693" spans="1:5">
      <c r="A3693" s="10" t="s">
        <v>30</v>
      </c>
      <c r="B3693" s="4" t="s">
        <v>2242</v>
      </c>
      <c r="C3693" s="4" t="s">
        <v>7697</v>
      </c>
      <c r="D3693" s="4" t="s">
        <v>7706</v>
      </c>
      <c r="E3693" s="4" t="s">
        <v>7707</v>
      </c>
    </row>
    <row r="3694" spans="1:5">
      <c r="A3694" s="10" t="s">
        <v>34</v>
      </c>
      <c r="B3694" s="4" t="s">
        <v>3102</v>
      </c>
      <c r="C3694" s="4" t="s">
        <v>7697</v>
      </c>
      <c r="D3694" s="4" t="s">
        <v>7708</v>
      </c>
      <c r="E3694" s="4">
        <v>28325032</v>
      </c>
    </row>
    <row r="3695" spans="1:5">
      <c r="A3695" s="10" t="s">
        <v>27</v>
      </c>
      <c r="B3695" s="4">
        <v>0</v>
      </c>
      <c r="C3695" s="4" t="s">
        <v>7697</v>
      </c>
      <c r="D3695" s="4" t="s">
        <v>7709</v>
      </c>
      <c r="E3695" s="4" t="s">
        <v>7710</v>
      </c>
    </row>
    <row r="3696" spans="1:5">
      <c r="A3696" s="10" t="s">
        <v>39</v>
      </c>
      <c r="B3696" s="4" t="s">
        <v>2926</v>
      </c>
      <c r="C3696" s="4" t="s">
        <v>7697</v>
      </c>
      <c r="D3696" s="4" t="s">
        <v>7711</v>
      </c>
      <c r="E3696" s="4" t="s">
        <v>7712</v>
      </c>
    </row>
    <row r="3697" spans="1:5">
      <c r="A3697" s="10" t="s">
        <v>43</v>
      </c>
      <c r="B3697" s="4">
        <v>2800</v>
      </c>
      <c r="C3697" s="4" t="s">
        <v>7697</v>
      </c>
      <c r="D3697" s="4" t="s">
        <v>7713</v>
      </c>
      <c r="E3697" s="4" t="s">
        <v>7714</v>
      </c>
    </row>
    <row r="3698" spans="1:5">
      <c r="A3698" s="10">
        <v>2711</v>
      </c>
      <c r="B3698" s="4">
        <v>1</v>
      </c>
      <c r="C3698" s="4" t="s">
        <v>7715</v>
      </c>
      <c r="D3698" s="4" t="s">
        <v>7716</v>
      </c>
      <c r="E3698" s="4" t="s">
        <v>7717</v>
      </c>
    </row>
    <row r="3699" spans="1:5">
      <c r="A3699" s="10">
        <v>2712</v>
      </c>
      <c r="B3699" s="4">
        <v>1</v>
      </c>
      <c r="C3699" s="4" t="s">
        <v>7715</v>
      </c>
      <c r="D3699" s="4" t="s">
        <v>7718</v>
      </c>
      <c r="E3699" s="4" t="s">
        <v>7719</v>
      </c>
    </row>
    <row r="3700" spans="1:5">
      <c r="A3700" s="10">
        <v>2713</v>
      </c>
      <c r="B3700" s="4">
        <v>1</v>
      </c>
      <c r="C3700" s="4" t="s">
        <v>7715</v>
      </c>
      <c r="D3700" s="4" t="s">
        <v>7720</v>
      </c>
      <c r="E3700" s="4" t="s">
        <v>7721</v>
      </c>
    </row>
    <row r="3701" spans="1:5">
      <c r="A3701" s="10">
        <v>2714</v>
      </c>
      <c r="B3701" s="4">
        <v>1</v>
      </c>
      <c r="C3701" s="4" t="s">
        <v>7715</v>
      </c>
      <c r="D3701" s="4" t="s">
        <v>7722</v>
      </c>
      <c r="E3701" s="4" t="s">
        <v>7723</v>
      </c>
    </row>
    <row r="3702" spans="1:5">
      <c r="A3702" s="10" t="s">
        <v>27</v>
      </c>
      <c r="B3702" s="4">
        <v>0</v>
      </c>
      <c r="C3702" s="4" t="s">
        <v>7715</v>
      </c>
      <c r="D3702" s="4" t="s">
        <v>7724</v>
      </c>
      <c r="E3702" s="4" t="s">
        <v>7725</v>
      </c>
    </row>
    <row r="3703" spans="1:5">
      <c r="A3703" s="10" t="s">
        <v>56</v>
      </c>
      <c r="B3703" s="4" t="s">
        <v>85</v>
      </c>
      <c r="C3703" s="4" t="s">
        <v>7715</v>
      </c>
      <c r="D3703" s="4" t="s">
        <v>7726</v>
      </c>
      <c r="E3703" s="4" t="s">
        <v>7727</v>
      </c>
    </row>
    <row r="3704" spans="1:5">
      <c r="A3704" s="10" t="s">
        <v>59</v>
      </c>
      <c r="B3704" s="4">
        <v>6800</v>
      </c>
      <c r="C3704" s="4" t="s">
        <v>7715</v>
      </c>
      <c r="D3704" s="4" t="s">
        <v>7728</v>
      </c>
      <c r="E3704" s="4" t="s">
        <v>7729</v>
      </c>
    </row>
    <row r="3705" spans="1:5">
      <c r="A3705" s="10" t="s">
        <v>27</v>
      </c>
      <c r="B3705" s="4">
        <v>0</v>
      </c>
      <c r="C3705" s="4" t="s">
        <v>7715</v>
      </c>
      <c r="D3705" s="4">
        <v>84961885</v>
      </c>
      <c r="E3705" s="4" t="s">
        <v>7730</v>
      </c>
    </row>
    <row r="3706" spans="1:5">
      <c r="A3706" s="10" t="s">
        <v>30</v>
      </c>
      <c r="B3706" s="4">
        <v>4456</v>
      </c>
      <c r="C3706" s="4" t="s">
        <v>7715</v>
      </c>
      <c r="D3706" s="4" t="s">
        <v>7731</v>
      </c>
      <c r="E3706" s="4" t="s">
        <v>7732</v>
      </c>
    </row>
    <row r="3707" spans="1:5">
      <c r="A3707" s="10" t="s">
        <v>34</v>
      </c>
      <c r="B3707" s="4" t="s">
        <v>94</v>
      </c>
      <c r="C3707" s="4" t="s">
        <v>7715</v>
      </c>
      <c r="D3707" s="4">
        <v>84962762</v>
      </c>
      <c r="E3707" s="4" t="s">
        <v>7733</v>
      </c>
    </row>
    <row r="3708" spans="1:5">
      <c r="A3708" s="10" t="s">
        <v>27</v>
      </c>
      <c r="B3708" s="4">
        <v>0</v>
      </c>
      <c r="C3708" s="4" t="s">
        <v>7734</v>
      </c>
      <c r="D3708" s="4">
        <v>84994511</v>
      </c>
      <c r="E3708" s="4" t="s">
        <v>7735</v>
      </c>
    </row>
    <row r="3709" spans="1:5">
      <c r="A3709" s="10" t="s">
        <v>39</v>
      </c>
      <c r="B3709" s="4" t="s">
        <v>40</v>
      </c>
      <c r="C3709" s="4" t="s">
        <v>7198</v>
      </c>
      <c r="D3709" s="4" t="s">
        <v>7736</v>
      </c>
      <c r="E3709" s="4" t="s">
        <v>7737</v>
      </c>
    </row>
    <row r="3710" spans="1:5">
      <c r="A3710" s="10" t="s">
        <v>43</v>
      </c>
      <c r="B3710" s="4" t="s">
        <v>44</v>
      </c>
      <c r="C3710" s="4" t="s">
        <v>7738</v>
      </c>
      <c r="D3710" s="4" t="s">
        <v>7739</v>
      </c>
      <c r="E3710" s="4" t="s">
        <v>7740</v>
      </c>
    </row>
    <row r="3711" spans="1:5">
      <c r="A3711" s="10" t="s">
        <v>27</v>
      </c>
      <c r="B3711" s="4">
        <v>0</v>
      </c>
      <c r="C3711" s="4" t="s">
        <v>7734</v>
      </c>
      <c r="D3711" s="4" t="s">
        <v>7741</v>
      </c>
      <c r="E3711" s="4" t="s">
        <v>7742</v>
      </c>
    </row>
    <row r="3712" spans="1:5">
      <c r="A3712" s="10" t="s">
        <v>48</v>
      </c>
      <c r="B3712" s="4" t="s">
        <v>2926</v>
      </c>
      <c r="C3712" s="4" t="s">
        <v>7734</v>
      </c>
      <c r="D3712" s="4" t="s">
        <v>7743</v>
      </c>
      <c r="E3712" s="4" t="s">
        <v>7744</v>
      </c>
    </row>
    <row r="3713" spans="1:5">
      <c r="A3713" s="10" t="s">
        <v>51</v>
      </c>
      <c r="B3713" s="4">
        <v>5000</v>
      </c>
      <c r="C3713" s="4" t="s">
        <v>7734</v>
      </c>
      <c r="D3713" s="4" t="s">
        <v>7745</v>
      </c>
      <c r="E3713" s="4" t="s">
        <v>7746</v>
      </c>
    </row>
    <row r="3714" spans="1:5">
      <c r="A3714" s="10">
        <v>2711</v>
      </c>
      <c r="B3714" s="4">
        <v>1</v>
      </c>
      <c r="C3714" s="4" t="s">
        <v>7747</v>
      </c>
      <c r="D3714" s="4" t="s">
        <v>7748</v>
      </c>
      <c r="E3714" s="4" t="s">
        <v>7749</v>
      </c>
    </row>
    <row r="3715" spans="1:5">
      <c r="A3715" s="10">
        <v>2712</v>
      </c>
      <c r="B3715" s="4">
        <v>1</v>
      </c>
      <c r="C3715" s="4" t="s">
        <v>7747</v>
      </c>
      <c r="D3715" s="4" t="s">
        <v>7750</v>
      </c>
      <c r="E3715" s="4" t="s">
        <v>7751</v>
      </c>
    </row>
    <row r="3716" spans="1:5">
      <c r="A3716" s="10">
        <v>2713</v>
      </c>
      <c r="B3716" s="4">
        <v>1</v>
      </c>
      <c r="C3716" s="4" t="s">
        <v>7747</v>
      </c>
      <c r="D3716" s="4" t="s">
        <v>7752</v>
      </c>
      <c r="E3716" s="4" t="s">
        <v>7753</v>
      </c>
    </row>
    <row r="3717" spans="1:5">
      <c r="A3717" s="10">
        <v>2714</v>
      </c>
      <c r="B3717" s="4">
        <v>1</v>
      </c>
      <c r="C3717" s="4" t="s">
        <v>7747</v>
      </c>
      <c r="D3717" s="4" t="s">
        <v>7754</v>
      </c>
      <c r="E3717" s="4" t="s">
        <v>7755</v>
      </c>
    </row>
    <row r="3718" spans="1:5">
      <c r="A3718" s="10" t="s">
        <v>27</v>
      </c>
      <c r="B3718" s="4">
        <v>0</v>
      </c>
      <c r="C3718" s="4" t="s">
        <v>7747</v>
      </c>
      <c r="D3718" s="4" t="s">
        <v>7756</v>
      </c>
      <c r="E3718" s="4" t="s">
        <v>7757</v>
      </c>
    </row>
    <row r="3719" spans="1:5">
      <c r="A3719" s="10" t="s">
        <v>30</v>
      </c>
      <c r="B3719" s="4" t="s">
        <v>3255</v>
      </c>
      <c r="C3719" s="4" t="s">
        <v>7747</v>
      </c>
      <c r="D3719" s="4" t="s">
        <v>7758</v>
      </c>
      <c r="E3719" s="4" t="s">
        <v>7759</v>
      </c>
    </row>
    <row r="3720" spans="1:5">
      <c r="A3720" s="10" t="s">
        <v>34</v>
      </c>
      <c r="B3720" s="4" t="s">
        <v>316</v>
      </c>
      <c r="C3720" s="4" t="s">
        <v>7747</v>
      </c>
      <c r="D3720" s="4" t="s">
        <v>7760</v>
      </c>
      <c r="E3720" s="4" t="s">
        <v>7761</v>
      </c>
    </row>
    <row r="3721" spans="1:5">
      <c r="A3721" s="10" t="s">
        <v>27</v>
      </c>
      <c r="B3721" s="4">
        <v>0</v>
      </c>
      <c r="C3721" s="4" t="s">
        <v>7747</v>
      </c>
      <c r="D3721" s="4" t="s">
        <v>7762</v>
      </c>
      <c r="E3721" s="4" t="s">
        <v>7763</v>
      </c>
    </row>
    <row r="3722" spans="1:5">
      <c r="A3722" s="10" t="s">
        <v>39</v>
      </c>
      <c r="B3722" s="4" t="s">
        <v>85</v>
      </c>
      <c r="C3722" s="4" t="s">
        <v>7747</v>
      </c>
      <c r="D3722" s="4" t="s">
        <v>7764</v>
      </c>
      <c r="E3722" s="4" t="s">
        <v>7765</v>
      </c>
    </row>
    <row r="3723" spans="1:5">
      <c r="A3723" s="10" t="s">
        <v>43</v>
      </c>
      <c r="B3723" s="4" t="s">
        <v>487</v>
      </c>
      <c r="C3723" s="4" t="s">
        <v>7747</v>
      </c>
      <c r="D3723" s="4" t="s">
        <v>7766</v>
      </c>
      <c r="E3723" s="4" t="s">
        <v>7767</v>
      </c>
    </row>
    <row r="3724" spans="1:5">
      <c r="A3724" s="10" t="s">
        <v>27</v>
      </c>
      <c r="B3724" s="4">
        <v>0</v>
      </c>
      <c r="C3724" s="4" t="s">
        <v>7768</v>
      </c>
      <c r="D3724" s="4" t="s">
        <v>7769</v>
      </c>
      <c r="E3724" s="4" t="s">
        <v>7770</v>
      </c>
    </row>
    <row r="3725" spans="1:5">
      <c r="A3725" s="10" t="s">
        <v>48</v>
      </c>
      <c r="B3725" s="4" t="s">
        <v>85</v>
      </c>
      <c r="C3725" s="4" t="s">
        <v>7768</v>
      </c>
      <c r="D3725" s="4" t="s">
        <v>7771</v>
      </c>
      <c r="E3725" s="4" t="s">
        <v>7772</v>
      </c>
    </row>
    <row r="3726" spans="1:5">
      <c r="A3726" s="10" t="s">
        <v>51</v>
      </c>
      <c r="B3726" s="4">
        <v>5000</v>
      </c>
      <c r="C3726" s="4" t="s">
        <v>7768</v>
      </c>
      <c r="D3726" s="4" t="s">
        <v>7773</v>
      </c>
      <c r="E3726" s="4" t="s">
        <v>7774</v>
      </c>
    </row>
    <row r="3727" spans="1:5">
      <c r="A3727" s="10" t="s">
        <v>27</v>
      </c>
      <c r="B3727" s="4">
        <v>0</v>
      </c>
      <c r="C3727" s="4" t="s">
        <v>7768</v>
      </c>
      <c r="D3727" s="4" t="s">
        <v>7775</v>
      </c>
      <c r="E3727" s="4" t="s">
        <v>7776</v>
      </c>
    </row>
    <row r="3728" spans="1:5">
      <c r="A3728" s="10" t="s">
        <v>56</v>
      </c>
      <c r="B3728" s="4" t="s">
        <v>85</v>
      </c>
      <c r="C3728" s="4" t="s">
        <v>7768</v>
      </c>
      <c r="D3728" s="4" t="s">
        <v>7777</v>
      </c>
      <c r="E3728" s="4" t="s">
        <v>7778</v>
      </c>
    </row>
    <row r="3729" spans="1:5">
      <c r="A3729" s="10" t="s">
        <v>59</v>
      </c>
      <c r="B3729" s="4" t="s">
        <v>394</v>
      </c>
      <c r="C3729" s="4" t="s">
        <v>7768</v>
      </c>
      <c r="D3729" s="4" t="s">
        <v>7779</v>
      </c>
      <c r="E3729" s="4" t="s">
        <v>7780</v>
      </c>
    </row>
    <row r="3730" spans="1:5">
      <c r="A3730" s="10">
        <v>2711</v>
      </c>
      <c r="B3730" s="4">
        <v>1</v>
      </c>
      <c r="C3730" s="4" t="s">
        <v>7781</v>
      </c>
      <c r="D3730" s="4" t="s">
        <v>7782</v>
      </c>
      <c r="E3730" s="4" t="s">
        <v>7783</v>
      </c>
    </row>
    <row r="3731" spans="1:5">
      <c r="A3731" s="10">
        <v>2712</v>
      </c>
      <c r="B3731" s="4">
        <v>1</v>
      </c>
      <c r="C3731" s="4" t="s">
        <v>7781</v>
      </c>
      <c r="D3731" s="4" t="s">
        <v>7784</v>
      </c>
      <c r="E3731" s="4" t="s">
        <v>7785</v>
      </c>
    </row>
    <row r="3732" spans="1:5">
      <c r="A3732" s="10">
        <v>2713</v>
      </c>
      <c r="B3732" s="4">
        <v>1</v>
      </c>
      <c r="C3732" s="4" t="s">
        <v>7781</v>
      </c>
      <c r="D3732" s="4" t="s">
        <v>7786</v>
      </c>
      <c r="E3732" s="4">
        <v>66323508</v>
      </c>
    </row>
    <row r="3733" spans="1:5">
      <c r="A3733" s="10">
        <v>2714</v>
      </c>
      <c r="B3733" s="4">
        <v>1</v>
      </c>
      <c r="C3733" s="4" t="s">
        <v>7781</v>
      </c>
      <c r="D3733" s="4" t="s">
        <v>7787</v>
      </c>
      <c r="E3733" s="4" t="s">
        <v>7788</v>
      </c>
    </row>
    <row r="3734" spans="1:5">
      <c r="A3734" s="10" t="s">
        <v>27</v>
      </c>
      <c r="B3734" s="4">
        <v>0</v>
      </c>
      <c r="C3734" s="4" t="s">
        <v>7781</v>
      </c>
      <c r="D3734" s="4" t="s">
        <v>7789</v>
      </c>
      <c r="E3734" s="4" t="s">
        <v>7790</v>
      </c>
    </row>
    <row r="3735" spans="1:5">
      <c r="A3735" s="10" t="s">
        <v>39</v>
      </c>
      <c r="B3735" s="4" t="s">
        <v>40</v>
      </c>
      <c r="C3735" s="4" t="s">
        <v>7781</v>
      </c>
      <c r="D3735" s="4" t="s">
        <v>7791</v>
      </c>
      <c r="E3735" s="11" t="s">
        <v>7792</v>
      </c>
    </row>
    <row r="3736" spans="1:5">
      <c r="A3736" s="10" t="s">
        <v>43</v>
      </c>
      <c r="B3736" s="4" t="s">
        <v>452</v>
      </c>
      <c r="C3736" s="4" t="s">
        <v>7781</v>
      </c>
      <c r="D3736" s="4" t="s">
        <v>7793</v>
      </c>
      <c r="E3736" s="4" t="s">
        <v>7794</v>
      </c>
    </row>
    <row r="3737" spans="1:5">
      <c r="A3737" s="10" t="s">
        <v>27</v>
      </c>
      <c r="B3737" s="4">
        <v>0</v>
      </c>
      <c r="C3737" s="4" t="s">
        <v>7781</v>
      </c>
      <c r="D3737" s="4" t="s">
        <v>7795</v>
      </c>
      <c r="E3737" s="4" t="s">
        <v>7796</v>
      </c>
    </row>
    <row r="3738" spans="1:5">
      <c r="A3738" s="10" t="s">
        <v>48</v>
      </c>
      <c r="B3738" s="4" t="s">
        <v>2926</v>
      </c>
      <c r="C3738" s="4" t="s">
        <v>7781</v>
      </c>
      <c r="D3738" s="4" t="s">
        <v>7797</v>
      </c>
      <c r="E3738" s="4" t="s">
        <v>7798</v>
      </c>
    </row>
    <row r="3739" spans="1:5">
      <c r="A3739" s="10" t="s">
        <v>51</v>
      </c>
      <c r="B3739" s="4">
        <v>4800</v>
      </c>
      <c r="C3739" s="4" t="s">
        <v>7781</v>
      </c>
      <c r="D3739" s="4" t="s">
        <v>7799</v>
      </c>
      <c r="E3739" s="4" t="s">
        <v>7800</v>
      </c>
    </row>
    <row r="3740" spans="1:5">
      <c r="A3740" s="10" t="s">
        <v>27</v>
      </c>
      <c r="B3740" s="4">
        <v>0</v>
      </c>
      <c r="C3740" s="4" t="s">
        <v>7781</v>
      </c>
      <c r="D3740" s="4" t="s">
        <v>7801</v>
      </c>
      <c r="E3740" s="4" t="s">
        <v>7802</v>
      </c>
    </row>
    <row r="3741" spans="1:5">
      <c r="A3741" s="10" t="s">
        <v>56</v>
      </c>
      <c r="B3741" s="4" t="s">
        <v>40</v>
      </c>
      <c r="C3741" s="4" t="s">
        <v>7781</v>
      </c>
      <c r="D3741" s="4" t="s">
        <v>7803</v>
      </c>
      <c r="E3741" s="4" t="s">
        <v>7804</v>
      </c>
    </row>
    <row r="3742" spans="1:5">
      <c r="A3742" s="10" t="s">
        <v>59</v>
      </c>
      <c r="B3742" s="4" t="s">
        <v>452</v>
      </c>
      <c r="C3742" s="4" t="s">
        <v>7781</v>
      </c>
      <c r="D3742" s="4" t="s">
        <v>7805</v>
      </c>
      <c r="E3742" s="4" t="s">
        <v>7806</v>
      </c>
    </row>
    <row r="3743" spans="1:5">
      <c r="A3743" s="10" t="s">
        <v>27</v>
      </c>
      <c r="B3743" s="4">
        <v>0</v>
      </c>
      <c r="C3743" s="4" t="s">
        <v>7807</v>
      </c>
      <c r="D3743" s="4" t="s">
        <v>7808</v>
      </c>
      <c r="E3743" s="4" t="s">
        <v>7809</v>
      </c>
    </row>
    <row r="3744" spans="1:5">
      <c r="A3744" s="10" t="s">
        <v>30</v>
      </c>
      <c r="B3744" s="4">
        <v>4456</v>
      </c>
      <c r="C3744" s="4" t="s">
        <v>7807</v>
      </c>
      <c r="D3744" s="4" t="s">
        <v>7810</v>
      </c>
      <c r="E3744" s="4">
        <v>66020970</v>
      </c>
    </row>
    <row r="3745" spans="1:5">
      <c r="A3745" s="10" t="s">
        <v>34</v>
      </c>
      <c r="B3745" s="4" t="s">
        <v>695</v>
      </c>
      <c r="C3745" s="4" t="s">
        <v>7807</v>
      </c>
      <c r="D3745" s="4" t="s">
        <v>7811</v>
      </c>
      <c r="E3745" s="4" t="s">
        <v>7812</v>
      </c>
    </row>
    <row r="3746" spans="1:5">
      <c r="A3746" s="10">
        <v>2711</v>
      </c>
      <c r="B3746" s="4">
        <v>1</v>
      </c>
      <c r="C3746" s="4" t="s">
        <v>7813</v>
      </c>
      <c r="D3746" s="4" t="s">
        <v>7814</v>
      </c>
      <c r="E3746" s="4" t="s">
        <v>7815</v>
      </c>
    </row>
    <row r="3747" spans="1:5">
      <c r="A3747" s="10">
        <v>2712</v>
      </c>
      <c r="B3747" s="4">
        <v>1</v>
      </c>
      <c r="C3747" s="4" t="s">
        <v>7813</v>
      </c>
      <c r="D3747" s="4" t="s">
        <v>7816</v>
      </c>
      <c r="E3747" s="4" t="s">
        <v>7817</v>
      </c>
    </row>
    <row r="3748" spans="1:5">
      <c r="A3748" s="10">
        <v>2713</v>
      </c>
      <c r="B3748" s="4">
        <v>1</v>
      </c>
      <c r="C3748" s="4" t="s">
        <v>7813</v>
      </c>
      <c r="D3748" s="4" t="s">
        <v>7818</v>
      </c>
      <c r="E3748" s="4" t="s">
        <v>7819</v>
      </c>
    </row>
    <row r="3749" spans="1:5">
      <c r="A3749" s="10">
        <v>2714</v>
      </c>
      <c r="B3749" s="4">
        <v>1</v>
      </c>
      <c r="C3749" s="4" t="s">
        <v>7813</v>
      </c>
      <c r="D3749" s="4" t="s">
        <v>7820</v>
      </c>
      <c r="E3749" s="4" t="s">
        <v>7821</v>
      </c>
    </row>
    <row r="3750" spans="1:5">
      <c r="A3750" s="10" t="s">
        <v>27</v>
      </c>
      <c r="B3750" s="4">
        <v>0</v>
      </c>
      <c r="C3750" s="4" t="s">
        <v>7813</v>
      </c>
      <c r="D3750" s="4" t="s">
        <v>7822</v>
      </c>
      <c r="E3750" s="4" t="s">
        <v>7823</v>
      </c>
    </row>
    <row r="3751" spans="1:5">
      <c r="A3751" s="10" t="s">
        <v>48</v>
      </c>
      <c r="B3751" s="4" t="s">
        <v>85</v>
      </c>
      <c r="C3751" s="4" t="s">
        <v>7813</v>
      </c>
      <c r="D3751" s="4" t="s">
        <v>7824</v>
      </c>
      <c r="E3751" s="4" t="s">
        <v>7825</v>
      </c>
    </row>
    <row r="3752" spans="1:5">
      <c r="A3752" s="10" t="s">
        <v>51</v>
      </c>
      <c r="B3752" s="4">
        <v>5800</v>
      </c>
      <c r="C3752" s="4" t="s">
        <v>7813</v>
      </c>
      <c r="D3752" s="4" t="s">
        <v>7826</v>
      </c>
      <c r="E3752" s="4" t="s">
        <v>7827</v>
      </c>
    </row>
    <row r="3753" spans="1:5">
      <c r="A3753" s="10" t="s">
        <v>27</v>
      </c>
      <c r="B3753" s="4">
        <v>0</v>
      </c>
      <c r="C3753" s="4" t="s">
        <v>7813</v>
      </c>
      <c r="D3753" s="4" t="s">
        <v>7828</v>
      </c>
      <c r="E3753" s="4" t="s">
        <v>7829</v>
      </c>
    </row>
    <row r="3754" spans="1:5">
      <c r="A3754" s="10" t="s">
        <v>56</v>
      </c>
      <c r="B3754" s="4" t="s">
        <v>85</v>
      </c>
      <c r="C3754" s="4" t="s">
        <v>7813</v>
      </c>
      <c r="D3754" s="4" t="s">
        <v>7830</v>
      </c>
      <c r="E3754" s="4" t="s">
        <v>7831</v>
      </c>
    </row>
    <row r="3755" spans="1:5">
      <c r="A3755" s="10" t="s">
        <v>59</v>
      </c>
      <c r="B3755" s="4" t="s">
        <v>452</v>
      </c>
      <c r="C3755" s="4" t="s">
        <v>7813</v>
      </c>
      <c r="D3755" s="4" t="s">
        <v>7832</v>
      </c>
      <c r="E3755" s="4" t="s">
        <v>7833</v>
      </c>
    </row>
    <row r="3756" spans="1:5">
      <c r="A3756" s="10" t="s">
        <v>27</v>
      </c>
      <c r="B3756" s="4">
        <v>0</v>
      </c>
      <c r="C3756" s="4" t="s">
        <v>7813</v>
      </c>
      <c r="D3756" s="4" t="s">
        <v>7834</v>
      </c>
      <c r="E3756" s="4" t="s">
        <v>7835</v>
      </c>
    </row>
    <row r="3757" spans="1:5">
      <c r="A3757" s="10" t="s">
        <v>30</v>
      </c>
      <c r="B3757" s="4" t="s">
        <v>3255</v>
      </c>
      <c r="C3757" s="4" t="s">
        <v>7813</v>
      </c>
      <c r="D3757" s="4" t="s">
        <v>7836</v>
      </c>
      <c r="E3757" s="4" t="s">
        <v>7837</v>
      </c>
    </row>
    <row r="3758" spans="1:5">
      <c r="A3758" s="10" t="s">
        <v>34</v>
      </c>
      <c r="B3758" s="4">
        <v>9000</v>
      </c>
      <c r="C3758" s="4" t="s">
        <v>7813</v>
      </c>
      <c r="D3758" s="4" t="s">
        <v>7838</v>
      </c>
      <c r="E3758" s="4" t="s">
        <v>7839</v>
      </c>
    </row>
    <row r="3759" spans="1:5">
      <c r="A3759" s="10" t="s">
        <v>27</v>
      </c>
      <c r="B3759" s="4">
        <v>0</v>
      </c>
      <c r="C3759" s="4" t="s">
        <v>7840</v>
      </c>
      <c r="D3759" s="4" t="s">
        <v>7841</v>
      </c>
      <c r="E3759" s="4" t="s">
        <v>7842</v>
      </c>
    </row>
    <row r="3760" spans="1:5">
      <c r="A3760" s="10" t="s">
        <v>39</v>
      </c>
      <c r="B3760" s="4" t="s">
        <v>2926</v>
      </c>
      <c r="C3760" s="4" t="s">
        <v>7840</v>
      </c>
      <c r="D3760" s="4" t="s">
        <v>7843</v>
      </c>
      <c r="E3760" s="4" t="s">
        <v>7844</v>
      </c>
    </row>
    <row r="3761" spans="1:5">
      <c r="A3761" s="10" t="s">
        <v>43</v>
      </c>
      <c r="B3761" s="4">
        <v>3000</v>
      </c>
      <c r="C3761" s="4" t="s">
        <v>7840</v>
      </c>
      <c r="D3761" s="4" t="s">
        <v>7845</v>
      </c>
      <c r="E3761" s="4" t="s">
        <v>7846</v>
      </c>
    </row>
    <row r="3762" spans="1:5">
      <c r="A3762" s="10">
        <v>2711</v>
      </c>
      <c r="B3762" s="4">
        <v>1</v>
      </c>
      <c r="C3762" s="4" t="s">
        <v>7847</v>
      </c>
      <c r="D3762" s="4" t="s">
        <v>7848</v>
      </c>
      <c r="E3762" s="4" t="s">
        <v>7849</v>
      </c>
    </row>
    <row r="3763" spans="1:5">
      <c r="A3763" s="10">
        <v>2712</v>
      </c>
      <c r="B3763" s="4">
        <v>1</v>
      </c>
      <c r="C3763" s="4" t="s">
        <v>7847</v>
      </c>
      <c r="D3763" s="4" t="s">
        <v>7850</v>
      </c>
      <c r="E3763" s="4" t="s">
        <v>7851</v>
      </c>
    </row>
    <row r="3764" spans="1:5">
      <c r="A3764" s="10">
        <v>2713</v>
      </c>
      <c r="B3764" s="4">
        <v>1</v>
      </c>
      <c r="C3764" s="4" t="s">
        <v>7847</v>
      </c>
      <c r="D3764" s="4" t="s">
        <v>7852</v>
      </c>
      <c r="E3764" s="4" t="s">
        <v>7853</v>
      </c>
    </row>
    <row r="3765" spans="1:5">
      <c r="A3765" s="10">
        <v>2714</v>
      </c>
      <c r="B3765" s="4">
        <v>1</v>
      </c>
      <c r="C3765" s="4" t="s">
        <v>7847</v>
      </c>
      <c r="D3765" s="4" t="s">
        <v>7854</v>
      </c>
      <c r="E3765" s="4" t="s">
        <v>7855</v>
      </c>
    </row>
    <row r="3766" spans="1:5">
      <c r="A3766" s="10" t="s">
        <v>27</v>
      </c>
      <c r="B3766" s="4">
        <v>0</v>
      </c>
      <c r="C3766" s="4" t="s">
        <v>7847</v>
      </c>
      <c r="D3766" s="4" t="s">
        <v>7856</v>
      </c>
      <c r="E3766" s="4" t="s">
        <v>7857</v>
      </c>
    </row>
    <row r="3767" spans="1:5">
      <c r="A3767" s="10" t="s">
        <v>56</v>
      </c>
      <c r="B3767" s="4" t="s">
        <v>40</v>
      </c>
      <c r="C3767" s="4" t="s">
        <v>7847</v>
      </c>
      <c r="D3767" s="4" t="s">
        <v>7858</v>
      </c>
      <c r="E3767" s="4" t="s">
        <v>7859</v>
      </c>
    </row>
    <row r="3768" spans="1:5">
      <c r="A3768" s="10" t="s">
        <v>59</v>
      </c>
      <c r="B3768" s="4" t="s">
        <v>44</v>
      </c>
      <c r="C3768" s="4" t="s">
        <v>7847</v>
      </c>
      <c r="D3768" s="4" t="s">
        <v>7860</v>
      </c>
      <c r="E3768" s="4" t="s">
        <v>7861</v>
      </c>
    </row>
    <row r="3769" spans="1:5">
      <c r="A3769" s="10" t="s">
        <v>27</v>
      </c>
      <c r="B3769" s="4">
        <v>0</v>
      </c>
      <c r="C3769" s="4" t="s">
        <v>7847</v>
      </c>
      <c r="D3769" s="4" t="s">
        <v>7862</v>
      </c>
      <c r="E3769" s="4" t="s">
        <v>7863</v>
      </c>
    </row>
    <row r="3770" spans="1:5">
      <c r="A3770" s="10" t="s">
        <v>30</v>
      </c>
      <c r="B3770" s="4">
        <v>4457</v>
      </c>
      <c r="C3770" s="4" t="s">
        <v>7847</v>
      </c>
      <c r="D3770" s="4" t="s">
        <v>7864</v>
      </c>
      <c r="E3770" s="4" t="s">
        <v>7865</v>
      </c>
    </row>
    <row r="3771" spans="1:5">
      <c r="A3771" s="10" t="s">
        <v>34</v>
      </c>
      <c r="B3771" s="4">
        <v>7400</v>
      </c>
      <c r="C3771" s="4" t="s">
        <v>7847</v>
      </c>
      <c r="D3771" s="4" t="s">
        <v>7866</v>
      </c>
      <c r="E3771" s="4" t="s">
        <v>7867</v>
      </c>
    </row>
    <row r="3772" spans="1:5">
      <c r="A3772" s="10" t="s">
        <v>27</v>
      </c>
      <c r="B3772" s="4">
        <v>0</v>
      </c>
      <c r="C3772" s="4" t="s">
        <v>7847</v>
      </c>
      <c r="D3772" s="4" t="s">
        <v>7868</v>
      </c>
      <c r="E3772" s="4" t="s">
        <v>7869</v>
      </c>
    </row>
    <row r="3773" spans="1:5">
      <c r="A3773" s="10" t="s">
        <v>39</v>
      </c>
      <c r="B3773" s="4" t="s">
        <v>85</v>
      </c>
      <c r="C3773" s="4" t="s">
        <v>7847</v>
      </c>
      <c r="D3773" s="4" t="s">
        <v>7870</v>
      </c>
      <c r="E3773" s="4" t="s">
        <v>7871</v>
      </c>
    </row>
    <row r="3774" spans="1:5">
      <c r="A3774" s="10" t="s">
        <v>43</v>
      </c>
      <c r="B3774" s="4">
        <v>6000</v>
      </c>
      <c r="C3774" s="4" t="s">
        <v>7847</v>
      </c>
      <c r="D3774" s="4" t="s">
        <v>7872</v>
      </c>
      <c r="E3774" s="4" t="s">
        <v>7873</v>
      </c>
    </row>
    <row r="3775" spans="1:5">
      <c r="A3775" s="10" t="s">
        <v>27</v>
      </c>
      <c r="B3775" s="4">
        <v>0</v>
      </c>
      <c r="C3775" s="4" t="s">
        <v>7847</v>
      </c>
      <c r="D3775" s="4" t="s">
        <v>7874</v>
      </c>
      <c r="E3775" s="4" t="s">
        <v>7875</v>
      </c>
    </row>
    <row r="3776" spans="1:5">
      <c r="A3776" s="10" t="s">
        <v>48</v>
      </c>
      <c r="B3776" s="4" t="s">
        <v>85</v>
      </c>
      <c r="C3776" s="4" t="s">
        <v>7847</v>
      </c>
      <c r="D3776" s="4" t="s">
        <v>7876</v>
      </c>
      <c r="E3776" s="4" t="s">
        <v>7877</v>
      </c>
    </row>
    <row r="3777" spans="1:5">
      <c r="A3777" s="10" t="s">
        <v>51</v>
      </c>
      <c r="B3777" s="4">
        <v>3800</v>
      </c>
      <c r="C3777" s="4" t="s">
        <v>7847</v>
      </c>
      <c r="D3777" s="4" t="s">
        <v>7878</v>
      </c>
      <c r="E3777" s="4">
        <v>91299935</v>
      </c>
    </row>
    <row r="3778" spans="1:5">
      <c r="A3778" s="10">
        <v>2711</v>
      </c>
      <c r="B3778" s="4">
        <v>1</v>
      </c>
      <c r="C3778" s="4" t="s">
        <v>7879</v>
      </c>
      <c r="D3778" s="4" t="s">
        <v>7880</v>
      </c>
      <c r="E3778" s="4" t="s">
        <v>7881</v>
      </c>
    </row>
    <row r="3779" spans="1:5">
      <c r="A3779" s="10">
        <v>2712</v>
      </c>
      <c r="B3779" s="4">
        <v>1</v>
      </c>
      <c r="C3779" s="4" t="s">
        <v>7879</v>
      </c>
      <c r="D3779" s="4" t="s">
        <v>7882</v>
      </c>
      <c r="E3779" s="4" t="s">
        <v>7883</v>
      </c>
    </row>
    <row r="3780" spans="1:5">
      <c r="A3780" s="10">
        <v>2713</v>
      </c>
      <c r="B3780" s="4">
        <v>1</v>
      </c>
      <c r="C3780" s="4" t="s">
        <v>7879</v>
      </c>
      <c r="D3780" s="4" t="s">
        <v>7884</v>
      </c>
      <c r="E3780" s="4" t="s">
        <v>7885</v>
      </c>
    </row>
    <row r="3781" spans="1:5">
      <c r="A3781" s="10">
        <v>2714</v>
      </c>
      <c r="B3781" s="4">
        <v>1</v>
      </c>
      <c r="C3781" s="4" t="s">
        <v>7879</v>
      </c>
      <c r="D3781" s="4" t="s">
        <v>7886</v>
      </c>
      <c r="E3781" s="4" t="s">
        <v>7887</v>
      </c>
    </row>
    <row r="3782" spans="1:5">
      <c r="A3782" s="10" t="s">
        <v>27</v>
      </c>
      <c r="B3782" s="4">
        <v>0</v>
      </c>
      <c r="C3782" s="4" t="s">
        <v>7888</v>
      </c>
      <c r="D3782" s="4" t="s">
        <v>7889</v>
      </c>
      <c r="E3782" s="4" t="s">
        <v>7890</v>
      </c>
    </row>
    <row r="3783" spans="1:5">
      <c r="A3783" s="10" t="s">
        <v>30</v>
      </c>
      <c r="B3783" s="4">
        <v>4456</v>
      </c>
      <c r="C3783" s="4" t="s">
        <v>7888</v>
      </c>
      <c r="D3783" s="4" t="s">
        <v>7891</v>
      </c>
      <c r="E3783" s="4" t="s">
        <v>7892</v>
      </c>
    </row>
    <row r="3784" spans="1:5">
      <c r="A3784" s="10" t="s">
        <v>34</v>
      </c>
      <c r="B3784" s="4" t="s">
        <v>1319</v>
      </c>
      <c r="C3784" s="4" t="s">
        <v>7888</v>
      </c>
      <c r="D3784" s="4" t="s">
        <v>7893</v>
      </c>
      <c r="E3784" s="4" t="s">
        <v>7894</v>
      </c>
    </row>
    <row r="3785" spans="1:5">
      <c r="A3785" s="10" t="s">
        <v>27</v>
      </c>
      <c r="B3785" s="4">
        <v>0</v>
      </c>
      <c r="C3785" s="4" t="s">
        <v>7888</v>
      </c>
      <c r="D3785" s="4" t="s">
        <v>7895</v>
      </c>
      <c r="E3785" s="4" t="s">
        <v>7896</v>
      </c>
    </row>
    <row r="3786" spans="1:5">
      <c r="A3786" s="10" t="s">
        <v>39</v>
      </c>
      <c r="B3786" s="4" t="s">
        <v>40</v>
      </c>
      <c r="C3786" s="4" t="s">
        <v>7888</v>
      </c>
      <c r="D3786" s="4" t="s">
        <v>7897</v>
      </c>
      <c r="E3786" s="4" t="s">
        <v>7898</v>
      </c>
    </row>
    <row r="3787" spans="1:5">
      <c r="A3787" s="10" t="s">
        <v>43</v>
      </c>
      <c r="B3787" s="4" t="s">
        <v>219</v>
      </c>
      <c r="C3787" s="4" t="s">
        <v>7888</v>
      </c>
      <c r="D3787" s="4" t="s">
        <v>7899</v>
      </c>
      <c r="E3787" s="4" t="s">
        <v>7900</v>
      </c>
    </row>
    <row r="3788" spans="1:5">
      <c r="A3788" s="10" t="s">
        <v>27</v>
      </c>
      <c r="B3788" s="4">
        <v>0</v>
      </c>
      <c r="C3788" s="4" t="s">
        <v>7888</v>
      </c>
      <c r="D3788" s="4" t="s">
        <v>7901</v>
      </c>
      <c r="E3788" s="4" t="s">
        <v>7902</v>
      </c>
    </row>
    <row r="3789" spans="1:5">
      <c r="A3789" s="10" t="s">
        <v>48</v>
      </c>
      <c r="B3789" s="4" t="s">
        <v>2926</v>
      </c>
      <c r="C3789" s="4" t="s">
        <v>7888</v>
      </c>
      <c r="D3789" s="4" t="s">
        <v>7903</v>
      </c>
      <c r="E3789" s="4" t="s">
        <v>7904</v>
      </c>
    </row>
    <row r="3790" spans="1:5">
      <c r="A3790" s="10" t="s">
        <v>51</v>
      </c>
      <c r="B3790" s="4">
        <v>4800</v>
      </c>
      <c r="C3790" s="4" t="s">
        <v>7888</v>
      </c>
      <c r="D3790" s="4" t="s">
        <v>7905</v>
      </c>
      <c r="E3790" s="4" t="s">
        <v>7906</v>
      </c>
    </row>
    <row r="3791" spans="1:5">
      <c r="A3791" s="10" t="s">
        <v>27</v>
      </c>
      <c r="B3791" s="4">
        <v>0</v>
      </c>
      <c r="C3791" s="4" t="s">
        <v>7888</v>
      </c>
      <c r="D3791" s="4" t="s">
        <v>7907</v>
      </c>
      <c r="E3791" s="4" t="s">
        <v>7908</v>
      </c>
    </row>
    <row r="3792" spans="1:5">
      <c r="A3792" s="10" t="s">
        <v>56</v>
      </c>
      <c r="B3792" s="4" t="s">
        <v>40</v>
      </c>
      <c r="C3792" s="4" t="s">
        <v>7888</v>
      </c>
      <c r="D3792" s="4" t="s">
        <v>7909</v>
      </c>
      <c r="E3792" s="4" t="s">
        <v>7910</v>
      </c>
    </row>
    <row r="3793" spans="1:5">
      <c r="A3793" s="10" t="s">
        <v>59</v>
      </c>
      <c r="B3793" s="4" t="s">
        <v>94</v>
      </c>
      <c r="C3793" s="4" t="s">
        <v>7888</v>
      </c>
      <c r="D3793" s="4" t="s">
        <v>7911</v>
      </c>
      <c r="E3793" s="4" t="s">
        <v>7912</v>
      </c>
    </row>
    <row r="3794" spans="1:5">
      <c r="A3794" s="10">
        <v>2711</v>
      </c>
      <c r="B3794" s="4">
        <v>1</v>
      </c>
      <c r="C3794" s="4" t="s">
        <v>7913</v>
      </c>
      <c r="D3794" s="4" t="s">
        <v>7914</v>
      </c>
      <c r="E3794" s="4" t="s">
        <v>7915</v>
      </c>
    </row>
    <row r="3795" spans="1:5">
      <c r="A3795" s="10">
        <v>2712</v>
      </c>
      <c r="B3795" s="4">
        <v>1</v>
      </c>
      <c r="C3795" s="4" t="s">
        <v>7913</v>
      </c>
      <c r="D3795" s="4" t="s">
        <v>7916</v>
      </c>
      <c r="E3795" s="4" t="s">
        <v>7917</v>
      </c>
    </row>
    <row r="3796" spans="1:5">
      <c r="A3796" s="10">
        <v>2713</v>
      </c>
      <c r="B3796" s="4">
        <v>1</v>
      </c>
      <c r="C3796" s="4" t="s">
        <v>7913</v>
      </c>
      <c r="D3796" s="4" t="s">
        <v>7918</v>
      </c>
      <c r="E3796" s="4" t="s">
        <v>7919</v>
      </c>
    </row>
    <row r="3797" spans="1:5">
      <c r="A3797" s="10">
        <v>2714</v>
      </c>
      <c r="B3797" s="4">
        <v>1</v>
      </c>
      <c r="C3797" s="4" t="s">
        <v>7913</v>
      </c>
      <c r="D3797" s="4" t="s">
        <v>7920</v>
      </c>
      <c r="E3797" s="4" t="s">
        <v>7921</v>
      </c>
    </row>
    <row r="3798" spans="1:5">
      <c r="A3798" s="10" t="s">
        <v>27</v>
      </c>
      <c r="B3798" s="4">
        <v>0</v>
      </c>
      <c r="C3798" s="4" t="s">
        <v>7913</v>
      </c>
      <c r="D3798" s="4" t="s">
        <v>7922</v>
      </c>
      <c r="E3798" s="4" t="s">
        <v>7923</v>
      </c>
    </row>
    <row r="3799" spans="1:5">
      <c r="A3799" s="10" t="s">
        <v>39</v>
      </c>
      <c r="B3799" s="4" t="s">
        <v>2926</v>
      </c>
      <c r="C3799" s="4" t="s">
        <v>7913</v>
      </c>
      <c r="D3799" s="4" t="s">
        <v>7924</v>
      </c>
      <c r="E3799" s="4" t="s">
        <v>7925</v>
      </c>
    </row>
    <row r="3800" spans="1:5">
      <c r="A3800" s="10" t="s">
        <v>43</v>
      </c>
      <c r="B3800" s="4">
        <v>3000</v>
      </c>
      <c r="C3800" s="4" t="s">
        <v>7913</v>
      </c>
      <c r="D3800" s="4" t="s">
        <v>7926</v>
      </c>
      <c r="E3800" s="11" t="s">
        <v>7927</v>
      </c>
    </row>
    <row r="3801" spans="1:5">
      <c r="A3801" s="10" t="s">
        <v>27</v>
      </c>
      <c r="B3801" s="4">
        <v>0</v>
      </c>
      <c r="C3801" s="4" t="s">
        <v>7928</v>
      </c>
      <c r="D3801" s="4" t="s">
        <v>7929</v>
      </c>
      <c r="E3801" s="4" t="s">
        <v>7930</v>
      </c>
    </row>
    <row r="3802" spans="1:5">
      <c r="A3802" s="10" t="s">
        <v>48</v>
      </c>
      <c r="B3802" s="4" t="s">
        <v>85</v>
      </c>
      <c r="C3802" s="4" t="s">
        <v>7928</v>
      </c>
      <c r="D3802" s="4" t="s">
        <v>7931</v>
      </c>
      <c r="E3802" s="4" t="s">
        <v>7932</v>
      </c>
    </row>
    <row r="3803" spans="1:5">
      <c r="A3803" s="10" t="s">
        <v>51</v>
      </c>
      <c r="B3803" s="4">
        <v>6800</v>
      </c>
      <c r="C3803" s="4" t="s">
        <v>7928</v>
      </c>
      <c r="D3803" s="4" t="s">
        <v>7933</v>
      </c>
      <c r="E3803" s="4" t="s">
        <v>7934</v>
      </c>
    </row>
    <row r="3804" spans="1:5">
      <c r="A3804" s="10" t="s">
        <v>27</v>
      </c>
      <c r="B3804" s="4">
        <v>0</v>
      </c>
      <c r="C3804" s="4" t="s">
        <v>7928</v>
      </c>
      <c r="D3804" s="4" t="s">
        <v>7935</v>
      </c>
      <c r="E3804" s="4" t="s">
        <v>7936</v>
      </c>
    </row>
    <row r="3805" spans="1:5">
      <c r="A3805" s="10" t="s">
        <v>56</v>
      </c>
      <c r="B3805" s="4" t="s">
        <v>85</v>
      </c>
      <c r="C3805" s="4" t="s">
        <v>7928</v>
      </c>
      <c r="D3805" s="4" t="s">
        <v>7937</v>
      </c>
      <c r="E3805" s="4" t="s">
        <v>7938</v>
      </c>
    </row>
    <row r="3806" spans="1:5">
      <c r="A3806" s="10" t="s">
        <v>59</v>
      </c>
      <c r="B3806" s="4" t="s">
        <v>487</v>
      </c>
      <c r="C3806" s="4" t="s">
        <v>7928</v>
      </c>
      <c r="D3806" s="4" t="s">
        <v>7939</v>
      </c>
      <c r="E3806" s="4" t="s">
        <v>7940</v>
      </c>
    </row>
    <row r="3807" spans="1:5">
      <c r="A3807" s="10" t="s">
        <v>27</v>
      </c>
      <c r="B3807" s="4">
        <v>0</v>
      </c>
      <c r="C3807" s="4" t="s">
        <v>7928</v>
      </c>
      <c r="D3807" s="4" t="s">
        <v>7941</v>
      </c>
      <c r="E3807" s="4" t="s">
        <v>7942</v>
      </c>
    </row>
    <row r="3808" spans="1:5">
      <c r="A3808" s="10" t="s">
        <v>30</v>
      </c>
      <c r="B3808" s="4" t="s">
        <v>3255</v>
      </c>
      <c r="C3808" s="4" t="s">
        <v>7928</v>
      </c>
      <c r="D3808" s="4" t="s">
        <v>7943</v>
      </c>
      <c r="E3808" s="4" t="s">
        <v>7944</v>
      </c>
    </row>
    <row r="3809" spans="1:5">
      <c r="A3809" s="10" t="s">
        <v>34</v>
      </c>
      <c r="B3809" s="4" t="s">
        <v>825</v>
      </c>
      <c r="C3809" s="4" t="s">
        <v>7928</v>
      </c>
      <c r="D3809" s="4" t="s">
        <v>7945</v>
      </c>
      <c r="E3809" s="4" t="s">
        <v>7946</v>
      </c>
    </row>
    <row r="3810" spans="1:5">
      <c r="A3810" s="10">
        <v>2711</v>
      </c>
      <c r="B3810" s="4">
        <v>1</v>
      </c>
      <c r="C3810" s="4" t="s">
        <v>7947</v>
      </c>
      <c r="D3810" s="4" t="s">
        <v>7948</v>
      </c>
      <c r="E3810" s="4" t="s">
        <v>7949</v>
      </c>
    </row>
    <row r="3811" spans="1:5">
      <c r="A3811" s="10">
        <v>2712</v>
      </c>
      <c r="B3811" s="4">
        <v>1</v>
      </c>
      <c r="C3811" s="4" t="s">
        <v>7947</v>
      </c>
      <c r="D3811" s="4" t="s">
        <v>7950</v>
      </c>
      <c r="E3811" s="4" t="s">
        <v>7951</v>
      </c>
    </row>
    <row r="3812" spans="1:5">
      <c r="A3812" s="10">
        <v>2713</v>
      </c>
      <c r="B3812" s="4">
        <v>1</v>
      </c>
      <c r="C3812" s="4" t="s">
        <v>7947</v>
      </c>
      <c r="D3812" s="4" t="s">
        <v>7952</v>
      </c>
      <c r="E3812" s="4" t="s">
        <v>7953</v>
      </c>
    </row>
    <row r="3813" spans="1:5">
      <c r="A3813" s="10">
        <v>2714</v>
      </c>
      <c r="B3813" s="4">
        <v>1</v>
      </c>
      <c r="C3813" s="4" t="s">
        <v>7947</v>
      </c>
      <c r="D3813" s="4" t="s">
        <v>7954</v>
      </c>
      <c r="E3813" s="4" t="s">
        <v>7955</v>
      </c>
    </row>
    <row r="3814" spans="1:5">
      <c r="A3814" s="10" t="s">
        <v>27</v>
      </c>
      <c r="B3814" s="4">
        <v>0</v>
      </c>
      <c r="C3814" s="4" t="s">
        <v>7947</v>
      </c>
      <c r="D3814" s="4" t="s">
        <v>7956</v>
      </c>
      <c r="E3814" s="4" t="s">
        <v>7957</v>
      </c>
    </row>
    <row r="3815" spans="1:5">
      <c r="A3815" s="10" t="s">
        <v>48</v>
      </c>
      <c r="B3815" s="4" t="s">
        <v>2926</v>
      </c>
      <c r="C3815" s="4" t="s">
        <v>7947</v>
      </c>
      <c r="D3815" s="4" t="s">
        <v>7958</v>
      </c>
      <c r="E3815" s="4" t="s">
        <v>7959</v>
      </c>
    </row>
    <row r="3816" spans="1:5">
      <c r="A3816" s="10" t="s">
        <v>51</v>
      </c>
      <c r="B3816" s="4">
        <v>6000</v>
      </c>
      <c r="C3816" s="4" t="s">
        <v>7947</v>
      </c>
      <c r="D3816" s="4" t="s">
        <v>7960</v>
      </c>
      <c r="E3816" s="4" t="s">
        <v>7961</v>
      </c>
    </row>
    <row r="3817" spans="1:5">
      <c r="A3817" s="10" t="s">
        <v>27</v>
      </c>
      <c r="B3817" s="4">
        <v>0</v>
      </c>
      <c r="C3817" s="4" t="s">
        <v>7962</v>
      </c>
      <c r="D3817" s="4" t="s">
        <v>7963</v>
      </c>
      <c r="E3817" s="4" t="s">
        <v>7964</v>
      </c>
    </row>
    <row r="3818" spans="1:5">
      <c r="A3818" s="10" t="s">
        <v>56</v>
      </c>
      <c r="B3818" s="4" t="s">
        <v>40</v>
      </c>
      <c r="C3818" s="4" t="s">
        <v>7962</v>
      </c>
      <c r="D3818" s="4" t="s">
        <v>7965</v>
      </c>
      <c r="E3818" s="4" t="s">
        <v>7966</v>
      </c>
    </row>
    <row r="3819" spans="1:5">
      <c r="A3819" s="10" t="s">
        <v>59</v>
      </c>
      <c r="B3819" s="4" t="s">
        <v>94</v>
      </c>
      <c r="C3819" s="4" t="s">
        <v>7962</v>
      </c>
      <c r="D3819" s="4" t="s">
        <v>7967</v>
      </c>
      <c r="E3819" s="4" t="s">
        <v>7968</v>
      </c>
    </row>
    <row r="3820" spans="1:5">
      <c r="A3820" s="10" t="s">
        <v>27</v>
      </c>
      <c r="B3820" s="4">
        <v>0</v>
      </c>
      <c r="C3820" s="4" t="s">
        <v>7962</v>
      </c>
      <c r="D3820" s="4" t="s">
        <v>7969</v>
      </c>
      <c r="E3820" s="4" t="s">
        <v>7970</v>
      </c>
    </row>
    <row r="3821" spans="1:5">
      <c r="A3821" s="10" t="s">
        <v>30</v>
      </c>
      <c r="B3821" s="4">
        <v>4456</v>
      </c>
      <c r="C3821" s="4" t="s">
        <v>7962</v>
      </c>
      <c r="D3821" s="4" t="s">
        <v>7971</v>
      </c>
      <c r="E3821" s="4" t="s">
        <v>7972</v>
      </c>
    </row>
    <row r="3822" spans="1:5">
      <c r="A3822" s="10" t="s">
        <v>34</v>
      </c>
      <c r="B3822" s="4" t="s">
        <v>654</v>
      </c>
      <c r="C3822" s="4" t="s">
        <v>7962</v>
      </c>
      <c r="D3822" s="4" t="s">
        <v>7973</v>
      </c>
      <c r="E3822" s="4" t="s">
        <v>7974</v>
      </c>
    </row>
    <row r="3823" spans="1:5">
      <c r="A3823" s="10" t="s">
        <v>27</v>
      </c>
      <c r="B3823" s="4">
        <v>0</v>
      </c>
      <c r="C3823" s="4" t="s">
        <v>7962</v>
      </c>
      <c r="D3823" s="4" t="s">
        <v>7975</v>
      </c>
      <c r="E3823" s="4" t="s">
        <v>7976</v>
      </c>
    </row>
    <row r="3824" spans="1:5">
      <c r="A3824" s="10" t="s">
        <v>39</v>
      </c>
      <c r="B3824" s="4" t="s">
        <v>40</v>
      </c>
      <c r="C3824" s="4" t="s">
        <v>7962</v>
      </c>
      <c r="D3824" s="4" t="s">
        <v>7977</v>
      </c>
      <c r="E3824" s="4" t="s">
        <v>7978</v>
      </c>
    </row>
    <row r="3825" spans="1:5">
      <c r="A3825" s="10" t="s">
        <v>43</v>
      </c>
      <c r="B3825" s="4" t="s">
        <v>150</v>
      </c>
      <c r="C3825" s="4" t="s">
        <v>7962</v>
      </c>
      <c r="D3825" s="4" t="s">
        <v>7979</v>
      </c>
      <c r="E3825" s="4" t="s">
        <v>7980</v>
      </c>
    </row>
    <row r="3826" spans="1:5">
      <c r="A3826" s="10">
        <v>2711</v>
      </c>
      <c r="B3826" s="4">
        <v>1</v>
      </c>
      <c r="C3826" s="4" t="s">
        <v>7981</v>
      </c>
      <c r="D3826" s="4" t="s">
        <v>7982</v>
      </c>
      <c r="E3826" s="4" t="s">
        <v>7983</v>
      </c>
    </row>
    <row r="3827" spans="1:5">
      <c r="A3827" s="10">
        <v>2712</v>
      </c>
      <c r="B3827" s="4">
        <v>1</v>
      </c>
      <c r="C3827" s="4" t="s">
        <v>7981</v>
      </c>
      <c r="D3827" s="4" t="s">
        <v>7984</v>
      </c>
      <c r="E3827" s="4" t="s">
        <v>7985</v>
      </c>
    </row>
    <row r="3828" spans="1:5">
      <c r="A3828" s="10">
        <v>2713</v>
      </c>
      <c r="B3828" s="4">
        <v>1</v>
      </c>
      <c r="C3828" s="4" t="s">
        <v>7981</v>
      </c>
      <c r="D3828" s="4" t="s">
        <v>7986</v>
      </c>
      <c r="E3828" s="4">
        <v>36819531</v>
      </c>
    </row>
    <row r="3829" spans="1:5">
      <c r="A3829" s="10">
        <v>2714</v>
      </c>
      <c r="B3829" s="4">
        <v>1</v>
      </c>
      <c r="C3829" s="4" t="s">
        <v>7981</v>
      </c>
      <c r="D3829" s="4" t="s">
        <v>7987</v>
      </c>
      <c r="E3829" s="4" t="s">
        <v>7988</v>
      </c>
    </row>
    <row r="3830" spans="1:5">
      <c r="A3830" s="10" t="s">
        <v>27</v>
      </c>
      <c r="B3830" s="4">
        <v>0</v>
      </c>
      <c r="C3830" s="4" t="s">
        <v>7981</v>
      </c>
      <c r="D3830" s="4" t="s">
        <v>7989</v>
      </c>
      <c r="E3830" s="4" t="s">
        <v>7990</v>
      </c>
    </row>
    <row r="3831" spans="1:5">
      <c r="A3831" s="10" t="s">
        <v>56</v>
      </c>
      <c r="B3831" s="4" t="s">
        <v>85</v>
      </c>
      <c r="C3831" s="4" t="s">
        <v>7981</v>
      </c>
      <c r="D3831" s="4" t="s">
        <v>7991</v>
      </c>
      <c r="E3831" s="4" t="s">
        <v>7992</v>
      </c>
    </row>
    <row r="3832" spans="1:5">
      <c r="A3832" s="10" t="s">
        <v>59</v>
      </c>
      <c r="B3832" s="4" t="s">
        <v>94</v>
      </c>
      <c r="C3832" s="4" t="s">
        <v>7981</v>
      </c>
      <c r="D3832" s="4" t="s">
        <v>7993</v>
      </c>
      <c r="E3832" s="4" t="s">
        <v>7994</v>
      </c>
    </row>
    <row r="3833" spans="1:5">
      <c r="A3833" s="10" t="s">
        <v>27</v>
      </c>
      <c r="B3833" s="4">
        <v>0</v>
      </c>
      <c r="C3833" s="4" t="s">
        <v>7981</v>
      </c>
      <c r="D3833" s="4" t="s">
        <v>7995</v>
      </c>
      <c r="E3833" s="4" t="s">
        <v>7996</v>
      </c>
    </row>
    <row r="3834" spans="1:5">
      <c r="A3834" s="10" t="s">
        <v>30</v>
      </c>
      <c r="B3834" s="4" t="s">
        <v>3255</v>
      </c>
      <c r="C3834" s="4" t="s">
        <v>7981</v>
      </c>
      <c r="D3834" s="4" t="s">
        <v>7997</v>
      </c>
      <c r="E3834" s="4" t="s">
        <v>7998</v>
      </c>
    </row>
    <row r="3835" spans="1:5">
      <c r="A3835" s="10" t="s">
        <v>34</v>
      </c>
      <c r="B3835" s="4" t="s">
        <v>394</v>
      </c>
      <c r="C3835" s="4" t="s">
        <v>7981</v>
      </c>
      <c r="D3835" s="4" t="s">
        <v>7999</v>
      </c>
      <c r="E3835" s="4" t="s">
        <v>8000</v>
      </c>
    </row>
    <row r="3836" spans="1:5">
      <c r="A3836" s="10" t="s">
        <v>27</v>
      </c>
      <c r="B3836" s="4">
        <v>0</v>
      </c>
      <c r="C3836" s="4" t="s">
        <v>8001</v>
      </c>
      <c r="D3836" s="4" t="s">
        <v>8002</v>
      </c>
      <c r="E3836" s="4">
        <v>76237498</v>
      </c>
    </row>
    <row r="3837" spans="1:5">
      <c r="A3837" s="10" t="s">
        <v>39</v>
      </c>
      <c r="B3837" s="4" t="s">
        <v>2926</v>
      </c>
      <c r="C3837" s="4" t="s">
        <v>8001</v>
      </c>
      <c r="D3837" s="4" t="s">
        <v>8003</v>
      </c>
      <c r="E3837" s="4" t="s">
        <v>8004</v>
      </c>
    </row>
    <row r="3838" spans="1:5">
      <c r="A3838" s="10" t="s">
        <v>43</v>
      </c>
      <c r="B3838" s="4">
        <v>1800</v>
      </c>
      <c r="C3838" s="4" t="s">
        <v>8001</v>
      </c>
      <c r="D3838" s="4" t="s">
        <v>8005</v>
      </c>
      <c r="E3838" s="4" t="s">
        <v>8006</v>
      </c>
    </row>
    <row r="3839" spans="1:5">
      <c r="A3839" s="10" t="s">
        <v>27</v>
      </c>
      <c r="B3839" s="4">
        <v>0</v>
      </c>
      <c r="C3839" s="4" t="s">
        <v>8001</v>
      </c>
      <c r="D3839" s="4" t="s">
        <v>8007</v>
      </c>
      <c r="E3839" s="4" t="s">
        <v>8008</v>
      </c>
    </row>
    <row r="3840" spans="1:5">
      <c r="A3840" s="10" t="s">
        <v>48</v>
      </c>
      <c r="B3840" s="4" t="s">
        <v>85</v>
      </c>
      <c r="C3840" s="4" t="s">
        <v>8001</v>
      </c>
      <c r="D3840" s="4" t="s">
        <v>8009</v>
      </c>
      <c r="E3840" s="4" t="s">
        <v>8010</v>
      </c>
    </row>
    <row r="3841" spans="1:5">
      <c r="A3841" s="10" t="s">
        <v>51</v>
      </c>
      <c r="B3841" s="4">
        <v>7000</v>
      </c>
      <c r="C3841" s="4" t="s">
        <v>8001</v>
      </c>
      <c r="D3841" s="4" t="s">
        <v>8011</v>
      </c>
      <c r="E3841" s="4" t="s">
        <v>8012</v>
      </c>
    </row>
    <row r="3842" spans="1:5">
      <c r="A3842" s="10">
        <v>2711</v>
      </c>
      <c r="B3842" s="4">
        <v>1</v>
      </c>
      <c r="C3842" s="4" t="s">
        <v>8013</v>
      </c>
      <c r="D3842" s="4" t="s">
        <v>8014</v>
      </c>
      <c r="E3842" s="4" t="s">
        <v>8015</v>
      </c>
    </row>
    <row r="3843" spans="1:5">
      <c r="A3843" s="10">
        <v>2712</v>
      </c>
      <c r="B3843" s="4">
        <v>1</v>
      </c>
      <c r="C3843" s="4" t="s">
        <v>8013</v>
      </c>
      <c r="D3843" s="4" t="s">
        <v>8016</v>
      </c>
      <c r="E3843" s="4" t="s">
        <v>8017</v>
      </c>
    </row>
    <row r="3844" spans="1:5">
      <c r="A3844" s="10">
        <v>2713</v>
      </c>
      <c r="B3844" s="4">
        <v>1</v>
      </c>
      <c r="C3844" s="4" t="s">
        <v>8013</v>
      </c>
      <c r="D3844" s="4" t="s">
        <v>8018</v>
      </c>
      <c r="E3844" s="4" t="s">
        <v>8019</v>
      </c>
    </row>
    <row r="3845" spans="1:5">
      <c r="A3845" s="10">
        <v>2714</v>
      </c>
      <c r="B3845" s="4">
        <v>1</v>
      </c>
      <c r="C3845" s="4" t="s">
        <v>8013</v>
      </c>
      <c r="D3845" s="4" t="s">
        <v>8020</v>
      </c>
      <c r="E3845" s="4" t="s">
        <v>8021</v>
      </c>
    </row>
    <row r="3846" spans="1:5">
      <c r="A3846" s="10" t="s">
        <v>27</v>
      </c>
      <c r="B3846" s="4">
        <v>0</v>
      </c>
      <c r="C3846" s="4" t="s">
        <v>8013</v>
      </c>
      <c r="D3846" s="4" t="s">
        <v>8022</v>
      </c>
      <c r="E3846" s="4" t="s">
        <v>8023</v>
      </c>
    </row>
    <row r="3847" spans="1:5">
      <c r="A3847" s="10" t="s">
        <v>30</v>
      </c>
      <c r="B3847" s="4">
        <v>4456</v>
      </c>
      <c r="C3847" s="4" t="s">
        <v>8013</v>
      </c>
      <c r="D3847" s="4" t="s">
        <v>8024</v>
      </c>
      <c r="E3847" s="4" t="s">
        <v>8025</v>
      </c>
    </row>
    <row r="3848" spans="1:5">
      <c r="A3848" s="10" t="s">
        <v>34</v>
      </c>
      <c r="B3848" s="4" t="s">
        <v>803</v>
      </c>
      <c r="C3848" s="4" t="s">
        <v>8013</v>
      </c>
      <c r="D3848" s="4" t="s">
        <v>8026</v>
      </c>
      <c r="E3848" s="4" t="s">
        <v>8027</v>
      </c>
    </row>
    <row r="3849" spans="1:5">
      <c r="A3849" s="10" t="s">
        <v>27</v>
      </c>
      <c r="B3849" s="4">
        <v>0</v>
      </c>
      <c r="C3849" s="4" t="s">
        <v>8013</v>
      </c>
      <c r="D3849" s="4" t="s">
        <v>8028</v>
      </c>
      <c r="E3849" s="4" t="s">
        <v>8029</v>
      </c>
    </row>
    <row r="3850" spans="1:5">
      <c r="A3850" s="10" t="s">
        <v>39</v>
      </c>
      <c r="B3850" s="4" t="s">
        <v>2926</v>
      </c>
      <c r="C3850" s="4" t="s">
        <v>8013</v>
      </c>
      <c r="D3850" s="4" t="s">
        <v>8030</v>
      </c>
      <c r="E3850" s="4" t="s">
        <v>8031</v>
      </c>
    </row>
    <row r="3851" spans="1:5">
      <c r="A3851" s="10" t="s">
        <v>43</v>
      </c>
      <c r="B3851" s="4">
        <v>3800</v>
      </c>
      <c r="C3851" s="4" t="s">
        <v>8013</v>
      </c>
      <c r="D3851" s="4" t="s">
        <v>8032</v>
      </c>
      <c r="E3851" s="4" t="s">
        <v>8033</v>
      </c>
    </row>
    <row r="3852" spans="1:5">
      <c r="A3852" s="10" t="s">
        <v>27</v>
      </c>
      <c r="B3852" s="4">
        <v>0</v>
      </c>
      <c r="C3852" s="4" t="s">
        <v>8034</v>
      </c>
      <c r="D3852" s="4" t="s">
        <v>8035</v>
      </c>
      <c r="E3852" s="4" t="s">
        <v>8036</v>
      </c>
    </row>
    <row r="3853" spans="1:5">
      <c r="A3853" s="10" t="s">
        <v>48</v>
      </c>
      <c r="B3853" s="4" t="s">
        <v>85</v>
      </c>
      <c r="C3853" s="4" t="s">
        <v>8034</v>
      </c>
      <c r="D3853" s="4" t="s">
        <v>8037</v>
      </c>
      <c r="E3853" s="4" t="s">
        <v>8038</v>
      </c>
    </row>
    <row r="3854" spans="1:5">
      <c r="A3854" s="10" t="s">
        <v>51</v>
      </c>
      <c r="B3854" s="4">
        <v>6000</v>
      </c>
      <c r="C3854" s="4" t="s">
        <v>8034</v>
      </c>
      <c r="D3854" s="4" t="s">
        <v>8039</v>
      </c>
      <c r="E3854" s="4" t="s">
        <v>8040</v>
      </c>
    </row>
    <row r="3855" spans="1:5">
      <c r="A3855" s="10" t="s">
        <v>27</v>
      </c>
      <c r="B3855" s="4">
        <v>0</v>
      </c>
      <c r="C3855" s="4" t="s">
        <v>8034</v>
      </c>
      <c r="D3855" s="4" t="s">
        <v>8041</v>
      </c>
      <c r="E3855" s="4">
        <v>8283599</v>
      </c>
    </row>
    <row r="3856" spans="1:5">
      <c r="A3856" s="10" t="s">
        <v>56</v>
      </c>
      <c r="B3856" s="4" t="s">
        <v>85</v>
      </c>
      <c r="C3856" s="4" t="s">
        <v>8034</v>
      </c>
      <c r="D3856" s="4" t="s">
        <v>8042</v>
      </c>
      <c r="E3856" s="4" t="s">
        <v>8043</v>
      </c>
    </row>
    <row r="3857" spans="1:5">
      <c r="A3857" s="10" t="s">
        <v>59</v>
      </c>
      <c r="B3857" s="4" t="s">
        <v>417</v>
      </c>
      <c r="C3857" s="4" t="s">
        <v>8034</v>
      </c>
      <c r="D3857" s="4" t="s">
        <v>8044</v>
      </c>
      <c r="E3857" s="4" t="s">
        <v>8045</v>
      </c>
    </row>
    <row r="3858" spans="1:5">
      <c r="A3858" s="10">
        <v>2711</v>
      </c>
      <c r="B3858" s="4">
        <v>1</v>
      </c>
      <c r="C3858" s="4" t="s">
        <v>8046</v>
      </c>
      <c r="D3858" s="4" t="s">
        <v>8047</v>
      </c>
      <c r="E3858" s="4" t="s">
        <v>8048</v>
      </c>
    </row>
    <row r="3859" spans="1:5">
      <c r="A3859" s="10">
        <v>2712</v>
      </c>
      <c r="B3859" s="4">
        <v>1</v>
      </c>
      <c r="C3859" s="4" t="s">
        <v>8046</v>
      </c>
      <c r="D3859" s="4" t="s">
        <v>8049</v>
      </c>
      <c r="E3859" s="4">
        <v>82908215</v>
      </c>
    </row>
    <row r="3860" spans="1:5">
      <c r="A3860" s="10">
        <v>2713</v>
      </c>
      <c r="B3860" s="4">
        <v>1</v>
      </c>
      <c r="C3860" s="4" t="s">
        <v>8046</v>
      </c>
      <c r="D3860" s="4" t="s">
        <v>8050</v>
      </c>
      <c r="E3860" s="4" t="s">
        <v>8051</v>
      </c>
    </row>
    <row r="3861" spans="1:5">
      <c r="A3861" s="10">
        <v>2714</v>
      </c>
      <c r="B3861" s="4">
        <v>1</v>
      </c>
      <c r="C3861" s="4" t="s">
        <v>8046</v>
      </c>
      <c r="D3861" s="4" t="s">
        <v>8052</v>
      </c>
      <c r="E3861" s="4" t="s">
        <v>8053</v>
      </c>
    </row>
    <row r="3862" spans="1:5">
      <c r="A3862" s="10" t="s">
        <v>27</v>
      </c>
      <c r="B3862" s="4">
        <v>0</v>
      </c>
      <c r="C3862" s="4" t="s">
        <v>8046</v>
      </c>
      <c r="D3862" s="4" t="s">
        <v>8054</v>
      </c>
      <c r="E3862" s="4" t="s">
        <v>8055</v>
      </c>
    </row>
    <row r="3863" spans="1:5">
      <c r="A3863" s="10" t="s">
        <v>39</v>
      </c>
      <c r="B3863" s="4" t="s">
        <v>85</v>
      </c>
      <c r="C3863" s="4" t="s">
        <v>8046</v>
      </c>
      <c r="D3863" s="4" t="s">
        <v>8056</v>
      </c>
      <c r="E3863" s="4" t="s">
        <v>8057</v>
      </c>
    </row>
    <row r="3864" spans="1:5">
      <c r="A3864" s="10" t="s">
        <v>43</v>
      </c>
      <c r="B3864" s="4">
        <v>0</v>
      </c>
      <c r="C3864" s="4" t="s">
        <v>8046</v>
      </c>
      <c r="D3864" s="4" t="s">
        <v>8058</v>
      </c>
      <c r="E3864" s="4" t="s">
        <v>8059</v>
      </c>
    </row>
    <row r="3865" spans="1:5">
      <c r="A3865" s="10" t="s">
        <v>27</v>
      </c>
      <c r="B3865" s="4">
        <v>0</v>
      </c>
      <c r="C3865" s="4" t="s">
        <v>8046</v>
      </c>
      <c r="D3865" s="4" t="s">
        <v>8060</v>
      </c>
      <c r="E3865" s="4" t="s">
        <v>8061</v>
      </c>
    </row>
    <row r="3866" spans="1:5">
      <c r="A3866" s="10" t="s">
        <v>48</v>
      </c>
      <c r="B3866" s="4" t="s">
        <v>2926</v>
      </c>
      <c r="C3866" s="4" t="s">
        <v>8046</v>
      </c>
      <c r="D3866" s="4" t="s">
        <v>8062</v>
      </c>
      <c r="E3866" s="4" t="s">
        <v>8063</v>
      </c>
    </row>
    <row r="3867" spans="1:5">
      <c r="A3867" s="10" t="s">
        <v>51</v>
      </c>
      <c r="B3867" s="4">
        <v>3800</v>
      </c>
      <c r="C3867" s="4" t="s">
        <v>8046</v>
      </c>
      <c r="D3867" s="4" t="s">
        <v>8064</v>
      </c>
      <c r="E3867" s="4" t="s">
        <v>8065</v>
      </c>
    </row>
    <row r="3868" spans="1:5">
      <c r="A3868" s="10" t="s">
        <v>27</v>
      </c>
      <c r="B3868" s="4">
        <v>0</v>
      </c>
      <c r="C3868" s="4" t="s">
        <v>8046</v>
      </c>
      <c r="D3868" s="4" t="s">
        <v>8066</v>
      </c>
      <c r="E3868" s="4" t="s">
        <v>8067</v>
      </c>
    </row>
    <row r="3869" spans="1:5">
      <c r="A3869" s="10" t="s">
        <v>56</v>
      </c>
      <c r="B3869" s="4" t="s">
        <v>40</v>
      </c>
      <c r="C3869" s="4" t="s">
        <v>8046</v>
      </c>
      <c r="D3869" s="4" t="s">
        <v>8068</v>
      </c>
      <c r="E3869" s="4" t="s">
        <v>8069</v>
      </c>
    </row>
    <row r="3870" spans="1:5">
      <c r="A3870" s="10" t="s">
        <v>59</v>
      </c>
      <c r="B3870" s="4" t="s">
        <v>506</v>
      </c>
      <c r="C3870" s="4" t="s">
        <v>8046</v>
      </c>
      <c r="D3870" s="4" t="s">
        <v>8070</v>
      </c>
      <c r="E3870" s="4" t="s">
        <v>8071</v>
      </c>
    </row>
    <row r="3871" spans="1:5">
      <c r="A3871" s="10" t="s">
        <v>27</v>
      </c>
      <c r="B3871" s="4">
        <v>0</v>
      </c>
      <c r="C3871" s="4" t="s">
        <v>8072</v>
      </c>
      <c r="D3871" s="4" t="s">
        <v>8073</v>
      </c>
      <c r="E3871" s="4" t="s">
        <v>8074</v>
      </c>
    </row>
    <row r="3872" spans="1:5">
      <c r="A3872" s="10" t="s">
        <v>30</v>
      </c>
      <c r="B3872" s="4">
        <v>4456</v>
      </c>
      <c r="C3872" s="4" t="s">
        <v>8072</v>
      </c>
      <c r="D3872" s="4" t="s">
        <v>8075</v>
      </c>
      <c r="E3872" s="4" t="s">
        <v>8076</v>
      </c>
    </row>
    <row r="3873" spans="1:5">
      <c r="A3873" s="10" t="s">
        <v>34</v>
      </c>
      <c r="B3873" s="4" t="s">
        <v>110</v>
      </c>
      <c r="C3873" s="4" t="s">
        <v>8072</v>
      </c>
      <c r="D3873" s="4" t="s">
        <v>8077</v>
      </c>
      <c r="E3873" s="4" t="s">
        <v>8078</v>
      </c>
    </row>
    <row r="3874" spans="1:5">
      <c r="A3874" s="10">
        <v>2711</v>
      </c>
      <c r="B3874" s="4">
        <v>1</v>
      </c>
      <c r="C3874" s="4" t="s">
        <v>8079</v>
      </c>
      <c r="D3874" s="4" t="s">
        <v>8080</v>
      </c>
      <c r="E3874" s="4" t="s">
        <v>8081</v>
      </c>
    </row>
    <row r="3875" spans="1:5">
      <c r="A3875" s="10">
        <v>2712</v>
      </c>
      <c r="B3875" s="4">
        <v>1</v>
      </c>
      <c r="C3875" s="4" t="s">
        <v>8079</v>
      </c>
      <c r="D3875" s="4" t="s">
        <v>8082</v>
      </c>
      <c r="E3875" s="4" t="s">
        <v>8083</v>
      </c>
    </row>
    <row r="3876" spans="1:5">
      <c r="A3876" s="10">
        <v>2713</v>
      </c>
      <c r="B3876" s="4">
        <v>1</v>
      </c>
      <c r="C3876" s="4" t="s">
        <v>8079</v>
      </c>
      <c r="D3876" s="11" t="s">
        <v>8084</v>
      </c>
      <c r="E3876" s="11">
        <v>71285500</v>
      </c>
    </row>
    <row r="3877" spans="1:5">
      <c r="A3877" s="10">
        <v>2714</v>
      </c>
      <c r="B3877" s="4">
        <v>1</v>
      </c>
      <c r="C3877" s="4" t="s">
        <v>8079</v>
      </c>
      <c r="D3877" s="11" t="s">
        <v>8085</v>
      </c>
      <c r="E3877" s="4" t="s">
        <v>8086</v>
      </c>
    </row>
    <row r="3878" spans="1:5">
      <c r="A3878" s="10" t="s">
        <v>27</v>
      </c>
      <c r="B3878" s="4">
        <v>0</v>
      </c>
      <c r="C3878" s="4" t="s">
        <v>8079</v>
      </c>
      <c r="D3878" s="11" t="s">
        <v>8087</v>
      </c>
      <c r="E3878" s="4" t="s">
        <v>8088</v>
      </c>
    </row>
    <row r="3879" spans="1:5">
      <c r="A3879" s="10" t="s">
        <v>48</v>
      </c>
      <c r="B3879" s="4" t="s">
        <v>85</v>
      </c>
      <c r="C3879" s="4" t="s">
        <v>8079</v>
      </c>
      <c r="D3879" s="11" t="s">
        <v>8089</v>
      </c>
      <c r="E3879" s="4" t="s">
        <v>8090</v>
      </c>
    </row>
    <row r="3880" spans="1:5">
      <c r="A3880" s="10" t="s">
        <v>51</v>
      </c>
      <c r="B3880" s="4">
        <v>6800</v>
      </c>
      <c r="C3880" s="4" t="s">
        <v>8079</v>
      </c>
      <c r="D3880" s="11" t="s">
        <v>8091</v>
      </c>
      <c r="E3880" s="4" t="s">
        <v>8092</v>
      </c>
    </row>
    <row r="3881" spans="1:5">
      <c r="A3881" s="10" t="s">
        <v>27</v>
      </c>
      <c r="B3881" s="4">
        <v>0</v>
      </c>
      <c r="C3881" s="4" t="s">
        <v>8079</v>
      </c>
      <c r="D3881" s="4" t="s">
        <v>8093</v>
      </c>
      <c r="E3881" s="4" t="s">
        <v>8094</v>
      </c>
    </row>
    <row r="3882" spans="1:5">
      <c r="A3882" s="10" t="s">
        <v>56</v>
      </c>
      <c r="B3882" s="4" t="s">
        <v>85</v>
      </c>
      <c r="C3882" s="4" t="s">
        <v>8079</v>
      </c>
      <c r="D3882" s="4" t="s">
        <v>8095</v>
      </c>
      <c r="E3882" s="4" t="s">
        <v>8096</v>
      </c>
    </row>
    <row r="3883" spans="1:5">
      <c r="A3883" s="10" t="s">
        <v>59</v>
      </c>
      <c r="B3883" s="4" t="s">
        <v>394</v>
      </c>
      <c r="C3883" s="4" t="s">
        <v>8079</v>
      </c>
      <c r="D3883" s="4" t="s">
        <v>8097</v>
      </c>
      <c r="E3883" s="4" t="s">
        <v>8098</v>
      </c>
    </row>
    <row r="3884" spans="1:5">
      <c r="A3884" s="10" t="s">
        <v>27</v>
      </c>
      <c r="B3884" s="4">
        <v>0</v>
      </c>
      <c r="C3884" s="4" t="s">
        <v>8079</v>
      </c>
      <c r="D3884" s="4" t="s">
        <v>8099</v>
      </c>
      <c r="E3884" s="4" t="s">
        <v>8100</v>
      </c>
    </row>
    <row r="3885" spans="1:5">
      <c r="A3885" s="10" t="s">
        <v>30</v>
      </c>
      <c r="B3885" s="4" t="s">
        <v>3255</v>
      </c>
      <c r="C3885" s="4" t="s">
        <v>8079</v>
      </c>
      <c r="D3885" s="4" t="s">
        <v>8101</v>
      </c>
      <c r="E3885" s="4" t="s">
        <v>8102</v>
      </c>
    </row>
    <row r="3886" spans="1:5">
      <c r="A3886" s="10" t="s">
        <v>34</v>
      </c>
      <c r="B3886" s="4" t="s">
        <v>803</v>
      </c>
      <c r="C3886" s="4" t="s">
        <v>8079</v>
      </c>
      <c r="D3886" s="4" t="s">
        <v>8103</v>
      </c>
      <c r="E3886" s="4" t="s">
        <v>8104</v>
      </c>
    </row>
    <row r="3887" spans="1:5">
      <c r="A3887" s="10" t="s">
        <v>27</v>
      </c>
      <c r="B3887" s="4">
        <v>0</v>
      </c>
      <c r="C3887" s="4" t="s">
        <v>8079</v>
      </c>
      <c r="D3887" s="4" t="s">
        <v>8105</v>
      </c>
      <c r="E3887" s="4" t="s">
        <v>8106</v>
      </c>
    </row>
    <row r="3888" spans="1:5">
      <c r="A3888" s="10" t="s">
        <v>39</v>
      </c>
      <c r="B3888" s="4" t="s">
        <v>85</v>
      </c>
      <c r="C3888" s="4" t="s">
        <v>8079</v>
      </c>
      <c r="D3888" s="4" t="s">
        <v>8107</v>
      </c>
      <c r="E3888" s="4" t="s">
        <v>8108</v>
      </c>
    </row>
    <row r="3889" spans="1:5">
      <c r="A3889" s="10" t="s">
        <v>43</v>
      </c>
      <c r="B3889" s="4" t="s">
        <v>506</v>
      </c>
      <c r="C3889" s="4" t="s">
        <v>8079</v>
      </c>
      <c r="D3889" s="4" t="s">
        <v>8109</v>
      </c>
      <c r="E3889" s="4" t="s">
        <v>8110</v>
      </c>
    </row>
    <row r="3890" spans="1:5">
      <c r="A3890" s="10">
        <v>2711</v>
      </c>
      <c r="B3890" s="4">
        <v>1</v>
      </c>
      <c r="C3890" s="4" t="s">
        <v>8111</v>
      </c>
      <c r="D3890" s="4" t="s">
        <v>8112</v>
      </c>
      <c r="E3890" s="4" t="s">
        <v>8113</v>
      </c>
    </row>
    <row r="3891" spans="1:5">
      <c r="A3891" s="10">
        <v>2712</v>
      </c>
      <c r="B3891" s="4">
        <v>1</v>
      </c>
      <c r="C3891" s="4" t="s">
        <v>8111</v>
      </c>
      <c r="D3891" s="4" t="s">
        <v>8114</v>
      </c>
      <c r="E3891" s="4" t="s">
        <v>8115</v>
      </c>
    </row>
    <row r="3892" spans="1:5">
      <c r="A3892" s="10">
        <v>2713</v>
      </c>
      <c r="B3892" s="4">
        <v>1</v>
      </c>
      <c r="C3892" s="4" t="s">
        <v>8111</v>
      </c>
      <c r="D3892" s="4" t="s">
        <v>8116</v>
      </c>
      <c r="E3892" s="4" t="s">
        <v>8117</v>
      </c>
    </row>
    <row r="3893" spans="1:5">
      <c r="A3893" s="10">
        <v>2714</v>
      </c>
      <c r="B3893" s="4">
        <v>1</v>
      </c>
      <c r="C3893" s="4" t="s">
        <v>8111</v>
      </c>
      <c r="D3893" s="4" t="s">
        <v>8118</v>
      </c>
      <c r="E3893" s="4" t="s">
        <v>8119</v>
      </c>
    </row>
    <row r="3894" spans="1:5">
      <c r="A3894" s="10" t="s">
        <v>27</v>
      </c>
      <c r="B3894" s="4">
        <v>0</v>
      </c>
      <c r="C3894" s="4" t="s">
        <v>8120</v>
      </c>
      <c r="D3894" s="4" t="s">
        <v>8121</v>
      </c>
      <c r="E3894" s="4" t="s">
        <v>8122</v>
      </c>
    </row>
    <row r="3895" spans="1:5">
      <c r="A3895" s="10" t="s">
        <v>56</v>
      </c>
      <c r="B3895" s="4" t="s">
        <v>40</v>
      </c>
      <c r="C3895" s="4" t="s">
        <v>8120</v>
      </c>
      <c r="D3895" s="4" t="s">
        <v>8123</v>
      </c>
      <c r="E3895" s="4" t="s">
        <v>8124</v>
      </c>
    </row>
    <row r="3896" spans="1:5">
      <c r="A3896" s="10" t="s">
        <v>59</v>
      </c>
      <c r="B3896" s="4" t="s">
        <v>487</v>
      </c>
      <c r="C3896" s="4" t="s">
        <v>8120</v>
      </c>
      <c r="D3896" s="4" t="s">
        <v>8125</v>
      </c>
      <c r="E3896" s="4" t="s">
        <v>8126</v>
      </c>
    </row>
    <row r="3897" spans="1:5">
      <c r="A3897" s="10" t="s">
        <v>27</v>
      </c>
      <c r="B3897" s="4">
        <v>0</v>
      </c>
      <c r="C3897" s="4" t="s">
        <v>8120</v>
      </c>
      <c r="D3897" s="4" t="s">
        <v>8127</v>
      </c>
      <c r="E3897" s="4" t="s">
        <v>8128</v>
      </c>
    </row>
    <row r="3898" spans="1:5">
      <c r="A3898" s="10" t="s">
        <v>30</v>
      </c>
      <c r="B3898" s="4">
        <v>4456</v>
      </c>
      <c r="C3898" s="4" t="s">
        <v>8120</v>
      </c>
      <c r="D3898" s="4" t="s">
        <v>8129</v>
      </c>
      <c r="E3898" s="4" t="s">
        <v>8130</v>
      </c>
    </row>
    <row r="3899" spans="1:5">
      <c r="A3899" s="10" t="s">
        <v>34</v>
      </c>
      <c r="B3899" s="4" t="s">
        <v>8131</v>
      </c>
      <c r="C3899" s="4" t="s">
        <v>8120</v>
      </c>
      <c r="D3899" s="4" t="s">
        <v>8132</v>
      </c>
      <c r="E3899" s="4" t="s">
        <v>8133</v>
      </c>
    </row>
    <row r="3900" spans="1:5">
      <c r="A3900" s="10" t="s">
        <v>27</v>
      </c>
      <c r="B3900" s="4">
        <v>0</v>
      </c>
      <c r="C3900" s="4" t="s">
        <v>8120</v>
      </c>
      <c r="D3900" s="4" t="s">
        <v>8134</v>
      </c>
      <c r="E3900" s="4" t="s">
        <v>8135</v>
      </c>
    </row>
    <row r="3901" spans="1:5">
      <c r="A3901" s="10" t="s">
        <v>39</v>
      </c>
      <c r="B3901" s="4" t="s">
        <v>40</v>
      </c>
      <c r="C3901" s="4" t="s">
        <v>8120</v>
      </c>
      <c r="D3901" s="4" t="s">
        <v>8136</v>
      </c>
      <c r="E3901" s="4" t="s">
        <v>8137</v>
      </c>
    </row>
    <row r="3902" spans="1:5">
      <c r="A3902" s="10" t="s">
        <v>43</v>
      </c>
      <c r="B3902" s="4" t="s">
        <v>94</v>
      </c>
      <c r="C3902" s="4" t="s">
        <v>8120</v>
      </c>
      <c r="D3902" s="4" t="s">
        <v>8138</v>
      </c>
      <c r="E3902" s="4" t="s">
        <v>8139</v>
      </c>
    </row>
    <row r="3903" spans="1:5">
      <c r="A3903" s="10" t="s">
        <v>27</v>
      </c>
      <c r="B3903" s="4">
        <v>0</v>
      </c>
      <c r="C3903" s="4" t="s">
        <v>8120</v>
      </c>
      <c r="D3903" s="4" t="s">
        <v>8140</v>
      </c>
      <c r="E3903" s="4" t="s">
        <v>8141</v>
      </c>
    </row>
    <row r="3904" spans="1:5">
      <c r="A3904" s="10" t="s">
        <v>48</v>
      </c>
      <c r="B3904" s="4" t="s">
        <v>2926</v>
      </c>
      <c r="C3904" s="4" t="s">
        <v>8120</v>
      </c>
      <c r="D3904" s="4" t="s">
        <v>8142</v>
      </c>
      <c r="E3904" s="4" t="s">
        <v>8143</v>
      </c>
    </row>
    <row r="3905" spans="1:5">
      <c r="A3905" s="10" t="s">
        <v>51</v>
      </c>
      <c r="B3905" s="4">
        <v>3800</v>
      </c>
      <c r="C3905" s="4" t="s">
        <v>8120</v>
      </c>
      <c r="D3905" s="4" t="s">
        <v>8144</v>
      </c>
      <c r="E3905" s="4" t="s">
        <v>8145</v>
      </c>
    </row>
    <row r="3906" spans="1:5">
      <c r="A3906" s="10">
        <v>2711</v>
      </c>
      <c r="B3906" s="4">
        <v>1</v>
      </c>
      <c r="C3906" s="4" t="s">
        <v>8146</v>
      </c>
      <c r="D3906" s="4" t="s">
        <v>8147</v>
      </c>
      <c r="E3906" s="4" t="s">
        <v>8148</v>
      </c>
    </row>
    <row r="3907" spans="1:5">
      <c r="A3907" s="10">
        <v>2712</v>
      </c>
      <c r="B3907" s="4">
        <v>1</v>
      </c>
      <c r="C3907" s="4" t="s">
        <v>8146</v>
      </c>
      <c r="D3907" s="4" t="s">
        <v>8149</v>
      </c>
      <c r="E3907" s="4" t="s">
        <v>8150</v>
      </c>
    </row>
    <row r="3908" spans="1:5">
      <c r="A3908" s="10">
        <v>2713</v>
      </c>
      <c r="B3908" s="4">
        <v>1</v>
      </c>
      <c r="C3908" s="4" t="s">
        <v>8146</v>
      </c>
      <c r="D3908" s="4" t="s">
        <v>8151</v>
      </c>
      <c r="E3908" s="4" t="s">
        <v>8152</v>
      </c>
    </row>
    <row r="3909" spans="1:5">
      <c r="A3909" s="10">
        <v>2714</v>
      </c>
      <c r="B3909" s="4">
        <v>1</v>
      </c>
      <c r="C3909" s="4" t="s">
        <v>8146</v>
      </c>
      <c r="D3909" s="4" t="s">
        <v>8153</v>
      </c>
      <c r="E3909" s="4" t="s">
        <v>8154</v>
      </c>
    </row>
    <row r="3910" spans="1:5">
      <c r="A3910" s="10" t="s">
        <v>27</v>
      </c>
      <c r="B3910" s="4">
        <v>0</v>
      </c>
      <c r="C3910" s="4" t="s">
        <v>8155</v>
      </c>
      <c r="D3910" s="4" t="s">
        <v>8156</v>
      </c>
      <c r="E3910" s="4" t="s">
        <v>8157</v>
      </c>
    </row>
    <row r="3911" spans="1:5">
      <c r="A3911" s="10" t="s">
        <v>30</v>
      </c>
      <c r="B3911" s="4" t="s">
        <v>3255</v>
      </c>
      <c r="C3911" s="4" t="s">
        <v>8155</v>
      </c>
      <c r="D3911" s="4" t="s">
        <v>8158</v>
      </c>
      <c r="E3911" s="4" t="s">
        <v>8159</v>
      </c>
    </row>
    <row r="3912" spans="1:5">
      <c r="A3912" s="10" t="s">
        <v>34</v>
      </c>
      <c r="B3912" s="4">
        <v>8800</v>
      </c>
      <c r="C3912" s="4" t="s">
        <v>8155</v>
      </c>
      <c r="D3912" s="11" t="s">
        <v>8160</v>
      </c>
      <c r="E3912" s="4" t="s">
        <v>8161</v>
      </c>
    </row>
    <row r="3913" spans="1:5">
      <c r="A3913" s="10" t="s">
        <v>27</v>
      </c>
      <c r="B3913" s="4">
        <v>0</v>
      </c>
      <c r="C3913" s="4" t="s">
        <v>8155</v>
      </c>
      <c r="D3913" s="4" t="s">
        <v>8162</v>
      </c>
      <c r="E3913" s="4" t="s">
        <v>8163</v>
      </c>
    </row>
    <row r="3914" spans="1:5">
      <c r="A3914" s="10" t="s">
        <v>39</v>
      </c>
      <c r="B3914" s="4" t="s">
        <v>2926</v>
      </c>
      <c r="C3914" s="4" t="s">
        <v>8155</v>
      </c>
      <c r="D3914" s="4" t="s">
        <v>8164</v>
      </c>
      <c r="E3914" s="4" t="s">
        <v>8165</v>
      </c>
    </row>
    <row r="3915" spans="1:5">
      <c r="A3915" s="10" t="s">
        <v>43</v>
      </c>
      <c r="B3915" s="4">
        <v>0</v>
      </c>
      <c r="C3915" s="4" t="s">
        <v>8155</v>
      </c>
      <c r="D3915" s="4" t="s">
        <v>8166</v>
      </c>
      <c r="E3915" s="4" t="s">
        <v>8167</v>
      </c>
    </row>
    <row r="3916" spans="1:5">
      <c r="A3916" s="10" t="s">
        <v>27</v>
      </c>
      <c r="B3916" s="4">
        <v>0</v>
      </c>
      <c r="C3916" s="4" t="s">
        <v>8155</v>
      </c>
      <c r="D3916" s="4" t="s">
        <v>8168</v>
      </c>
      <c r="E3916" s="11">
        <v>9.2100000000000004E+269</v>
      </c>
    </row>
    <row r="3917" spans="1:5">
      <c r="A3917" s="10" t="s">
        <v>48</v>
      </c>
      <c r="B3917" s="4" t="s">
        <v>2926</v>
      </c>
      <c r="C3917" s="4" t="s">
        <v>7198</v>
      </c>
      <c r="D3917" s="4" t="s">
        <v>8169</v>
      </c>
      <c r="E3917" s="4" t="s">
        <v>8170</v>
      </c>
    </row>
    <row r="3918" spans="1:5">
      <c r="A3918" s="10" t="s">
        <v>51</v>
      </c>
      <c r="B3918" s="4">
        <v>1800</v>
      </c>
      <c r="C3918" s="4" t="s">
        <v>8171</v>
      </c>
      <c r="D3918" s="4" t="s">
        <v>8172</v>
      </c>
      <c r="E3918" s="4" t="s">
        <v>8173</v>
      </c>
    </row>
    <row r="3919" spans="1:5">
      <c r="A3919" s="10" t="s">
        <v>27</v>
      </c>
      <c r="B3919" s="4">
        <v>0</v>
      </c>
      <c r="C3919" s="4" t="s">
        <v>8155</v>
      </c>
      <c r="D3919" s="4" t="s">
        <v>8174</v>
      </c>
      <c r="E3919" s="4" t="s">
        <v>8175</v>
      </c>
    </row>
    <row r="3920" spans="1:5">
      <c r="A3920" s="10" t="s">
        <v>56</v>
      </c>
      <c r="B3920" s="4" t="s">
        <v>40</v>
      </c>
      <c r="C3920" s="4" t="s">
        <v>8155</v>
      </c>
      <c r="D3920" s="4" t="s">
        <v>8176</v>
      </c>
      <c r="E3920" s="4" t="s">
        <v>8177</v>
      </c>
    </row>
    <row r="3921" spans="1:5">
      <c r="A3921" s="10" t="s">
        <v>59</v>
      </c>
      <c r="B3921" s="4" t="s">
        <v>94</v>
      </c>
      <c r="C3921" s="4" t="s">
        <v>8155</v>
      </c>
      <c r="D3921" s="4" t="s">
        <v>8178</v>
      </c>
      <c r="E3921" s="4" t="s">
        <v>8179</v>
      </c>
    </row>
    <row r="3922" spans="1:5">
      <c r="A3922" s="10">
        <v>2711</v>
      </c>
      <c r="B3922" s="4">
        <v>1</v>
      </c>
      <c r="C3922" s="4" t="s">
        <v>8180</v>
      </c>
      <c r="D3922" s="4" t="s">
        <v>8181</v>
      </c>
      <c r="E3922" s="4" t="s">
        <v>8182</v>
      </c>
    </row>
    <row r="3923" spans="1:5">
      <c r="A3923" s="10">
        <v>2712</v>
      </c>
      <c r="B3923" s="4">
        <v>1</v>
      </c>
      <c r="C3923" s="4" t="s">
        <v>8180</v>
      </c>
      <c r="D3923" s="4" t="s">
        <v>8183</v>
      </c>
      <c r="E3923" s="4" t="s">
        <v>8184</v>
      </c>
    </row>
    <row r="3924" spans="1:5">
      <c r="A3924" s="10">
        <v>2713</v>
      </c>
      <c r="B3924" s="4">
        <v>1</v>
      </c>
      <c r="C3924" s="4" t="s">
        <v>8180</v>
      </c>
      <c r="D3924" s="4" t="s">
        <v>8185</v>
      </c>
      <c r="E3924" s="4" t="s">
        <v>8186</v>
      </c>
    </row>
    <row r="3925" spans="1:5">
      <c r="A3925" s="10">
        <v>2714</v>
      </c>
      <c r="B3925" s="4">
        <v>1</v>
      </c>
      <c r="C3925" s="4" t="s">
        <v>8180</v>
      </c>
      <c r="D3925" s="4" t="s">
        <v>8187</v>
      </c>
      <c r="E3925" s="4" t="s">
        <v>8188</v>
      </c>
    </row>
    <row r="3926" spans="1:5">
      <c r="A3926" s="10" t="s">
        <v>27</v>
      </c>
      <c r="B3926" s="4">
        <v>0</v>
      </c>
      <c r="C3926" s="4" t="s">
        <v>8180</v>
      </c>
      <c r="D3926" s="4" t="s">
        <v>8189</v>
      </c>
      <c r="E3926" s="4" t="s">
        <v>8190</v>
      </c>
    </row>
    <row r="3927" spans="1:5">
      <c r="A3927" s="10" t="s">
        <v>39</v>
      </c>
      <c r="B3927" s="4" t="s">
        <v>85</v>
      </c>
      <c r="C3927" s="4" t="s">
        <v>8180</v>
      </c>
      <c r="D3927" s="4" t="s">
        <v>8191</v>
      </c>
      <c r="E3927" s="4" t="s">
        <v>8192</v>
      </c>
    </row>
    <row r="3928" spans="1:5">
      <c r="A3928" s="10" t="s">
        <v>43</v>
      </c>
      <c r="B3928" s="4" t="s">
        <v>825</v>
      </c>
      <c r="C3928" s="4" t="s">
        <v>8180</v>
      </c>
      <c r="D3928" s="4" t="s">
        <v>8193</v>
      </c>
      <c r="E3928" s="4">
        <v>92628914</v>
      </c>
    </row>
    <row r="3929" spans="1:5">
      <c r="A3929" s="10" t="s">
        <v>27</v>
      </c>
      <c r="B3929" s="4">
        <v>0</v>
      </c>
      <c r="C3929" s="4" t="s">
        <v>8194</v>
      </c>
      <c r="D3929" s="4" t="s">
        <v>8195</v>
      </c>
      <c r="E3929" s="4" t="s">
        <v>8196</v>
      </c>
    </row>
    <row r="3930" spans="1:5">
      <c r="A3930" s="10" t="s">
        <v>48</v>
      </c>
      <c r="B3930" s="4" t="s">
        <v>85</v>
      </c>
      <c r="C3930" s="4" t="s">
        <v>8194</v>
      </c>
      <c r="D3930" s="4" t="s">
        <v>8197</v>
      </c>
      <c r="E3930" s="4" t="s">
        <v>8198</v>
      </c>
    </row>
    <row r="3931" spans="1:5">
      <c r="A3931" s="10" t="s">
        <v>51</v>
      </c>
      <c r="B3931" s="4">
        <v>3000</v>
      </c>
      <c r="C3931" s="4" t="s">
        <v>8194</v>
      </c>
      <c r="D3931" s="4" t="s">
        <v>8199</v>
      </c>
      <c r="E3931" s="4" t="s">
        <v>8200</v>
      </c>
    </row>
    <row r="3932" spans="1:5">
      <c r="A3932" s="10" t="s">
        <v>27</v>
      </c>
      <c r="B3932" s="4">
        <v>0</v>
      </c>
      <c r="C3932" s="4" t="s">
        <v>8194</v>
      </c>
      <c r="D3932" s="4" t="s">
        <v>8201</v>
      </c>
      <c r="E3932" s="4" t="s">
        <v>8202</v>
      </c>
    </row>
    <row r="3933" spans="1:5">
      <c r="A3933" s="10" t="s">
        <v>56</v>
      </c>
      <c r="B3933" s="4" t="s">
        <v>85</v>
      </c>
      <c r="C3933" s="4" t="s">
        <v>8194</v>
      </c>
      <c r="D3933" s="4" t="s">
        <v>8203</v>
      </c>
      <c r="E3933" s="4" t="s">
        <v>8204</v>
      </c>
    </row>
    <row r="3934" spans="1:5">
      <c r="A3934" s="10" t="s">
        <v>59</v>
      </c>
      <c r="B3934" s="4" t="s">
        <v>825</v>
      </c>
      <c r="C3934" s="4" t="s">
        <v>8194</v>
      </c>
      <c r="D3934" s="4" t="s">
        <v>8205</v>
      </c>
      <c r="E3934" s="4" t="s">
        <v>8206</v>
      </c>
    </row>
    <row r="3935" spans="1:5">
      <c r="A3935" s="10" t="s">
        <v>27</v>
      </c>
      <c r="B3935" s="4">
        <v>0</v>
      </c>
      <c r="C3935" s="4" t="s">
        <v>8194</v>
      </c>
      <c r="D3935" s="4" t="s">
        <v>8207</v>
      </c>
      <c r="E3935" s="4" t="s">
        <v>8208</v>
      </c>
    </row>
    <row r="3936" spans="1:5">
      <c r="A3936" s="10" t="s">
        <v>30</v>
      </c>
      <c r="B3936" s="4" t="s">
        <v>3255</v>
      </c>
      <c r="C3936" s="4" t="s">
        <v>8194</v>
      </c>
      <c r="D3936" s="4" t="s">
        <v>8209</v>
      </c>
      <c r="E3936" s="4" t="s">
        <v>8210</v>
      </c>
    </row>
    <row r="3937" spans="1:5">
      <c r="A3937" s="10" t="s">
        <v>34</v>
      </c>
      <c r="B3937" s="4" t="s">
        <v>654</v>
      </c>
      <c r="C3937" s="4" t="s">
        <v>8194</v>
      </c>
      <c r="D3937" s="4" t="s">
        <v>8211</v>
      </c>
      <c r="E3937" s="4" t="s">
        <v>8212</v>
      </c>
    </row>
    <row r="3938" spans="1:5">
      <c r="A3938" s="10">
        <v>2711</v>
      </c>
      <c r="B3938" s="4">
        <v>1</v>
      </c>
      <c r="C3938" s="4" t="s">
        <v>8213</v>
      </c>
      <c r="D3938" s="4" t="s">
        <v>8214</v>
      </c>
      <c r="E3938" s="4" t="s">
        <v>8215</v>
      </c>
    </row>
    <row r="3939" spans="1:5">
      <c r="A3939" s="10">
        <v>2712</v>
      </c>
      <c r="B3939" s="4">
        <v>1</v>
      </c>
      <c r="C3939" s="4" t="s">
        <v>8213</v>
      </c>
      <c r="D3939" s="4" t="s">
        <v>8216</v>
      </c>
      <c r="E3939" s="4">
        <v>43304799</v>
      </c>
    </row>
    <row r="3940" spans="1:5">
      <c r="A3940" s="10">
        <v>2713</v>
      </c>
      <c r="B3940" s="4">
        <v>1</v>
      </c>
      <c r="C3940" s="4" t="s">
        <v>8213</v>
      </c>
      <c r="D3940" s="4" t="s">
        <v>8217</v>
      </c>
      <c r="E3940" s="4">
        <v>30623263</v>
      </c>
    </row>
    <row r="3941" spans="1:5">
      <c r="A3941" s="10">
        <v>2714</v>
      </c>
      <c r="B3941" s="4">
        <v>1</v>
      </c>
      <c r="C3941" s="4" t="s">
        <v>8213</v>
      </c>
      <c r="D3941" s="4" t="s">
        <v>8218</v>
      </c>
      <c r="E3941" s="4" t="s">
        <v>8219</v>
      </c>
    </row>
    <row r="3942" spans="1:5">
      <c r="A3942" s="10" t="s">
        <v>27</v>
      </c>
      <c r="B3942" s="4">
        <v>0</v>
      </c>
      <c r="C3942" s="4" t="s">
        <v>8213</v>
      </c>
      <c r="D3942" s="4" t="s">
        <v>8220</v>
      </c>
      <c r="E3942" s="4" t="s">
        <v>8221</v>
      </c>
    </row>
    <row r="3943" spans="1:5">
      <c r="A3943" s="10" t="s">
        <v>48</v>
      </c>
      <c r="B3943" s="4" t="s">
        <v>2926</v>
      </c>
      <c r="C3943" s="4" t="s">
        <v>8213</v>
      </c>
      <c r="D3943" s="4" t="s">
        <v>8222</v>
      </c>
      <c r="E3943" s="4" t="s">
        <v>8223</v>
      </c>
    </row>
    <row r="3944" spans="1:5">
      <c r="A3944" s="10" t="s">
        <v>51</v>
      </c>
      <c r="B3944" s="4">
        <v>5800</v>
      </c>
      <c r="C3944" s="4" t="s">
        <v>8213</v>
      </c>
      <c r="D3944" s="4" t="s">
        <v>8224</v>
      </c>
      <c r="E3944" s="4" t="s">
        <v>8225</v>
      </c>
    </row>
    <row r="3945" spans="1:5">
      <c r="A3945" s="10" t="s">
        <v>27</v>
      </c>
      <c r="B3945" s="4">
        <v>0</v>
      </c>
      <c r="C3945" s="4" t="s">
        <v>8226</v>
      </c>
      <c r="D3945" s="4" t="s">
        <v>8227</v>
      </c>
      <c r="E3945" s="4" t="s">
        <v>8228</v>
      </c>
    </row>
    <row r="3946" spans="1:5">
      <c r="A3946" s="10" t="s">
        <v>56</v>
      </c>
      <c r="B3946" s="4" t="s">
        <v>40</v>
      </c>
      <c r="C3946" s="4" t="s">
        <v>8226</v>
      </c>
      <c r="D3946" s="4" t="s">
        <v>8229</v>
      </c>
      <c r="E3946" s="4" t="s">
        <v>8230</v>
      </c>
    </row>
    <row r="3947" spans="1:5">
      <c r="A3947" s="10" t="s">
        <v>59</v>
      </c>
      <c r="B3947" s="4" t="s">
        <v>506</v>
      </c>
      <c r="C3947" s="4" t="s">
        <v>8226</v>
      </c>
      <c r="D3947" s="4" t="s">
        <v>8231</v>
      </c>
      <c r="E3947" s="4" t="s">
        <v>8232</v>
      </c>
    </row>
    <row r="3948" spans="1:5">
      <c r="A3948" s="10" t="s">
        <v>27</v>
      </c>
      <c r="B3948" s="4">
        <v>0</v>
      </c>
      <c r="C3948" s="4" t="s">
        <v>8226</v>
      </c>
      <c r="D3948" s="4" t="s">
        <v>8233</v>
      </c>
      <c r="E3948" s="4" t="s">
        <v>8234</v>
      </c>
    </row>
    <row r="3949" spans="1:5">
      <c r="A3949" s="10" t="s">
        <v>30</v>
      </c>
      <c r="B3949" s="4">
        <v>4456</v>
      </c>
      <c r="C3949" s="4" t="s">
        <v>8226</v>
      </c>
      <c r="D3949" s="4" t="s">
        <v>8235</v>
      </c>
      <c r="E3949" s="4" t="s">
        <v>8236</v>
      </c>
    </row>
    <row r="3950" spans="1:5">
      <c r="A3950" s="10" t="s">
        <v>34</v>
      </c>
      <c r="B3950" s="4">
        <v>6800</v>
      </c>
      <c r="C3950" s="4" t="s">
        <v>8226</v>
      </c>
      <c r="D3950" s="4" t="s">
        <v>8237</v>
      </c>
      <c r="E3950" s="4">
        <v>81449092</v>
      </c>
    </row>
    <row r="3951" spans="1:5">
      <c r="A3951" s="10" t="s">
        <v>27</v>
      </c>
      <c r="B3951" s="4">
        <v>0</v>
      </c>
      <c r="C3951" s="4" t="s">
        <v>8226</v>
      </c>
      <c r="D3951" s="4" t="s">
        <v>8238</v>
      </c>
      <c r="E3951" s="4" t="s">
        <v>8239</v>
      </c>
    </row>
    <row r="3952" spans="1:5">
      <c r="A3952" s="10" t="s">
        <v>39</v>
      </c>
      <c r="B3952" s="4" t="s">
        <v>85</v>
      </c>
      <c r="C3952" s="4" t="s">
        <v>8226</v>
      </c>
      <c r="D3952" s="4" t="s">
        <v>8240</v>
      </c>
      <c r="E3952" s="4" t="s">
        <v>8241</v>
      </c>
    </row>
    <row r="3953" spans="1:5">
      <c r="A3953" s="10" t="s">
        <v>43</v>
      </c>
      <c r="B3953" s="4">
        <v>0</v>
      </c>
      <c r="C3953" s="4" t="s">
        <v>8226</v>
      </c>
      <c r="D3953" s="4" t="s">
        <v>8242</v>
      </c>
      <c r="E3953" s="4" t="s">
        <v>8243</v>
      </c>
    </row>
    <row r="3954" spans="1:5">
      <c r="A3954" s="10">
        <v>2711</v>
      </c>
      <c r="B3954" s="4">
        <v>1</v>
      </c>
      <c r="C3954" s="4" t="s">
        <v>8244</v>
      </c>
      <c r="D3954" s="4" t="s">
        <v>8245</v>
      </c>
      <c r="E3954" s="4" t="s">
        <v>8246</v>
      </c>
    </row>
    <row r="3955" spans="1:5">
      <c r="A3955" s="10">
        <v>2712</v>
      </c>
      <c r="B3955" s="4">
        <v>1</v>
      </c>
      <c r="C3955" s="4" t="s">
        <v>8244</v>
      </c>
      <c r="D3955" s="4" t="s">
        <v>8247</v>
      </c>
      <c r="E3955" s="4" t="s">
        <v>8248</v>
      </c>
    </row>
    <row r="3956" spans="1:5">
      <c r="A3956" s="10">
        <v>2713</v>
      </c>
      <c r="B3956" s="4">
        <v>1</v>
      </c>
      <c r="C3956" s="4" t="s">
        <v>8244</v>
      </c>
      <c r="D3956" s="4" t="s">
        <v>8249</v>
      </c>
      <c r="E3956" s="4" t="s">
        <v>8250</v>
      </c>
    </row>
    <row r="3957" spans="1:5">
      <c r="A3957" s="10">
        <v>2714</v>
      </c>
      <c r="B3957" s="4">
        <v>1</v>
      </c>
      <c r="C3957" s="4" t="s">
        <v>8244</v>
      </c>
      <c r="D3957" s="4" t="s">
        <v>8251</v>
      </c>
      <c r="E3957" s="4" t="s">
        <v>8252</v>
      </c>
    </row>
    <row r="3958" spans="1:5">
      <c r="A3958" s="10" t="s">
        <v>27</v>
      </c>
      <c r="B3958" s="4">
        <v>0</v>
      </c>
      <c r="C3958" s="4" t="s">
        <v>8244</v>
      </c>
      <c r="D3958" s="4" t="s">
        <v>8253</v>
      </c>
      <c r="E3958" s="4" t="s">
        <v>8254</v>
      </c>
    </row>
    <row r="3959" spans="1:5">
      <c r="A3959" s="10" t="s">
        <v>56</v>
      </c>
      <c r="B3959" s="4" t="s">
        <v>85</v>
      </c>
      <c r="C3959" s="4" t="s">
        <v>8244</v>
      </c>
      <c r="D3959" s="4" t="s">
        <v>8255</v>
      </c>
      <c r="E3959" s="4" t="s">
        <v>8256</v>
      </c>
    </row>
    <row r="3960" spans="1:5">
      <c r="A3960" s="10" t="s">
        <v>59</v>
      </c>
      <c r="B3960" s="4" t="s">
        <v>150</v>
      </c>
      <c r="C3960" s="4" t="s">
        <v>8244</v>
      </c>
      <c r="D3960" s="4" t="s">
        <v>8257</v>
      </c>
      <c r="E3960" s="4" t="s">
        <v>8258</v>
      </c>
    </row>
    <row r="3961" spans="1:5">
      <c r="A3961" s="10" t="s">
        <v>27</v>
      </c>
      <c r="B3961" s="4">
        <v>0</v>
      </c>
      <c r="C3961" s="4" t="s">
        <v>8244</v>
      </c>
      <c r="D3961" s="4" t="s">
        <v>8259</v>
      </c>
      <c r="E3961" s="4" t="s">
        <v>8260</v>
      </c>
    </row>
    <row r="3962" spans="1:5">
      <c r="A3962" s="10" t="s">
        <v>30</v>
      </c>
      <c r="B3962" s="4" t="s">
        <v>3255</v>
      </c>
      <c r="C3962" s="4" t="s">
        <v>8244</v>
      </c>
      <c r="D3962" s="4" t="s">
        <v>8261</v>
      </c>
      <c r="E3962" s="4" t="s">
        <v>8262</v>
      </c>
    </row>
    <row r="3963" spans="1:5">
      <c r="A3963" s="10" t="s">
        <v>34</v>
      </c>
      <c r="B3963" s="4">
        <v>3800</v>
      </c>
      <c r="C3963" s="4" t="s">
        <v>8244</v>
      </c>
      <c r="D3963" s="4" t="s">
        <v>8263</v>
      </c>
      <c r="E3963" s="4" t="s">
        <v>8264</v>
      </c>
    </row>
    <row r="3964" spans="1:5">
      <c r="A3964" s="10" t="s">
        <v>27</v>
      </c>
      <c r="B3964" s="4">
        <v>0</v>
      </c>
      <c r="C3964" s="4" t="s">
        <v>8265</v>
      </c>
      <c r="D3964" s="4" t="s">
        <v>8266</v>
      </c>
      <c r="E3964" s="4" t="s">
        <v>8267</v>
      </c>
    </row>
    <row r="3965" spans="1:5">
      <c r="A3965" s="10" t="s">
        <v>39</v>
      </c>
      <c r="B3965" s="4" t="s">
        <v>85</v>
      </c>
      <c r="C3965" s="4" t="s">
        <v>8265</v>
      </c>
      <c r="D3965" s="4" t="s">
        <v>8268</v>
      </c>
      <c r="E3965" s="4" t="s">
        <v>8269</v>
      </c>
    </row>
    <row r="3966" spans="1:5">
      <c r="A3966" s="10" t="s">
        <v>43</v>
      </c>
      <c r="B3966" s="4" t="s">
        <v>94</v>
      </c>
      <c r="C3966" s="4" t="s">
        <v>8265</v>
      </c>
      <c r="D3966" s="4" t="s">
        <v>8270</v>
      </c>
      <c r="E3966" s="4" t="s">
        <v>8271</v>
      </c>
    </row>
    <row r="3967" spans="1:5">
      <c r="A3967" s="10" t="s">
        <v>27</v>
      </c>
      <c r="B3967" s="4">
        <v>0</v>
      </c>
      <c r="C3967" s="4" t="s">
        <v>8265</v>
      </c>
      <c r="D3967" s="4" t="s">
        <v>8272</v>
      </c>
      <c r="E3967" s="4" t="s">
        <v>8273</v>
      </c>
    </row>
    <row r="3968" spans="1:5">
      <c r="A3968" s="10" t="s">
        <v>48</v>
      </c>
      <c r="B3968" s="4" t="s">
        <v>85</v>
      </c>
      <c r="C3968" s="4" t="s">
        <v>8265</v>
      </c>
      <c r="D3968" s="4" t="s">
        <v>8274</v>
      </c>
      <c r="E3968" s="4" t="s">
        <v>8275</v>
      </c>
    </row>
    <row r="3969" spans="1:5">
      <c r="A3969" s="10" t="s">
        <v>51</v>
      </c>
      <c r="B3969" s="4">
        <v>2800</v>
      </c>
      <c r="C3969" s="4" t="s">
        <v>8265</v>
      </c>
      <c r="D3969" s="4" t="s">
        <v>8276</v>
      </c>
      <c r="E3969" s="4" t="s">
        <v>8277</v>
      </c>
    </row>
    <row r="3970" spans="1:5">
      <c r="A3970" s="10">
        <v>2711</v>
      </c>
      <c r="B3970" s="4">
        <v>1</v>
      </c>
      <c r="C3970" s="4" t="s">
        <v>8278</v>
      </c>
      <c r="D3970" s="11" t="s">
        <v>8279</v>
      </c>
      <c r="E3970" s="4" t="s">
        <v>8280</v>
      </c>
    </row>
    <row r="3971" spans="1:5">
      <c r="A3971" s="10">
        <v>2712</v>
      </c>
      <c r="B3971" s="4">
        <v>1</v>
      </c>
      <c r="C3971" s="4" t="s">
        <v>8278</v>
      </c>
      <c r="D3971" s="11" t="s">
        <v>8281</v>
      </c>
      <c r="E3971" s="4" t="s">
        <v>8282</v>
      </c>
    </row>
    <row r="3972" spans="1:5">
      <c r="A3972" s="10">
        <v>2713</v>
      </c>
      <c r="B3972" s="4">
        <v>1</v>
      </c>
      <c r="C3972" s="4" t="s">
        <v>8278</v>
      </c>
      <c r="D3972" s="11" t="s">
        <v>8283</v>
      </c>
      <c r="E3972" s="4">
        <v>64938589</v>
      </c>
    </row>
    <row r="3973" spans="1:5">
      <c r="A3973" s="10">
        <v>2714</v>
      </c>
      <c r="B3973" s="4">
        <v>1</v>
      </c>
      <c r="C3973" s="4" t="s">
        <v>8278</v>
      </c>
      <c r="D3973" s="11" t="s">
        <v>8284</v>
      </c>
      <c r="E3973" s="4" t="s">
        <v>8285</v>
      </c>
    </row>
    <row r="3974" spans="1:5">
      <c r="A3974" s="10" t="s">
        <v>27</v>
      </c>
      <c r="B3974" s="4">
        <v>0</v>
      </c>
      <c r="C3974" s="4" t="s">
        <v>8278</v>
      </c>
      <c r="D3974" s="4" t="s">
        <v>8286</v>
      </c>
      <c r="E3974" s="4" t="s">
        <v>8287</v>
      </c>
    </row>
    <row r="3975" spans="1:5">
      <c r="A3975" s="10" t="s">
        <v>30</v>
      </c>
      <c r="B3975" s="4">
        <v>4455</v>
      </c>
      <c r="C3975" s="4" t="s">
        <v>8278</v>
      </c>
      <c r="D3975" s="4" t="s">
        <v>8288</v>
      </c>
      <c r="E3975" s="4" t="s">
        <v>8289</v>
      </c>
    </row>
    <row r="3976" spans="1:5">
      <c r="A3976" s="10" t="s">
        <v>34</v>
      </c>
      <c r="B3976" s="4" t="s">
        <v>44</v>
      </c>
      <c r="C3976" s="4" t="s">
        <v>8278</v>
      </c>
      <c r="D3976" s="4" t="s">
        <v>8290</v>
      </c>
      <c r="E3976" s="4" t="s">
        <v>8291</v>
      </c>
    </row>
    <row r="3977" spans="1:5">
      <c r="A3977" s="10" t="s">
        <v>27</v>
      </c>
      <c r="B3977" s="4">
        <v>0</v>
      </c>
      <c r="C3977" s="4" t="s">
        <v>8278</v>
      </c>
      <c r="D3977" s="4" t="s">
        <v>8292</v>
      </c>
      <c r="E3977" s="4" t="s">
        <v>8293</v>
      </c>
    </row>
    <row r="3978" spans="1:5">
      <c r="A3978" s="10" t="s">
        <v>39</v>
      </c>
      <c r="B3978" s="4" t="s">
        <v>40</v>
      </c>
      <c r="C3978" s="4" t="s">
        <v>8278</v>
      </c>
      <c r="D3978" s="4" t="s">
        <v>8294</v>
      </c>
      <c r="E3978" s="4" t="s">
        <v>8295</v>
      </c>
    </row>
    <row r="3979" spans="1:5">
      <c r="A3979" s="10" t="s">
        <v>43</v>
      </c>
      <c r="B3979" s="4" t="s">
        <v>417</v>
      </c>
      <c r="C3979" s="4" t="s">
        <v>8278</v>
      </c>
      <c r="D3979" s="4" t="s">
        <v>8296</v>
      </c>
      <c r="E3979" s="4" t="s">
        <v>8297</v>
      </c>
    </row>
    <row r="3980" spans="1:5">
      <c r="A3980" s="10" t="s">
        <v>27</v>
      </c>
      <c r="B3980" s="4">
        <v>0</v>
      </c>
      <c r="C3980" s="4" t="s">
        <v>8298</v>
      </c>
      <c r="D3980" s="11" t="s">
        <v>8299</v>
      </c>
      <c r="E3980" s="4" t="s">
        <v>8300</v>
      </c>
    </row>
    <row r="3981" spans="1:5">
      <c r="A3981" s="10" t="s">
        <v>48</v>
      </c>
      <c r="B3981" s="4" t="s">
        <v>2926</v>
      </c>
      <c r="C3981" s="4" t="s">
        <v>8298</v>
      </c>
      <c r="D3981" s="11" t="s">
        <v>8301</v>
      </c>
      <c r="E3981" s="4" t="s">
        <v>8302</v>
      </c>
    </row>
    <row r="3982" spans="1:5">
      <c r="A3982" s="10" t="s">
        <v>51</v>
      </c>
      <c r="B3982" s="4">
        <v>2000</v>
      </c>
      <c r="C3982" s="4" t="s">
        <v>8298</v>
      </c>
      <c r="D3982" s="11" t="s">
        <v>8303</v>
      </c>
      <c r="E3982" s="4" t="s">
        <v>8304</v>
      </c>
    </row>
    <row r="3983" spans="1:5">
      <c r="A3983" s="10" t="s">
        <v>27</v>
      </c>
      <c r="B3983" s="4">
        <v>0</v>
      </c>
      <c r="C3983" s="4" t="s">
        <v>8298</v>
      </c>
      <c r="D3983" s="11" t="s">
        <v>8305</v>
      </c>
      <c r="E3983" s="4" t="s">
        <v>8306</v>
      </c>
    </row>
    <row r="3984" spans="1:5">
      <c r="A3984" s="10" t="s">
        <v>56</v>
      </c>
      <c r="B3984" s="4" t="s">
        <v>40</v>
      </c>
      <c r="C3984" s="4" t="s">
        <v>8298</v>
      </c>
      <c r="D3984" s="11" t="s">
        <v>8307</v>
      </c>
      <c r="E3984" s="4" t="s">
        <v>8308</v>
      </c>
    </row>
    <row r="3985" spans="1:5">
      <c r="A3985" s="10" t="s">
        <v>59</v>
      </c>
      <c r="B3985" s="4" t="s">
        <v>110</v>
      </c>
      <c r="C3985" s="4" t="s">
        <v>8298</v>
      </c>
      <c r="D3985" s="11" t="s">
        <v>8309</v>
      </c>
      <c r="E3985" s="4" t="s">
        <v>8310</v>
      </c>
    </row>
    <row r="3986" spans="1:5">
      <c r="A3986" s="10">
        <v>2711</v>
      </c>
      <c r="B3986" s="4">
        <v>1</v>
      </c>
      <c r="C3986" s="4" t="s">
        <v>8311</v>
      </c>
      <c r="D3986" s="4" t="s">
        <v>8312</v>
      </c>
      <c r="E3986" s="4" t="s">
        <v>8313</v>
      </c>
    </row>
    <row r="3987" spans="1:5">
      <c r="A3987" s="10">
        <v>2712</v>
      </c>
      <c r="B3987" s="4">
        <v>1</v>
      </c>
      <c r="C3987" s="4" t="s">
        <v>8311</v>
      </c>
      <c r="D3987" s="4">
        <v>9384299</v>
      </c>
      <c r="E3987" s="4" t="s">
        <v>8314</v>
      </c>
    </row>
    <row r="3988" spans="1:5">
      <c r="A3988" s="10">
        <v>2713</v>
      </c>
      <c r="B3988" s="4">
        <v>1</v>
      </c>
      <c r="C3988" s="4" t="s">
        <v>8311</v>
      </c>
      <c r="D3988" s="4" t="s">
        <v>8315</v>
      </c>
      <c r="E3988" s="4" t="s">
        <v>8316</v>
      </c>
    </row>
    <row r="3989" spans="1:5">
      <c r="A3989" s="10">
        <v>2714</v>
      </c>
      <c r="B3989" s="4">
        <v>1</v>
      </c>
      <c r="C3989" s="4" t="s">
        <v>8311</v>
      </c>
      <c r="D3989" s="4">
        <v>9385761</v>
      </c>
      <c r="E3989" s="4" t="s">
        <v>8317</v>
      </c>
    </row>
    <row r="3990" spans="1:5">
      <c r="A3990" s="10" t="s">
        <v>27</v>
      </c>
      <c r="B3990" s="4">
        <v>0</v>
      </c>
      <c r="C3990" s="4" t="s">
        <v>8311</v>
      </c>
      <c r="D3990" s="4" t="s">
        <v>8318</v>
      </c>
      <c r="E3990" s="4" t="s">
        <v>8319</v>
      </c>
    </row>
    <row r="3991" spans="1:5">
      <c r="A3991" s="10" t="s">
        <v>39</v>
      </c>
      <c r="B3991" s="4" t="s">
        <v>85</v>
      </c>
      <c r="C3991" s="4" t="s">
        <v>8311</v>
      </c>
      <c r="D3991" s="4" t="s">
        <v>8320</v>
      </c>
      <c r="E3991" s="4" t="s">
        <v>8321</v>
      </c>
    </row>
    <row r="3992" spans="1:5">
      <c r="A3992" s="10" t="s">
        <v>43</v>
      </c>
      <c r="B3992" s="4" t="s">
        <v>94</v>
      </c>
      <c r="C3992" s="4" t="s">
        <v>8311</v>
      </c>
      <c r="D3992" s="4" t="s">
        <v>8322</v>
      </c>
      <c r="E3992" s="4" t="s">
        <v>8323</v>
      </c>
    </row>
    <row r="3993" spans="1:5">
      <c r="A3993" s="10" t="s">
        <v>27</v>
      </c>
      <c r="B3993" s="4">
        <v>0</v>
      </c>
      <c r="C3993" s="4" t="s">
        <v>8311</v>
      </c>
      <c r="D3993" s="4" t="s">
        <v>8324</v>
      </c>
      <c r="E3993" s="4" t="s">
        <v>8325</v>
      </c>
    </row>
    <row r="3994" spans="1:5">
      <c r="A3994" s="10" t="s">
        <v>48</v>
      </c>
      <c r="B3994" s="4" t="s">
        <v>85</v>
      </c>
      <c r="C3994" s="4" t="s">
        <v>8311</v>
      </c>
      <c r="D3994" s="4" t="s">
        <v>8326</v>
      </c>
      <c r="E3994" s="4" t="s">
        <v>8327</v>
      </c>
    </row>
    <row r="3995" spans="1:5">
      <c r="A3995" s="10" t="s">
        <v>51</v>
      </c>
      <c r="B3995" s="4" t="s">
        <v>94</v>
      </c>
      <c r="C3995" s="4" t="s">
        <v>8311</v>
      </c>
      <c r="D3995" s="4" t="s">
        <v>8328</v>
      </c>
      <c r="E3995" s="4" t="s">
        <v>8329</v>
      </c>
    </row>
    <row r="3996" spans="1:5">
      <c r="A3996" s="10" t="s">
        <v>27</v>
      </c>
      <c r="B3996" s="4">
        <v>0</v>
      </c>
      <c r="C3996" s="4" t="s">
        <v>8311</v>
      </c>
      <c r="D3996" s="4" t="s">
        <v>8330</v>
      </c>
      <c r="E3996" s="4" t="s">
        <v>8331</v>
      </c>
    </row>
    <row r="3997" spans="1:5">
      <c r="A3997" s="10" t="s">
        <v>56</v>
      </c>
      <c r="B3997" s="4" t="s">
        <v>40</v>
      </c>
      <c r="C3997" s="4" t="s">
        <v>8311</v>
      </c>
      <c r="D3997" s="4" t="s">
        <v>8332</v>
      </c>
      <c r="E3997" s="4" t="s">
        <v>8333</v>
      </c>
    </row>
    <row r="3998" spans="1:5">
      <c r="A3998" s="10" t="s">
        <v>59</v>
      </c>
      <c r="B3998" s="4" t="s">
        <v>654</v>
      </c>
      <c r="C3998" s="4" t="s">
        <v>8311</v>
      </c>
      <c r="D3998" s="4" t="s">
        <v>8334</v>
      </c>
      <c r="E3998" s="4" t="s">
        <v>8335</v>
      </c>
    </row>
    <row r="3999" spans="1:5">
      <c r="A3999" s="10" t="s">
        <v>27</v>
      </c>
      <c r="B3999" s="4">
        <v>0</v>
      </c>
      <c r="C3999" s="4" t="s">
        <v>8336</v>
      </c>
      <c r="D3999" s="4" t="s">
        <v>8337</v>
      </c>
      <c r="E3999" s="4" t="s">
        <v>8338</v>
      </c>
    </row>
    <row r="4000" spans="1:5">
      <c r="A4000" s="10" t="s">
        <v>30</v>
      </c>
      <c r="B4000" s="4">
        <v>4455</v>
      </c>
      <c r="C4000" s="4" t="s">
        <v>8336</v>
      </c>
      <c r="D4000" s="4">
        <v>9450122</v>
      </c>
      <c r="E4000" s="4" t="s">
        <v>8339</v>
      </c>
    </row>
    <row r="4001" spans="1:5">
      <c r="A4001" s="10" t="s">
        <v>34</v>
      </c>
      <c r="B4001" s="4" t="s">
        <v>695</v>
      </c>
      <c r="C4001" s="4" t="s">
        <v>8336</v>
      </c>
      <c r="D4001" s="4" t="s">
        <v>8340</v>
      </c>
      <c r="E4001" s="4" t="s">
        <v>8341</v>
      </c>
    </row>
    <row r="4002" spans="1:5">
      <c r="A4002" s="10">
        <v>2711</v>
      </c>
      <c r="B4002" s="4">
        <v>1</v>
      </c>
      <c r="C4002" s="4" t="s">
        <v>8342</v>
      </c>
      <c r="D4002" s="4" t="s">
        <v>8343</v>
      </c>
      <c r="E4002" s="4" t="s">
        <v>8344</v>
      </c>
    </row>
    <row r="4003" spans="1:5">
      <c r="A4003" s="10">
        <v>2712</v>
      </c>
      <c r="B4003" s="4">
        <v>1</v>
      </c>
      <c r="C4003" s="4" t="s">
        <v>8342</v>
      </c>
      <c r="D4003" s="4" t="s">
        <v>8345</v>
      </c>
      <c r="E4003" s="4" t="s">
        <v>8346</v>
      </c>
    </row>
    <row r="4004" spans="1:5">
      <c r="A4004" s="10">
        <v>2713</v>
      </c>
      <c r="B4004" s="4">
        <v>1</v>
      </c>
      <c r="C4004" s="4" t="s">
        <v>8342</v>
      </c>
      <c r="D4004" s="4" t="s">
        <v>8347</v>
      </c>
      <c r="E4004" s="4" t="s">
        <v>8348</v>
      </c>
    </row>
    <row r="4005" spans="1:5">
      <c r="A4005" s="10">
        <v>2714</v>
      </c>
      <c r="B4005" s="4">
        <v>1</v>
      </c>
      <c r="C4005" s="4" t="s">
        <v>8342</v>
      </c>
      <c r="D4005" s="4" t="s">
        <v>8349</v>
      </c>
      <c r="E4005" s="4" t="s">
        <v>8350</v>
      </c>
    </row>
    <row r="4006" spans="1:5">
      <c r="A4006" s="10" t="s">
        <v>27</v>
      </c>
      <c r="B4006" s="4">
        <v>0</v>
      </c>
      <c r="C4006" s="4" t="s">
        <v>8342</v>
      </c>
      <c r="D4006" s="4" t="s">
        <v>8351</v>
      </c>
      <c r="E4006" s="4" t="s">
        <v>8352</v>
      </c>
    </row>
    <row r="4007" spans="1:5">
      <c r="A4007" s="10" t="s">
        <v>48</v>
      </c>
      <c r="B4007" s="4" t="s">
        <v>85</v>
      </c>
      <c r="C4007" s="4" t="s">
        <v>8342</v>
      </c>
      <c r="D4007" s="4" t="s">
        <v>8353</v>
      </c>
      <c r="E4007" s="4" t="s">
        <v>8354</v>
      </c>
    </row>
    <row r="4008" spans="1:5">
      <c r="A4008" s="10" t="s">
        <v>51</v>
      </c>
      <c r="B4008" s="4">
        <v>4800</v>
      </c>
      <c r="C4008" s="4" t="s">
        <v>8342</v>
      </c>
      <c r="D4008" s="4" t="s">
        <v>8355</v>
      </c>
      <c r="E4008" s="4" t="s">
        <v>8356</v>
      </c>
    </row>
    <row r="4009" spans="1:5">
      <c r="A4009" s="10" t="s">
        <v>27</v>
      </c>
      <c r="B4009" s="4">
        <v>0</v>
      </c>
      <c r="C4009" s="4" t="s">
        <v>8342</v>
      </c>
      <c r="D4009" s="4" t="s">
        <v>8357</v>
      </c>
      <c r="E4009" s="4" t="s">
        <v>8358</v>
      </c>
    </row>
    <row r="4010" spans="1:5">
      <c r="A4010" s="10" t="s">
        <v>56</v>
      </c>
      <c r="B4010" s="4" t="s">
        <v>85</v>
      </c>
      <c r="C4010" s="4" t="s">
        <v>8342</v>
      </c>
      <c r="D4010" s="4" t="s">
        <v>8359</v>
      </c>
      <c r="E4010" s="4" t="s">
        <v>8360</v>
      </c>
    </row>
    <row r="4011" spans="1:5">
      <c r="A4011" s="10" t="s">
        <v>59</v>
      </c>
      <c r="B4011" s="4" t="s">
        <v>506</v>
      </c>
      <c r="C4011" s="4" t="s">
        <v>8342</v>
      </c>
      <c r="D4011" s="4" t="s">
        <v>8361</v>
      </c>
      <c r="E4011" s="4" t="s">
        <v>8362</v>
      </c>
    </row>
    <row r="4012" spans="1:5">
      <c r="A4012" s="10" t="s">
        <v>27</v>
      </c>
      <c r="B4012" s="4">
        <v>0</v>
      </c>
      <c r="C4012" s="4" t="s">
        <v>8342</v>
      </c>
      <c r="D4012" s="4" t="s">
        <v>8363</v>
      </c>
      <c r="E4012" s="4" t="s">
        <v>8364</v>
      </c>
    </row>
    <row r="4013" spans="1:5">
      <c r="A4013" s="10" t="s">
        <v>30</v>
      </c>
      <c r="B4013" s="4" t="s">
        <v>2563</v>
      </c>
      <c r="C4013" s="4" t="s">
        <v>8342</v>
      </c>
      <c r="D4013" s="4" t="s">
        <v>8365</v>
      </c>
      <c r="E4013" s="4">
        <v>51967943</v>
      </c>
    </row>
    <row r="4014" spans="1:5">
      <c r="A4014" s="10" t="s">
        <v>34</v>
      </c>
      <c r="B4014" s="4">
        <v>8000</v>
      </c>
      <c r="C4014" s="4" t="s">
        <v>8342</v>
      </c>
      <c r="D4014" s="4" t="s">
        <v>8366</v>
      </c>
      <c r="E4014" s="4" t="s">
        <v>8367</v>
      </c>
    </row>
    <row r="4015" spans="1:5">
      <c r="A4015" s="10" t="s">
        <v>27</v>
      </c>
      <c r="B4015" s="4">
        <v>0</v>
      </c>
      <c r="C4015" s="4" t="s">
        <v>8342</v>
      </c>
      <c r="D4015" s="4" t="s">
        <v>8368</v>
      </c>
      <c r="E4015" s="4" t="s">
        <v>8369</v>
      </c>
    </row>
    <row r="4016" spans="1:5">
      <c r="A4016" s="10" t="s">
        <v>39</v>
      </c>
      <c r="B4016" s="4" t="s">
        <v>85</v>
      </c>
      <c r="C4016" s="4" t="s">
        <v>7198</v>
      </c>
      <c r="D4016" s="4" t="s">
        <v>8370</v>
      </c>
      <c r="E4016" s="4" t="s">
        <v>8371</v>
      </c>
    </row>
    <row r="4017" spans="1:5">
      <c r="A4017" s="10" t="s">
        <v>43</v>
      </c>
      <c r="B4017" s="4" t="s">
        <v>487</v>
      </c>
      <c r="C4017" s="4" t="s">
        <v>8372</v>
      </c>
      <c r="D4017" s="4" t="s">
        <v>8373</v>
      </c>
      <c r="E4017" s="4" t="s">
        <v>8374</v>
      </c>
    </row>
    <row r="4018" spans="1:5">
      <c r="A4018" s="10">
        <v>2711</v>
      </c>
      <c r="B4018" s="4">
        <v>1</v>
      </c>
      <c r="C4018" s="4" t="s">
        <v>8375</v>
      </c>
      <c r="D4018" s="4" t="s">
        <v>8376</v>
      </c>
      <c r="E4018" s="4" t="s">
        <v>8377</v>
      </c>
    </row>
    <row r="4019" spans="1:5">
      <c r="A4019" s="10">
        <v>2712</v>
      </c>
      <c r="B4019" s="4">
        <v>1</v>
      </c>
      <c r="C4019" s="4" t="s">
        <v>8375</v>
      </c>
      <c r="D4019" s="4" t="s">
        <v>8378</v>
      </c>
      <c r="E4019" s="4" t="s">
        <v>8379</v>
      </c>
    </row>
    <row r="4020" spans="1:5">
      <c r="A4020" s="10">
        <v>2713</v>
      </c>
      <c r="B4020" s="4">
        <v>1</v>
      </c>
      <c r="C4020" s="4" t="s">
        <v>8375</v>
      </c>
      <c r="D4020" s="4" t="s">
        <v>8380</v>
      </c>
      <c r="E4020" s="4" t="s">
        <v>8381</v>
      </c>
    </row>
    <row r="4021" spans="1:5">
      <c r="A4021" s="10">
        <v>2714</v>
      </c>
      <c r="B4021" s="4">
        <v>1</v>
      </c>
      <c r="C4021" s="4" t="s">
        <v>8375</v>
      </c>
      <c r="D4021" s="4" t="s">
        <v>8382</v>
      </c>
      <c r="E4021" s="4" t="s">
        <v>8383</v>
      </c>
    </row>
    <row r="4022" spans="1:5">
      <c r="A4022" s="10" t="s">
        <v>27</v>
      </c>
      <c r="B4022" s="4">
        <v>0</v>
      </c>
      <c r="C4022" s="4" t="s">
        <v>8384</v>
      </c>
      <c r="D4022" s="4" t="s">
        <v>8385</v>
      </c>
      <c r="E4022" s="4" t="s">
        <v>8386</v>
      </c>
    </row>
    <row r="4023" spans="1:5">
      <c r="A4023" s="10" t="s">
        <v>56</v>
      </c>
      <c r="B4023" s="4" t="s">
        <v>40</v>
      </c>
      <c r="C4023" s="4" t="s">
        <v>8384</v>
      </c>
      <c r="D4023" s="4" t="s">
        <v>8387</v>
      </c>
      <c r="E4023" s="4" t="s">
        <v>8388</v>
      </c>
    </row>
    <row r="4024" spans="1:5">
      <c r="A4024" s="10" t="s">
        <v>59</v>
      </c>
      <c r="B4024" s="4" t="s">
        <v>487</v>
      </c>
      <c r="C4024" s="4" t="s">
        <v>8384</v>
      </c>
      <c r="D4024" s="4" t="s">
        <v>8389</v>
      </c>
      <c r="E4024" s="4" t="s">
        <v>8390</v>
      </c>
    </row>
    <row r="4025" spans="1:5">
      <c r="A4025" s="10" t="s">
        <v>27</v>
      </c>
      <c r="B4025" s="4">
        <v>0</v>
      </c>
      <c r="C4025" s="4" t="s">
        <v>8384</v>
      </c>
      <c r="D4025" s="4" t="s">
        <v>8391</v>
      </c>
      <c r="E4025" s="4" t="s">
        <v>8392</v>
      </c>
    </row>
    <row r="4026" spans="1:5">
      <c r="A4026" s="10" t="s">
        <v>30</v>
      </c>
      <c r="B4026" s="4">
        <v>4455</v>
      </c>
      <c r="C4026" s="4" t="s">
        <v>8384</v>
      </c>
      <c r="D4026" s="4" t="s">
        <v>8393</v>
      </c>
      <c r="E4026" s="4" t="s">
        <v>8394</v>
      </c>
    </row>
    <row r="4027" spans="1:5">
      <c r="A4027" s="10" t="s">
        <v>34</v>
      </c>
      <c r="B4027" s="4">
        <v>1000</v>
      </c>
      <c r="C4027" s="4" t="s">
        <v>8384</v>
      </c>
      <c r="D4027" s="4" t="s">
        <v>8395</v>
      </c>
      <c r="E4027" s="4" t="s">
        <v>8396</v>
      </c>
    </row>
    <row r="4028" spans="1:5">
      <c r="A4028" s="10" t="s">
        <v>27</v>
      </c>
      <c r="B4028" s="4">
        <v>0</v>
      </c>
      <c r="C4028" s="4" t="s">
        <v>8384</v>
      </c>
      <c r="D4028" s="4" t="s">
        <v>8397</v>
      </c>
      <c r="E4028" s="4" t="s">
        <v>8398</v>
      </c>
    </row>
    <row r="4029" spans="1:5">
      <c r="A4029" s="10" t="s">
        <v>39</v>
      </c>
      <c r="B4029" s="4" t="s">
        <v>40</v>
      </c>
      <c r="C4029" s="4" t="s">
        <v>8384</v>
      </c>
      <c r="D4029" s="11" t="s">
        <v>8399</v>
      </c>
      <c r="E4029" s="4" t="s">
        <v>8400</v>
      </c>
    </row>
    <row r="4030" spans="1:5">
      <c r="A4030" s="10" t="s">
        <v>43</v>
      </c>
      <c r="B4030" s="4" t="s">
        <v>452</v>
      </c>
      <c r="C4030" s="4" t="s">
        <v>8384</v>
      </c>
      <c r="D4030" s="4" t="s">
        <v>8401</v>
      </c>
      <c r="E4030" s="4" t="s">
        <v>8402</v>
      </c>
    </row>
    <row r="4031" spans="1:5">
      <c r="A4031" s="10" t="s">
        <v>27</v>
      </c>
      <c r="B4031" s="4">
        <v>0</v>
      </c>
      <c r="C4031" s="4" t="s">
        <v>8384</v>
      </c>
      <c r="D4031" s="11" t="s">
        <v>8403</v>
      </c>
      <c r="E4031" s="11" t="s">
        <v>8404</v>
      </c>
    </row>
    <row r="4032" spans="1:5">
      <c r="A4032" s="10" t="s">
        <v>48</v>
      </c>
      <c r="B4032" s="4" t="s">
        <v>2926</v>
      </c>
      <c r="C4032" s="4" t="s">
        <v>8384</v>
      </c>
      <c r="D4032" s="11" t="s">
        <v>8405</v>
      </c>
      <c r="E4032" s="4" t="s">
        <v>8406</v>
      </c>
    </row>
    <row r="4033" spans="1:5">
      <c r="A4033" s="10" t="s">
        <v>51</v>
      </c>
      <c r="B4033" s="4">
        <v>2800</v>
      </c>
      <c r="C4033" s="4" t="s">
        <v>8384</v>
      </c>
      <c r="D4033" s="11" t="s">
        <v>8407</v>
      </c>
      <c r="E4033" s="4" t="s">
        <v>8408</v>
      </c>
    </row>
    <row r="4034" spans="1:5">
      <c r="A4034" s="10">
        <v>2711</v>
      </c>
      <c r="B4034" s="4">
        <v>1</v>
      </c>
      <c r="C4034" s="4" t="s">
        <v>8409</v>
      </c>
      <c r="D4034" s="4" t="s">
        <v>8410</v>
      </c>
      <c r="E4034" s="4" t="s">
        <v>8411</v>
      </c>
    </row>
    <row r="4035" spans="1:5">
      <c r="A4035" s="10">
        <v>2712</v>
      </c>
      <c r="B4035" s="4">
        <v>1</v>
      </c>
      <c r="C4035" s="4" t="s">
        <v>8409</v>
      </c>
      <c r="D4035" s="4" t="s">
        <v>8412</v>
      </c>
      <c r="E4035" s="4" t="s">
        <v>8413</v>
      </c>
    </row>
    <row r="4036" spans="1:5">
      <c r="A4036" s="10">
        <v>2713</v>
      </c>
      <c r="B4036" s="4">
        <v>1</v>
      </c>
      <c r="C4036" s="4" t="s">
        <v>8409</v>
      </c>
      <c r="D4036" s="4" t="s">
        <v>8414</v>
      </c>
      <c r="E4036" s="4" t="s">
        <v>8415</v>
      </c>
    </row>
    <row r="4037" spans="1:5">
      <c r="A4037" s="10">
        <v>2714</v>
      </c>
      <c r="B4037" s="4">
        <v>1</v>
      </c>
      <c r="C4037" s="4" t="s">
        <v>8409</v>
      </c>
      <c r="D4037" s="4" t="s">
        <v>8416</v>
      </c>
      <c r="E4037" s="4" t="s">
        <v>8417</v>
      </c>
    </row>
    <row r="4038" spans="1:5">
      <c r="A4038" s="10" t="s">
        <v>27</v>
      </c>
      <c r="B4038" s="4">
        <v>0</v>
      </c>
      <c r="C4038" s="4" t="s">
        <v>8418</v>
      </c>
      <c r="D4038" s="4" t="s">
        <v>8419</v>
      </c>
      <c r="E4038" s="4" t="s">
        <v>8420</v>
      </c>
    </row>
    <row r="4039" spans="1:5">
      <c r="A4039" s="10" t="s">
        <v>30</v>
      </c>
      <c r="B4039" s="4" t="s">
        <v>31</v>
      </c>
      <c r="C4039" s="4" t="s">
        <v>8418</v>
      </c>
      <c r="D4039" s="4" t="s">
        <v>8421</v>
      </c>
      <c r="E4039" s="4" t="s">
        <v>8422</v>
      </c>
    </row>
    <row r="4040" spans="1:5">
      <c r="A4040" s="10" t="s">
        <v>34</v>
      </c>
      <c r="B4040" s="4" t="s">
        <v>1185</v>
      </c>
      <c r="C4040" s="4" t="s">
        <v>8418</v>
      </c>
      <c r="D4040" s="4" t="s">
        <v>8423</v>
      </c>
      <c r="E4040" s="4" t="s">
        <v>8424</v>
      </c>
    </row>
    <row r="4041" spans="1:5">
      <c r="A4041" s="10" t="s">
        <v>27</v>
      </c>
      <c r="B4041" s="4">
        <v>0</v>
      </c>
      <c r="C4041" s="4" t="s">
        <v>8418</v>
      </c>
      <c r="D4041" s="4" t="s">
        <v>8425</v>
      </c>
      <c r="E4041" s="4" t="s">
        <v>8426</v>
      </c>
    </row>
    <row r="4042" spans="1:5">
      <c r="A4042" s="10" t="s">
        <v>39</v>
      </c>
      <c r="B4042" s="4" t="s">
        <v>85</v>
      </c>
      <c r="C4042" s="4" t="s">
        <v>8418</v>
      </c>
      <c r="D4042" s="4" t="s">
        <v>8427</v>
      </c>
      <c r="E4042" s="4" t="s">
        <v>8428</v>
      </c>
    </row>
    <row r="4043" spans="1:5">
      <c r="A4043" s="10" t="s">
        <v>43</v>
      </c>
      <c r="B4043" s="4" t="s">
        <v>110</v>
      </c>
      <c r="C4043" s="4" t="s">
        <v>8418</v>
      </c>
      <c r="D4043" s="4" t="s">
        <v>8429</v>
      </c>
      <c r="E4043" s="4" t="s">
        <v>8430</v>
      </c>
    </row>
    <row r="4044" spans="1:5">
      <c r="A4044" s="10" t="s">
        <v>27</v>
      </c>
      <c r="B4044" s="4">
        <v>0</v>
      </c>
      <c r="C4044" s="4" t="s">
        <v>8418</v>
      </c>
      <c r="D4044" s="4" t="s">
        <v>8431</v>
      </c>
      <c r="E4044" s="4" t="s">
        <v>8432</v>
      </c>
    </row>
    <row r="4045" spans="1:5">
      <c r="A4045" s="10" t="s">
        <v>48</v>
      </c>
      <c r="B4045" s="4" t="s">
        <v>85</v>
      </c>
      <c r="C4045" s="4" t="s">
        <v>8418</v>
      </c>
      <c r="D4045" s="4" t="s">
        <v>8433</v>
      </c>
      <c r="E4045" s="4" t="s">
        <v>8434</v>
      </c>
    </row>
    <row r="4046" spans="1:5">
      <c r="A4046" s="10" t="s">
        <v>51</v>
      </c>
      <c r="B4046" s="4">
        <v>2800</v>
      </c>
      <c r="C4046" s="4" t="s">
        <v>8418</v>
      </c>
      <c r="D4046" s="4" t="s">
        <v>8435</v>
      </c>
      <c r="E4046" s="4" t="s">
        <v>8436</v>
      </c>
    </row>
    <row r="4047" spans="1:5">
      <c r="A4047" s="10" t="s">
        <v>27</v>
      </c>
      <c r="B4047" s="4">
        <v>0</v>
      </c>
      <c r="C4047" s="4" t="s">
        <v>8418</v>
      </c>
      <c r="D4047" s="4" t="s">
        <v>8437</v>
      </c>
      <c r="E4047" s="4" t="s">
        <v>8438</v>
      </c>
    </row>
    <row r="4048" spans="1:5">
      <c r="A4048" s="10" t="s">
        <v>56</v>
      </c>
      <c r="B4048" s="4" t="s">
        <v>85</v>
      </c>
      <c r="C4048" s="4" t="s">
        <v>8418</v>
      </c>
      <c r="D4048" s="4" t="s">
        <v>8439</v>
      </c>
      <c r="E4048" s="4" t="s">
        <v>8440</v>
      </c>
    </row>
    <row r="4049" spans="1:5">
      <c r="A4049" s="10" t="s">
        <v>59</v>
      </c>
      <c r="B4049" s="4">
        <v>9800</v>
      </c>
      <c r="C4049" s="4" t="s">
        <v>8418</v>
      </c>
      <c r="D4049" s="4" t="s">
        <v>8441</v>
      </c>
      <c r="E4049" s="4" t="s">
        <v>8442</v>
      </c>
    </row>
    <row r="4050" spans="1:5">
      <c r="A4050" s="10">
        <v>2711</v>
      </c>
      <c r="B4050" s="4">
        <v>1</v>
      </c>
      <c r="C4050" s="4" t="s">
        <v>8443</v>
      </c>
      <c r="D4050" s="4" t="s">
        <v>8444</v>
      </c>
      <c r="E4050" s="4" t="s">
        <v>8445</v>
      </c>
    </row>
    <row r="4051" spans="1:5">
      <c r="A4051" s="10">
        <v>2712</v>
      </c>
      <c r="B4051" s="4">
        <v>1</v>
      </c>
      <c r="C4051" s="4" t="s">
        <v>8443</v>
      </c>
      <c r="D4051" s="4" t="s">
        <v>8446</v>
      </c>
      <c r="E4051" s="4" t="s">
        <v>8447</v>
      </c>
    </row>
    <row r="4052" spans="1:5">
      <c r="A4052" s="10">
        <v>2713</v>
      </c>
      <c r="B4052" s="4">
        <v>1</v>
      </c>
      <c r="C4052" s="4" t="s">
        <v>8443</v>
      </c>
      <c r="D4052" s="4" t="s">
        <v>8448</v>
      </c>
      <c r="E4052" s="4" t="s">
        <v>8449</v>
      </c>
    </row>
    <row r="4053" spans="1:5">
      <c r="A4053" s="10">
        <v>2714</v>
      </c>
      <c r="B4053" s="4">
        <v>1</v>
      </c>
      <c r="C4053" s="4" t="s">
        <v>8443</v>
      </c>
      <c r="D4053" s="4" t="s">
        <v>8450</v>
      </c>
      <c r="E4053" s="4" t="s">
        <v>8451</v>
      </c>
    </row>
    <row r="4054" spans="1:5">
      <c r="A4054" s="10" t="s">
        <v>27</v>
      </c>
      <c r="B4054" s="4">
        <v>0</v>
      </c>
      <c r="C4054" s="4" t="s">
        <v>8443</v>
      </c>
      <c r="D4054" s="4" t="s">
        <v>8452</v>
      </c>
      <c r="E4054" s="4" t="s">
        <v>8453</v>
      </c>
    </row>
    <row r="4055" spans="1:5">
      <c r="A4055" s="10" t="s">
        <v>39</v>
      </c>
      <c r="B4055" s="4" t="s">
        <v>40</v>
      </c>
      <c r="C4055" s="4" t="s">
        <v>8443</v>
      </c>
      <c r="D4055" s="4" t="s">
        <v>8454</v>
      </c>
      <c r="E4055" s="4" t="s">
        <v>8455</v>
      </c>
    </row>
    <row r="4056" spans="1:5">
      <c r="A4056" s="10" t="s">
        <v>43</v>
      </c>
      <c r="B4056" s="4">
        <v>9800</v>
      </c>
      <c r="C4056" s="4" t="s">
        <v>8443</v>
      </c>
      <c r="D4056" s="4" t="s">
        <v>8456</v>
      </c>
      <c r="E4056" s="4" t="s">
        <v>8457</v>
      </c>
    </row>
    <row r="4057" spans="1:5">
      <c r="A4057" s="10" t="s">
        <v>27</v>
      </c>
      <c r="B4057" s="4">
        <v>0</v>
      </c>
      <c r="C4057" s="4" t="s">
        <v>8458</v>
      </c>
      <c r="D4057" s="4" t="s">
        <v>8459</v>
      </c>
      <c r="E4057" s="4" t="s">
        <v>8460</v>
      </c>
    </row>
    <row r="4058" spans="1:5">
      <c r="A4058" s="10" t="s">
        <v>48</v>
      </c>
      <c r="B4058" s="4" t="s">
        <v>85</v>
      </c>
      <c r="C4058" s="4" t="s">
        <v>8458</v>
      </c>
      <c r="D4058" s="4" t="s">
        <v>8461</v>
      </c>
      <c r="E4058" s="4" t="s">
        <v>8462</v>
      </c>
    </row>
    <row r="4059" spans="1:5">
      <c r="A4059" s="10" t="s">
        <v>51</v>
      </c>
      <c r="B4059" s="4" t="s">
        <v>94</v>
      </c>
      <c r="C4059" s="4" t="s">
        <v>8458</v>
      </c>
      <c r="D4059" s="4" t="s">
        <v>8463</v>
      </c>
      <c r="E4059" s="4" t="s">
        <v>8464</v>
      </c>
    </row>
    <row r="4060" spans="1:5">
      <c r="A4060" s="10" t="s">
        <v>27</v>
      </c>
      <c r="B4060" s="4">
        <v>0</v>
      </c>
      <c r="C4060" s="4" t="s">
        <v>8458</v>
      </c>
      <c r="D4060" s="4" t="s">
        <v>8465</v>
      </c>
      <c r="E4060" s="4" t="s">
        <v>8466</v>
      </c>
    </row>
    <row r="4061" spans="1:5">
      <c r="A4061" s="10" t="s">
        <v>56</v>
      </c>
      <c r="B4061" s="4" t="s">
        <v>85</v>
      </c>
      <c r="C4061" s="4" t="s">
        <v>7198</v>
      </c>
      <c r="D4061" s="11" t="s">
        <v>8467</v>
      </c>
      <c r="E4061" s="4" t="s">
        <v>8468</v>
      </c>
    </row>
    <row r="4062" spans="1:5">
      <c r="A4062" s="10" t="s">
        <v>59</v>
      </c>
      <c r="B4062" s="4">
        <v>0</v>
      </c>
      <c r="C4062" s="4" t="s">
        <v>8469</v>
      </c>
      <c r="D4062" s="4" t="s">
        <v>8470</v>
      </c>
      <c r="E4062" s="4" t="s">
        <v>8471</v>
      </c>
    </row>
    <row r="4063" spans="1:5">
      <c r="A4063" s="10" t="s">
        <v>27</v>
      </c>
      <c r="B4063" s="4">
        <v>0</v>
      </c>
      <c r="C4063" s="4" t="s">
        <v>8458</v>
      </c>
      <c r="D4063" s="4" t="s">
        <v>8472</v>
      </c>
      <c r="E4063" s="4" t="s">
        <v>8473</v>
      </c>
    </row>
    <row r="4064" spans="1:5">
      <c r="A4064" s="10" t="s">
        <v>30</v>
      </c>
      <c r="B4064" s="4">
        <v>4459</v>
      </c>
      <c r="C4064" s="4" t="s">
        <v>8458</v>
      </c>
      <c r="D4064" s="4" t="s">
        <v>8474</v>
      </c>
      <c r="E4064" s="4" t="s">
        <v>8475</v>
      </c>
    </row>
    <row r="4065" spans="1:5">
      <c r="A4065" s="10" t="s">
        <v>34</v>
      </c>
      <c r="B4065" s="4">
        <v>0</v>
      </c>
      <c r="C4065" s="4" t="s">
        <v>8458</v>
      </c>
      <c r="D4065" s="4" t="s">
        <v>8476</v>
      </c>
      <c r="E4065" s="4" t="s">
        <v>8477</v>
      </c>
    </row>
    <row r="4066" spans="1:5">
      <c r="A4066" s="10">
        <v>2711</v>
      </c>
      <c r="B4066" s="4">
        <v>1</v>
      </c>
      <c r="C4066" s="4" t="s">
        <v>8478</v>
      </c>
      <c r="D4066" s="4" t="s">
        <v>8479</v>
      </c>
      <c r="E4066" s="11" t="s">
        <v>8480</v>
      </c>
    </row>
    <row r="4067" spans="1:5">
      <c r="A4067" s="10">
        <v>2712</v>
      </c>
      <c r="B4067" s="4">
        <v>1</v>
      </c>
      <c r="C4067" s="4" t="s">
        <v>8478</v>
      </c>
      <c r="D4067" s="4" t="s">
        <v>8481</v>
      </c>
      <c r="E4067" s="4" t="s">
        <v>8482</v>
      </c>
    </row>
    <row r="4068" spans="1:5">
      <c r="A4068" s="10">
        <v>2713</v>
      </c>
      <c r="B4068" s="4">
        <v>1</v>
      </c>
      <c r="C4068" s="4" t="s">
        <v>8478</v>
      </c>
      <c r="D4068" s="4" t="s">
        <v>8483</v>
      </c>
      <c r="E4068" s="4" t="s">
        <v>8484</v>
      </c>
    </row>
    <row r="4069" spans="1:5">
      <c r="A4069" s="10">
        <v>2714</v>
      </c>
      <c r="B4069" s="4">
        <v>1</v>
      </c>
      <c r="C4069" s="4" t="s">
        <v>8478</v>
      </c>
      <c r="D4069" s="4" t="s">
        <v>8485</v>
      </c>
      <c r="E4069" s="4" t="s">
        <v>8486</v>
      </c>
    </row>
    <row r="4070" spans="1:5">
      <c r="A4070" s="10" t="s">
        <v>27</v>
      </c>
      <c r="B4070" s="4">
        <v>0</v>
      </c>
      <c r="C4070" s="4" t="s">
        <v>8478</v>
      </c>
      <c r="D4070" s="4" t="s">
        <v>8487</v>
      </c>
      <c r="E4070" s="4" t="s">
        <v>8488</v>
      </c>
    </row>
    <row r="4071" spans="1:5">
      <c r="A4071" s="10" t="s">
        <v>48</v>
      </c>
      <c r="B4071" s="4" t="s">
        <v>85</v>
      </c>
      <c r="C4071" s="4" t="s">
        <v>8478</v>
      </c>
      <c r="D4071" s="4" t="s">
        <v>8489</v>
      </c>
      <c r="E4071" s="4" t="s">
        <v>8490</v>
      </c>
    </row>
    <row r="4072" spans="1:5">
      <c r="A4072" s="10" t="s">
        <v>51</v>
      </c>
      <c r="B4072" s="4" t="s">
        <v>417</v>
      </c>
      <c r="C4072" s="4" t="s">
        <v>8478</v>
      </c>
      <c r="D4072" s="4" t="s">
        <v>8491</v>
      </c>
      <c r="E4072" s="4" t="s">
        <v>8492</v>
      </c>
    </row>
    <row r="4073" spans="1:5">
      <c r="A4073" s="10" t="s">
        <v>27</v>
      </c>
      <c r="B4073" s="4">
        <v>0</v>
      </c>
      <c r="C4073" s="4" t="s">
        <v>8493</v>
      </c>
      <c r="D4073" s="4" t="s">
        <v>8494</v>
      </c>
      <c r="E4073" s="4" t="s">
        <v>8495</v>
      </c>
    </row>
    <row r="4074" spans="1:5">
      <c r="A4074" s="10" t="s">
        <v>56</v>
      </c>
      <c r="B4074" s="4" t="s">
        <v>40</v>
      </c>
      <c r="C4074" s="4" t="s">
        <v>8493</v>
      </c>
      <c r="D4074" s="4" t="s">
        <v>8496</v>
      </c>
      <c r="E4074" s="4" t="s">
        <v>8497</v>
      </c>
    </row>
    <row r="4075" spans="1:5">
      <c r="A4075" s="10" t="s">
        <v>59</v>
      </c>
      <c r="B4075" s="4">
        <v>6000</v>
      </c>
      <c r="C4075" s="4" t="s">
        <v>8493</v>
      </c>
      <c r="D4075" s="4" t="s">
        <v>8498</v>
      </c>
      <c r="E4075" s="4" t="s">
        <v>8499</v>
      </c>
    </row>
    <row r="4076" spans="1:5">
      <c r="A4076" s="10" t="s">
        <v>27</v>
      </c>
      <c r="B4076" s="4">
        <v>0</v>
      </c>
      <c r="C4076" s="4" t="s">
        <v>8493</v>
      </c>
      <c r="D4076" s="4" t="s">
        <v>8500</v>
      </c>
      <c r="E4076" s="4" t="s">
        <v>8501</v>
      </c>
    </row>
    <row r="4077" spans="1:5">
      <c r="A4077" s="10" t="s">
        <v>30</v>
      </c>
      <c r="B4077" s="4">
        <v>4450</v>
      </c>
      <c r="C4077" s="4" t="s">
        <v>8493</v>
      </c>
      <c r="D4077" s="4" t="s">
        <v>8502</v>
      </c>
      <c r="E4077" s="4" t="s">
        <v>8503</v>
      </c>
    </row>
    <row r="4078" spans="1:5">
      <c r="A4078" s="10" t="s">
        <v>34</v>
      </c>
      <c r="B4078" s="4">
        <v>9000</v>
      </c>
      <c r="C4078" s="4" t="s">
        <v>8493</v>
      </c>
      <c r="D4078" s="4" t="s">
        <v>8504</v>
      </c>
      <c r="E4078" s="4" t="s">
        <v>8505</v>
      </c>
    </row>
    <row r="4079" spans="1:5">
      <c r="A4079" s="10" t="s">
        <v>27</v>
      </c>
      <c r="B4079" s="4">
        <v>0</v>
      </c>
      <c r="C4079" s="4" t="s">
        <v>8493</v>
      </c>
      <c r="D4079" s="4" t="s">
        <v>8506</v>
      </c>
      <c r="E4079" s="4" t="s">
        <v>8507</v>
      </c>
    </row>
    <row r="4080" spans="1:5">
      <c r="A4080" s="10" t="s">
        <v>39</v>
      </c>
      <c r="B4080" s="4" t="s">
        <v>40</v>
      </c>
      <c r="C4080" s="4" t="s">
        <v>8493</v>
      </c>
      <c r="D4080" s="4" t="s">
        <v>8508</v>
      </c>
      <c r="E4080" s="4" t="s">
        <v>8509</v>
      </c>
    </row>
    <row r="4081" spans="1:5">
      <c r="A4081" s="10" t="s">
        <v>43</v>
      </c>
      <c r="B4081" s="4">
        <v>9800</v>
      </c>
      <c r="C4081" s="4" t="s">
        <v>8493</v>
      </c>
      <c r="D4081" s="4" t="s">
        <v>8510</v>
      </c>
      <c r="E4081" s="4" t="s">
        <v>8511</v>
      </c>
    </row>
    <row r="4082" spans="1:5">
      <c r="A4082" s="10">
        <v>2711</v>
      </c>
      <c r="B4082" s="4">
        <v>1</v>
      </c>
      <c r="C4082" s="4" t="s">
        <v>8512</v>
      </c>
      <c r="D4082" s="4" t="s">
        <v>8513</v>
      </c>
      <c r="E4082" s="4" t="s">
        <v>8514</v>
      </c>
    </row>
    <row r="4083" spans="1:5">
      <c r="A4083" s="10">
        <v>2712</v>
      </c>
      <c r="B4083" s="4">
        <v>1</v>
      </c>
      <c r="C4083" s="4" t="s">
        <v>8512</v>
      </c>
      <c r="D4083" s="4" t="s">
        <v>8515</v>
      </c>
      <c r="E4083" s="4" t="s">
        <v>8516</v>
      </c>
    </row>
    <row r="4084" spans="1:5">
      <c r="A4084" s="10">
        <v>2713</v>
      </c>
      <c r="B4084" s="4">
        <v>1</v>
      </c>
      <c r="C4084" s="4" t="s">
        <v>8512</v>
      </c>
      <c r="D4084" s="4" t="s">
        <v>8517</v>
      </c>
      <c r="E4084" s="4" t="s">
        <v>8518</v>
      </c>
    </row>
    <row r="4085" spans="1:5">
      <c r="A4085" s="10">
        <v>2714</v>
      </c>
      <c r="B4085" s="4">
        <v>1</v>
      </c>
      <c r="C4085" s="4" t="s">
        <v>8512</v>
      </c>
      <c r="D4085" s="4" t="s">
        <v>8519</v>
      </c>
      <c r="E4085" s="4" t="s">
        <v>8520</v>
      </c>
    </row>
    <row r="4086" spans="1:5">
      <c r="A4086" s="10" t="s">
        <v>27</v>
      </c>
      <c r="B4086" s="4">
        <v>0</v>
      </c>
      <c r="C4086" s="4" t="s">
        <v>8512</v>
      </c>
      <c r="D4086" s="4" t="s">
        <v>8521</v>
      </c>
      <c r="E4086" s="4" t="s">
        <v>8522</v>
      </c>
    </row>
    <row r="4087" spans="1:5">
      <c r="A4087" s="10" t="s">
        <v>56</v>
      </c>
      <c r="B4087" s="4" t="s">
        <v>85</v>
      </c>
      <c r="C4087" s="4" t="s">
        <v>7198</v>
      </c>
      <c r="D4087" s="4" t="s">
        <v>8523</v>
      </c>
      <c r="E4087" s="4" t="s">
        <v>8524</v>
      </c>
    </row>
    <row r="4088" spans="1:5">
      <c r="A4088" s="10" t="s">
        <v>59</v>
      </c>
      <c r="B4088" s="4">
        <v>8000</v>
      </c>
      <c r="C4088" s="4" t="s">
        <v>8525</v>
      </c>
      <c r="D4088" s="4" t="s">
        <v>8526</v>
      </c>
      <c r="E4088" s="4" t="s">
        <v>8527</v>
      </c>
    </row>
    <row r="4089" spans="1:5">
      <c r="A4089" s="10" t="s">
        <v>27</v>
      </c>
      <c r="B4089" s="4">
        <v>0</v>
      </c>
      <c r="C4089" s="4" t="s">
        <v>8512</v>
      </c>
      <c r="D4089" s="4" t="s">
        <v>8528</v>
      </c>
      <c r="E4089" s="4" t="s">
        <v>8529</v>
      </c>
    </row>
    <row r="4090" spans="1:5">
      <c r="A4090" s="10" t="s">
        <v>30</v>
      </c>
      <c r="B4090" s="4">
        <v>4455</v>
      </c>
      <c r="C4090" s="4" t="s">
        <v>8512</v>
      </c>
      <c r="D4090" s="11" t="s">
        <v>8530</v>
      </c>
      <c r="E4090" s="4" t="s">
        <v>8531</v>
      </c>
    </row>
    <row r="4091" spans="1:5">
      <c r="A4091" s="10" t="s">
        <v>34</v>
      </c>
      <c r="B4091" s="4" t="s">
        <v>424</v>
      </c>
      <c r="C4091" s="4" t="s">
        <v>8512</v>
      </c>
      <c r="D4091" s="4" t="s">
        <v>8532</v>
      </c>
      <c r="E4091" s="4" t="s">
        <v>8533</v>
      </c>
    </row>
    <row r="4092" spans="1:5">
      <c r="A4092" s="10" t="s">
        <v>27</v>
      </c>
      <c r="B4092" s="4">
        <v>0</v>
      </c>
      <c r="C4092" s="4" t="s">
        <v>8534</v>
      </c>
      <c r="D4092" s="4" t="s">
        <v>8535</v>
      </c>
      <c r="E4092" s="4" t="s">
        <v>8536</v>
      </c>
    </row>
    <row r="4093" spans="1:5">
      <c r="A4093" s="10" t="s">
        <v>39</v>
      </c>
      <c r="B4093" s="4" t="s">
        <v>85</v>
      </c>
      <c r="C4093" s="4" t="s">
        <v>8534</v>
      </c>
      <c r="D4093" s="11" t="s">
        <v>8537</v>
      </c>
      <c r="E4093" s="4" t="s">
        <v>8538</v>
      </c>
    </row>
    <row r="4094" spans="1:5">
      <c r="A4094" s="10" t="s">
        <v>43</v>
      </c>
      <c r="B4094" s="4">
        <v>8000</v>
      </c>
      <c r="C4094" s="4" t="s">
        <v>8534</v>
      </c>
      <c r="D4094" s="4" t="s">
        <v>8539</v>
      </c>
      <c r="E4094" s="4" t="s">
        <v>8540</v>
      </c>
    </row>
    <row r="4095" spans="1:5">
      <c r="A4095" s="10" t="s">
        <v>27</v>
      </c>
      <c r="B4095" s="4">
        <v>0</v>
      </c>
      <c r="C4095" s="4" t="s">
        <v>8534</v>
      </c>
      <c r="D4095" s="4" t="s">
        <v>8541</v>
      </c>
      <c r="E4095" s="4" t="s">
        <v>8542</v>
      </c>
    </row>
    <row r="4096" spans="1:5">
      <c r="A4096" s="10" t="s">
        <v>48</v>
      </c>
      <c r="B4096" s="4" t="s">
        <v>40</v>
      </c>
      <c r="C4096" s="4" t="s">
        <v>8534</v>
      </c>
      <c r="D4096" s="4" t="s">
        <v>8543</v>
      </c>
      <c r="E4096" s="4" t="s">
        <v>8544</v>
      </c>
    </row>
    <row r="4097" spans="1:5">
      <c r="A4097" s="10" t="s">
        <v>51</v>
      </c>
      <c r="B4097" s="4" t="s">
        <v>417</v>
      </c>
      <c r="C4097" s="4" t="s">
        <v>8534</v>
      </c>
      <c r="D4097" s="4" t="s">
        <v>8545</v>
      </c>
      <c r="E4097" s="4" t="s">
        <v>8546</v>
      </c>
    </row>
    <row r="4098" spans="1:5">
      <c r="A4098" s="10">
        <v>2711</v>
      </c>
      <c r="B4098" s="4">
        <v>1</v>
      </c>
      <c r="C4098" s="4" t="s">
        <v>8547</v>
      </c>
      <c r="D4098" s="4" t="s">
        <v>8548</v>
      </c>
      <c r="E4098" s="4" t="s">
        <v>8549</v>
      </c>
    </row>
    <row r="4099" spans="1:5">
      <c r="A4099" s="10">
        <v>2712</v>
      </c>
      <c r="B4099" s="4">
        <v>1</v>
      </c>
      <c r="C4099" s="4" t="s">
        <v>8547</v>
      </c>
      <c r="D4099" s="4" t="s">
        <v>8550</v>
      </c>
      <c r="E4099" s="4" t="s">
        <v>8551</v>
      </c>
    </row>
    <row r="4100" spans="1:5">
      <c r="A4100" s="10">
        <v>2713</v>
      </c>
      <c r="B4100" s="4">
        <v>1</v>
      </c>
      <c r="C4100" s="4" t="s">
        <v>8547</v>
      </c>
      <c r="D4100" s="4" t="s">
        <v>8552</v>
      </c>
      <c r="E4100" s="4" t="s">
        <v>8553</v>
      </c>
    </row>
    <row r="4101" spans="1:5">
      <c r="A4101" s="10">
        <v>2714</v>
      </c>
      <c r="B4101" s="4">
        <v>1</v>
      </c>
      <c r="C4101" s="4" t="s">
        <v>8547</v>
      </c>
      <c r="D4101" s="4" t="s">
        <v>8554</v>
      </c>
      <c r="E4101" s="4" t="s">
        <v>8555</v>
      </c>
    </row>
    <row r="4102" spans="1:5">
      <c r="A4102" s="10" t="s">
        <v>27</v>
      </c>
      <c r="B4102" s="4">
        <v>0</v>
      </c>
      <c r="C4102" s="4" t="s">
        <v>8547</v>
      </c>
      <c r="D4102" s="4" t="s">
        <v>8556</v>
      </c>
      <c r="E4102" s="4" t="s">
        <v>8557</v>
      </c>
    </row>
    <row r="4103" spans="1:5">
      <c r="A4103" s="10" t="s">
        <v>30</v>
      </c>
      <c r="B4103" s="4" t="s">
        <v>561</v>
      </c>
      <c r="C4103" s="4" t="s">
        <v>8547</v>
      </c>
      <c r="D4103" s="4" t="s">
        <v>8558</v>
      </c>
      <c r="E4103" s="4" t="s">
        <v>8559</v>
      </c>
    </row>
    <row r="4104" spans="1:5">
      <c r="A4104" s="10" t="s">
        <v>34</v>
      </c>
      <c r="B4104" s="4">
        <v>6800</v>
      </c>
      <c r="C4104" s="4" t="s">
        <v>8547</v>
      </c>
      <c r="D4104" s="4" t="s">
        <v>8560</v>
      </c>
      <c r="E4104" s="4" t="s">
        <v>8561</v>
      </c>
    </row>
    <row r="4105" spans="1:5">
      <c r="A4105" s="10" t="s">
        <v>27</v>
      </c>
      <c r="B4105" s="4">
        <v>0</v>
      </c>
      <c r="C4105" s="4" t="s">
        <v>8547</v>
      </c>
      <c r="D4105" s="4" t="s">
        <v>8562</v>
      </c>
      <c r="E4105" s="4" t="s">
        <v>8563</v>
      </c>
    </row>
    <row r="4106" spans="1:5">
      <c r="A4106" s="10" t="s">
        <v>39</v>
      </c>
      <c r="B4106" s="4" t="s">
        <v>40</v>
      </c>
      <c r="C4106" s="4" t="s">
        <v>8547</v>
      </c>
      <c r="D4106" s="4" t="s">
        <v>8564</v>
      </c>
      <c r="E4106" s="4" t="s">
        <v>8565</v>
      </c>
    </row>
    <row r="4107" spans="1:5">
      <c r="A4107" s="10" t="s">
        <v>43</v>
      </c>
      <c r="B4107" s="4" t="s">
        <v>654</v>
      </c>
      <c r="C4107" s="4" t="s">
        <v>8547</v>
      </c>
      <c r="D4107" s="4" t="s">
        <v>8566</v>
      </c>
      <c r="E4107" s="4" t="s">
        <v>8567</v>
      </c>
    </row>
    <row r="4108" spans="1:5">
      <c r="A4108" s="10" t="s">
        <v>27</v>
      </c>
      <c r="B4108" s="4">
        <v>0</v>
      </c>
      <c r="C4108" s="4" t="s">
        <v>8568</v>
      </c>
      <c r="D4108" s="4" t="s">
        <v>8569</v>
      </c>
      <c r="E4108" s="4" t="s">
        <v>8570</v>
      </c>
    </row>
    <row r="4109" spans="1:5">
      <c r="A4109" s="10" t="s">
        <v>48</v>
      </c>
      <c r="B4109" s="4" t="s">
        <v>85</v>
      </c>
      <c r="C4109" s="4" t="s">
        <v>8568</v>
      </c>
      <c r="D4109" s="4" t="s">
        <v>8571</v>
      </c>
      <c r="E4109" s="4" t="s">
        <v>8572</v>
      </c>
    </row>
    <row r="4110" spans="1:5">
      <c r="A4110" s="10" t="s">
        <v>51</v>
      </c>
      <c r="B4110" s="4" t="s">
        <v>150</v>
      </c>
      <c r="C4110" s="4" t="s">
        <v>8568</v>
      </c>
      <c r="D4110" s="4" t="s">
        <v>8573</v>
      </c>
      <c r="E4110" s="4" t="s">
        <v>8574</v>
      </c>
    </row>
    <row r="4111" spans="1:5">
      <c r="A4111" s="10" t="s">
        <v>27</v>
      </c>
      <c r="B4111" s="4">
        <v>0</v>
      </c>
      <c r="C4111" s="4" t="s">
        <v>8568</v>
      </c>
      <c r="D4111" s="4" t="s">
        <v>8575</v>
      </c>
      <c r="E4111" s="4" t="s">
        <v>8576</v>
      </c>
    </row>
    <row r="4112" spans="1:5">
      <c r="A4112" s="10" t="s">
        <v>56</v>
      </c>
      <c r="B4112" s="4" t="s">
        <v>40</v>
      </c>
      <c r="C4112" s="4" t="s">
        <v>8568</v>
      </c>
      <c r="D4112" s="4" t="s">
        <v>8577</v>
      </c>
      <c r="E4112" s="4" t="s">
        <v>8578</v>
      </c>
    </row>
    <row r="4113" spans="1:5">
      <c r="A4113" s="10" t="s">
        <v>59</v>
      </c>
      <c r="B4113" s="4">
        <v>6000</v>
      </c>
      <c r="C4113" s="4" t="s">
        <v>8568</v>
      </c>
      <c r="D4113" s="4" t="s">
        <v>8579</v>
      </c>
      <c r="E4113" s="4" t="s">
        <v>8580</v>
      </c>
    </row>
    <row r="4114" spans="1:5">
      <c r="A4114" s="10">
        <v>2711</v>
      </c>
      <c r="B4114" s="4">
        <v>1</v>
      </c>
      <c r="C4114" s="4" t="s">
        <v>8581</v>
      </c>
      <c r="D4114" s="4" t="s">
        <v>8582</v>
      </c>
      <c r="E4114" s="4" t="s">
        <v>8583</v>
      </c>
    </row>
    <row r="4115" spans="1:5">
      <c r="A4115" s="10">
        <v>2712</v>
      </c>
      <c r="B4115" s="4">
        <v>1</v>
      </c>
      <c r="C4115" s="4" t="s">
        <v>8581</v>
      </c>
      <c r="D4115" s="4" t="s">
        <v>8584</v>
      </c>
      <c r="E4115" s="4" t="s">
        <v>8585</v>
      </c>
    </row>
    <row r="4116" spans="1:5">
      <c r="A4116" s="10">
        <v>2713</v>
      </c>
      <c r="B4116" s="4">
        <v>1</v>
      </c>
      <c r="C4116" s="4" t="s">
        <v>8581</v>
      </c>
      <c r="D4116" s="4" t="s">
        <v>8586</v>
      </c>
      <c r="E4116" s="4" t="s">
        <v>8587</v>
      </c>
    </row>
    <row r="4117" spans="1:5">
      <c r="A4117" s="10">
        <v>2714</v>
      </c>
      <c r="B4117" s="4">
        <v>1</v>
      </c>
      <c r="C4117" s="4" t="s">
        <v>8581</v>
      </c>
      <c r="D4117" s="4" t="s">
        <v>8588</v>
      </c>
      <c r="E4117" s="4" t="s">
        <v>8589</v>
      </c>
    </row>
    <row r="4118" spans="1:5">
      <c r="A4118" s="10" t="s">
        <v>27</v>
      </c>
      <c r="B4118" s="4">
        <v>0</v>
      </c>
      <c r="C4118" s="4" t="s">
        <v>8581</v>
      </c>
      <c r="D4118" s="4" t="s">
        <v>8590</v>
      </c>
      <c r="E4118" s="4" t="s">
        <v>8591</v>
      </c>
    </row>
    <row r="4119" spans="1:5">
      <c r="A4119" s="10" t="s">
        <v>39</v>
      </c>
      <c r="B4119" s="4" t="s">
        <v>85</v>
      </c>
      <c r="C4119" s="4" t="s">
        <v>8581</v>
      </c>
      <c r="D4119" s="4" t="s">
        <v>8592</v>
      </c>
      <c r="E4119" s="4" t="s">
        <v>8593</v>
      </c>
    </row>
    <row r="4120" spans="1:5">
      <c r="A4120" s="10" t="s">
        <v>43</v>
      </c>
      <c r="B4120" s="4" t="s">
        <v>487</v>
      </c>
      <c r="C4120" s="4" t="s">
        <v>8581</v>
      </c>
      <c r="D4120" s="4" t="s">
        <v>8594</v>
      </c>
      <c r="E4120" s="4" t="s">
        <v>8595</v>
      </c>
    </row>
    <row r="4121" spans="1:5">
      <c r="A4121" s="10" t="s">
        <v>27</v>
      </c>
      <c r="B4121" s="4">
        <v>0</v>
      </c>
      <c r="C4121" s="4" t="s">
        <v>8581</v>
      </c>
      <c r="D4121" s="4" t="s">
        <v>8596</v>
      </c>
      <c r="E4121" s="4" t="s">
        <v>8597</v>
      </c>
    </row>
    <row r="4122" spans="1:5">
      <c r="A4122" s="10" t="s">
        <v>48</v>
      </c>
      <c r="B4122" s="4" t="s">
        <v>40</v>
      </c>
      <c r="C4122" s="4" t="s">
        <v>8581</v>
      </c>
      <c r="D4122" s="4" t="s">
        <v>8598</v>
      </c>
      <c r="E4122" s="4" t="s">
        <v>8599</v>
      </c>
    </row>
    <row r="4123" spans="1:5">
      <c r="A4123" s="10" t="s">
        <v>51</v>
      </c>
      <c r="B4123" s="4" t="s">
        <v>94</v>
      </c>
      <c r="C4123" s="4" t="s">
        <v>8581</v>
      </c>
      <c r="D4123" s="4" t="s">
        <v>8600</v>
      </c>
      <c r="E4123" s="4" t="s">
        <v>8601</v>
      </c>
    </row>
    <row r="4124" spans="1:5">
      <c r="A4124" s="10" t="s">
        <v>27</v>
      </c>
      <c r="B4124" s="4">
        <v>0</v>
      </c>
      <c r="C4124" s="4" t="s">
        <v>8581</v>
      </c>
      <c r="D4124" s="4" t="s">
        <v>8602</v>
      </c>
      <c r="E4124" s="4" t="s">
        <v>8603</v>
      </c>
    </row>
    <row r="4125" spans="1:5">
      <c r="A4125" s="10" t="s">
        <v>56</v>
      </c>
      <c r="B4125" s="4" t="s">
        <v>85</v>
      </c>
      <c r="C4125" s="4" t="s">
        <v>8581</v>
      </c>
      <c r="D4125" s="4" t="s">
        <v>8604</v>
      </c>
      <c r="E4125" s="4" t="s">
        <v>8605</v>
      </c>
    </row>
    <row r="4126" spans="1:5">
      <c r="A4126" s="10" t="s">
        <v>59</v>
      </c>
      <c r="B4126" s="4">
        <v>9800</v>
      </c>
      <c r="C4126" s="4" t="s">
        <v>8581</v>
      </c>
      <c r="D4126" s="4" t="s">
        <v>8606</v>
      </c>
      <c r="E4126" s="4" t="s">
        <v>8607</v>
      </c>
    </row>
    <row r="4127" spans="1:5">
      <c r="A4127" s="10" t="s">
        <v>27</v>
      </c>
      <c r="B4127" s="4">
        <v>0</v>
      </c>
      <c r="C4127" s="4" t="s">
        <v>8608</v>
      </c>
      <c r="D4127" s="4" t="s">
        <v>8609</v>
      </c>
      <c r="E4127" s="4" t="s">
        <v>8610</v>
      </c>
    </row>
    <row r="4128" spans="1:5">
      <c r="A4128" s="10" t="s">
        <v>30</v>
      </c>
      <c r="B4128" s="4">
        <v>4454</v>
      </c>
      <c r="C4128" s="4" t="s">
        <v>8608</v>
      </c>
      <c r="D4128" s="4" t="s">
        <v>8611</v>
      </c>
      <c r="E4128" s="4" t="s">
        <v>8612</v>
      </c>
    </row>
    <row r="4129" spans="1:5">
      <c r="A4129" s="10" t="s">
        <v>34</v>
      </c>
      <c r="B4129" s="4">
        <v>8800</v>
      </c>
      <c r="C4129" s="4" t="s">
        <v>8608</v>
      </c>
      <c r="D4129" s="4" t="s">
        <v>8613</v>
      </c>
      <c r="E4129" s="4" t="s">
        <v>8614</v>
      </c>
    </row>
    <row r="4130" spans="1:5">
      <c r="A4130" s="10">
        <v>2711</v>
      </c>
      <c r="B4130" s="4">
        <v>1</v>
      </c>
      <c r="C4130" s="4" t="s">
        <v>8615</v>
      </c>
      <c r="D4130" s="4" t="s">
        <v>8616</v>
      </c>
      <c r="E4130" s="4" t="s">
        <v>8617</v>
      </c>
    </row>
    <row r="4131" spans="1:5">
      <c r="A4131" s="10">
        <v>2712</v>
      </c>
      <c r="B4131" s="4">
        <v>1</v>
      </c>
      <c r="C4131" s="4" t="s">
        <v>8615</v>
      </c>
      <c r="D4131" s="4" t="s">
        <v>8618</v>
      </c>
      <c r="E4131" s="4" t="s">
        <v>8619</v>
      </c>
    </row>
    <row r="4132" spans="1:5">
      <c r="A4132" s="10">
        <v>2713</v>
      </c>
      <c r="B4132" s="4">
        <v>1</v>
      </c>
      <c r="C4132" s="4" t="s">
        <v>8615</v>
      </c>
      <c r="D4132" s="4" t="s">
        <v>8620</v>
      </c>
      <c r="E4132" s="4" t="s">
        <v>8621</v>
      </c>
    </row>
    <row r="4133" spans="1:5">
      <c r="A4133" s="10">
        <v>2714</v>
      </c>
      <c r="B4133" s="4">
        <v>1</v>
      </c>
      <c r="C4133" s="4" t="s">
        <v>8615</v>
      </c>
      <c r="D4133" s="4" t="s">
        <v>8622</v>
      </c>
      <c r="E4133" s="4" t="s">
        <v>8623</v>
      </c>
    </row>
    <row r="4134" spans="1:5">
      <c r="A4134" s="10" t="s">
        <v>27</v>
      </c>
      <c r="B4134" s="4">
        <v>0</v>
      </c>
      <c r="C4134" s="4" t="s">
        <v>8615</v>
      </c>
      <c r="D4134" s="4" t="s">
        <v>8624</v>
      </c>
      <c r="E4134" s="4" t="s">
        <v>8625</v>
      </c>
    </row>
    <row r="4135" spans="1:5">
      <c r="A4135" s="10" t="s">
        <v>48</v>
      </c>
      <c r="B4135" s="4" t="s">
        <v>85</v>
      </c>
      <c r="C4135" s="4" t="s">
        <v>8615</v>
      </c>
      <c r="D4135" s="4" t="s">
        <v>8626</v>
      </c>
      <c r="E4135" s="4" t="s">
        <v>8627</v>
      </c>
    </row>
    <row r="4136" spans="1:5">
      <c r="A4136" s="10" t="s">
        <v>51</v>
      </c>
      <c r="B4136" s="4" t="s">
        <v>394</v>
      </c>
      <c r="C4136" s="4" t="s">
        <v>8615</v>
      </c>
      <c r="D4136" s="4" t="s">
        <v>8628</v>
      </c>
      <c r="E4136" s="4" t="s">
        <v>8629</v>
      </c>
    </row>
    <row r="4137" spans="1:5">
      <c r="A4137" s="10" t="s">
        <v>27</v>
      </c>
      <c r="B4137" s="4">
        <v>0</v>
      </c>
      <c r="C4137" s="4" t="s">
        <v>8615</v>
      </c>
      <c r="D4137" s="4" t="s">
        <v>8630</v>
      </c>
      <c r="E4137" s="4" t="s">
        <v>8631</v>
      </c>
    </row>
    <row r="4138" spans="1:5">
      <c r="A4138" s="10" t="s">
        <v>56</v>
      </c>
      <c r="B4138" s="4" t="s">
        <v>85</v>
      </c>
      <c r="C4138" s="4" t="s">
        <v>8615</v>
      </c>
      <c r="D4138" s="4" t="s">
        <v>8632</v>
      </c>
      <c r="E4138" s="4" t="s">
        <v>8633</v>
      </c>
    </row>
    <row r="4139" spans="1:5">
      <c r="A4139" s="10" t="s">
        <v>59</v>
      </c>
      <c r="B4139" s="4">
        <v>1000</v>
      </c>
      <c r="C4139" s="4" t="s">
        <v>8615</v>
      </c>
      <c r="D4139" s="4" t="s">
        <v>8634</v>
      </c>
      <c r="E4139" s="4" t="s">
        <v>8635</v>
      </c>
    </row>
    <row r="4140" spans="1:5">
      <c r="A4140" s="10" t="s">
        <v>27</v>
      </c>
      <c r="B4140" s="4">
        <v>0</v>
      </c>
      <c r="C4140" s="4" t="s">
        <v>8615</v>
      </c>
      <c r="D4140" s="4" t="s">
        <v>8636</v>
      </c>
      <c r="E4140" s="4" t="s">
        <v>8637</v>
      </c>
    </row>
    <row r="4141" spans="1:5">
      <c r="A4141" s="10" t="s">
        <v>30</v>
      </c>
      <c r="B4141" s="4">
        <v>4459</v>
      </c>
      <c r="C4141" s="4" t="s">
        <v>8615</v>
      </c>
      <c r="D4141" s="4" t="s">
        <v>8638</v>
      </c>
      <c r="E4141" s="4" t="s">
        <v>8639</v>
      </c>
    </row>
    <row r="4142" spans="1:5">
      <c r="A4142" s="10" t="s">
        <v>34</v>
      </c>
      <c r="B4142" s="4" t="s">
        <v>1319</v>
      </c>
      <c r="C4142" s="4" t="s">
        <v>8615</v>
      </c>
      <c r="D4142" s="4" t="s">
        <v>8640</v>
      </c>
      <c r="E4142" s="4" t="s">
        <v>8641</v>
      </c>
    </row>
    <row r="4143" spans="1:5">
      <c r="A4143" s="10" t="s">
        <v>27</v>
      </c>
      <c r="B4143" s="4">
        <v>0</v>
      </c>
      <c r="C4143" s="4" t="s">
        <v>8615</v>
      </c>
      <c r="D4143" s="4" t="s">
        <v>8642</v>
      </c>
      <c r="E4143" s="4">
        <v>58142559</v>
      </c>
    </row>
    <row r="4144" spans="1:5">
      <c r="A4144" s="10" t="s">
        <v>39</v>
      </c>
      <c r="B4144" s="4" t="s">
        <v>85</v>
      </c>
      <c r="C4144" s="4" t="s">
        <v>8615</v>
      </c>
      <c r="D4144" s="4" t="s">
        <v>8643</v>
      </c>
      <c r="E4144" s="4" t="s">
        <v>8644</v>
      </c>
    </row>
    <row r="4145" spans="1:5">
      <c r="A4145" s="10" t="s">
        <v>43</v>
      </c>
      <c r="B4145" s="4">
        <v>8000</v>
      </c>
      <c r="C4145" s="4" t="s">
        <v>8615</v>
      </c>
      <c r="D4145" s="4" t="s">
        <v>8645</v>
      </c>
      <c r="E4145" s="4" t="s">
        <v>8646</v>
      </c>
    </row>
    <row r="4146" spans="1:5">
      <c r="A4146" s="10">
        <v>2711</v>
      </c>
      <c r="B4146" s="4">
        <v>1</v>
      </c>
      <c r="C4146" s="4" t="s">
        <v>8647</v>
      </c>
      <c r="D4146" s="4" t="s">
        <v>8648</v>
      </c>
      <c r="E4146" s="4" t="s">
        <v>8649</v>
      </c>
    </row>
    <row r="4147" spans="1:5">
      <c r="A4147" s="10">
        <v>2712</v>
      </c>
      <c r="B4147" s="4">
        <v>1</v>
      </c>
      <c r="C4147" s="4" t="s">
        <v>8647</v>
      </c>
      <c r="D4147" s="4" t="s">
        <v>8650</v>
      </c>
      <c r="E4147" s="4" t="s">
        <v>8651</v>
      </c>
    </row>
    <row r="4148" spans="1:5">
      <c r="A4148" s="10">
        <v>2713</v>
      </c>
      <c r="B4148" s="4">
        <v>1</v>
      </c>
      <c r="C4148" s="4" t="s">
        <v>8647</v>
      </c>
      <c r="D4148" s="4" t="s">
        <v>8652</v>
      </c>
      <c r="E4148" s="4" t="s">
        <v>8653</v>
      </c>
    </row>
    <row r="4149" spans="1:5">
      <c r="A4149" s="10">
        <v>2714</v>
      </c>
      <c r="B4149" s="4">
        <v>1</v>
      </c>
      <c r="C4149" s="4" t="s">
        <v>8647</v>
      </c>
      <c r="D4149" s="4" t="s">
        <v>8654</v>
      </c>
      <c r="E4149" s="4" t="s">
        <v>8655</v>
      </c>
    </row>
    <row r="4150" spans="1:5">
      <c r="A4150" s="10" t="s">
        <v>27</v>
      </c>
      <c r="B4150" s="4">
        <v>0</v>
      </c>
      <c r="C4150" s="4" t="s">
        <v>8647</v>
      </c>
      <c r="D4150" s="4" t="s">
        <v>8656</v>
      </c>
      <c r="E4150" s="4" t="s">
        <v>8657</v>
      </c>
    </row>
    <row r="4151" spans="1:5">
      <c r="A4151" s="10" t="s">
        <v>56</v>
      </c>
      <c r="B4151" s="4" t="s">
        <v>40</v>
      </c>
      <c r="C4151" s="4" t="s">
        <v>8647</v>
      </c>
      <c r="D4151" s="4" t="s">
        <v>8658</v>
      </c>
      <c r="E4151" s="4" t="s">
        <v>8659</v>
      </c>
    </row>
    <row r="4152" spans="1:5">
      <c r="A4152" s="10" t="s">
        <v>59</v>
      </c>
      <c r="B4152" s="4">
        <v>6800</v>
      </c>
      <c r="C4152" s="4" t="s">
        <v>8647</v>
      </c>
      <c r="D4152" s="4" t="s">
        <v>8660</v>
      </c>
      <c r="E4152" s="4" t="s">
        <v>8661</v>
      </c>
    </row>
    <row r="4153" spans="1:5">
      <c r="A4153" s="10" t="s">
        <v>27</v>
      </c>
      <c r="B4153" s="4">
        <v>0</v>
      </c>
      <c r="C4153" s="4" t="s">
        <v>8647</v>
      </c>
      <c r="D4153" s="4" t="s">
        <v>8662</v>
      </c>
      <c r="E4153" s="4">
        <v>34523757</v>
      </c>
    </row>
    <row r="4154" spans="1:5">
      <c r="A4154" s="10" t="s">
        <v>30</v>
      </c>
      <c r="B4154" s="4">
        <v>4453</v>
      </c>
      <c r="C4154" s="4" t="s">
        <v>8647</v>
      </c>
      <c r="D4154" s="4" t="s">
        <v>8663</v>
      </c>
      <c r="E4154" s="4" t="s">
        <v>8664</v>
      </c>
    </row>
    <row r="4155" spans="1:5">
      <c r="A4155" s="10" t="s">
        <v>34</v>
      </c>
      <c r="B4155" s="4">
        <v>5400</v>
      </c>
      <c r="C4155" s="4" t="s">
        <v>8647</v>
      </c>
      <c r="D4155" s="4" t="s">
        <v>8665</v>
      </c>
      <c r="E4155" s="4" t="s">
        <v>8666</v>
      </c>
    </row>
    <row r="4156" spans="1:5">
      <c r="A4156" s="10" t="s">
        <v>27</v>
      </c>
      <c r="B4156" s="4">
        <v>0</v>
      </c>
      <c r="C4156" s="4" t="s">
        <v>8647</v>
      </c>
      <c r="D4156" s="4" t="s">
        <v>8667</v>
      </c>
      <c r="E4156" s="4" t="s">
        <v>8668</v>
      </c>
    </row>
    <row r="4157" spans="1:5">
      <c r="A4157" s="10" t="s">
        <v>39</v>
      </c>
      <c r="B4157" s="4" t="s">
        <v>40</v>
      </c>
      <c r="C4157" s="4" t="s">
        <v>8647</v>
      </c>
      <c r="D4157" s="4" t="s">
        <v>8669</v>
      </c>
      <c r="E4157" s="4" t="s">
        <v>8670</v>
      </c>
    </row>
    <row r="4158" spans="1:5">
      <c r="A4158" s="10" t="s">
        <v>43</v>
      </c>
      <c r="B4158" s="4" t="s">
        <v>394</v>
      </c>
      <c r="C4158" s="4" t="s">
        <v>8647</v>
      </c>
      <c r="D4158" s="4" t="s">
        <v>8671</v>
      </c>
      <c r="E4158" s="4" t="s">
        <v>8672</v>
      </c>
    </row>
    <row r="4159" spans="1:5">
      <c r="A4159" s="10" t="s">
        <v>27</v>
      </c>
      <c r="B4159" s="4">
        <v>0</v>
      </c>
      <c r="C4159" s="4" t="s">
        <v>8647</v>
      </c>
      <c r="D4159" s="4" t="s">
        <v>8673</v>
      </c>
      <c r="E4159" s="4" t="s">
        <v>8674</v>
      </c>
    </row>
    <row r="4160" spans="1:5">
      <c r="A4160" s="10" t="s">
        <v>48</v>
      </c>
      <c r="B4160" s="4" t="s">
        <v>85</v>
      </c>
      <c r="C4160" s="4" t="s">
        <v>7198</v>
      </c>
      <c r="D4160" s="4" t="s">
        <v>8675</v>
      </c>
      <c r="E4160" s="4" t="s">
        <v>8676</v>
      </c>
    </row>
    <row r="4161" spans="1:5">
      <c r="A4161" s="10" t="s">
        <v>51</v>
      </c>
      <c r="B4161" s="4" t="s">
        <v>452</v>
      </c>
      <c r="C4161" s="4" t="s">
        <v>8677</v>
      </c>
      <c r="D4161" s="4" t="s">
        <v>8678</v>
      </c>
      <c r="E4161" s="4" t="s">
        <v>8679</v>
      </c>
    </row>
    <row r="4162" spans="1:5">
      <c r="A4162" s="10">
        <v>2711</v>
      </c>
      <c r="B4162" s="4">
        <v>1</v>
      </c>
      <c r="C4162" s="4" t="s">
        <v>8680</v>
      </c>
      <c r="D4162" s="4" t="s">
        <v>8681</v>
      </c>
      <c r="E4162" s="4" t="s">
        <v>8682</v>
      </c>
    </row>
    <row r="4163" spans="1:5">
      <c r="A4163" s="10">
        <v>2712</v>
      </c>
      <c r="B4163" s="4">
        <v>1</v>
      </c>
      <c r="C4163" s="4" t="s">
        <v>8680</v>
      </c>
      <c r="D4163" s="4" t="s">
        <v>8683</v>
      </c>
      <c r="E4163" s="4" t="s">
        <v>8684</v>
      </c>
    </row>
    <row r="4164" spans="1:5">
      <c r="A4164" s="10">
        <v>2713</v>
      </c>
      <c r="B4164" s="4">
        <v>1</v>
      </c>
      <c r="C4164" s="4" t="s">
        <v>8680</v>
      </c>
      <c r="D4164" s="4" t="s">
        <v>8685</v>
      </c>
      <c r="E4164" s="4" t="s">
        <v>8686</v>
      </c>
    </row>
    <row r="4165" spans="1:5">
      <c r="A4165" s="10">
        <v>2714</v>
      </c>
      <c r="B4165" s="4">
        <v>1</v>
      </c>
      <c r="C4165" s="4" t="s">
        <v>8680</v>
      </c>
      <c r="D4165" s="4" t="s">
        <v>8687</v>
      </c>
      <c r="E4165" s="4" t="s">
        <v>8688</v>
      </c>
    </row>
    <row r="4166" spans="1:5">
      <c r="A4166" s="10" t="s">
        <v>27</v>
      </c>
      <c r="B4166" s="4">
        <v>0</v>
      </c>
      <c r="C4166" s="4" t="s">
        <v>8689</v>
      </c>
      <c r="D4166" s="4" t="s">
        <v>8690</v>
      </c>
      <c r="E4166" s="4" t="s">
        <v>8691</v>
      </c>
    </row>
    <row r="4167" spans="1:5">
      <c r="A4167" s="10" t="s">
        <v>30</v>
      </c>
      <c r="B4167" s="4" t="s">
        <v>2242</v>
      </c>
      <c r="C4167" s="4" t="s">
        <v>8689</v>
      </c>
      <c r="D4167" s="4" t="s">
        <v>8692</v>
      </c>
      <c r="E4167" s="4">
        <v>36476285</v>
      </c>
    </row>
    <row r="4168" spans="1:5">
      <c r="A4168" s="10" t="s">
        <v>34</v>
      </c>
      <c r="B4168" s="4" t="s">
        <v>564</v>
      </c>
      <c r="C4168" s="4" t="s">
        <v>8689</v>
      </c>
      <c r="D4168" s="4" t="s">
        <v>8693</v>
      </c>
      <c r="E4168" s="4" t="s">
        <v>8694</v>
      </c>
    </row>
    <row r="4169" spans="1:5">
      <c r="A4169" s="10" t="s">
        <v>27</v>
      </c>
      <c r="B4169" s="4">
        <v>0</v>
      </c>
      <c r="C4169" s="4" t="s">
        <v>8689</v>
      </c>
      <c r="D4169" s="4" t="s">
        <v>8695</v>
      </c>
      <c r="E4169" s="4" t="s">
        <v>8696</v>
      </c>
    </row>
    <row r="4170" spans="1:5">
      <c r="A4170" s="10" t="s">
        <v>39</v>
      </c>
      <c r="B4170" s="4" t="s">
        <v>85</v>
      </c>
      <c r="C4170" s="4" t="s">
        <v>8689</v>
      </c>
      <c r="D4170" s="4" t="s">
        <v>8697</v>
      </c>
      <c r="E4170" s="4" t="s">
        <v>8698</v>
      </c>
    </row>
    <row r="4171" spans="1:5">
      <c r="A4171" s="10" t="s">
        <v>43</v>
      </c>
      <c r="B4171" s="4">
        <v>5800</v>
      </c>
      <c r="C4171" s="4" t="s">
        <v>8689</v>
      </c>
      <c r="D4171" s="4" t="s">
        <v>8699</v>
      </c>
      <c r="E4171" s="4" t="s">
        <v>8700</v>
      </c>
    </row>
    <row r="4172" spans="1:5">
      <c r="A4172" s="10" t="s">
        <v>27</v>
      </c>
      <c r="B4172" s="4">
        <v>0</v>
      </c>
      <c r="C4172" s="4" t="s">
        <v>8689</v>
      </c>
      <c r="D4172" s="4">
        <v>93372242</v>
      </c>
      <c r="E4172" s="4" t="s">
        <v>8701</v>
      </c>
    </row>
    <row r="4173" spans="1:5">
      <c r="A4173" s="10" t="s">
        <v>48</v>
      </c>
      <c r="B4173" s="4" t="s">
        <v>40</v>
      </c>
      <c r="C4173" s="4" t="s">
        <v>8689</v>
      </c>
      <c r="D4173" s="4" t="s">
        <v>8702</v>
      </c>
      <c r="E4173" s="4" t="s">
        <v>8703</v>
      </c>
    </row>
    <row r="4174" spans="1:5">
      <c r="A4174" s="10" t="s">
        <v>51</v>
      </c>
      <c r="B4174" s="4" t="s">
        <v>452</v>
      </c>
      <c r="C4174" s="4" t="s">
        <v>8689</v>
      </c>
      <c r="D4174" s="4">
        <v>93373127</v>
      </c>
      <c r="E4174" s="4" t="s">
        <v>8704</v>
      </c>
    </row>
    <row r="4175" spans="1:5">
      <c r="A4175" s="10" t="s">
        <v>27</v>
      </c>
      <c r="B4175" s="4">
        <v>0</v>
      </c>
      <c r="C4175" s="4" t="s">
        <v>8689</v>
      </c>
      <c r="D4175" s="4" t="s">
        <v>8705</v>
      </c>
      <c r="E4175" s="4" t="s">
        <v>8706</v>
      </c>
    </row>
    <row r="4176" spans="1:5">
      <c r="A4176" s="10" t="s">
        <v>56</v>
      </c>
      <c r="B4176" s="4" t="s">
        <v>85</v>
      </c>
      <c r="C4176" s="4" t="s">
        <v>8689</v>
      </c>
      <c r="D4176" s="4" t="s">
        <v>8707</v>
      </c>
      <c r="E4176" s="4" t="s">
        <v>8708</v>
      </c>
    </row>
    <row r="4177" spans="1:5">
      <c r="A4177" s="10" t="s">
        <v>59</v>
      </c>
      <c r="B4177" s="4">
        <v>8800</v>
      </c>
      <c r="C4177" s="4" t="s">
        <v>8689</v>
      </c>
      <c r="D4177" s="4" t="s">
        <v>8709</v>
      </c>
      <c r="E4177" s="4">
        <v>42534856</v>
      </c>
    </row>
    <row r="4178" spans="1:5">
      <c r="A4178" s="10">
        <v>2711</v>
      </c>
      <c r="B4178" s="4">
        <v>1</v>
      </c>
      <c r="C4178" s="4" t="s">
        <v>8710</v>
      </c>
      <c r="D4178" s="4" t="s">
        <v>8711</v>
      </c>
      <c r="E4178" s="4" t="s">
        <v>8712</v>
      </c>
    </row>
    <row r="4179" spans="1:5">
      <c r="A4179" s="10">
        <v>2712</v>
      </c>
      <c r="B4179" s="4">
        <v>1</v>
      </c>
      <c r="C4179" s="4" t="s">
        <v>8710</v>
      </c>
      <c r="D4179" s="4" t="s">
        <v>8713</v>
      </c>
      <c r="E4179" s="4" t="s">
        <v>8714</v>
      </c>
    </row>
    <row r="4180" spans="1:5">
      <c r="A4180" s="10">
        <v>2713</v>
      </c>
      <c r="B4180" s="4">
        <v>1</v>
      </c>
      <c r="C4180" s="4" t="s">
        <v>8710</v>
      </c>
      <c r="D4180" s="4" t="s">
        <v>8715</v>
      </c>
      <c r="E4180" s="4" t="s">
        <v>8716</v>
      </c>
    </row>
    <row r="4181" spans="1:5">
      <c r="A4181" s="10">
        <v>2714</v>
      </c>
      <c r="B4181" s="4">
        <v>1</v>
      </c>
      <c r="C4181" s="4" t="s">
        <v>8710</v>
      </c>
      <c r="D4181" s="4" t="s">
        <v>8717</v>
      </c>
      <c r="E4181" s="4" t="s">
        <v>8718</v>
      </c>
    </row>
    <row r="4182" spans="1:5">
      <c r="A4182" s="10" t="s">
        <v>27</v>
      </c>
      <c r="B4182" s="4">
        <v>0</v>
      </c>
      <c r="C4182" s="4" t="s">
        <v>8710</v>
      </c>
      <c r="D4182" s="4" t="s">
        <v>8719</v>
      </c>
      <c r="E4182" s="4" t="s">
        <v>8720</v>
      </c>
    </row>
    <row r="4183" spans="1:5">
      <c r="A4183" s="10" t="s">
        <v>39</v>
      </c>
      <c r="B4183" s="4" t="s">
        <v>40</v>
      </c>
      <c r="C4183" s="4" t="s">
        <v>8710</v>
      </c>
      <c r="D4183" s="4" t="s">
        <v>8721</v>
      </c>
      <c r="E4183" s="4" t="s">
        <v>8722</v>
      </c>
    </row>
    <row r="4184" spans="1:5">
      <c r="A4184" s="10" t="s">
        <v>43</v>
      </c>
      <c r="B4184" s="4" t="s">
        <v>654</v>
      </c>
      <c r="C4184" s="4" t="s">
        <v>8710</v>
      </c>
      <c r="D4184" s="4" t="s">
        <v>8723</v>
      </c>
      <c r="E4184" s="4" t="s">
        <v>8724</v>
      </c>
    </row>
    <row r="4185" spans="1:5">
      <c r="A4185" s="10" t="s">
        <v>27</v>
      </c>
      <c r="B4185" s="4">
        <v>0</v>
      </c>
      <c r="C4185" s="4" t="s">
        <v>8725</v>
      </c>
      <c r="D4185" s="4" t="s">
        <v>8726</v>
      </c>
      <c r="E4185" s="4" t="s">
        <v>8727</v>
      </c>
    </row>
    <row r="4186" spans="1:5">
      <c r="A4186" s="10" t="s">
        <v>48</v>
      </c>
      <c r="B4186" s="4" t="s">
        <v>85</v>
      </c>
      <c r="C4186" s="4" t="s">
        <v>7198</v>
      </c>
      <c r="D4186" s="4" t="s">
        <v>8728</v>
      </c>
      <c r="E4186" s="4" t="s">
        <v>8729</v>
      </c>
    </row>
    <row r="4187" spans="1:5">
      <c r="A4187" s="10" t="s">
        <v>51</v>
      </c>
      <c r="B4187" s="4" t="s">
        <v>452</v>
      </c>
      <c r="C4187" s="4" t="s">
        <v>8730</v>
      </c>
      <c r="D4187" s="4" t="s">
        <v>8731</v>
      </c>
      <c r="E4187" s="4" t="s">
        <v>8732</v>
      </c>
    </row>
    <row r="4188" spans="1:5">
      <c r="A4188" s="10" t="s">
        <v>27</v>
      </c>
      <c r="B4188" s="4">
        <v>0</v>
      </c>
      <c r="C4188" s="4" t="s">
        <v>8725</v>
      </c>
      <c r="D4188" s="4" t="s">
        <v>8733</v>
      </c>
      <c r="E4188" s="4" t="s">
        <v>8734</v>
      </c>
    </row>
    <row r="4189" spans="1:5">
      <c r="A4189" s="10" t="s">
        <v>56</v>
      </c>
      <c r="B4189" s="4" t="s">
        <v>40</v>
      </c>
      <c r="C4189" s="4" t="s">
        <v>8725</v>
      </c>
      <c r="D4189" s="4" t="s">
        <v>8735</v>
      </c>
      <c r="E4189" s="4" t="s">
        <v>8736</v>
      </c>
    </row>
    <row r="4190" spans="1:5">
      <c r="A4190" s="10" t="s">
        <v>59</v>
      </c>
      <c r="B4190" s="4">
        <v>7800</v>
      </c>
      <c r="C4190" s="4" t="s">
        <v>8725</v>
      </c>
      <c r="D4190" s="4" t="s">
        <v>8737</v>
      </c>
      <c r="E4190" s="4" t="s">
        <v>8738</v>
      </c>
    </row>
    <row r="4191" spans="1:5">
      <c r="A4191" s="10" t="s">
        <v>27</v>
      </c>
      <c r="B4191" s="4">
        <v>0</v>
      </c>
      <c r="C4191" s="4" t="s">
        <v>8725</v>
      </c>
      <c r="D4191" s="4" t="s">
        <v>8739</v>
      </c>
      <c r="E4191" s="4" t="s">
        <v>8740</v>
      </c>
    </row>
    <row r="4192" spans="1:5">
      <c r="A4192" s="10" t="s">
        <v>30</v>
      </c>
      <c r="B4192" s="4">
        <v>4454</v>
      </c>
      <c r="C4192" s="4" t="s">
        <v>8725</v>
      </c>
      <c r="D4192" s="4" t="s">
        <v>8741</v>
      </c>
      <c r="E4192" s="4" t="s">
        <v>8742</v>
      </c>
    </row>
    <row r="4193" spans="1:5">
      <c r="A4193" s="10" t="s">
        <v>34</v>
      </c>
      <c r="B4193" s="4" t="s">
        <v>774</v>
      </c>
      <c r="C4193" s="4" t="s">
        <v>8725</v>
      </c>
      <c r="D4193" s="4" t="s">
        <v>8743</v>
      </c>
      <c r="E4193" s="4" t="s">
        <v>8744</v>
      </c>
    </row>
    <row r="4194" spans="1:5">
      <c r="A4194" s="10">
        <v>2711</v>
      </c>
      <c r="B4194" s="4">
        <v>1</v>
      </c>
      <c r="C4194" s="4" t="s">
        <v>8745</v>
      </c>
      <c r="D4194" s="4" t="s">
        <v>8746</v>
      </c>
      <c r="E4194" s="4" t="s">
        <v>8747</v>
      </c>
    </row>
    <row r="4195" spans="1:5">
      <c r="A4195" s="10">
        <v>2712</v>
      </c>
      <c r="B4195" s="4">
        <v>1</v>
      </c>
      <c r="C4195" s="4" t="s">
        <v>8745</v>
      </c>
      <c r="D4195" s="4" t="s">
        <v>8748</v>
      </c>
      <c r="E4195" s="4" t="s">
        <v>8749</v>
      </c>
    </row>
    <row r="4196" spans="1:5">
      <c r="A4196" s="10">
        <v>2713</v>
      </c>
      <c r="B4196" s="4">
        <v>1</v>
      </c>
      <c r="C4196" s="4" t="s">
        <v>8745</v>
      </c>
      <c r="D4196" s="4" t="s">
        <v>8750</v>
      </c>
      <c r="E4196" s="4" t="s">
        <v>8751</v>
      </c>
    </row>
    <row r="4197" spans="1:5">
      <c r="A4197" s="10">
        <v>2714</v>
      </c>
      <c r="B4197" s="4">
        <v>1</v>
      </c>
      <c r="C4197" s="4" t="s">
        <v>8745</v>
      </c>
      <c r="D4197" s="4" t="s">
        <v>8752</v>
      </c>
      <c r="E4197" s="4" t="s">
        <v>8753</v>
      </c>
    </row>
    <row r="4198" spans="1:5">
      <c r="A4198" s="10" t="s">
        <v>27</v>
      </c>
      <c r="B4198" s="4">
        <v>0</v>
      </c>
      <c r="C4198" s="4" t="s">
        <v>8745</v>
      </c>
      <c r="D4198" s="4" t="s">
        <v>8754</v>
      </c>
      <c r="E4198" s="4" t="s">
        <v>8755</v>
      </c>
    </row>
    <row r="4199" spans="1:5">
      <c r="A4199" s="10" t="s">
        <v>48</v>
      </c>
      <c r="B4199" s="4" t="s">
        <v>40</v>
      </c>
      <c r="C4199" s="4" t="s">
        <v>8745</v>
      </c>
      <c r="D4199" s="4" t="s">
        <v>8756</v>
      </c>
      <c r="E4199" s="4" t="s">
        <v>8757</v>
      </c>
    </row>
    <row r="4200" spans="1:5">
      <c r="A4200" s="10" t="s">
        <v>51</v>
      </c>
      <c r="B4200" s="4" t="s">
        <v>506</v>
      </c>
      <c r="C4200" s="4" t="s">
        <v>8745</v>
      </c>
      <c r="D4200" s="4" t="s">
        <v>8758</v>
      </c>
      <c r="E4200" s="4" t="s">
        <v>8759</v>
      </c>
    </row>
    <row r="4201" spans="1:5">
      <c r="A4201" s="10" t="s">
        <v>27</v>
      </c>
      <c r="B4201" s="4">
        <v>0</v>
      </c>
      <c r="C4201" s="4" t="s">
        <v>8760</v>
      </c>
      <c r="D4201" s="4" t="s">
        <v>8761</v>
      </c>
      <c r="E4201" s="4" t="s">
        <v>8762</v>
      </c>
    </row>
    <row r="4202" spans="1:5">
      <c r="A4202" s="10" t="s">
        <v>56</v>
      </c>
      <c r="B4202" s="4" t="s">
        <v>85</v>
      </c>
      <c r="C4202" s="4" t="s">
        <v>8760</v>
      </c>
      <c r="D4202" s="4" t="s">
        <v>8763</v>
      </c>
      <c r="E4202" s="4">
        <v>89015813</v>
      </c>
    </row>
    <row r="4203" spans="1:5">
      <c r="A4203" s="10" t="s">
        <v>59</v>
      </c>
      <c r="B4203" s="4">
        <v>8800</v>
      </c>
      <c r="C4203" s="4" t="s">
        <v>8760</v>
      </c>
      <c r="D4203" s="4" t="s">
        <v>8764</v>
      </c>
      <c r="E4203" s="4" t="s">
        <v>8765</v>
      </c>
    </row>
    <row r="4204" spans="1:5">
      <c r="A4204" s="10" t="s">
        <v>27</v>
      </c>
      <c r="B4204" s="4">
        <v>0</v>
      </c>
      <c r="C4204" s="4" t="s">
        <v>8760</v>
      </c>
      <c r="D4204" s="4" t="s">
        <v>8766</v>
      </c>
      <c r="E4204" s="4" t="s">
        <v>8767</v>
      </c>
    </row>
    <row r="4205" spans="1:5">
      <c r="A4205" s="10" t="s">
        <v>30</v>
      </c>
      <c r="B4205" s="4" t="s">
        <v>31</v>
      </c>
      <c r="C4205" s="4" t="s">
        <v>8760</v>
      </c>
      <c r="D4205" s="4" t="s">
        <v>8768</v>
      </c>
      <c r="E4205" s="4" t="s">
        <v>8769</v>
      </c>
    </row>
    <row r="4206" spans="1:5">
      <c r="A4206" s="10" t="s">
        <v>34</v>
      </c>
      <c r="B4206" s="4" t="s">
        <v>3258</v>
      </c>
      <c r="C4206" s="4" t="s">
        <v>8760</v>
      </c>
      <c r="D4206" s="4" t="s">
        <v>8770</v>
      </c>
      <c r="E4206" s="4" t="s">
        <v>8771</v>
      </c>
    </row>
    <row r="4207" spans="1:5">
      <c r="A4207" s="10" t="s">
        <v>27</v>
      </c>
      <c r="B4207" s="4">
        <v>0</v>
      </c>
      <c r="C4207" s="4" t="s">
        <v>8760</v>
      </c>
      <c r="D4207" s="4" t="s">
        <v>8772</v>
      </c>
      <c r="E4207" s="4" t="s">
        <v>8773</v>
      </c>
    </row>
    <row r="4208" spans="1:5">
      <c r="A4208" s="10" t="s">
        <v>39</v>
      </c>
      <c r="B4208" s="4" t="s">
        <v>85</v>
      </c>
      <c r="C4208" s="4" t="s">
        <v>8760</v>
      </c>
      <c r="D4208" s="4" t="s">
        <v>8774</v>
      </c>
      <c r="E4208" s="4" t="s">
        <v>8775</v>
      </c>
    </row>
    <row r="4209" spans="1:5">
      <c r="A4209" s="10" t="s">
        <v>43</v>
      </c>
      <c r="B4209" s="4" t="s">
        <v>394</v>
      </c>
      <c r="C4209" s="4" t="s">
        <v>8760</v>
      </c>
      <c r="D4209" s="4" t="s">
        <v>8776</v>
      </c>
      <c r="E4209" s="4">
        <v>40530727</v>
      </c>
    </row>
    <row r="4210" spans="1:5">
      <c r="A4210" s="10">
        <v>2711</v>
      </c>
      <c r="B4210" s="4">
        <v>1</v>
      </c>
      <c r="C4210" s="4" t="s">
        <v>8777</v>
      </c>
      <c r="D4210" s="4" t="s">
        <v>8778</v>
      </c>
      <c r="E4210" s="4" t="s">
        <v>8779</v>
      </c>
    </row>
    <row r="4211" spans="1:5">
      <c r="A4211" s="10">
        <v>2712</v>
      </c>
      <c r="B4211" s="4">
        <v>1</v>
      </c>
      <c r="C4211" s="4" t="s">
        <v>8777</v>
      </c>
      <c r="D4211" s="4" t="s">
        <v>8780</v>
      </c>
      <c r="E4211" s="4" t="s">
        <v>8781</v>
      </c>
    </row>
    <row r="4212" spans="1:5">
      <c r="A4212" s="10">
        <v>2713</v>
      </c>
      <c r="B4212" s="4">
        <v>1</v>
      </c>
      <c r="C4212" s="4" t="s">
        <v>8777</v>
      </c>
      <c r="D4212" s="4" t="s">
        <v>8782</v>
      </c>
      <c r="E4212" s="4" t="s">
        <v>8783</v>
      </c>
    </row>
    <row r="4213" spans="1:5">
      <c r="A4213" s="10">
        <v>2714</v>
      </c>
      <c r="B4213" s="4">
        <v>1</v>
      </c>
      <c r="C4213" s="4" t="s">
        <v>8777</v>
      </c>
      <c r="D4213" s="4" t="s">
        <v>8784</v>
      </c>
      <c r="E4213" s="4" t="s">
        <v>8785</v>
      </c>
    </row>
    <row r="4214" spans="1:5">
      <c r="A4214" s="10" t="s">
        <v>27</v>
      </c>
      <c r="B4214" s="4">
        <v>0</v>
      </c>
      <c r="C4214" s="4" t="s">
        <v>8777</v>
      </c>
      <c r="D4214" s="4" t="s">
        <v>8786</v>
      </c>
      <c r="E4214" s="4">
        <v>72297743</v>
      </c>
    </row>
    <row r="4215" spans="1:5">
      <c r="A4215" s="10" t="s">
        <v>56</v>
      </c>
      <c r="B4215" s="4" t="s">
        <v>85</v>
      </c>
      <c r="C4215" s="4" t="s">
        <v>8777</v>
      </c>
      <c r="D4215" s="4" t="s">
        <v>8787</v>
      </c>
      <c r="E4215" s="4" t="s">
        <v>8788</v>
      </c>
    </row>
    <row r="4216" spans="1:5">
      <c r="A4216" s="10" t="s">
        <v>59</v>
      </c>
      <c r="B4216" s="4">
        <v>9000</v>
      </c>
      <c r="C4216" s="4" t="s">
        <v>8777</v>
      </c>
      <c r="D4216" s="4" t="s">
        <v>8789</v>
      </c>
      <c r="E4216" s="4" t="s">
        <v>8790</v>
      </c>
    </row>
    <row r="4217" spans="1:5">
      <c r="A4217" s="10" t="s">
        <v>27</v>
      </c>
      <c r="B4217" s="4">
        <v>0</v>
      </c>
      <c r="C4217" s="4" t="s">
        <v>8777</v>
      </c>
      <c r="D4217" s="4" t="s">
        <v>8791</v>
      </c>
      <c r="E4217" s="4" t="s">
        <v>8792</v>
      </c>
    </row>
    <row r="4218" spans="1:5">
      <c r="A4218" s="10" t="s">
        <v>30</v>
      </c>
      <c r="B4218" s="4" t="s">
        <v>31</v>
      </c>
      <c r="C4218" s="4" t="s">
        <v>8777</v>
      </c>
      <c r="D4218" s="4" t="s">
        <v>8793</v>
      </c>
      <c r="E4218" s="4" t="s">
        <v>8794</v>
      </c>
    </row>
    <row r="4219" spans="1:5">
      <c r="A4219" s="10" t="s">
        <v>34</v>
      </c>
      <c r="B4219" s="4">
        <v>0</v>
      </c>
      <c r="C4219" s="4" t="s">
        <v>8777</v>
      </c>
      <c r="D4219" s="4" t="s">
        <v>8795</v>
      </c>
      <c r="E4219" s="4" t="s">
        <v>8796</v>
      </c>
    </row>
    <row r="4220" spans="1:5">
      <c r="A4220" s="10" t="s">
        <v>27</v>
      </c>
      <c r="B4220" s="4">
        <v>0</v>
      </c>
      <c r="C4220" s="4" t="s">
        <v>8797</v>
      </c>
      <c r="D4220" s="4" t="s">
        <v>8798</v>
      </c>
      <c r="E4220" s="4" t="s">
        <v>8799</v>
      </c>
    </row>
    <row r="4221" spans="1:5">
      <c r="A4221" s="10" t="s">
        <v>39</v>
      </c>
      <c r="B4221" s="4" t="s">
        <v>85</v>
      </c>
      <c r="C4221" s="4" t="s">
        <v>8797</v>
      </c>
      <c r="D4221" s="4" t="s">
        <v>8800</v>
      </c>
      <c r="E4221" s="4" t="s">
        <v>8801</v>
      </c>
    </row>
    <row r="4222" spans="1:5">
      <c r="A4222" s="10" t="s">
        <v>43</v>
      </c>
      <c r="B4222" s="4" t="s">
        <v>487</v>
      </c>
      <c r="C4222" s="4" t="s">
        <v>8797</v>
      </c>
      <c r="D4222" s="4" t="s">
        <v>8802</v>
      </c>
      <c r="E4222" s="11" t="s">
        <v>8803</v>
      </c>
    </row>
    <row r="4223" spans="1:5">
      <c r="A4223" s="10" t="s">
        <v>27</v>
      </c>
      <c r="B4223" s="4">
        <v>0</v>
      </c>
      <c r="C4223" s="4" t="s">
        <v>8797</v>
      </c>
      <c r="D4223" s="4" t="s">
        <v>8804</v>
      </c>
      <c r="E4223" s="4" t="s">
        <v>8805</v>
      </c>
    </row>
    <row r="4224" spans="1:5">
      <c r="A4224" s="10" t="s">
        <v>48</v>
      </c>
      <c r="B4224" s="4" t="s">
        <v>40</v>
      </c>
      <c r="C4224" s="4" t="s">
        <v>8797</v>
      </c>
      <c r="D4224" s="4" t="s">
        <v>8806</v>
      </c>
      <c r="E4224" s="4" t="s">
        <v>8807</v>
      </c>
    </row>
    <row r="4225" spans="1:5">
      <c r="A4225" s="10" t="s">
        <v>51</v>
      </c>
      <c r="B4225" s="4" t="s">
        <v>417</v>
      </c>
      <c r="C4225" s="4" t="s">
        <v>8797</v>
      </c>
      <c r="D4225" s="4" t="s">
        <v>8808</v>
      </c>
      <c r="E4225" s="4" t="s">
        <v>8809</v>
      </c>
    </row>
    <row r="4226" spans="1:5">
      <c r="A4226" s="10">
        <v>2711</v>
      </c>
      <c r="B4226" s="4">
        <v>1</v>
      </c>
      <c r="C4226" s="4" t="s">
        <v>8810</v>
      </c>
      <c r="D4226" s="4" t="s">
        <v>8811</v>
      </c>
      <c r="E4226" s="4" t="s">
        <v>8812</v>
      </c>
    </row>
    <row r="4227" spans="1:5">
      <c r="A4227" s="10">
        <v>2712</v>
      </c>
      <c r="B4227" s="4">
        <v>1</v>
      </c>
      <c r="C4227" s="4" t="s">
        <v>8810</v>
      </c>
      <c r="D4227" s="4" t="s">
        <v>8813</v>
      </c>
      <c r="E4227" s="4" t="s">
        <v>8814</v>
      </c>
    </row>
    <row r="4228" spans="1:5">
      <c r="A4228" s="10">
        <v>2713</v>
      </c>
      <c r="B4228" s="4">
        <v>1</v>
      </c>
      <c r="C4228" s="4" t="s">
        <v>8810</v>
      </c>
      <c r="D4228" s="4" t="s">
        <v>8815</v>
      </c>
      <c r="E4228" s="11" t="s">
        <v>8816</v>
      </c>
    </row>
    <row r="4229" spans="1:5">
      <c r="A4229" s="10">
        <v>2714</v>
      </c>
      <c r="B4229" s="4">
        <v>1</v>
      </c>
      <c r="C4229" s="4" t="s">
        <v>8810</v>
      </c>
      <c r="D4229" s="4" t="s">
        <v>8817</v>
      </c>
      <c r="E4229" s="4" t="s">
        <v>8818</v>
      </c>
    </row>
    <row r="4230" spans="1:5">
      <c r="A4230" s="10" t="s">
        <v>27</v>
      </c>
      <c r="B4230" s="4">
        <v>0</v>
      </c>
      <c r="C4230" s="4" t="s">
        <v>8810</v>
      </c>
      <c r="D4230" s="4" t="s">
        <v>8819</v>
      </c>
      <c r="E4230" s="4" t="s">
        <v>8820</v>
      </c>
    </row>
    <row r="4231" spans="1:5">
      <c r="A4231" s="10" t="s">
        <v>30</v>
      </c>
      <c r="B4231" s="4">
        <v>4454</v>
      </c>
      <c r="C4231" s="4" t="s">
        <v>7198</v>
      </c>
      <c r="D4231" s="4" t="s">
        <v>8821</v>
      </c>
      <c r="E4231" s="4" t="s">
        <v>8822</v>
      </c>
    </row>
    <row r="4232" spans="1:5">
      <c r="A4232" s="10" t="s">
        <v>34</v>
      </c>
      <c r="B4232" s="4">
        <v>6800</v>
      </c>
      <c r="C4232" s="4" t="s">
        <v>8823</v>
      </c>
      <c r="D4232" s="4" t="s">
        <v>8824</v>
      </c>
      <c r="E4232" s="4" t="s">
        <v>8825</v>
      </c>
    </row>
    <row r="4233" spans="1:5">
      <c r="A4233" s="10" t="s">
        <v>27</v>
      </c>
      <c r="B4233" s="4">
        <v>0</v>
      </c>
      <c r="C4233" s="4" t="s">
        <v>8810</v>
      </c>
      <c r="D4233" s="4" t="s">
        <v>8826</v>
      </c>
      <c r="E4233" s="4" t="s">
        <v>8827</v>
      </c>
    </row>
    <row r="4234" spans="1:5">
      <c r="A4234" s="10" t="s">
        <v>39</v>
      </c>
      <c r="B4234" s="4" t="s">
        <v>40</v>
      </c>
      <c r="C4234" s="4" t="s">
        <v>8810</v>
      </c>
      <c r="D4234" s="4" t="s">
        <v>8828</v>
      </c>
      <c r="E4234" s="4" t="s">
        <v>8829</v>
      </c>
    </row>
    <row r="4235" spans="1:5">
      <c r="A4235" s="10" t="s">
        <v>43</v>
      </c>
      <c r="B4235" s="4" t="s">
        <v>417</v>
      </c>
      <c r="C4235" s="4" t="s">
        <v>8810</v>
      </c>
      <c r="D4235" s="4">
        <v>22762447</v>
      </c>
      <c r="E4235" s="4" t="s">
        <v>8830</v>
      </c>
    </row>
    <row r="4236" spans="1:5">
      <c r="A4236" s="10" t="s">
        <v>27</v>
      </c>
      <c r="B4236" s="4">
        <v>0</v>
      </c>
      <c r="C4236" s="4" t="s">
        <v>8831</v>
      </c>
      <c r="D4236" s="4" t="s">
        <v>8832</v>
      </c>
      <c r="E4236" s="4" t="s">
        <v>8833</v>
      </c>
    </row>
    <row r="4237" spans="1:5">
      <c r="A4237" s="10" t="s">
        <v>48</v>
      </c>
      <c r="B4237" s="4" t="s">
        <v>85</v>
      </c>
      <c r="C4237" s="4" t="s">
        <v>8831</v>
      </c>
      <c r="D4237" s="11">
        <v>2279470000000</v>
      </c>
      <c r="E4237" s="4" t="s">
        <v>8834</v>
      </c>
    </row>
    <row r="4238" spans="1:5">
      <c r="A4238" s="10" t="s">
        <v>51</v>
      </c>
      <c r="B4238" s="4" t="s">
        <v>150</v>
      </c>
      <c r="C4238" s="4" t="s">
        <v>8831</v>
      </c>
      <c r="D4238" s="4" t="s">
        <v>8835</v>
      </c>
      <c r="E4238" s="4" t="s">
        <v>8836</v>
      </c>
    </row>
    <row r="4239" spans="1:5">
      <c r="A4239" s="10" t="s">
        <v>27</v>
      </c>
      <c r="B4239" s="4">
        <v>0</v>
      </c>
      <c r="C4239" s="4" t="s">
        <v>8831</v>
      </c>
      <c r="D4239" s="4" t="s">
        <v>8837</v>
      </c>
      <c r="E4239" s="4" t="s">
        <v>8838</v>
      </c>
    </row>
    <row r="4240" spans="1:5">
      <c r="A4240" s="10" t="s">
        <v>56</v>
      </c>
      <c r="B4240" s="4" t="s">
        <v>40</v>
      </c>
      <c r="C4240" s="4" t="s">
        <v>8831</v>
      </c>
      <c r="D4240" s="4" t="s">
        <v>8839</v>
      </c>
      <c r="E4240" s="4" t="s">
        <v>8840</v>
      </c>
    </row>
    <row r="4241" spans="1:5">
      <c r="A4241" s="10" t="s">
        <v>59</v>
      </c>
      <c r="B4241" s="4">
        <v>5800</v>
      </c>
      <c r="C4241" s="4" t="s">
        <v>8831</v>
      </c>
      <c r="D4241" s="4" t="s">
        <v>8841</v>
      </c>
      <c r="E4241" s="4" t="s">
        <v>8842</v>
      </c>
    </row>
    <row r="4242" spans="1:5">
      <c r="A4242" s="10">
        <v>2711</v>
      </c>
      <c r="B4242" s="4">
        <v>1</v>
      </c>
      <c r="C4242" s="4" t="s">
        <v>8843</v>
      </c>
      <c r="D4242" s="4" t="s">
        <v>8844</v>
      </c>
      <c r="E4242" s="4" t="s">
        <v>8845</v>
      </c>
    </row>
    <row r="4243" spans="1:5">
      <c r="A4243" s="10">
        <v>2712</v>
      </c>
      <c r="B4243" s="4">
        <v>1</v>
      </c>
      <c r="C4243" s="4" t="s">
        <v>8843</v>
      </c>
      <c r="D4243" s="4" t="s">
        <v>8846</v>
      </c>
      <c r="E4243" s="4" t="s">
        <v>8847</v>
      </c>
    </row>
    <row r="4244" spans="1:5">
      <c r="A4244" s="10">
        <v>2713</v>
      </c>
      <c r="B4244" s="4">
        <v>1</v>
      </c>
      <c r="C4244" s="4" t="s">
        <v>8843</v>
      </c>
      <c r="D4244" s="4" t="s">
        <v>8848</v>
      </c>
      <c r="E4244" s="4" t="s">
        <v>8849</v>
      </c>
    </row>
    <row r="4245" spans="1:5">
      <c r="A4245" s="10">
        <v>2714</v>
      </c>
      <c r="B4245" s="4">
        <v>1</v>
      </c>
      <c r="C4245" s="4" t="s">
        <v>8843</v>
      </c>
      <c r="D4245" s="4" t="s">
        <v>8850</v>
      </c>
      <c r="E4245" s="4" t="s">
        <v>8851</v>
      </c>
    </row>
    <row r="4246" spans="1:5">
      <c r="A4246" s="10" t="s">
        <v>27</v>
      </c>
      <c r="B4246" s="4">
        <v>0</v>
      </c>
      <c r="C4246" s="4" t="s">
        <v>8843</v>
      </c>
      <c r="D4246" s="4" t="s">
        <v>8852</v>
      </c>
      <c r="E4246" s="4" t="s">
        <v>8853</v>
      </c>
    </row>
    <row r="4247" spans="1:5">
      <c r="A4247" s="10" t="s">
        <v>39</v>
      </c>
      <c r="B4247" s="4" t="s">
        <v>85</v>
      </c>
      <c r="C4247" s="4" t="s">
        <v>8843</v>
      </c>
      <c r="D4247" s="4" t="s">
        <v>8854</v>
      </c>
      <c r="E4247" s="4" t="s">
        <v>8855</v>
      </c>
    </row>
    <row r="4248" spans="1:5">
      <c r="A4248" s="10" t="s">
        <v>43</v>
      </c>
      <c r="B4248" s="4">
        <v>9000</v>
      </c>
      <c r="C4248" s="4" t="s">
        <v>8843</v>
      </c>
      <c r="D4248" s="4" t="s">
        <v>8856</v>
      </c>
      <c r="E4248" s="4" t="s">
        <v>8857</v>
      </c>
    </row>
    <row r="4249" spans="1:5">
      <c r="A4249" s="10" t="s">
        <v>27</v>
      </c>
      <c r="B4249" s="4">
        <v>0</v>
      </c>
      <c r="C4249" s="4" t="s">
        <v>8843</v>
      </c>
      <c r="D4249" s="4" t="s">
        <v>8858</v>
      </c>
      <c r="E4249" s="4" t="s">
        <v>8859</v>
      </c>
    </row>
    <row r="4250" spans="1:5">
      <c r="A4250" s="10" t="s">
        <v>48</v>
      </c>
      <c r="B4250" s="4" t="s">
        <v>85</v>
      </c>
      <c r="C4250" s="4" t="s">
        <v>8843</v>
      </c>
      <c r="D4250" s="4" t="s">
        <v>8860</v>
      </c>
      <c r="E4250" s="11" t="s">
        <v>8861</v>
      </c>
    </row>
    <row r="4251" spans="1:5">
      <c r="A4251" s="10" t="s">
        <v>51</v>
      </c>
      <c r="B4251" s="4">
        <v>800</v>
      </c>
      <c r="C4251" s="4" t="s">
        <v>8843</v>
      </c>
      <c r="D4251" s="11">
        <v>4.6463E+18</v>
      </c>
      <c r="E4251" s="4" t="s">
        <v>8862</v>
      </c>
    </row>
    <row r="4252" spans="1:5">
      <c r="A4252" s="10" t="s">
        <v>27</v>
      </c>
      <c r="B4252" s="4">
        <v>0</v>
      </c>
      <c r="C4252" s="4" t="s">
        <v>8843</v>
      </c>
      <c r="D4252" s="4" t="s">
        <v>8863</v>
      </c>
      <c r="E4252" s="4" t="s">
        <v>8864</v>
      </c>
    </row>
    <row r="4253" spans="1:5">
      <c r="A4253" s="10" t="s">
        <v>56</v>
      </c>
      <c r="B4253" s="4" t="s">
        <v>85</v>
      </c>
      <c r="C4253" s="4" t="s">
        <v>8843</v>
      </c>
      <c r="D4253" s="4" t="s">
        <v>8865</v>
      </c>
      <c r="E4253" s="4" t="s">
        <v>8866</v>
      </c>
    </row>
    <row r="4254" spans="1:5">
      <c r="A4254" s="10" t="s">
        <v>59</v>
      </c>
      <c r="B4254" s="4">
        <v>9800</v>
      </c>
      <c r="C4254" s="4" t="s">
        <v>8843</v>
      </c>
      <c r="D4254" s="4" t="s">
        <v>8867</v>
      </c>
      <c r="E4254" s="4" t="s">
        <v>8868</v>
      </c>
    </row>
    <row r="4255" spans="1:5">
      <c r="A4255" s="10" t="s">
        <v>27</v>
      </c>
      <c r="B4255" s="4">
        <v>0</v>
      </c>
      <c r="C4255" s="4" t="s">
        <v>8869</v>
      </c>
      <c r="D4255" s="4" t="s">
        <v>8870</v>
      </c>
      <c r="E4255" s="4" t="s">
        <v>8871</v>
      </c>
    </row>
    <row r="4256" spans="1:5">
      <c r="A4256" s="10" t="s">
        <v>30</v>
      </c>
      <c r="B4256" s="4">
        <v>4459</v>
      </c>
      <c r="C4256" s="4" t="s">
        <v>8869</v>
      </c>
      <c r="D4256" s="4" t="s">
        <v>8872</v>
      </c>
      <c r="E4256" s="4" t="s">
        <v>8873</v>
      </c>
    </row>
    <row r="4257" spans="1:5">
      <c r="A4257" s="10" t="s">
        <v>34</v>
      </c>
      <c r="B4257" s="4">
        <v>7400</v>
      </c>
      <c r="C4257" s="4" t="s">
        <v>8869</v>
      </c>
      <c r="D4257" s="4" t="s">
        <v>8874</v>
      </c>
      <c r="E4257" s="4" t="s">
        <v>8875</v>
      </c>
    </row>
    <row r="4258" spans="1:5">
      <c r="A4258" s="10">
        <v>2711</v>
      </c>
      <c r="B4258" s="4">
        <v>1</v>
      </c>
      <c r="C4258" s="4" t="s">
        <v>8876</v>
      </c>
      <c r="D4258" s="4" t="s">
        <v>8877</v>
      </c>
      <c r="E4258" s="4" t="s">
        <v>8878</v>
      </c>
    </row>
    <row r="4259" spans="1:5">
      <c r="A4259" s="10">
        <v>2712</v>
      </c>
      <c r="B4259" s="4">
        <v>1</v>
      </c>
      <c r="C4259" s="4" t="s">
        <v>8876</v>
      </c>
      <c r="D4259" s="4" t="s">
        <v>8879</v>
      </c>
      <c r="E4259" s="4" t="s">
        <v>8880</v>
      </c>
    </row>
    <row r="4260" spans="1:5">
      <c r="A4260" s="10">
        <v>2713</v>
      </c>
      <c r="B4260" s="4">
        <v>1</v>
      </c>
      <c r="C4260" s="4" t="s">
        <v>8876</v>
      </c>
      <c r="D4260" s="4" t="s">
        <v>8881</v>
      </c>
      <c r="E4260" s="4" t="s">
        <v>8882</v>
      </c>
    </row>
    <row r="4261" spans="1:5">
      <c r="A4261" s="10">
        <v>2714</v>
      </c>
      <c r="B4261" s="4">
        <v>1</v>
      </c>
      <c r="C4261" s="4" t="s">
        <v>8876</v>
      </c>
      <c r="D4261" s="4" t="s">
        <v>8883</v>
      </c>
      <c r="E4261" s="4" t="s">
        <v>8884</v>
      </c>
    </row>
    <row r="4262" spans="1:5">
      <c r="A4262" s="10" t="s">
        <v>27</v>
      </c>
      <c r="B4262" s="4">
        <v>0</v>
      </c>
      <c r="C4262" s="4" t="s">
        <v>8876</v>
      </c>
      <c r="D4262" s="4" t="s">
        <v>8885</v>
      </c>
      <c r="E4262" s="4" t="s">
        <v>8886</v>
      </c>
    </row>
    <row r="4263" spans="1:5">
      <c r="A4263" s="10" t="s">
        <v>48</v>
      </c>
      <c r="B4263" s="4" t="s">
        <v>2926</v>
      </c>
      <c r="C4263" s="4" t="s">
        <v>8876</v>
      </c>
      <c r="D4263" s="4" t="s">
        <v>8887</v>
      </c>
      <c r="E4263" s="11">
        <v>4278100</v>
      </c>
    </row>
    <row r="4264" spans="1:5">
      <c r="A4264" s="10" t="s">
        <v>51</v>
      </c>
      <c r="B4264" s="4">
        <v>800</v>
      </c>
      <c r="C4264" s="4" t="s">
        <v>8876</v>
      </c>
      <c r="D4264" s="4" t="s">
        <v>8888</v>
      </c>
      <c r="E4264" s="4" t="s">
        <v>8889</v>
      </c>
    </row>
    <row r="4265" spans="1:5">
      <c r="A4265" s="10" t="s">
        <v>27</v>
      </c>
      <c r="B4265" s="4">
        <v>0</v>
      </c>
      <c r="C4265" s="4" t="s">
        <v>8876</v>
      </c>
      <c r="D4265" s="4" t="s">
        <v>8890</v>
      </c>
      <c r="E4265" s="4" t="s">
        <v>8891</v>
      </c>
    </row>
    <row r="4266" spans="1:5">
      <c r="A4266" s="10" t="s">
        <v>56</v>
      </c>
      <c r="B4266" s="4" t="s">
        <v>40</v>
      </c>
      <c r="C4266" s="4" t="s">
        <v>8876</v>
      </c>
      <c r="D4266" s="4" t="s">
        <v>8892</v>
      </c>
      <c r="E4266" s="4" t="s">
        <v>8893</v>
      </c>
    </row>
    <row r="4267" spans="1:5">
      <c r="A4267" s="10" t="s">
        <v>59</v>
      </c>
      <c r="B4267" s="4">
        <v>7800</v>
      </c>
      <c r="C4267" s="4" t="s">
        <v>8876</v>
      </c>
      <c r="D4267" s="4" t="s">
        <v>8894</v>
      </c>
      <c r="E4267" s="4" t="s">
        <v>8895</v>
      </c>
    </row>
    <row r="4268" spans="1:5">
      <c r="A4268" s="10" t="s">
        <v>27</v>
      </c>
      <c r="B4268" s="4">
        <v>0</v>
      </c>
      <c r="C4268" s="4" t="s">
        <v>8876</v>
      </c>
      <c r="D4268" s="4" t="s">
        <v>8896</v>
      </c>
      <c r="E4268" s="4">
        <v>32103714</v>
      </c>
    </row>
    <row r="4269" spans="1:5">
      <c r="A4269" s="10" t="s">
        <v>30</v>
      </c>
      <c r="B4269" s="4">
        <v>4453</v>
      </c>
      <c r="C4269" s="4" t="s">
        <v>8876</v>
      </c>
      <c r="D4269" s="4" t="s">
        <v>8897</v>
      </c>
      <c r="E4269" s="4" t="s">
        <v>8898</v>
      </c>
    </row>
    <row r="4270" spans="1:5">
      <c r="A4270" s="10" t="s">
        <v>34</v>
      </c>
      <c r="B4270" s="4">
        <v>2000</v>
      </c>
      <c r="C4270" s="4" t="s">
        <v>8876</v>
      </c>
      <c r="D4270" s="4" t="s">
        <v>8899</v>
      </c>
      <c r="E4270" s="4" t="s">
        <v>8900</v>
      </c>
    </row>
    <row r="4271" spans="1:5">
      <c r="A4271" s="10" t="s">
        <v>27</v>
      </c>
      <c r="B4271" s="4">
        <v>0</v>
      </c>
      <c r="C4271" s="4" t="s">
        <v>8876</v>
      </c>
      <c r="D4271" s="4" t="s">
        <v>8901</v>
      </c>
      <c r="E4271" s="4" t="s">
        <v>8902</v>
      </c>
    </row>
    <row r="4272" spans="1:5">
      <c r="A4272" s="10" t="s">
        <v>39</v>
      </c>
      <c r="B4272" s="4" t="s">
        <v>40</v>
      </c>
      <c r="C4272" s="4" t="s">
        <v>8876</v>
      </c>
      <c r="D4272" s="4" t="s">
        <v>8903</v>
      </c>
      <c r="E4272" s="4" t="s">
        <v>8904</v>
      </c>
    </row>
    <row r="4273" spans="1:5">
      <c r="A4273" s="10" t="s">
        <v>43</v>
      </c>
      <c r="B4273" s="4">
        <v>9800</v>
      </c>
      <c r="C4273" s="4" t="s">
        <v>8876</v>
      </c>
      <c r="D4273" s="4" t="s">
        <v>8905</v>
      </c>
      <c r="E4273" s="4" t="s">
        <v>8906</v>
      </c>
    </row>
    <row r="4274" spans="1:5">
      <c r="A4274" s="10">
        <v>2711</v>
      </c>
      <c r="B4274" s="4">
        <v>1</v>
      </c>
      <c r="C4274" s="4" t="s">
        <v>8907</v>
      </c>
      <c r="D4274" s="4" t="s">
        <v>8908</v>
      </c>
      <c r="E4274" s="4" t="s">
        <v>8909</v>
      </c>
    </row>
    <row r="4275" spans="1:5">
      <c r="A4275" s="10">
        <v>2712</v>
      </c>
      <c r="B4275" s="4">
        <v>1</v>
      </c>
      <c r="C4275" s="4" t="s">
        <v>8907</v>
      </c>
      <c r="D4275" s="4" t="s">
        <v>8910</v>
      </c>
      <c r="E4275" s="4" t="s">
        <v>8911</v>
      </c>
    </row>
    <row r="4276" spans="1:5">
      <c r="A4276" s="10">
        <v>2713</v>
      </c>
      <c r="B4276" s="4">
        <v>1</v>
      </c>
      <c r="C4276" s="4" t="s">
        <v>8907</v>
      </c>
      <c r="D4276" s="4" t="s">
        <v>8912</v>
      </c>
      <c r="E4276" s="4" t="s">
        <v>8913</v>
      </c>
    </row>
    <row r="4277" spans="1:5">
      <c r="A4277" s="10">
        <v>2714</v>
      </c>
      <c r="B4277" s="4">
        <v>1</v>
      </c>
      <c r="C4277" s="4" t="s">
        <v>8907</v>
      </c>
      <c r="D4277" s="4" t="s">
        <v>8914</v>
      </c>
      <c r="E4277" s="4" t="s">
        <v>8915</v>
      </c>
    </row>
    <row r="4278" spans="1:5">
      <c r="A4278" s="10" t="s">
        <v>27</v>
      </c>
      <c r="B4278" s="4">
        <v>0</v>
      </c>
      <c r="C4278" s="4" t="s">
        <v>8916</v>
      </c>
      <c r="D4278" s="4" t="s">
        <v>8917</v>
      </c>
      <c r="E4278" s="4" t="s">
        <v>8918</v>
      </c>
    </row>
    <row r="4279" spans="1:5">
      <c r="A4279" s="10" t="s">
        <v>56</v>
      </c>
      <c r="B4279" s="4" t="s">
        <v>85</v>
      </c>
      <c r="C4279" s="4" t="s">
        <v>8916</v>
      </c>
      <c r="D4279" s="4" t="s">
        <v>8919</v>
      </c>
      <c r="E4279" s="4" t="s">
        <v>8920</v>
      </c>
    </row>
    <row r="4280" spans="1:5">
      <c r="A4280" s="10" t="s">
        <v>59</v>
      </c>
      <c r="B4280" s="4" t="s">
        <v>654</v>
      </c>
      <c r="C4280" s="4" t="s">
        <v>8916</v>
      </c>
      <c r="D4280" s="4" t="s">
        <v>8921</v>
      </c>
      <c r="E4280" s="4" t="s">
        <v>8922</v>
      </c>
    </row>
    <row r="4281" spans="1:5">
      <c r="A4281" s="10" t="s">
        <v>27</v>
      </c>
      <c r="B4281" s="4">
        <v>0</v>
      </c>
      <c r="C4281" s="4" t="s">
        <v>8916</v>
      </c>
      <c r="D4281" s="4" t="s">
        <v>8923</v>
      </c>
      <c r="E4281" s="4" t="s">
        <v>8924</v>
      </c>
    </row>
    <row r="4282" spans="1:5">
      <c r="A4282" s="10" t="s">
        <v>30</v>
      </c>
      <c r="B4282" s="4">
        <v>4453</v>
      </c>
      <c r="C4282" s="4" t="s">
        <v>8916</v>
      </c>
      <c r="D4282" s="4" t="s">
        <v>8925</v>
      </c>
      <c r="E4282" s="4" t="s">
        <v>8926</v>
      </c>
    </row>
    <row r="4283" spans="1:5">
      <c r="A4283" s="10" t="s">
        <v>34</v>
      </c>
      <c r="B4283" s="4">
        <v>1400</v>
      </c>
      <c r="C4283" s="4" t="s">
        <v>8916</v>
      </c>
      <c r="D4283" s="4" t="s">
        <v>8927</v>
      </c>
      <c r="E4283" s="4" t="s">
        <v>8928</v>
      </c>
    </row>
    <row r="4284" spans="1:5">
      <c r="A4284" s="10" t="s">
        <v>27</v>
      </c>
      <c r="B4284" s="4">
        <v>0</v>
      </c>
      <c r="C4284" s="4" t="s">
        <v>8916</v>
      </c>
      <c r="D4284" s="4" t="s">
        <v>8929</v>
      </c>
      <c r="E4284" s="4" t="s">
        <v>8930</v>
      </c>
    </row>
    <row r="4285" spans="1:5">
      <c r="A4285" s="10" t="s">
        <v>39</v>
      </c>
      <c r="B4285" s="4" t="s">
        <v>40</v>
      </c>
      <c r="C4285" s="4" t="s">
        <v>8916</v>
      </c>
      <c r="D4285" s="4" t="s">
        <v>8931</v>
      </c>
      <c r="E4285" s="4" t="s">
        <v>8932</v>
      </c>
    </row>
    <row r="4286" spans="1:5">
      <c r="A4286" s="10" t="s">
        <v>43</v>
      </c>
      <c r="B4286" s="4" t="s">
        <v>452</v>
      </c>
      <c r="C4286" s="4" t="s">
        <v>8916</v>
      </c>
      <c r="D4286" s="4" t="s">
        <v>8933</v>
      </c>
      <c r="E4286" s="4" t="s">
        <v>8934</v>
      </c>
    </row>
    <row r="4287" spans="1:5">
      <c r="A4287" s="10" t="s">
        <v>27</v>
      </c>
      <c r="B4287" s="4">
        <v>0</v>
      </c>
      <c r="C4287" s="4" t="s">
        <v>8916</v>
      </c>
      <c r="D4287" s="4" t="s">
        <v>8935</v>
      </c>
      <c r="E4287" s="4" t="s">
        <v>8936</v>
      </c>
    </row>
    <row r="4288" spans="1:5">
      <c r="A4288" s="10" t="s">
        <v>48</v>
      </c>
      <c r="B4288" s="4" t="s">
        <v>85</v>
      </c>
      <c r="C4288" s="4" t="s">
        <v>8916</v>
      </c>
      <c r="D4288" s="4" t="s">
        <v>8937</v>
      </c>
      <c r="E4288" s="4" t="s">
        <v>8938</v>
      </c>
    </row>
    <row r="4289" spans="1:5">
      <c r="A4289" s="10" t="s">
        <v>51</v>
      </c>
      <c r="B4289" s="4" t="s">
        <v>150</v>
      </c>
      <c r="C4289" s="4" t="s">
        <v>8916</v>
      </c>
      <c r="D4289" s="4" t="s">
        <v>8939</v>
      </c>
      <c r="E4289" s="4" t="s">
        <v>8940</v>
      </c>
    </row>
    <row r="4290" spans="1:5">
      <c r="A4290" s="10">
        <v>2711</v>
      </c>
      <c r="B4290" s="4">
        <v>1</v>
      </c>
      <c r="C4290" s="4" t="s">
        <v>8941</v>
      </c>
      <c r="D4290" s="4" t="s">
        <v>8942</v>
      </c>
      <c r="E4290" s="4" t="s">
        <v>8943</v>
      </c>
    </row>
    <row r="4291" spans="1:5">
      <c r="A4291" s="10">
        <v>2712</v>
      </c>
      <c r="B4291" s="4">
        <v>1</v>
      </c>
      <c r="C4291" s="4" t="s">
        <v>8941</v>
      </c>
      <c r="D4291" s="4" t="s">
        <v>8944</v>
      </c>
      <c r="E4291" s="4" t="s">
        <v>8945</v>
      </c>
    </row>
    <row r="4292" spans="1:5">
      <c r="A4292" s="10">
        <v>2713</v>
      </c>
      <c r="B4292" s="4">
        <v>1</v>
      </c>
      <c r="C4292" s="4" t="s">
        <v>8941</v>
      </c>
      <c r="D4292" s="4" t="s">
        <v>8946</v>
      </c>
      <c r="E4292" s="4" t="s">
        <v>8947</v>
      </c>
    </row>
    <row r="4293" spans="1:5">
      <c r="A4293" s="10">
        <v>2714</v>
      </c>
      <c r="B4293" s="4">
        <v>1</v>
      </c>
      <c r="C4293" s="4" t="s">
        <v>8941</v>
      </c>
      <c r="D4293" s="4" t="s">
        <v>8948</v>
      </c>
      <c r="E4293" s="4" t="s">
        <v>8949</v>
      </c>
    </row>
    <row r="4294" spans="1:5">
      <c r="A4294" s="10" t="s">
        <v>27</v>
      </c>
      <c r="B4294" s="4">
        <v>0</v>
      </c>
      <c r="C4294" s="4" t="s">
        <v>8950</v>
      </c>
      <c r="D4294" s="4" t="s">
        <v>8951</v>
      </c>
      <c r="E4294" s="4" t="s">
        <v>8952</v>
      </c>
    </row>
    <row r="4295" spans="1:5">
      <c r="A4295" s="10" t="s">
        <v>30</v>
      </c>
      <c r="B4295" s="4">
        <v>4459</v>
      </c>
      <c r="C4295" s="4" t="s">
        <v>8950</v>
      </c>
      <c r="D4295" s="4" t="s">
        <v>8953</v>
      </c>
      <c r="E4295" s="4" t="s">
        <v>8954</v>
      </c>
    </row>
    <row r="4296" spans="1:5">
      <c r="A4296" s="10" t="s">
        <v>34</v>
      </c>
      <c r="B4296" s="4">
        <v>9000</v>
      </c>
      <c r="C4296" s="4" t="s">
        <v>8950</v>
      </c>
      <c r="D4296" s="4" t="s">
        <v>8955</v>
      </c>
      <c r="E4296" s="4" t="s">
        <v>8956</v>
      </c>
    </row>
    <row r="4297" spans="1:5">
      <c r="A4297" s="10" t="s">
        <v>27</v>
      </c>
      <c r="B4297" s="4">
        <v>0</v>
      </c>
      <c r="C4297" s="4" t="s">
        <v>8950</v>
      </c>
      <c r="D4297" s="4" t="s">
        <v>8957</v>
      </c>
      <c r="E4297" s="4" t="s">
        <v>8958</v>
      </c>
    </row>
    <row r="4298" spans="1:5">
      <c r="A4298" s="10" t="s">
        <v>39</v>
      </c>
      <c r="B4298" s="4" t="s">
        <v>85</v>
      </c>
      <c r="C4298" s="4" t="s">
        <v>8950</v>
      </c>
      <c r="D4298" s="4" t="s">
        <v>8959</v>
      </c>
      <c r="E4298" s="4" t="s">
        <v>8960</v>
      </c>
    </row>
    <row r="4299" spans="1:5">
      <c r="A4299" s="10" t="s">
        <v>43</v>
      </c>
      <c r="B4299" s="4" t="s">
        <v>44</v>
      </c>
      <c r="C4299" s="4" t="s">
        <v>8950</v>
      </c>
      <c r="D4299" s="4" t="s">
        <v>8961</v>
      </c>
      <c r="E4299" s="4" t="s">
        <v>8962</v>
      </c>
    </row>
    <row r="4300" spans="1:5">
      <c r="A4300" s="10" t="s">
        <v>27</v>
      </c>
      <c r="B4300" s="4">
        <v>0</v>
      </c>
      <c r="C4300" s="4" t="s">
        <v>8950</v>
      </c>
      <c r="D4300" s="4" t="s">
        <v>8963</v>
      </c>
      <c r="E4300" s="4" t="s">
        <v>8964</v>
      </c>
    </row>
    <row r="4301" spans="1:5">
      <c r="A4301" s="10" t="s">
        <v>48</v>
      </c>
      <c r="B4301" s="4" t="s">
        <v>40</v>
      </c>
      <c r="C4301" s="4" t="s">
        <v>8950</v>
      </c>
      <c r="D4301" s="4" t="s">
        <v>8965</v>
      </c>
      <c r="E4301" s="4" t="s">
        <v>8966</v>
      </c>
    </row>
    <row r="4302" spans="1:5">
      <c r="A4302" s="10" t="s">
        <v>51</v>
      </c>
      <c r="B4302" s="4" t="s">
        <v>506</v>
      </c>
      <c r="C4302" s="4" t="s">
        <v>8950</v>
      </c>
      <c r="D4302" s="4" t="s">
        <v>8967</v>
      </c>
      <c r="E4302" s="4" t="s">
        <v>8968</v>
      </c>
    </row>
    <row r="4303" spans="1:5">
      <c r="A4303" s="10" t="s">
        <v>27</v>
      </c>
      <c r="B4303" s="4">
        <v>0</v>
      </c>
      <c r="C4303" s="4" t="s">
        <v>8950</v>
      </c>
      <c r="D4303" s="4" t="s">
        <v>8969</v>
      </c>
      <c r="E4303" s="4" t="s">
        <v>8970</v>
      </c>
    </row>
    <row r="4304" spans="1:5">
      <c r="A4304" s="10" t="s">
        <v>56</v>
      </c>
      <c r="B4304" s="4" t="s">
        <v>85</v>
      </c>
      <c r="C4304" s="4" t="s">
        <v>8950</v>
      </c>
      <c r="D4304" s="4" t="s">
        <v>8971</v>
      </c>
      <c r="E4304" s="4" t="s">
        <v>8972</v>
      </c>
    </row>
    <row r="4305" spans="1:5">
      <c r="A4305" s="10" t="s">
        <v>59</v>
      </c>
      <c r="B4305" s="4">
        <v>8000</v>
      </c>
      <c r="C4305" s="4" t="s">
        <v>8950</v>
      </c>
      <c r="D4305" s="4" t="s">
        <v>8973</v>
      </c>
      <c r="E4305" s="4" t="s">
        <v>8974</v>
      </c>
    </row>
    <row r="4306" spans="1:5">
      <c r="A4306" s="10">
        <v>2711</v>
      </c>
      <c r="B4306" s="4">
        <v>1</v>
      </c>
      <c r="C4306" s="4" t="s">
        <v>8975</v>
      </c>
      <c r="D4306" s="4" t="s">
        <v>8976</v>
      </c>
      <c r="E4306" s="4" t="s">
        <v>8977</v>
      </c>
    </row>
    <row r="4307" spans="1:5">
      <c r="A4307" s="10">
        <v>2712</v>
      </c>
      <c r="B4307" s="4">
        <v>1</v>
      </c>
      <c r="C4307" s="4" t="s">
        <v>8975</v>
      </c>
      <c r="D4307" s="4" t="s">
        <v>8978</v>
      </c>
      <c r="E4307" s="4" t="s">
        <v>8979</v>
      </c>
    </row>
    <row r="4308" spans="1:5">
      <c r="A4308" s="10">
        <v>2713</v>
      </c>
      <c r="B4308" s="4">
        <v>1</v>
      </c>
      <c r="C4308" s="4" t="s">
        <v>8975</v>
      </c>
      <c r="D4308" s="4" t="s">
        <v>8980</v>
      </c>
      <c r="E4308" s="4" t="s">
        <v>8981</v>
      </c>
    </row>
    <row r="4309" spans="1:5">
      <c r="A4309" s="10">
        <v>2714</v>
      </c>
      <c r="B4309" s="4">
        <v>1</v>
      </c>
      <c r="C4309" s="4" t="s">
        <v>8975</v>
      </c>
      <c r="D4309" s="4" t="s">
        <v>8982</v>
      </c>
      <c r="E4309" s="4" t="s">
        <v>8983</v>
      </c>
    </row>
    <row r="4310" spans="1:5">
      <c r="A4310" s="10" t="s">
        <v>27</v>
      </c>
      <c r="B4310" s="4">
        <v>0</v>
      </c>
      <c r="C4310" s="4" t="s">
        <v>8975</v>
      </c>
      <c r="D4310" s="4" t="s">
        <v>8984</v>
      </c>
      <c r="E4310" s="4" t="s">
        <v>8985</v>
      </c>
    </row>
    <row r="4311" spans="1:5">
      <c r="A4311" s="10" t="s">
        <v>39</v>
      </c>
      <c r="B4311" s="4" t="s">
        <v>40</v>
      </c>
      <c r="C4311" s="4" t="s">
        <v>8975</v>
      </c>
      <c r="D4311" s="4" t="s">
        <v>8986</v>
      </c>
      <c r="E4311" s="4" t="s">
        <v>8987</v>
      </c>
    </row>
    <row r="4312" spans="1:5">
      <c r="A4312" s="10" t="s">
        <v>43</v>
      </c>
      <c r="B4312" s="4" t="s">
        <v>44</v>
      </c>
      <c r="C4312" s="4" t="s">
        <v>8975</v>
      </c>
      <c r="D4312" s="4" t="s">
        <v>8988</v>
      </c>
      <c r="E4312" s="4" t="s">
        <v>8989</v>
      </c>
    </row>
    <row r="4313" spans="1:5">
      <c r="A4313" s="10" t="s">
        <v>27</v>
      </c>
      <c r="B4313" s="4">
        <v>0</v>
      </c>
      <c r="C4313" s="4" t="s">
        <v>8990</v>
      </c>
      <c r="D4313" s="4" t="s">
        <v>8991</v>
      </c>
      <c r="E4313" s="4" t="s">
        <v>8992</v>
      </c>
    </row>
    <row r="4314" spans="1:5">
      <c r="A4314" s="10" t="s">
        <v>48</v>
      </c>
      <c r="B4314" s="4" t="s">
        <v>85</v>
      </c>
      <c r="C4314" s="4" t="s">
        <v>8990</v>
      </c>
      <c r="D4314" s="4" t="s">
        <v>8993</v>
      </c>
      <c r="E4314" s="4" t="s">
        <v>8994</v>
      </c>
    </row>
    <row r="4315" spans="1:5">
      <c r="A4315" s="10" t="s">
        <v>51</v>
      </c>
      <c r="B4315" s="4" t="s">
        <v>94</v>
      </c>
      <c r="C4315" s="4" t="s">
        <v>8990</v>
      </c>
      <c r="D4315" s="4" t="s">
        <v>8995</v>
      </c>
      <c r="E4315" s="4" t="s">
        <v>8996</v>
      </c>
    </row>
    <row r="4316" spans="1:5">
      <c r="A4316" s="10" t="s">
        <v>27</v>
      </c>
      <c r="B4316" s="4">
        <v>0</v>
      </c>
      <c r="C4316" s="4" t="s">
        <v>8990</v>
      </c>
      <c r="D4316" s="4" t="s">
        <v>8997</v>
      </c>
      <c r="E4316" s="4" t="s">
        <v>8998</v>
      </c>
    </row>
    <row r="4317" spans="1:5">
      <c r="A4317" s="10" t="s">
        <v>56</v>
      </c>
      <c r="B4317" s="4" t="s">
        <v>40</v>
      </c>
      <c r="C4317" s="4" t="s">
        <v>8990</v>
      </c>
      <c r="D4317" s="4" t="s">
        <v>8999</v>
      </c>
      <c r="E4317" s="4" t="s">
        <v>9000</v>
      </c>
    </row>
    <row r="4318" spans="1:5">
      <c r="A4318" s="10" t="s">
        <v>59</v>
      </c>
      <c r="B4318" s="4" t="s">
        <v>110</v>
      </c>
      <c r="C4318" s="4" t="s">
        <v>8990</v>
      </c>
      <c r="D4318" s="4" t="s">
        <v>9001</v>
      </c>
      <c r="E4318" s="4" t="s">
        <v>9002</v>
      </c>
    </row>
    <row r="4319" spans="1:5">
      <c r="A4319" s="10" t="s">
        <v>27</v>
      </c>
      <c r="B4319" s="4">
        <v>0</v>
      </c>
      <c r="C4319" s="4" t="s">
        <v>8990</v>
      </c>
      <c r="D4319" s="4" t="s">
        <v>9003</v>
      </c>
      <c r="E4319" s="4" t="s">
        <v>9004</v>
      </c>
    </row>
    <row r="4320" spans="1:5">
      <c r="A4320" s="10" t="s">
        <v>30</v>
      </c>
      <c r="B4320" s="4">
        <v>4452</v>
      </c>
      <c r="C4320" s="4" t="s">
        <v>8990</v>
      </c>
      <c r="D4320" s="4" t="s">
        <v>9005</v>
      </c>
      <c r="E4320" s="4" t="s">
        <v>9006</v>
      </c>
    </row>
    <row r="4321" spans="1:5">
      <c r="A4321" s="10" t="s">
        <v>34</v>
      </c>
      <c r="B4321" s="4" t="s">
        <v>2806</v>
      </c>
      <c r="C4321" s="4" t="s">
        <v>8990</v>
      </c>
      <c r="D4321" s="4" t="s">
        <v>9007</v>
      </c>
      <c r="E4321" s="4" t="s">
        <v>9008</v>
      </c>
    </row>
    <row r="4322" spans="1:5">
      <c r="A4322" s="10">
        <v>2711</v>
      </c>
      <c r="B4322" s="4">
        <v>1</v>
      </c>
      <c r="C4322" s="4" t="s">
        <v>9009</v>
      </c>
      <c r="D4322" s="4" t="s">
        <v>9010</v>
      </c>
      <c r="E4322" s="4" t="s">
        <v>9011</v>
      </c>
    </row>
    <row r="4323" spans="1:5">
      <c r="A4323" s="10">
        <v>2712</v>
      </c>
      <c r="B4323" s="4">
        <v>1</v>
      </c>
      <c r="C4323" s="4" t="s">
        <v>9009</v>
      </c>
      <c r="D4323" s="4" t="s">
        <v>9012</v>
      </c>
      <c r="E4323" s="4" t="s">
        <v>9013</v>
      </c>
    </row>
    <row r="4324" spans="1:5">
      <c r="A4324" s="10">
        <v>2713</v>
      </c>
      <c r="B4324" s="4">
        <v>1</v>
      </c>
      <c r="C4324" s="4" t="s">
        <v>9009</v>
      </c>
      <c r="D4324" s="4" t="s">
        <v>9014</v>
      </c>
      <c r="E4324" s="4" t="s">
        <v>9015</v>
      </c>
    </row>
    <row r="4325" spans="1:5">
      <c r="A4325" s="10">
        <v>2714</v>
      </c>
      <c r="B4325" s="4">
        <v>1</v>
      </c>
      <c r="C4325" s="4" t="s">
        <v>9009</v>
      </c>
      <c r="D4325" s="4" t="s">
        <v>9016</v>
      </c>
      <c r="E4325" s="4" t="s">
        <v>9017</v>
      </c>
    </row>
    <row r="4326" spans="1:5">
      <c r="A4326" s="10" t="s">
        <v>27</v>
      </c>
      <c r="B4326" s="4">
        <v>0</v>
      </c>
      <c r="C4326" s="4" t="s">
        <v>9009</v>
      </c>
      <c r="D4326" s="4" t="s">
        <v>9018</v>
      </c>
      <c r="E4326" s="4" t="s">
        <v>9019</v>
      </c>
    </row>
    <row r="4327" spans="1:5">
      <c r="A4327" s="10" t="s">
        <v>48</v>
      </c>
      <c r="B4327" s="4" t="s">
        <v>85</v>
      </c>
      <c r="C4327" s="4" t="s">
        <v>9009</v>
      </c>
      <c r="D4327" s="4" t="s">
        <v>9020</v>
      </c>
      <c r="E4327" s="4" t="s">
        <v>9021</v>
      </c>
    </row>
    <row r="4328" spans="1:5">
      <c r="A4328" s="10" t="s">
        <v>51</v>
      </c>
      <c r="B4328" s="4">
        <v>0</v>
      </c>
      <c r="C4328" s="4" t="s">
        <v>9009</v>
      </c>
      <c r="D4328" s="4" t="s">
        <v>9022</v>
      </c>
      <c r="E4328" s="4" t="s">
        <v>9023</v>
      </c>
    </row>
    <row r="4329" spans="1:5">
      <c r="A4329" s="10" t="s">
        <v>27</v>
      </c>
      <c r="B4329" s="4">
        <v>0</v>
      </c>
      <c r="C4329" s="4" t="s">
        <v>9024</v>
      </c>
      <c r="D4329" s="4" t="s">
        <v>9025</v>
      </c>
      <c r="E4329" s="4" t="s">
        <v>9026</v>
      </c>
    </row>
    <row r="4330" spans="1:5">
      <c r="A4330" s="10" t="s">
        <v>56</v>
      </c>
      <c r="B4330" s="4" t="s">
        <v>85</v>
      </c>
      <c r="C4330" s="4" t="s">
        <v>9024</v>
      </c>
      <c r="D4330" s="4" t="s">
        <v>9027</v>
      </c>
      <c r="E4330" s="4" t="s">
        <v>9028</v>
      </c>
    </row>
    <row r="4331" spans="1:5">
      <c r="A4331" s="10" t="s">
        <v>59</v>
      </c>
      <c r="B4331" s="4">
        <v>9000</v>
      </c>
      <c r="C4331" s="4" t="s">
        <v>9024</v>
      </c>
      <c r="D4331" s="4" t="s">
        <v>9029</v>
      </c>
      <c r="E4331" s="4" t="s">
        <v>9030</v>
      </c>
    </row>
    <row r="4332" spans="1:5">
      <c r="A4332" s="10" t="s">
        <v>27</v>
      </c>
      <c r="B4332" s="4">
        <v>0</v>
      </c>
      <c r="C4332" s="4" t="s">
        <v>9024</v>
      </c>
      <c r="D4332" s="4" t="s">
        <v>9031</v>
      </c>
      <c r="E4332" s="4" t="s">
        <v>9032</v>
      </c>
    </row>
    <row r="4333" spans="1:5">
      <c r="A4333" s="10" t="s">
        <v>30</v>
      </c>
      <c r="B4333" s="4">
        <v>4459</v>
      </c>
      <c r="C4333" s="4" t="s">
        <v>9024</v>
      </c>
      <c r="D4333" s="4" t="s">
        <v>9033</v>
      </c>
      <c r="E4333" s="4" t="s">
        <v>9034</v>
      </c>
    </row>
    <row r="4334" spans="1:5">
      <c r="A4334" s="10" t="s">
        <v>34</v>
      </c>
      <c r="B4334" s="4">
        <v>7800</v>
      </c>
      <c r="C4334" s="4" t="s">
        <v>9024</v>
      </c>
      <c r="D4334" s="4" t="s">
        <v>9035</v>
      </c>
      <c r="E4334" s="4" t="s">
        <v>9036</v>
      </c>
    </row>
    <row r="4335" spans="1:5">
      <c r="A4335" s="10" t="s">
        <v>27</v>
      </c>
      <c r="B4335" s="4">
        <v>0</v>
      </c>
      <c r="C4335" s="4" t="s">
        <v>9024</v>
      </c>
      <c r="D4335" s="4" t="s">
        <v>9037</v>
      </c>
      <c r="E4335" s="4" t="s">
        <v>9038</v>
      </c>
    </row>
    <row r="4336" spans="1:5">
      <c r="A4336" s="10" t="s">
        <v>39</v>
      </c>
      <c r="B4336" s="4" t="s">
        <v>85</v>
      </c>
      <c r="C4336" s="4" t="s">
        <v>9024</v>
      </c>
      <c r="D4336" s="4" t="s">
        <v>9039</v>
      </c>
      <c r="E4336" s="4" t="s">
        <v>9040</v>
      </c>
    </row>
    <row r="4337" spans="1:5">
      <c r="A4337" s="10" t="s">
        <v>43</v>
      </c>
      <c r="B4337" s="4">
        <v>9000</v>
      </c>
      <c r="C4337" s="4" t="s">
        <v>9024</v>
      </c>
      <c r="D4337" s="4" t="s">
        <v>9041</v>
      </c>
      <c r="E4337" s="4" t="s">
        <v>9042</v>
      </c>
    </row>
    <row r="4338" spans="1:5">
      <c r="A4338" s="10">
        <v>2711</v>
      </c>
      <c r="B4338" s="4">
        <v>1</v>
      </c>
      <c r="C4338" s="4" t="s">
        <v>9043</v>
      </c>
      <c r="D4338" s="4" t="s">
        <v>9044</v>
      </c>
      <c r="E4338" s="4" t="s">
        <v>9045</v>
      </c>
    </row>
    <row r="4339" spans="1:5">
      <c r="A4339" s="10">
        <v>2712</v>
      </c>
      <c r="B4339" s="4">
        <v>1</v>
      </c>
      <c r="C4339" s="4" t="s">
        <v>9043</v>
      </c>
      <c r="D4339" s="4" t="s">
        <v>9046</v>
      </c>
      <c r="E4339" s="4" t="s">
        <v>9047</v>
      </c>
    </row>
    <row r="4340" spans="1:5">
      <c r="A4340" s="10">
        <v>2713</v>
      </c>
      <c r="B4340" s="4">
        <v>1</v>
      </c>
      <c r="C4340" s="4" t="s">
        <v>9043</v>
      </c>
      <c r="D4340" s="4" t="s">
        <v>9048</v>
      </c>
      <c r="E4340" s="4" t="s">
        <v>9049</v>
      </c>
    </row>
    <row r="4341" spans="1:5">
      <c r="A4341" s="10">
        <v>2714</v>
      </c>
      <c r="B4341" s="4">
        <v>1</v>
      </c>
      <c r="C4341" s="4" t="s">
        <v>9043</v>
      </c>
      <c r="D4341" s="4" t="s">
        <v>9050</v>
      </c>
      <c r="E4341" s="4" t="s">
        <v>9051</v>
      </c>
    </row>
    <row r="4342" spans="1:5">
      <c r="A4342" s="10" t="s">
        <v>27</v>
      </c>
      <c r="B4342" s="4">
        <v>0</v>
      </c>
      <c r="C4342" s="4" t="s">
        <v>9043</v>
      </c>
      <c r="D4342" s="4" t="s">
        <v>9052</v>
      </c>
      <c r="E4342" s="4" t="s">
        <v>9053</v>
      </c>
    </row>
    <row r="4343" spans="1:5">
      <c r="A4343" s="10" t="s">
        <v>56</v>
      </c>
      <c r="B4343" s="4" t="s">
        <v>40</v>
      </c>
      <c r="C4343" s="4" t="s">
        <v>9043</v>
      </c>
      <c r="D4343" s="4" t="s">
        <v>9054</v>
      </c>
      <c r="E4343" s="4" t="s">
        <v>9055</v>
      </c>
    </row>
    <row r="4344" spans="1:5">
      <c r="A4344" s="10" t="s">
        <v>59</v>
      </c>
      <c r="B4344" s="4">
        <v>8000</v>
      </c>
      <c r="C4344" s="4" t="s">
        <v>9043</v>
      </c>
      <c r="D4344" s="4" t="s">
        <v>9056</v>
      </c>
      <c r="E4344" s="4" t="s">
        <v>9057</v>
      </c>
    </row>
    <row r="4345" spans="1:5">
      <c r="A4345" s="10" t="s">
        <v>27</v>
      </c>
      <c r="B4345" s="4">
        <v>0</v>
      </c>
      <c r="C4345" s="4" t="s">
        <v>9043</v>
      </c>
      <c r="D4345" s="4" t="s">
        <v>9058</v>
      </c>
      <c r="E4345" s="4" t="s">
        <v>9059</v>
      </c>
    </row>
    <row r="4346" spans="1:5">
      <c r="A4346" s="10" t="s">
        <v>30</v>
      </c>
      <c r="B4346" s="4">
        <v>4452</v>
      </c>
      <c r="C4346" s="4" t="s">
        <v>9043</v>
      </c>
      <c r="D4346" s="4" t="s">
        <v>9060</v>
      </c>
      <c r="E4346" s="4" t="s">
        <v>9061</v>
      </c>
    </row>
    <row r="4347" spans="1:5">
      <c r="A4347" s="10" t="s">
        <v>34</v>
      </c>
      <c r="B4347" s="4" t="s">
        <v>219</v>
      </c>
      <c r="C4347" s="4" t="s">
        <v>9043</v>
      </c>
      <c r="D4347" s="4" t="s">
        <v>9062</v>
      </c>
      <c r="E4347" s="4" t="s">
        <v>9063</v>
      </c>
    </row>
    <row r="4348" spans="1:5">
      <c r="A4348" s="10" t="s">
        <v>27</v>
      </c>
      <c r="B4348" s="4">
        <v>0</v>
      </c>
      <c r="C4348" s="4" t="s">
        <v>9064</v>
      </c>
      <c r="D4348" s="4" t="s">
        <v>9065</v>
      </c>
      <c r="E4348" s="4" t="s">
        <v>9066</v>
      </c>
    </row>
    <row r="4349" spans="1:5">
      <c r="A4349" s="10" t="s">
        <v>39</v>
      </c>
      <c r="B4349" s="4" t="s">
        <v>40</v>
      </c>
      <c r="C4349" s="4" t="s">
        <v>9064</v>
      </c>
      <c r="D4349" s="4" t="s">
        <v>9067</v>
      </c>
      <c r="E4349" s="4" t="s">
        <v>9068</v>
      </c>
    </row>
    <row r="4350" spans="1:5">
      <c r="A4350" s="10" t="s">
        <v>43</v>
      </c>
      <c r="B4350" s="4">
        <v>9800</v>
      </c>
      <c r="C4350" s="4" t="s">
        <v>9064</v>
      </c>
      <c r="D4350" s="4" t="s">
        <v>9069</v>
      </c>
      <c r="E4350" s="4" t="s">
        <v>9070</v>
      </c>
    </row>
    <row r="4351" spans="1:5">
      <c r="A4351" s="10" t="s">
        <v>27</v>
      </c>
      <c r="B4351" s="4">
        <v>0</v>
      </c>
      <c r="C4351" s="4" t="s">
        <v>9064</v>
      </c>
      <c r="D4351" s="4" t="s">
        <v>9071</v>
      </c>
      <c r="E4351" s="4" t="s">
        <v>9072</v>
      </c>
    </row>
    <row r="4352" spans="1:5">
      <c r="A4352" s="10" t="s">
        <v>48</v>
      </c>
      <c r="B4352" s="4" t="s">
        <v>40</v>
      </c>
      <c r="C4352" s="4" t="s">
        <v>9064</v>
      </c>
      <c r="D4352" s="4" t="s">
        <v>9073</v>
      </c>
      <c r="E4352" s="4" t="s">
        <v>9074</v>
      </c>
    </row>
    <row r="4353" spans="1:5">
      <c r="A4353" s="10" t="s">
        <v>51</v>
      </c>
      <c r="B4353" s="4" t="s">
        <v>150</v>
      </c>
      <c r="C4353" s="4" t="s">
        <v>9064</v>
      </c>
      <c r="D4353" s="4" t="s">
        <v>9075</v>
      </c>
      <c r="E4353" s="4" t="s">
        <v>9076</v>
      </c>
    </row>
    <row r="4354" spans="1:5">
      <c r="A4354" s="10">
        <v>2711</v>
      </c>
      <c r="B4354" s="4">
        <v>1</v>
      </c>
      <c r="C4354" s="4" t="s">
        <v>9077</v>
      </c>
      <c r="D4354" s="4" t="s">
        <v>9078</v>
      </c>
      <c r="E4354" s="4" t="s">
        <v>9079</v>
      </c>
    </row>
    <row r="4355" spans="1:5">
      <c r="A4355" s="10">
        <v>2712</v>
      </c>
      <c r="B4355" s="4">
        <v>1</v>
      </c>
      <c r="C4355" s="4" t="s">
        <v>9077</v>
      </c>
      <c r="D4355" s="4" t="s">
        <v>9080</v>
      </c>
      <c r="E4355" s="4" t="s">
        <v>9081</v>
      </c>
    </row>
    <row r="4356" spans="1:5">
      <c r="A4356" s="10">
        <v>2713</v>
      </c>
      <c r="B4356" s="4">
        <v>1</v>
      </c>
      <c r="C4356" s="4" t="s">
        <v>9077</v>
      </c>
      <c r="D4356" s="4" t="s">
        <v>9082</v>
      </c>
      <c r="E4356" s="4" t="s">
        <v>9083</v>
      </c>
    </row>
    <row r="4357" spans="1:5">
      <c r="A4357" s="10">
        <v>2714</v>
      </c>
      <c r="B4357" s="4">
        <v>1</v>
      </c>
      <c r="C4357" s="4" t="s">
        <v>9077</v>
      </c>
      <c r="D4357" s="4" t="s">
        <v>9084</v>
      </c>
      <c r="E4357" s="4" t="s">
        <v>9085</v>
      </c>
    </row>
    <row r="4358" spans="1:5">
      <c r="A4358" s="10" t="s">
        <v>27</v>
      </c>
      <c r="B4358" s="4">
        <v>0</v>
      </c>
      <c r="C4358" s="4" t="s">
        <v>9077</v>
      </c>
      <c r="D4358" s="4" t="s">
        <v>9086</v>
      </c>
      <c r="E4358" s="4" t="s">
        <v>9087</v>
      </c>
    </row>
    <row r="4359" spans="1:5">
      <c r="A4359" s="10" t="s">
        <v>30</v>
      </c>
      <c r="B4359" s="4">
        <v>4452</v>
      </c>
      <c r="C4359" s="4" t="s">
        <v>9077</v>
      </c>
      <c r="D4359" s="4" t="s">
        <v>9088</v>
      </c>
      <c r="E4359" s="4" t="s">
        <v>9089</v>
      </c>
    </row>
    <row r="4360" spans="1:5">
      <c r="A4360" s="10" t="s">
        <v>34</v>
      </c>
      <c r="B4360" s="4" t="s">
        <v>833</v>
      </c>
      <c r="C4360" s="4" t="s">
        <v>9077</v>
      </c>
      <c r="D4360" s="4" t="s">
        <v>9090</v>
      </c>
      <c r="E4360" s="4" t="s">
        <v>9091</v>
      </c>
    </row>
    <row r="4361" spans="1:5">
      <c r="A4361" s="10" t="s">
        <v>27</v>
      </c>
      <c r="B4361" s="4">
        <v>0</v>
      </c>
      <c r="C4361" s="4" t="s">
        <v>9077</v>
      </c>
      <c r="D4361" s="4" t="s">
        <v>9092</v>
      </c>
      <c r="E4361" s="4" t="s">
        <v>9093</v>
      </c>
    </row>
    <row r="4362" spans="1:5">
      <c r="A4362" s="10" t="s">
        <v>39</v>
      </c>
      <c r="B4362" s="4" t="s">
        <v>40</v>
      </c>
      <c r="C4362" s="4" t="s">
        <v>9077</v>
      </c>
      <c r="D4362" s="4" t="s">
        <v>9094</v>
      </c>
      <c r="E4362" s="4" t="s">
        <v>9095</v>
      </c>
    </row>
    <row r="4363" spans="1:5">
      <c r="A4363" s="10" t="s">
        <v>43</v>
      </c>
      <c r="B4363" s="4" t="s">
        <v>506</v>
      </c>
      <c r="C4363" s="4" t="s">
        <v>9077</v>
      </c>
      <c r="D4363" s="4" t="s">
        <v>9096</v>
      </c>
      <c r="E4363" s="4" t="s">
        <v>9097</v>
      </c>
    </row>
    <row r="4364" spans="1:5">
      <c r="A4364" s="10" t="s">
        <v>27</v>
      </c>
      <c r="B4364" s="4">
        <v>0</v>
      </c>
      <c r="C4364" s="4" t="s">
        <v>9077</v>
      </c>
      <c r="D4364" s="4" t="s">
        <v>9098</v>
      </c>
      <c r="E4364" s="4" t="s">
        <v>9099</v>
      </c>
    </row>
    <row r="4365" spans="1:5">
      <c r="A4365" s="10" t="s">
        <v>48</v>
      </c>
      <c r="B4365" s="4" t="s">
        <v>85</v>
      </c>
      <c r="C4365" s="4" t="s">
        <v>9100</v>
      </c>
      <c r="D4365" s="4" t="s">
        <v>9101</v>
      </c>
      <c r="E4365" s="4" t="s">
        <v>9102</v>
      </c>
    </row>
    <row r="4366" spans="1:5">
      <c r="A4366" s="10" t="s">
        <v>51</v>
      </c>
      <c r="B4366" s="4" t="s">
        <v>150</v>
      </c>
      <c r="C4366" s="4" t="s">
        <v>9100</v>
      </c>
      <c r="D4366" s="4" t="s">
        <v>9103</v>
      </c>
      <c r="E4366" s="4" t="s">
        <v>9104</v>
      </c>
    </row>
    <row r="4367" spans="1:5">
      <c r="A4367" s="10" t="s">
        <v>27</v>
      </c>
      <c r="B4367" s="4">
        <v>0</v>
      </c>
      <c r="C4367" s="4" t="s">
        <v>9100</v>
      </c>
      <c r="D4367" s="4" t="s">
        <v>9105</v>
      </c>
      <c r="E4367" s="4" t="s">
        <v>9106</v>
      </c>
    </row>
    <row r="4368" spans="1:5">
      <c r="A4368" s="10" t="s">
        <v>56</v>
      </c>
      <c r="B4368" s="4" t="s">
        <v>40</v>
      </c>
      <c r="C4368" s="4" t="s">
        <v>9100</v>
      </c>
      <c r="D4368" s="4" t="s">
        <v>9107</v>
      </c>
      <c r="E4368" s="4" t="s">
        <v>9108</v>
      </c>
    </row>
    <row r="4369" spans="1:5">
      <c r="A4369" s="10" t="s">
        <v>59</v>
      </c>
      <c r="B4369" s="4">
        <v>9000</v>
      </c>
      <c r="C4369" s="4" t="s">
        <v>9100</v>
      </c>
      <c r="D4369" s="4" t="s">
        <v>9109</v>
      </c>
      <c r="E4369" s="4" t="s">
        <v>9110</v>
      </c>
    </row>
    <row r="4370" spans="1:5">
      <c r="A4370" s="10">
        <v>2711</v>
      </c>
      <c r="B4370" s="4">
        <v>1</v>
      </c>
      <c r="C4370" s="4" t="s">
        <v>9111</v>
      </c>
      <c r="D4370" s="4" t="s">
        <v>9112</v>
      </c>
      <c r="E4370" s="4" t="s">
        <v>9113</v>
      </c>
    </row>
    <row r="4371" spans="1:5">
      <c r="A4371" s="10">
        <v>2712</v>
      </c>
      <c r="B4371" s="4">
        <v>1</v>
      </c>
      <c r="C4371" s="4" t="s">
        <v>9111</v>
      </c>
      <c r="D4371" s="4" t="s">
        <v>9114</v>
      </c>
      <c r="E4371" s="4" t="s">
        <v>9115</v>
      </c>
    </row>
    <row r="4372" spans="1:5">
      <c r="A4372" s="10">
        <v>2713</v>
      </c>
      <c r="B4372" s="4">
        <v>1</v>
      </c>
      <c r="C4372" s="4" t="s">
        <v>9111</v>
      </c>
      <c r="D4372" s="4" t="s">
        <v>9116</v>
      </c>
      <c r="E4372" s="4" t="s">
        <v>9117</v>
      </c>
    </row>
    <row r="4373" spans="1:5">
      <c r="A4373" s="10">
        <v>2714</v>
      </c>
      <c r="B4373" s="4">
        <v>1</v>
      </c>
      <c r="C4373" s="4" t="s">
        <v>9111</v>
      </c>
      <c r="D4373" s="4" t="s">
        <v>9118</v>
      </c>
      <c r="E4373" s="4" t="s">
        <v>9119</v>
      </c>
    </row>
    <row r="4374" spans="1:5">
      <c r="A4374" s="10" t="s">
        <v>27</v>
      </c>
      <c r="B4374" s="4">
        <v>0</v>
      </c>
      <c r="C4374" s="4" t="s">
        <v>9111</v>
      </c>
      <c r="D4374" s="4" t="s">
        <v>9120</v>
      </c>
      <c r="E4374" s="4" t="s">
        <v>9121</v>
      </c>
    </row>
    <row r="4375" spans="1:5">
      <c r="A4375" s="10" t="s">
        <v>39</v>
      </c>
      <c r="B4375" s="4" t="s">
        <v>85</v>
      </c>
      <c r="C4375" s="4" t="s">
        <v>9111</v>
      </c>
      <c r="D4375" s="4" t="s">
        <v>9122</v>
      </c>
      <c r="E4375" s="4" t="s">
        <v>9123</v>
      </c>
    </row>
    <row r="4376" spans="1:5">
      <c r="A4376" s="10" t="s">
        <v>43</v>
      </c>
      <c r="B4376" s="4">
        <v>7800</v>
      </c>
      <c r="C4376" s="4" t="s">
        <v>9111</v>
      </c>
      <c r="D4376" s="4" t="s">
        <v>9124</v>
      </c>
      <c r="E4376" s="4" t="s">
        <v>9125</v>
      </c>
    </row>
    <row r="4377" spans="1:5">
      <c r="A4377" s="10" t="s">
        <v>27</v>
      </c>
      <c r="B4377" s="4">
        <v>0</v>
      </c>
      <c r="C4377" s="4" t="s">
        <v>9111</v>
      </c>
      <c r="D4377" s="4" t="s">
        <v>9126</v>
      </c>
      <c r="E4377" s="4" t="s">
        <v>9127</v>
      </c>
    </row>
    <row r="4378" spans="1:5">
      <c r="A4378" s="10" t="s">
        <v>48</v>
      </c>
      <c r="B4378" s="4" t="s">
        <v>85</v>
      </c>
      <c r="C4378" s="4" t="s">
        <v>9111</v>
      </c>
      <c r="D4378" s="4" t="s">
        <v>9128</v>
      </c>
      <c r="E4378" s="4" t="s">
        <v>9129</v>
      </c>
    </row>
    <row r="4379" spans="1:5">
      <c r="A4379" s="10" t="s">
        <v>51</v>
      </c>
      <c r="B4379" s="4">
        <v>0</v>
      </c>
      <c r="C4379" s="4" t="s">
        <v>9111</v>
      </c>
      <c r="D4379" s="4" t="s">
        <v>9130</v>
      </c>
      <c r="E4379" s="4" t="s">
        <v>9131</v>
      </c>
    </row>
    <row r="4380" spans="1:5">
      <c r="A4380" s="10" t="s">
        <v>27</v>
      </c>
      <c r="B4380" s="4">
        <v>0</v>
      </c>
      <c r="C4380" s="4" t="s">
        <v>9111</v>
      </c>
      <c r="D4380" s="4" t="s">
        <v>9132</v>
      </c>
      <c r="E4380" s="4" t="s">
        <v>9133</v>
      </c>
    </row>
    <row r="4381" spans="1:5">
      <c r="A4381" s="10" t="s">
        <v>56</v>
      </c>
      <c r="B4381" s="4" t="s">
        <v>85</v>
      </c>
      <c r="C4381" s="4" t="s">
        <v>9111</v>
      </c>
      <c r="D4381" s="4" t="s">
        <v>9134</v>
      </c>
      <c r="E4381" s="4" t="s">
        <v>9135</v>
      </c>
    </row>
    <row r="4382" spans="1:5">
      <c r="A4382" s="10" t="s">
        <v>59</v>
      </c>
      <c r="B4382" s="4">
        <v>9000</v>
      </c>
      <c r="C4382" s="4" t="s">
        <v>9111</v>
      </c>
      <c r="D4382" s="4" t="s">
        <v>9136</v>
      </c>
      <c r="E4382" s="4" t="s">
        <v>9137</v>
      </c>
    </row>
    <row r="4383" spans="1:5">
      <c r="A4383" s="10" t="s">
        <v>27</v>
      </c>
      <c r="B4383" s="4">
        <v>0</v>
      </c>
      <c r="C4383" s="4" t="s">
        <v>9138</v>
      </c>
      <c r="D4383" s="4" t="s">
        <v>9139</v>
      </c>
      <c r="E4383" s="4" t="s">
        <v>9140</v>
      </c>
    </row>
    <row r="4384" spans="1:5">
      <c r="A4384" s="10" t="s">
        <v>30</v>
      </c>
      <c r="B4384" s="4">
        <v>4459</v>
      </c>
      <c r="C4384" s="4" t="s">
        <v>9138</v>
      </c>
      <c r="D4384" s="4" t="s">
        <v>9141</v>
      </c>
      <c r="E4384" s="4" t="s">
        <v>9142</v>
      </c>
    </row>
    <row r="4385" spans="1:5">
      <c r="A4385" s="10" t="s">
        <v>34</v>
      </c>
      <c r="B4385" s="4">
        <v>4800</v>
      </c>
      <c r="C4385" s="4" t="s">
        <v>9138</v>
      </c>
      <c r="D4385" s="4" t="s">
        <v>9143</v>
      </c>
      <c r="E4385" s="4" t="s">
        <v>9144</v>
      </c>
    </row>
    <row r="4386" spans="1:5">
      <c r="A4386" s="10">
        <v>2711</v>
      </c>
      <c r="B4386" s="4">
        <v>1</v>
      </c>
      <c r="C4386" s="4" t="s">
        <v>9145</v>
      </c>
      <c r="D4386" s="4" t="s">
        <v>9146</v>
      </c>
      <c r="E4386" s="4" t="s">
        <v>9147</v>
      </c>
    </row>
    <row r="4387" spans="1:5">
      <c r="A4387" s="10">
        <v>2712</v>
      </c>
      <c r="B4387" s="4">
        <v>1</v>
      </c>
      <c r="C4387" s="4" t="s">
        <v>9145</v>
      </c>
      <c r="D4387" s="4" t="s">
        <v>9148</v>
      </c>
      <c r="E4387" s="4" t="s">
        <v>9149</v>
      </c>
    </row>
    <row r="4388" spans="1:5">
      <c r="A4388" s="10">
        <v>2713</v>
      </c>
      <c r="B4388" s="4">
        <v>1</v>
      </c>
      <c r="C4388" s="4" t="s">
        <v>9145</v>
      </c>
      <c r="D4388" s="4" t="s">
        <v>9150</v>
      </c>
      <c r="E4388" s="4" t="s">
        <v>9151</v>
      </c>
    </row>
    <row r="4389" spans="1:5">
      <c r="A4389" s="10">
        <v>2714</v>
      </c>
      <c r="B4389" s="4">
        <v>1</v>
      </c>
      <c r="C4389" s="4" t="s">
        <v>9145</v>
      </c>
      <c r="D4389" s="4" t="s">
        <v>9152</v>
      </c>
      <c r="E4389" s="4" t="s">
        <v>9153</v>
      </c>
    </row>
    <row r="4390" spans="1:5">
      <c r="A4390" s="10" t="s">
        <v>27</v>
      </c>
      <c r="B4390" s="4">
        <v>0</v>
      </c>
      <c r="C4390" s="4" t="s">
        <v>9145</v>
      </c>
      <c r="D4390" s="4" t="s">
        <v>9154</v>
      </c>
      <c r="E4390" s="4" t="s">
        <v>9155</v>
      </c>
    </row>
    <row r="4391" spans="1:5">
      <c r="A4391" s="10" t="s">
        <v>48</v>
      </c>
      <c r="B4391" s="4" t="s">
        <v>85</v>
      </c>
      <c r="C4391" s="4" t="s">
        <v>9145</v>
      </c>
      <c r="D4391" s="4" t="s">
        <v>9156</v>
      </c>
      <c r="E4391" s="4" t="s">
        <v>9157</v>
      </c>
    </row>
    <row r="4392" spans="1:5">
      <c r="A4392" s="10" t="s">
        <v>51</v>
      </c>
      <c r="B4392" s="4" t="s">
        <v>452</v>
      </c>
      <c r="C4392" s="4" t="s">
        <v>9145</v>
      </c>
      <c r="D4392" s="4" t="s">
        <v>9158</v>
      </c>
      <c r="E4392" s="4" t="s">
        <v>9159</v>
      </c>
    </row>
    <row r="4393" spans="1:5">
      <c r="A4393" s="10" t="s">
        <v>27</v>
      </c>
      <c r="B4393" s="4">
        <v>0</v>
      </c>
      <c r="C4393" s="4" t="s">
        <v>9145</v>
      </c>
      <c r="D4393" s="4" t="s">
        <v>9160</v>
      </c>
      <c r="E4393" s="4" t="s">
        <v>9161</v>
      </c>
    </row>
    <row r="4394" spans="1:5">
      <c r="A4394" s="10" t="s">
        <v>56</v>
      </c>
      <c r="B4394" s="4" t="s">
        <v>40</v>
      </c>
      <c r="C4394" s="4" t="s">
        <v>9145</v>
      </c>
      <c r="D4394" s="4" t="s">
        <v>9162</v>
      </c>
      <c r="E4394" s="4" t="s">
        <v>9163</v>
      </c>
    </row>
    <row r="4395" spans="1:5">
      <c r="A4395" s="10" t="s">
        <v>59</v>
      </c>
      <c r="B4395" s="4">
        <v>9800</v>
      </c>
      <c r="C4395" s="4" t="s">
        <v>9145</v>
      </c>
      <c r="D4395" s="4" t="s">
        <v>9164</v>
      </c>
      <c r="E4395" s="4" t="s">
        <v>9165</v>
      </c>
    </row>
    <row r="4396" spans="1:5">
      <c r="A4396" s="10" t="s">
        <v>27</v>
      </c>
      <c r="B4396" s="4">
        <v>0</v>
      </c>
      <c r="C4396" s="4" t="s">
        <v>9145</v>
      </c>
      <c r="D4396" s="11">
        <v>8.8900000000000005E+176</v>
      </c>
      <c r="E4396" s="4" t="s">
        <v>9166</v>
      </c>
    </row>
    <row r="4397" spans="1:5">
      <c r="A4397" s="10" t="s">
        <v>30</v>
      </c>
      <c r="B4397" s="4">
        <v>4452</v>
      </c>
      <c r="C4397" s="4" t="s">
        <v>9145</v>
      </c>
      <c r="D4397" s="4" t="s">
        <v>9167</v>
      </c>
      <c r="E4397" s="4" t="s">
        <v>9168</v>
      </c>
    </row>
    <row r="4398" spans="1:5">
      <c r="A4398" s="10" t="s">
        <v>34</v>
      </c>
      <c r="B4398" s="4" t="s">
        <v>424</v>
      </c>
      <c r="C4398" s="4" t="s">
        <v>9145</v>
      </c>
      <c r="D4398" s="4" t="s">
        <v>9169</v>
      </c>
      <c r="E4398" s="4" t="s">
        <v>9170</v>
      </c>
    </row>
    <row r="4399" spans="1:5">
      <c r="A4399" s="10" t="s">
        <v>27</v>
      </c>
      <c r="B4399" s="4">
        <v>0</v>
      </c>
      <c r="C4399" s="4" t="s">
        <v>9145</v>
      </c>
      <c r="D4399" s="4" t="s">
        <v>9171</v>
      </c>
      <c r="E4399" s="4" t="s">
        <v>9172</v>
      </c>
    </row>
    <row r="4400" spans="1:5">
      <c r="A4400" s="10" t="s">
        <v>39</v>
      </c>
      <c r="B4400" s="4" t="s">
        <v>40</v>
      </c>
      <c r="C4400" s="4" t="s">
        <v>9145</v>
      </c>
      <c r="D4400" s="4" t="s">
        <v>9173</v>
      </c>
      <c r="E4400" s="4" t="s">
        <v>9174</v>
      </c>
    </row>
    <row r="4401" spans="1:5">
      <c r="A4401" s="10" t="s">
        <v>43</v>
      </c>
      <c r="B4401" s="4" t="s">
        <v>506</v>
      </c>
      <c r="C4401" s="4" t="s">
        <v>9145</v>
      </c>
      <c r="D4401" s="4" t="s">
        <v>9175</v>
      </c>
      <c r="E4401" s="4" t="s">
        <v>9176</v>
      </c>
    </row>
    <row r="4402" spans="1:5">
      <c r="A4402" s="10">
        <v>2711</v>
      </c>
      <c r="B4402" s="4">
        <v>1</v>
      </c>
      <c r="C4402" s="4" t="s">
        <v>9177</v>
      </c>
      <c r="D4402" s="4" t="s">
        <v>9178</v>
      </c>
      <c r="E4402" s="4" t="s">
        <v>9179</v>
      </c>
    </row>
    <row r="4403" spans="1:5">
      <c r="A4403" s="10">
        <v>2712</v>
      </c>
      <c r="B4403" s="4">
        <v>1</v>
      </c>
      <c r="C4403" s="4" t="s">
        <v>9177</v>
      </c>
      <c r="D4403" s="4" t="s">
        <v>9180</v>
      </c>
      <c r="E4403" s="4" t="s">
        <v>9181</v>
      </c>
    </row>
    <row r="4404" spans="1:5">
      <c r="A4404" s="10">
        <v>2713</v>
      </c>
      <c r="B4404" s="4">
        <v>1</v>
      </c>
      <c r="C4404" s="4" t="s">
        <v>9177</v>
      </c>
      <c r="D4404" s="4" t="s">
        <v>9182</v>
      </c>
      <c r="E4404" s="4" t="s">
        <v>9183</v>
      </c>
    </row>
    <row r="4405" spans="1:5">
      <c r="A4405" s="10">
        <v>2714</v>
      </c>
      <c r="B4405" s="4">
        <v>1</v>
      </c>
      <c r="C4405" s="4" t="s">
        <v>9177</v>
      </c>
      <c r="D4405" s="4" t="s">
        <v>9184</v>
      </c>
      <c r="E4405" s="11">
        <v>2.5938999999999999E+95</v>
      </c>
    </row>
    <row r="4406" spans="1:5">
      <c r="A4406" s="10" t="s">
        <v>27</v>
      </c>
      <c r="B4406" s="4">
        <v>0</v>
      </c>
      <c r="C4406" s="4" t="s">
        <v>9177</v>
      </c>
      <c r="D4406" s="4" t="s">
        <v>9185</v>
      </c>
      <c r="E4406" s="4" t="s">
        <v>9186</v>
      </c>
    </row>
    <row r="4407" spans="1:5">
      <c r="A4407" s="10" t="s">
        <v>56</v>
      </c>
      <c r="B4407" s="4" t="s">
        <v>85</v>
      </c>
      <c r="C4407" s="4" t="s">
        <v>9177</v>
      </c>
      <c r="D4407" s="4" t="s">
        <v>9187</v>
      </c>
      <c r="E4407" s="4" t="s">
        <v>9188</v>
      </c>
    </row>
    <row r="4408" spans="1:5">
      <c r="A4408" s="10" t="s">
        <v>59</v>
      </c>
      <c r="B4408" s="4" t="s">
        <v>654</v>
      </c>
      <c r="C4408" s="4" t="s">
        <v>9177</v>
      </c>
      <c r="D4408" s="4" t="s">
        <v>9189</v>
      </c>
      <c r="E4408" s="4" t="s">
        <v>9190</v>
      </c>
    </row>
    <row r="4409" spans="1:5">
      <c r="A4409" s="10" t="s">
        <v>27</v>
      </c>
      <c r="B4409" s="4">
        <v>0</v>
      </c>
      <c r="C4409" s="4" t="s">
        <v>9177</v>
      </c>
      <c r="D4409" s="4" t="s">
        <v>9191</v>
      </c>
      <c r="E4409" s="4" t="s">
        <v>9192</v>
      </c>
    </row>
    <row r="4410" spans="1:5">
      <c r="A4410" s="10" t="s">
        <v>30</v>
      </c>
      <c r="B4410" s="4">
        <v>4459</v>
      </c>
      <c r="C4410" s="4" t="s">
        <v>9177</v>
      </c>
      <c r="D4410" s="4" t="s">
        <v>9193</v>
      </c>
      <c r="E4410" s="4" t="s">
        <v>9194</v>
      </c>
    </row>
    <row r="4411" spans="1:5">
      <c r="A4411" s="10" t="s">
        <v>34</v>
      </c>
      <c r="B4411" s="4" t="s">
        <v>774</v>
      </c>
      <c r="C4411" s="4" t="s">
        <v>9177</v>
      </c>
      <c r="D4411" s="4" t="s">
        <v>9195</v>
      </c>
      <c r="E4411" s="4" t="s">
        <v>9196</v>
      </c>
    </row>
    <row r="4412" spans="1:5">
      <c r="A4412" s="10" t="s">
        <v>27</v>
      </c>
      <c r="B4412" s="4">
        <v>0</v>
      </c>
      <c r="C4412" s="4" t="s">
        <v>9177</v>
      </c>
      <c r="D4412" s="4" t="s">
        <v>9197</v>
      </c>
      <c r="E4412" s="4" t="s">
        <v>9198</v>
      </c>
    </row>
    <row r="4413" spans="1:5">
      <c r="A4413" s="10" t="s">
        <v>39</v>
      </c>
      <c r="B4413" s="4" t="s">
        <v>85</v>
      </c>
      <c r="C4413" s="4" t="s">
        <v>9177</v>
      </c>
      <c r="D4413" s="4" t="s">
        <v>9199</v>
      </c>
      <c r="E4413" s="4" t="s">
        <v>9200</v>
      </c>
    </row>
    <row r="4414" spans="1:5">
      <c r="A4414" s="10" t="s">
        <v>43</v>
      </c>
      <c r="B4414" s="4">
        <v>8800</v>
      </c>
      <c r="C4414" s="4" t="s">
        <v>9177</v>
      </c>
      <c r="D4414" s="4" t="s">
        <v>9201</v>
      </c>
      <c r="E4414" s="4" t="s">
        <v>9202</v>
      </c>
    </row>
    <row r="4415" spans="1:5">
      <c r="A4415" s="10" t="s">
        <v>27</v>
      </c>
      <c r="B4415" s="4">
        <v>0</v>
      </c>
      <c r="C4415" s="4" t="s">
        <v>9177</v>
      </c>
      <c r="D4415" s="4" t="s">
        <v>9203</v>
      </c>
      <c r="E4415" s="4" t="s">
        <v>9204</v>
      </c>
    </row>
    <row r="4416" spans="1:5">
      <c r="A4416" s="10" t="s">
        <v>48</v>
      </c>
      <c r="B4416" s="4" t="s">
        <v>85</v>
      </c>
      <c r="C4416" s="4" t="s">
        <v>9177</v>
      </c>
      <c r="D4416" s="4" t="s">
        <v>9205</v>
      </c>
      <c r="E4416" s="4" t="s">
        <v>9206</v>
      </c>
    </row>
    <row r="4417" spans="1:5">
      <c r="A4417" s="10" t="s">
        <v>51</v>
      </c>
      <c r="B4417" s="4">
        <v>800</v>
      </c>
      <c r="C4417" s="4" t="s">
        <v>9177</v>
      </c>
      <c r="D4417" s="4" t="s">
        <v>9207</v>
      </c>
      <c r="E4417" s="11" t="s">
        <v>9208</v>
      </c>
    </row>
    <row r="4418" spans="1:5">
      <c r="A4418" s="10">
        <v>2711</v>
      </c>
      <c r="B4418" s="4">
        <v>1</v>
      </c>
      <c r="C4418" s="4" t="s">
        <v>9209</v>
      </c>
      <c r="D4418" s="4" t="s">
        <v>9210</v>
      </c>
      <c r="E4418" s="4" t="s">
        <v>9211</v>
      </c>
    </row>
    <row r="4419" spans="1:5">
      <c r="A4419" s="10">
        <v>2712</v>
      </c>
      <c r="B4419" s="4">
        <v>1</v>
      </c>
      <c r="C4419" s="4" t="s">
        <v>9209</v>
      </c>
      <c r="D4419" s="4" t="s">
        <v>9212</v>
      </c>
      <c r="E4419" s="4" t="s">
        <v>9213</v>
      </c>
    </row>
    <row r="4420" spans="1:5">
      <c r="A4420" s="10">
        <v>2713</v>
      </c>
      <c r="B4420" s="4">
        <v>1</v>
      </c>
      <c r="C4420" s="4" t="s">
        <v>9209</v>
      </c>
      <c r="D4420" s="4" t="s">
        <v>9214</v>
      </c>
      <c r="E4420" s="4" t="s">
        <v>9215</v>
      </c>
    </row>
    <row r="4421" spans="1:5">
      <c r="A4421" s="10">
        <v>2714</v>
      </c>
      <c r="B4421" s="4">
        <v>1</v>
      </c>
      <c r="C4421" s="4" t="s">
        <v>9209</v>
      </c>
      <c r="D4421" s="4" t="s">
        <v>9216</v>
      </c>
      <c r="E4421" s="4" t="s">
        <v>9217</v>
      </c>
    </row>
    <row r="4422" spans="1:5">
      <c r="A4422" s="10" t="s">
        <v>27</v>
      </c>
      <c r="B4422" s="4">
        <v>0</v>
      </c>
      <c r="C4422" s="4" t="s">
        <v>9218</v>
      </c>
      <c r="D4422" s="4" t="s">
        <v>9219</v>
      </c>
      <c r="E4422" s="4" t="s">
        <v>9220</v>
      </c>
    </row>
    <row r="4423" spans="1:5">
      <c r="A4423" s="10" t="s">
        <v>30</v>
      </c>
      <c r="B4423" s="4">
        <v>4459</v>
      </c>
      <c r="C4423" s="4" t="s">
        <v>9218</v>
      </c>
      <c r="D4423" s="4" t="s">
        <v>9221</v>
      </c>
      <c r="E4423" s="4" t="s">
        <v>9222</v>
      </c>
    </row>
    <row r="4424" spans="1:5">
      <c r="A4424" s="10" t="s">
        <v>34</v>
      </c>
      <c r="B4424" s="4">
        <v>2800</v>
      </c>
      <c r="C4424" s="4" t="s">
        <v>9218</v>
      </c>
      <c r="D4424" s="4" t="s">
        <v>9223</v>
      </c>
      <c r="E4424" s="4" t="s">
        <v>9224</v>
      </c>
    </row>
    <row r="4425" spans="1:5">
      <c r="A4425" s="10" t="s">
        <v>27</v>
      </c>
      <c r="B4425" s="4">
        <v>0</v>
      </c>
      <c r="C4425" s="4" t="s">
        <v>9218</v>
      </c>
      <c r="D4425" s="4" t="s">
        <v>9225</v>
      </c>
      <c r="E4425" s="4" t="s">
        <v>9226</v>
      </c>
    </row>
    <row r="4426" spans="1:5">
      <c r="A4426" s="10" t="s">
        <v>39</v>
      </c>
      <c r="B4426" s="4" t="s">
        <v>85</v>
      </c>
      <c r="C4426" s="4" t="s">
        <v>9218</v>
      </c>
      <c r="D4426" s="4" t="s">
        <v>9227</v>
      </c>
      <c r="E4426" s="4" t="s">
        <v>9228</v>
      </c>
    </row>
    <row r="4427" spans="1:5">
      <c r="A4427" s="10" t="s">
        <v>43</v>
      </c>
      <c r="B4427" s="4" t="s">
        <v>150</v>
      </c>
      <c r="C4427" s="4" t="s">
        <v>9218</v>
      </c>
      <c r="D4427" s="4" t="s">
        <v>9229</v>
      </c>
      <c r="E4427" s="4" t="s">
        <v>9230</v>
      </c>
    </row>
    <row r="4428" spans="1:5">
      <c r="A4428" s="10" t="s">
        <v>27</v>
      </c>
      <c r="B4428" s="4">
        <v>0</v>
      </c>
      <c r="C4428" s="4" t="s">
        <v>9218</v>
      </c>
      <c r="D4428" s="4" t="s">
        <v>9231</v>
      </c>
      <c r="E4428" s="4" t="s">
        <v>9232</v>
      </c>
    </row>
    <row r="4429" spans="1:5">
      <c r="A4429" s="10" t="s">
        <v>48</v>
      </c>
      <c r="B4429" s="4" t="s">
        <v>85</v>
      </c>
      <c r="C4429" s="4" t="s">
        <v>9218</v>
      </c>
      <c r="D4429" s="4" t="s">
        <v>9233</v>
      </c>
      <c r="E4429" s="4" t="s">
        <v>9234</v>
      </c>
    </row>
    <row r="4430" spans="1:5">
      <c r="A4430" s="10" t="s">
        <v>51</v>
      </c>
      <c r="B4430" s="4">
        <v>2000</v>
      </c>
      <c r="C4430" s="4" t="s">
        <v>9218</v>
      </c>
      <c r="D4430" s="4" t="s">
        <v>9235</v>
      </c>
      <c r="E4430" s="4" t="s">
        <v>9236</v>
      </c>
    </row>
    <row r="4431" spans="1:5">
      <c r="A4431" s="10" t="s">
        <v>27</v>
      </c>
      <c r="B4431" s="4">
        <v>0</v>
      </c>
      <c r="C4431" s="4" t="s">
        <v>9218</v>
      </c>
      <c r="D4431" s="4" t="s">
        <v>9237</v>
      </c>
      <c r="E4431" s="4" t="s">
        <v>9238</v>
      </c>
    </row>
    <row r="4432" spans="1:5">
      <c r="A4432" s="10" t="s">
        <v>56</v>
      </c>
      <c r="B4432" s="4" t="s">
        <v>85</v>
      </c>
      <c r="C4432" s="4" t="s">
        <v>9218</v>
      </c>
      <c r="D4432" s="4" t="s">
        <v>9239</v>
      </c>
      <c r="E4432" s="4">
        <v>66011595</v>
      </c>
    </row>
    <row r="4433" spans="1:5">
      <c r="A4433" s="10" t="s">
        <v>59</v>
      </c>
      <c r="B4433" s="4">
        <v>9800</v>
      </c>
      <c r="C4433" s="4" t="s">
        <v>9218</v>
      </c>
      <c r="D4433" s="4" t="s">
        <v>9240</v>
      </c>
      <c r="E4433" s="4" t="s">
        <v>9241</v>
      </c>
    </row>
    <row r="4434" spans="1:5">
      <c r="A4434" s="10">
        <v>2711</v>
      </c>
      <c r="B4434" s="4">
        <v>1</v>
      </c>
      <c r="C4434" s="4" t="s">
        <v>9242</v>
      </c>
      <c r="D4434" s="4" t="s">
        <v>9243</v>
      </c>
      <c r="E4434" s="4" t="s">
        <v>9244</v>
      </c>
    </row>
    <row r="4435" spans="1:5">
      <c r="A4435" s="10">
        <v>2712</v>
      </c>
      <c r="B4435" s="4">
        <v>1</v>
      </c>
      <c r="C4435" s="4" t="s">
        <v>9242</v>
      </c>
      <c r="D4435" s="4" t="s">
        <v>9245</v>
      </c>
      <c r="E4435" s="4" t="s">
        <v>9246</v>
      </c>
    </row>
    <row r="4436" spans="1:5">
      <c r="A4436" s="10">
        <v>2713</v>
      </c>
      <c r="B4436" s="4">
        <v>1</v>
      </c>
      <c r="C4436" s="4" t="s">
        <v>9242</v>
      </c>
      <c r="D4436" s="4" t="s">
        <v>9247</v>
      </c>
      <c r="E4436" s="4" t="s">
        <v>9248</v>
      </c>
    </row>
    <row r="4437" spans="1:5">
      <c r="A4437" s="10">
        <v>2714</v>
      </c>
      <c r="B4437" s="4">
        <v>1</v>
      </c>
      <c r="C4437" s="4" t="s">
        <v>9242</v>
      </c>
      <c r="D4437" s="4" t="s">
        <v>9249</v>
      </c>
      <c r="E4437" s="4" t="s">
        <v>9250</v>
      </c>
    </row>
    <row r="4438" spans="1:5">
      <c r="A4438" s="10" t="s">
        <v>27</v>
      </c>
      <c r="B4438" s="4">
        <v>0</v>
      </c>
      <c r="C4438" s="4" t="s">
        <v>9242</v>
      </c>
      <c r="D4438" s="4" t="s">
        <v>9251</v>
      </c>
      <c r="E4438" s="4" t="s">
        <v>9252</v>
      </c>
    </row>
    <row r="4439" spans="1:5">
      <c r="A4439" s="10" t="s">
        <v>39</v>
      </c>
      <c r="B4439" s="4" t="s">
        <v>40</v>
      </c>
      <c r="C4439" s="4" t="s">
        <v>9242</v>
      </c>
      <c r="D4439" s="4" t="s">
        <v>9253</v>
      </c>
      <c r="E4439" s="4" t="s">
        <v>9254</v>
      </c>
    </row>
    <row r="4440" spans="1:5">
      <c r="A4440" s="10" t="s">
        <v>43</v>
      </c>
      <c r="B4440" s="4" t="s">
        <v>110</v>
      </c>
      <c r="C4440" s="4" t="s">
        <v>9242</v>
      </c>
      <c r="D4440" s="4" t="s">
        <v>9255</v>
      </c>
      <c r="E4440" s="4" t="s">
        <v>9256</v>
      </c>
    </row>
    <row r="4441" spans="1:5">
      <c r="A4441" s="10" t="s">
        <v>27</v>
      </c>
      <c r="B4441" s="4">
        <v>0</v>
      </c>
      <c r="C4441" s="4" t="s">
        <v>9257</v>
      </c>
      <c r="D4441" s="4" t="s">
        <v>9258</v>
      </c>
      <c r="E4441" s="4" t="s">
        <v>9259</v>
      </c>
    </row>
    <row r="4442" spans="1:5">
      <c r="A4442" s="10" t="s">
        <v>48</v>
      </c>
      <c r="B4442" s="4" t="s">
        <v>85</v>
      </c>
      <c r="C4442" s="4" t="s">
        <v>9257</v>
      </c>
      <c r="D4442" s="4" t="s">
        <v>9260</v>
      </c>
      <c r="E4442" s="4" t="s">
        <v>9261</v>
      </c>
    </row>
    <row r="4443" spans="1:5">
      <c r="A4443" s="10" t="s">
        <v>51</v>
      </c>
      <c r="B4443" s="4" t="s">
        <v>94</v>
      </c>
      <c r="C4443" s="4" t="s">
        <v>9257</v>
      </c>
      <c r="D4443" s="4" t="s">
        <v>9262</v>
      </c>
      <c r="E4443" s="4" t="s">
        <v>9263</v>
      </c>
    </row>
    <row r="4444" spans="1:5">
      <c r="A4444" s="10" t="s">
        <v>27</v>
      </c>
      <c r="B4444" s="4">
        <v>0</v>
      </c>
      <c r="C4444" s="4" t="s">
        <v>9257</v>
      </c>
      <c r="D4444" s="4" t="s">
        <v>9264</v>
      </c>
      <c r="E4444" s="4" t="s">
        <v>9265</v>
      </c>
    </row>
    <row r="4445" spans="1:5">
      <c r="A4445" s="10" t="s">
        <v>56</v>
      </c>
      <c r="B4445" s="4" t="s">
        <v>40</v>
      </c>
      <c r="C4445" s="4" t="s">
        <v>9257</v>
      </c>
      <c r="D4445" s="4" t="s">
        <v>9266</v>
      </c>
      <c r="E4445" s="4" t="s">
        <v>9267</v>
      </c>
    </row>
    <row r="4446" spans="1:5">
      <c r="A4446" s="10" t="s">
        <v>59</v>
      </c>
      <c r="B4446" s="4">
        <v>9000</v>
      </c>
      <c r="C4446" s="4" t="s">
        <v>9257</v>
      </c>
      <c r="D4446" s="4" t="s">
        <v>9268</v>
      </c>
      <c r="E4446" s="4" t="s">
        <v>9269</v>
      </c>
    </row>
    <row r="4447" spans="1:5">
      <c r="A4447" s="10" t="s">
        <v>27</v>
      </c>
      <c r="B4447" s="4">
        <v>0</v>
      </c>
      <c r="C4447" s="4" t="s">
        <v>9257</v>
      </c>
      <c r="D4447" s="4" t="s">
        <v>9270</v>
      </c>
      <c r="E4447" s="4" t="s">
        <v>9271</v>
      </c>
    </row>
    <row r="4448" spans="1:5">
      <c r="A4448" s="10" t="s">
        <v>30</v>
      </c>
      <c r="B4448" s="4">
        <v>4452</v>
      </c>
      <c r="C4448" s="4" t="s">
        <v>9257</v>
      </c>
      <c r="D4448" s="4" t="s">
        <v>9272</v>
      </c>
      <c r="E4448" s="4" t="s">
        <v>9273</v>
      </c>
    </row>
    <row r="4449" spans="1:5">
      <c r="A4449" s="10" t="s">
        <v>34</v>
      </c>
      <c r="B4449" s="4">
        <v>9400</v>
      </c>
      <c r="C4449" s="4" t="s">
        <v>9257</v>
      </c>
      <c r="D4449" s="4" t="s">
        <v>9274</v>
      </c>
      <c r="E4449" s="4" t="s">
        <v>9275</v>
      </c>
    </row>
    <row r="4450" spans="1:5">
      <c r="A4450" s="10">
        <v>2711</v>
      </c>
      <c r="B4450" s="4">
        <v>1</v>
      </c>
      <c r="C4450" s="4" t="s">
        <v>9276</v>
      </c>
      <c r="D4450" s="4" t="s">
        <v>9277</v>
      </c>
      <c r="E4450" s="4" t="s">
        <v>9278</v>
      </c>
    </row>
    <row r="4451" spans="1:5">
      <c r="A4451" s="10">
        <v>2712</v>
      </c>
      <c r="B4451" s="4">
        <v>1</v>
      </c>
      <c r="C4451" s="4" t="s">
        <v>9276</v>
      </c>
      <c r="D4451" s="4" t="s">
        <v>9279</v>
      </c>
      <c r="E4451" s="4" t="s">
        <v>9280</v>
      </c>
    </row>
    <row r="4452" spans="1:5">
      <c r="A4452" s="10">
        <v>2713</v>
      </c>
      <c r="B4452" s="4">
        <v>1</v>
      </c>
      <c r="C4452" s="4" t="s">
        <v>9276</v>
      </c>
      <c r="D4452" s="4" t="s">
        <v>9281</v>
      </c>
      <c r="E4452" s="4" t="s">
        <v>9282</v>
      </c>
    </row>
    <row r="4453" spans="1:5">
      <c r="A4453" s="10">
        <v>2714</v>
      </c>
      <c r="B4453" s="4">
        <v>1</v>
      </c>
      <c r="C4453" s="4" t="s">
        <v>9276</v>
      </c>
      <c r="D4453" s="4" t="s">
        <v>9283</v>
      </c>
      <c r="E4453" s="4" t="s">
        <v>9284</v>
      </c>
    </row>
    <row r="4454" spans="1:5">
      <c r="A4454" s="10" t="s">
        <v>27</v>
      </c>
      <c r="B4454" s="4">
        <v>0</v>
      </c>
      <c r="C4454" s="4" t="s">
        <v>9276</v>
      </c>
      <c r="D4454" s="4" t="s">
        <v>9285</v>
      </c>
      <c r="E4454" s="4" t="s">
        <v>9286</v>
      </c>
    </row>
    <row r="4455" spans="1:5">
      <c r="A4455" s="10" t="s">
        <v>48</v>
      </c>
      <c r="B4455" s="4" t="s">
        <v>40</v>
      </c>
      <c r="C4455" s="4" t="s">
        <v>9276</v>
      </c>
      <c r="D4455" s="4" t="s">
        <v>9287</v>
      </c>
      <c r="E4455" s="4" t="s">
        <v>9288</v>
      </c>
    </row>
    <row r="4456" spans="1:5">
      <c r="A4456" s="10" t="s">
        <v>51</v>
      </c>
      <c r="B4456" s="4" t="s">
        <v>417</v>
      </c>
      <c r="C4456" s="4" t="s">
        <v>9276</v>
      </c>
      <c r="D4456" s="4" t="s">
        <v>9289</v>
      </c>
      <c r="E4456" s="4" t="s">
        <v>9290</v>
      </c>
    </row>
    <row r="4457" spans="1:5">
      <c r="A4457" s="10" t="s">
        <v>27</v>
      </c>
      <c r="B4457" s="4">
        <v>0</v>
      </c>
      <c r="C4457" s="4" t="s">
        <v>9291</v>
      </c>
      <c r="D4457" s="4" t="s">
        <v>9292</v>
      </c>
      <c r="E4457" s="4" t="s">
        <v>9293</v>
      </c>
    </row>
    <row r="4458" spans="1:5">
      <c r="A4458" s="10" t="s">
        <v>56</v>
      </c>
      <c r="B4458" s="4" t="s">
        <v>85</v>
      </c>
      <c r="C4458" s="4" t="s">
        <v>9291</v>
      </c>
      <c r="D4458" s="4" t="s">
        <v>9294</v>
      </c>
      <c r="E4458" s="4" t="s">
        <v>9295</v>
      </c>
    </row>
    <row r="4459" spans="1:5">
      <c r="A4459" s="10" t="s">
        <v>59</v>
      </c>
      <c r="B4459" s="4" t="s">
        <v>654</v>
      </c>
      <c r="C4459" s="4" t="s">
        <v>9291</v>
      </c>
      <c r="D4459" s="4" t="s">
        <v>9296</v>
      </c>
      <c r="E4459" s="4" t="s">
        <v>9297</v>
      </c>
    </row>
    <row r="4460" spans="1:5">
      <c r="A4460" s="10" t="s">
        <v>27</v>
      </c>
      <c r="B4460" s="4">
        <v>0</v>
      </c>
      <c r="C4460" s="4" t="s">
        <v>9291</v>
      </c>
      <c r="D4460" s="4" t="s">
        <v>9298</v>
      </c>
      <c r="E4460" s="4" t="s">
        <v>9299</v>
      </c>
    </row>
    <row r="4461" spans="1:5">
      <c r="A4461" s="10" t="s">
        <v>30</v>
      </c>
      <c r="B4461" s="4">
        <v>4459</v>
      </c>
      <c r="C4461" s="4" t="s">
        <v>9291</v>
      </c>
      <c r="D4461" s="4" t="s">
        <v>9300</v>
      </c>
      <c r="E4461" s="4" t="s">
        <v>9301</v>
      </c>
    </row>
    <row r="4462" spans="1:5">
      <c r="A4462" s="10" t="s">
        <v>34</v>
      </c>
      <c r="B4462" s="4" t="s">
        <v>260</v>
      </c>
      <c r="C4462" s="4" t="s">
        <v>9291</v>
      </c>
      <c r="D4462" s="4" t="s">
        <v>9302</v>
      </c>
      <c r="E4462" s="4" t="s">
        <v>9303</v>
      </c>
    </row>
    <row r="4463" spans="1:5">
      <c r="A4463" s="10" t="s">
        <v>27</v>
      </c>
      <c r="B4463" s="4">
        <v>0</v>
      </c>
      <c r="C4463" s="4" t="s">
        <v>9291</v>
      </c>
      <c r="D4463" s="4" t="s">
        <v>9304</v>
      </c>
      <c r="E4463" s="4" t="s">
        <v>9305</v>
      </c>
    </row>
    <row r="4464" spans="1:5">
      <c r="A4464" s="10" t="s">
        <v>39</v>
      </c>
      <c r="B4464" s="4" t="s">
        <v>85</v>
      </c>
      <c r="C4464" s="4" t="s">
        <v>9291</v>
      </c>
      <c r="D4464" s="4" t="s">
        <v>9306</v>
      </c>
      <c r="E4464" s="4" t="s">
        <v>9307</v>
      </c>
    </row>
    <row r="4465" spans="1:5">
      <c r="A4465" s="10" t="s">
        <v>43</v>
      </c>
      <c r="B4465" s="4" t="s">
        <v>654</v>
      </c>
      <c r="C4465" s="4" t="s">
        <v>9291</v>
      </c>
      <c r="D4465" s="11" t="s">
        <v>9308</v>
      </c>
      <c r="E4465" s="4" t="s">
        <v>9309</v>
      </c>
    </row>
    <row r="4466" spans="1:5">
      <c r="A4466" s="10">
        <v>2711</v>
      </c>
      <c r="B4466" s="4">
        <v>1</v>
      </c>
      <c r="C4466" s="4" t="s">
        <v>9310</v>
      </c>
      <c r="D4466" s="4" t="s">
        <v>9311</v>
      </c>
      <c r="E4466" s="4" t="s">
        <v>9312</v>
      </c>
    </row>
    <row r="4467" spans="1:5">
      <c r="A4467" s="10">
        <v>2712</v>
      </c>
      <c r="B4467" s="4">
        <v>1</v>
      </c>
      <c r="C4467" s="4" t="s">
        <v>9310</v>
      </c>
      <c r="D4467" s="4" t="s">
        <v>9313</v>
      </c>
      <c r="E4467" s="4" t="s">
        <v>9314</v>
      </c>
    </row>
    <row r="4468" spans="1:5">
      <c r="A4468" s="10">
        <v>2713</v>
      </c>
      <c r="B4468" s="4">
        <v>1</v>
      </c>
      <c r="C4468" s="4" t="s">
        <v>9310</v>
      </c>
      <c r="D4468" s="4" t="s">
        <v>9315</v>
      </c>
      <c r="E4468" s="4" t="s">
        <v>9316</v>
      </c>
    </row>
    <row r="4469" spans="1:5">
      <c r="A4469" s="10">
        <v>2714</v>
      </c>
      <c r="B4469" s="4">
        <v>1</v>
      </c>
      <c r="C4469" s="4" t="s">
        <v>9310</v>
      </c>
      <c r="D4469" s="4" t="s">
        <v>9317</v>
      </c>
      <c r="E4469" s="4" t="s">
        <v>9318</v>
      </c>
    </row>
    <row r="4470" spans="1:5">
      <c r="A4470" s="10" t="s">
        <v>27</v>
      </c>
      <c r="B4470" s="4">
        <v>0</v>
      </c>
      <c r="C4470" s="4" t="s">
        <v>9310</v>
      </c>
      <c r="D4470" s="4" t="s">
        <v>9319</v>
      </c>
      <c r="E4470" s="4" t="s">
        <v>9320</v>
      </c>
    </row>
    <row r="4471" spans="1:5">
      <c r="A4471" s="10" t="s">
        <v>56</v>
      </c>
      <c r="B4471" s="4" t="s">
        <v>40</v>
      </c>
      <c r="C4471" s="4" t="s">
        <v>9310</v>
      </c>
      <c r="D4471" s="4" t="s">
        <v>9321</v>
      </c>
      <c r="E4471" s="4" t="s">
        <v>9322</v>
      </c>
    </row>
    <row r="4472" spans="1:5">
      <c r="A4472" s="10" t="s">
        <v>59</v>
      </c>
      <c r="B4472" s="4" t="s">
        <v>654</v>
      </c>
      <c r="C4472" s="4" t="s">
        <v>9310</v>
      </c>
      <c r="D4472" s="4" t="s">
        <v>9323</v>
      </c>
      <c r="E4472" s="4" t="s">
        <v>9324</v>
      </c>
    </row>
    <row r="4473" spans="1:5">
      <c r="A4473" s="10" t="s">
        <v>27</v>
      </c>
      <c r="B4473" s="4">
        <v>0</v>
      </c>
      <c r="C4473" s="4" t="s">
        <v>9310</v>
      </c>
      <c r="D4473" s="4" t="s">
        <v>9325</v>
      </c>
      <c r="E4473" s="4" t="s">
        <v>9326</v>
      </c>
    </row>
    <row r="4474" spans="1:5">
      <c r="A4474" s="10" t="s">
        <v>30</v>
      </c>
      <c r="B4474" s="4">
        <v>4452</v>
      </c>
      <c r="C4474" s="4" t="s">
        <v>9310</v>
      </c>
      <c r="D4474" s="4" t="s">
        <v>9327</v>
      </c>
      <c r="E4474" s="4" t="s">
        <v>9328</v>
      </c>
    </row>
    <row r="4475" spans="1:5">
      <c r="A4475" s="10" t="s">
        <v>34</v>
      </c>
      <c r="B4475" s="4" t="s">
        <v>1979</v>
      </c>
      <c r="C4475" s="4" t="s">
        <v>9310</v>
      </c>
      <c r="D4475" s="4" t="s">
        <v>9329</v>
      </c>
      <c r="E4475" s="4" t="s">
        <v>9330</v>
      </c>
    </row>
    <row r="4476" spans="1:5">
      <c r="A4476" s="10" t="s">
        <v>27</v>
      </c>
      <c r="B4476" s="4">
        <v>0</v>
      </c>
      <c r="C4476" s="4" t="s">
        <v>9331</v>
      </c>
      <c r="D4476" s="4" t="s">
        <v>9332</v>
      </c>
      <c r="E4476" s="4" t="s">
        <v>9333</v>
      </c>
    </row>
    <row r="4477" spans="1:5">
      <c r="A4477" s="10" t="s">
        <v>39</v>
      </c>
      <c r="B4477" s="4" t="s">
        <v>40</v>
      </c>
      <c r="C4477" s="4" t="s">
        <v>9331</v>
      </c>
      <c r="D4477" s="4" t="s">
        <v>9334</v>
      </c>
      <c r="E4477" s="11">
        <v>3.2370999999999998E+44</v>
      </c>
    </row>
    <row r="4478" spans="1:5">
      <c r="A4478" s="10" t="s">
        <v>43</v>
      </c>
      <c r="B4478" s="4" t="s">
        <v>44</v>
      </c>
      <c r="C4478" s="4" t="s">
        <v>9331</v>
      </c>
      <c r="D4478" s="4" t="s">
        <v>9335</v>
      </c>
      <c r="E4478" s="4" t="s">
        <v>9336</v>
      </c>
    </row>
    <row r="4479" spans="1:5">
      <c r="A4479" s="10" t="s">
        <v>27</v>
      </c>
      <c r="B4479" s="4">
        <v>0</v>
      </c>
      <c r="C4479" s="4" t="s">
        <v>9331</v>
      </c>
      <c r="D4479" s="4" t="s">
        <v>9337</v>
      </c>
      <c r="E4479" s="4" t="s">
        <v>9338</v>
      </c>
    </row>
    <row r="4480" spans="1:5">
      <c r="A4480" s="10" t="s">
        <v>48</v>
      </c>
      <c r="B4480" s="4" t="s">
        <v>2926</v>
      </c>
      <c r="C4480" s="4" t="s">
        <v>9331</v>
      </c>
      <c r="D4480" s="4" t="s">
        <v>9339</v>
      </c>
      <c r="E4480" s="4" t="s">
        <v>9340</v>
      </c>
    </row>
    <row r="4481" spans="1:5">
      <c r="A4481" s="10" t="s">
        <v>51</v>
      </c>
      <c r="B4481" s="4">
        <v>1800</v>
      </c>
      <c r="C4481" s="4" t="s">
        <v>9331</v>
      </c>
      <c r="D4481" s="4" t="s">
        <v>9341</v>
      </c>
      <c r="E4481" s="4" t="s">
        <v>9342</v>
      </c>
    </row>
    <row r="4482" spans="1:5">
      <c r="A4482" s="10">
        <v>2711</v>
      </c>
      <c r="B4482" s="4">
        <v>1</v>
      </c>
      <c r="C4482" s="4" t="s">
        <v>9343</v>
      </c>
      <c r="D4482" s="4" t="s">
        <v>9344</v>
      </c>
      <c r="E4482" s="4" t="s">
        <v>9345</v>
      </c>
    </row>
    <row r="4483" spans="1:5">
      <c r="A4483" s="10">
        <v>2712</v>
      </c>
      <c r="B4483" s="4">
        <v>1</v>
      </c>
      <c r="C4483" s="4" t="s">
        <v>9343</v>
      </c>
      <c r="D4483" s="4" t="s">
        <v>9346</v>
      </c>
      <c r="E4483" s="4" t="s">
        <v>9347</v>
      </c>
    </row>
    <row r="4484" spans="1:5">
      <c r="A4484" s="10">
        <v>2713</v>
      </c>
      <c r="B4484" s="4">
        <v>1</v>
      </c>
      <c r="C4484" s="4" t="s">
        <v>9343</v>
      </c>
      <c r="D4484" s="4" t="s">
        <v>9348</v>
      </c>
      <c r="E4484" s="11" t="s">
        <v>9349</v>
      </c>
    </row>
    <row r="4485" spans="1:5">
      <c r="A4485" s="10">
        <v>2714</v>
      </c>
      <c r="B4485" s="4">
        <v>1</v>
      </c>
      <c r="C4485" s="4" t="s">
        <v>9343</v>
      </c>
      <c r="D4485" s="4" t="s">
        <v>9350</v>
      </c>
      <c r="E4485" s="4" t="s">
        <v>9351</v>
      </c>
    </row>
    <row r="4486" spans="1:5">
      <c r="A4486" s="10" t="s">
        <v>27</v>
      </c>
      <c r="B4486" s="4">
        <v>0</v>
      </c>
      <c r="C4486" s="4" t="s">
        <v>9343</v>
      </c>
      <c r="D4486" s="4" t="s">
        <v>9352</v>
      </c>
      <c r="E4486" s="4" t="s">
        <v>9353</v>
      </c>
    </row>
    <row r="4487" spans="1:5">
      <c r="A4487" s="10" t="s">
        <v>30</v>
      </c>
      <c r="B4487" s="4">
        <v>4453</v>
      </c>
      <c r="C4487" s="4" t="s">
        <v>9343</v>
      </c>
      <c r="D4487" s="4" t="s">
        <v>9354</v>
      </c>
      <c r="E4487" s="4" t="s">
        <v>9355</v>
      </c>
    </row>
    <row r="4488" spans="1:5">
      <c r="A4488" s="10" t="s">
        <v>34</v>
      </c>
      <c r="B4488" s="4" t="s">
        <v>803</v>
      </c>
      <c r="C4488" s="4" t="s">
        <v>9343</v>
      </c>
      <c r="D4488" s="4" t="s">
        <v>9356</v>
      </c>
      <c r="E4488" s="4" t="s">
        <v>9357</v>
      </c>
    </row>
    <row r="4489" spans="1:5">
      <c r="A4489" s="10" t="s">
        <v>27</v>
      </c>
      <c r="B4489" s="4">
        <v>0</v>
      </c>
      <c r="C4489" s="4" t="s">
        <v>9343</v>
      </c>
      <c r="D4489" s="4" t="s">
        <v>9358</v>
      </c>
      <c r="E4489" s="4" t="s">
        <v>9359</v>
      </c>
    </row>
    <row r="4490" spans="1:5">
      <c r="A4490" s="10" t="s">
        <v>39</v>
      </c>
      <c r="B4490" s="4" t="s">
        <v>40</v>
      </c>
      <c r="C4490" s="4" t="s">
        <v>9343</v>
      </c>
      <c r="D4490" s="4" t="s">
        <v>9360</v>
      </c>
      <c r="E4490" s="4" t="s">
        <v>9361</v>
      </c>
    </row>
    <row r="4491" spans="1:5">
      <c r="A4491" s="10" t="s">
        <v>43</v>
      </c>
      <c r="B4491" s="4" t="s">
        <v>44</v>
      </c>
      <c r="C4491" s="4" t="s">
        <v>9343</v>
      </c>
      <c r="D4491" s="4" t="s">
        <v>9362</v>
      </c>
      <c r="E4491" s="4" t="s">
        <v>9363</v>
      </c>
    </row>
    <row r="4492" spans="1:5">
      <c r="A4492" s="10" t="s">
        <v>27</v>
      </c>
      <c r="B4492" s="4">
        <v>0</v>
      </c>
      <c r="C4492" s="4" t="s">
        <v>9364</v>
      </c>
      <c r="D4492" s="4" t="s">
        <v>9365</v>
      </c>
      <c r="E4492" s="4" t="s">
        <v>9366</v>
      </c>
    </row>
    <row r="4493" spans="1:5">
      <c r="A4493" s="10" t="s">
        <v>48</v>
      </c>
      <c r="B4493" s="4" t="s">
        <v>2926</v>
      </c>
      <c r="C4493" s="4" t="s">
        <v>9364</v>
      </c>
      <c r="D4493" s="4" t="s">
        <v>9367</v>
      </c>
      <c r="E4493" s="4" t="s">
        <v>9368</v>
      </c>
    </row>
    <row r="4494" spans="1:5">
      <c r="A4494" s="10" t="s">
        <v>51</v>
      </c>
      <c r="B4494" s="4">
        <v>0</v>
      </c>
      <c r="C4494" s="4" t="s">
        <v>9364</v>
      </c>
      <c r="D4494" s="4" t="s">
        <v>9369</v>
      </c>
      <c r="E4494" s="4" t="s">
        <v>9370</v>
      </c>
    </row>
    <row r="4495" spans="1:5">
      <c r="A4495" s="10" t="s">
        <v>27</v>
      </c>
      <c r="B4495" s="4">
        <v>0</v>
      </c>
      <c r="C4495" s="4" t="s">
        <v>9364</v>
      </c>
      <c r="D4495" s="4" t="s">
        <v>9371</v>
      </c>
      <c r="E4495" s="4" t="s">
        <v>9372</v>
      </c>
    </row>
    <row r="4496" spans="1:5">
      <c r="A4496" s="10" t="s">
        <v>56</v>
      </c>
      <c r="B4496" s="4" t="s">
        <v>40</v>
      </c>
      <c r="C4496" s="4" t="s">
        <v>9364</v>
      </c>
      <c r="D4496" s="4" t="s">
        <v>9373</v>
      </c>
      <c r="E4496" s="4" t="s">
        <v>9374</v>
      </c>
    </row>
    <row r="4497" spans="1:5">
      <c r="A4497" s="10" t="s">
        <v>59</v>
      </c>
      <c r="B4497" s="4" t="s">
        <v>394</v>
      </c>
      <c r="C4497" s="4" t="s">
        <v>9364</v>
      </c>
      <c r="D4497" s="4" t="s">
        <v>9375</v>
      </c>
      <c r="E4497" s="4" t="s">
        <v>9376</v>
      </c>
    </row>
    <row r="4498" spans="1:5">
      <c r="A4498" s="10">
        <v>2711</v>
      </c>
      <c r="B4498" s="4">
        <v>1</v>
      </c>
      <c r="C4498" s="4" t="s">
        <v>9377</v>
      </c>
      <c r="D4498" s="4" t="s">
        <v>9378</v>
      </c>
      <c r="E4498" s="4" t="s">
        <v>9379</v>
      </c>
    </row>
    <row r="4499" spans="1:5">
      <c r="A4499" s="10">
        <v>2712</v>
      </c>
      <c r="B4499" s="4">
        <v>1</v>
      </c>
      <c r="C4499" s="4" t="s">
        <v>9377</v>
      </c>
      <c r="D4499" s="4" t="s">
        <v>9380</v>
      </c>
      <c r="E4499" s="4" t="s">
        <v>9381</v>
      </c>
    </row>
    <row r="4500" spans="1:5">
      <c r="A4500" s="10">
        <v>2713</v>
      </c>
      <c r="B4500" s="4">
        <v>1</v>
      </c>
      <c r="C4500" s="4" t="s">
        <v>9377</v>
      </c>
      <c r="D4500" s="4">
        <v>83475376</v>
      </c>
      <c r="E4500" s="4" t="s">
        <v>9382</v>
      </c>
    </row>
    <row r="4501" spans="1:5">
      <c r="A4501" s="10">
        <v>2714</v>
      </c>
      <c r="B4501" s="4">
        <v>1</v>
      </c>
      <c r="C4501" s="4" t="s">
        <v>9377</v>
      </c>
      <c r="D4501" s="4" t="s">
        <v>9383</v>
      </c>
      <c r="E4501" s="4" t="s">
        <v>9384</v>
      </c>
    </row>
    <row r="4502" spans="1:5">
      <c r="A4502" s="10" t="s">
        <v>27</v>
      </c>
      <c r="B4502" s="4">
        <v>0</v>
      </c>
      <c r="C4502" s="4" t="s">
        <v>9377</v>
      </c>
      <c r="D4502" s="4" t="s">
        <v>9385</v>
      </c>
      <c r="E4502" s="4" t="s">
        <v>9386</v>
      </c>
    </row>
    <row r="4503" spans="1:5">
      <c r="A4503" s="10" t="s">
        <v>39</v>
      </c>
      <c r="B4503" s="4" t="s">
        <v>85</v>
      </c>
      <c r="C4503" s="4" t="s">
        <v>9377</v>
      </c>
      <c r="D4503" s="4" t="s">
        <v>9387</v>
      </c>
      <c r="E4503" s="4" t="s">
        <v>9388</v>
      </c>
    </row>
    <row r="4504" spans="1:5">
      <c r="A4504" s="10" t="s">
        <v>43</v>
      </c>
      <c r="B4504" s="4" t="s">
        <v>654</v>
      </c>
      <c r="C4504" s="4" t="s">
        <v>9377</v>
      </c>
      <c r="D4504" s="4" t="s">
        <v>9389</v>
      </c>
      <c r="E4504" s="4" t="s">
        <v>9390</v>
      </c>
    </row>
    <row r="4505" spans="1:5">
      <c r="A4505" s="10" t="s">
        <v>27</v>
      </c>
      <c r="B4505" s="4">
        <v>0</v>
      </c>
      <c r="C4505" s="4" t="s">
        <v>9377</v>
      </c>
      <c r="D4505" s="4" t="s">
        <v>9391</v>
      </c>
      <c r="E4505" s="4" t="s">
        <v>9392</v>
      </c>
    </row>
    <row r="4506" spans="1:5">
      <c r="A4506" s="10" t="s">
        <v>48</v>
      </c>
      <c r="B4506" s="4" t="s">
        <v>40</v>
      </c>
      <c r="C4506" s="4" t="s">
        <v>9377</v>
      </c>
      <c r="D4506" s="4" t="s">
        <v>9393</v>
      </c>
      <c r="E4506" s="4" t="s">
        <v>9394</v>
      </c>
    </row>
    <row r="4507" spans="1:5">
      <c r="A4507" s="10" t="s">
        <v>51</v>
      </c>
      <c r="B4507" s="4" t="s">
        <v>452</v>
      </c>
      <c r="C4507" s="4" t="s">
        <v>9377</v>
      </c>
      <c r="D4507" s="4" t="s">
        <v>9395</v>
      </c>
      <c r="E4507" s="4" t="s">
        <v>9396</v>
      </c>
    </row>
    <row r="4508" spans="1:5">
      <c r="A4508" s="10" t="s">
        <v>27</v>
      </c>
      <c r="B4508" s="4">
        <v>0</v>
      </c>
      <c r="C4508" s="4" t="s">
        <v>9377</v>
      </c>
      <c r="D4508" s="4" t="s">
        <v>9397</v>
      </c>
      <c r="E4508" s="4" t="s">
        <v>9398</v>
      </c>
    </row>
    <row r="4509" spans="1:5">
      <c r="A4509" s="10" t="s">
        <v>56</v>
      </c>
      <c r="B4509" s="4" t="s">
        <v>85</v>
      </c>
      <c r="C4509" s="4" t="s">
        <v>9377</v>
      </c>
      <c r="D4509" s="4" t="s">
        <v>9399</v>
      </c>
      <c r="E4509" s="4" t="s">
        <v>9400</v>
      </c>
    </row>
    <row r="4510" spans="1:5">
      <c r="A4510" s="10" t="s">
        <v>59</v>
      </c>
      <c r="B4510" s="4">
        <v>9000</v>
      </c>
      <c r="C4510" s="4" t="s">
        <v>9377</v>
      </c>
      <c r="D4510" s="4" t="s">
        <v>9401</v>
      </c>
      <c r="E4510" s="4" t="s">
        <v>9402</v>
      </c>
    </row>
    <row r="4511" spans="1:5">
      <c r="A4511" s="10" t="s">
        <v>27</v>
      </c>
      <c r="B4511" s="4">
        <v>0</v>
      </c>
      <c r="C4511" s="4" t="s">
        <v>9403</v>
      </c>
      <c r="D4511" s="4" t="s">
        <v>9404</v>
      </c>
      <c r="E4511" s="4" t="s">
        <v>9405</v>
      </c>
    </row>
    <row r="4512" spans="1:5">
      <c r="A4512" s="10" t="s">
        <v>30</v>
      </c>
      <c r="B4512" s="4">
        <v>4459</v>
      </c>
      <c r="C4512" s="4" t="s">
        <v>9403</v>
      </c>
      <c r="D4512" s="11">
        <v>83547700000000</v>
      </c>
      <c r="E4512" s="4" t="s">
        <v>9406</v>
      </c>
    </row>
    <row r="4513" spans="1:5">
      <c r="A4513" s="10" t="s">
        <v>34</v>
      </c>
      <c r="B4513" s="4">
        <v>1000</v>
      </c>
      <c r="C4513" s="4" t="s">
        <v>9403</v>
      </c>
      <c r="D4513" s="4" t="s">
        <v>9407</v>
      </c>
      <c r="E4513" s="4" t="s">
        <v>9408</v>
      </c>
    </row>
    <row r="4514" spans="1:5">
      <c r="A4514" s="10">
        <v>2711</v>
      </c>
      <c r="B4514" s="4">
        <v>1</v>
      </c>
      <c r="C4514" s="4" t="s">
        <v>9409</v>
      </c>
      <c r="D4514" s="4" t="s">
        <v>9410</v>
      </c>
      <c r="E4514" s="4" t="s">
        <v>9411</v>
      </c>
    </row>
    <row r="4515" spans="1:5">
      <c r="A4515" s="10">
        <v>2712</v>
      </c>
      <c r="B4515" s="4">
        <v>1</v>
      </c>
      <c r="C4515" s="4" t="s">
        <v>9409</v>
      </c>
      <c r="D4515" s="4" t="s">
        <v>9412</v>
      </c>
      <c r="E4515" s="4" t="s">
        <v>9413</v>
      </c>
    </row>
    <row r="4516" spans="1:5">
      <c r="A4516" s="10">
        <v>2713</v>
      </c>
      <c r="B4516" s="4">
        <v>1</v>
      </c>
      <c r="C4516" s="4" t="s">
        <v>9409</v>
      </c>
      <c r="D4516" s="4" t="s">
        <v>9414</v>
      </c>
      <c r="E4516" s="4" t="s">
        <v>9415</v>
      </c>
    </row>
    <row r="4517" spans="1:5">
      <c r="A4517" s="10">
        <v>2714</v>
      </c>
      <c r="B4517" s="4">
        <v>1</v>
      </c>
      <c r="C4517" s="4" t="s">
        <v>9409</v>
      </c>
      <c r="D4517" s="4" t="s">
        <v>9416</v>
      </c>
      <c r="E4517" s="4" t="s">
        <v>9417</v>
      </c>
    </row>
    <row r="4518" spans="1:5">
      <c r="A4518" s="10" t="s">
        <v>27</v>
      </c>
      <c r="B4518" s="4">
        <v>0</v>
      </c>
      <c r="C4518" s="4" t="s">
        <v>9409</v>
      </c>
      <c r="D4518" s="4" t="s">
        <v>9418</v>
      </c>
      <c r="E4518" s="4" t="s">
        <v>9419</v>
      </c>
    </row>
    <row r="4519" spans="1:5">
      <c r="A4519" s="10" t="s">
        <v>48</v>
      </c>
      <c r="B4519" s="4" t="s">
        <v>2926</v>
      </c>
      <c r="C4519" s="4" t="s">
        <v>9409</v>
      </c>
      <c r="D4519" s="4" t="s">
        <v>9420</v>
      </c>
      <c r="E4519" s="11" t="s">
        <v>9421</v>
      </c>
    </row>
    <row r="4520" spans="1:5">
      <c r="A4520" s="10" t="s">
        <v>51</v>
      </c>
      <c r="B4520" s="4">
        <v>1000</v>
      </c>
      <c r="C4520" s="4" t="s">
        <v>9409</v>
      </c>
      <c r="D4520" s="4" t="s">
        <v>9422</v>
      </c>
      <c r="E4520" s="4" t="s">
        <v>9423</v>
      </c>
    </row>
    <row r="4521" spans="1:5">
      <c r="A4521" s="10" t="s">
        <v>27</v>
      </c>
      <c r="B4521" s="4">
        <v>0</v>
      </c>
      <c r="C4521" s="4" t="s">
        <v>9409</v>
      </c>
      <c r="D4521" s="4" t="s">
        <v>9424</v>
      </c>
      <c r="E4521" s="4" t="s">
        <v>9425</v>
      </c>
    </row>
    <row r="4522" spans="1:5">
      <c r="A4522" s="10" t="s">
        <v>56</v>
      </c>
      <c r="B4522" s="4" t="s">
        <v>40</v>
      </c>
      <c r="C4522" s="4" t="s">
        <v>9409</v>
      </c>
      <c r="D4522" s="4" t="s">
        <v>9426</v>
      </c>
      <c r="E4522" s="4" t="s">
        <v>9427</v>
      </c>
    </row>
    <row r="4523" spans="1:5">
      <c r="A4523" s="10" t="s">
        <v>59</v>
      </c>
      <c r="B4523" s="4">
        <v>7800</v>
      </c>
      <c r="C4523" s="4" t="s">
        <v>9409</v>
      </c>
      <c r="D4523" s="4" t="s">
        <v>9428</v>
      </c>
      <c r="E4523" s="4" t="s">
        <v>9429</v>
      </c>
    </row>
    <row r="4524" spans="1:5">
      <c r="A4524" s="10" t="s">
        <v>27</v>
      </c>
      <c r="B4524" s="4">
        <v>0</v>
      </c>
      <c r="C4524" s="4" t="s">
        <v>9409</v>
      </c>
      <c r="D4524" s="4" t="s">
        <v>9430</v>
      </c>
      <c r="E4524" s="4" t="s">
        <v>9431</v>
      </c>
    </row>
    <row r="4525" spans="1:5">
      <c r="A4525" s="10" t="s">
        <v>30</v>
      </c>
      <c r="B4525" s="4">
        <v>4452</v>
      </c>
      <c r="C4525" s="4" t="s">
        <v>9409</v>
      </c>
      <c r="D4525" s="4" t="s">
        <v>9432</v>
      </c>
      <c r="E4525" s="4" t="s">
        <v>9433</v>
      </c>
    </row>
    <row r="4526" spans="1:5">
      <c r="A4526" s="10" t="s">
        <v>34</v>
      </c>
      <c r="B4526" s="4">
        <v>5000</v>
      </c>
      <c r="C4526" s="4" t="s">
        <v>9409</v>
      </c>
      <c r="D4526" s="4" t="s">
        <v>9434</v>
      </c>
      <c r="E4526" s="4" t="s">
        <v>9435</v>
      </c>
    </row>
    <row r="4527" spans="1:5">
      <c r="A4527" s="10" t="s">
        <v>27</v>
      </c>
      <c r="B4527" s="4">
        <v>0</v>
      </c>
      <c r="C4527" s="4" t="s">
        <v>9409</v>
      </c>
      <c r="D4527" s="4" t="s">
        <v>9436</v>
      </c>
      <c r="E4527" s="4" t="s">
        <v>9437</v>
      </c>
    </row>
    <row r="4528" spans="1:5">
      <c r="A4528" s="10" t="s">
        <v>39</v>
      </c>
      <c r="B4528" s="4" t="s">
        <v>40</v>
      </c>
      <c r="C4528" s="4" t="s">
        <v>9409</v>
      </c>
      <c r="D4528" s="4" t="s">
        <v>9438</v>
      </c>
      <c r="E4528" s="4" t="s">
        <v>9439</v>
      </c>
    </row>
    <row r="4529" spans="1:5">
      <c r="A4529" s="10" t="s">
        <v>43</v>
      </c>
      <c r="B4529" s="4" t="s">
        <v>394</v>
      </c>
      <c r="C4529" s="4" t="s">
        <v>9409</v>
      </c>
      <c r="D4529" s="4" t="s">
        <v>9440</v>
      </c>
      <c r="E4529" s="4" t="s">
        <v>9441</v>
      </c>
    </row>
    <row r="4530" spans="1:5">
      <c r="A4530" s="10">
        <v>2711</v>
      </c>
      <c r="B4530" s="4">
        <v>1</v>
      </c>
      <c r="C4530" s="4" t="s">
        <v>9442</v>
      </c>
      <c r="D4530" s="4" t="s">
        <v>9443</v>
      </c>
      <c r="E4530" s="4" t="s">
        <v>9444</v>
      </c>
    </row>
    <row r="4531" spans="1:5">
      <c r="A4531" s="10">
        <v>2712</v>
      </c>
      <c r="B4531" s="4">
        <v>1</v>
      </c>
      <c r="C4531" s="4" t="s">
        <v>9445</v>
      </c>
      <c r="D4531" s="4" t="s">
        <v>9446</v>
      </c>
      <c r="E4531" s="4" t="s">
        <v>9447</v>
      </c>
    </row>
    <row r="4532" spans="1:5">
      <c r="A4532" s="10">
        <v>2713</v>
      </c>
      <c r="B4532" s="4">
        <v>1</v>
      </c>
      <c r="C4532" s="4" t="s">
        <v>9445</v>
      </c>
      <c r="D4532" s="4" t="s">
        <v>9448</v>
      </c>
      <c r="E4532" s="4" t="s">
        <v>9449</v>
      </c>
    </row>
    <row r="4533" spans="1:5">
      <c r="A4533" s="10">
        <v>2714</v>
      </c>
      <c r="B4533" s="4">
        <v>1</v>
      </c>
      <c r="C4533" s="4" t="s">
        <v>9445</v>
      </c>
      <c r="D4533" s="4" t="s">
        <v>9450</v>
      </c>
      <c r="E4533" s="4">
        <v>81966796</v>
      </c>
    </row>
    <row r="4534" spans="1:5">
      <c r="A4534" s="10" t="s">
        <v>27</v>
      </c>
      <c r="B4534" s="4">
        <v>0</v>
      </c>
      <c r="C4534" s="4" t="s">
        <v>9445</v>
      </c>
      <c r="D4534" s="4" t="s">
        <v>9451</v>
      </c>
      <c r="E4534" s="4" t="s">
        <v>9452</v>
      </c>
    </row>
    <row r="4535" spans="1:5">
      <c r="A4535" s="10" t="s">
        <v>56</v>
      </c>
      <c r="B4535" s="4" t="s">
        <v>85</v>
      </c>
      <c r="C4535" s="4" t="s">
        <v>9445</v>
      </c>
      <c r="D4535" s="4" t="s">
        <v>9453</v>
      </c>
      <c r="E4535" s="4" t="s">
        <v>9454</v>
      </c>
    </row>
    <row r="4536" spans="1:5">
      <c r="A4536" s="10" t="s">
        <v>59</v>
      </c>
      <c r="B4536" s="4">
        <v>9000</v>
      </c>
      <c r="C4536" s="4" t="s">
        <v>9445</v>
      </c>
      <c r="D4536" s="4" t="s">
        <v>9455</v>
      </c>
      <c r="E4536" s="4" t="s">
        <v>9456</v>
      </c>
    </row>
    <row r="4537" spans="1:5">
      <c r="A4537" s="10" t="s">
        <v>27</v>
      </c>
      <c r="B4537" s="4">
        <v>0</v>
      </c>
      <c r="C4537" s="4" t="s">
        <v>9445</v>
      </c>
      <c r="D4537" s="4" t="s">
        <v>9457</v>
      </c>
      <c r="E4537" s="4" t="s">
        <v>9458</v>
      </c>
    </row>
    <row r="4538" spans="1:5">
      <c r="A4538" s="10" t="s">
        <v>30</v>
      </c>
      <c r="B4538" s="4">
        <v>4459</v>
      </c>
      <c r="C4538" s="4" t="s">
        <v>9445</v>
      </c>
      <c r="D4538" s="4" t="s">
        <v>9459</v>
      </c>
      <c r="E4538" s="4" t="s">
        <v>9460</v>
      </c>
    </row>
    <row r="4539" spans="1:5">
      <c r="A4539" s="10" t="s">
        <v>34</v>
      </c>
      <c r="B4539" s="4">
        <v>1000</v>
      </c>
      <c r="C4539" s="4" t="s">
        <v>9445</v>
      </c>
      <c r="D4539" s="4" t="s">
        <v>9461</v>
      </c>
      <c r="E4539" s="4" t="s">
        <v>9462</v>
      </c>
    </row>
    <row r="4540" spans="1:5">
      <c r="A4540" s="10" t="s">
        <v>27</v>
      </c>
      <c r="B4540" s="4">
        <v>0</v>
      </c>
      <c r="C4540" s="4" t="s">
        <v>9445</v>
      </c>
      <c r="D4540" s="4" t="s">
        <v>9463</v>
      </c>
      <c r="E4540" s="4" t="s">
        <v>9464</v>
      </c>
    </row>
    <row r="4541" spans="1:5">
      <c r="A4541" s="10" t="s">
        <v>39</v>
      </c>
      <c r="B4541" s="4" t="s">
        <v>85</v>
      </c>
      <c r="C4541" s="4" t="s">
        <v>9445</v>
      </c>
      <c r="D4541" s="4" t="s">
        <v>9465</v>
      </c>
      <c r="E4541" s="4" t="s">
        <v>9466</v>
      </c>
    </row>
    <row r="4542" spans="1:5">
      <c r="A4542" s="10" t="s">
        <v>43</v>
      </c>
      <c r="B4542" s="4" t="s">
        <v>654</v>
      </c>
      <c r="C4542" s="4" t="s">
        <v>9445</v>
      </c>
      <c r="D4542" s="4" t="s">
        <v>9467</v>
      </c>
      <c r="E4542" s="4" t="s">
        <v>9468</v>
      </c>
    </row>
    <row r="4543" spans="1:5">
      <c r="A4543" s="10" t="s">
        <v>27</v>
      </c>
      <c r="B4543" s="4">
        <v>0</v>
      </c>
      <c r="C4543" s="4" t="s">
        <v>9445</v>
      </c>
      <c r="D4543" s="4" t="s">
        <v>9469</v>
      </c>
      <c r="E4543" s="4" t="s">
        <v>9470</v>
      </c>
    </row>
    <row r="4544" spans="1:5">
      <c r="A4544" s="10" t="s">
        <v>48</v>
      </c>
      <c r="B4544" s="4" t="s">
        <v>40</v>
      </c>
      <c r="C4544" s="4" t="s">
        <v>9445</v>
      </c>
      <c r="D4544" s="4" t="s">
        <v>9471</v>
      </c>
      <c r="E4544" s="4" t="s">
        <v>9472</v>
      </c>
    </row>
    <row r="4545" spans="1:5">
      <c r="A4545" s="10" t="s">
        <v>51</v>
      </c>
      <c r="B4545" s="4" t="s">
        <v>506</v>
      </c>
      <c r="C4545" s="4" t="s">
        <v>9445</v>
      </c>
      <c r="D4545" s="4" t="s">
        <v>9473</v>
      </c>
      <c r="E4545" s="4" t="s">
        <v>9474</v>
      </c>
    </row>
    <row r="4546" spans="1:5">
      <c r="A4546" s="10">
        <v>2711</v>
      </c>
      <c r="B4546" s="4">
        <v>1</v>
      </c>
      <c r="C4546" s="4" t="s">
        <v>9475</v>
      </c>
      <c r="D4546" s="4" t="s">
        <v>9476</v>
      </c>
      <c r="E4546" s="4" t="s">
        <v>9477</v>
      </c>
    </row>
    <row r="4547" spans="1:5">
      <c r="A4547" s="10">
        <v>2712</v>
      </c>
      <c r="B4547" s="4">
        <v>1</v>
      </c>
      <c r="C4547" s="4" t="s">
        <v>9475</v>
      </c>
      <c r="D4547" s="4" t="s">
        <v>9478</v>
      </c>
      <c r="E4547" s="4" t="s">
        <v>9479</v>
      </c>
    </row>
    <row r="4548" spans="1:5">
      <c r="A4548" s="10">
        <v>2713</v>
      </c>
      <c r="B4548" s="4">
        <v>1</v>
      </c>
      <c r="C4548" s="4" t="s">
        <v>9475</v>
      </c>
      <c r="D4548" s="4" t="s">
        <v>9480</v>
      </c>
      <c r="E4548" s="4" t="s">
        <v>9481</v>
      </c>
    </row>
    <row r="4549" spans="1:5">
      <c r="A4549" s="10">
        <v>2714</v>
      </c>
      <c r="B4549" s="4">
        <v>1</v>
      </c>
      <c r="C4549" s="4" t="s">
        <v>9475</v>
      </c>
      <c r="D4549" s="4" t="s">
        <v>9482</v>
      </c>
      <c r="E4549" s="4" t="s">
        <v>9483</v>
      </c>
    </row>
    <row r="4550" spans="1:5">
      <c r="A4550" s="10" t="s">
        <v>27</v>
      </c>
      <c r="B4550" s="4">
        <v>0</v>
      </c>
      <c r="C4550" s="4" t="s">
        <v>9484</v>
      </c>
      <c r="D4550" s="4" t="s">
        <v>9485</v>
      </c>
      <c r="E4550" s="4" t="s">
        <v>9486</v>
      </c>
    </row>
    <row r="4551" spans="1:5">
      <c r="A4551" s="10" t="s">
        <v>30</v>
      </c>
      <c r="B4551" s="4">
        <v>4452</v>
      </c>
      <c r="C4551" s="4" t="s">
        <v>9484</v>
      </c>
      <c r="D4551" s="4" t="s">
        <v>9487</v>
      </c>
      <c r="E4551" s="4" t="s">
        <v>9488</v>
      </c>
    </row>
    <row r="4552" spans="1:5">
      <c r="A4552" s="10" t="s">
        <v>34</v>
      </c>
      <c r="B4552" s="4" t="s">
        <v>5513</v>
      </c>
      <c r="C4552" s="4" t="s">
        <v>9484</v>
      </c>
      <c r="D4552" s="4" t="s">
        <v>9489</v>
      </c>
      <c r="E4552" s="4" t="s">
        <v>9490</v>
      </c>
    </row>
    <row r="4553" spans="1:5">
      <c r="A4553" s="10" t="s">
        <v>27</v>
      </c>
      <c r="B4553" s="4">
        <v>0</v>
      </c>
      <c r="C4553" s="4" t="s">
        <v>9484</v>
      </c>
      <c r="D4553" s="4" t="s">
        <v>9491</v>
      </c>
      <c r="E4553" s="4" t="s">
        <v>9492</v>
      </c>
    </row>
    <row r="4554" spans="1:5">
      <c r="A4554" s="10" t="s">
        <v>39</v>
      </c>
      <c r="B4554" s="4" t="s">
        <v>40</v>
      </c>
      <c r="C4554" s="4" t="s">
        <v>9484</v>
      </c>
      <c r="D4554" s="4" t="s">
        <v>9493</v>
      </c>
      <c r="E4554" s="4" t="s">
        <v>9494</v>
      </c>
    </row>
    <row r="4555" spans="1:5">
      <c r="A4555" s="10" t="s">
        <v>43</v>
      </c>
      <c r="B4555" s="4" t="s">
        <v>417</v>
      </c>
      <c r="C4555" s="4" t="s">
        <v>9484</v>
      </c>
      <c r="D4555" s="4" t="s">
        <v>9495</v>
      </c>
      <c r="E4555" s="4" t="s">
        <v>9496</v>
      </c>
    </row>
    <row r="4556" spans="1:5">
      <c r="A4556" s="10" t="s">
        <v>27</v>
      </c>
      <c r="B4556" s="4">
        <v>0</v>
      </c>
      <c r="C4556" s="4" t="s">
        <v>9484</v>
      </c>
      <c r="D4556" s="4" t="s">
        <v>9497</v>
      </c>
      <c r="E4556" s="4" t="s">
        <v>9498</v>
      </c>
    </row>
    <row r="4557" spans="1:5">
      <c r="A4557" s="10" t="s">
        <v>48</v>
      </c>
      <c r="B4557" s="4" t="s">
        <v>2926</v>
      </c>
      <c r="C4557" s="4" t="s">
        <v>9484</v>
      </c>
      <c r="D4557" s="4" t="s">
        <v>9499</v>
      </c>
      <c r="E4557" s="4" t="s">
        <v>9500</v>
      </c>
    </row>
    <row r="4558" spans="1:5">
      <c r="A4558" s="10" t="s">
        <v>51</v>
      </c>
      <c r="B4558" s="4">
        <v>800</v>
      </c>
      <c r="C4558" s="4" t="s">
        <v>9484</v>
      </c>
      <c r="D4558" s="4" t="s">
        <v>9501</v>
      </c>
      <c r="E4558" s="4" t="s">
        <v>9502</v>
      </c>
    </row>
    <row r="4559" spans="1:5">
      <c r="A4559" s="10" t="s">
        <v>27</v>
      </c>
      <c r="B4559" s="4">
        <v>0</v>
      </c>
      <c r="C4559" s="4" t="s">
        <v>9484</v>
      </c>
      <c r="D4559" s="4" t="s">
        <v>9503</v>
      </c>
      <c r="E4559" s="4" t="s">
        <v>9504</v>
      </c>
    </row>
    <row r="4560" spans="1:5">
      <c r="A4560" s="10" t="s">
        <v>56</v>
      </c>
      <c r="B4560" s="4" t="s">
        <v>85</v>
      </c>
      <c r="C4560" s="4" t="s">
        <v>9484</v>
      </c>
      <c r="D4560" s="4" t="s">
        <v>9505</v>
      </c>
      <c r="E4560" s="4" t="s">
        <v>9506</v>
      </c>
    </row>
    <row r="4561" spans="1:5">
      <c r="A4561" s="10" t="s">
        <v>59</v>
      </c>
      <c r="B4561" s="4">
        <v>4000</v>
      </c>
      <c r="C4561" s="4" t="s">
        <v>9484</v>
      </c>
      <c r="D4561" s="4" t="s">
        <v>9507</v>
      </c>
      <c r="E4561" s="4" t="s">
        <v>9508</v>
      </c>
    </row>
    <row r="4562" spans="1:5">
      <c r="A4562" s="10">
        <v>2711</v>
      </c>
      <c r="B4562" s="4">
        <v>1</v>
      </c>
      <c r="C4562" s="4" t="s">
        <v>9509</v>
      </c>
      <c r="D4562" s="4">
        <v>12890520</v>
      </c>
      <c r="E4562" s="4" t="s">
        <v>9510</v>
      </c>
    </row>
    <row r="4563" spans="1:5">
      <c r="A4563" s="10">
        <v>2712</v>
      </c>
      <c r="B4563" s="4">
        <v>1</v>
      </c>
      <c r="C4563" s="4" t="s">
        <v>9509</v>
      </c>
      <c r="D4563" s="4" t="s">
        <v>9511</v>
      </c>
      <c r="E4563" s="4" t="s">
        <v>9512</v>
      </c>
    </row>
    <row r="4564" spans="1:5">
      <c r="A4564" s="10">
        <v>2713</v>
      </c>
      <c r="B4564" s="4">
        <v>1</v>
      </c>
      <c r="C4564" s="4" t="s">
        <v>9509</v>
      </c>
      <c r="D4564" s="4" t="s">
        <v>9513</v>
      </c>
      <c r="E4564" s="4" t="s">
        <v>9514</v>
      </c>
    </row>
    <row r="4565" spans="1:5">
      <c r="A4565" s="10">
        <v>2714</v>
      </c>
      <c r="B4565" s="4">
        <v>1</v>
      </c>
      <c r="C4565" s="4" t="s">
        <v>9509</v>
      </c>
      <c r="D4565" s="4" t="s">
        <v>9515</v>
      </c>
      <c r="E4565" s="4" t="s">
        <v>9516</v>
      </c>
    </row>
    <row r="4566" spans="1:5">
      <c r="A4566" s="10" t="s">
        <v>27</v>
      </c>
      <c r="B4566" s="4">
        <v>0</v>
      </c>
      <c r="C4566" s="4" t="s">
        <v>9509</v>
      </c>
      <c r="D4566" s="4" t="s">
        <v>9517</v>
      </c>
      <c r="E4566" s="4" t="s">
        <v>9518</v>
      </c>
    </row>
    <row r="4567" spans="1:5">
      <c r="A4567" s="10" t="s">
        <v>39</v>
      </c>
      <c r="B4567" s="4" t="s">
        <v>85</v>
      </c>
      <c r="C4567" s="4" t="s">
        <v>9509</v>
      </c>
      <c r="D4567" s="4" t="s">
        <v>9519</v>
      </c>
      <c r="E4567" s="4" t="s">
        <v>9520</v>
      </c>
    </row>
    <row r="4568" spans="1:5">
      <c r="A4568" s="10" t="s">
        <v>43</v>
      </c>
      <c r="B4568" s="4">
        <v>7000</v>
      </c>
      <c r="C4568" s="4" t="s">
        <v>9509</v>
      </c>
      <c r="D4568" s="4" t="s">
        <v>9521</v>
      </c>
      <c r="E4568" s="4" t="s">
        <v>9522</v>
      </c>
    </row>
    <row r="4569" spans="1:5">
      <c r="A4569" s="10" t="s">
        <v>27</v>
      </c>
      <c r="B4569" s="4">
        <v>0</v>
      </c>
      <c r="C4569" s="4" t="s">
        <v>9523</v>
      </c>
      <c r="D4569" s="4" t="s">
        <v>9524</v>
      </c>
      <c r="E4569" s="4" t="s">
        <v>9525</v>
      </c>
    </row>
    <row r="4570" spans="1:5">
      <c r="A4570" s="10" t="s">
        <v>48</v>
      </c>
      <c r="B4570" s="4" t="s">
        <v>85</v>
      </c>
      <c r="C4570" s="4" t="s">
        <v>9523</v>
      </c>
      <c r="D4570" s="4" t="s">
        <v>9526</v>
      </c>
      <c r="E4570" s="4" t="s">
        <v>9527</v>
      </c>
    </row>
    <row r="4571" spans="1:5">
      <c r="A4571" s="10" t="s">
        <v>51</v>
      </c>
      <c r="B4571" s="4" t="s">
        <v>487</v>
      </c>
      <c r="C4571" s="4" t="s">
        <v>9523</v>
      </c>
      <c r="D4571" s="4" t="s">
        <v>9528</v>
      </c>
      <c r="E4571" s="4" t="s">
        <v>9529</v>
      </c>
    </row>
    <row r="4572" spans="1:5">
      <c r="A4572" s="10" t="s">
        <v>27</v>
      </c>
      <c r="B4572" s="4">
        <v>0</v>
      </c>
      <c r="C4572" s="4" t="s">
        <v>9523</v>
      </c>
      <c r="D4572" s="4" t="s">
        <v>9530</v>
      </c>
      <c r="E4572" s="4" t="s">
        <v>9531</v>
      </c>
    </row>
    <row r="4573" spans="1:5">
      <c r="A4573" s="10" t="s">
        <v>56</v>
      </c>
      <c r="B4573" s="4" t="s">
        <v>40</v>
      </c>
      <c r="C4573" s="4" t="s">
        <v>9523</v>
      </c>
      <c r="D4573" s="4" t="s">
        <v>9532</v>
      </c>
      <c r="E4573" s="4" t="s">
        <v>9533</v>
      </c>
    </row>
    <row r="4574" spans="1:5">
      <c r="A4574" s="10" t="s">
        <v>59</v>
      </c>
      <c r="B4574" s="4">
        <v>8000</v>
      </c>
      <c r="C4574" s="4" t="s">
        <v>9523</v>
      </c>
      <c r="D4574" s="4" t="s">
        <v>9534</v>
      </c>
      <c r="E4574" s="4" t="s">
        <v>9535</v>
      </c>
    </row>
    <row r="4575" spans="1:5">
      <c r="A4575" s="10" t="s">
        <v>27</v>
      </c>
      <c r="B4575" s="4">
        <v>0</v>
      </c>
      <c r="C4575" s="4" t="s">
        <v>9523</v>
      </c>
      <c r="D4575" s="4" t="s">
        <v>9536</v>
      </c>
      <c r="E4575" s="4" t="s">
        <v>9537</v>
      </c>
    </row>
    <row r="4576" spans="1:5">
      <c r="A4576" s="10" t="s">
        <v>30</v>
      </c>
      <c r="B4576" s="4">
        <v>4452</v>
      </c>
      <c r="C4576" s="4" t="s">
        <v>9523</v>
      </c>
      <c r="D4576" s="4" t="s">
        <v>9538</v>
      </c>
      <c r="E4576" s="4" t="s">
        <v>9539</v>
      </c>
    </row>
    <row r="4577" spans="1:5">
      <c r="A4577" s="10" t="s">
        <v>34</v>
      </c>
      <c r="B4577" s="4" t="s">
        <v>44</v>
      </c>
      <c r="C4577" s="4" t="s">
        <v>9523</v>
      </c>
      <c r="D4577" s="4" t="s">
        <v>9540</v>
      </c>
      <c r="E4577" s="4" t="s">
        <v>9541</v>
      </c>
    </row>
    <row r="4578" spans="1:5">
      <c r="A4578" s="10">
        <v>2711</v>
      </c>
      <c r="B4578" s="4">
        <v>1</v>
      </c>
      <c r="C4578" s="4" t="s">
        <v>9542</v>
      </c>
      <c r="D4578" s="4" t="s">
        <v>9543</v>
      </c>
      <c r="E4578" s="4" t="s">
        <v>9544</v>
      </c>
    </row>
    <row r="4579" spans="1:5">
      <c r="A4579" s="10">
        <v>2712</v>
      </c>
      <c r="B4579" s="4">
        <v>1</v>
      </c>
      <c r="C4579" s="4" t="s">
        <v>9542</v>
      </c>
      <c r="D4579" s="4" t="s">
        <v>9545</v>
      </c>
      <c r="E4579" s="4" t="s">
        <v>9546</v>
      </c>
    </row>
    <row r="4580" spans="1:5">
      <c r="A4580" s="10">
        <v>2713</v>
      </c>
      <c r="B4580" s="4">
        <v>1</v>
      </c>
      <c r="C4580" s="4" t="s">
        <v>9542</v>
      </c>
      <c r="D4580" s="4" t="s">
        <v>9547</v>
      </c>
      <c r="E4580" s="4" t="s">
        <v>9548</v>
      </c>
    </row>
    <row r="4581" spans="1:5">
      <c r="A4581" s="10">
        <v>2714</v>
      </c>
      <c r="B4581" s="4">
        <v>1</v>
      </c>
      <c r="C4581" s="4" t="s">
        <v>9542</v>
      </c>
      <c r="D4581" s="4" t="s">
        <v>9549</v>
      </c>
      <c r="E4581" s="4" t="s">
        <v>9550</v>
      </c>
    </row>
    <row r="4582" spans="1:5">
      <c r="A4582" s="10" t="s">
        <v>27</v>
      </c>
      <c r="B4582" s="4">
        <v>0</v>
      </c>
      <c r="C4582" s="4" t="s">
        <v>9542</v>
      </c>
      <c r="D4582" s="4" t="s">
        <v>9551</v>
      </c>
      <c r="E4582" s="4" t="s">
        <v>9552</v>
      </c>
    </row>
    <row r="4583" spans="1:5">
      <c r="A4583" s="10" t="s">
        <v>48</v>
      </c>
      <c r="B4583" s="4" t="s">
        <v>85</v>
      </c>
      <c r="C4583" s="4" t="s">
        <v>9542</v>
      </c>
      <c r="D4583" s="4" t="s">
        <v>9553</v>
      </c>
      <c r="E4583" s="4">
        <v>25726224</v>
      </c>
    </row>
    <row r="4584" spans="1:5">
      <c r="A4584" s="10" t="s">
        <v>51</v>
      </c>
      <c r="B4584" s="4">
        <v>0</v>
      </c>
      <c r="C4584" s="4" t="s">
        <v>9542</v>
      </c>
      <c r="D4584" s="4" t="s">
        <v>9554</v>
      </c>
      <c r="E4584" s="4" t="s">
        <v>9555</v>
      </c>
    </row>
    <row r="4585" spans="1:5">
      <c r="A4585" s="10" t="s">
        <v>27</v>
      </c>
      <c r="B4585" s="4">
        <v>0</v>
      </c>
      <c r="C4585" s="4" t="s">
        <v>9556</v>
      </c>
      <c r="D4585" s="4">
        <v>36603591</v>
      </c>
      <c r="E4585" s="4" t="s">
        <v>9557</v>
      </c>
    </row>
    <row r="4586" spans="1:5">
      <c r="A4586" s="10" t="s">
        <v>56</v>
      </c>
      <c r="B4586" s="4" t="s">
        <v>85</v>
      </c>
      <c r="C4586" s="4" t="s">
        <v>9556</v>
      </c>
      <c r="D4586" s="4" t="s">
        <v>9558</v>
      </c>
      <c r="E4586" s="4" t="s">
        <v>9559</v>
      </c>
    </row>
    <row r="4587" spans="1:5">
      <c r="A4587" s="10" t="s">
        <v>59</v>
      </c>
      <c r="B4587" s="4">
        <v>9000</v>
      </c>
      <c r="C4587" s="4" t="s">
        <v>9556</v>
      </c>
      <c r="D4587" s="4">
        <v>36604474</v>
      </c>
      <c r="E4587" s="4" t="s">
        <v>9560</v>
      </c>
    </row>
    <row r="4588" spans="1:5">
      <c r="A4588" s="10" t="s">
        <v>27</v>
      </c>
      <c r="B4588" s="4">
        <v>0</v>
      </c>
      <c r="C4588" s="4" t="s">
        <v>9556</v>
      </c>
      <c r="D4588" s="4">
        <v>36636202</v>
      </c>
      <c r="E4588" s="4" t="s">
        <v>9561</v>
      </c>
    </row>
    <row r="4589" spans="1:5">
      <c r="A4589" s="10" t="s">
        <v>30</v>
      </c>
      <c r="B4589" s="4">
        <v>4459</v>
      </c>
      <c r="C4589" s="4" t="s">
        <v>9556</v>
      </c>
      <c r="D4589" s="4">
        <v>36636971</v>
      </c>
      <c r="E4589" s="4" t="s">
        <v>9562</v>
      </c>
    </row>
    <row r="4590" spans="1:5">
      <c r="A4590" s="10" t="s">
        <v>34</v>
      </c>
      <c r="B4590" s="4">
        <v>6000</v>
      </c>
      <c r="C4590" s="4" t="s">
        <v>9556</v>
      </c>
      <c r="D4590" s="11">
        <v>3663700000000</v>
      </c>
      <c r="E4590" s="4" t="s">
        <v>9563</v>
      </c>
    </row>
    <row r="4591" spans="1:5">
      <c r="A4591" s="10" t="s">
        <v>27</v>
      </c>
      <c r="B4591" s="4">
        <v>0</v>
      </c>
      <c r="C4591" s="4" t="s">
        <v>9556</v>
      </c>
      <c r="D4591" s="11">
        <v>3.6668000000000001E+86</v>
      </c>
      <c r="E4591" s="4" t="s">
        <v>9564</v>
      </c>
    </row>
    <row r="4592" spans="1:5">
      <c r="A4592" s="10" t="s">
        <v>39</v>
      </c>
      <c r="B4592" s="4" t="s">
        <v>85</v>
      </c>
      <c r="C4592" s="4" t="s">
        <v>9556</v>
      </c>
      <c r="D4592" s="4" t="s">
        <v>9565</v>
      </c>
      <c r="E4592" s="4" t="s">
        <v>9566</v>
      </c>
    </row>
    <row r="4593" spans="1:5">
      <c r="A4593" s="10" t="s">
        <v>43</v>
      </c>
      <c r="B4593" s="4" t="s">
        <v>417</v>
      </c>
      <c r="C4593" s="4" t="s">
        <v>9556</v>
      </c>
      <c r="D4593" s="4" t="s">
        <v>9567</v>
      </c>
      <c r="E4593" s="4" t="s">
        <v>9568</v>
      </c>
    </row>
    <row r="4594" spans="1:5">
      <c r="A4594" s="10">
        <v>2711</v>
      </c>
      <c r="B4594" s="4">
        <v>1</v>
      </c>
      <c r="C4594" s="4" t="s">
        <v>9569</v>
      </c>
      <c r="D4594" s="4" t="s">
        <v>9570</v>
      </c>
      <c r="E4594" s="4" t="s">
        <v>9571</v>
      </c>
    </row>
    <row r="4595" spans="1:5">
      <c r="A4595" s="10">
        <v>2712</v>
      </c>
      <c r="B4595" s="4">
        <v>1</v>
      </c>
      <c r="C4595" s="4" t="s">
        <v>9569</v>
      </c>
      <c r="D4595" s="4" t="s">
        <v>9572</v>
      </c>
      <c r="E4595" s="4" t="s">
        <v>9573</v>
      </c>
    </row>
    <row r="4596" spans="1:5">
      <c r="A4596" s="10">
        <v>2713</v>
      </c>
      <c r="B4596" s="4">
        <v>1</v>
      </c>
      <c r="C4596" s="4" t="s">
        <v>9569</v>
      </c>
      <c r="D4596" s="4" t="s">
        <v>9574</v>
      </c>
      <c r="E4596" s="4" t="s">
        <v>9575</v>
      </c>
    </row>
    <row r="4597" spans="1:5">
      <c r="A4597" s="10">
        <v>2714</v>
      </c>
      <c r="B4597" s="4">
        <v>1</v>
      </c>
      <c r="C4597" s="4" t="s">
        <v>9569</v>
      </c>
      <c r="D4597" s="4" t="s">
        <v>9576</v>
      </c>
      <c r="E4597" s="4" t="s">
        <v>9577</v>
      </c>
    </row>
    <row r="4598" spans="1:5">
      <c r="A4598" s="10" t="s">
        <v>27</v>
      </c>
      <c r="B4598" s="4">
        <v>0</v>
      </c>
      <c r="C4598" s="4" t="s">
        <v>9569</v>
      </c>
      <c r="D4598" s="4" t="s">
        <v>9578</v>
      </c>
      <c r="E4598" s="4" t="s">
        <v>9579</v>
      </c>
    </row>
    <row r="4599" spans="1:5">
      <c r="A4599" s="10" t="s">
        <v>56</v>
      </c>
      <c r="B4599" s="4" t="s">
        <v>40</v>
      </c>
      <c r="C4599" s="4" t="s">
        <v>9569</v>
      </c>
      <c r="D4599" s="4" t="s">
        <v>9580</v>
      </c>
      <c r="E4599" s="4" t="s">
        <v>9581</v>
      </c>
    </row>
    <row r="4600" spans="1:5">
      <c r="A4600" s="10" t="s">
        <v>59</v>
      </c>
      <c r="B4600" s="4" t="s">
        <v>219</v>
      </c>
      <c r="C4600" s="4" t="s">
        <v>9569</v>
      </c>
      <c r="D4600" s="4" t="s">
        <v>9582</v>
      </c>
      <c r="E4600" s="4" t="s">
        <v>9583</v>
      </c>
    </row>
    <row r="4601" spans="1:5">
      <c r="A4601" s="10" t="s">
        <v>27</v>
      </c>
      <c r="B4601" s="4">
        <v>0</v>
      </c>
      <c r="C4601" s="4" t="s">
        <v>9569</v>
      </c>
      <c r="D4601" s="4" t="s">
        <v>9584</v>
      </c>
      <c r="E4601" s="4" t="s">
        <v>9585</v>
      </c>
    </row>
    <row r="4602" spans="1:5">
      <c r="A4602" s="10" t="s">
        <v>30</v>
      </c>
      <c r="B4602" s="4">
        <v>4452</v>
      </c>
      <c r="C4602" s="4" t="s">
        <v>9569</v>
      </c>
      <c r="D4602" s="4" t="s">
        <v>9586</v>
      </c>
      <c r="E4602" s="4" t="s">
        <v>9587</v>
      </c>
    </row>
    <row r="4603" spans="1:5">
      <c r="A4603" s="10" t="s">
        <v>34</v>
      </c>
      <c r="B4603" s="4" t="s">
        <v>2806</v>
      </c>
      <c r="C4603" s="4" t="s">
        <v>9569</v>
      </c>
      <c r="D4603" s="4" t="s">
        <v>9588</v>
      </c>
      <c r="E4603" s="4" t="s">
        <v>9589</v>
      </c>
    </row>
    <row r="4604" spans="1:5">
      <c r="A4604" s="10" t="s">
        <v>27</v>
      </c>
      <c r="B4604" s="4">
        <v>0</v>
      </c>
      <c r="C4604" s="4" t="s">
        <v>9590</v>
      </c>
      <c r="D4604" s="4" t="s">
        <v>9591</v>
      </c>
      <c r="E4604" s="4" t="s">
        <v>9592</v>
      </c>
    </row>
    <row r="4605" spans="1:5">
      <c r="A4605" s="10" t="s">
        <v>39</v>
      </c>
      <c r="B4605" s="4" t="s">
        <v>40</v>
      </c>
      <c r="C4605" s="4" t="s">
        <v>9590</v>
      </c>
      <c r="D4605" s="4" t="s">
        <v>9593</v>
      </c>
      <c r="E4605" s="4" t="s">
        <v>9594</v>
      </c>
    </row>
    <row r="4606" spans="1:5">
      <c r="A4606" s="10" t="s">
        <v>43</v>
      </c>
      <c r="B4606" s="4" t="s">
        <v>44</v>
      </c>
      <c r="C4606" s="4" t="s">
        <v>9590</v>
      </c>
      <c r="D4606" s="4" t="s">
        <v>9595</v>
      </c>
      <c r="E4606" s="4" t="s">
        <v>9596</v>
      </c>
    </row>
    <row r="4607" spans="1:5">
      <c r="A4607" s="10" t="s">
        <v>27</v>
      </c>
      <c r="B4607" s="4">
        <v>0</v>
      </c>
      <c r="C4607" s="4" t="s">
        <v>9590</v>
      </c>
      <c r="D4607" s="4" t="s">
        <v>9597</v>
      </c>
      <c r="E4607" s="4" t="s">
        <v>9598</v>
      </c>
    </row>
    <row r="4608" spans="1:5">
      <c r="A4608" s="10" t="s">
        <v>48</v>
      </c>
      <c r="B4608" s="4" t="s">
        <v>2926</v>
      </c>
      <c r="C4608" s="4" t="s">
        <v>9590</v>
      </c>
      <c r="D4608" s="4" t="s">
        <v>9599</v>
      </c>
      <c r="E4608" s="4" t="s">
        <v>9600</v>
      </c>
    </row>
    <row r="4609" spans="1:5">
      <c r="A4609" s="10" t="s">
        <v>51</v>
      </c>
      <c r="B4609" s="4">
        <v>1800</v>
      </c>
      <c r="C4609" s="4" t="s">
        <v>9590</v>
      </c>
      <c r="D4609" s="4" t="s">
        <v>9601</v>
      </c>
      <c r="E4609" s="4" t="s">
        <v>9602</v>
      </c>
    </row>
    <row r="4610" spans="1:5">
      <c r="A4610" s="10">
        <v>2711</v>
      </c>
      <c r="B4610" s="4">
        <v>1</v>
      </c>
      <c r="C4610" s="4" t="s">
        <v>9603</v>
      </c>
      <c r="D4610" s="4" t="s">
        <v>9604</v>
      </c>
      <c r="E4610" s="4" t="s">
        <v>9605</v>
      </c>
    </row>
    <row r="4611" spans="1:5">
      <c r="A4611" s="10">
        <v>2712</v>
      </c>
      <c r="B4611" s="4">
        <v>1</v>
      </c>
      <c r="C4611" s="4" t="s">
        <v>9603</v>
      </c>
      <c r="D4611" s="4" t="s">
        <v>9606</v>
      </c>
      <c r="E4611" s="11" t="s">
        <v>9607</v>
      </c>
    </row>
    <row r="4612" spans="1:5">
      <c r="A4612" s="10">
        <v>2713</v>
      </c>
      <c r="B4612" s="4">
        <v>1</v>
      </c>
      <c r="C4612" s="4" t="s">
        <v>9603</v>
      </c>
      <c r="D4612" s="4" t="s">
        <v>9608</v>
      </c>
      <c r="E4612" s="4" t="s">
        <v>9609</v>
      </c>
    </row>
    <row r="4613" spans="1:5">
      <c r="A4613" s="10">
        <v>2714</v>
      </c>
      <c r="B4613" s="4">
        <v>1</v>
      </c>
      <c r="C4613" s="4" t="s">
        <v>9603</v>
      </c>
      <c r="D4613" s="4" t="s">
        <v>9610</v>
      </c>
      <c r="E4613" s="4" t="s">
        <v>9611</v>
      </c>
    </row>
    <row r="4614" spans="1:5">
      <c r="A4614" s="10" t="s">
        <v>27</v>
      </c>
      <c r="B4614" s="4">
        <v>0</v>
      </c>
      <c r="C4614" s="4" t="s">
        <v>9603</v>
      </c>
      <c r="D4614" s="4" t="s">
        <v>9612</v>
      </c>
      <c r="E4614" s="4" t="s">
        <v>9613</v>
      </c>
    </row>
    <row r="4615" spans="1:5">
      <c r="A4615" s="10" t="s">
        <v>30</v>
      </c>
      <c r="B4615" s="4">
        <v>4459</v>
      </c>
      <c r="C4615" s="4" t="s">
        <v>9603</v>
      </c>
      <c r="D4615" s="4" t="s">
        <v>9614</v>
      </c>
      <c r="E4615" s="4" t="s">
        <v>9615</v>
      </c>
    </row>
    <row r="4616" spans="1:5">
      <c r="A4616" s="10" t="s">
        <v>34</v>
      </c>
      <c r="B4616" s="4" t="s">
        <v>8131</v>
      </c>
      <c r="C4616" s="4" t="s">
        <v>9603</v>
      </c>
      <c r="D4616" s="4" t="s">
        <v>9616</v>
      </c>
      <c r="E4616" s="4" t="s">
        <v>9617</v>
      </c>
    </row>
    <row r="4617" spans="1:5">
      <c r="A4617" s="10" t="s">
        <v>27</v>
      </c>
      <c r="B4617" s="4">
        <v>0</v>
      </c>
      <c r="C4617" s="4" t="s">
        <v>9603</v>
      </c>
      <c r="D4617" s="4" t="s">
        <v>9618</v>
      </c>
      <c r="E4617" s="4" t="s">
        <v>9619</v>
      </c>
    </row>
    <row r="4618" spans="1:5">
      <c r="A4618" s="10" t="s">
        <v>39</v>
      </c>
      <c r="B4618" s="4" t="s">
        <v>85</v>
      </c>
      <c r="C4618" s="4" t="s">
        <v>9603</v>
      </c>
      <c r="D4618" s="4" t="s">
        <v>9620</v>
      </c>
      <c r="E4618" s="4" t="s">
        <v>9621</v>
      </c>
    </row>
    <row r="4619" spans="1:5">
      <c r="A4619" s="10" t="s">
        <v>43</v>
      </c>
      <c r="B4619" s="4" t="s">
        <v>394</v>
      </c>
      <c r="C4619" s="4" t="s">
        <v>9603</v>
      </c>
      <c r="D4619" s="4" t="s">
        <v>9622</v>
      </c>
      <c r="E4619" s="4" t="s">
        <v>9623</v>
      </c>
    </row>
    <row r="4620" spans="1:5">
      <c r="A4620" s="10" t="s">
        <v>27</v>
      </c>
      <c r="B4620" s="4">
        <v>0</v>
      </c>
      <c r="C4620" s="4" t="s">
        <v>9603</v>
      </c>
      <c r="D4620" s="11" t="s">
        <v>9624</v>
      </c>
      <c r="E4620" s="4" t="s">
        <v>9625</v>
      </c>
    </row>
    <row r="4621" spans="1:5">
      <c r="A4621" s="10" t="s">
        <v>48</v>
      </c>
      <c r="B4621" s="4" t="s">
        <v>85</v>
      </c>
      <c r="C4621" s="4" t="s">
        <v>9603</v>
      </c>
      <c r="D4621" s="11" t="s">
        <v>9626</v>
      </c>
      <c r="E4621" s="4" t="s">
        <v>9627</v>
      </c>
    </row>
    <row r="4622" spans="1:5">
      <c r="A4622" s="10" t="s">
        <v>51</v>
      </c>
      <c r="B4622" s="4">
        <v>2800</v>
      </c>
      <c r="C4622" s="4" t="s">
        <v>9628</v>
      </c>
      <c r="D4622" s="4" t="s">
        <v>9629</v>
      </c>
      <c r="E4622" s="4" t="s">
        <v>9630</v>
      </c>
    </row>
    <row r="4623" spans="1:5">
      <c r="A4623" s="10" t="s">
        <v>27</v>
      </c>
      <c r="B4623" s="4">
        <v>0</v>
      </c>
      <c r="C4623" s="4" t="s">
        <v>9628</v>
      </c>
      <c r="D4623" s="4" t="s">
        <v>9631</v>
      </c>
      <c r="E4623" s="4" t="s">
        <v>9632</v>
      </c>
    </row>
    <row r="4624" spans="1:5">
      <c r="A4624" s="10" t="s">
        <v>56</v>
      </c>
      <c r="B4624" s="4" t="s">
        <v>85</v>
      </c>
      <c r="C4624" s="4" t="s">
        <v>9628</v>
      </c>
      <c r="D4624" s="4" t="s">
        <v>9633</v>
      </c>
      <c r="E4624" s="4" t="s">
        <v>9634</v>
      </c>
    </row>
    <row r="4625" spans="1:5">
      <c r="A4625" s="10" t="s">
        <v>59</v>
      </c>
      <c r="B4625" s="4" t="s">
        <v>394</v>
      </c>
      <c r="C4625" s="4" t="s">
        <v>9628</v>
      </c>
      <c r="D4625" s="4" t="s">
        <v>9635</v>
      </c>
      <c r="E4625" s="4" t="s">
        <v>9636</v>
      </c>
    </row>
    <row r="4626" spans="1:5">
      <c r="A4626" s="10">
        <v>2711</v>
      </c>
      <c r="B4626" s="4">
        <v>1</v>
      </c>
      <c r="C4626" s="4" t="s">
        <v>9637</v>
      </c>
      <c r="D4626" s="4" t="s">
        <v>9638</v>
      </c>
      <c r="E4626" s="4" t="s">
        <v>9639</v>
      </c>
    </row>
    <row r="4627" spans="1:5">
      <c r="A4627" s="10">
        <v>2712</v>
      </c>
      <c r="B4627" s="4">
        <v>1</v>
      </c>
      <c r="C4627" s="4" t="s">
        <v>9637</v>
      </c>
      <c r="D4627" s="4" t="s">
        <v>9640</v>
      </c>
      <c r="E4627" s="4" t="s">
        <v>9641</v>
      </c>
    </row>
    <row r="4628" spans="1:5">
      <c r="A4628" s="10">
        <v>2713</v>
      </c>
      <c r="B4628" s="4">
        <v>1</v>
      </c>
      <c r="C4628" s="4" t="s">
        <v>9637</v>
      </c>
      <c r="D4628" s="4" t="s">
        <v>9642</v>
      </c>
      <c r="E4628" s="4" t="s">
        <v>9643</v>
      </c>
    </row>
    <row r="4629" spans="1:5">
      <c r="A4629" s="10">
        <v>2714</v>
      </c>
      <c r="B4629" s="4">
        <v>1</v>
      </c>
      <c r="C4629" s="4" t="s">
        <v>9637</v>
      </c>
      <c r="D4629" s="4" t="s">
        <v>9644</v>
      </c>
      <c r="E4629" s="4" t="s">
        <v>9645</v>
      </c>
    </row>
    <row r="4630" spans="1:5">
      <c r="A4630" s="10" t="s">
        <v>27</v>
      </c>
      <c r="B4630" s="4">
        <v>0</v>
      </c>
      <c r="C4630" s="4" t="s">
        <v>9637</v>
      </c>
      <c r="D4630" s="4" t="s">
        <v>9646</v>
      </c>
      <c r="E4630" s="4" t="s">
        <v>9647</v>
      </c>
    </row>
    <row r="4631" spans="1:5">
      <c r="A4631" s="10" t="s">
        <v>39</v>
      </c>
      <c r="B4631" s="4" t="s">
        <v>40</v>
      </c>
      <c r="C4631" s="4" t="s">
        <v>9637</v>
      </c>
      <c r="D4631" s="4" t="s">
        <v>9648</v>
      </c>
      <c r="E4631" s="4" t="s">
        <v>9649</v>
      </c>
    </row>
    <row r="4632" spans="1:5">
      <c r="A4632" s="10" t="s">
        <v>43</v>
      </c>
      <c r="B4632" s="4" t="s">
        <v>654</v>
      </c>
      <c r="C4632" s="4" t="s">
        <v>9637</v>
      </c>
      <c r="D4632" s="4" t="s">
        <v>9650</v>
      </c>
      <c r="E4632" s="4" t="s">
        <v>9651</v>
      </c>
    </row>
    <row r="4633" spans="1:5">
      <c r="A4633" s="10" t="s">
        <v>27</v>
      </c>
      <c r="B4633" s="4">
        <v>0</v>
      </c>
      <c r="C4633" s="4" t="s">
        <v>9637</v>
      </c>
      <c r="D4633" s="4" t="s">
        <v>9652</v>
      </c>
      <c r="E4633" s="4" t="s">
        <v>9653</v>
      </c>
    </row>
    <row r="4634" spans="1:5">
      <c r="A4634" s="10" t="s">
        <v>48</v>
      </c>
      <c r="B4634" s="4" t="s">
        <v>85</v>
      </c>
      <c r="C4634" s="4" t="s">
        <v>9637</v>
      </c>
      <c r="D4634" s="4" t="s">
        <v>9654</v>
      </c>
      <c r="E4634" s="4" t="s">
        <v>9655</v>
      </c>
    </row>
    <row r="4635" spans="1:5">
      <c r="A4635" s="10" t="s">
        <v>51</v>
      </c>
      <c r="B4635" s="4" t="s">
        <v>150</v>
      </c>
      <c r="C4635" s="4" t="s">
        <v>9637</v>
      </c>
      <c r="D4635" s="4" t="s">
        <v>9656</v>
      </c>
      <c r="E4635" s="4" t="s">
        <v>9657</v>
      </c>
    </row>
    <row r="4636" spans="1:5">
      <c r="A4636" s="10" t="s">
        <v>27</v>
      </c>
      <c r="B4636" s="4">
        <v>0</v>
      </c>
      <c r="C4636" s="4" t="s">
        <v>9637</v>
      </c>
      <c r="D4636" s="4" t="s">
        <v>9658</v>
      </c>
      <c r="E4636" s="4" t="s">
        <v>9659</v>
      </c>
    </row>
    <row r="4637" spans="1:5">
      <c r="A4637" s="10" t="s">
        <v>56</v>
      </c>
      <c r="B4637" s="4" t="s">
        <v>85</v>
      </c>
      <c r="C4637" s="4" t="s">
        <v>9637</v>
      </c>
      <c r="D4637" s="4" t="s">
        <v>9660</v>
      </c>
      <c r="E4637" s="4" t="s">
        <v>9661</v>
      </c>
    </row>
    <row r="4638" spans="1:5">
      <c r="A4638" s="10" t="s">
        <v>59</v>
      </c>
      <c r="B4638" s="4">
        <v>4800</v>
      </c>
      <c r="C4638" s="4" t="s">
        <v>9637</v>
      </c>
      <c r="D4638" s="4" t="s">
        <v>9662</v>
      </c>
      <c r="E4638" s="4" t="s">
        <v>9663</v>
      </c>
    </row>
    <row r="4639" spans="1:5">
      <c r="A4639" s="10" t="s">
        <v>27</v>
      </c>
      <c r="B4639" s="4">
        <v>0</v>
      </c>
      <c r="C4639" s="4" t="s">
        <v>9664</v>
      </c>
      <c r="D4639" s="4" t="s">
        <v>9665</v>
      </c>
      <c r="E4639" s="4" t="s">
        <v>9666</v>
      </c>
    </row>
    <row r="4640" spans="1:5">
      <c r="A4640" s="10" t="s">
        <v>30</v>
      </c>
      <c r="B4640" s="4">
        <v>4459</v>
      </c>
      <c r="C4640" s="4" t="s">
        <v>9664</v>
      </c>
      <c r="D4640" s="4" t="s">
        <v>9667</v>
      </c>
      <c r="E4640" s="4" t="s">
        <v>9668</v>
      </c>
    </row>
    <row r="4641" spans="1:5">
      <c r="A4641" s="10" t="s">
        <v>34</v>
      </c>
      <c r="B4641" s="4">
        <v>5400</v>
      </c>
      <c r="C4641" s="4" t="s">
        <v>9664</v>
      </c>
      <c r="D4641" s="4" t="s">
        <v>9669</v>
      </c>
      <c r="E4641" s="4" t="s">
        <v>9670</v>
      </c>
    </row>
    <row r="4642" spans="1:5">
      <c r="A4642" s="10">
        <v>2711</v>
      </c>
      <c r="B4642" s="4">
        <v>1</v>
      </c>
      <c r="C4642" s="4" t="s">
        <v>9671</v>
      </c>
      <c r="D4642" s="4" t="s">
        <v>9672</v>
      </c>
      <c r="E4642" s="4" t="s">
        <v>9673</v>
      </c>
    </row>
    <row r="4643" spans="1:5">
      <c r="A4643" s="10">
        <v>2712</v>
      </c>
      <c r="B4643" s="4">
        <v>1</v>
      </c>
      <c r="C4643" s="4" t="s">
        <v>9671</v>
      </c>
      <c r="D4643" s="4" t="s">
        <v>9674</v>
      </c>
      <c r="E4643" s="4" t="s">
        <v>9675</v>
      </c>
    </row>
    <row r="4644" spans="1:5">
      <c r="A4644" s="10">
        <v>2713</v>
      </c>
      <c r="B4644" s="4">
        <v>1</v>
      </c>
      <c r="C4644" s="4" t="s">
        <v>9671</v>
      </c>
      <c r="D4644" s="4" t="s">
        <v>9676</v>
      </c>
      <c r="E4644" s="4" t="s">
        <v>9677</v>
      </c>
    </row>
    <row r="4645" spans="1:5">
      <c r="A4645" s="10">
        <v>2714</v>
      </c>
      <c r="B4645" s="4">
        <v>1</v>
      </c>
      <c r="C4645" s="4" t="s">
        <v>9671</v>
      </c>
      <c r="D4645" s="4" t="s">
        <v>9678</v>
      </c>
      <c r="E4645" s="4" t="s">
        <v>9679</v>
      </c>
    </row>
    <row r="4646" spans="1:5">
      <c r="A4646" s="10" t="s">
        <v>27</v>
      </c>
      <c r="B4646" s="4">
        <v>0</v>
      </c>
      <c r="C4646" s="4" t="s">
        <v>9671</v>
      </c>
      <c r="D4646" s="4" t="s">
        <v>9680</v>
      </c>
      <c r="E4646" s="4" t="s">
        <v>9681</v>
      </c>
    </row>
    <row r="4647" spans="1:5">
      <c r="A4647" s="10" t="s">
        <v>48</v>
      </c>
      <c r="B4647" s="4" t="s">
        <v>2926</v>
      </c>
      <c r="C4647" s="4" t="s">
        <v>9671</v>
      </c>
      <c r="D4647" s="4" t="s">
        <v>9682</v>
      </c>
      <c r="E4647" s="4" t="s">
        <v>9683</v>
      </c>
    </row>
    <row r="4648" spans="1:5">
      <c r="A4648" s="10" t="s">
        <v>51</v>
      </c>
      <c r="B4648" s="4">
        <v>1000</v>
      </c>
      <c r="C4648" s="4" t="s">
        <v>9671</v>
      </c>
      <c r="D4648" s="4" t="s">
        <v>9684</v>
      </c>
      <c r="E4648" s="4" t="s">
        <v>9685</v>
      </c>
    </row>
    <row r="4649" spans="1:5">
      <c r="A4649" s="10" t="s">
        <v>27</v>
      </c>
      <c r="B4649" s="4">
        <v>0</v>
      </c>
      <c r="C4649" s="4" t="s">
        <v>9671</v>
      </c>
      <c r="D4649" s="4" t="s">
        <v>9686</v>
      </c>
      <c r="E4649" s="4" t="s">
        <v>9687</v>
      </c>
    </row>
    <row r="4650" spans="1:5">
      <c r="A4650" s="10" t="s">
        <v>56</v>
      </c>
      <c r="B4650" s="4" t="s">
        <v>40</v>
      </c>
      <c r="C4650" s="4" t="s">
        <v>9671</v>
      </c>
      <c r="D4650" s="4" t="s">
        <v>9688</v>
      </c>
      <c r="E4650" s="4" t="s">
        <v>9689</v>
      </c>
    </row>
    <row r="4651" spans="1:5">
      <c r="A4651" s="10" t="s">
        <v>59</v>
      </c>
      <c r="B4651" s="4">
        <v>8000</v>
      </c>
      <c r="C4651" s="4" t="s">
        <v>9671</v>
      </c>
      <c r="D4651" s="4" t="s">
        <v>9690</v>
      </c>
      <c r="E4651" s="4" t="s">
        <v>9691</v>
      </c>
    </row>
    <row r="4652" spans="1:5">
      <c r="A4652" s="10" t="s">
        <v>27</v>
      </c>
      <c r="B4652" s="4">
        <v>0</v>
      </c>
      <c r="C4652" s="4" t="s">
        <v>9671</v>
      </c>
      <c r="D4652" s="4" t="s">
        <v>9692</v>
      </c>
      <c r="E4652" s="4" t="s">
        <v>9693</v>
      </c>
    </row>
    <row r="4653" spans="1:5">
      <c r="A4653" s="10" t="s">
        <v>30</v>
      </c>
      <c r="B4653" s="4">
        <v>4452</v>
      </c>
      <c r="C4653" s="4" t="s">
        <v>9671</v>
      </c>
      <c r="D4653" s="4" t="s">
        <v>9694</v>
      </c>
      <c r="E4653" s="4" t="s">
        <v>9695</v>
      </c>
    </row>
    <row r="4654" spans="1:5">
      <c r="A4654" s="10" t="s">
        <v>34</v>
      </c>
      <c r="B4654" s="4" t="s">
        <v>110</v>
      </c>
      <c r="C4654" s="4" t="s">
        <v>9671</v>
      </c>
      <c r="D4654" s="4" t="s">
        <v>9696</v>
      </c>
      <c r="E4654" s="4" t="s">
        <v>9697</v>
      </c>
    </row>
    <row r="4655" spans="1:5">
      <c r="A4655" s="10" t="s">
        <v>27</v>
      </c>
      <c r="B4655" s="4">
        <v>0</v>
      </c>
      <c r="C4655" s="4" t="s">
        <v>9671</v>
      </c>
      <c r="D4655" s="4" t="s">
        <v>9698</v>
      </c>
      <c r="E4655" s="4" t="s">
        <v>9699</v>
      </c>
    </row>
    <row r="4656" spans="1:5">
      <c r="A4656" s="10" t="s">
        <v>39</v>
      </c>
      <c r="B4656" s="4" t="s">
        <v>40</v>
      </c>
      <c r="C4656" s="4" t="s">
        <v>7198</v>
      </c>
      <c r="D4656" s="4" t="s">
        <v>9700</v>
      </c>
      <c r="E4656" s="4" t="s">
        <v>9701</v>
      </c>
    </row>
    <row r="4657" spans="1:5">
      <c r="A4657" s="10" t="s">
        <v>43</v>
      </c>
      <c r="B4657" s="4" t="s">
        <v>417</v>
      </c>
      <c r="C4657" s="4" t="s">
        <v>9702</v>
      </c>
      <c r="D4657" s="4" t="s">
        <v>9703</v>
      </c>
      <c r="E4657" s="4" t="s">
        <v>9704</v>
      </c>
    </row>
    <row r="4658" spans="1:5">
      <c r="A4658" s="10">
        <v>2711</v>
      </c>
      <c r="B4658" s="4">
        <v>1</v>
      </c>
      <c r="C4658" s="4" t="s">
        <v>9705</v>
      </c>
      <c r="D4658" s="4" t="s">
        <v>9706</v>
      </c>
      <c r="E4658" s="4" t="s">
        <v>9707</v>
      </c>
    </row>
    <row r="4659" spans="1:5">
      <c r="A4659" s="10">
        <v>2712</v>
      </c>
      <c r="B4659" s="4">
        <v>1</v>
      </c>
      <c r="C4659" s="4" t="s">
        <v>9705</v>
      </c>
      <c r="D4659" s="4" t="s">
        <v>9708</v>
      </c>
      <c r="E4659" s="4" t="s">
        <v>9709</v>
      </c>
    </row>
    <row r="4660" spans="1:5">
      <c r="A4660" s="10">
        <v>2713</v>
      </c>
      <c r="B4660" s="4">
        <v>1</v>
      </c>
      <c r="C4660" s="4" t="s">
        <v>9705</v>
      </c>
      <c r="D4660" s="4" t="s">
        <v>9710</v>
      </c>
      <c r="E4660" s="4" t="s">
        <v>9711</v>
      </c>
    </row>
    <row r="4661" spans="1:5">
      <c r="A4661" s="10">
        <v>2714</v>
      </c>
      <c r="B4661" s="4">
        <v>1</v>
      </c>
      <c r="C4661" s="4" t="s">
        <v>9705</v>
      </c>
      <c r="D4661" s="4" t="s">
        <v>9712</v>
      </c>
      <c r="E4661" s="4" t="s">
        <v>9713</v>
      </c>
    </row>
    <row r="4662" spans="1:5">
      <c r="A4662" s="10" t="s">
        <v>27</v>
      </c>
      <c r="B4662" s="4">
        <v>0</v>
      </c>
      <c r="C4662" s="4" t="s">
        <v>9714</v>
      </c>
      <c r="D4662" s="4" t="s">
        <v>9715</v>
      </c>
      <c r="E4662" s="4" t="s">
        <v>9716</v>
      </c>
    </row>
    <row r="4663" spans="1:5">
      <c r="A4663" s="10" t="s">
        <v>56</v>
      </c>
      <c r="B4663" s="4" t="s">
        <v>85</v>
      </c>
      <c r="C4663" s="4" t="s">
        <v>9714</v>
      </c>
      <c r="D4663" s="4" t="s">
        <v>9717</v>
      </c>
      <c r="E4663" s="4" t="s">
        <v>9718</v>
      </c>
    </row>
    <row r="4664" spans="1:5">
      <c r="A4664" s="10" t="s">
        <v>59</v>
      </c>
      <c r="B4664" s="4" t="s">
        <v>110</v>
      </c>
      <c r="C4664" s="4" t="s">
        <v>9714</v>
      </c>
      <c r="D4664" s="4" t="s">
        <v>9719</v>
      </c>
      <c r="E4664" s="4" t="s">
        <v>9720</v>
      </c>
    </row>
    <row r="4665" spans="1:5">
      <c r="A4665" s="10" t="s">
        <v>27</v>
      </c>
      <c r="B4665" s="4">
        <v>0</v>
      </c>
      <c r="C4665" s="4" t="s">
        <v>9714</v>
      </c>
      <c r="D4665" s="11" t="s">
        <v>9721</v>
      </c>
      <c r="E4665" s="4" t="s">
        <v>9722</v>
      </c>
    </row>
    <row r="4666" spans="1:5">
      <c r="A4666" s="10" t="s">
        <v>30</v>
      </c>
      <c r="B4666" s="4">
        <v>4459</v>
      </c>
      <c r="C4666" s="4" t="s">
        <v>9714</v>
      </c>
      <c r="D4666" s="11" t="s">
        <v>9723</v>
      </c>
      <c r="E4666" s="4" t="s">
        <v>9724</v>
      </c>
    </row>
    <row r="4667" spans="1:5">
      <c r="A4667" s="10" t="s">
        <v>34</v>
      </c>
      <c r="B4667" s="4">
        <v>800</v>
      </c>
      <c r="C4667" s="4" t="s">
        <v>9714</v>
      </c>
      <c r="D4667" s="11" t="s">
        <v>9725</v>
      </c>
      <c r="E4667" s="4" t="s">
        <v>9726</v>
      </c>
    </row>
    <row r="4668" spans="1:5">
      <c r="A4668" s="10" t="s">
        <v>27</v>
      </c>
      <c r="B4668" s="4">
        <v>0</v>
      </c>
      <c r="C4668" s="4" t="s">
        <v>9714</v>
      </c>
      <c r="D4668" s="11" t="s">
        <v>9727</v>
      </c>
      <c r="E4668" s="4" t="s">
        <v>9728</v>
      </c>
    </row>
    <row r="4669" spans="1:5">
      <c r="A4669" s="10" t="s">
        <v>39</v>
      </c>
      <c r="B4669" s="4" t="s">
        <v>85</v>
      </c>
      <c r="C4669" s="4" t="s">
        <v>9714</v>
      </c>
      <c r="D4669" s="11" t="s">
        <v>9729</v>
      </c>
      <c r="E4669" s="4" t="s">
        <v>9730</v>
      </c>
    </row>
    <row r="4670" spans="1:5">
      <c r="A4670" s="10" t="s">
        <v>43</v>
      </c>
      <c r="B4670" s="4" t="s">
        <v>394</v>
      </c>
      <c r="C4670" s="4" t="s">
        <v>9714</v>
      </c>
      <c r="D4670" s="11" t="s">
        <v>9731</v>
      </c>
      <c r="E4670" s="4" t="s">
        <v>9732</v>
      </c>
    </row>
    <row r="4671" spans="1:5">
      <c r="A4671" s="10" t="s">
        <v>27</v>
      </c>
      <c r="B4671" s="4">
        <v>0</v>
      </c>
      <c r="C4671" s="4" t="s">
        <v>9714</v>
      </c>
      <c r="D4671" s="11" t="s">
        <v>9733</v>
      </c>
      <c r="E4671" s="4" t="s">
        <v>9734</v>
      </c>
    </row>
    <row r="4672" spans="1:5">
      <c r="A4672" s="10" t="s">
        <v>48</v>
      </c>
      <c r="B4672" s="4" t="s">
        <v>40</v>
      </c>
      <c r="C4672" s="4" t="s">
        <v>9714</v>
      </c>
      <c r="D4672" s="11" t="s">
        <v>9735</v>
      </c>
      <c r="E4672" s="4" t="s">
        <v>9736</v>
      </c>
    </row>
    <row r="4673" spans="1:5">
      <c r="A4673" s="10" t="s">
        <v>51</v>
      </c>
      <c r="B4673" s="4" t="s">
        <v>452</v>
      </c>
      <c r="C4673" s="4" t="s">
        <v>9714</v>
      </c>
      <c r="D4673" s="11" t="s">
        <v>9737</v>
      </c>
      <c r="E4673" s="4" t="s">
        <v>9738</v>
      </c>
    </row>
    <row r="4674" spans="1:5">
      <c r="A4674" s="10">
        <v>2711</v>
      </c>
      <c r="B4674" s="4">
        <v>1</v>
      </c>
      <c r="C4674" s="4" t="s">
        <v>9739</v>
      </c>
      <c r="D4674" s="4" t="s">
        <v>9740</v>
      </c>
      <c r="E4674" s="4" t="s">
        <v>9741</v>
      </c>
    </row>
    <row r="4675" spans="1:5">
      <c r="A4675" s="10">
        <v>2712</v>
      </c>
      <c r="B4675" s="4">
        <v>1</v>
      </c>
      <c r="C4675" s="4" t="s">
        <v>9739</v>
      </c>
      <c r="D4675" s="4" t="s">
        <v>9742</v>
      </c>
      <c r="E4675" s="4" t="s">
        <v>9743</v>
      </c>
    </row>
    <row r="4676" spans="1:5">
      <c r="A4676" s="10">
        <v>2713</v>
      </c>
      <c r="B4676" s="4">
        <v>1</v>
      </c>
      <c r="C4676" s="4" t="s">
        <v>9739</v>
      </c>
      <c r="D4676" s="4" t="s">
        <v>9744</v>
      </c>
      <c r="E4676" s="4" t="s">
        <v>9745</v>
      </c>
    </row>
    <row r="4677" spans="1:5">
      <c r="A4677" s="10">
        <v>2714</v>
      </c>
      <c r="B4677" s="4">
        <v>1</v>
      </c>
      <c r="C4677" s="4" t="s">
        <v>9739</v>
      </c>
      <c r="D4677" s="4" t="s">
        <v>9746</v>
      </c>
      <c r="E4677" s="4" t="s">
        <v>9747</v>
      </c>
    </row>
    <row r="4678" spans="1:5">
      <c r="A4678" s="10" t="s">
        <v>27</v>
      </c>
      <c r="B4678" s="4">
        <v>0</v>
      </c>
      <c r="C4678" s="4" t="s">
        <v>9748</v>
      </c>
      <c r="D4678" s="4" t="s">
        <v>9749</v>
      </c>
      <c r="E4678" s="4" t="s">
        <v>9750</v>
      </c>
    </row>
    <row r="4679" spans="1:5">
      <c r="A4679" s="10" t="s">
        <v>30</v>
      </c>
      <c r="B4679" s="4">
        <v>4452</v>
      </c>
      <c r="C4679" s="4" t="s">
        <v>9748</v>
      </c>
      <c r="D4679" s="4" t="s">
        <v>9751</v>
      </c>
      <c r="E4679" s="4" t="s">
        <v>9752</v>
      </c>
    </row>
    <row r="4680" spans="1:5">
      <c r="A4680" s="10" t="s">
        <v>34</v>
      </c>
      <c r="B4680" s="4">
        <v>9000</v>
      </c>
      <c r="C4680" s="4" t="s">
        <v>9748</v>
      </c>
      <c r="D4680" s="4" t="s">
        <v>9753</v>
      </c>
      <c r="E4680" s="4" t="s">
        <v>9754</v>
      </c>
    </row>
    <row r="4681" spans="1:5">
      <c r="A4681" s="10" t="s">
        <v>27</v>
      </c>
      <c r="B4681" s="4">
        <v>0</v>
      </c>
      <c r="C4681" s="4" t="s">
        <v>9748</v>
      </c>
      <c r="D4681" s="4" t="s">
        <v>9755</v>
      </c>
      <c r="E4681" s="4" t="s">
        <v>9756</v>
      </c>
    </row>
    <row r="4682" spans="1:5">
      <c r="A4682" s="10" t="s">
        <v>39</v>
      </c>
      <c r="B4682" s="4" t="s">
        <v>40</v>
      </c>
      <c r="C4682" s="4" t="s">
        <v>9748</v>
      </c>
      <c r="D4682" s="4" t="s">
        <v>9757</v>
      </c>
      <c r="E4682" s="4" t="s">
        <v>9758</v>
      </c>
    </row>
    <row r="4683" spans="1:5">
      <c r="A4683" s="10" t="s">
        <v>43</v>
      </c>
      <c r="B4683" s="4" t="s">
        <v>417</v>
      </c>
      <c r="C4683" s="4" t="s">
        <v>9748</v>
      </c>
      <c r="D4683" s="4" t="s">
        <v>9759</v>
      </c>
      <c r="E4683" s="4" t="s">
        <v>9760</v>
      </c>
    </row>
    <row r="4684" spans="1:5">
      <c r="A4684" s="10" t="s">
        <v>27</v>
      </c>
      <c r="B4684" s="4">
        <v>0</v>
      </c>
      <c r="C4684" s="4" t="s">
        <v>9748</v>
      </c>
      <c r="D4684" s="4" t="s">
        <v>9761</v>
      </c>
      <c r="E4684" s="4" t="s">
        <v>9762</v>
      </c>
    </row>
    <row r="4685" spans="1:5">
      <c r="A4685" s="10" t="s">
        <v>48</v>
      </c>
      <c r="B4685" s="4" t="s">
        <v>85</v>
      </c>
      <c r="C4685" s="4" t="s">
        <v>9748</v>
      </c>
      <c r="D4685" s="4" t="s">
        <v>9763</v>
      </c>
      <c r="E4685" s="4" t="s">
        <v>9764</v>
      </c>
    </row>
    <row r="4686" spans="1:5">
      <c r="A4686" s="10" t="s">
        <v>51</v>
      </c>
      <c r="B4686" s="4" t="s">
        <v>150</v>
      </c>
      <c r="C4686" s="4" t="s">
        <v>9748</v>
      </c>
      <c r="D4686" s="4" t="s">
        <v>9765</v>
      </c>
      <c r="E4686" s="4" t="s">
        <v>9766</v>
      </c>
    </row>
    <row r="4687" spans="1:5">
      <c r="A4687" s="10" t="s">
        <v>27</v>
      </c>
      <c r="B4687" s="4">
        <v>0</v>
      </c>
      <c r="C4687" s="4" t="s">
        <v>9748</v>
      </c>
      <c r="D4687" s="4" t="s">
        <v>9767</v>
      </c>
      <c r="E4687" s="4" t="s">
        <v>9768</v>
      </c>
    </row>
    <row r="4688" spans="1:5">
      <c r="A4688" s="10" t="s">
        <v>56</v>
      </c>
      <c r="B4688" s="4" t="s">
        <v>40</v>
      </c>
      <c r="C4688" s="4" t="s">
        <v>9748</v>
      </c>
      <c r="D4688" s="4" t="s">
        <v>9769</v>
      </c>
      <c r="E4688" s="4" t="s">
        <v>9770</v>
      </c>
    </row>
    <row r="4689" spans="1:5">
      <c r="A4689" s="10" t="s">
        <v>59</v>
      </c>
      <c r="B4689" s="4">
        <v>7800</v>
      </c>
      <c r="C4689" s="4" t="s">
        <v>9748</v>
      </c>
      <c r="D4689" s="4" t="s">
        <v>9771</v>
      </c>
      <c r="E4689" s="4" t="s">
        <v>9772</v>
      </c>
    </row>
    <row r="4690" spans="1:5">
      <c r="A4690" s="10">
        <v>2711</v>
      </c>
      <c r="B4690" s="4">
        <v>1</v>
      </c>
      <c r="C4690" s="4" t="s">
        <v>9773</v>
      </c>
      <c r="D4690" s="4" t="s">
        <v>9774</v>
      </c>
      <c r="E4690" s="4" t="s">
        <v>9775</v>
      </c>
    </row>
    <row r="4691" spans="1:5">
      <c r="A4691" s="10">
        <v>2712</v>
      </c>
      <c r="B4691" s="4">
        <v>1</v>
      </c>
      <c r="C4691" s="4" t="s">
        <v>9773</v>
      </c>
      <c r="D4691" s="4" t="s">
        <v>9776</v>
      </c>
      <c r="E4691" s="4" t="s">
        <v>9777</v>
      </c>
    </row>
    <row r="4692" spans="1:5">
      <c r="A4692" s="10">
        <v>2713</v>
      </c>
      <c r="B4692" s="4">
        <v>1</v>
      </c>
      <c r="C4692" s="4" t="s">
        <v>9773</v>
      </c>
      <c r="D4692" s="4" t="s">
        <v>9778</v>
      </c>
      <c r="E4692" s="4" t="s">
        <v>9779</v>
      </c>
    </row>
    <row r="4693" spans="1:5">
      <c r="A4693" s="10">
        <v>2714</v>
      </c>
      <c r="B4693" s="4">
        <v>1</v>
      </c>
      <c r="C4693" s="4" t="s">
        <v>9773</v>
      </c>
      <c r="D4693" s="4" t="s">
        <v>9780</v>
      </c>
      <c r="E4693" s="4" t="s">
        <v>9781</v>
      </c>
    </row>
    <row r="4694" spans="1:5">
      <c r="A4694" s="10" t="s">
        <v>27</v>
      </c>
      <c r="B4694" s="4">
        <v>0</v>
      </c>
      <c r="C4694" s="4" t="s">
        <v>9773</v>
      </c>
      <c r="D4694" s="4" t="s">
        <v>9782</v>
      </c>
      <c r="E4694" s="4" t="s">
        <v>9783</v>
      </c>
    </row>
    <row r="4695" spans="1:5">
      <c r="A4695" s="10" t="s">
        <v>39</v>
      </c>
      <c r="B4695" s="4" t="s">
        <v>85</v>
      </c>
      <c r="C4695" s="4" t="s">
        <v>9773</v>
      </c>
      <c r="D4695" s="4" t="s">
        <v>9784</v>
      </c>
      <c r="E4695" s="4" t="s">
        <v>9785</v>
      </c>
    </row>
    <row r="4696" spans="1:5">
      <c r="A4696" s="10" t="s">
        <v>43</v>
      </c>
      <c r="B4696" s="4" t="s">
        <v>94</v>
      </c>
      <c r="C4696" s="4" t="s">
        <v>9773</v>
      </c>
      <c r="D4696" s="4" t="s">
        <v>9786</v>
      </c>
      <c r="E4696" s="4" t="s">
        <v>9787</v>
      </c>
    </row>
    <row r="4697" spans="1:5">
      <c r="A4697" s="10" t="s">
        <v>27</v>
      </c>
      <c r="B4697" s="4">
        <v>0</v>
      </c>
      <c r="C4697" s="4" t="s">
        <v>9788</v>
      </c>
      <c r="D4697" s="4" t="s">
        <v>9789</v>
      </c>
      <c r="E4697" s="4">
        <v>97315322</v>
      </c>
    </row>
    <row r="4698" spans="1:5">
      <c r="A4698" s="10" t="s">
        <v>48</v>
      </c>
      <c r="B4698" s="4" t="s">
        <v>85</v>
      </c>
      <c r="C4698" s="4" t="s">
        <v>9788</v>
      </c>
      <c r="D4698" s="4" t="s">
        <v>9790</v>
      </c>
      <c r="E4698" s="4" t="s">
        <v>9791</v>
      </c>
    </row>
    <row r="4699" spans="1:5">
      <c r="A4699" s="10" t="s">
        <v>51</v>
      </c>
      <c r="B4699" s="4">
        <v>0</v>
      </c>
      <c r="C4699" s="4" t="s">
        <v>9788</v>
      </c>
      <c r="D4699" s="4" t="s">
        <v>9792</v>
      </c>
      <c r="E4699" s="4" t="s">
        <v>9793</v>
      </c>
    </row>
    <row r="4700" spans="1:5">
      <c r="A4700" s="10" t="s">
        <v>27</v>
      </c>
      <c r="B4700" s="4">
        <v>0</v>
      </c>
      <c r="C4700" s="4" t="s">
        <v>9788</v>
      </c>
      <c r="D4700" s="4" t="s">
        <v>9794</v>
      </c>
      <c r="E4700" s="4" t="s">
        <v>9795</v>
      </c>
    </row>
    <row r="4701" spans="1:5">
      <c r="A4701" s="10" t="s">
        <v>56</v>
      </c>
      <c r="B4701" s="4" t="s">
        <v>85</v>
      </c>
      <c r="C4701" s="4" t="s">
        <v>7198</v>
      </c>
      <c r="D4701" s="4" t="s">
        <v>9796</v>
      </c>
      <c r="E4701" s="4" t="s">
        <v>9797</v>
      </c>
    </row>
    <row r="4702" spans="1:5">
      <c r="A4702" s="10" t="s">
        <v>59</v>
      </c>
      <c r="B4702" s="4" t="s">
        <v>110</v>
      </c>
      <c r="C4702" s="4" t="s">
        <v>9798</v>
      </c>
      <c r="D4702" s="4" t="s">
        <v>9799</v>
      </c>
      <c r="E4702" s="4" t="s">
        <v>9800</v>
      </c>
    </row>
    <row r="4703" spans="1:5">
      <c r="A4703" s="10" t="s">
        <v>27</v>
      </c>
      <c r="B4703" s="4">
        <v>0</v>
      </c>
      <c r="C4703" s="4" t="s">
        <v>9788</v>
      </c>
      <c r="D4703" s="4" t="s">
        <v>9801</v>
      </c>
      <c r="E4703" s="4" t="s">
        <v>9802</v>
      </c>
    </row>
    <row r="4704" spans="1:5">
      <c r="A4704" s="10" t="s">
        <v>30</v>
      </c>
      <c r="B4704" s="4">
        <v>4457</v>
      </c>
      <c r="C4704" s="4" t="s">
        <v>9788</v>
      </c>
      <c r="D4704" s="4" t="s">
        <v>9803</v>
      </c>
      <c r="E4704" s="4" t="s">
        <v>9804</v>
      </c>
    </row>
    <row r="4705" spans="1:5">
      <c r="A4705" s="10" t="s">
        <v>34</v>
      </c>
      <c r="B4705" s="4" t="s">
        <v>695</v>
      </c>
      <c r="C4705" s="4" t="s">
        <v>9788</v>
      </c>
      <c r="D4705" s="4" t="s">
        <v>9805</v>
      </c>
      <c r="E4705" s="4" t="s">
        <v>9806</v>
      </c>
    </row>
    <row r="4706" spans="1:5">
      <c r="A4706" s="10">
        <v>2711</v>
      </c>
      <c r="B4706" s="4">
        <v>1</v>
      </c>
      <c r="C4706" s="4" t="s">
        <v>9807</v>
      </c>
      <c r="D4706" s="4" t="s">
        <v>9808</v>
      </c>
      <c r="E4706" s="4" t="s">
        <v>9809</v>
      </c>
    </row>
    <row r="4707" spans="1:5">
      <c r="A4707" s="10">
        <v>2712</v>
      </c>
      <c r="B4707" s="4">
        <v>1</v>
      </c>
      <c r="C4707" s="4" t="s">
        <v>9807</v>
      </c>
      <c r="D4707" s="4" t="s">
        <v>9810</v>
      </c>
      <c r="E4707" s="4" t="s">
        <v>9811</v>
      </c>
    </row>
    <row r="4708" spans="1:5">
      <c r="A4708" s="10">
        <v>2713</v>
      </c>
      <c r="B4708" s="4">
        <v>1</v>
      </c>
      <c r="C4708" s="4" t="s">
        <v>9807</v>
      </c>
      <c r="D4708" s="4" t="s">
        <v>9812</v>
      </c>
      <c r="E4708" s="4" t="s">
        <v>9813</v>
      </c>
    </row>
    <row r="4709" spans="1:5">
      <c r="A4709" s="10">
        <v>2714</v>
      </c>
      <c r="B4709" s="4">
        <v>1</v>
      </c>
      <c r="C4709" s="4" t="s">
        <v>9807</v>
      </c>
      <c r="D4709" s="4" t="s">
        <v>9814</v>
      </c>
      <c r="E4709" s="4" t="s">
        <v>9815</v>
      </c>
    </row>
    <row r="4710" spans="1:5">
      <c r="A4710" s="10" t="s">
        <v>27</v>
      </c>
      <c r="B4710" s="4">
        <v>0</v>
      </c>
      <c r="C4710" s="4" t="s">
        <v>9807</v>
      </c>
      <c r="D4710" s="4" t="s">
        <v>9816</v>
      </c>
      <c r="E4710" s="4" t="s">
        <v>9817</v>
      </c>
    </row>
    <row r="4711" spans="1:5">
      <c r="A4711" s="10" t="s">
        <v>48</v>
      </c>
      <c r="B4711" s="4" t="s">
        <v>2926</v>
      </c>
      <c r="C4711" s="4" t="s">
        <v>9807</v>
      </c>
      <c r="D4711" s="4" t="s">
        <v>9818</v>
      </c>
      <c r="E4711" s="4" t="s">
        <v>9819</v>
      </c>
    </row>
    <row r="4712" spans="1:5">
      <c r="A4712" s="10" t="s">
        <v>51</v>
      </c>
      <c r="B4712" s="4">
        <v>1000</v>
      </c>
      <c r="C4712" s="4" t="s">
        <v>9807</v>
      </c>
      <c r="D4712" s="4" t="s">
        <v>9820</v>
      </c>
      <c r="E4712" s="4" t="s">
        <v>9821</v>
      </c>
    </row>
    <row r="4713" spans="1:5">
      <c r="A4713" s="10" t="s">
        <v>27</v>
      </c>
      <c r="B4713" s="4">
        <v>0</v>
      </c>
      <c r="C4713" s="4" t="s">
        <v>9822</v>
      </c>
      <c r="D4713" s="11" t="s">
        <v>9823</v>
      </c>
      <c r="E4713" s="4" t="s">
        <v>9824</v>
      </c>
    </row>
    <row r="4714" spans="1:5">
      <c r="A4714" s="10" t="s">
        <v>56</v>
      </c>
      <c r="B4714" s="4" t="s">
        <v>85</v>
      </c>
      <c r="C4714" s="4" t="s">
        <v>9822</v>
      </c>
      <c r="D4714" s="4" t="s">
        <v>9825</v>
      </c>
      <c r="E4714" s="4" t="s">
        <v>9826</v>
      </c>
    </row>
    <row r="4715" spans="1:5">
      <c r="A4715" s="10" t="s">
        <v>59</v>
      </c>
      <c r="B4715" s="4" t="s">
        <v>110</v>
      </c>
      <c r="C4715" s="4" t="s">
        <v>9822</v>
      </c>
      <c r="D4715" s="11" t="s">
        <v>9827</v>
      </c>
      <c r="E4715" s="4" t="s">
        <v>9828</v>
      </c>
    </row>
    <row r="4716" spans="1:5">
      <c r="A4716" s="10" t="s">
        <v>27</v>
      </c>
      <c r="B4716" s="4">
        <v>0</v>
      </c>
      <c r="C4716" s="4" t="s">
        <v>9822</v>
      </c>
      <c r="D4716" s="11" t="s">
        <v>9829</v>
      </c>
      <c r="E4716" s="4" t="s">
        <v>9830</v>
      </c>
    </row>
    <row r="4717" spans="1:5">
      <c r="A4717" s="10" t="s">
        <v>30</v>
      </c>
      <c r="B4717" s="4">
        <v>4459</v>
      </c>
      <c r="C4717" s="4" t="s">
        <v>9822</v>
      </c>
      <c r="D4717" s="11" t="s">
        <v>9831</v>
      </c>
      <c r="E4717" s="4" t="s">
        <v>9832</v>
      </c>
    </row>
    <row r="4718" spans="1:5">
      <c r="A4718" s="10" t="s">
        <v>34</v>
      </c>
      <c r="B4718" s="4" t="s">
        <v>774</v>
      </c>
      <c r="C4718" s="4" t="s">
        <v>9822</v>
      </c>
      <c r="D4718" s="4" t="s">
        <v>9833</v>
      </c>
      <c r="E4718" s="4" t="s">
        <v>9834</v>
      </c>
    </row>
    <row r="4719" spans="1:5">
      <c r="A4719" s="10" t="s">
        <v>27</v>
      </c>
      <c r="B4719" s="4">
        <v>0</v>
      </c>
      <c r="C4719" s="4" t="s">
        <v>9822</v>
      </c>
      <c r="D4719" s="4" t="s">
        <v>9835</v>
      </c>
      <c r="E4719" s="4" t="s">
        <v>9836</v>
      </c>
    </row>
    <row r="4720" spans="1:5">
      <c r="A4720" s="10" t="s">
        <v>39</v>
      </c>
      <c r="B4720" s="4" t="s">
        <v>85</v>
      </c>
      <c r="C4720" s="4" t="s">
        <v>9822</v>
      </c>
      <c r="D4720" s="4" t="s">
        <v>9837</v>
      </c>
      <c r="E4720" s="4" t="s">
        <v>9838</v>
      </c>
    </row>
    <row r="4721" spans="1:5">
      <c r="A4721" s="10" t="s">
        <v>43</v>
      </c>
      <c r="B4721" s="4" t="s">
        <v>654</v>
      </c>
      <c r="C4721" s="4" t="s">
        <v>9822</v>
      </c>
      <c r="D4721" s="4" t="s">
        <v>9839</v>
      </c>
      <c r="E4721" s="4" t="s">
        <v>9840</v>
      </c>
    </row>
    <row r="4722" spans="1:5">
      <c r="A4722" s="10">
        <v>2711</v>
      </c>
      <c r="B4722" s="4">
        <v>1</v>
      </c>
      <c r="C4722" s="4" t="s">
        <v>9841</v>
      </c>
      <c r="D4722" s="4" t="s">
        <v>9842</v>
      </c>
      <c r="E4722" s="4" t="s">
        <v>9843</v>
      </c>
    </row>
    <row r="4723" spans="1:5">
      <c r="A4723" s="10">
        <v>2712</v>
      </c>
      <c r="B4723" s="4">
        <v>1</v>
      </c>
      <c r="C4723" s="4" t="s">
        <v>9841</v>
      </c>
      <c r="D4723" s="4" t="s">
        <v>9844</v>
      </c>
      <c r="E4723" s="11">
        <v>1674000000000000</v>
      </c>
    </row>
    <row r="4724" spans="1:5">
      <c r="A4724" s="10">
        <v>2713</v>
      </c>
      <c r="B4724" s="4">
        <v>1</v>
      </c>
      <c r="C4724" s="4" t="s">
        <v>9841</v>
      </c>
      <c r="D4724" s="4" t="s">
        <v>9845</v>
      </c>
      <c r="E4724" s="4" t="s">
        <v>9846</v>
      </c>
    </row>
    <row r="4725" spans="1:5">
      <c r="A4725" s="10">
        <v>2714</v>
      </c>
      <c r="B4725" s="4">
        <v>1</v>
      </c>
      <c r="C4725" s="4" t="s">
        <v>9841</v>
      </c>
      <c r="D4725" s="4" t="s">
        <v>9847</v>
      </c>
      <c r="E4725" s="4" t="s">
        <v>9848</v>
      </c>
    </row>
    <row r="4726" spans="1:5">
      <c r="A4726" s="10" t="s">
        <v>27</v>
      </c>
      <c r="B4726" s="4">
        <v>0</v>
      </c>
      <c r="C4726" s="4" t="s">
        <v>9841</v>
      </c>
      <c r="D4726" s="4" t="s">
        <v>9849</v>
      </c>
      <c r="E4726" s="4" t="s">
        <v>9850</v>
      </c>
    </row>
    <row r="4727" spans="1:5">
      <c r="A4727" s="10" t="s">
        <v>56</v>
      </c>
      <c r="B4727" s="4" t="s">
        <v>40</v>
      </c>
      <c r="C4727" s="4" t="s">
        <v>7198</v>
      </c>
      <c r="D4727" s="4" t="s">
        <v>9851</v>
      </c>
      <c r="E4727" s="4" t="s">
        <v>9852</v>
      </c>
    </row>
    <row r="4728" spans="1:5">
      <c r="A4728" s="10" t="s">
        <v>59</v>
      </c>
      <c r="B4728" s="4" t="s">
        <v>654</v>
      </c>
      <c r="C4728" s="4" t="s">
        <v>9853</v>
      </c>
      <c r="D4728" s="4" t="s">
        <v>9854</v>
      </c>
      <c r="E4728" s="4" t="s">
        <v>9855</v>
      </c>
    </row>
    <row r="4729" spans="1:5">
      <c r="A4729" s="10" t="s">
        <v>27</v>
      </c>
      <c r="B4729" s="4">
        <v>0</v>
      </c>
      <c r="C4729" s="4" t="s">
        <v>9841</v>
      </c>
      <c r="D4729" s="4" t="s">
        <v>9856</v>
      </c>
      <c r="E4729" s="11" t="s">
        <v>9857</v>
      </c>
    </row>
    <row r="4730" spans="1:5">
      <c r="A4730" s="10" t="s">
        <v>30</v>
      </c>
      <c r="B4730" s="4">
        <v>4452</v>
      </c>
      <c r="C4730" s="4" t="s">
        <v>9841</v>
      </c>
      <c r="D4730" s="4" t="s">
        <v>9858</v>
      </c>
      <c r="E4730" s="4" t="s">
        <v>9859</v>
      </c>
    </row>
    <row r="4731" spans="1:5">
      <c r="A4731" s="10" t="s">
        <v>34</v>
      </c>
      <c r="B4731" s="4" t="s">
        <v>1185</v>
      </c>
      <c r="C4731" s="4" t="s">
        <v>9841</v>
      </c>
      <c r="D4731" s="4" t="s">
        <v>9860</v>
      </c>
      <c r="E4731" s="4" t="s">
        <v>9861</v>
      </c>
    </row>
    <row r="4732" spans="1:5">
      <c r="A4732" s="10" t="s">
        <v>27</v>
      </c>
      <c r="B4732" s="4">
        <v>0</v>
      </c>
      <c r="C4732" s="4" t="s">
        <v>9862</v>
      </c>
      <c r="D4732" s="4" t="s">
        <v>9863</v>
      </c>
      <c r="E4732" s="4" t="s">
        <v>9864</v>
      </c>
    </row>
    <row r="4733" spans="1:5">
      <c r="A4733" s="10" t="s">
        <v>39</v>
      </c>
      <c r="B4733" s="4" t="s">
        <v>40</v>
      </c>
      <c r="C4733" s="4" t="s">
        <v>9862</v>
      </c>
      <c r="D4733" s="4" t="s">
        <v>9865</v>
      </c>
      <c r="E4733" s="4" t="s">
        <v>9866</v>
      </c>
    </row>
    <row r="4734" spans="1:5">
      <c r="A4734" s="10" t="s">
        <v>43</v>
      </c>
      <c r="B4734" s="4" t="s">
        <v>506</v>
      </c>
      <c r="C4734" s="4" t="s">
        <v>9862</v>
      </c>
      <c r="D4734" s="4" t="s">
        <v>9867</v>
      </c>
      <c r="E4734" s="4" t="s">
        <v>9868</v>
      </c>
    </row>
    <row r="4735" spans="1:5">
      <c r="A4735" s="10" t="s">
        <v>27</v>
      </c>
      <c r="B4735" s="4">
        <v>0</v>
      </c>
      <c r="C4735" s="4" t="s">
        <v>9862</v>
      </c>
      <c r="D4735" s="4" t="s">
        <v>9869</v>
      </c>
      <c r="E4735" s="4" t="s">
        <v>9870</v>
      </c>
    </row>
    <row r="4736" spans="1:5">
      <c r="A4736" s="10" t="s">
        <v>48</v>
      </c>
      <c r="B4736" s="4" t="s">
        <v>85</v>
      </c>
      <c r="C4736" s="4" t="s">
        <v>9862</v>
      </c>
      <c r="D4736" s="4" t="s">
        <v>9871</v>
      </c>
      <c r="E4736" s="4" t="s">
        <v>9872</v>
      </c>
    </row>
    <row r="4737" spans="1:5">
      <c r="A4737" s="10" t="s">
        <v>51</v>
      </c>
      <c r="B4737" s="4" t="s">
        <v>94</v>
      </c>
      <c r="C4737" s="4" t="s">
        <v>9862</v>
      </c>
      <c r="D4737" s="4" t="s">
        <v>9873</v>
      </c>
      <c r="E4737" s="11">
        <v>35300</v>
      </c>
    </row>
    <row r="4738" spans="1:5">
      <c r="A4738" s="10">
        <v>2711</v>
      </c>
      <c r="B4738" s="4">
        <v>1</v>
      </c>
      <c r="C4738" s="4" t="s">
        <v>9874</v>
      </c>
      <c r="D4738" s="4" t="s">
        <v>9875</v>
      </c>
      <c r="E4738" s="4" t="s">
        <v>9876</v>
      </c>
    </row>
    <row r="4739" spans="1:5">
      <c r="A4739" s="10">
        <v>2712</v>
      </c>
      <c r="B4739" s="4">
        <v>1</v>
      </c>
      <c r="C4739" s="4" t="s">
        <v>9874</v>
      </c>
      <c r="D4739" s="4" t="s">
        <v>9877</v>
      </c>
      <c r="E4739" s="4" t="s">
        <v>9878</v>
      </c>
    </row>
    <row r="4740" spans="1:5">
      <c r="A4740" s="10">
        <v>2713</v>
      </c>
      <c r="B4740" s="4">
        <v>1</v>
      </c>
      <c r="C4740" s="4" t="s">
        <v>9874</v>
      </c>
      <c r="D4740" s="4" t="s">
        <v>9879</v>
      </c>
      <c r="E4740" s="4" t="s">
        <v>9880</v>
      </c>
    </row>
    <row r="4741" spans="1:5">
      <c r="A4741" s="10">
        <v>2714</v>
      </c>
      <c r="B4741" s="4">
        <v>1</v>
      </c>
      <c r="C4741" s="4" t="s">
        <v>9874</v>
      </c>
      <c r="D4741" s="4" t="s">
        <v>9881</v>
      </c>
      <c r="E4741" s="4" t="s">
        <v>9882</v>
      </c>
    </row>
    <row r="4742" spans="1:5">
      <c r="A4742" s="10" t="s">
        <v>27</v>
      </c>
      <c r="B4742" s="4">
        <v>0</v>
      </c>
      <c r="C4742" s="4" t="s">
        <v>9874</v>
      </c>
      <c r="D4742" s="4" t="s">
        <v>9883</v>
      </c>
      <c r="E4742" s="4" t="s">
        <v>9884</v>
      </c>
    </row>
    <row r="4743" spans="1:5">
      <c r="A4743" s="10" t="s">
        <v>30</v>
      </c>
      <c r="B4743" s="4">
        <v>4459</v>
      </c>
      <c r="C4743" s="4" t="s">
        <v>9874</v>
      </c>
      <c r="D4743" s="4" t="s">
        <v>9885</v>
      </c>
      <c r="E4743" s="4" t="s">
        <v>9886</v>
      </c>
    </row>
    <row r="4744" spans="1:5">
      <c r="A4744" s="10" t="s">
        <v>34</v>
      </c>
      <c r="B4744" s="4">
        <v>1400</v>
      </c>
      <c r="C4744" s="4" t="s">
        <v>9874</v>
      </c>
      <c r="D4744" s="4" t="s">
        <v>9887</v>
      </c>
      <c r="E4744" s="4" t="s">
        <v>9888</v>
      </c>
    </row>
    <row r="4745" spans="1:5">
      <c r="A4745" s="10" t="s">
        <v>27</v>
      </c>
      <c r="B4745" s="4">
        <v>0</v>
      </c>
      <c r="C4745" s="4" t="s">
        <v>9874</v>
      </c>
      <c r="D4745" s="4" t="s">
        <v>9889</v>
      </c>
      <c r="E4745" s="4" t="s">
        <v>9890</v>
      </c>
    </row>
    <row r="4746" spans="1:5">
      <c r="A4746" s="10" t="s">
        <v>39</v>
      </c>
      <c r="B4746" s="4" t="s">
        <v>85</v>
      </c>
      <c r="C4746" s="4" t="s">
        <v>9874</v>
      </c>
      <c r="D4746" s="4" t="s">
        <v>9891</v>
      </c>
      <c r="E4746" s="4" t="s">
        <v>9892</v>
      </c>
    </row>
    <row r="4747" spans="1:5">
      <c r="A4747" s="10" t="s">
        <v>43</v>
      </c>
      <c r="B4747" s="4" t="s">
        <v>150</v>
      </c>
      <c r="C4747" s="4" t="s">
        <v>9874</v>
      </c>
      <c r="D4747" s="4" t="s">
        <v>9893</v>
      </c>
      <c r="E4747" s="4" t="s">
        <v>9894</v>
      </c>
    </row>
    <row r="4748" spans="1:5">
      <c r="A4748" s="10" t="s">
        <v>27</v>
      </c>
      <c r="B4748" s="4">
        <v>0</v>
      </c>
      <c r="C4748" s="4" t="s">
        <v>9874</v>
      </c>
      <c r="D4748" s="4" t="s">
        <v>9895</v>
      </c>
      <c r="E4748" s="4" t="s">
        <v>9896</v>
      </c>
    </row>
    <row r="4749" spans="1:5">
      <c r="A4749" s="10" t="s">
        <v>48</v>
      </c>
      <c r="B4749" s="4" t="s">
        <v>85</v>
      </c>
      <c r="C4749" s="4" t="s">
        <v>9874</v>
      </c>
      <c r="D4749" s="4" t="s">
        <v>9897</v>
      </c>
      <c r="E4749" s="4" t="s">
        <v>9898</v>
      </c>
    </row>
    <row r="4750" spans="1:5">
      <c r="A4750" s="10" t="s">
        <v>51</v>
      </c>
      <c r="B4750" s="4">
        <v>1800</v>
      </c>
      <c r="C4750" s="4" t="s">
        <v>9874</v>
      </c>
      <c r="D4750" s="4" t="s">
        <v>9899</v>
      </c>
      <c r="E4750" s="4" t="s">
        <v>9900</v>
      </c>
    </row>
    <row r="4751" spans="1:5">
      <c r="A4751" s="10" t="s">
        <v>27</v>
      </c>
      <c r="B4751" s="4">
        <v>0</v>
      </c>
      <c r="C4751" s="4" t="s">
        <v>9901</v>
      </c>
      <c r="D4751" s="4" t="s">
        <v>9902</v>
      </c>
      <c r="E4751" s="4" t="s">
        <v>9903</v>
      </c>
    </row>
    <row r="4752" spans="1:5">
      <c r="A4752" s="10" t="s">
        <v>56</v>
      </c>
      <c r="B4752" s="4" t="s">
        <v>85</v>
      </c>
      <c r="C4752" s="4" t="s">
        <v>9901</v>
      </c>
      <c r="D4752" s="4" t="s">
        <v>9904</v>
      </c>
      <c r="E4752" s="4" t="s">
        <v>9905</v>
      </c>
    </row>
    <row r="4753" spans="1:5">
      <c r="A4753" s="10" t="s">
        <v>59</v>
      </c>
      <c r="B4753" s="4">
        <v>9800</v>
      </c>
      <c r="C4753" s="4" t="s">
        <v>9901</v>
      </c>
      <c r="D4753" s="4" t="s">
        <v>9906</v>
      </c>
      <c r="E4753" s="4" t="s">
        <v>9907</v>
      </c>
    </row>
    <row r="4754" spans="1:5">
      <c r="A4754" s="10">
        <v>2711</v>
      </c>
      <c r="B4754" s="4">
        <v>1</v>
      </c>
      <c r="C4754" s="4" t="s">
        <v>9908</v>
      </c>
      <c r="D4754" s="4" t="s">
        <v>9909</v>
      </c>
      <c r="E4754" s="4" t="s">
        <v>9910</v>
      </c>
    </row>
    <row r="4755" spans="1:5">
      <c r="A4755" s="10">
        <v>2712</v>
      </c>
      <c r="B4755" s="4">
        <v>1</v>
      </c>
      <c r="C4755" s="4" t="s">
        <v>9908</v>
      </c>
      <c r="D4755" s="4" t="s">
        <v>9911</v>
      </c>
      <c r="E4755" s="4" t="s">
        <v>9912</v>
      </c>
    </row>
    <row r="4756" spans="1:5">
      <c r="A4756" s="10">
        <v>2713</v>
      </c>
      <c r="B4756" s="4">
        <v>1</v>
      </c>
      <c r="C4756" s="4" t="s">
        <v>9908</v>
      </c>
      <c r="D4756" s="4" t="s">
        <v>9913</v>
      </c>
      <c r="E4756" s="4" t="s">
        <v>9914</v>
      </c>
    </row>
    <row r="4757" spans="1:5">
      <c r="A4757" s="10">
        <v>2714</v>
      </c>
      <c r="B4757" s="4">
        <v>1</v>
      </c>
      <c r="C4757" s="4" t="s">
        <v>9908</v>
      </c>
      <c r="D4757" s="4" t="s">
        <v>9915</v>
      </c>
      <c r="E4757" s="4" t="s">
        <v>9916</v>
      </c>
    </row>
    <row r="4758" spans="1:5">
      <c r="A4758" s="10" t="s">
        <v>27</v>
      </c>
      <c r="B4758" s="4">
        <v>0</v>
      </c>
      <c r="C4758" s="4" t="s">
        <v>9908</v>
      </c>
      <c r="D4758" s="4" t="s">
        <v>9917</v>
      </c>
      <c r="E4758" s="4" t="s">
        <v>9918</v>
      </c>
    </row>
    <row r="4759" spans="1:5">
      <c r="A4759" s="10" t="s">
        <v>39</v>
      </c>
      <c r="B4759" s="4" t="s">
        <v>40</v>
      </c>
      <c r="C4759" s="4" t="s">
        <v>9908</v>
      </c>
      <c r="D4759" s="4" t="s">
        <v>9919</v>
      </c>
      <c r="E4759" s="4" t="s">
        <v>9920</v>
      </c>
    </row>
    <row r="4760" spans="1:5">
      <c r="A4760" s="10" t="s">
        <v>43</v>
      </c>
      <c r="B4760" s="4" t="s">
        <v>417</v>
      </c>
      <c r="C4760" s="4" t="s">
        <v>9908</v>
      </c>
      <c r="D4760" s="4" t="s">
        <v>9921</v>
      </c>
      <c r="E4760" s="4" t="s">
        <v>9922</v>
      </c>
    </row>
    <row r="4761" spans="1:5">
      <c r="A4761" s="10" t="s">
        <v>27</v>
      </c>
      <c r="B4761" s="4">
        <v>0</v>
      </c>
      <c r="C4761" s="4" t="s">
        <v>9908</v>
      </c>
      <c r="D4761" s="4" t="s">
        <v>9923</v>
      </c>
      <c r="E4761" s="4" t="s">
        <v>9924</v>
      </c>
    </row>
    <row r="4762" spans="1:5">
      <c r="A4762" s="10" t="s">
        <v>48</v>
      </c>
      <c r="B4762" s="4" t="s">
        <v>2926</v>
      </c>
      <c r="C4762" s="4" t="s">
        <v>9908</v>
      </c>
      <c r="D4762" s="4" t="s">
        <v>9925</v>
      </c>
      <c r="E4762" s="4" t="s">
        <v>9926</v>
      </c>
    </row>
    <row r="4763" spans="1:5">
      <c r="A4763" s="10" t="s">
        <v>51</v>
      </c>
      <c r="B4763" s="4">
        <v>1000</v>
      </c>
      <c r="C4763" s="4" t="s">
        <v>9908</v>
      </c>
      <c r="D4763" s="4" t="s">
        <v>9927</v>
      </c>
      <c r="E4763" s="4" t="s">
        <v>9928</v>
      </c>
    </row>
    <row r="4764" spans="1:5">
      <c r="A4764" s="10" t="s">
        <v>27</v>
      </c>
      <c r="B4764" s="4">
        <v>0</v>
      </c>
      <c r="C4764" s="4" t="s">
        <v>9908</v>
      </c>
      <c r="D4764" s="4" t="s">
        <v>9929</v>
      </c>
      <c r="E4764" s="4" t="s">
        <v>9930</v>
      </c>
    </row>
    <row r="4765" spans="1:5">
      <c r="A4765" s="10" t="s">
        <v>56</v>
      </c>
      <c r="B4765" s="4" t="s">
        <v>40</v>
      </c>
      <c r="C4765" s="4" t="s">
        <v>9908</v>
      </c>
      <c r="D4765" s="4" t="s">
        <v>9931</v>
      </c>
      <c r="E4765" s="4" t="s">
        <v>9932</v>
      </c>
    </row>
    <row r="4766" spans="1:5">
      <c r="A4766" s="10" t="s">
        <v>59</v>
      </c>
      <c r="B4766" s="4" t="s">
        <v>654</v>
      </c>
      <c r="C4766" s="4" t="s">
        <v>9908</v>
      </c>
      <c r="D4766" s="4" t="s">
        <v>9933</v>
      </c>
      <c r="E4766" s="4" t="s">
        <v>9934</v>
      </c>
    </row>
    <row r="4767" spans="1:5">
      <c r="A4767" s="10" t="s">
        <v>27</v>
      </c>
      <c r="B4767" s="4">
        <v>0</v>
      </c>
      <c r="C4767" s="4" t="s">
        <v>9935</v>
      </c>
      <c r="D4767" s="4" t="s">
        <v>9936</v>
      </c>
      <c r="E4767" s="4" t="s">
        <v>9937</v>
      </c>
    </row>
    <row r="4768" spans="1:5">
      <c r="A4768" s="10" t="s">
        <v>30</v>
      </c>
      <c r="B4768" s="4">
        <v>4452</v>
      </c>
      <c r="C4768" s="4" t="s">
        <v>9935</v>
      </c>
      <c r="D4768" s="4" t="s">
        <v>9938</v>
      </c>
      <c r="E4768" s="4" t="s">
        <v>9939</v>
      </c>
    </row>
    <row r="4769" spans="1:5">
      <c r="A4769" s="10" t="s">
        <v>34</v>
      </c>
      <c r="B4769" s="4">
        <v>7800</v>
      </c>
      <c r="C4769" s="4" t="s">
        <v>9935</v>
      </c>
      <c r="D4769" s="4" t="s">
        <v>9940</v>
      </c>
      <c r="E4769" s="4" t="s">
        <v>9941</v>
      </c>
    </row>
    <row r="4770" spans="1:5">
      <c r="A4770" s="10">
        <v>2711</v>
      </c>
      <c r="B4770" s="4">
        <v>1</v>
      </c>
      <c r="C4770" s="4" t="s">
        <v>9942</v>
      </c>
      <c r="D4770" s="4" t="s">
        <v>9943</v>
      </c>
      <c r="E4770" s="4" t="s">
        <v>9944</v>
      </c>
    </row>
    <row r="4771" spans="1:5">
      <c r="A4771" s="10">
        <v>2712</v>
      </c>
      <c r="B4771" s="4">
        <v>1</v>
      </c>
      <c r="C4771" s="4" t="s">
        <v>9942</v>
      </c>
      <c r="D4771" s="4" t="s">
        <v>9945</v>
      </c>
      <c r="E4771" s="4" t="s">
        <v>9946</v>
      </c>
    </row>
    <row r="4772" spans="1:5">
      <c r="A4772" s="10">
        <v>2713</v>
      </c>
      <c r="B4772" s="4">
        <v>1</v>
      </c>
      <c r="C4772" s="4" t="s">
        <v>9942</v>
      </c>
      <c r="D4772" s="4" t="s">
        <v>9947</v>
      </c>
      <c r="E4772" s="4" t="s">
        <v>9948</v>
      </c>
    </row>
    <row r="4773" spans="1:5">
      <c r="A4773" s="10">
        <v>2714</v>
      </c>
      <c r="B4773" s="4">
        <v>1</v>
      </c>
      <c r="C4773" s="4" t="s">
        <v>9942</v>
      </c>
      <c r="D4773" s="4" t="s">
        <v>9949</v>
      </c>
      <c r="E4773" s="4" t="s">
        <v>9950</v>
      </c>
    </row>
    <row r="4774" spans="1:5">
      <c r="A4774" s="10" t="s">
        <v>27</v>
      </c>
      <c r="B4774" s="4">
        <v>0</v>
      </c>
      <c r="C4774" s="4" t="s">
        <v>9942</v>
      </c>
      <c r="D4774" s="11" t="s">
        <v>9951</v>
      </c>
      <c r="E4774" s="4" t="s">
        <v>9952</v>
      </c>
    </row>
    <row r="4775" spans="1:5">
      <c r="A4775" s="10" t="s">
        <v>48</v>
      </c>
      <c r="B4775" s="4" t="s">
        <v>40</v>
      </c>
      <c r="C4775" s="4" t="s">
        <v>9942</v>
      </c>
      <c r="D4775" s="11" t="s">
        <v>9953</v>
      </c>
      <c r="E4775" s="4" t="s">
        <v>9954</v>
      </c>
    </row>
    <row r="4776" spans="1:5">
      <c r="A4776" s="10" t="s">
        <v>51</v>
      </c>
      <c r="B4776" s="4" t="s">
        <v>452</v>
      </c>
      <c r="C4776" s="4" t="s">
        <v>9942</v>
      </c>
      <c r="D4776" s="11" t="s">
        <v>9955</v>
      </c>
      <c r="E4776" s="4" t="s">
        <v>9956</v>
      </c>
    </row>
    <row r="4777" spans="1:5">
      <c r="A4777" s="10" t="s">
        <v>27</v>
      </c>
      <c r="B4777" s="4">
        <v>0</v>
      </c>
      <c r="C4777" s="4" t="s">
        <v>9942</v>
      </c>
      <c r="D4777" s="11" t="s">
        <v>9957</v>
      </c>
      <c r="E4777" s="4" t="s">
        <v>9958</v>
      </c>
    </row>
    <row r="4778" spans="1:5">
      <c r="A4778" s="10" t="s">
        <v>56</v>
      </c>
      <c r="B4778" s="4" t="s">
        <v>85</v>
      </c>
      <c r="C4778" s="4" t="s">
        <v>9942</v>
      </c>
      <c r="D4778" s="11" t="s">
        <v>9959</v>
      </c>
      <c r="E4778" s="4" t="s">
        <v>9960</v>
      </c>
    </row>
    <row r="4779" spans="1:5">
      <c r="A4779" s="10" t="s">
        <v>59</v>
      </c>
      <c r="B4779" s="4">
        <v>9800</v>
      </c>
      <c r="C4779" s="4" t="s">
        <v>9942</v>
      </c>
      <c r="D4779" s="11" t="s">
        <v>9961</v>
      </c>
      <c r="E4779" s="4" t="s">
        <v>9962</v>
      </c>
    </row>
    <row r="4780" spans="1:5">
      <c r="A4780" s="10" t="s">
        <v>27</v>
      </c>
      <c r="B4780" s="4">
        <v>0</v>
      </c>
      <c r="C4780" s="4" t="s">
        <v>9942</v>
      </c>
      <c r="D4780" s="11" t="s">
        <v>9963</v>
      </c>
      <c r="E4780" s="4" t="s">
        <v>9964</v>
      </c>
    </row>
    <row r="4781" spans="1:5">
      <c r="A4781" s="10" t="s">
        <v>30</v>
      </c>
      <c r="B4781" s="4">
        <v>4455</v>
      </c>
      <c r="C4781" s="4" t="s">
        <v>9942</v>
      </c>
      <c r="D4781" s="11" t="s">
        <v>9965</v>
      </c>
      <c r="E4781" s="4" t="s">
        <v>9966</v>
      </c>
    </row>
    <row r="4782" spans="1:5">
      <c r="A4782" s="10" t="s">
        <v>34</v>
      </c>
      <c r="B4782" s="4" t="s">
        <v>3258</v>
      </c>
      <c r="C4782" s="4" t="s">
        <v>9942</v>
      </c>
      <c r="D4782" s="11" t="s">
        <v>9967</v>
      </c>
      <c r="E4782" s="4" t="s">
        <v>9968</v>
      </c>
    </row>
    <row r="4783" spans="1:5">
      <c r="A4783" s="10" t="s">
        <v>27</v>
      </c>
      <c r="B4783" s="4">
        <v>0</v>
      </c>
      <c r="C4783" s="4" t="s">
        <v>9942</v>
      </c>
      <c r="D4783" s="4" t="s">
        <v>9969</v>
      </c>
      <c r="E4783" s="11" t="s">
        <v>9970</v>
      </c>
    </row>
    <row r="4784" spans="1:5">
      <c r="A4784" s="10" t="s">
        <v>39</v>
      </c>
      <c r="B4784" s="4" t="s">
        <v>40</v>
      </c>
      <c r="C4784" s="4" t="s">
        <v>9942</v>
      </c>
      <c r="D4784" s="4" t="s">
        <v>9971</v>
      </c>
      <c r="E4784" s="4" t="s">
        <v>9972</v>
      </c>
    </row>
    <row r="4785" spans="1:5">
      <c r="A4785" s="10" t="s">
        <v>43</v>
      </c>
      <c r="B4785" s="4" t="s">
        <v>506</v>
      </c>
      <c r="C4785" s="4" t="s">
        <v>9942</v>
      </c>
      <c r="D4785" s="4" t="s">
        <v>9973</v>
      </c>
      <c r="E4785" s="4" t="s">
        <v>9974</v>
      </c>
    </row>
    <row r="4786" spans="1:5">
      <c r="A4786" s="10">
        <v>2711</v>
      </c>
      <c r="B4786" s="4">
        <v>1</v>
      </c>
      <c r="C4786" s="4" t="s">
        <v>9975</v>
      </c>
      <c r="D4786" s="4" t="s">
        <v>9976</v>
      </c>
      <c r="E4786" s="4" t="s">
        <v>9977</v>
      </c>
    </row>
    <row r="4787" spans="1:5">
      <c r="A4787" s="10">
        <v>2712</v>
      </c>
      <c r="B4787" s="4">
        <v>1</v>
      </c>
      <c r="C4787" s="4" t="s">
        <v>9975</v>
      </c>
      <c r="D4787" s="4" t="s">
        <v>9978</v>
      </c>
      <c r="E4787" s="4" t="s">
        <v>9979</v>
      </c>
    </row>
    <row r="4788" spans="1:5">
      <c r="A4788" s="10">
        <v>2713</v>
      </c>
      <c r="B4788" s="4">
        <v>1</v>
      </c>
      <c r="C4788" s="4" t="s">
        <v>9975</v>
      </c>
      <c r="D4788" s="4" t="s">
        <v>9980</v>
      </c>
      <c r="E4788" s="4" t="s">
        <v>9981</v>
      </c>
    </row>
    <row r="4789" spans="1:5">
      <c r="A4789" s="10">
        <v>2714</v>
      </c>
      <c r="B4789" s="4">
        <v>1</v>
      </c>
      <c r="C4789" s="4" t="s">
        <v>9975</v>
      </c>
      <c r="D4789" s="4" t="s">
        <v>9982</v>
      </c>
      <c r="E4789" s="4" t="s">
        <v>9983</v>
      </c>
    </row>
    <row r="4790" spans="1:5">
      <c r="A4790" s="10" t="s">
        <v>27</v>
      </c>
      <c r="B4790" s="4">
        <v>0</v>
      </c>
      <c r="C4790" s="4" t="s">
        <v>9984</v>
      </c>
      <c r="D4790" s="4" t="s">
        <v>9985</v>
      </c>
      <c r="E4790" s="4" t="s">
        <v>9986</v>
      </c>
    </row>
    <row r="4791" spans="1:5">
      <c r="A4791" s="10" t="s">
        <v>56</v>
      </c>
      <c r="B4791" s="4" t="s">
        <v>85</v>
      </c>
      <c r="C4791" s="4" t="s">
        <v>9984</v>
      </c>
      <c r="D4791" s="4" t="s">
        <v>9987</v>
      </c>
      <c r="E4791" s="4" t="s">
        <v>9988</v>
      </c>
    </row>
    <row r="4792" spans="1:5">
      <c r="A4792" s="10" t="s">
        <v>59</v>
      </c>
      <c r="B4792" s="4" t="s">
        <v>394</v>
      </c>
      <c r="C4792" s="4" t="s">
        <v>9984</v>
      </c>
      <c r="D4792" s="4" t="s">
        <v>9989</v>
      </c>
      <c r="E4792" s="11" t="s">
        <v>9990</v>
      </c>
    </row>
    <row r="4793" spans="1:5">
      <c r="A4793" s="10" t="s">
        <v>27</v>
      </c>
      <c r="B4793" s="4">
        <v>0</v>
      </c>
      <c r="C4793" s="4" t="s">
        <v>9984</v>
      </c>
      <c r="D4793" s="4" t="s">
        <v>9991</v>
      </c>
      <c r="E4793" s="4" t="s">
        <v>9992</v>
      </c>
    </row>
    <row r="4794" spans="1:5">
      <c r="A4794" s="10" t="s">
        <v>30</v>
      </c>
      <c r="B4794" s="4">
        <v>4459</v>
      </c>
      <c r="C4794" s="4" t="s">
        <v>9984</v>
      </c>
      <c r="D4794" s="4" t="s">
        <v>9993</v>
      </c>
      <c r="E4794" s="4" t="s">
        <v>9994</v>
      </c>
    </row>
    <row r="4795" spans="1:5">
      <c r="A4795" s="10" t="s">
        <v>34</v>
      </c>
      <c r="B4795" s="4" t="s">
        <v>3258</v>
      </c>
      <c r="C4795" s="4" t="s">
        <v>9984</v>
      </c>
      <c r="D4795" s="4" t="s">
        <v>9995</v>
      </c>
      <c r="E4795" s="4" t="s">
        <v>9996</v>
      </c>
    </row>
    <row r="4796" spans="1:5">
      <c r="A4796" s="10" t="s">
        <v>27</v>
      </c>
      <c r="B4796" s="4">
        <v>0</v>
      </c>
      <c r="C4796" s="4" t="s">
        <v>9984</v>
      </c>
      <c r="D4796" s="4" t="s">
        <v>9997</v>
      </c>
      <c r="E4796" s="11" t="s">
        <v>9998</v>
      </c>
    </row>
    <row r="4797" spans="1:5">
      <c r="A4797" s="10" t="s">
        <v>39</v>
      </c>
      <c r="B4797" s="4" t="s">
        <v>85</v>
      </c>
      <c r="C4797" s="4" t="s">
        <v>9984</v>
      </c>
      <c r="D4797" s="4" t="s">
        <v>9999</v>
      </c>
      <c r="E4797" s="4" t="s">
        <v>10000</v>
      </c>
    </row>
    <row r="4798" spans="1:5">
      <c r="A4798" s="10" t="s">
        <v>43</v>
      </c>
      <c r="B4798" s="4" t="s">
        <v>394</v>
      </c>
      <c r="C4798" s="4" t="s">
        <v>9984</v>
      </c>
      <c r="D4798" s="4" t="s">
        <v>10001</v>
      </c>
      <c r="E4798" s="4" t="s">
        <v>10002</v>
      </c>
    </row>
    <row r="4799" spans="1:5">
      <c r="A4799" s="10" t="s">
        <v>27</v>
      </c>
      <c r="B4799" s="4">
        <v>0</v>
      </c>
      <c r="C4799" s="4" t="s">
        <v>9984</v>
      </c>
      <c r="D4799" s="4" t="s">
        <v>10003</v>
      </c>
      <c r="E4799" s="4" t="s">
        <v>10004</v>
      </c>
    </row>
    <row r="4800" spans="1:5">
      <c r="A4800" s="10" t="s">
        <v>48</v>
      </c>
      <c r="B4800" s="4" t="s">
        <v>85</v>
      </c>
      <c r="C4800" s="4" t="s">
        <v>7198</v>
      </c>
      <c r="D4800" s="4" t="s">
        <v>10005</v>
      </c>
      <c r="E4800" s="4" t="s">
        <v>10006</v>
      </c>
    </row>
    <row r="4801" spans="1:5">
      <c r="A4801" s="10" t="s">
        <v>51</v>
      </c>
      <c r="B4801" s="4">
        <v>2800</v>
      </c>
      <c r="C4801" s="4" t="s">
        <v>10007</v>
      </c>
      <c r="D4801" s="4" t="s">
        <v>10008</v>
      </c>
      <c r="E4801" s="4" t="s">
        <v>10009</v>
      </c>
    </row>
    <row r="4802" spans="1:5">
      <c r="A4802" s="10">
        <v>2711</v>
      </c>
      <c r="B4802" s="4">
        <v>1</v>
      </c>
      <c r="C4802" s="4" t="s">
        <v>10010</v>
      </c>
      <c r="D4802" s="4" t="s">
        <v>10011</v>
      </c>
      <c r="E4802" s="4" t="s">
        <v>10012</v>
      </c>
    </row>
    <row r="4803" spans="1:5">
      <c r="A4803" s="10">
        <v>2712</v>
      </c>
      <c r="B4803" s="4">
        <v>1</v>
      </c>
      <c r="C4803" s="4" t="s">
        <v>10010</v>
      </c>
      <c r="D4803" s="4" t="s">
        <v>10013</v>
      </c>
      <c r="E4803" s="4" t="s">
        <v>10014</v>
      </c>
    </row>
    <row r="4804" spans="1:5">
      <c r="A4804" s="10">
        <v>2713</v>
      </c>
      <c r="B4804" s="4">
        <v>1</v>
      </c>
      <c r="C4804" s="4" t="s">
        <v>10010</v>
      </c>
      <c r="D4804" s="4" t="s">
        <v>10015</v>
      </c>
      <c r="E4804" s="4" t="s">
        <v>10016</v>
      </c>
    </row>
    <row r="4805" spans="1:5">
      <c r="A4805" s="10">
        <v>2714</v>
      </c>
      <c r="B4805" s="4">
        <v>1</v>
      </c>
      <c r="C4805" s="4" t="s">
        <v>10010</v>
      </c>
      <c r="D4805" s="4" t="s">
        <v>10017</v>
      </c>
      <c r="E4805" s="4" t="s">
        <v>10018</v>
      </c>
    </row>
    <row r="4806" spans="1:5">
      <c r="A4806" s="10" t="s">
        <v>27</v>
      </c>
      <c r="B4806" s="4">
        <v>0</v>
      </c>
      <c r="C4806" s="4" t="s">
        <v>10019</v>
      </c>
      <c r="D4806" s="4" t="s">
        <v>10020</v>
      </c>
      <c r="E4806" s="4" t="s">
        <v>10021</v>
      </c>
    </row>
    <row r="4807" spans="1:5">
      <c r="A4807" s="10" t="s">
        <v>30</v>
      </c>
      <c r="B4807" s="4">
        <v>4452</v>
      </c>
      <c r="C4807" s="4" t="s">
        <v>10019</v>
      </c>
      <c r="D4807" s="4" t="s">
        <v>10022</v>
      </c>
      <c r="E4807" s="4" t="s">
        <v>10023</v>
      </c>
    </row>
    <row r="4808" spans="1:5">
      <c r="A4808" s="10" t="s">
        <v>34</v>
      </c>
      <c r="B4808" s="4">
        <v>8400</v>
      </c>
      <c r="C4808" s="4" t="s">
        <v>10019</v>
      </c>
      <c r="D4808" s="4" t="s">
        <v>10024</v>
      </c>
      <c r="E4808" s="4" t="s">
        <v>10025</v>
      </c>
    </row>
    <row r="4809" spans="1:5">
      <c r="A4809" s="10" t="s">
        <v>27</v>
      </c>
      <c r="B4809" s="4">
        <v>0</v>
      </c>
      <c r="C4809" s="4" t="s">
        <v>10019</v>
      </c>
      <c r="D4809" s="4" t="s">
        <v>10026</v>
      </c>
      <c r="E4809" s="4" t="s">
        <v>10027</v>
      </c>
    </row>
    <row r="4810" spans="1:5">
      <c r="A4810" s="10" t="s">
        <v>39</v>
      </c>
      <c r="B4810" s="4" t="s">
        <v>40</v>
      </c>
      <c r="C4810" s="4" t="s">
        <v>10019</v>
      </c>
      <c r="D4810" s="4" t="s">
        <v>10028</v>
      </c>
      <c r="E4810" s="4" t="s">
        <v>10029</v>
      </c>
    </row>
    <row r="4811" spans="1:5">
      <c r="A4811" s="10" t="s">
        <v>43</v>
      </c>
      <c r="B4811" s="4" t="s">
        <v>452</v>
      </c>
      <c r="C4811" s="4" t="s">
        <v>10019</v>
      </c>
      <c r="D4811" s="4" t="s">
        <v>10030</v>
      </c>
      <c r="E4811" s="4" t="s">
        <v>10031</v>
      </c>
    </row>
    <row r="4812" spans="1:5">
      <c r="A4812" s="10" t="s">
        <v>27</v>
      </c>
      <c r="B4812" s="4">
        <v>0</v>
      </c>
      <c r="C4812" s="4" t="s">
        <v>10019</v>
      </c>
      <c r="D4812" s="4" t="s">
        <v>10032</v>
      </c>
      <c r="E4812" s="4" t="s">
        <v>10033</v>
      </c>
    </row>
    <row r="4813" spans="1:5">
      <c r="A4813" s="10" t="s">
        <v>48</v>
      </c>
      <c r="B4813" s="4" t="s">
        <v>2926</v>
      </c>
      <c r="C4813" s="4" t="s">
        <v>10019</v>
      </c>
      <c r="D4813" s="4" t="s">
        <v>10034</v>
      </c>
      <c r="E4813" s="4" t="s">
        <v>10035</v>
      </c>
    </row>
    <row r="4814" spans="1:5">
      <c r="A4814" s="10" t="s">
        <v>51</v>
      </c>
      <c r="B4814" s="4">
        <v>800</v>
      </c>
      <c r="C4814" s="4" t="s">
        <v>10019</v>
      </c>
      <c r="D4814" s="4" t="s">
        <v>10036</v>
      </c>
      <c r="E4814" s="4" t="s">
        <v>10037</v>
      </c>
    </row>
    <row r="4815" spans="1:5">
      <c r="A4815" s="10" t="s">
        <v>27</v>
      </c>
      <c r="B4815" s="4">
        <v>0</v>
      </c>
      <c r="C4815" s="4" t="s">
        <v>10019</v>
      </c>
      <c r="D4815" s="4" t="s">
        <v>10038</v>
      </c>
      <c r="E4815" s="4" t="s">
        <v>10039</v>
      </c>
    </row>
    <row r="4816" spans="1:5">
      <c r="A4816" s="10" t="s">
        <v>56</v>
      </c>
      <c r="B4816" s="4" t="s">
        <v>40</v>
      </c>
      <c r="C4816" s="4" t="s">
        <v>10019</v>
      </c>
      <c r="D4816" s="4" t="s">
        <v>10040</v>
      </c>
      <c r="E4816" s="4" t="s">
        <v>10041</v>
      </c>
    </row>
    <row r="4817" spans="1:5">
      <c r="A4817" s="10" t="s">
        <v>59</v>
      </c>
      <c r="B4817" s="4" t="s">
        <v>44</v>
      </c>
      <c r="C4817" s="4" t="s">
        <v>10019</v>
      </c>
      <c r="D4817" s="4" t="s">
        <v>10042</v>
      </c>
      <c r="E4817" s="4" t="s">
        <v>10043</v>
      </c>
    </row>
    <row r="4818" spans="1:5">
      <c r="A4818" s="10">
        <v>2711</v>
      </c>
      <c r="B4818" s="4">
        <v>1</v>
      </c>
      <c r="C4818" s="4" t="s">
        <v>10044</v>
      </c>
      <c r="D4818" s="4" t="s">
        <v>10045</v>
      </c>
      <c r="E4818" s="4" t="s">
        <v>10046</v>
      </c>
    </row>
    <row r="4819" spans="1:5">
      <c r="A4819" s="10">
        <v>2712</v>
      </c>
      <c r="B4819" s="4">
        <v>1</v>
      </c>
      <c r="C4819" s="4" t="s">
        <v>10044</v>
      </c>
      <c r="D4819" s="4" t="s">
        <v>10047</v>
      </c>
      <c r="E4819" s="4" t="s">
        <v>10048</v>
      </c>
    </row>
    <row r="4820" spans="1:5">
      <c r="A4820" s="10">
        <v>2713</v>
      </c>
      <c r="B4820" s="4">
        <v>1</v>
      </c>
      <c r="C4820" s="4" t="s">
        <v>10044</v>
      </c>
      <c r="D4820" s="4" t="s">
        <v>10049</v>
      </c>
      <c r="E4820" s="4" t="s">
        <v>10050</v>
      </c>
    </row>
    <row r="4821" spans="1:5">
      <c r="A4821" s="10">
        <v>2714</v>
      </c>
      <c r="B4821" s="4">
        <v>1</v>
      </c>
      <c r="C4821" s="4" t="s">
        <v>10044</v>
      </c>
      <c r="D4821" s="4" t="s">
        <v>10051</v>
      </c>
      <c r="E4821" s="4" t="s">
        <v>10052</v>
      </c>
    </row>
    <row r="4822" spans="1:5">
      <c r="A4822" s="10" t="s">
        <v>27</v>
      </c>
      <c r="B4822" s="4">
        <v>0</v>
      </c>
      <c r="C4822" s="4" t="s">
        <v>10044</v>
      </c>
      <c r="D4822" s="4" t="s">
        <v>10053</v>
      </c>
      <c r="E4822" s="4" t="s">
        <v>10054</v>
      </c>
    </row>
    <row r="4823" spans="1:5">
      <c r="A4823" s="10" t="s">
        <v>39</v>
      </c>
      <c r="B4823" s="4" t="s">
        <v>85</v>
      </c>
      <c r="C4823" s="4" t="s">
        <v>10044</v>
      </c>
      <c r="D4823" s="4" t="s">
        <v>10055</v>
      </c>
      <c r="E4823" s="4" t="s">
        <v>10056</v>
      </c>
    </row>
    <row r="4824" spans="1:5">
      <c r="A4824" s="10" t="s">
        <v>43</v>
      </c>
      <c r="B4824" s="4">
        <v>8800</v>
      </c>
      <c r="C4824" s="4" t="s">
        <v>10044</v>
      </c>
      <c r="D4824" s="4" t="s">
        <v>10057</v>
      </c>
      <c r="E4824" s="4" t="s">
        <v>10058</v>
      </c>
    </row>
    <row r="4825" spans="1:5">
      <c r="A4825" s="10" t="s">
        <v>27</v>
      </c>
      <c r="B4825" s="4">
        <v>0</v>
      </c>
      <c r="C4825" s="4" t="s">
        <v>10059</v>
      </c>
      <c r="D4825" s="4" t="s">
        <v>10060</v>
      </c>
      <c r="E4825" s="4" t="s">
        <v>10061</v>
      </c>
    </row>
    <row r="4826" spans="1:5">
      <c r="A4826" s="10" t="s">
        <v>48</v>
      </c>
      <c r="B4826" s="4" t="s">
        <v>85</v>
      </c>
      <c r="C4826" s="4" t="s">
        <v>7198</v>
      </c>
      <c r="D4826" s="4" t="s">
        <v>10062</v>
      </c>
      <c r="E4826" s="4" t="s">
        <v>10063</v>
      </c>
    </row>
    <row r="4827" spans="1:5">
      <c r="A4827" s="10" t="s">
        <v>51</v>
      </c>
      <c r="B4827" s="4">
        <v>800</v>
      </c>
      <c r="C4827" s="4" t="s">
        <v>10059</v>
      </c>
      <c r="D4827" s="4" t="s">
        <v>10064</v>
      </c>
      <c r="E4827" s="4" t="s">
        <v>10065</v>
      </c>
    </row>
    <row r="4828" spans="1:5">
      <c r="A4828" s="10" t="s">
        <v>27</v>
      </c>
      <c r="B4828" s="4">
        <v>0</v>
      </c>
      <c r="C4828" s="4" t="s">
        <v>10059</v>
      </c>
      <c r="D4828" s="4" t="s">
        <v>10066</v>
      </c>
      <c r="E4828" s="4" t="s">
        <v>10067</v>
      </c>
    </row>
    <row r="4829" spans="1:5">
      <c r="A4829" s="10" t="s">
        <v>56</v>
      </c>
      <c r="B4829" s="4" t="s">
        <v>85</v>
      </c>
      <c r="C4829" s="4" t="s">
        <v>10059</v>
      </c>
      <c r="D4829" s="4" t="s">
        <v>10068</v>
      </c>
      <c r="E4829" s="4" t="s">
        <v>10069</v>
      </c>
    </row>
    <row r="4830" spans="1:5">
      <c r="A4830" s="10" t="s">
        <v>59</v>
      </c>
      <c r="B4830" s="4" t="s">
        <v>110</v>
      </c>
      <c r="C4830" s="4" t="s">
        <v>10059</v>
      </c>
      <c r="D4830" s="4" t="s">
        <v>10070</v>
      </c>
      <c r="E4830" s="4" t="s">
        <v>10071</v>
      </c>
    </row>
    <row r="4831" spans="1:5">
      <c r="A4831" s="10" t="s">
        <v>27</v>
      </c>
      <c r="B4831" s="4">
        <v>0</v>
      </c>
      <c r="C4831" s="4" t="s">
        <v>10059</v>
      </c>
      <c r="D4831" s="4" t="s">
        <v>10072</v>
      </c>
      <c r="E4831" s="4" t="s">
        <v>10073</v>
      </c>
    </row>
    <row r="4832" spans="1:5">
      <c r="A4832" s="10" t="s">
        <v>30</v>
      </c>
      <c r="B4832" s="4">
        <v>4458</v>
      </c>
      <c r="C4832" s="4" t="s">
        <v>10059</v>
      </c>
      <c r="D4832" s="4" t="s">
        <v>10074</v>
      </c>
      <c r="E4832" s="4" t="s">
        <v>10075</v>
      </c>
    </row>
    <row r="4833" spans="1:5">
      <c r="A4833" s="10" t="s">
        <v>34</v>
      </c>
      <c r="B4833" s="4" t="s">
        <v>290</v>
      </c>
      <c r="C4833" s="4" t="s">
        <v>10059</v>
      </c>
      <c r="D4833" s="4" t="s">
        <v>10076</v>
      </c>
      <c r="E4833" s="4" t="s">
        <v>10077</v>
      </c>
    </row>
    <row r="4834" spans="1:5">
      <c r="A4834" s="10">
        <v>2711</v>
      </c>
      <c r="B4834" s="4">
        <v>1</v>
      </c>
      <c r="C4834" s="4" t="s">
        <v>10078</v>
      </c>
      <c r="D4834" s="4" t="s">
        <v>10079</v>
      </c>
      <c r="E4834" s="4" t="s">
        <v>10080</v>
      </c>
    </row>
    <row r="4835" spans="1:5">
      <c r="A4835" s="10">
        <v>2712</v>
      </c>
      <c r="B4835" s="4">
        <v>1</v>
      </c>
      <c r="C4835" s="4" t="s">
        <v>10078</v>
      </c>
      <c r="D4835" s="4" t="s">
        <v>10081</v>
      </c>
      <c r="E4835" s="4" t="s">
        <v>10082</v>
      </c>
    </row>
    <row r="4836" spans="1:5">
      <c r="A4836" s="10">
        <v>2713</v>
      </c>
      <c r="B4836" s="4">
        <v>1</v>
      </c>
      <c r="C4836" s="4" t="s">
        <v>10078</v>
      </c>
      <c r="D4836" s="4">
        <v>73612330</v>
      </c>
      <c r="E4836" s="4" t="s">
        <v>10083</v>
      </c>
    </row>
    <row r="4837" spans="1:5">
      <c r="A4837" s="10">
        <v>2714</v>
      </c>
      <c r="B4837" s="4">
        <v>1</v>
      </c>
      <c r="C4837" s="4" t="s">
        <v>10078</v>
      </c>
      <c r="D4837" s="4" t="s">
        <v>10084</v>
      </c>
      <c r="E4837" s="4" t="s">
        <v>10085</v>
      </c>
    </row>
    <row r="4838" spans="1:5">
      <c r="A4838" s="10" t="s">
        <v>27</v>
      </c>
      <c r="B4838" s="4">
        <v>0</v>
      </c>
      <c r="C4838" s="4" t="s">
        <v>10078</v>
      </c>
      <c r="D4838" s="4">
        <v>73644962</v>
      </c>
      <c r="E4838" s="4" t="s">
        <v>10086</v>
      </c>
    </row>
    <row r="4839" spans="1:5">
      <c r="A4839" s="10" t="s">
        <v>48</v>
      </c>
      <c r="B4839" s="4" t="s">
        <v>2926</v>
      </c>
      <c r="C4839" s="4" t="s">
        <v>10078</v>
      </c>
      <c r="D4839" s="4" t="s">
        <v>10087</v>
      </c>
      <c r="E4839" s="4" t="s">
        <v>10088</v>
      </c>
    </row>
    <row r="4840" spans="1:5">
      <c r="A4840" s="10" t="s">
        <v>51</v>
      </c>
      <c r="B4840" s="4">
        <v>2000</v>
      </c>
      <c r="C4840" s="4" t="s">
        <v>10078</v>
      </c>
      <c r="D4840" s="4">
        <v>73645844</v>
      </c>
      <c r="E4840" s="4" t="s">
        <v>10089</v>
      </c>
    </row>
    <row r="4841" spans="1:5">
      <c r="A4841" s="10" t="s">
        <v>27</v>
      </c>
      <c r="B4841" s="4">
        <v>0</v>
      </c>
      <c r="C4841" s="4" t="s">
        <v>10090</v>
      </c>
      <c r="D4841" s="11">
        <v>736775000</v>
      </c>
      <c r="E4841" s="4" t="s">
        <v>10091</v>
      </c>
    </row>
    <row r="4842" spans="1:5">
      <c r="A4842" s="10" t="s">
        <v>56</v>
      </c>
      <c r="B4842" s="4" t="s">
        <v>40</v>
      </c>
      <c r="C4842" s="4" t="s">
        <v>10090</v>
      </c>
      <c r="D4842" s="4" t="s">
        <v>10092</v>
      </c>
      <c r="E4842" s="4" t="s">
        <v>10093</v>
      </c>
    </row>
    <row r="4843" spans="1:5">
      <c r="A4843" s="10" t="s">
        <v>59</v>
      </c>
      <c r="B4843" s="4">
        <v>9800</v>
      </c>
      <c r="C4843" s="4" t="s">
        <v>10090</v>
      </c>
      <c r="D4843" s="4" t="s">
        <v>10094</v>
      </c>
      <c r="E4843" s="4" t="s">
        <v>10095</v>
      </c>
    </row>
    <row r="4844" spans="1:5">
      <c r="A4844" s="10" t="s">
        <v>27</v>
      </c>
      <c r="B4844" s="4">
        <v>0</v>
      </c>
      <c r="C4844" s="4" t="s">
        <v>10090</v>
      </c>
      <c r="D4844" s="4" t="s">
        <v>10096</v>
      </c>
      <c r="E4844" s="4" t="s">
        <v>10097</v>
      </c>
    </row>
    <row r="4845" spans="1:5">
      <c r="A4845" s="10" t="s">
        <v>30</v>
      </c>
      <c r="B4845" s="4">
        <v>4452</v>
      </c>
      <c r="C4845" s="4" t="s">
        <v>10090</v>
      </c>
      <c r="D4845" s="4" t="s">
        <v>10098</v>
      </c>
      <c r="E4845" s="4" t="s">
        <v>10099</v>
      </c>
    </row>
    <row r="4846" spans="1:5">
      <c r="A4846" s="10" t="s">
        <v>34</v>
      </c>
      <c r="B4846" s="4">
        <v>3400</v>
      </c>
      <c r="C4846" s="4" t="s">
        <v>10090</v>
      </c>
      <c r="D4846" s="4" t="s">
        <v>10100</v>
      </c>
      <c r="E4846" s="4" t="s">
        <v>10101</v>
      </c>
    </row>
    <row r="4847" spans="1:5">
      <c r="A4847" s="10" t="s">
        <v>27</v>
      </c>
      <c r="B4847" s="4">
        <v>0</v>
      </c>
      <c r="C4847" s="4" t="s">
        <v>10090</v>
      </c>
      <c r="D4847" s="4" t="s">
        <v>10102</v>
      </c>
      <c r="E4847" s="4" t="s">
        <v>10103</v>
      </c>
    </row>
    <row r="4848" spans="1:5">
      <c r="A4848" s="10" t="s">
        <v>39</v>
      </c>
      <c r="B4848" s="4" t="s">
        <v>40</v>
      </c>
      <c r="C4848" s="4" t="s">
        <v>10090</v>
      </c>
      <c r="D4848" s="4" t="s">
        <v>10104</v>
      </c>
      <c r="E4848" s="4" t="s">
        <v>10105</v>
      </c>
    </row>
    <row r="4849" spans="1:5">
      <c r="A4849" s="10" t="s">
        <v>43</v>
      </c>
      <c r="B4849" s="4" t="s">
        <v>94</v>
      </c>
      <c r="C4849" s="4" t="s">
        <v>10090</v>
      </c>
      <c r="D4849" s="11" t="s">
        <v>10106</v>
      </c>
      <c r="E4849" s="4" t="s">
        <v>10107</v>
      </c>
    </row>
    <row r="4850" spans="1:5">
      <c r="A4850" s="10">
        <v>2711</v>
      </c>
      <c r="B4850" s="4">
        <v>1</v>
      </c>
      <c r="C4850" s="4" t="s">
        <v>10108</v>
      </c>
      <c r="D4850" s="11" t="s">
        <v>10109</v>
      </c>
      <c r="E4850" s="4" t="s">
        <v>10110</v>
      </c>
    </row>
    <row r="4851" spans="1:5">
      <c r="A4851" s="10">
        <v>2712</v>
      </c>
      <c r="B4851" s="4">
        <v>1</v>
      </c>
      <c r="C4851" s="4" t="s">
        <v>10108</v>
      </c>
      <c r="D4851" s="4" t="s">
        <v>10111</v>
      </c>
      <c r="E4851" s="4" t="s">
        <v>10112</v>
      </c>
    </row>
    <row r="4852" spans="1:5">
      <c r="A4852" s="10">
        <v>2713</v>
      </c>
      <c r="B4852" s="4">
        <v>1</v>
      </c>
      <c r="C4852" s="4" t="s">
        <v>10108</v>
      </c>
      <c r="D4852" s="4" t="s">
        <v>10113</v>
      </c>
      <c r="E4852" s="4" t="s">
        <v>10114</v>
      </c>
    </row>
    <row r="4853" spans="1:5">
      <c r="A4853" s="10">
        <v>2714</v>
      </c>
      <c r="B4853" s="4">
        <v>1</v>
      </c>
      <c r="C4853" s="4" t="s">
        <v>10108</v>
      </c>
      <c r="D4853" s="4" t="s">
        <v>10115</v>
      </c>
      <c r="E4853" s="4" t="s">
        <v>10116</v>
      </c>
    </row>
    <row r="4854" spans="1:5">
      <c r="A4854" s="10" t="s">
        <v>27</v>
      </c>
      <c r="B4854" s="4">
        <v>0</v>
      </c>
      <c r="C4854" s="4" t="s">
        <v>10108</v>
      </c>
      <c r="D4854" s="4">
        <v>97351854</v>
      </c>
      <c r="E4854" s="4" t="s">
        <v>10117</v>
      </c>
    </row>
    <row r="4855" spans="1:5">
      <c r="A4855" s="10" t="s">
        <v>56</v>
      </c>
      <c r="B4855" s="4" t="s">
        <v>40</v>
      </c>
      <c r="C4855" s="4" t="s">
        <v>10108</v>
      </c>
      <c r="D4855" s="4" t="s">
        <v>10118</v>
      </c>
      <c r="E4855" s="4" t="s">
        <v>10119</v>
      </c>
    </row>
    <row r="4856" spans="1:5">
      <c r="A4856" s="10" t="s">
        <v>59</v>
      </c>
      <c r="B4856" s="4">
        <v>9800</v>
      </c>
      <c r="C4856" s="4" t="s">
        <v>10108</v>
      </c>
      <c r="D4856" s="4">
        <v>97352738</v>
      </c>
      <c r="E4856" s="4" t="s">
        <v>10120</v>
      </c>
    </row>
    <row r="4857" spans="1:5">
      <c r="A4857" s="10" t="s">
        <v>27</v>
      </c>
      <c r="B4857" s="4">
        <v>0</v>
      </c>
      <c r="C4857" s="4" t="s">
        <v>10108</v>
      </c>
      <c r="D4857" s="4" t="s">
        <v>10121</v>
      </c>
      <c r="E4857" s="4" t="s">
        <v>10122</v>
      </c>
    </row>
    <row r="4858" spans="1:5">
      <c r="A4858" s="10" t="s">
        <v>30</v>
      </c>
      <c r="B4858" s="4">
        <v>4451</v>
      </c>
      <c r="C4858" s="4" t="s">
        <v>10108</v>
      </c>
      <c r="D4858" s="4" t="s">
        <v>10123</v>
      </c>
      <c r="E4858" s="4" t="s">
        <v>10124</v>
      </c>
    </row>
    <row r="4859" spans="1:5">
      <c r="A4859" s="10" t="s">
        <v>34</v>
      </c>
      <c r="B4859" s="4" t="s">
        <v>3102</v>
      </c>
      <c r="C4859" s="4" t="s">
        <v>10108</v>
      </c>
      <c r="D4859" s="4" t="s">
        <v>10125</v>
      </c>
      <c r="E4859" s="4" t="s">
        <v>10126</v>
      </c>
    </row>
    <row r="4860" spans="1:5">
      <c r="A4860" s="10" t="s">
        <v>27</v>
      </c>
      <c r="B4860" s="4">
        <v>0</v>
      </c>
      <c r="C4860" s="4" t="s">
        <v>10127</v>
      </c>
      <c r="D4860" s="4" t="s">
        <v>10128</v>
      </c>
      <c r="E4860" s="4" t="s">
        <v>10129</v>
      </c>
    </row>
    <row r="4861" spans="1:5">
      <c r="A4861" s="10" t="s">
        <v>39</v>
      </c>
      <c r="B4861" s="4" t="s">
        <v>40</v>
      </c>
      <c r="C4861" s="4" t="s">
        <v>10127</v>
      </c>
      <c r="D4861" s="4" t="s">
        <v>10130</v>
      </c>
      <c r="E4861" s="4" t="s">
        <v>10131</v>
      </c>
    </row>
    <row r="4862" spans="1:5">
      <c r="A4862" s="10" t="s">
        <v>43</v>
      </c>
      <c r="B4862" s="4" t="s">
        <v>219</v>
      </c>
      <c r="C4862" s="4" t="s">
        <v>10127</v>
      </c>
      <c r="D4862" s="4" t="s">
        <v>10132</v>
      </c>
      <c r="E4862" s="11" t="s">
        <v>10133</v>
      </c>
    </row>
    <row r="4863" spans="1:5">
      <c r="A4863" s="10" t="s">
        <v>27</v>
      </c>
      <c r="B4863" s="4">
        <v>0</v>
      </c>
      <c r="C4863" s="4" t="s">
        <v>10127</v>
      </c>
      <c r="D4863" s="4" t="s">
        <v>10134</v>
      </c>
      <c r="E4863" s="4" t="s">
        <v>10135</v>
      </c>
    </row>
    <row r="4864" spans="1:5">
      <c r="A4864" s="10" t="s">
        <v>48</v>
      </c>
      <c r="B4864" s="4" t="s">
        <v>2926</v>
      </c>
      <c r="C4864" s="4" t="s">
        <v>10127</v>
      </c>
      <c r="D4864" s="4" t="s">
        <v>10136</v>
      </c>
      <c r="E4864" s="4" t="s">
        <v>10137</v>
      </c>
    </row>
    <row r="4865" spans="1:5">
      <c r="A4865" s="10" t="s">
        <v>51</v>
      </c>
      <c r="B4865" s="4">
        <v>1000</v>
      </c>
      <c r="C4865" s="4" t="s">
        <v>10127</v>
      </c>
      <c r="D4865" s="4" t="s">
        <v>10138</v>
      </c>
      <c r="E4865" s="4">
        <v>94139974</v>
      </c>
    </row>
    <row r="4866" spans="1:5">
      <c r="A4866" s="10">
        <v>2711</v>
      </c>
      <c r="B4866" s="4">
        <v>1</v>
      </c>
      <c r="C4866" s="4" t="s">
        <v>10139</v>
      </c>
      <c r="D4866" s="4" t="s">
        <v>10140</v>
      </c>
      <c r="E4866" s="4" t="s">
        <v>10141</v>
      </c>
    </row>
    <row r="4867" spans="1:5">
      <c r="A4867" s="10">
        <v>2712</v>
      </c>
      <c r="B4867" s="4">
        <v>1</v>
      </c>
      <c r="C4867" s="4" t="s">
        <v>10139</v>
      </c>
      <c r="D4867" s="4" t="s">
        <v>10142</v>
      </c>
      <c r="E4867" s="4" t="s">
        <v>10143</v>
      </c>
    </row>
    <row r="4868" spans="1:5">
      <c r="A4868" s="10">
        <v>2713</v>
      </c>
      <c r="B4868" s="4">
        <v>1</v>
      </c>
      <c r="C4868" s="4" t="s">
        <v>10139</v>
      </c>
      <c r="D4868" s="4" t="s">
        <v>10144</v>
      </c>
      <c r="E4868" s="4" t="s">
        <v>10145</v>
      </c>
    </row>
    <row r="4869" spans="1:5">
      <c r="A4869" s="10">
        <v>2714</v>
      </c>
      <c r="B4869" s="4">
        <v>1</v>
      </c>
      <c r="C4869" s="4" t="s">
        <v>10139</v>
      </c>
      <c r="D4869" s="4" t="s">
        <v>10146</v>
      </c>
      <c r="E4869" s="4" t="s">
        <v>10147</v>
      </c>
    </row>
    <row r="4870" spans="1:5">
      <c r="A4870" s="10" t="s">
        <v>27</v>
      </c>
      <c r="B4870" s="4">
        <v>0</v>
      </c>
      <c r="C4870" s="4" t="s">
        <v>10139</v>
      </c>
      <c r="D4870" s="4" t="s">
        <v>10148</v>
      </c>
      <c r="E4870" s="4" t="s">
        <v>10149</v>
      </c>
    </row>
    <row r="4871" spans="1:5">
      <c r="A4871" s="10" t="s">
        <v>30</v>
      </c>
      <c r="B4871" s="4">
        <v>4458</v>
      </c>
      <c r="C4871" s="4" t="s">
        <v>10139</v>
      </c>
      <c r="D4871" s="4" t="s">
        <v>10150</v>
      </c>
      <c r="E4871" s="4" t="s">
        <v>10151</v>
      </c>
    </row>
    <row r="4872" spans="1:5">
      <c r="A4872" s="10" t="s">
        <v>34</v>
      </c>
      <c r="B4872" s="4">
        <v>6400</v>
      </c>
      <c r="C4872" s="4" t="s">
        <v>10139</v>
      </c>
      <c r="D4872" s="4" t="s">
        <v>10152</v>
      </c>
      <c r="E4872" s="4" t="s">
        <v>10153</v>
      </c>
    </row>
    <row r="4873" spans="1:5">
      <c r="A4873" s="10" t="s">
        <v>27</v>
      </c>
      <c r="B4873" s="4">
        <v>0</v>
      </c>
      <c r="C4873" s="4" t="s">
        <v>10139</v>
      </c>
      <c r="D4873" s="4" t="s">
        <v>10154</v>
      </c>
      <c r="E4873" s="4" t="s">
        <v>10155</v>
      </c>
    </row>
    <row r="4874" spans="1:5">
      <c r="A4874" s="10" t="s">
        <v>39</v>
      </c>
      <c r="B4874" s="4" t="s">
        <v>2926</v>
      </c>
      <c r="C4874" s="4" t="s">
        <v>10139</v>
      </c>
      <c r="D4874" s="4" t="s">
        <v>10156</v>
      </c>
      <c r="E4874" s="4" t="s">
        <v>10157</v>
      </c>
    </row>
    <row r="4875" spans="1:5">
      <c r="A4875" s="10" t="s">
        <v>43</v>
      </c>
      <c r="B4875" s="4">
        <v>800</v>
      </c>
      <c r="C4875" s="4" t="s">
        <v>10139</v>
      </c>
      <c r="D4875" s="4" t="s">
        <v>10158</v>
      </c>
      <c r="E4875" s="4" t="s">
        <v>10159</v>
      </c>
    </row>
    <row r="4876" spans="1:5">
      <c r="A4876" s="10" t="s">
        <v>27</v>
      </c>
      <c r="B4876" s="4">
        <v>0</v>
      </c>
      <c r="C4876" s="4" t="s">
        <v>10160</v>
      </c>
      <c r="D4876" s="4" t="s">
        <v>10161</v>
      </c>
      <c r="E4876" s="4" t="s">
        <v>10162</v>
      </c>
    </row>
    <row r="4877" spans="1:5">
      <c r="A4877" s="10" t="s">
        <v>48</v>
      </c>
      <c r="B4877" s="4" t="s">
        <v>85</v>
      </c>
      <c r="C4877" s="4" t="s">
        <v>10160</v>
      </c>
      <c r="D4877" s="4" t="s">
        <v>10163</v>
      </c>
      <c r="E4877" s="4" t="s">
        <v>10164</v>
      </c>
    </row>
    <row r="4878" spans="1:5">
      <c r="A4878" s="10" t="s">
        <v>51</v>
      </c>
      <c r="B4878" s="4">
        <v>2800</v>
      </c>
      <c r="C4878" s="4" t="s">
        <v>10160</v>
      </c>
      <c r="D4878" s="4" t="s">
        <v>10165</v>
      </c>
      <c r="E4878" s="4" t="s">
        <v>10166</v>
      </c>
    </row>
    <row r="4879" spans="1:5">
      <c r="A4879" s="10" t="s">
        <v>27</v>
      </c>
      <c r="B4879" s="4">
        <v>0</v>
      </c>
      <c r="C4879" s="4" t="s">
        <v>10160</v>
      </c>
      <c r="D4879" s="4" t="s">
        <v>10167</v>
      </c>
      <c r="E4879" s="4" t="s">
        <v>10168</v>
      </c>
    </row>
    <row r="4880" spans="1:5">
      <c r="A4880" s="10" t="s">
        <v>56</v>
      </c>
      <c r="B4880" s="4" t="s">
        <v>85</v>
      </c>
      <c r="C4880" s="4" t="s">
        <v>10160</v>
      </c>
      <c r="D4880" s="4" t="s">
        <v>10169</v>
      </c>
      <c r="E4880" s="4" t="s">
        <v>10170</v>
      </c>
    </row>
    <row r="4881" spans="1:5">
      <c r="A4881" s="10" t="s">
        <v>59</v>
      </c>
      <c r="B4881" s="4" t="s">
        <v>219</v>
      </c>
      <c r="C4881" s="4" t="s">
        <v>10160</v>
      </c>
      <c r="D4881" s="4" t="s">
        <v>10171</v>
      </c>
      <c r="E4881" s="4" t="s">
        <v>10172</v>
      </c>
    </row>
    <row r="4882" spans="1:5">
      <c r="A4882" s="10">
        <v>2711</v>
      </c>
      <c r="B4882" s="4">
        <v>1</v>
      </c>
      <c r="C4882" s="4" t="s">
        <v>10173</v>
      </c>
      <c r="D4882" s="4" t="s">
        <v>10174</v>
      </c>
      <c r="E4882" s="4" t="s">
        <v>10175</v>
      </c>
    </row>
    <row r="4883" spans="1:5">
      <c r="A4883" s="10">
        <v>2712</v>
      </c>
      <c r="B4883" s="4">
        <v>1</v>
      </c>
      <c r="C4883" s="4" t="s">
        <v>10173</v>
      </c>
      <c r="D4883" s="4" t="s">
        <v>10176</v>
      </c>
      <c r="E4883" s="4" t="s">
        <v>10177</v>
      </c>
    </row>
    <row r="4884" spans="1:5">
      <c r="A4884" s="10">
        <v>2713</v>
      </c>
      <c r="B4884" s="4">
        <v>1</v>
      </c>
      <c r="C4884" s="4" t="s">
        <v>10173</v>
      </c>
      <c r="D4884" s="4" t="s">
        <v>10178</v>
      </c>
      <c r="E4884" s="4" t="s">
        <v>10179</v>
      </c>
    </row>
    <row r="4885" spans="1:5">
      <c r="A4885" s="10">
        <v>2714</v>
      </c>
      <c r="B4885" s="4">
        <v>1</v>
      </c>
      <c r="C4885" s="4" t="s">
        <v>10173</v>
      </c>
      <c r="D4885" s="4" t="s">
        <v>10180</v>
      </c>
      <c r="E4885" s="4" t="s">
        <v>10181</v>
      </c>
    </row>
    <row r="4886" spans="1:5">
      <c r="A4886" s="10" t="s">
        <v>27</v>
      </c>
      <c r="B4886" s="4">
        <v>0</v>
      </c>
      <c r="C4886" s="4" t="s">
        <v>10173</v>
      </c>
      <c r="D4886" s="4" t="s">
        <v>10182</v>
      </c>
      <c r="E4886" s="4" t="s">
        <v>10183</v>
      </c>
    </row>
    <row r="4887" spans="1:5">
      <c r="A4887" s="10" t="s">
        <v>39</v>
      </c>
      <c r="B4887" s="4" t="s">
        <v>40</v>
      </c>
      <c r="C4887" s="4" t="s">
        <v>10173</v>
      </c>
      <c r="D4887" s="4" t="s">
        <v>10184</v>
      </c>
      <c r="E4887" s="4" t="s">
        <v>10185</v>
      </c>
    </row>
    <row r="4888" spans="1:5">
      <c r="A4888" s="10" t="s">
        <v>43</v>
      </c>
      <c r="B4888" s="4" t="s">
        <v>506</v>
      </c>
      <c r="C4888" s="4" t="s">
        <v>10173</v>
      </c>
      <c r="D4888" s="4" t="s">
        <v>10186</v>
      </c>
      <c r="E4888" s="4" t="s">
        <v>10187</v>
      </c>
    </row>
    <row r="4889" spans="1:5">
      <c r="A4889" s="10" t="s">
        <v>27</v>
      </c>
      <c r="B4889" s="4">
        <v>0</v>
      </c>
      <c r="C4889" s="4" t="s">
        <v>10173</v>
      </c>
      <c r="D4889" s="4" t="s">
        <v>10188</v>
      </c>
      <c r="E4889" s="4" t="s">
        <v>10189</v>
      </c>
    </row>
    <row r="4890" spans="1:5">
      <c r="A4890" s="10" t="s">
        <v>48</v>
      </c>
      <c r="B4890" s="4" t="s">
        <v>2926</v>
      </c>
      <c r="C4890" s="4" t="s">
        <v>10173</v>
      </c>
      <c r="D4890" s="4" t="s">
        <v>10190</v>
      </c>
      <c r="E4890" s="4" t="s">
        <v>10191</v>
      </c>
    </row>
    <row r="4891" spans="1:5">
      <c r="A4891" s="10" t="s">
        <v>51</v>
      </c>
      <c r="B4891" s="4">
        <v>2800</v>
      </c>
      <c r="C4891" s="4" t="s">
        <v>10173</v>
      </c>
      <c r="D4891" s="4" t="s">
        <v>10192</v>
      </c>
      <c r="E4891" s="4" t="s">
        <v>10193</v>
      </c>
    </row>
    <row r="4892" spans="1:5">
      <c r="A4892" s="10" t="s">
        <v>27</v>
      </c>
      <c r="B4892" s="4">
        <v>0</v>
      </c>
      <c r="C4892" s="4" t="s">
        <v>10173</v>
      </c>
      <c r="D4892" s="4" t="s">
        <v>10194</v>
      </c>
      <c r="E4892" s="4" t="s">
        <v>10195</v>
      </c>
    </row>
    <row r="4893" spans="1:5">
      <c r="A4893" s="10" t="s">
        <v>56</v>
      </c>
      <c r="B4893" s="4" t="s">
        <v>40</v>
      </c>
      <c r="C4893" s="4" t="s">
        <v>10173</v>
      </c>
      <c r="D4893" s="4" t="s">
        <v>10196</v>
      </c>
      <c r="E4893" s="4" t="s">
        <v>10197</v>
      </c>
    </row>
    <row r="4894" spans="1:5">
      <c r="A4894" s="10" t="s">
        <v>59</v>
      </c>
      <c r="B4894" s="4" t="s">
        <v>417</v>
      </c>
      <c r="C4894" s="4" t="s">
        <v>10173</v>
      </c>
      <c r="D4894" s="4" t="s">
        <v>10198</v>
      </c>
      <c r="E4894" s="4" t="s">
        <v>10199</v>
      </c>
    </row>
    <row r="4895" spans="1:5">
      <c r="A4895" s="10" t="s">
        <v>27</v>
      </c>
      <c r="B4895" s="4">
        <v>0</v>
      </c>
      <c r="C4895" s="4" t="s">
        <v>10200</v>
      </c>
      <c r="D4895" s="4" t="s">
        <v>10201</v>
      </c>
      <c r="E4895" s="4" t="s">
        <v>10202</v>
      </c>
    </row>
    <row r="4896" spans="1:5">
      <c r="A4896" s="10" t="s">
        <v>30</v>
      </c>
      <c r="B4896" s="4">
        <v>4451</v>
      </c>
      <c r="C4896" s="4" t="s">
        <v>10200</v>
      </c>
      <c r="D4896" s="4" t="s">
        <v>10203</v>
      </c>
      <c r="E4896" s="4" t="s">
        <v>10204</v>
      </c>
    </row>
    <row r="4897" spans="1:5">
      <c r="A4897" s="10" t="s">
        <v>34</v>
      </c>
      <c r="B4897" s="4" t="s">
        <v>417</v>
      </c>
      <c r="C4897" s="4" t="s">
        <v>10200</v>
      </c>
      <c r="D4897" s="4" t="s">
        <v>10205</v>
      </c>
      <c r="E4897" s="4">
        <v>89907923</v>
      </c>
    </row>
    <row r="4898" spans="1:5">
      <c r="A4898" s="10">
        <v>2711</v>
      </c>
      <c r="B4898" s="4">
        <v>1</v>
      </c>
      <c r="C4898" s="4" t="s">
        <v>10206</v>
      </c>
      <c r="D4898" s="4" t="s">
        <v>10207</v>
      </c>
      <c r="E4898" s="4" t="s">
        <v>10208</v>
      </c>
    </row>
    <row r="4899" spans="1:5">
      <c r="A4899" s="10">
        <v>2712</v>
      </c>
      <c r="B4899" s="4">
        <v>1</v>
      </c>
      <c r="C4899" s="4" t="s">
        <v>10206</v>
      </c>
      <c r="D4899" s="4" t="s">
        <v>10209</v>
      </c>
      <c r="E4899" s="4" t="s">
        <v>10210</v>
      </c>
    </row>
    <row r="4900" spans="1:5">
      <c r="A4900" s="10">
        <v>2713</v>
      </c>
      <c r="B4900" s="4">
        <v>1</v>
      </c>
      <c r="C4900" s="4" t="s">
        <v>10206</v>
      </c>
      <c r="D4900" s="4" t="s">
        <v>10211</v>
      </c>
      <c r="E4900" s="4">
        <v>77603256</v>
      </c>
    </row>
    <row r="4901" spans="1:5">
      <c r="A4901" s="10">
        <v>2714</v>
      </c>
      <c r="B4901" s="4">
        <v>1</v>
      </c>
      <c r="C4901" s="4" t="s">
        <v>10206</v>
      </c>
      <c r="D4901" s="4" t="s">
        <v>10212</v>
      </c>
      <c r="E4901" s="4" t="s">
        <v>10213</v>
      </c>
    </row>
    <row r="4902" spans="1:5">
      <c r="A4902" s="10" t="s">
        <v>27</v>
      </c>
      <c r="B4902" s="4">
        <v>0</v>
      </c>
      <c r="C4902" s="4" t="s">
        <v>10206</v>
      </c>
      <c r="D4902" s="4" t="s">
        <v>10214</v>
      </c>
      <c r="E4902" s="4" t="s">
        <v>10215</v>
      </c>
    </row>
    <row r="4903" spans="1:5">
      <c r="A4903" s="10" t="s">
        <v>48</v>
      </c>
      <c r="B4903" s="4" t="s">
        <v>85</v>
      </c>
      <c r="C4903" s="4" t="s">
        <v>10206</v>
      </c>
      <c r="D4903" s="4" t="s">
        <v>10216</v>
      </c>
      <c r="E4903" s="4" t="s">
        <v>10217</v>
      </c>
    </row>
    <row r="4904" spans="1:5">
      <c r="A4904" s="10" t="s">
        <v>51</v>
      </c>
      <c r="B4904" s="4">
        <v>3000</v>
      </c>
      <c r="C4904" s="4" t="s">
        <v>10206</v>
      </c>
      <c r="D4904" s="4" t="s">
        <v>10218</v>
      </c>
      <c r="E4904" s="4" t="s">
        <v>10219</v>
      </c>
    </row>
    <row r="4905" spans="1:5">
      <c r="A4905" s="10" t="s">
        <v>27</v>
      </c>
      <c r="B4905" s="4">
        <v>0</v>
      </c>
      <c r="C4905" s="4" t="s">
        <v>10206</v>
      </c>
      <c r="D4905" s="4" t="s">
        <v>10220</v>
      </c>
      <c r="E4905" s="4" t="s">
        <v>10221</v>
      </c>
    </row>
    <row r="4906" spans="1:5">
      <c r="A4906" s="10" t="s">
        <v>56</v>
      </c>
      <c r="B4906" s="4" t="s">
        <v>85</v>
      </c>
      <c r="C4906" s="4" t="s">
        <v>10206</v>
      </c>
      <c r="D4906" s="4" t="s">
        <v>10222</v>
      </c>
      <c r="E4906" s="4" t="s">
        <v>10223</v>
      </c>
    </row>
    <row r="4907" spans="1:5">
      <c r="A4907" s="10" t="s">
        <v>59</v>
      </c>
      <c r="B4907" s="4" t="s">
        <v>219</v>
      </c>
      <c r="C4907" s="4" t="s">
        <v>10206</v>
      </c>
      <c r="D4907" s="4" t="s">
        <v>10224</v>
      </c>
      <c r="E4907" s="4" t="s">
        <v>10225</v>
      </c>
    </row>
    <row r="4908" spans="1:5">
      <c r="A4908" s="10" t="s">
        <v>27</v>
      </c>
      <c r="B4908" s="4">
        <v>0</v>
      </c>
      <c r="C4908" s="4" t="s">
        <v>10206</v>
      </c>
      <c r="D4908" s="4" t="s">
        <v>10226</v>
      </c>
      <c r="E4908" s="4" t="s">
        <v>10227</v>
      </c>
    </row>
    <row r="4909" spans="1:5">
      <c r="A4909" s="10" t="s">
        <v>30</v>
      </c>
      <c r="B4909" s="4">
        <v>4458</v>
      </c>
      <c r="C4909" s="4" t="s">
        <v>10206</v>
      </c>
      <c r="D4909" s="4" t="s">
        <v>10228</v>
      </c>
      <c r="E4909" s="4" t="s">
        <v>10229</v>
      </c>
    </row>
    <row r="4910" spans="1:5">
      <c r="A4910" s="10" t="s">
        <v>34</v>
      </c>
      <c r="B4910" s="4">
        <v>8400</v>
      </c>
      <c r="C4910" s="4" t="s">
        <v>10206</v>
      </c>
      <c r="D4910" s="4" t="s">
        <v>10230</v>
      </c>
      <c r="E4910" s="4" t="s">
        <v>10231</v>
      </c>
    </row>
    <row r="4911" spans="1:5">
      <c r="A4911" s="10" t="s">
        <v>27</v>
      </c>
      <c r="B4911" s="4">
        <v>0</v>
      </c>
      <c r="C4911" s="4" t="s">
        <v>10206</v>
      </c>
      <c r="D4911" s="4" t="s">
        <v>10232</v>
      </c>
      <c r="E4911" s="4" t="s">
        <v>10233</v>
      </c>
    </row>
    <row r="4912" spans="1:5">
      <c r="A4912" s="10" t="s">
        <v>39</v>
      </c>
      <c r="B4912" s="4" t="s">
        <v>85</v>
      </c>
      <c r="C4912" s="4" t="s">
        <v>10206</v>
      </c>
      <c r="D4912" s="4" t="s">
        <v>10234</v>
      </c>
      <c r="E4912" s="4" t="s">
        <v>10235</v>
      </c>
    </row>
    <row r="4913" spans="1:5">
      <c r="A4913" s="10" t="s">
        <v>43</v>
      </c>
      <c r="B4913" s="4" t="s">
        <v>506</v>
      </c>
      <c r="C4913" s="4" t="s">
        <v>10206</v>
      </c>
      <c r="D4913" s="4" t="s">
        <v>10236</v>
      </c>
      <c r="E4913" s="4" t="s">
        <v>10237</v>
      </c>
    </row>
    <row r="4914" spans="1:5">
      <c r="A4914" s="10">
        <v>2711</v>
      </c>
      <c r="B4914" s="4">
        <v>1</v>
      </c>
      <c r="C4914" s="4" t="s">
        <v>10238</v>
      </c>
      <c r="D4914" s="4" t="s">
        <v>10239</v>
      </c>
      <c r="E4914" s="11" t="s">
        <v>10240</v>
      </c>
    </row>
    <row r="4915" spans="1:5">
      <c r="A4915" s="10">
        <v>2712</v>
      </c>
      <c r="B4915" s="4">
        <v>1</v>
      </c>
      <c r="C4915" s="4" t="s">
        <v>10238</v>
      </c>
      <c r="D4915" s="4">
        <v>26734196</v>
      </c>
      <c r="E4915" s="4" t="s">
        <v>10241</v>
      </c>
    </row>
    <row r="4916" spans="1:5">
      <c r="A4916" s="10">
        <v>2713</v>
      </c>
      <c r="B4916" s="4">
        <v>1</v>
      </c>
      <c r="C4916" s="4" t="s">
        <v>10238</v>
      </c>
      <c r="D4916" s="4">
        <v>26734908</v>
      </c>
      <c r="E4916" s="4" t="s">
        <v>10242</v>
      </c>
    </row>
    <row r="4917" spans="1:5">
      <c r="A4917" s="10">
        <v>2714</v>
      </c>
      <c r="B4917" s="4">
        <v>1</v>
      </c>
      <c r="C4917" s="4" t="s">
        <v>10238</v>
      </c>
      <c r="D4917" s="4">
        <v>26735059</v>
      </c>
      <c r="E4917" s="4" t="s">
        <v>10243</v>
      </c>
    </row>
    <row r="4918" spans="1:5">
      <c r="A4918" s="10" t="s">
        <v>27</v>
      </c>
      <c r="B4918" s="4">
        <v>0</v>
      </c>
      <c r="C4918" s="4" t="s">
        <v>10244</v>
      </c>
      <c r="D4918" s="11" t="s">
        <v>10245</v>
      </c>
      <c r="E4918" s="4" t="s">
        <v>10246</v>
      </c>
    </row>
    <row r="4919" spans="1:5">
      <c r="A4919" s="10" t="s">
        <v>56</v>
      </c>
      <c r="B4919" s="4" t="s">
        <v>85</v>
      </c>
      <c r="C4919" s="4" t="s">
        <v>10244</v>
      </c>
      <c r="D4919" s="4" t="s">
        <v>10247</v>
      </c>
      <c r="E4919" s="4" t="s">
        <v>10248</v>
      </c>
    </row>
    <row r="4920" spans="1:5">
      <c r="A4920" s="10" t="s">
        <v>59</v>
      </c>
      <c r="B4920" s="4">
        <v>0</v>
      </c>
      <c r="C4920" s="4" t="s">
        <v>10244</v>
      </c>
      <c r="D4920" s="4" t="s">
        <v>10249</v>
      </c>
      <c r="E4920" s="4" t="s">
        <v>10250</v>
      </c>
    </row>
    <row r="4921" spans="1:5">
      <c r="A4921" s="10" t="s">
        <v>27</v>
      </c>
      <c r="B4921" s="4">
        <v>0</v>
      </c>
      <c r="C4921" s="4" t="s">
        <v>10244</v>
      </c>
      <c r="D4921" s="4" t="s">
        <v>10251</v>
      </c>
      <c r="E4921" s="4" t="s">
        <v>10252</v>
      </c>
    </row>
    <row r="4922" spans="1:5">
      <c r="A4922" s="10" t="s">
        <v>30</v>
      </c>
      <c r="B4922" s="4">
        <v>4457</v>
      </c>
      <c r="C4922" s="4" t="s">
        <v>10244</v>
      </c>
      <c r="D4922" s="4" t="s">
        <v>10253</v>
      </c>
      <c r="E4922" s="4" t="s">
        <v>10254</v>
      </c>
    </row>
    <row r="4923" spans="1:5">
      <c r="A4923" s="10" t="s">
        <v>34</v>
      </c>
      <c r="B4923" s="4" t="s">
        <v>1185</v>
      </c>
      <c r="C4923" s="4" t="s">
        <v>10244</v>
      </c>
      <c r="D4923" s="4" t="s">
        <v>10255</v>
      </c>
      <c r="E4923" s="4" t="s">
        <v>10256</v>
      </c>
    </row>
    <row r="4924" spans="1:5">
      <c r="A4924" s="10" t="s">
        <v>27</v>
      </c>
      <c r="B4924" s="4">
        <v>0</v>
      </c>
      <c r="C4924" s="4" t="s">
        <v>10244</v>
      </c>
      <c r="D4924" s="4" t="s">
        <v>10257</v>
      </c>
      <c r="E4924" s="4" t="s">
        <v>10258</v>
      </c>
    </row>
    <row r="4925" spans="1:5">
      <c r="A4925" s="10" t="s">
        <v>39</v>
      </c>
      <c r="B4925" s="4" t="s">
        <v>85</v>
      </c>
      <c r="C4925" s="4" t="s">
        <v>10244</v>
      </c>
      <c r="D4925" s="4" t="s">
        <v>10259</v>
      </c>
      <c r="E4925" s="4" t="s">
        <v>10260</v>
      </c>
    </row>
    <row r="4926" spans="1:5">
      <c r="A4926" s="10" t="s">
        <v>43</v>
      </c>
      <c r="B4926" s="4" t="s">
        <v>394</v>
      </c>
      <c r="C4926" s="4" t="s">
        <v>10244</v>
      </c>
      <c r="D4926" s="4" t="s">
        <v>10261</v>
      </c>
      <c r="E4926" s="4" t="s">
        <v>10262</v>
      </c>
    </row>
    <row r="4927" spans="1:5">
      <c r="A4927" s="10" t="s">
        <v>27</v>
      </c>
      <c r="B4927" s="4">
        <v>0</v>
      </c>
      <c r="C4927" s="4" t="s">
        <v>10244</v>
      </c>
      <c r="D4927" s="4" t="s">
        <v>10263</v>
      </c>
      <c r="E4927" s="4" t="s">
        <v>10264</v>
      </c>
    </row>
    <row r="4928" spans="1:5">
      <c r="A4928" s="10" t="s">
        <v>48</v>
      </c>
      <c r="B4928" s="4" t="s">
        <v>85</v>
      </c>
      <c r="C4928" s="4" t="s">
        <v>10244</v>
      </c>
      <c r="D4928" s="4">
        <v>26807166</v>
      </c>
      <c r="E4928" s="4" t="s">
        <v>10265</v>
      </c>
    </row>
    <row r="4929" spans="1:5">
      <c r="A4929" s="10" t="s">
        <v>51</v>
      </c>
      <c r="B4929" s="4">
        <v>1000</v>
      </c>
      <c r="C4929" s="4" t="s">
        <v>10244</v>
      </c>
      <c r="D4929" s="4" t="s">
        <v>10266</v>
      </c>
      <c r="E4929" s="4" t="s">
        <v>10267</v>
      </c>
    </row>
    <row r="4930" spans="1:5">
      <c r="A4930" s="10">
        <v>2711</v>
      </c>
      <c r="B4930" s="4">
        <v>1</v>
      </c>
      <c r="C4930" s="4" t="s">
        <v>10268</v>
      </c>
      <c r="D4930" s="4" t="s">
        <v>10269</v>
      </c>
      <c r="E4930" s="4" t="s">
        <v>10270</v>
      </c>
    </row>
    <row r="4931" spans="1:5">
      <c r="A4931" s="10">
        <v>2712</v>
      </c>
      <c r="B4931" s="4">
        <v>1</v>
      </c>
      <c r="C4931" s="4" t="s">
        <v>10268</v>
      </c>
      <c r="D4931" s="4" t="s">
        <v>10271</v>
      </c>
      <c r="E4931" s="4" t="s">
        <v>10272</v>
      </c>
    </row>
    <row r="4932" spans="1:5">
      <c r="A4932" s="10">
        <v>2713</v>
      </c>
      <c r="B4932" s="4">
        <v>1</v>
      </c>
      <c r="C4932" s="4" t="s">
        <v>10268</v>
      </c>
      <c r="D4932" s="4" t="s">
        <v>10273</v>
      </c>
      <c r="E4932" s="4" t="s">
        <v>10274</v>
      </c>
    </row>
    <row r="4933" spans="1:5">
      <c r="A4933" s="10">
        <v>2714</v>
      </c>
      <c r="B4933" s="4">
        <v>1</v>
      </c>
      <c r="C4933" s="4" t="s">
        <v>10268</v>
      </c>
      <c r="D4933" s="4" t="s">
        <v>10275</v>
      </c>
      <c r="E4933" s="4" t="s">
        <v>10276</v>
      </c>
    </row>
    <row r="4934" spans="1:5">
      <c r="A4934" s="10" t="s">
        <v>27</v>
      </c>
      <c r="B4934" s="4">
        <v>0</v>
      </c>
      <c r="C4934" s="4" t="s">
        <v>10277</v>
      </c>
      <c r="D4934" s="4" t="s">
        <v>10278</v>
      </c>
      <c r="E4934" s="4" t="s">
        <v>10279</v>
      </c>
    </row>
    <row r="4935" spans="1:5">
      <c r="A4935" s="10" t="s">
        <v>30</v>
      </c>
      <c r="B4935" s="4">
        <v>4452</v>
      </c>
      <c r="C4935" s="4" t="s">
        <v>10277</v>
      </c>
      <c r="D4935" s="4" t="s">
        <v>10280</v>
      </c>
      <c r="E4935" s="4" t="s">
        <v>10281</v>
      </c>
    </row>
    <row r="4936" spans="1:5">
      <c r="A4936" s="10" t="s">
        <v>34</v>
      </c>
      <c r="B4936" s="4" t="s">
        <v>260</v>
      </c>
      <c r="C4936" s="4" t="s">
        <v>10277</v>
      </c>
      <c r="D4936" s="4" t="s">
        <v>10282</v>
      </c>
      <c r="E4936" s="4" t="s">
        <v>10283</v>
      </c>
    </row>
    <row r="4937" spans="1:5">
      <c r="A4937" s="10" t="s">
        <v>27</v>
      </c>
      <c r="B4937" s="4">
        <v>0</v>
      </c>
      <c r="C4937" s="4" t="s">
        <v>10277</v>
      </c>
      <c r="D4937" s="4" t="s">
        <v>10284</v>
      </c>
      <c r="E4937" s="4" t="s">
        <v>10285</v>
      </c>
    </row>
    <row r="4938" spans="1:5">
      <c r="A4938" s="10" t="s">
        <v>39</v>
      </c>
      <c r="B4938" s="4" t="s">
        <v>40</v>
      </c>
      <c r="C4938" s="4" t="s">
        <v>10277</v>
      </c>
      <c r="D4938" s="4" t="s">
        <v>10286</v>
      </c>
      <c r="E4938" s="4" t="s">
        <v>10287</v>
      </c>
    </row>
    <row r="4939" spans="1:5">
      <c r="A4939" s="10" t="s">
        <v>43</v>
      </c>
      <c r="B4939" s="4" t="s">
        <v>44</v>
      </c>
      <c r="C4939" s="4" t="s">
        <v>10277</v>
      </c>
      <c r="D4939" s="4" t="s">
        <v>10288</v>
      </c>
      <c r="E4939" s="4" t="s">
        <v>10289</v>
      </c>
    </row>
    <row r="4940" spans="1:5">
      <c r="A4940" s="10" t="s">
        <v>27</v>
      </c>
      <c r="B4940" s="4">
        <v>0</v>
      </c>
      <c r="C4940" s="4" t="s">
        <v>10277</v>
      </c>
      <c r="D4940" s="4" t="s">
        <v>10290</v>
      </c>
      <c r="E4940" s="4" t="s">
        <v>10291</v>
      </c>
    </row>
    <row r="4941" spans="1:5">
      <c r="A4941" s="10" t="s">
        <v>48</v>
      </c>
      <c r="B4941" s="4" t="s">
        <v>2926</v>
      </c>
      <c r="C4941" s="4" t="s">
        <v>10277</v>
      </c>
      <c r="D4941" s="4" t="s">
        <v>10292</v>
      </c>
      <c r="E4941" s="4" t="s">
        <v>10293</v>
      </c>
    </row>
    <row r="4942" spans="1:5">
      <c r="A4942" s="10" t="s">
        <v>51</v>
      </c>
      <c r="B4942" s="4">
        <v>2800</v>
      </c>
      <c r="C4942" s="4" t="s">
        <v>10277</v>
      </c>
      <c r="D4942" s="4" t="s">
        <v>10294</v>
      </c>
      <c r="E4942" s="4" t="s">
        <v>10295</v>
      </c>
    </row>
    <row r="4943" spans="1:5">
      <c r="A4943" s="10" t="s">
        <v>27</v>
      </c>
      <c r="B4943" s="4">
        <v>0</v>
      </c>
      <c r="C4943" s="4" t="s">
        <v>10277</v>
      </c>
      <c r="D4943" s="4" t="s">
        <v>10296</v>
      </c>
      <c r="E4943" s="4" t="s">
        <v>10297</v>
      </c>
    </row>
    <row r="4944" spans="1:5">
      <c r="A4944" s="10" t="s">
        <v>56</v>
      </c>
      <c r="B4944" s="4" t="s">
        <v>40</v>
      </c>
      <c r="C4944" s="4" t="s">
        <v>10277</v>
      </c>
      <c r="D4944" s="4" t="s">
        <v>10298</v>
      </c>
      <c r="E4944" s="4" t="s">
        <v>10299</v>
      </c>
    </row>
    <row r="4945" spans="1:5">
      <c r="A4945" s="10" t="s">
        <v>59</v>
      </c>
      <c r="B4945" s="4" t="s">
        <v>219</v>
      </c>
      <c r="C4945" s="4" t="s">
        <v>10277</v>
      </c>
      <c r="D4945" s="4" t="s">
        <v>10300</v>
      </c>
      <c r="E4945" s="4" t="s">
        <v>10301</v>
      </c>
    </row>
    <row r="4946" spans="1:5">
      <c r="A4946" s="10">
        <v>2711</v>
      </c>
      <c r="B4946" s="4">
        <v>1</v>
      </c>
      <c r="C4946" s="4" t="s">
        <v>10302</v>
      </c>
      <c r="D4946" s="4" t="s">
        <v>10303</v>
      </c>
      <c r="E4946" s="4" t="s">
        <v>10304</v>
      </c>
    </row>
    <row r="4947" spans="1:5">
      <c r="A4947" s="10">
        <v>2712</v>
      </c>
      <c r="B4947" s="4">
        <v>1</v>
      </c>
      <c r="C4947" s="4" t="s">
        <v>10302</v>
      </c>
      <c r="D4947" s="4" t="s">
        <v>10305</v>
      </c>
      <c r="E4947" s="4" t="s">
        <v>10306</v>
      </c>
    </row>
    <row r="4948" spans="1:5">
      <c r="A4948" s="10">
        <v>2713</v>
      </c>
      <c r="B4948" s="4">
        <v>1</v>
      </c>
      <c r="C4948" s="4" t="s">
        <v>10302</v>
      </c>
      <c r="D4948" s="4" t="s">
        <v>10307</v>
      </c>
      <c r="E4948" s="4" t="s">
        <v>10308</v>
      </c>
    </row>
    <row r="4949" spans="1:5">
      <c r="A4949" s="10">
        <v>2714</v>
      </c>
      <c r="B4949" s="4">
        <v>1</v>
      </c>
      <c r="C4949" s="4" t="s">
        <v>10302</v>
      </c>
      <c r="D4949" s="4" t="s">
        <v>10309</v>
      </c>
      <c r="E4949" s="4" t="s">
        <v>10310</v>
      </c>
    </row>
    <row r="4950" spans="1:5">
      <c r="A4950" s="10" t="s">
        <v>27</v>
      </c>
      <c r="B4950" s="4">
        <v>0</v>
      </c>
      <c r="C4950" s="4" t="s">
        <v>10302</v>
      </c>
      <c r="D4950" s="4" t="s">
        <v>10311</v>
      </c>
      <c r="E4950" s="4" t="s">
        <v>10312</v>
      </c>
    </row>
    <row r="4951" spans="1:5">
      <c r="A4951" s="10" t="s">
        <v>39</v>
      </c>
      <c r="B4951" s="4" t="s">
        <v>85</v>
      </c>
      <c r="C4951" s="4" t="s">
        <v>10302</v>
      </c>
      <c r="D4951" s="4" t="s">
        <v>10313</v>
      </c>
      <c r="E4951" s="4" t="s">
        <v>10314</v>
      </c>
    </row>
    <row r="4952" spans="1:5">
      <c r="A4952" s="10" t="s">
        <v>43</v>
      </c>
      <c r="B4952" s="4" t="s">
        <v>150</v>
      </c>
      <c r="C4952" s="4" t="s">
        <v>10302</v>
      </c>
      <c r="D4952" s="4" t="s">
        <v>10315</v>
      </c>
      <c r="E4952" s="4" t="s">
        <v>10316</v>
      </c>
    </row>
    <row r="4953" spans="1:5">
      <c r="A4953" s="10" t="s">
        <v>27</v>
      </c>
      <c r="B4953" s="4">
        <v>0</v>
      </c>
      <c r="C4953" s="4" t="s">
        <v>10317</v>
      </c>
      <c r="D4953" s="4" t="s">
        <v>10318</v>
      </c>
      <c r="E4953" s="4" t="s">
        <v>10319</v>
      </c>
    </row>
    <row r="4954" spans="1:5">
      <c r="A4954" s="10" t="s">
        <v>48</v>
      </c>
      <c r="B4954" s="4" t="s">
        <v>85</v>
      </c>
      <c r="C4954" s="4" t="s">
        <v>10317</v>
      </c>
      <c r="D4954" s="4" t="s">
        <v>10320</v>
      </c>
      <c r="E4954" s="4" t="s">
        <v>10321</v>
      </c>
    </row>
    <row r="4955" spans="1:5">
      <c r="A4955" s="10" t="s">
        <v>51</v>
      </c>
      <c r="B4955" s="4">
        <v>2000</v>
      </c>
      <c r="C4955" s="4" t="s">
        <v>10317</v>
      </c>
      <c r="D4955" s="4" t="s">
        <v>10322</v>
      </c>
      <c r="E4955" s="4">
        <v>2964042</v>
      </c>
    </row>
    <row r="4956" spans="1:5">
      <c r="A4956" s="10" t="s">
        <v>27</v>
      </c>
      <c r="B4956" s="4">
        <v>0</v>
      </c>
      <c r="C4956" s="4" t="s">
        <v>10317</v>
      </c>
      <c r="D4956" s="4" t="s">
        <v>10323</v>
      </c>
      <c r="E4956" s="4" t="s">
        <v>10324</v>
      </c>
    </row>
    <row r="4957" spans="1:5">
      <c r="A4957" s="10" t="s">
        <v>56</v>
      </c>
      <c r="B4957" s="4" t="s">
        <v>85</v>
      </c>
      <c r="C4957" s="4" t="s">
        <v>10317</v>
      </c>
      <c r="D4957" s="4" t="s">
        <v>10325</v>
      </c>
      <c r="E4957" s="4" t="s">
        <v>10326</v>
      </c>
    </row>
    <row r="4958" spans="1:5">
      <c r="A4958" s="10" t="s">
        <v>59</v>
      </c>
      <c r="B4958" s="4" t="s">
        <v>417</v>
      </c>
      <c r="C4958" s="4" t="s">
        <v>10317</v>
      </c>
      <c r="D4958" s="4" t="s">
        <v>10327</v>
      </c>
      <c r="E4958" s="4" t="s">
        <v>10328</v>
      </c>
    </row>
    <row r="4959" spans="1:5">
      <c r="A4959" s="10" t="s">
        <v>27</v>
      </c>
      <c r="B4959" s="4">
        <v>0</v>
      </c>
      <c r="C4959" s="4" t="s">
        <v>10317</v>
      </c>
      <c r="D4959" s="11" t="s">
        <v>10329</v>
      </c>
      <c r="E4959" s="4" t="s">
        <v>10330</v>
      </c>
    </row>
    <row r="4960" spans="1:5">
      <c r="A4960" s="10" t="s">
        <v>30</v>
      </c>
      <c r="B4960" s="4">
        <v>4459</v>
      </c>
      <c r="C4960" s="4" t="s">
        <v>10317</v>
      </c>
      <c r="D4960" s="4" t="s">
        <v>10331</v>
      </c>
      <c r="E4960" s="4" t="s">
        <v>10332</v>
      </c>
    </row>
    <row r="4961" spans="1:5">
      <c r="A4961" s="10" t="s">
        <v>34</v>
      </c>
      <c r="B4961" s="4">
        <v>400</v>
      </c>
      <c r="C4961" s="4" t="s">
        <v>10317</v>
      </c>
      <c r="D4961" s="11" t="s">
        <v>10333</v>
      </c>
      <c r="E4961" s="4" t="s">
        <v>10334</v>
      </c>
    </row>
    <row r="4962" spans="1:5">
      <c r="A4962" s="10">
        <v>2711</v>
      </c>
      <c r="B4962" s="4">
        <v>1</v>
      </c>
      <c r="C4962" s="4" t="s">
        <v>10335</v>
      </c>
      <c r="D4962" s="4" t="s">
        <v>10336</v>
      </c>
      <c r="E4962" s="4" t="s">
        <v>10337</v>
      </c>
    </row>
    <row r="4963" spans="1:5">
      <c r="A4963" s="10">
        <v>2712</v>
      </c>
      <c r="B4963" s="4">
        <v>1</v>
      </c>
      <c r="C4963" s="4" t="s">
        <v>10335</v>
      </c>
      <c r="D4963" s="11" t="s">
        <v>10338</v>
      </c>
      <c r="E4963" s="4" t="s">
        <v>10339</v>
      </c>
    </row>
    <row r="4964" spans="1:5">
      <c r="A4964" s="10">
        <v>2713</v>
      </c>
      <c r="B4964" s="4">
        <v>1</v>
      </c>
      <c r="C4964" s="4" t="s">
        <v>10335</v>
      </c>
      <c r="D4964" s="11" t="s">
        <v>10340</v>
      </c>
      <c r="E4964" s="4" t="s">
        <v>10341</v>
      </c>
    </row>
    <row r="4965" spans="1:5">
      <c r="A4965" s="10">
        <v>2714</v>
      </c>
      <c r="B4965" s="4">
        <v>1</v>
      </c>
      <c r="C4965" s="4" t="s">
        <v>10335</v>
      </c>
      <c r="D4965" s="4" t="s">
        <v>10342</v>
      </c>
      <c r="E4965" s="4" t="s">
        <v>10343</v>
      </c>
    </row>
    <row r="4966" spans="1:5">
      <c r="A4966" s="10" t="s">
        <v>27</v>
      </c>
      <c r="B4966" s="4">
        <v>0</v>
      </c>
      <c r="C4966" s="4" t="s">
        <v>10335</v>
      </c>
      <c r="D4966" s="4" t="s">
        <v>10344</v>
      </c>
      <c r="E4966" s="4" t="s">
        <v>10345</v>
      </c>
    </row>
    <row r="4967" spans="1:5">
      <c r="A4967" s="10" t="s">
        <v>48</v>
      </c>
      <c r="B4967" s="4" t="s">
        <v>2926</v>
      </c>
      <c r="C4967" s="4" t="s">
        <v>10335</v>
      </c>
      <c r="D4967" s="11" t="s">
        <v>10346</v>
      </c>
      <c r="E4967" s="4" t="s">
        <v>10347</v>
      </c>
    </row>
    <row r="4968" spans="1:5">
      <c r="A4968" s="10" t="s">
        <v>51</v>
      </c>
      <c r="B4968" s="4">
        <v>2800</v>
      </c>
      <c r="C4968" s="4" t="s">
        <v>10335</v>
      </c>
      <c r="D4968" s="4" t="s">
        <v>10348</v>
      </c>
      <c r="E4968" s="4" t="s">
        <v>10349</v>
      </c>
    </row>
    <row r="4969" spans="1:5">
      <c r="A4969" s="10" t="s">
        <v>27</v>
      </c>
      <c r="B4969" s="4">
        <v>0</v>
      </c>
      <c r="C4969" s="4" t="s">
        <v>10350</v>
      </c>
      <c r="D4969" s="4" t="s">
        <v>10351</v>
      </c>
      <c r="E4969" s="4" t="s">
        <v>10352</v>
      </c>
    </row>
    <row r="4970" spans="1:5">
      <c r="A4970" s="10" t="s">
        <v>56</v>
      </c>
      <c r="B4970" s="4" t="s">
        <v>40</v>
      </c>
      <c r="C4970" s="4" t="s">
        <v>10350</v>
      </c>
      <c r="D4970" s="4" t="s">
        <v>10353</v>
      </c>
      <c r="E4970" s="4" t="s">
        <v>10354</v>
      </c>
    </row>
    <row r="4971" spans="1:5">
      <c r="A4971" s="10" t="s">
        <v>59</v>
      </c>
      <c r="B4971" s="4" t="s">
        <v>417</v>
      </c>
      <c r="C4971" s="4" t="s">
        <v>10350</v>
      </c>
      <c r="D4971" s="4" t="s">
        <v>10355</v>
      </c>
      <c r="E4971" s="4" t="s">
        <v>10356</v>
      </c>
    </row>
    <row r="4972" spans="1:5">
      <c r="A4972" s="10" t="s">
        <v>27</v>
      </c>
      <c r="B4972" s="4">
        <v>0</v>
      </c>
      <c r="C4972" s="4" t="s">
        <v>10350</v>
      </c>
      <c r="D4972" s="4" t="s">
        <v>10357</v>
      </c>
      <c r="E4972" s="4" t="s">
        <v>10358</v>
      </c>
    </row>
    <row r="4973" spans="1:5">
      <c r="A4973" s="10" t="s">
        <v>30</v>
      </c>
      <c r="B4973" s="4">
        <v>4452</v>
      </c>
      <c r="C4973" s="4" t="s">
        <v>10350</v>
      </c>
      <c r="D4973" s="4" t="s">
        <v>10359</v>
      </c>
      <c r="E4973" s="4" t="s">
        <v>10360</v>
      </c>
    </row>
    <row r="4974" spans="1:5">
      <c r="A4974" s="10" t="s">
        <v>34</v>
      </c>
      <c r="B4974" s="4">
        <v>9800</v>
      </c>
      <c r="C4974" s="4" t="s">
        <v>10350</v>
      </c>
      <c r="D4974" s="4" t="s">
        <v>10361</v>
      </c>
      <c r="E4974" s="4" t="s">
        <v>10362</v>
      </c>
    </row>
    <row r="4975" spans="1:5">
      <c r="A4975" s="10" t="s">
        <v>27</v>
      </c>
      <c r="B4975" s="4">
        <v>0</v>
      </c>
      <c r="C4975" s="4" t="s">
        <v>10350</v>
      </c>
      <c r="D4975" s="4" t="s">
        <v>10363</v>
      </c>
      <c r="E4975" s="4" t="s">
        <v>10364</v>
      </c>
    </row>
    <row r="4976" spans="1:5">
      <c r="A4976" s="10" t="s">
        <v>39</v>
      </c>
      <c r="B4976" s="4" t="s">
        <v>40</v>
      </c>
      <c r="C4976" s="4" t="s">
        <v>10350</v>
      </c>
      <c r="D4976" s="4" t="s">
        <v>10365</v>
      </c>
      <c r="E4976" s="4" t="s">
        <v>10366</v>
      </c>
    </row>
    <row r="4977" spans="1:5">
      <c r="A4977" s="10" t="s">
        <v>43</v>
      </c>
      <c r="B4977" s="4" t="s">
        <v>506</v>
      </c>
      <c r="C4977" s="4" t="s">
        <v>10350</v>
      </c>
      <c r="D4977" s="4" t="s">
        <v>10367</v>
      </c>
      <c r="E4977" s="4" t="s">
        <v>10368</v>
      </c>
    </row>
    <row r="4978" spans="1:5">
      <c r="A4978" s="10">
        <v>2711</v>
      </c>
      <c r="B4978" s="4">
        <v>1</v>
      </c>
      <c r="C4978" s="4" t="s">
        <v>10369</v>
      </c>
      <c r="D4978" s="4" t="s">
        <v>10370</v>
      </c>
      <c r="E4978" s="4" t="s">
        <v>10371</v>
      </c>
    </row>
    <row r="4979" spans="1:5">
      <c r="A4979" s="10">
        <v>2712</v>
      </c>
      <c r="B4979" s="4">
        <v>1</v>
      </c>
      <c r="C4979" s="4" t="s">
        <v>10369</v>
      </c>
      <c r="D4979" s="4" t="s">
        <v>10372</v>
      </c>
      <c r="E4979" s="4" t="s">
        <v>10373</v>
      </c>
    </row>
    <row r="4980" spans="1:5">
      <c r="A4980" s="10">
        <v>2713</v>
      </c>
      <c r="B4980" s="4">
        <v>1</v>
      </c>
      <c r="C4980" s="4" t="s">
        <v>10369</v>
      </c>
      <c r="D4980" s="4" t="s">
        <v>10374</v>
      </c>
      <c r="E4980" s="4" t="s">
        <v>10375</v>
      </c>
    </row>
    <row r="4981" spans="1:5">
      <c r="A4981" s="10">
        <v>2714</v>
      </c>
      <c r="B4981" s="4">
        <v>1</v>
      </c>
      <c r="C4981" s="4" t="s">
        <v>10369</v>
      </c>
      <c r="D4981" s="4" t="s">
        <v>10376</v>
      </c>
      <c r="E4981" s="4" t="s">
        <v>10377</v>
      </c>
    </row>
    <row r="4982" spans="1:5">
      <c r="A4982" s="10" t="s">
        <v>27</v>
      </c>
      <c r="B4982" s="4">
        <v>0</v>
      </c>
      <c r="C4982" s="4" t="s">
        <v>10369</v>
      </c>
      <c r="D4982" s="4" t="s">
        <v>10378</v>
      </c>
      <c r="E4982" s="4" t="s">
        <v>10379</v>
      </c>
    </row>
    <row r="4983" spans="1:5">
      <c r="A4983" s="10" t="s">
        <v>56</v>
      </c>
      <c r="B4983" s="4" t="s">
        <v>85</v>
      </c>
      <c r="C4983" s="4" t="s">
        <v>10369</v>
      </c>
      <c r="D4983" s="4" t="s">
        <v>10380</v>
      </c>
      <c r="E4983" s="4" t="s">
        <v>10381</v>
      </c>
    </row>
    <row r="4984" spans="1:5">
      <c r="A4984" s="10" t="s">
        <v>59</v>
      </c>
      <c r="B4984" s="4" t="s">
        <v>394</v>
      </c>
      <c r="C4984" s="4" t="s">
        <v>10369</v>
      </c>
      <c r="D4984" s="4" t="s">
        <v>10382</v>
      </c>
      <c r="E4984" s="4" t="s">
        <v>10383</v>
      </c>
    </row>
    <row r="4985" spans="1:5">
      <c r="A4985" s="10" t="s">
        <v>27</v>
      </c>
      <c r="B4985" s="4">
        <v>0</v>
      </c>
      <c r="C4985" s="4" t="s">
        <v>10369</v>
      </c>
      <c r="D4985" s="4" t="s">
        <v>10384</v>
      </c>
      <c r="E4985" s="4" t="s">
        <v>10385</v>
      </c>
    </row>
    <row r="4986" spans="1:5">
      <c r="A4986" s="10" t="s">
        <v>30</v>
      </c>
      <c r="B4986" s="4">
        <v>4459</v>
      </c>
      <c r="C4986" s="4" t="s">
        <v>10369</v>
      </c>
      <c r="D4986" s="4" t="s">
        <v>10386</v>
      </c>
      <c r="E4986" s="4" t="s">
        <v>10387</v>
      </c>
    </row>
    <row r="4987" spans="1:5">
      <c r="A4987" s="10" t="s">
        <v>34</v>
      </c>
      <c r="B4987" s="4">
        <v>6800</v>
      </c>
      <c r="C4987" s="4" t="s">
        <v>10369</v>
      </c>
      <c r="D4987" s="4" t="s">
        <v>10388</v>
      </c>
      <c r="E4987" s="4" t="s">
        <v>10389</v>
      </c>
    </row>
    <row r="4988" spans="1:5">
      <c r="A4988" s="10" t="s">
        <v>27</v>
      </c>
      <c r="B4988" s="4">
        <v>0</v>
      </c>
      <c r="C4988" s="4" t="s">
        <v>10390</v>
      </c>
      <c r="D4988" s="4" t="s">
        <v>10391</v>
      </c>
      <c r="E4988" s="4" t="s">
        <v>10392</v>
      </c>
    </row>
    <row r="4989" spans="1:5">
      <c r="A4989" s="10" t="s">
        <v>39</v>
      </c>
      <c r="B4989" s="4" t="s">
        <v>85</v>
      </c>
      <c r="C4989" s="4" t="s">
        <v>10390</v>
      </c>
      <c r="D4989" s="4" t="s">
        <v>10393</v>
      </c>
      <c r="E4989" s="4" t="s">
        <v>10394</v>
      </c>
    </row>
    <row r="4990" spans="1:5">
      <c r="A4990" s="10" t="s">
        <v>43</v>
      </c>
      <c r="B4990" s="4">
        <v>2800</v>
      </c>
      <c r="C4990" s="4" t="s">
        <v>10390</v>
      </c>
      <c r="D4990" s="4" t="s">
        <v>10395</v>
      </c>
      <c r="E4990" s="4" t="s">
        <v>10396</v>
      </c>
    </row>
    <row r="4991" spans="1:5">
      <c r="A4991" s="10" t="s">
        <v>27</v>
      </c>
      <c r="B4991" s="4">
        <v>0</v>
      </c>
      <c r="C4991" s="4" t="s">
        <v>10390</v>
      </c>
      <c r="D4991" s="4" t="s">
        <v>10397</v>
      </c>
      <c r="E4991" s="4" t="s">
        <v>10398</v>
      </c>
    </row>
    <row r="4992" spans="1:5">
      <c r="A4992" s="10" t="s">
        <v>48</v>
      </c>
      <c r="B4992" s="4" t="s">
        <v>2926</v>
      </c>
      <c r="C4992" s="4" t="s">
        <v>10390</v>
      </c>
      <c r="D4992" s="4" t="s">
        <v>10399</v>
      </c>
      <c r="E4992" s="11" t="s">
        <v>10400</v>
      </c>
    </row>
    <row r="4993" spans="1:5">
      <c r="A4993" s="10" t="s">
        <v>51</v>
      </c>
      <c r="B4993" s="4">
        <v>3000</v>
      </c>
      <c r="C4993" s="4" t="s">
        <v>10390</v>
      </c>
      <c r="D4993" s="4" t="s">
        <v>10401</v>
      </c>
      <c r="E4993" s="4" t="s">
        <v>10402</v>
      </c>
    </row>
    <row r="4994" spans="1:5">
      <c r="A4994" s="10">
        <v>2711</v>
      </c>
      <c r="B4994" s="4">
        <v>1</v>
      </c>
      <c r="C4994" s="4" t="s">
        <v>10403</v>
      </c>
      <c r="D4994" s="4" t="s">
        <v>10404</v>
      </c>
      <c r="E4994" s="4" t="s">
        <v>10405</v>
      </c>
    </row>
    <row r="4995" spans="1:5">
      <c r="A4995" s="10">
        <v>2712</v>
      </c>
      <c r="B4995" s="4">
        <v>1</v>
      </c>
      <c r="C4995" s="4" t="s">
        <v>10403</v>
      </c>
      <c r="D4995" s="4" t="s">
        <v>10406</v>
      </c>
      <c r="E4995" s="4" t="s">
        <v>10407</v>
      </c>
    </row>
    <row r="4996" spans="1:5">
      <c r="A4996" s="10">
        <v>2713</v>
      </c>
      <c r="B4996" s="4">
        <v>1</v>
      </c>
      <c r="C4996" s="4" t="s">
        <v>10403</v>
      </c>
      <c r="D4996" s="4" t="s">
        <v>10408</v>
      </c>
      <c r="E4996" s="4" t="s">
        <v>10409</v>
      </c>
    </row>
    <row r="4997" spans="1:5">
      <c r="A4997" s="10">
        <v>2714</v>
      </c>
      <c r="B4997" s="4">
        <v>1</v>
      </c>
      <c r="C4997" s="4" t="s">
        <v>10403</v>
      </c>
      <c r="D4997" s="4" t="s">
        <v>10410</v>
      </c>
      <c r="E4997" s="4" t="s">
        <v>10411</v>
      </c>
    </row>
    <row r="4998" spans="1:5">
      <c r="A4998" s="10" t="s">
        <v>27</v>
      </c>
      <c r="B4998" s="4">
        <v>0</v>
      </c>
      <c r="C4998" s="4" t="s">
        <v>10403</v>
      </c>
      <c r="D4998" s="4" t="s">
        <v>10412</v>
      </c>
      <c r="E4998" s="4" t="s">
        <v>10413</v>
      </c>
    </row>
    <row r="4999" spans="1:5">
      <c r="A4999" s="10" t="s">
        <v>30</v>
      </c>
      <c r="B4999" s="4">
        <v>4456</v>
      </c>
      <c r="C4999" s="4" t="s">
        <v>10403</v>
      </c>
      <c r="D4999" s="4" t="s">
        <v>10414</v>
      </c>
      <c r="E4999" s="4" t="s">
        <v>10415</v>
      </c>
    </row>
    <row r="5000" spans="1:5">
      <c r="A5000" s="10" t="s">
        <v>34</v>
      </c>
      <c r="B5000" s="4">
        <v>4800</v>
      </c>
      <c r="C5000" s="4" t="s">
        <v>10403</v>
      </c>
      <c r="D5000" s="4" t="s">
        <v>10416</v>
      </c>
      <c r="E5000" s="4" t="s">
        <v>10417</v>
      </c>
    </row>
    <row r="5001" spans="1:5">
      <c r="A5001" s="10" t="s">
        <v>27</v>
      </c>
      <c r="B5001" s="4">
        <v>0</v>
      </c>
      <c r="C5001" s="4" t="s">
        <v>10403</v>
      </c>
      <c r="D5001" s="4" t="s">
        <v>10418</v>
      </c>
      <c r="E5001" s="4" t="s">
        <v>10419</v>
      </c>
    </row>
    <row r="5002" spans="1:5">
      <c r="A5002" s="10" t="s">
        <v>39</v>
      </c>
      <c r="B5002" s="4" t="s">
        <v>2926</v>
      </c>
      <c r="C5002" s="4" t="s">
        <v>10403</v>
      </c>
      <c r="D5002" s="4" t="s">
        <v>10420</v>
      </c>
      <c r="E5002" s="4" t="s">
        <v>10421</v>
      </c>
    </row>
    <row r="5003" spans="1:5">
      <c r="A5003" s="10" t="s">
        <v>43</v>
      </c>
      <c r="B5003" s="4">
        <v>1000</v>
      </c>
      <c r="C5003" s="4" t="s">
        <v>10403</v>
      </c>
      <c r="D5003" s="4" t="s">
        <v>10422</v>
      </c>
      <c r="E5003" s="4" t="s">
        <v>10423</v>
      </c>
    </row>
    <row r="5004" spans="1:5">
      <c r="A5004" s="10" t="s">
        <v>27</v>
      </c>
      <c r="B5004" s="4">
        <v>0</v>
      </c>
      <c r="C5004" s="4" t="s">
        <v>10403</v>
      </c>
      <c r="D5004" s="4" t="s">
        <v>10424</v>
      </c>
      <c r="E5004" s="4" t="s">
        <v>10425</v>
      </c>
    </row>
    <row r="5005" spans="1:5">
      <c r="A5005" s="10" t="s">
        <v>48</v>
      </c>
      <c r="B5005" s="4" t="s">
        <v>85</v>
      </c>
      <c r="C5005" s="4" t="s">
        <v>10403</v>
      </c>
      <c r="D5005" s="4" t="s">
        <v>10426</v>
      </c>
      <c r="E5005" s="4" t="s">
        <v>10427</v>
      </c>
    </row>
    <row r="5006" spans="1:5">
      <c r="A5006" s="10" t="s">
        <v>51</v>
      </c>
      <c r="B5006" s="4">
        <v>5000</v>
      </c>
      <c r="C5006" s="4" t="s">
        <v>10403</v>
      </c>
      <c r="D5006" s="4" t="s">
        <v>10428</v>
      </c>
      <c r="E5006" s="4" t="s">
        <v>10429</v>
      </c>
    </row>
    <row r="5007" spans="1:5">
      <c r="A5007" s="10" t="s">
        <v>27</v>
      </c>
      <c r="B5007" s="4">
        <v>0</v>
      </c>
      <c r="C5007" s="4" t="s">
        <v>10430</v>
      </c>
      <c r="D5007" s="4" t="s">
        <v>10431</v>
      </c>
      <c r="E5007" s="4" t="s">
        <v>10432</v>
      </c>
    </row>
    <row r="5008" spans="1:5">
      <c r="A5008" s="10" t="s">
        <v>56</v>
      </c>
      <c r="B5008" s="4" t="s">
        <v>85</v>
      </c>
      <c r="C5008" s="4" t="s">
        <v>10430</v>
      </c>
      <c r="D5008" s="4" t="s">
        <v>10433</v>
      </c>
      <c r="E5008" s="4" t="s">
        <v>10434</v>
      </c>
    </row>
    <row r="5009" spans="1:5">
      <c r="A5009" s="10" t="s">
        <v>59</v>
      </c>
      <c r="B5009" s="4" t="s">
        <v>487</v>
      </c>
      <c r="C5009" s="4" t="s">
        <v>10430</v>
      </c>
      <c r="D5009" s="4" t="s">
        <v>10435</v>
      </c>
      <c r="E5009" s="4" t="s">
        <v>10436</v>
      </c>
    </row>
    <row r="5010" spans="1:5">
      <c r="A5010" s="10">
        <v>2711</v>
      </c>
      <c r="B5010" s="4">
        <v>1</v>
      </c>
      <c r="C5010" s="4" t="s">
        <v>10437</v>
      </c>
      <c r="D5010" s="4" t="s">
        <v>10438</v>
      </c>
      <c r="E5010" s="4" t="s">
        <v>10439</v>
      </c>
    </row>
    <row r="5011" spans="1:5">
      <c r="A5011" s="10">
        <v>2712</v>
      </c>
      <c r="B5011" s="4">
        <v>1</v>
      </c>
      <c r="C5011" s="4" t="s">
        <v>10437</v>
      </c>
      <c r="D5011" s="4" t="s">
        <v>10440</v>
      </c>
      <c r="E5011" s="4" t="s">
        <v>10441</v>
      </c>
    </row>
    <row r="5012" spans="1:5">
      <c r="A5012" s="10">
        <v>2713</v>
      </c>
      <c r="B5012" s="4">
        <v>1</v>
      </c>
      <c r="C5012" s="4" t="s">
        <v>10437</v>
      </c>
      <c r="D5012" s="4" t="s">
        <v>10442</v>
      </c>
      <c r="E5012" s="4" t="s">
        <v>10443</v>
      </c>
    </row>
    <row r="5013" spans="1:5">
      <c r="A5013" s="10">
        <v>2714</v>
      </c>
      <c r="B5013" s="4">
        <v>1</v>
      </c>
      <c r="C5013" s="4" t="s">
        <v>10437</v>
      </c>
      <c r="D5013" s="4" t="s">
        <v>10444</v>
      </c>
      <c r="E5013" s="4" t="s">
        <v>10445</v>
      </c>
    </row>
    <row r="5014" spans="1:5">
      <c r="A5014" s="10" t="s">
        <v>27</v>
      </c>
      <c r="B5014" s="4">
        <v>0</v>
      </c>
      <c r="C5014" s="4" t="s">
        <v>10437</v>
      </c>
      <c r="D5014" s="4" t="s">
        <v>10446</v>
      </c>
      <c r="E5014" s="11" t="s">
        <v>10447</v>
      </c>
    </row>
    <row r="5015" spans="1:5">
      <c r="A5015" s="10" t="s">
        <v>39</v>
      </c>
      <c r="B5015" s="4" t="s">
        <v>40</v>
      </c>
      <c r="C5015" s="4" t="s">
        <v>10437</v>
      </c>
      <c r="D5015" s="4" t="s">
        <v>10448</v>
      </c>
      <c r="E5015" s="4" t="s">
        <v>10449</v>
      </c>
    </row>
    <row r="5016" spans="1:5">
      <c r="A5016" s="10" t="s">
        <v>43</v>
      </c>
      <c r="B5016" s="4" t="s">
        <v>825</v>
      </c>
      <c r="C5016" s="4" t="s">
        <v>10437</v>
      </c>
      <c r="D5016" s="4" t="s">
        <v>10450</v>
      </c>
      <c r="E5016" s="4" t="s">
        <v>10451</v>
      </c>
    </row>
    <row r="5017" spans="1:5">
      <c r="A5017" s="10" t="s">
        <v>27</v>
      </c>
      <c r="B5017" s="4">
        <v>0</v>
      </c>
      <c r="C5017" s="4" t="s">
        <v>10437</v>
      </c>
      <c r="D5017" s="4" t="s">
        <v>10452</v>
      </c>
      <c r="E5017" s="4" t="s">
        <v>10453</v>
      </c>
    </row>
    <row r="5018" spans="1:5">
      <c r="A5018" s="10" t="s">
        <v>48</v>
      </c>
      <c r="B5018" s="4" t="s">
        <v>2926</v>
      </c>
      <c r="C5018" s="4" t="s">
        <v>10437</v>
      </c>
      <c r="D5018" s="4" t="s">
        <v>10454</v>
      </c>
      <c r="E5018" s="4" t="s">
        <v>10455</v>
      </c>
    </row>
    <row r="5019" spans="1:5">
      <c r="A5019" s="10" t="s">
        <v>51</v>
      </c>
      <c r="B5019" s="4">
        <v>4000</v>
      </c>
      <c r="C5019" s="4" t="s">
        <v>10437</v>
      </c>
      <c r="D5019" s="4" t="s">
        <v>10456</v>
      </c>
      <c r="E5019" s="4" t="s">
        <v>10457</v>
      </c>
    </row>
    <row r="5020" spans="1:5">
      <c r="A5020" s="10" t="s">
        <v>27</v>
      </c>
      <c r="B5020" s="4">
        <v>0</v>
      </c>
      <c r="C5020" s="4" t="s">
        <v>10437</v>
      </c>
      <c r="D5020" s="4" t="s">
        <v>10458</v>
      </c>
      <c r="E5020" s="4" t="s">
        <v>10459</v>
      </c>
    </row>
    <row r="5021" spans="1:5">
      <c r="A5021" s="10" t="s">
        <v>56</v>
      </c>
      <c r="B5021" s="4" t="s">
        <v>40</v>
      </c>
      <c r="C5021" s="4" t="s">
        <v>10437</v>
      </c>
      <c r="D5021" s="4" t="s">
        <v>10460</v>
      </c>
      <c r="E5021" s="4" t="s">
        <v>10461</v>
      </c>
    </row>
    <row r="5022" spans="1:5">
      <c r="A5022" s="10" t="s">
        <v>59</v>
      </c>
      <c r="B5022" s="4" t="s">
        <v>94</v>
      </c>
      <c r="C5022" s="4" t="s">
        <v>10437</v>
      </c>
      <c r="D5022" s="4" t="s">
        <v>10462</v>
      </c>
      <c r="E5022" s="4" t="s">
        <v>10463</v>
      </c>
    </row>
    <row r="5023" spans="1:5">
      <c r="A5023" s="10" t="s">
        <v>27</v>
      </c>
      <c r="B5023" s="4">
        <v>0</v>
      </c>
      <c r="C5023" s="4" t="s">
        <v>10464</v>
      </c>
      <c r="D5023" s="4" t="s">
        <v>10465</v>
      </c>
      <c r="E5023" s="4" t="s">
        <v>10466</v>
      </c>
    </row>
    <row r="5024" spans="1:5">
      <c r="A5024" s="10" t="s">
        <v>30</v>
      </c>
      <c r="B5024" s="4">
        <v>4452</v>
      </c>
      <c r="C5024" s="4" t="s">
        <v>10464</v>
      </c>
      <c r="D5024" s="4" t="s">
        <v>10467</v>
      </c>
      <c r="E5024" s="4" t="s">
        <v>10468</v>
      </c>
    </row>
    <row r="5025" spans="1:5">
      <c r="A5025" s="10" t="s">
        <v>34</v>
      </c>
      <c r="B5025" s="4" t="s">
        <v>219</v>
      </c>
      <c r="C5025" s="4" t="s">
        <v>10464</v>
      </c>
      <c r="D5025" s="4" t="s">
        <v>10469</v>
      </c>
      <c r="E5025" s="4" t="s">
        <v>10470</v>
      </c>
    </row>
    <row r="5026" spans="1:5">
      <c r="A5026" s="10">
        <v>2711</v>
      </c>
      <c r="B5026" s="4">
        <v>1</v>
      </c>
      <c r="C5026" s="4" t="s">
        <v>10471</v>
      </c>
      <c r="D5026" s="4">
        <v>21268888</v>
      </c>
      <c r="E5026" s="4" t="s">
        <v>10472</v>
      </c>
    </row>
    <row r="5027" spans="1:5">
      <c r="A5027" s="10">
        <v>2712</v>
      </c>
      <c r="B5027" s="4">
        <v>1</v>
      </c>
      <c r="C5027" s="4" t="s">
        <v>10471</v>
      </c>
      <c r="D5027" s="4" t="s">
        <v>10473</v>
      </c>
      <c r="E5027" s="4" t="s">
        <v>10474</v>
      </c>
    </row>
    <row r="5028" spans="1:5">
      <c r="A5028" s="10">
        <v>2713</v>
      </c>
      <c r="B5028" s="4">
        <v>1</v>
      </c>
      <c r="C5028" s="4" t="s">
        <v>10471</v>
      </c>
      <c r="D5028" s="4" t="s">
        <v>10475</v>
      </c>
      <c r="E5028" s="4">
        <v>11200661</v>
      </c>
    </row>
    <row r="5029" spans="1:5">
      <c r="A5029" s="10">
        <v>2714</v>
      </c>
      <c r="B5029" s="4">
        <v>1</v>
      </c>
      <c r="C5029" s="4" t="s">
        <v>10471</v>
      </c>
      <c r="D5029" s="4" t="s">
        <v>10476</v>
      </c>
      <c r="E5029" s="4">
        <v>8502102</v>
      </c>
    </row>
    <row r="5030" spans="1:5">
      <c r="A5030" s="10" t="s">
        <v>27</v>
      </c>
      <c r="B5030" s="4">
        <v>0</v>
      </c>
      <c r="C5030" s="4" t="s">
        <v>10471</v>
      </c>
      <c r="D5030" s="4" t="s">
        <v>10477</v>
      </c>
      <c r="E5030" s="4" t="s">
        <v>10478</v>
      </c>
    </row>
    <row r="5031" spans="1:5">
      <c r="A5031" s="10" t="s">
        <v>48</v>
      </c>
      <c r="B5031" s="4" t="s">
        <v>85</v>
      </c>
      <c r="C5031" s="4" t="s">
        <v>10471</v>
      </c>
      <c r="D5031" s="4" t="s">
        <v>10479</v>
      </c>
      <c r="E5031" s="4" t="s">
        <v>10480</v>
      </c>
    </row>
    <row r="5032" spans="1:5">
      <c r="A5032" s="10" t="s">
        <v>51</v>
      </c>
      <c r="B5032" s="4">
        <v>5000</v>
      </c>
      <c r="C5032" s="4" t="s">
        <v>10471</v>
      </c>
      <c r="D5032" s="4" t="s">
        <v>10481</v>
      </c>
      <c r="E5032" s="4" t="s">
        <v>10482</v>
      </c>
    </row>
    <row r="5033" spans="1:5">
      <c r="A5033" s="10" t="s">
        <v>27</v>
      </c>
      <c r="B5033" s="4">
        <v>0</v>
      </c>
      <c r="C5033" s="4" t="s">
        <v>10471</v>
      </c>
      <c r="D5033" s="4" t="s">
        <v>10483</v>
      </c>
      <c r="E5033" s="4" t="s">
        <v>10484</v>
      </c>
    </row>
    <row r="5034" spans="1:5">
      <c r="A5034" s="10" t="s">
        <v>56</v>
      </c>
      <c r="B5034" s="4" t="s">
        <v>85</v>
      </c>
      <c r="C5034" s="4" t="s">
        <v>10471</v>
      </c>
      <c r="D5034" s="4" t="s">
        <v>10485</v>
      </c>
      <c r="E5034" s="4" t="s">
        <v>10486</v>
      </c>
    </row>
    <row r="5035" spans="1:5">
      <c r="A5035" s="10" t="s">
        <v>59</v>
      </c>
      <c r="B5035" s="4" t="s">
        <v>44</v>
      </c>
      <c r="C5035" s="4" t="s">
        <v>10471</v>
      </c>
      <c r="D5035" s="4" t="s">
        <v>10487</v>
      </c>
      <c r="E5035" s="4" t="s">
        <v>10488</v>
      </c>
    </row>
    <row r="5036" spans="1:5">
      <c r="A5036" s="10" t="s">
        <v>27</v>
      </c>
      <c r="B5036" s="4">
        <v>0</v>
      </c>
      <c r="C5036" s="4" t="s">
        <v>10471</v>
      </c>
      <c r="D5036" s="4" t="s">
        <v>10489</v>
      </c>
      <c r="E5036" s="4" t="s">
        <v>10490</v>
      </c>
    </row>
    <row r="5037" spans="1:5">
      <c r="A5037" s="10" t="s">
        <v>30</v>
      </c>
      <c r="B5037" s="4">
        <v>4459</v>
      </c>
      <c r="C5037" s="4" t="s">
        <v>10471</v>
      </c>
      <c r="D5037" s="4" t="s">
        <v>10491</v>
      </c>
      <c r="E5037" s="4" t="s">
        <v>10492</v>
      </c>
    </row>
    <row r="5038" spans="1:5">
      <c r="A5038" s="10" t="s">
        <v>34</v>
      </c>
      <c r="B5038" s="4">
        <v>9400</v>
      </c>
      <c r="C5038" s="4" t="s">
        <v>10471</v>
      </c>
      <c r="D5038" s="4" t="s">
        <v>10493</v>
      </c>
      <c r="E5038" s="4" t="s">
        <v>10494</v>
      </c>
    </row>
    <row r="5039" spans="1:5">
      <c r="A5039" s="10" t="s">
        <v>27</v>
      </c>
      <c r="B5039" s="4">
        <v>0</v>
      </c>
      <c r="C5039" s="4" t="s">
        <v>10471</v>
      </c>
      <c r="D5039" s="4" t="s">
        <v>10495</v>
      </c>
      <c r="E5039" s="4">
        <v>90970473</v>
      </c>
    </row>
    <row r="5040" spans="1:5">
      <c r="A5040" s="10" t="s">
        <v>39</v>
      </c>
      <c r="B5040" s="4" t="s">
        <v>2926</v>
      </c>
      <c r="C5040" s="4" t="s">
        <v>10471</v>
      </c>
      <c r="D5040" s="4" t="s">
        <v>10496</v>
      </c>
      <c r="E5040" s="4" t="s">
        <v>10497</v>
      </c>
    </row>
    <row r="5041" spans="1:5">
      <c r="A5041" s="10" t="s">
        <v>43</v>
      </c>
      <c r="B5041" s="4">
        <v>1800</v>
      </c>
      <c r="C5041" s="4" t="s">
        <v>10471</v>
      </c>
      <c r="D5041" s="4" t="s">
        <v>10498</v>
      </c>
      <c r="E5041" s="4" t="s">
        <v>10499</v>
      </c>
    </row>
    <row r="5042" spans="1:5">
      <c r="A5042" s="10">
        <v>2711</v>
      </c>
      <c r="B5042" s="4">
        <v>1</v>
      </c>
      <c r="C5042" s="4" t="s">
        <v>10500</v>
      </c>
      <c r="D5042" s="4" t="s">
        <v>10501</v>
      </c>
      <c r="E5042" s="4" t="s">
        <v>10502</v>
      </c>
    </row>
    <row r="5043" spans="1:5">
      <c r="A5043" s="10">
        <v>2712</v>
      </c>
      <c r="B5043" s="4">
        <v>1</v>
      </c>
      <c r="C5043" s="4" t="s">
        <v>10500</v>
      </c>
      <c r="D5043" s="4" t="s">
        <v>10503</v>
      </c>
      <c r="E5043" s="4" t="s">
        <v>10504</v>
      </c>
    </row>
    <row r="5044" spans="1:5">
      <c r="A5044" s="10">
        <v>2713</v>
      </c>
      <c r="B5044" s="4">
        <v>1</v>
      </c>
      <c r="C5044" s="4" t="s">
        <v>10500</v>
      </c>
      <c r="D5044" s="4" t="s">
        <v>10505</v>
      </c>
      <c r="E5044" s="4" t="s">
        <v>10506</v>
      </c>
    </row>
    <row r="5045" spans="1:5">
      <c r="A5045" s="10">
        <v>2714</v>
      </c>
      <c r="B5045" s="4">
        <v>1</v>
      </c>
      <c r="C5045" s="4" t="s">
        <v>10500</v>
      </c>
      <c r="D5045" s="4" t="s">
        <v>10507</v>
      </c>
      <c r="E5045" s="4" t="s">
        <v>10508</v>
      </c>
    </row>
    <row r="5046" spans="1:5">
      <c r="A5046" s="10" t="s">
        <v>27</v>
      </c>
      <c r="B5046" s="4">
        <v>0</v>
      </c>
      <c r="C5046" s="4" t="s">
        <v>10509</v>
      </c>
      <c r="D5046" s="4" t="s">
        <v>10510</v>
      </c>
      <c r="E5046" s="4" t="s">
        <v>10511</v>
      </c>
    </row>
    <row r="5047" spans="1:5">
      <c r="A5047" s="10" t="s">
        <v>56</v>
      </c>
      <c r="B5047" s="4" t="s">
        <v>40</v>
      </c>
      <c r="C5047" s="4" t="s">
        <v>10509</v>
      </c>
      <c r="D5047" s="4" t="s">
        <v>10512</v>
      </c>
      <c r="E5047" s="4" t="s">
        <v>10513</v>
      </c>
    </row>
    <row r="5048" spans="1:5">
      <c r="A5048" s="10" t="s">
        <v>59</v>
      </c>
      <c r="B5048" s="4" t="s">
        <v>452</v>
      </c>
      <c r="C5048" s="4" t="s">
        <v>10509</v>
      </c>
      <c r="D5048" s="4" t="s">
        <v>10514</v>
      </c>
      <c r="E5048" s="4" t="s">
        <v>10515</v>
      </c>
    </row>
    <row r="5049" spans="1:5">
      <c r="A5049" s="10" t="s">
        <v>27</v>
      </c>
      <c r="B5049" s="4">
        <v>0</v>
      </c>
      <c r="C5049" s="4" t="s">
        <v>10509</v>
      </c>
      <c r="D5049" s="4" t="s">
        <v>10516</v>
      </c>
      <c r="E5049" s="4" t="s">
        <v>10517</v>
      </c>
    </row>
    <row r="5050" spans="1:5">
      <c r="A5050" s="10" t="s">
        <v>30</v>
      </c>
      <c r="B5050" s="4">
        <v>4453</v>
      </c>
      <c r="C5050" s="4" t="s">
        <v>10509</v>
      </c>
      <c r="D5050" s="4" t="s">
        <v>10518</v>
      </c>
      <c r="E5050" s="11" t="s">
        <v>10519</v>
      </c>
    </row>
    <row r="5051" spans="1:5">
      <c r="A5051" s="10" t="s">
        <v>34</v>
      </c>
      <c r="B5051" s="4" t="s">
        <v>10520</v>
      </c>
      <c r="C5051" s="4" t="s">
        <v>10509</v>
      </c>
      <c r="D5051" s="4" t="s">
        <v>10521</v>
      </c>
      <c r="E5051" s="4" t="s">
        <v>10522</v>
      </c>
    </row>
    <row r="5052" spans="1:5">
      <c r="A5052" s="10" t="s">
        <v>27</v>
      </c>
      <c r="B5052" s="4">
        <v>0</v>
      </c>
      <c r="C5052" s="4" t="s">
        <v>10509</v>
      </c>
      <c r="D5052" s="11" t="s">
        <v>10523</v>
      </c>
      <c r="E5052" s="4" t="s">
        <v>10524</v>
      </c>
    </row>
    <row r="5053" spans="1:5">
      <c r="A5053" s="10" t="s">
        <v>39</v>
      </c>
      <c r="B5053" s="4" t="s">
        <v>40</v>
      </c>
      <c r="C5053" s="4" t="s">
        <v>10509</v>
      </c>
      <c r="D5053" s="4" t="s">
        <v>10525</v>
      </c>
      <c r="E5053" s="4" t="s">
        <v>10526</v>
      </c>
    </row>
    <row r="5054" spans="1:5">
      <c r="A5054" s="10" t="s">
        <v>43</v>
      </c>
      <c r="B5054" s="4" t="s">
        <v>150</v>
      </c>
      <c r="C5054" s="4" t="s">
        <v>10509</v>
      </c>
      <c r="D5054" s="4" t="s">
        <v>10527</v>
      </c>
      <c r="E5054" s="4" t="s">
        <v>10528</v>
      </c>
    </row>
    <row r="5055" spans="1:5">
      <c r="A5055" s="10" t="s">
        <v>27</v>
      </c>
      <c r="B5055" s="4">
        <v>0</v>
      </c>
      <c r="C5055" s="4" t="s">
        <v>10509</v>
      </c>
      <c r="D5055" s="4" t="s">
        <v>10529</v>
      </c>
      <c r="E5055" s="4" t="s">
        <v>10530</v>
      </c>
    </row>
    <row r="5056" spans="1:5">
      <c r="A5056" s="10" t="s">
        <v>48</v>
      </c>
      <c r="B5056" s="4" t="s">
        <v>2926</v>
      </c>
      <c r="C5056" s="4" t="s">
        <v>10509</v>
      </c>
      <c r="D5056" s="4" t="s">
        <v>10531</v>
      </c>
      <c r="E5056" s="4" t="s">
        <v>10532</v>
      </c>
    </row>
    <row r="5057" spans="1:5">
      <c r="A5057" s="10" t="s">
        <v>51</v>
      </c>
      <c r="B5057" s="4">
        <v>1000</v>
      </c>
      <c r="C5057" s="4" t="s">
        <v>10509</v>
      </c>
      <c r="D5057" s="4" t="s">
        <v>10533</v>
      </c>
      <c r="E5057" s="4" t="s">
        <v>10534</v>
      </c>
    </row>
    <row r="5058" spans="1:5">
      <c r="A5058" s="10">
        <v>2711</v>
      </c>
      <c r="B5058" s="4">
        <v>1</v>
      </c>
      <c r="C5058" s="4" t="s">
        <v>10535</v>
      </c>
      <c r="D5058" s="4" t="s">
        <v>10536</v>
      </c>
      <c r="E5058" s="4" t="s">
        <v>10537</v>
      </c>
    </row>
    <row r="5059" spans="1:5">
      <c r="A5059" s="10">
        <v>2712</v>
      </c>
      <c r="B5059" s="4">
        <v>1</v>
      </c>
      <c r="C5059" s="4" t="s">
        <v>10535</v>
      </c>
      <c r="D5059" s="4" t="s">
        <v>10538</v>
      </c>
      <c r="E5059" s="4" t="s">
        <v>10539</v>
      </c>
    </row>
    <row r="5060" spans="1:5">
      <c r="A5060" s="10">
        <v>2713</v>
      </c>
      <c r="B5060" s="4">
        <v>1</v>
      </c>
      <c r="C5060" s="4" t="s">
        <v>10535</v>
      </c>
      <c r="D5060" s="4" t="s">
        <v>10540</v>
      </c>
      <c r="E5060" s="4" t="s">
        <v>10541</v>
      </c>
    </row>
    <row r="5061" spans="1:5">
      <c r="A5061" s="10">
        <v>2714</v>
      </c>
      <c r="B5061" s="4">
        <v>1</v>
      </c>
      <c r="C5061" s="4" t="s">
        <v>10535</v>
      </c>
      <c r="D5061" s="4" t="s">
        <v>10542</v>
      </c>
      <c r="E5061" s="4" t="s">
        <v>10543</v>
      </c>
    </row>
    <row r="5062" spans="1:5">
      <c r="A5062" s="10" t="s">
        <v>27</v>
      </c>
      <c r="B5062" s="4">
        <v>0</v>
      </c>
      <c r="C5062" s="4" t="s">
        <v>10544</v>
      </c>
      <c r="D5062" s="4" t="s">
        <v>10545</v>
      </c>
      <c r="E5062" s="4" t="s">
        <v>10546</v>
      </c>
    </row>
    <row r="5063" spans="1:5">
      <c r="A5063" s="10" t="s">
        <v>30</v>
      </c>
      <c r="B5063" s="4">
        <v>4459</v>
      </c>
      <c r="C5063" s="4" t="s">
        <v>10544</v>
      </c>
      <c r="D5063" s="4" t="s">
        <v>10547</v>
      </c>
      <c r="E5063" s="4" t="s">
        <v>10548</v>
      </c>
    </row>
    <row r="5064" spans="1:5">
      <c r="A5064" s="10" t="s">
        <v>34</v>
      </c>
      <c r="B5064" s="4" t="s">
        <v>825</v>
      </c>
      <c r="C5064" s="4" t="s">
        <v>10544</v>
      </c>
      <c r="D5064" s="4" t="s">
        <v>10549</v>
      </c>
      <c r="E5064" s="4" t="s">
        <v>10550</v>
      </c>
    </row>
    <row r="5065" spans="1:5">
      <c r="A5065" s="10" t="s">
        <v>27</v>
      </c>
      <c r="B5065" s="4">
        <v>0</v>
      </c>
      <c r="C5065" s="4" t="s">
        <v>10544</v>
      </c>
      <c r="D5065" s="4" t="s">
        <v>10551</v>
      </c>
      <c r="E5065" s="4" t="s">
        <v>10552</v>
      </c>
    </row>
    <row r="5066" spans="1:5">
      <c r="A5066" s="10" t="s">
        <v>39</v>
      </c>
      <c r="B5066" s="4" t="s">
        <v>85</v>
      </c>
      <c r="C5066" s="4" t="s">
        <v>10544</v>
      </c>
      <c r="D5066" s="4" t="s">
        <v>10553</v>
      </c>
      <c r="E5066" s="4" t="s">
        <v>10554</v>
      </c>
    </row>
    <row r="5067" spans="1:5">
      <c r="A5067" s="10" t="s">
        <v>43</v>
      </c>
      <c r="B5067" s="4">
        <v>8800</v>
      </c>
      <c r="C5067" s="4" t="s">
        <v>10544</v>
      </c>
      <c r="D5067" s="4" t="s">
        <v>10555</v>
      </c>
      <c r="E5067" s="4" t="s">
        <v>10556</v>
      </c>
    </row>
    <row r="5068" spans="1:5">
      <c r="A5068" s="10" t="s">
        <v>27</v>
      </c>
      <c r="B5068" s="4">
        <v>0</v>
      </c>
      <c r="C5068" s="4" t="s">
        <v>10544</v>
      </c>
      <c r="D5068" s="4" t="s">
        <v>10557</v>
      </c>
      <c r="E5068" s="4" t="s">
        <v>10558</v>
      </c>
    </row>
    <row r="5069" spans="1:5">
      <c r="A5069" s="10" t="s">
        <v>48</v>
      </c>
      <c r="B5069" s="4" t="s">
        <v>85</v>
      </c>
      <c r="C5069" s="4" t="s">
        <v>10544</v>
      </c>
      <c r="D5069" s="4" t="s">
        <v>10559</v>
      </c>
      <c r="E5069" s="4" t="s">
        <v>10560</v>
      </c>
    </row>
    <row r="5070" spans="1:5">
      <c r="A5070" s="10" t="s">
        <v>51</v>
      </c>
      <c r="B5070" s="4" t="s">
        <v>417</v>
      </c>
      <c r="C5070" s="4" t="s">
        <v>10544</v>
      </c>
      <c r="D5070" s="4" t="s">
        <v>10561</v>
      </c>
      <c r="E5070" s="4" t="s">
        <v>10562</v>
      </c>
    </row>
    <row r="5071" spans="1:5">
      <c r="A5071" s="10" t="s">
        <v>27</v>
      </c>
      <c r="B5071" s="4">
        <v>0</v>
      </c>
      <c r="C5071" s="4" t="s">
        <v>10544</v>
      </c>
      <c r="D5071" s="4" t="s">
        <v>10563</v>
      </c>
      <c r="E5071" s="4">
        <v>87783103</v>
      </c>
    </row>
    <row r="5072" spans="1:5">
      <c r="A5072" s="10" t="s">
        <v>56</v>
      </c>
      <c r="B5072" s="4" t="s">
        <v>40</v>
      </c>
      <c r="C5072" s="4" t="s">
        <v>10544</v>
      </c>
      <c r="D5072" s="4" t="s">
        <v>10564</v>
      </c>
      <c r="E5072" s="4" t="s">
        <v>10565</v>
      </c>
    </row>
    <row r="5073" spans="1:5">
      <c r="A5073" s="10" t="s">
        <v>59</v>
      </c>
      <c r="B5073" s="4" t="s">
        <v>417</v>
      </c>
      <c r="C5073" s="4" t="s">
        <v>10544</v>
      </c>
      <c r="D5073" s="4" t="s">
        <v>10566</v>
      </c>
      <c r="E5073" s="4" t="s">
        <v>10567</v>
      </c>
    </row>
    <row r="5074" spans="1:5">
      <c r="A5074" s="10">
        <v>2711</v>
      </c>
      <c r="B5074" s="4">
        <v>1</v>
      </c>
      <c r="C5074" s="4" t="s">
        <v>10568</v>
      </c>
      <c r="D5074" s="4" t="s">
        <v>10569</v>
      </c>
      <c r="E5074" s="4" t="s">
        <v>10570</v>
      </c>
    </row>
    <row r="5075" spans="1:5">
      <c r="A5075" s="10">
        <v>2712</v>
      </c>
      <c r="B5075" s="4">
        <v>1</v>
      </c>
      <c r="C5075" s="4" t="s">
        <v>10568</v>
      </c>
      <c r="D5075" s="4" t="s">
        <v>10571</v>
      </c>
      <c r="E5075" s="4" t="s">
        <v>10572</v>
      </c>
    </row>
    <row r="5076" spans="1:5">
      <c r="A5076" s="10">
        <v>2713</v>
      </c>
      <c r="B5076" s="4">
        <v>1</v>
      </c>
      <c r="C5076" s="4" t="s">
        <v>10568</v>
      </c>
      <c r="D5076" s="4" t="s">
        <v>10573</v>
      </c>
      <c r="E5076" s="4">
        <v>64175423</v>
      </c>
    </row>
    <row r="5077" spans="1:5">
      <c r="A5077" s="10">
        <v>2714</v>
      </c>
      <c r="B5077" s="4">
        <v>1</v>
      </c>
      <c r="C5077" s="4" t="s">
        <v>10568</v>
      </c>
      <c r="D5077" s="4" t="s">
        <v>10574</v>
      </c>
      <c r="E5077" s="4" t="s">
        <v>10575</v>
      </c>
    </row>
    <row r="5078" spans="1:5">
      <c r="A5078" s="10" t="s">
        <v>27</v>
      </c>
      <c r="B5078" s="4">
        <v>0</v>
      </c>
      <c r="C5078" s="4" t="s">
        <v>10568</v>
      </c>
      <c r="D5078" s="4" t="s">
        <v>10576</v>
      </c>
      <c r="E5078" s="4" t="s">
        <v>10577</v>
      </c>
    </row>
    <row r="5079" spans="1:5">
      <c r="A5079" s="10" t="s">
        <v>39</v>
      </c>
      <c r="B5079" s="4" t="s">
        <v>2926</v>
      </c>
      <c r="C5079" s="4" t="s">
        <v>10568</v>
      </c>
      <c r="D5079" s="4" t="s">
        <v>10578</v>
      </c>
      <c r="E5079" s="4" t="s">
        <v>10579</v>
      </c>
    </row>
    <row r="5080" spans="1:5">
      <c r="A5080" s="10" t="s">
        <v>43</v>
      </c>
      <c r="B5080" s="4">
        <v>0</v>
      </c>
      <c r="C5080" s="4" t="s">
        <v>10568</v>
      </c>
      <c r="D5080" s="4" t="s">
        <v>10580</v>
      </c>
      <c r="E5080" s="4" t="s">
        <v>10581</v>
      </c>
    </row>
    <row r="5081" spans="1:5">
      <c r="A5081" s="10" t="s">
        <v>27</v>
      </c>
      <c r="B5081" s="4">
        <v>0</v>
      </c>
      <c r="C5081" s="4" t="s">
        <v>10582</v>
      </c>
      <c r="D5081" s="4" t="s">
        <v>10583</v>
      </c>
      <c r="E5081" s="4" t="s">
        <v>10584</v>
      </c>
    </row>
    <row r="5082" spans="1:5">
      <c r="A5082" s="10" t="s">
        <v>48</v>
      </c>
      <c r="B5082" s="4" t="s">
        <v>85</v>
      </c>
      <c r="C5082" s="4" t="s">
        <v>10582</v>
      </c>
      <c r="D5082" s="4" t="s">
        <v>10585</v>
      </c>
      <c r="E5082" s="4" t="s">
        <v>10586</v>
      </c>
    </row>
    <row r="5083" spans="1:5">
      <c r="A5083" s="10" t="s">
        <v>51</v>
      </c>
      <c r="B5083" s="4">
        <v>7800</v>
      </c>
      <c r="C5083" s="4" t="s">
        <v>10582</v>
      </c>
      <c r="D5083" s="4" t="s">
        <v>10587</v>
      </c>
      <c r="E5083" s="4" t="s">
        <v>10588</v>
      </c>
    </row>
    <row r="5084" spans="1:5">
      <c r="A5084" s="10" t="s">
        <v>27</v>
      </c>
      <c r="B5084" s="4">
        <v>0</v>
      </c>
      <c r="C5084" s="4" t="s">
        <v>10582</v>
      </c>
      <c r="D5084" s="4" t="s">
        <v>10589</v>
      </c>
      <c r="E5084" s="4" t="s">
        <v>10590</v>
      </c>
    </row>
    <row r="5085" spans="1:5">
      <c r="A5085" s="10" t="s">
        <v>56</v>
      </c>
      <c r="B5085" s="4" t="s">
        <v>85</v>
      </c>
      <c r="C5085" s="4" t="s">
        <v>10582</v>
      </c>
      <c r="D5085" s="4" t="s">
        <v>10591</v>
      </c>
      <c r="E5085" s="4" t="s">
        <v>10592</v>
      </c>
    </row>
    <row r="5086" spans="1:5">
      <c r="A5086" s="10" t="s">
        <v>59</v>
      </c>
      <c r="B5086" s="4" t="s">
        <v>487</v>
      </c>
      <c r="C5086" s="4" t="s">
        <v>10582</v>
      </c>
      <c r="D5086" s="4" t="s">
        <v>10593</v>
      </c>
      <c r="E5086" s="4" t="s">
        <v>10594</v>
      </c>
    </row>
    <row r="5087" spans="1:5">
      <c r="A5087" s="10" t="s">
        <v>27</v>
      </c>
      <c r="B5087" s="4">
        <v>0</v>
      </c>
      <c r="C5087" s="4" t="s">
        <v>10582</v>
      </c>
      <c r="D5087" s="4" t="s">
        <v>10595</v>
      </c>
      <c r="E5087" s="4" t="s">
        <v>10596</v>
      </c>
    </row>
    <row r="5088" spans="1:5">
      <c r="A5088" s="10" t="s">
        <v>30</v>
      </c>
      <c r="B5088" s="4">
        <v>4459</v>
      </c>
      <c r="C5088" s="4" t="s">
        <v>10582</v>
      </c>
      <c r="D5088" s="4" t="s">
        <v>10597</v>
      </c>
      <c r="E5088" s="4" t="s">
        <v>10598</v>
      </c>
    </row>
    <row r="5089" spans="1:5">
      <c r="A5089" s="10" t="s">
        <v>34</v>
      </c>
      <c r="B5089" s="4" t="s">
        <v>3102</v>
      </c>
      <c r="C5089" s="4" t="s">
        <v>10582</v>
      </c>
      <c r="D5089" s="4" t="s">
        <v>10599</v>
      </c>
      <c r="E5089" s="4" t="s">
        <v>10600</v>
      </c>
    </row>
    <row r="5090" spans="1:5">
      <c r="A5090" s="10">
        <v>2711</v>
      </c>
      <c r="B5090" s="4">
        <v>1</v>
      </c>
      <c r="C5090" s="4" t="s">
        <v>10601</v>
      </c>
      <c r="D5090" s="4" t="s">
        <v>10602</v>
      </c>
      <c r="E5090" s="4" t="s">
        <v>10603</v>
      </c>
    </row>
    <row r="5091" spans="1:5">
      <c r="A5091" s="10">
        <v>2712</v>
      </c>
      <c r="B5091" s="4">
        <v>1</v>
      </c>
      <c r="C5091" s="4" t="s">
        <v>10601</v>
      </c>
      <c r="D5091" s="4" t="s">
        <v>10604</v>
      </c>
      <c r="E5091" s="4" t="s">
        <v>10605</v>
      </c>
    </row>
    <row r="5092" spans="1:5">
      <c r="A5092" s="10">
        <v>2713</v>
      </c>
      <c r="B5092" s="4">
        <v>1</v>
      </c>
      <c r="C5092" s="4" t="s">
        <v>10601</v>
      </c>
      <c r="D5092" s="4" t="s">
        <v>10606</v>
      </c>
      <c r="E5092" s="4" t="s">
        <v>10607</v>
      </c>
    </row>
    <row r="5093" spans="1:5">
      <c r="A5093" s="10">
        <v>2714</v>
      </c>
      <c r="B5093" s="4">
        <v>1</v>
      </c>
      <c r="C5093" s="4" t="s">
        <v>10601</v>
      </c>
      <c r="D5093" s="4" t="s">
        <v>10608</v>
      </c>
      <c r="E5093" s="4" t="s">
        <v>10609</v>
      </c>
    </row>
    <row r="5094" spans="1:5">
      <c r="A5094" s="10" t="s">
        <v>27</v>
      </c>
      <c r="B5094" s="4">
        <v>0</v>
      </c>
      <c r="C5094" s="4" t="s">
        <v>10601</v>
      </c>
      <c r="D5094" s="4" t="s">
        <v>10610</v>
      </c>
      <c r="E5094" s="4" t="s">
        <v>10611</v>
      </c>
    </row>
    <row r="5095" spans="1:5">
      <c r="A5095" s="10" t="s">
        <v>48</v>
      </c>
      <c r="B5095" s="4" t="s">
        <v>2926</v>
      </c>
      <c r="C5095" s="4" t="s">
        <v>10601</v>
      </c>
      <c r="D5095" s="4" t="s">
        <v>10612</v>
      </c>
      <c r="E5095" s="4" t="s">
        <v>10613</v>
      </c>
    </row>
    <row r="5096" spans="1:5">
      <c r="A5096" s="10" t="s">
        <v>51</v>
      </c>
      <c r="B5096" s="4">
        <v>3000</v>
      </c>
      <c r="C5096" s="4" t="s">
        <v>10601</v>
      </c>
      <c r="D5096" s="4" t="s">
        <v>10614</v>
      </c>
      <c r="E5096" s="4" t="s">
        <v>10615</v>
      </c>
    </row>
    <row r="5097" spans="1:5">
      <c r="A5097" s="10" t="s">
        <v>27</v>
      </c>
      <c r="B5097" s="4">
        <v>0</v>
      </c>
      <c r="C5097" s="4" t="s">
        <v>10616</v>
      </c>
      <c r="D5097" s="4" t="s">
        <v>10617</v>
      </c>
      <c r="E5097" s="4" t="s">
        <v>10618</v>
      </c>
    </row>
    <row r="5098" spans="1:5">
      <c r="A5098" s="10" t="s">
        <v>56</v>
      </c>
      <c r="B5098" s="4" t="s">
        <v>40</v>
      </c>
      <c r="C5098" s="4" t="s">
        <v>10616</v>
      </c>
      <c r="D5098" s="4" t="s">
        <v>10619</v>
      </c>
      <c r="E5098" s="4" t="s">
        <v>10620</v>
      </c>
    </row>
    <row r="5099" spans="1:5">
      <c r="A5099" s="10" t="s">
        <v>59</v>
      </c>
      <c r="B5099" s="4" t="s">
        <v>219</v>
      </c>
      <c r="C5099" s="4" t="s">
        <v>10616</v>
      </c>
      <c r="D5099" s="4" t="s">
        <v>10621</v>
      </c>
      <c r="E5099" s="4" t="s">
        <v>10622</v>
      </c>
    </row>
    <row r="5100" spans="1:5">
      <c r="A5100" s="10" t="s">
        <v>27</v>
      </c>
      <c r="B5100" s="4">
        <v>0</v>
      </c>
      <c r="C5100" s="4" t="s">
        <v>10616</v>
      </c>
      <c r="D5100" s="4" t="s">
        <v>10623</v>
      </c>
      <c r="E5100" s="4" t="s">
        <v>10624</v>
      </c>
    </row>
    <row r="5101" spans="1:5">
      <c r="A5101" s="10" t="s">
        <v>30</v>
      </c>
      <c r="B5101" s="4">
        <v>4453</v>
      </c>
      <c r="C5101" s="4" t="s">
        <v>10616</v>
      </c>
      <c r="D5101" s="4" t="s">
        <v>10625</v>
      </c>
      <c r="E5101" s="4" t="s">
        <v>10626</v>
      </c>
    </row>
    <row r="5102" spans="1:5">
      <c r="A5102" s="10" t="s">
        <v>34</v>
      </c>
      <c r="B5102" s="4">
        <v>400</v>
      </c>
      <c r="C5102" s="4" t="s">
        <v>10616</v>
      </c>
      <c r="D5102" s="4" t="s">
        <v>10627</v>
      </c>
      <c r="E5102" s="4" t="s">
        <v>10628</v>
      </c>
    </row>
    <row r="5103" spans="1:5">
      <c r="A5103" s="10" t="s">
        <v>27</v>
      </c>
      <c r="B5103" s="4">
        <v>0</v>
      </c>
      <c r="C5103" s="4" t="s">
        <v>10616</v>
      </c>
      <c r="D5103" s="4" t="s">
        <v>10629</v>
      </c>
      <c r="E5103" s="4" t="s">
        <v>10630</v>
      </c>
    </row>
    <row r="5104" spans="1:5">
      <c r="A5104" s="10" t="s">
        <v>39</v>
      </c>
      <c r="B5104" s="4" t="s">
        <v>85</v>
      </c>
      <c r="C5104" s="4" t="s">
        <v>10616</v>
      </c>
      <c r="D5104" s="4" t="s">
        <v>10631</v>
      </c>
      <c r="E5104" s="4" t="s">
        <v>10632</v>
      </c>
    </row>
    <row r="5105" spans="1:5">
      <c r="A5105" s="10" t="s">
        <v>43</v>
      </c>
      <c r="B5105" s="4">
        <v>800</v>
      </c>
      <c r="C5105" s="4" t="s">
        <v>10616</v>
      </c>
      <c r="D5105" s="4" t="s">
        <v>10633</v>
      </c>
      <c r="E5105" s="4" t="s">
        <v>10634</v>
      </c>
    </row>
    <row r="5106" spans="1:5">
      <c r="A5106" s="10">
        <v>2711</v>
      </c>
      <c r="B5106" s="4">
        <v>1</v>
      </c>
      <c r="C5106" s="4" t="s">
        <v>10635</v>
      </c>
      <c r="D5106" s="4" t="s">
        <v>10636</v>
      </c>
      <c r="E5106" s="4" t="s">
        <v>10637</v>
      </c>
    </row>
    <row r="5107" spans="1:5">
      <c r="A5107" s="10">
        <v>2712</v>
      </c>
      <c r="B5107" s="4">
        <v>1</v>
      </c>
      <c r="C5107" s="4" t="s">
        <v>10635</v>
      </c>
      <c r="D5107" s="4" t="s">
        <v>10638</v>
      </c>
      <c r="E5107" s="4" t="s">
        <v>10639</v>
      </c>
    </row>
    <row r="5108" spans="1:5">
      <c r="A5108" s="10">
        <v>2713</v>
      </c>
      <c r="B5108" s="4">
        <v>1</v>
      </c>
      <c r="C5108" s="4" t="s">
        <v>10635</v>
      </c>
      <c r="D5108" s="4" t="s">
        <v>10640</v>
      </c>
      <c r="E5108" s="4" t="s">
        <v>10641</v>
      </c>
    </row>
    <row r="5109" spans="1:5">
      <c r="A5109" s="10">
        <v>2714</v>
      </c>
      <c r="B5109" s="4">
        <v>1</v>
      </c>
      <c r="C5109" s="4" t="s">
        <v>10635</v>
      </c>
      <c r="D5109" s="4" t="s">
        <v>10642</v>
      </c>
      <c r="E5109" s="4" t="s">
        <v>10643</v>
      </c>
    </row>
    <row r="5110" spans="1:5">
      <c r="A5110" s="10" t="s">
        <v>27</v>
      </c>
      <c r="B5110" s="4">
        <v>0</v>
      </c>
      <c r="C5110" s="4" t="s">
        <v>10635</v>
      </c>
      <c r="D5110" s="4" t="s">
        <v>10644</v>
      </c>
      <c r="E5110" s="4" t="s">
        <v>10645</v>
      </c>
    </row>
    <row r="5111" spans="1:5">
      <c r="A5111" s="10" t="s">
        <v>56</v>
      </c>
      <c r="B5111" s="4" t="s">
        <v>85</v>
      </c>
      <c r="C5111" s="4" t="s">
        <v>10635</v>
      </c>
      <c r="D5111" s="4" t="s">
        <v>10646</v>
      </c>
      <c r="E5111" s="4" t="s">
        <v>10647</v>
      </c>
    </row>
    <row r="5112" spans="1:5">
      <c r="A5112" s="10" t="s">
        <v>59</v>
      </c>
      <c r="B5112" s="4" t="s">
        <v>487</v>
      </c>
      <c r="C5112" s="4" t="s">
        <v>10635</v>
      </c>
      <c r="D5112" s="4" t="s">
        <v>10648</v>
      </c>
      <c r="E5112" s="4" t="s">
        <v>10649</v>
      </c>
    </row>
    <row r="5113" spans="1:5">
      <c r="A5113" s="10" t="s">
        <v>27</v>
      </c>
      <c r="B5113" s="4">
        <v>0</v>
      </c>
      <c r="C5113" s="4" t="s">
        <v>10635</v>
      </c>
      <c r="D5113" s="4" t="s">
        <v>10650</v>
      </c>
      <c r="E5113" s="4" t="s">
        <v>10651</v>
      </c>
    </row>
    <row r="5114" spans="1:5">
      <c r="A5114" s="10" t="s">
        <v>30</v>
      </c>
      <c r="B5114" s="4">
        <v>4459</v>
      </c>
      <c r="C5114" s="4" t="s">
        <v>10635</v>
      </c>
      <c r="D5114" s="4" t="s">
        <v>10652</v>
      </c>
      <c r="E5114" s="4" t="s">
        <v>10653</v>
      </c>
    </row>
    <row r="5115" spans="1:5">
      <c r="A5115" s="10" t="s">
        <v>34</v>
      </c>
      <c r="B5115" s="4" t="s">
        <v>1610</v>
      </c>
      <c r="C5115" s="4" t="s">
        <v>10635</v>
      </c>
      <c r="D5115" s="4" t="s">
        <v>10654</v>
      </c>
      <c r="E5115" s="4" t="s">
        <v>10655</v>
      </c>
    </row>
    <row r="5116" spans="1:5">
      <c r="A5116" s="10" t="s">
        <v>27</v>
      </c>
      <c r="B5116" s="4">
        <v>0</v>
      </c>
      <c r="C5116" s="4" t="s">
        <v>10656</v>
      </c>
      <c r="D5116" s="4" t="s">
        <v>10657</v>
      </c>
      <c r="E5116" s="4" t="s">
        <v>10658</v>
      </c>
    </row>
    <row r="5117" spans="1:5">
      <c r="A5117" s="10" t="s">
        <v>39</v>
      </c>
      <c r="B5117" s="4" t="s">
        <v>2926</v>
      </c>
      <c r="C5117" s="4" t="s">
        <v>10656</v>
      </c>
      <c r="D5117" s="4" t="s">
        <v>10659</v>
      </c>
      <c r="E5117" s="4" t="s">
        <v>10660</v>
      </c>
    </row>
    <row r="5118" spans="1:5">
      <c r="A5118" s="10" t="s">
        <v>43</v>
      </c>
      <c r="B5118" s="4">
        <v>2800</v>
      </c>
      <c r="C5118" s="4" t="s">
        <v>10656</v>
      </c>
      <c r="D5118" s="4" t="s">
        <v>10661</v>
      </c>
      <c r="E5118" s="4" t="s">
        <v>10662</v>
      </c>
    </row>
    <row r="5119" spans="1:5">
      <c r="A5119" s="10" t="s">
        <v>27</v>
      </c>
      <c r="B5119" s="4">
        <v>0</v>
      </c>
      <c r="C5119" s="4" t="s">
        <v>10656</v>
      </c>
      <c r="D5119" s="4" t="s">
        <v>10663</v>
      </c>
      <c r="E5119" s="4" t="s">
        <v>10664</v>
      </c>
    </row>
    <row r="5120" spans="1:5">
      <c r="A5120" s="10" t="s">
        <v>48</v>
      </c>
      <c r="B5120" s="4" t="s">
        <v>85</v>
      </c>
      <c r="C5120" s="4" t="s">
        <v>10656</v>
      </c>
      <c r="D5120" s="4" t="s">
        <v>10665</v>
      </c>
      <c r="E5120" s="4" t="s">
        <v>10666</v>
      </c>
    </row>
    <row r="5121" spans="1:5">
      <c r="A5121" s="10" t="s">
        <v>51</v>
      </c>
      <c r="B5121" s="4">
        <v>7800</v>
      </c>
      <c r="C5121" s="4" t="s">
        <v>10656</v>
      </c>
      <c r="D5121" s="4" t="s">
        <v>10667</v>
      </c>
      <c r="E5121" s="4" t="s">
        <v>10668</v>
      </c>
    </row>
    <row r="5122" spans="1:5">
      <c r="A5122" s="10">
        <v>2711</v>
      </c>
      <c r="B5122" s="4">
        <v>1</v>
      </c>
      <c r="C5122" s="4" t="s">
        <v>10669</v>
      </c>
      <c r="D5122" s="4" t="s">
        <v>10670</v>
      </c>
      <c r="E5122" s="4" t="s">
        <v>10671</v>
      </c>
    </row>
    <row r="5123" spans="1:5">
      <c r="A5123" s="10">
        <v>2712</v>
      </c>
      <c r="B5123" s="4">
        <v>1</v>
      </c>
      <c r="C5123" s="4" t="s">
        <v>10669</v>
      </c>
      <c r="D5123" s="4" t="s">
        <v>10672</v>
      </c>
      <c r="E5123" s="4" t="s">
        <v>10673</v>
      </c>
    </row>
    <row r="5124" spans="1:5">
      <c r="A5124" s="10">
        <v>2713</v>
      </c>
      <c r="B5124" s="4">
        <v>1</v>
      </c>
      <c r="C5124" s="4" t="s">
        <v>10669</v>
      </c>
      <c r="D5124" s="4" t="s">
        <v>10674</v>
      </c>
      <c r="E5124" s="4" t="s">
        <v>10675</v>
      </c>
    </row>
    <row r="5125" spans="1:5">
      <c r="A5125" s="10">
        <v>2714</v>
      </c>
      <c r="B5125" s="4">
        <v>1</v>
      </c>
      <c r="C5125" s="4" t="s">
        <v>10669</v>
      </c>
      <c r="D5125" s="4" t="s">
        <v>10676</v>
      </c>
      <c r="E5125" s="4" t="s">
        <v>10677</v>
      </c>
    </row>
    <row r="5126" spans="1:5">
      <c r="A5126" s="10" t="s">
        <v>27</v>
      </c>
      <c r="B5126" s="4">
        <v>0</v>
      </c>
      <c r="C5126" s="4" t="s">
        <v>10669</v>
      </c>
      <c r="D5126" s="4" t="s">
        <v>10678</v>
      </c>
      <c r="E5126" s="4" t="s">
        <v>10679</v>
      </c>
    </row>
    <row r="5127" spans="1:5">
      <c r="A5127" s="10" t="s">
        <v>30</v>
      </c>
      <c r="B5127" s="4">
        <v>4453</v>
      </c>
      <c r="C5127" s="4" t="s">
        <v>10669</v>
      </c>
      <c r="D5127" s="4" t="s">
        <v>10680</v>
      </c>
      <c r="E5127" s="4" t="s">
        <v>10681</v>
      </c>
    </row>
    <row r="5128" spans="1:5">
      <c r="A5128" s="10" t="s">
        <v>34</v>
      </c>
      <c r="B5128" s="4">
        <v>6000</v>
      </c>
      <c r="C5128" s="4" t="s">
        <v>10669</v>
      </c>
      <c r="D5128" s="4" t="s">
        <v>10682</v>
      </c>
      <c r="E5128" s="4" t="s">
        <v>10683</v>
      </c>
    </row>
    <row r="5129" spans="1:5">
      <c r="A5129" s="10" t="s">
        <v>27</v>
      </c>
      <c r="B5129" s="4">
        <v>0</v>
      </c>
      <c r="C5129" s="4" t="s">
        <v>10669</v>
      </c>
      <c r="D5129" s="4" t="s">
        <v>10684</v>
      </c>
      <c r="E5129" s="4" t="s">
        <v>10685</v>
      </c>
    </row>
    <row r="5130" spans="1:5">
      <c r="A5130" s="10" t="s">
        <v>39</v>
      </c>
      <c r="B5130" s="4" t="s">
        <v>85</v>
      </c>
      <c r="C5130" s="4" t="s">
        <v>10669</v>
      </c>
      <c r="D5130" s="4" t="s">
        <v>10686</v>
      </c>
      <c r="E5130" s="4" t="s">
        <v>10687</v>
      </c>
    </row>
    <row r="5131" spans="1:5">
      <c r="A5131" s="10" t="s">
        <v>43</v>
      </c>
      <c r="B5131" s="4">
        <v>0</v>
      </c>
      <c r="C5131" s="4" t="s">
        <v>10669</v>
      </c>
      <c r="D5131" s="4" t="s">
        <v>10688</v>
      </c>
      <c r="E5131" s="4" t="s">
        <v>10689</v>
      </c>
    </row>
    <row r="5132" spans="1:5">
      <c r="A5132" s="10" t="s">
        <v>27</v>
      </c>
      <c r="B5132" s="4">
        <v>0</v>
      </c>
      <c r="C5132" s="4" t="s">
        <v>10690</v>
      </c>
      <c r="D5132" s="4" t="s">
        <v>10691</v>
      </c>
      <c r="E5132" s="4" t="s">
        <v>10692</v>
      </c>
    </row>
    <row r="5133" spans="1:5">
      <c r="A5133" s="10" t="s">
        <v>48</v>
      </c>
      <c r="B5133" s="4" t="s">
        <v>2926</v>
      </c>
      <c r="C5133" s="4" t="s">
        <v>10690</v>
      </c>
      <c r="D5133" s="4" t="s">
        <v>10693</v>
      </c>
      <c r="E5133" s="4" t="s">
        <v>10694</v>
      </c>
    </row>
    <row r="5134" spans="1:5">
      <c r="A5134" s="10" t="s">
        <v>51</v>
      </c>
      <c r="B5134" s="4">
        <v>1800</v>
      </c>
      <c r="C5134" s="4" t="s">
        <v>10690</v>
      </c>
      <c r="D5134" s="4" t="s">
        <v>10695</v>
      </c>
      <c r="E5134" s="4" t="s">
        <v>10696</v>
      </c>
    </row>
    <row r="5135" spans="1:5">
      <c r="A5135" s="10" t="s">
        <v>27</v>
      </c>
      <c r="B5135" s="4">
        <v>0</v>
      </c>
      <c r="C5135" s="4" t="s">
        <v>10690</v>
      </c>
      <c r="D5135" s="4" t="s">
        <v>10697</v>
      </c>
      <c r="E5135" s="4" t="s">
        <v>10698</v>
      </c>
    </row>
    <row r="5136" spans="1:5">
      <c r="A5136" s="10" t="s">
        <v>56</v>
      </c>
      <c r="B5136" s="4" t="s">
        <v>85</v>
      </c>
      <c r="C5136" s="4" t="s">
        <v>10690</v>
      </c>
      <c r="D5136" s="4" t="s">
        <v>10699</v>
      </c>
      <c r="E5136" s="4" t="s">
        <v>10700</v>
      </c>
    </row>
    <row r="5137" spans="1:5">
      <c r="A5137" s="10" t="s">
        <v>59</v>
      </c>
      <c r="B5137" s="4">
        <v>3000</v>
      </c>
      <c r="C5137" s="4" t="s">
        <v>10690</v>
      </c>
      <c r="D5137" s="4" t="s">
        <v>10701</v>
      </c>
      <c r="E5137" s="4" t="s">
        <v>10702</v>
      </c>
    </row>
    <row r="5138" spans="1:5">
      <c r="A5138" s="10">
        <v>2711</v>
      </c>
      <c r="B5138" s="4">
        <v>1</v>
      </c>
      <c r="C5138" s="4" t="s">
        <v>10703</v>
      </c>
      <c r="D5138" s="4" t="s">
        <v>10704</v>
      </c>
      <c r="E5138" s="4" t="s">
        <v>10705</v>
      </c>
    </row>
    <row r="5139" spans="1:5">
      <c r="A5139" s="10">
        <v>2712</v>
      </c>
      <c r="B5139" s="4">
        <v>1</v>
      </c>
      <c r="C5139" s="4" t="s">
        <v>10703</v>
      </c>
      <c r="D5139" s="4" t="s">
        <v>10706</v>
      </c>
      <c r="E5139" s="4" t="s">
        <v>10707</v>
      </c>
    </row>
    <row r="5140" spans="1:5">
      <c r="A5140" s="10">
        <v>2713</v>
      </c>
      <c r="B5140" s="4">
        <v>1</v>
      </c>
      <c r="C5140" s="4" t="s">
        <v>10703</v>
      </c>
      <c r="D5140" s="4" t="s">
        <v>10708</v>
      </c>
      <c r="E5140" s="4" t="s">
        <v>10709</v>
      </c>
    </row>
    <row r="5141" spans="1:5">
      <c r="A5141" s="10">
        <v>2714</v>
      </c>
      <c r="B5141" s="4">
        <v>1</v>
      </c>
      <c r="C5141" s="4" t="s">
        <v>10703</v>
      </c>
      <c r="D5141" s="4" t="s">
        <v>10710</v>
      </c>
      <c r="E5141" s="4" t="s">
        <v>10711</v>
      </c>
    </row>
    <row r="5142" spans="1:5">
      <c r="A5142" s="10" t="s">
        <v>27</v>
      </c>
      <c r="B5142" s="4">
        <v>0</v>
      </c>
      <c r="C5142" s="4" t="s">
        <v>10703</v>
      </c>
      <c r="D5142" s="4" t="s">
        <v>10712</v>
      </c>
      <c r="E5142" s="4" t="s">
        <v>10713</v>
      </c>
    </row>
    <row r="5143" spans="1:5">
      <c r="A5143" s="10" t="s">
        <v>39</v>
      </c>
      <c r="B5143" s="4" t="s">
        <v>85</v>
      </c>
      <c r="C5143" s="4" t="s">
        <v>10703</v>
      </c>
      <c r="D5143" s="4" t="s">
        <v>10714</v>
      </c>
      <c r="E5143" s="4" t="s">
        <v>10715</v>
      </c>
    </row>
    <row r="5144" spans="1:5">
      <c r="A5144" s="10" t="s">
        <v>43</v>
      </c>
      <c r="B5144" s="4">
        <v>6000</v>
      </c>
      <c r="C5144" s="4" t="s">
        <v>10703</v>
      </c>
      <c r="D5144" s="4" t="s">
        <v>10716</v>
      </c>
      <c r="E5144" s="4" t="s">
        <v>10717</v>
      </c>
    </row>
    <row r="5145" spans="1:5">
      <c r="A5145" s="10" t="s">
        <v>27</v>
      </c>
      <c r="B5145" s="4">
        <v>0</v>
      </c>
      <c r="C5145" s="4" t="s">
        <v>10703</v>
      </c>
      <c r="D5145" s="4" t="s">
        <v>10718</v>
      </c>
      <c r="E5145" s="4" t="s">
        <v>10719</v>
      </c>
    </row>
    <row r="5146" spans="1:5">
      <c r="A5146" s="10" t="s">
        <v>48</v>
      </c>
      <c r="B5146" s="4" t="s">
        <v>2926</v>
      </c>
      <c r="C5146" s="4" t="s">
        <v>10703</v>
      </c>
      <c r="D5146" s="4" t="s">
        <v>10720</v>
      </c>
      <c r="E5146" s="4" t="s">
        <v>10721</v>
      </c>
    </row>
    <row r="5147" spans="1:5">
      <c r="A5147" s="10" t="s">
        <v>51</v>
      </c>
      <c r="B5147" s="4">
        <v>3800</v>
      </c>
      <c r="C5147" s="4" t="s">
        <v>10703</v>
      </c>
      <c r="D5147" s="4" t="s">
        <v>10722</v>
      </c>
      <c r="E5147" s="4" t="s">
        <v>10723</v>
      </c>
    </row>
    <row r="5148" spans="1:5">
      <c r="A5148" s="10" t="s">
        <v>27</v>
      </c>
      <c r="B5148" s="4">
        <v>0</v>
      </c>
      <c r="C5148" s="4" t="s">
        <v>10703</v>
      </c>
      <c r="D5148" s="4" t="s">
        <v>10724</v>
      </c>
      <c r="E5148" s="4" t="s">
        <v>10725</v>
      </c>
    </row>
    <row r="5149" spans="1:5">
      <c r="A5149" s="10" t="s">
        <v>56</v>
      </c>
      <c r="B5149" s="4" t="s">
        <v>40</v>
      </c>
      <c r="C5149" s="4" t="s">
        <v>10703</v>
      </c>
      <c r="D5149" s="4" t="s">
        <v>10726</v>
      </c>
      <c r="E5149" s="11" t="s">
        <v>10727</v>
      </c>
    </row>
    <row r="5150" spans="1:5">
      <c r="A5150" s="10" t="s">
        <v>59</v>
      </c>
      <c r="B5150" s="4" t="s">
        <v>825</v>
      </c>
      <c r="C5150" s="4" t="s">
        <v>10703</v>
      </c>
      <c r="D5150" s="4" t="s">
        <v>10728</v>
      </c>
      <c r="E5150" s="4" t="s">
        <v>10729</v>
      </c>
    </row>
    <row r="5151" spans="1:5">
      <c r="A5151" s="10" t="s">
        <v>27</v>
      </c>
      <c r="B5151" s="4">
        <v>0</v>
      </c>
      <c r="C5151" s="4" t="s">
        <v>10730</v>
      </c>
      <c r="D5151" s="4" t="s">
        <v>10731</v>
      </c>
      <c r="E5151" s="4" t="s">
        <v>10732</v>
      </c>
    </row>
    <row r="5152" spans="1:5">
      <c r="A5152" s="10" t="s">
        <v>30</v>
      </c>
      <c r="B5152" s="4">
        <v>4453</v>
      </c>
      <c r="C5152" s="4" t="s">
        <v>10730</v>
      </c>
      <c r="D5152" s="4" t="s">
        <v>10733</v>
      </c>
      <c r="E5152" s="4" t="s">
        <v>10734</v>
      </c>
    </row>
    <row r="5153" spans="1:5">
      <c r="A5153" s="10" t="s">
        <v>34</v>
      </c>
      <c r="B5153" s="4">
        <v>5400</v>
      </c>
      <c r="C5153" s="4" t="s">
        <v>10730</v>
      </c>
      <c r="D5153" s="4" t="s">
        <v>10735</v>
      </c>
      <c r="E5153" s="4" t="s">
        <v>10736</v>
      </c>
    </row>
    <row r="5154" spans="1:5">
      <c r="A5154" s="10">
        <v>2711</v>
      </c>
      <c r="B5154" s="4">
        <v>1</v>
      </c>
      <c r="C5154" s="4" t="s">
        <v>10737</v>
      </c>
      <c r="D5154" s="4" t="s">
        <v>10738</v>
      </c>
      <c r="E5154" s="4" t="s">
        <v>10739</v>
      </c>
    </row>
    <row r="5155" spans="1:5">
      <c r="A5155" s="10">
        <v>2712</v>
      </c>
      <c r="B5155" s="4">
        <v>1</v>
      </c>
      <c r="C5155" s="4" t="s">
        <v>10737</v>
      </c>
      <c r="D5155" s="4" t="s">
        <v>10740</v>
      </c>
      <c r="E5155" s="4" t="s">
        <v>10741</v>
      </c>
    </row>
    <row r="5156" spans="1:5">
      <c r="A5156" s="10">
        <v>2713</v>
      </c>
      <c r="B5156" s="4">
        <v>1</v>
      </c>
      <c r="C5156" s="4" t="s">
        <v>10737</v>
      </c>
      <c r="D5156" s="4" t="s">
        <v>10742</v>
      </c>
      <c r="E5156" s="4" t="s">
        <v>10743</v>
      </c>
    </row>
    <row r="5157" spans="1:5">
      <c r="A5157" s="10">
        <v>2714</v>
      </c>
      <c r="B5157" s="4">
        <v>1</v>
      </c>
      <c r="C5157" s="4" t="s">
        <v>10737</v>
      </c>
      <c r="D5157" s="4" t="s">
        <v>10744</v>
      </c>
      <c r="E5157" s="4" t="s">
        <v>10745</v>
      </c>
    </row>
    <row r="5158" spans="1:5">
      <c r="A5158" s="10" t="s">
        <v>27</v>
      </c>
      <c r="B5158" s="4">
        <v>0</v>
      </c>
      <c r="C5158" s="4" t="s">
        <v>10737</v>
      </c>
      <c r="D5158" s="4" t="s">
        <v>10746</v>
      </c>
      <c r="E5158" s="4" t="s">
        <v>10747</v>
      </c>
    </row>
    <row r="5159" spans="1:5">
      <c r="A5159" s="10" t="s">
        <v>48</v>
      </c>
      <c r="B5159" s="4" t="s">
        <v>85</v>
      </c>
      <c r="C5159" s="4" t="s">
        <v>10737</v>
      </c>
      <c r="D5159" s="4" t="s">
        <v>10748</v>
      </c>
      <c r="E5159" s="4" t="s">
        <v>10749</v>
      </c>
    </row>
    <row r="5160" spans="1:5">
      <c r="A5160" s="10" t="s">
        <v>51</v>
      </c>
      <c r="B5160" s="4">
        <v>6000</v>
      </c>
      <c r="C5160" s="4" t="s">
        <v>10737</v>
      </c>
      <c r="D5160" s="4" t="s">
        <v>10750</v>
      </c>
      <c r="E5160" s="4" t="s">
        <v>10751</v>
      </c>
    </row>
    <row r="5161" spans="1:5">
      <c r="A5161" s="10" t="s">
        <v>27</v>
      </c>
      <c r="B5161" s="4">
        <v>0</v>
      </c>
      <c r="C5161" s="4" t="s">
        <v>10737</v>
      </c>
      <c r="D5161" s="4" t="s">
        <v>10752</v>
      </c>
      <c r="E5161" s="4" t="s">
        <v>10753</v>
      </c>
    </row>
    <row r="5162" spans="1:5">
      <c r="A5162" s="10" t="s">
        <v>56</v>
      </c>
      <c r="B5162" s="4" t="s">
        <v>85</v>
      </c>
      <c r="C5162" s="4" t="s">
        <v>10737</v>
      </c>
      <c r="D5162" s="4" t="s">
        <v>10754</v>
      </c>
      <c r="E5162" s="4" t="s">
        <v>10755</v>
      </c>
    </row>
    <row r="5163" spans="1:5">
      <c r="A5163" s="10" t="s">
        <v>59</v>
      </c>
      <c r="B5163" s="4" t="s">
        <v>654</v>
      </c>
      <c r="C5163" s="4" t="s">
        <v>10737</v>
      </c>
      <c r="D5163" s="4" t="s">
        <v>10756</v>
      </c>
      <c r="E5163" s="4" t="s">
        <v>10757</v>
      </c>
    </row>
    <row r="5164" spans="1:5">
      <c r="A5164" s="10" t="s">
        <v>27</v>
      </c>
      <c r="B5164" s="4">
        <v>0</v>
      </c>
      <c r="C5164" s="4" t="s">
        <v>10737</v>
      </c>
      <c r="D5164" s="4" t="s">
        <v>10758</v>
      </c>
      <c r="E5164" s="4" t="s">
        <v>10759</v>
      </c>
    </row>
    <row r="5165" spans="1:5">
      <c r="A5165" s="10" t="s">
        <v>30</v>
      </c>
      <c r="B5165" s="4">
        <v>4459</v>
      </c>
      <c r="C5165" s="4" t="s">
        <v>10737</v>
      </c>
      <c r="D5165" s="4" t="s">
        <v>10760</v>
      </c>
      <c r="E5165" s="4" t="s">
        <v>10761</v>
      </c>
    </row>
    <row r="5166" spans="1:5">
      <c r="A5166" s="10" t="s">
        <v>34</v>
      </c>
      <c r="B5166" s="4" t="s">
        <v>219</v>
      </c>
      <c r="C5166" s="4" t="s">
        <v>10737</v>
      </c>
      <c r="D5166" s="4" t="s">
        <v>10762</v>
      </c>
      <c r="E5166" s="4" t="s">
        <v>10763</v>
      </c>
    </row>
    <row r="5167" spans="1:5">
      <c r="A5167" s="10" t="s">
        <v>27</v>
      </c>
      <c r="B5167" s="4">
        <v>0</v>
      </c>
      <c r="C5167" s="4" t="s">
        <v>10737</v>
      </c>
      <c r="D5167" s="4" t="s">
        <v>10764</v>
      </c>
      <c r="E5167" s="4" t="s">
        <v>10765</v>
      </c>
    </row>
    <row r="5168" spans="1:5">
      <c r="A5168" s="10" t="s">
        <v>39</v>
      </c>
      <c r="B5168" s="4" t="s">
        <v>2926</v>
      </c>
      <c r="C5168" s="4" t="s">
        <v>10737</v>
      </c>
      <c r="D5168" s="4" t="s">
        <v>10766</v>
      </c>
      <c r="E5168" s="4" t="s">
        <v>10767</v>
      </c>
    </row>
    <row r="5169" spans="1:5">
      <c r="A5169" s="10" t="s">
        <v>43</v>
      </c>
      <c r="B5169" s="4">
        <v>1800</v>
      </c>
      <c r="C5169" s="4" t="s">
        <v>10737</v>
      </c>
      <c r="D5169" s="4" t="s">
        <v>10768</v>
      </c>
      <c r="E5169" s="4" t="s">
        <v>10769</v>
      </c>
    </row>
    <row r="5170" spans="1:5">
      <c r="A5170" s="10">
        <v>2711</v>
      </c>
      <c r="B5170" s="4">
        <v>1</v>
      </c>
      <c r="C5170" s="4" t="s">
        <v>10770</v>
      </c>
      <c r="D5170" s="4" t="s">
        <v>10771</v>
      </c>
      <c r="E5170" s="4" t="s">
        <v>10772</v>
      </c>
    </row>
    <row r="5171" spans="1:5">
      <c r="A5171" s="10">
        <v>2712</v>
      </c>
      <c r="B5171" s="4">
        <v>1</v>
      </c>
      <c r="C5171" s="4" t="s">
        <v>10770</v>
      </c>
      <c r="D5171" s="4" t="s">
        <v>10773</v>
      </c>
      <c r="E5171" s="4" t="s">
        <v>10774</v>
      </c>
    </row>
    <row r="5172" spans="1:5">
      <c r="A5172" s="10">
        <v>2713</v>
      </c>
      <c r="B5172" s="4">
        <v>1</v>
      </c>
      <c r="C5172" s="4" t="s">
        <v>10770</v>
      </c>
      <c r="D5172" s="4" t="s">
        <v>10775</v>
      </c>
      <c r="E5172" s="4" t="s">
        <v>10776</v>
      </c>
    </row>
    <row r="5173" spans="1:5">
      <c r="A5173" s="10">
        <v>2714</v>
      </c>
      <c r="B5173" s="4">
        <v>1</v>
      </c>
      <c r="C5173" s="4" t="s">
        <v>10770</v>
      </c>
      <c r="D5173" s="4" t="s">
        <v>10777</v>
      </c>
      <c r="E5173" s="4" t="s">
        <v>10778</v>
      </c>
    </row>
    <row r="5174" spans="1:5">
      <c r="A5174" s="10" t="s">
        <v>27</v>
      </c>
      <c r="B5174" s="4">
        <v>0</v>
      </c>
      <c r="C5174" s="4" t="s">
        <v>10779</v>
      </c>
      <c r="D5174" s="11" t="s">
        <v>10780</v>
      </c>
      <c r="E5174" s="4" t="s">
        <v>10781</v>
      </c>
    </row>
    <row r="5175" spans="1:5">
      <c r="A5175" s="10" t="s">
        <v>56</v>
      </c>
      <c r="B5175" s="4" t="s">
        <v>40</v>
      </c>
      <c r="C5175" s="4" t="s">
        <v>10779</v>
      </c>
      <c r="D5175" s="4" t="s">
        <v>10782</v>
      </c>
      <c r="E5175" s="4" t="s">
        <v>10783</v>
      </c>
    </row>
    <row r="5176" spans="1:5">
      <c r="A5176" s="10" t="s">
        <v>59</v>
      </c>
      <c r="B5176" s="4" t="s">
        <v>487</v>
      </c>
      <c r="C5176" s="4" t="s">
        <v>10779</v>
      </c>
      <c r="D5176" s="11" t="s">
        <v>10784</v>
      </c>
      <c r="E5176" s="4" t="s">
        <v>10785</v>
      </c>
    </row>
    <row r="5177" spans="1:5">
      <c r="A5177" s="10" t="s">
        <v>27</v>
      </c>
      <c r="B5177" s="4">
        <v>0</v>
      </c>
      <c r="C5177" s="4" t="s">
        <v>10779</v>
      </c>
      <c r="D5177" s="4" t="s">
        <v>10786</v>
      </c>
      <c r="E5177" s="4" t="s">
        <v>10787</v>
      </c>
    </row>
    <row r="5178" spans="1:5">
      <c r="A5178" s="10" t="s">
        <v>30</v>
      </c>
      <c r="B5178" s="4">
        <v>4453</v>
      </c>
      <c r="C5178" s="4" t="s">
        <v>10779</v>
      </c>
      <c r="D5178" s="4">
        <v>63819738</v>
      </c>
      <c r="E5178" s="4" t="s">
        <v>10788</v>
      </c>
    </row>
    <row r="5179" spans="1:5">
      <c r="A5179" s="10" t="s">
        <v>34</v>
      </c>
      <c r="B5179" s="4">
        <v>5800</v>
      </c>
      <c r="C5179" s="4" t="s">
        <v>10779</v>
      </c>
      <c r="D5179" s="4" t="s">
        <v>10789</v>
      </c>
      <c r="E5179" s="4" t="s">
        <v>10790</v>
      </c>
    </row>
    <row r="5180" spans="1:5">
      <c r="A5180" s="10" t="s">
        <v>27</v>
      </c>
      <c r="B5180" s="4">
        <v>0</v>
      </c>
      <c r="C5180" s="4" t="s">
        <v>10779</v>
      </c>
      <c r="D5180" s="4" t="s">
        <v>10791</v>
      </c>
      <c r="E5180" s="4" t="s">
        <v>10792</v>
      </c>
    </row>
    <row r="5181" spans="1:5">
      <c r="A5181" s="10" t="s">
        <v>39</v>
      </c>
      <c r="B5181" s="4" t="s">
        <v>40</v>
      </c>
      <c r="C5181" s="4" t="s">
        <v>10779</v>
      </c>
      <c r="D5181" s="4" t="s">
        <v>10793</v>
      </c>
      <c r="E5181" s="4" t="s">
        <v>10794</v>
      </c>
    </row>
    <row r="5182" spans="1:5">
      <c r="A5182" s="10" t="s">
        <v>43</v>
      </c>
      <c r="B5182" s="4" t="s">
        <v>506</v>
      </c>
      <c r="C5182" s="4" t="s">
        <v>10779</v>
      </c>
      <c r="D5182" s="4" t="s">
        <v>10795</v>
      </c>
      <c r="E5182" s="4" t="s">
        <v>10796</v>
      </c>
    </row>
    <row r="5183" spans="1:5">
      <c r="A5183" s="10" t="s">
        <v>27</v>
      </c>
      <c r="B5183" s="4">
        <v>0</v>
      </c>
      <c r="C5183" s="4" t="s">
        <v>10779</v>
      </c>
      <c r="D5183" s="4" t="s">
        <v>10797</v>
      </c>
      <c r="E5183" s="4" t="s">
        <v>10798</v>
      </c>
    </row>
    <row r="5184" spans="1:5">
      <c r="A5184" s="10" t="s">
        <v>48</v>
      </c>
      <c r="B5184" s="4" t="s">
        <v>2926</v>
      </c>
      <c r="C5184" s="4" t="s">
        <v>10779</v>
      </c>
      <c r="D5184" s="4" t="s">
        <v>10799</v>
      </c>
      <c r="E5184" s="4" t="s">
        <v>10800</v>
      </c>
    </row>
    <row r="5185" spans="1:5">
      <c r="A5185" s="10" t="s">
        <v>51</v>
      </c>
      <c r="B5185" s="4">
        <v>3800</v>
      </c>
      <c r="C5185" s="4" t="s">
        <v>10779</v>
      </c>
      <c r="D5185" s="4" t="s">
        <v>10801</v>
      </c>
      <c r="E5185" s="4" t="s">
        <v>10802</v>
      </c>
    </row>
    <row r="5186" spans="1:5">
      <c r="A5186" s="10">
        <v>2711</v>
      </c>
      <c r="B5186" s="4">
        <v>1</v>
      </c>
      <c r="C5186" s="4" t="s">
        <v>10803</v>
      </c>
      <c r="D5186" s="4" t="s">
        <v>10804</v>
      </c>
      <c r="E5186" s="4" t="s">
        <v>10805</v>
      </c>
    </row>
    <row r="5187" spans="1:5">
      <c r="A5187" s="10">
        <v>2712</v>
      </c>
      <c r="B5187" s="4">
        <v>1</v>
      </c>
      <c r="C5187" s="4" t="s">
        <v>10803</v>
      </c>
      <c r="D5187" s="4" t="s">
        <v>10806</v>
      </c>
      <c r="E5187" s="4" t="s">
        <v>10807</v>
      </c>
    </row>
    <row r="5188" spans="1:5">
      <c r="A5188" s="10">
        <v>2713</v>
      </c>
      <c r="B5188" s="4">
        <v>1</v>
      </c>
      <c r="C5188" s="4" t="s">
        <v>10803</v>
      </c>
      <c r="D5188" s="4" t="s">
        <v>10808</v>
      </c>
      <c r="E5188" s="4" t="s">
        <v>10809</v>
      </c>
    </row>
    <row r="5189" spans="1:5">
      <c r="A5189" s="10">
        <v>2714</v>
      </c>
      <c r="B5189" s="4">
        <v>1</v>
      </c>
      <c r="C5189" s="4" t="s">
        <v>10803</v>
      </c>
      <c r="D5189" s="4" t="s">
        <v>10810</v>
      </c>
      <c r="E5189" s="4" t="s">
        <v>10811</v>
      </c>
    </row>
    <row r="5190" spans="1:5">
      <c r="A5190" s="10" t="s">
        <v>27</v>
      </c>
      <c r="B5190" s="4">
        <v>0</v>
      </c>
      <c r="C5190" s="4" t="s">
        <v>10812</v>
      </c>
      <c r="D5190" s="4" t="s">
        <v>10813</v>
      </c>
      <c r="E5190" s="4" t="s">
        <v>10814</v>
      </c>
    </row>
    <row r="5191" spans="1:5">
      <c r="A5191" s="10" t="s">
        <v>30</v>
      </c>
      <c r="B5191" s="4">
        <v>4459</v>
      </c>
      <c r="C5191" s="4" t="s">
        <v>10812</v>
      </c>
      <c r="D5191" s="4" t="s">
        <v>10815</v>
      </c>
      <c r="E5191" s="4" t="s">
        <v>10816</v>
      </c>
    </row>
    <row r="5192" spans="1:5">
      <c r="A5192" s="10" t="s">
        <v>34</v>
      </c>
      <c r="B5192" s="4" t="s">
        <v>417</v>
      </c>
      <c r="C5192" s="4" t="s">
        <v>10812</v>
      </c>
      <c r="D5192" s="4" t="s">
        <v>10817</v>
      </c>
      <c r="E5192" s="4" t="s">
        <v>10818</v>
      </c>
    </row>
    <row r="5193" spans="1:5">
      <c r="A5193" s="10" t="s">
        <v>27</v>
      </c>
      <c r="B5193" s="4">
        <v>0</v>
      </c>
      <c r="C5193" s="4" t="s">
        <v>10812</v>
      </c>
      <c r="D5193" s="4" t="s">
        <v>10819</v>
      </c>
      <c r="E5193" s="4" t="s">
        <v>10820</v>
      </c>
    </row>
    <row r="5194" spans="1:5">
      <c r="A5194" s="10" t="s">
        <v>39</v>
      </c>
      <c r="B5194" s="4" t="s">
        <v>85</v>
      </c>
      <c r="C5194" s="4" t="s">
        <v>10812</v>
      </c>
      <c r="D5194" s="4" t="s">
        <v>10821</v>
      </c>
      <c r="E5194" s="4" t="s">
        <v>10822</v>
      </c>
    </row>
    <row r="5195" spans="1:5">
      <c r="A5195" s="10" t="s">
        <v>43</v>
      </c>
      <c r="B5195" s="4" t="s">
        <v>417</v>
      </c>
      <c r="C5195" s="4" t="s">
        <v>10812</v>
      </c>
      <c r="D5195" s="4" t="s">
        <v>10823</v>
      </c>
      <c r="E5195" s="4" t="s">
        <v>10824</v>
      </c>
    </row>
    <row r="5196" spans="1:5">
      <c r="A5196" s="10" t="s">
        <v>27</v>
      </c>
      <c r="B5196" s="4">
        <v>0</v>
      </c>
      <c r="C5196" s="4" t="s">
        <v>10812</v>
      </c>
      <c r="D5196" s="4" t="s">
        <v>10825</v>
      </c>
      <c r="E5196" s="11" t="s">
        <v>10826</v>
      </c>
    </row>
    <row r="5197" spans="1:5">
      <c r="A5197" s="10" t="s">
        <v>48</v>
      </c>
      <c r="B5197" s="4" t="s">
        <v>85</v>
      </c>
      <c r="C5197" s="4" t="s">
        <v>10812</v>
      </c>
      <c r="D5197" s="4">
        <v>87555037</v>
      </c>
      <c r="E5197" s="4" t="s">
        <v>10827</v>
      </c>
    </row>
    <row r="5198" spans="1:5">
      <c r="A5198" s="10" t="s">
        <v>51</v>
      </c>
      <c r="B5198" s="4">
        <v>7000</v>
      </c>
      <c r="C5198" s="4" t="s">
        <v>10812</v>
      </c>
      <c r="D5198" s="4" t="s">
        <v>10828</v>
      </c>
      <c r="E5198" s="4" t="s">
        <v>10829</v>
      </c>
    </row>
    <row r="5199" spans="1:5">
      <c r="A5199" s="10" t="s">
        <v>27</v>
      </c>
      <c r="B5199" s="4">
        <v>0</v>
      </c>
      <c r="C5199" s="4" t="s">
        <v>10812</v>
      </c>
      <c r="D5199" s="4" t="s">
        <v>10830</v>
      </c>
      <c r="E5199" s="4" t="s">
        <v>10831</v>
      </c>
    </row>
    <row r="5200" spans="1:5">
      <c r="A5200" s="10" t="s">
        <v>56</v>
      </c>
      <c r="B5200" s="4" t="s">
        <v>85</v>
      </c>
      <c r="C5200" s="4" t="s">
        <v>10812</v>
      </c>
      <c r="D5200" s="4" t="s">
        <v>10832</v>
      </c>
      <c r="E5200" s="4" t="s">
        <v>10833</v>
      </c>
    </row>
    <row r="5201" spans="1:5">
      <c r="A5201" s="10" t="s">
        <v>59</v>
      </c>
      <c r="B5201" s="4" t="s">
        <v>44</v>
      </c>
      <c r="C5201" s="4" t="s">
        <v>10812</v>
      </c>
      <c r="D5201" s="4" t="s">
        <v>10834</v>
      </c>
      <c r="E5201" s="4" t="s">
        <v>10835</v>
      </c>
    </row>
    <row r="5202" spans="1:5">
      <c r="A5202" s="10">
        <v>2711</v>
      </c>
      <c r="B5202" s="4">
        <v>1</v>
      </c>
      <c r="C5202" s="4" t="s">
        <v>10836</v>
      </c>
      <c r="D5202" s="4" t="s">
        <v>10837</v>
      </c>
      <c r="E5202" s="4" t="s">
        <v>10838</v>
      </c>
    </row>
    <row r="5203" spans="1:5">
      <c r="A5203" s="10">
        <v>2712</v>
      </c>
      <c r="B5203" s="4">
        <v>1</v>
      </c>
      <c r="C5203" s="4" t="s">
        <v>10836</v>
      </c>
      <c r="D5203" s="4" t="s">
        <v>10839</v>
      </c>
      <c r="E5203" s="4" t="s">
        <v>10840</v>
      </c>
    </row>
    <row r="5204" spans="1:5">
      <c r="A5204" s="10">
        <v>2713</v>
      </c>
      <c r="B5204" s="4">
        <v>1</v>
      </c>
      <c r="C5204" s="4" t="s">
        <v>10836</v>
      </c>
      <c r="D5204" s="4" t="s">
        <v>10841</v>
      </c>
      <c r="E5204" s="11" t="s">
        <v>10842</v>
      </c>
    </row>
    <row r="5205" spans="1:5">
      <c r="A5205" s="10">
        <v>2714</v>
      </c>
      <c r="B5205" s="4">
        <v>1</v>
      </c>
      <c r="C5205" s="4" t="s">
        <v>10836</v>
      </c>
      <c r="D5205" s="4" t="s">
        <v>10843</v>
      </c>
      <c r="E5205" s="4" t="s">
        <v>10844</v>
      </c>
    </row>
    <row r="5206" spans="1:5">
      <c r="A5206" s="10" t="s">
        <v>27</v>
      </c>
      <c r="B5206" s="4">
        <v>0</v>
      </c>
      <c r="C5206" s="4" t="s">
        <v>10836</v>
      </c>
      <c r="D5206" s="4" t="s">
        <v>10845</v>
      </c>
      <c r="E5206" s="4" t="s">
        <v>10846</v>
      </c>
    </row>
    <row r="5207" spans="1:5">
      <c r="A5207" s="10" t="s">
        <v>39</v>
      </c>
      <c r="B5207" s="4" t="s">
        <v>40</v>
      </c>
      <c r="C5207" s="4" t="s">
        <v>10836</v>
      </c>
      <c r="D5207" s="4" t="s">
        <v>10847</v>
      </c>
      <c r="E5207" s="4" t="s">
        <v>10848</v>
      </c>
    </row>
    <row r="5208" spans="1:5">
      <c r="A5208" s="10" t="s">
        <v>43</v>
      </c>
      <c r="B5208" s="4" t="s">
        <v>94</v>
      </c>
      <c r="C5208" s="4" t="s">
        <v>10836</v>
      </c>
      <c r="D5208" s="4" t="s">
        <v>10849</v>
      </c>
      <c r="E5208" s="4" t="s">
        <v>10850</v>
      </c>
    </row>
    <row r="5209" spans="1:5">
      <c r="A5209" s="10" t="s">
        <v>27</v>
      </c>
      <c r="B5209" s="4">
        <v>0</v>
      </c>
      <c r="C5209" s="4" t="s">
        <v>10851</v>
      </c>
      <c r="D5209" s="4" t="s">
        <v>10852</v>
      </c>
      <c r="E5209" s="4" t="s">
        <v>10853</v>
      </c>
    </row>
    <row r="5210" spans="1:5">
      <c r="A5210" s="10" t="s">
        <v>48</v>
      </c>
      <c r="B5210" s="4" t="s">
        <v>2926</v>
      </c>
      <c r="C5210" s="4" t="s">
        <v>10851</v>
      </c>
      <c r="D5210" s="4" t="s">
        <v>10854</v>
      </c>
      <c r="E5210" s="4" t="s">
        <v>10855</v>
      </c>
    </row>
    <row r="5211" spans="1:5">
      <c r="A5211" s="10" t="s">
        <v>51</v>
      </c>
      <c r="B5211" s="4">
        <v>4800</v>
      </c>
      <c r="C5211" s="4" t="s">
        <v>10851</v>
      </c>
      <c r="D5211" s="4" t="s">
        <v>10856</v>
      </c>
      <c r="E5211" s="4" t="s">
        <v>10857</v>
      </c>
    </row>
    <row r="5212" spans="1:5">
      <c r="A5212" s="10" t="s">
        <v>27</v>
      </c>
      <c r="B5212" s="4">
        <v>0</v>
      </c>
      <c r="C5212" s="4" t="s">
        <v>10851</v>
      </c>
      <c r="D5212" s="4" t="s">
        <v>10858</v>
      </c>
      <c r="E5212" s="4" t="s">
        <v>10859</v>
      </c>
    </row>
    <row r="5213" spans="1:5">
      <c r="A5213" s="10" t="s">
        <v>56</v>
      </c>
      <c r="B5213" s="4" t="s">
        <v>85</v>
      </c>
      <c r="C5213" s="4" t="s">
        <v>10851</v>
      </c>
      <c r="D5213" s="4" t="s">
        <v>10860</v>
      </c>
      <c r="E5213" s="4" t="s">
        <v>10861</v>
      </c>
    </row>
    <row r="5214" spans="1:5">
      <c r="A5214" s="10" t="s">
        <v>59</v>
      </c>
      <c r="B5214" s="4">
        <v>1800</v>
      </c>
      <c r="C5214" s="4" t="s">
        <v>10851</v>
      </c>
      <c r="D5214" s="4" t="s">
        <v>10862</v>
      </c>
      <c r="E5214" s="4" t="s">
        <v>10863</v>
      </c>
    </row>
    <row r="5215" spans="1:5">
      <c r="A5215" s="10" t="s">
        <v>27</v>
      </c>
      <c r="B5215" s="4">
        <v>0</v>
      </c>
      <c r="C5215" s="4" t="s">
        <v>10851</v>
      </c>
      <c r="D5215" s="4" t="s">
        <v>10864</v>
      </c>
      <c r="E5215" s="4" t="s">
        <v>10865</v>
      </c>
    </row>
    <row r="5216" spans="1:5">
      <c r="A5216" s="10" t="s">
        <v>30</v>
      </c>
      <c r="B5216" s="4">
        <v>4459</v>
      </c>
      <c r="C5216" s="4" t="s">
        <v>10851</v>
      </c>
      <c r="D5216" s="4" t="s">
        <v>10866</v>
      </c>
      <c r="E5216" s="4" t="s">
        <v>10867</v>
      </c>
    </row>
    <row r="5217" spans="1:5">
      <c r="A5217" s="10" t="s">
        <v>34</v>
      </c>
      <c r="B5217" s="4" t="s">
        <v>290</v>
      </c>
      <c r="C5217" s="4" t="s">
        <v>10851</v>
      </c>
      <c r="D5217" s="4" t="s">
        <v>10868</v>
      </c>
      <c r="E5217" s="4" t="s">
        <v>10869</v>
      </c>
    </row>
    <row r="5218" spans="1:5">
      <c r="A5218" s="10">
        <v>2711</v>
      </c>
      <c r="B5218" s="4">
        <v>1</v>
      </c>
      <c r="C5218" s="4" t="s">
        <v>10870</v>
      </c>
      <c r="D5218" s="4" t="s">
        <v>10871</v>
      </c>
      <c r="E5218" s="4" t="s">
        <v>10872</v>
      </c>
    </row>
    <row r="5219" spans="1:5">
      <c r="A5219" s="10">
        <v>2712</v>
      </c>
      <c r="B5219" s="4">
        <v>1</v>
      </c>
      <c r="C5219" s="4" t="s">
        <v>10870</v>
      </c>
      <c r="D5219" s="4" t="s">
        <v>10873</v>
      </c>
      <c r="E5219" s="4" t="s">
        <v>10874</v>
      </c>
    </row>
    <row r="5220" spans="1:5">
      <c r="A5220" s="10">
        <v>2713</v>
      </c>
      <c r="B5220" s="4">
        <v>1</v>
      </c>
      <c r="C5220" s="4" t="s">
        <v>10870</v>
      </c>
      <c r="D5220" s="4" t="s">
        <v>10875</v>
      </c>
      <c r="E5220" s="4" t="s">
        <v>10876</v>
      </c>
    </row>
    <row r="5221" spans="1:5">
      <c r="A5221" s="10">
        <v>2714</v>
      </c>
      <c r="B5221" s="4">
        <v>1</v>
      </c>
      <c r="C5221" s="4" t="s">
        <v>10870</v>
      </c>
      <c r="D5221" s="4" t="s">
        <v>10877</v>
      </c>
      <c r="E5221" s="4" t="s">
        <v>10878</v>
      </c>
    </row>
    <row r="5222" spans="1:5">
      <c r="A5222" s="10" t="s">
        <v>27</v>
      </c>
      <c r="B5222" s="4">
        <v>0</v>
      </c>
      <c r="C5222" s="4" t="s">
        <v>10870</v>
      </c>
      <c r="D5222" s="4" t="s">
        <v>10879</v>
      </c>
      <c r="E5222" s="4" t="s">
        <v>10880</v>
      </c>
    </row>
    <row r="5223" spans="1:5">
      <c r="A5223" s="10" t="s">
        <v>48</v>
      </c>
      <c r="B5223" s="4" t="s">
        <v>2926</v>
      </c>
      <c r="C5223" s="4" t="s">
        <v>10870</v>
      </c>
      <c r="D5223" s="4" t="s">
        <v>10881</v>
      </c>
      <c r="E5223" s="4" t="s">
        <v>10882</v>
      </c>
    </row>
    <row r="5224" spans="1:5">
      <c r="A5224" s="10" t="s">
        <v>51</v>
      </c>
      <c r="B5224" s="4">
        <v>6000</v>
      </c>
      <c r="C5224" s="4" t="s">
        <v>10870</v>
      </c>
      <c r="D5224" s="4" t="s">
        <v>10883</v>
      </c>
      <c r="E5224" s="4" t="s">
        <v>10884</v>
      </c>
    </row>
    <row r="5225" spans="1:5">
      <c r="A5225" s="10" t="s">
        <v>27</v>
      </c>
      <c r="B5225" s="4">
        <v>0</v>
      </c>
      <c r="C5225" s="4" t="s">
        <v>10885</v>
      </c>
      <c r="D5225" s="4" t="s">
        <v>10886</v>
      </c>
      <c r="E5225" s="4" t="s">
        <v>10887</v>
      </c>
    </row>
    <row r="5226" spans="1:5">
      <c r="A5226" s="10" t="s">
        <v>56</v>
      </c>
      <c r="B5226" s="4" t="s">
        <v>85</v>
      </c>
      <c r="C5226" s="4" t="s">
        <v>10885</v>
      </c>
      <c r="D5226" s="4" t="s">
        <v>10888</v>
      </c>
      <c r="E5226" s="4" t="s">
        <v>10889</v>
      </c>
    </row>
    <row r="5227" spans="1:5">
      <c r="A5227" s="10" t="s">
        <v>59</v>
      </c>
      <c r="B5227" s="4">
        <v>800</v>
      </c>
      <c r="C5227" s="4" t="s">
        <v>10885</v>
      </c>
      <c r="D5227" s="4" t="s">
        <v>10890</v>
      </c>
      <c r="E5227" s="4" t="s">
        <v>10891</v>
      </c>
    </row>
    <row r="5228" spans="1:5">
      <c r="A5228" s="10" t="s">
        <v>27</v>
      </c>
      <c r="B5228" s="4">
        <v>0</v>
      </c>
      <c r="C5228" s="4" t="s">
        <v>10885</v>
      </c>
      <c r="D5228" s="4" t="s">
        <v>10892</v>
      </c>
      <c r="E5228" s="4" t="s">
        <v>10893</v>
      </c>
    </row>
    <row r="5229" spans="1:5">
      <c r="A5229" s="10" t="s">
        <v>30</v>
      </c>
      <c r="B5229" s="4">
        <v>4453</v>
      </c>
      <c r="C5229" s="4" t="s">
        <v>10885</v>
      </c>
      <c r="D5229" s="4" t="s">
        <v>10894</v>
      </c>
      <c r="E5229" s="4" t="s">
        <v>10895</v>
      </c>
    </row>
    <row r="5230" spans="1:5">
      <c r="A5230" s="10" t="s">
        <v>34</v>
      </c>
      <c r="B5230" s="4">
        <v>6000</v>
      </c>
      <c r="C5230" s="4" t="s">
        <v>10885</v>
      </c>
      <c r="D5230" s="4" t="s">
        <v>10896</v>
      </c>
      <c r="E5230" s="4" t="s">
        <v>10897</v>
      </c>
    </row>
    <row r="5231" spans="1:5">
      <c r="A5231" s="10" t="s">
        <v>27</v>
      </c>
      <c r="B5231" s="4">
        <v>0</v>
      </c>
      <c r="C5231" s="4" t="s">
        <v>10885</v>
      </c>
      <c r="D5231" s="4" t="s">
        <v>10898</v>
      </c>
      <c r="E5231" s="4" t="s">
        <v>10899</v>
      </c>
    </row>
    <row r="5232" spans="1:5">
      <c r="A5232" s="10" t="s">
        <v>39</v>
      </c>
      <c r="B5232" s="4" t="s">
        <v>85</v>
      </c>
      <c r="C5232" s="4" t="s">
        <v>10885</v>
      </c>
      <c r="D5232" s="4" t="s">
        <v>10900</v>
      </c>
      <c r="E5232" s="4" t="s">
        <v>10901</v>
      </c>
    </row>
    <row r="5233" spans="1:5">
      <c r="A5233" s="10" t="s">
        <v>43</v>
      </c>
      <c r="B5233" s="4">
        <v>1000</v>
      </c>
      <c r="C5233" s="4" t="s">
        <v>10885</v>
      </c>
      <c r="D5233" s="4" t="s">
        <v>10902</v>
      </c>
      <c r="E5233" s="4" t="s">
        <v>10903</v>
      </c>
    </row>
    <row r="5234" spans="1:5">
      <c r="A5234" s="10">
        <v>2711</v>
      </c>
      <c r="B5234" s="4">
        <v>1</v>
      </c>
      <c r="C5234" s="4" t="s">
        <v>10904</v>
      </c>
      <c r="D5234" s="4" t="s">
        <v>10905</v>
      </c>
      <c r="E5234" s="4" t="s">
        <v>10906</v>
      </c>
    </row>
    <row r="5235" spans="1:5">
      <c r="A5235" s="10">
        <v>2712</v>
      </c>
      <c r="B5235" s="4">
        <v>1</v>
      </c>
      <c r="C5235" s="4" t="s">
        <v>10904</v>
      </c>
      <c r="D5235" s="4" t="s">
        <v>10907</v>
      </c>
      <c r="E5235" s="4" t="s">
        <v>10908</v>
      </c>
    </row>
    <row r="5236" spans="1:5">
      <c r="A5236" s="10">
        <v>2713</v>
      </c>
      <c r="B5236" s="4">
        <v>1</v>
      </c>
      <c r="C5236" s="4" t="s">
        <v>10904</v>
      </c>
      <c r="D5236" s="4" t="s">
        <v>10909</v>
      </c>
      <c r="E5236" s="4" t="s">
        <v>10910</v>
      </c>
    </row>
    <row r="5237" spans="1:5">
      <c r="A5237" s="10">
        <v>2714</v>
      </c>
      <c r="B5237" s="4">
        <v>1</v>
      </c>
      <c r="C5237" s="4" t="s">
        <v>10904</v>
      </c>
      <c r="D5237" s="4" t="s">
        <v>10911</v>
      </c>
      <c r="E5237" s="4" t="s">
        <v>10912</v>
      </c>
    </row>
    <row r="5238" spans="1:5">
      <c r="A5238" s="10" t="s">
        <v>27</v>
      </c>
      <c r="B5238" s="4">
        <v>0</v>
      </c>
      <c r="C5238" s="4" t="s">
        <v>10904</v>
      </c>
      <c r="D5238" s="4" t="s">
        <v>10913</v>
      </c>
      <c r="E5238" s="4" t="s">
        <v>10914</v>
      </c>
    </row>
    <row r="5239" spans="1:5">
      <c r="A5239" s="10" t="s">
        <v>56</v>
      </c>
      <c r="B5239" s="4" t="s">
        <v>85</v>
      </c>
      <c r="C5239" s="4" t="s">
        <v>10904</v>
      </c>
      <c r="D5239" s="4" t="s">
        <v>10915</v>
      </c>
      <c r="E5239" s="4" t="s">
        <v>10916</v>
      </c>
    </row>
    <row r="5240" spans="1:5">
      <c r="A5240" s="10" t="s">
        <v>59</v>
      </c>
      <c r="B5240" s="4" t="s">
        <v>487</v>
      </c>
      <c r="C5240" s="4" t="s">
        <v>10904</v>
      </c>
      <c r="D5240" s="4" t="s">
        <v>10917</v>
      </c>
      <c r="E5240" s="4" t="s">
        <v>10918</v>
      </c>
    </row>
    <row r="5241" spans="1:5">
      <c r="A5241" s="10" t="s">
        <v>27</v>
      </c>
      <c r="B5241" s="4">
        <v>0</v>
      </c>
      <c r="C5241" s="4" t="s">
        <v>10904</v>
      </c>
      <c r="D5241" s="4" t="s">
        <v>10919</v>
      </c>
      <c r="E5241" s="4" t="s">
        <v>10920</v>
      </c>
    </row>
    <row r="5242" spans="1:5">
      <c r="A5242" s="10" t="s">
        <v>30</v>
      </c>
      <c r="B5242" s="4" t="s">
        <v>2242</v>
      </c>
      <c r="C5242" s="4" t="s">
        <v>10904</v>
      </c>
      <c r="D5242" s="4" t="s">
        <v>10921</v>
      </c>
      <c r="E5242" s="4" t="s">
        <v>10922</v>
      </c>
    </row>
    <row r="5243" spans="1:5">
      <c r="A5243" s="10" t="s">
        <v>34</v>
      </c>
      <c r="B5243" s="4" t="s">
        <v>3258</v>
      </c>
      <c r="C5243" s="4" t="s">
        <v>10904</v>
      </c>
      <c r="D5243" s="4" t="s">
        <v>10923</v>
      </c>
      <c r="E5243" s="4" t="s">
        <v>10924</v>
      </c>
    </row>
    <row r="5244" spans="1:5">
      <c r="A5244" s="10" t="s">
        <v>27</v>
      </c>
      <c r="B5244" s="4">
        <v>0</v>
      </c>
      <c r="C5244" s="4" t="s">
        <v>10925</v>
      </c>
      <c r="D5244" s="4" t="s">
        <v>10926</v>
      </c>
      <c r="E5244" s="4" t="s">
        <v>10927</v>
      </c>
    </row>
    <row r="5245" spans="1:5">
      <c r="A5245" s="10" t="s">
        <v>39</v>
      </c>
      <c r="B5245" s="4" t="s">
        <v>85</v>
      </c>
      <c r="C5245" s="4" t="s">
        <v>10925</v>
      </c>
      <c r="D5245" s="4" t="s">
        <v>10928</v>
      </c>
      <c r="E5245" s="4" t="s">
        <v>10929</v>
      </c>
    </row>
    <row r="5246" spans="1:5">
      <c r="A5246" s="10" t="s">
        <v>43</v>
      </c>
      <c r="B5246" s="4" t="s">
        <v>506</v>
      </c>
      <c r="C5246" s="4" t="s">
        <v>10925</v>
      </c>
      <c r="D5246" s="4" t="s">
        <v>10930</v>
      </c>
      <c r="E5246" s="11" t="s">
        <v>10931</v>
      </c>
    </row>
    <row r="5247" spans="1:5">
      <c r="A5247" s="10" t="s">
        <v>27</v>
      </c>
      <c r="B5247" s="4">
        <v>0</v>
      </c>
      <c r="C5247" s="4" t="s">
        <v>10925</v>
      </c>
      <c r="D5247" s="4" t="s">
        <v>10932</v>
      </c>
      <c r="E5247" s="4" t="s">
        <v>10933</v>
      </c>
    </row>
    <row r="5248" spans="1:5">
      <c r="A5248" s="10" t="s">
        <v>48</v>
      </c>
      <c r="B5248" s="4" t="s">
        <v>85</v>
      </c>
      <c r="C5248" s="4" t="s">
        <v>10925</v>
      </c>
      <c r="D5248" s="4" t="s">
        <v>10934</v>
      </c>
      <c r="E5248" s="4" t="s">
        <v>10935</v>
      </c>
    </row>
    <row r="5249" spans="1:5">
      <c r="A5249" s="10" t="s">
        <v>51</v>
      </c>
      <c r="B5249" s="4">
        <v>4000</v>
      </c>
      <c r="C5249" s="4" t="s">
        <v>10925</v>
      </c>
      <c r="D5249" s="4" t="s">
        <v>10936</v>
      </c>
      <c r="E5249" s="4" t="s">
        <v>10937</v>
      </c>
    </row>
    <row r="5250" spans="1:5">
      <c r="A5250" s="10">
        <v>2711</v>
      </c>
      <c r="B5250" s="4">
        <v>1</v>
      </c>
      <c r="C5250" s="4" t="s">
        <v>10938</v>
      </c>
      <c r="D5250" s="4" t="s">
        <v>10939</v>
      </c>
      <c r="E5250" s="4" t="s">
        <v>10940</v>
      </c>
    </row>
    <row r="5251" spans="1:5">
      <c r="A5251" s="10">
        <v>2712</v>
      </c>
      <c r="B5251" s="4">
        <v>1</v>
      </c>
      <c r="C5251" s="4" t="s">
        <v>10938</v>
      </c>
      <c r="D5251" s="4" t="s">
        <v>10941</v>
      </c>
      <c r="E5251" s="4" t="s">
        <v>10942</v>
      </c>
    </row>
    <row r="5252" spans="1:5">
      <c r="A5252" s="10">
        <v>2713</v>
      </c>
      <c r="B5252" s="4">
        <v>1</v>
      </c>
      <c r="C5252" s="4" t="s">
        <v>10938</v>
      </c>
      <c r="D5252" s="4" t="s">
        <v>10943</v>
      </c>
      <c r="E5252" s="4" t="s">
        <v>10944</v>
      </c>
    </row>
    <row r="5253" spans="1:5">
      <c r="A5253" s="10">
        <v>2714</v>
      </c>
      <c r="B5253" s="4">
        <v>1</v>
      </c>
      <c r="C5253" s="4" t="s">
        <v>10938</v>
      </c>
      <c r="D5253" s="4" t="s">
        <v>10945</v>
      </c>
      <c r="E5253" s="4" t="s">
        <v>10946</v>
      </c>
    </row>
    <row r="5254" spans="1:5">
      <c r="A5254" s="10" t="s">
        <v>27</v>
      </c>
      <c r="B5254" s="4">
        <v>0</v>
      </c>
      <c r="C5254" s="4" t="s">
        <v>10938</v>
      </c>
      <c r="D5254" s="4">
        <v>16908152</v>
      </c>
      <c r="E5254" s="4">
        <v>7900191</v>
      </c>
    </row>
    <row r="5255" spans="1:5">
      <c r="A5255" s="10" t="s">
        <v>30</v>
      </c>
      <c r="B5255" s="4">
        <v>4453</v>
      </c>
      <c r="C5255" s="4" t="s">
        <v>10938</v>
      </c>
      <c r="D5255" s="4" t="s">
        <v>10947</v>
      </c>
      <c r="E5255" s="4" t="s">
        <v>10948</v>
      </c>
    </row>
    <row r="5256" spans="1:5">
      <c r="A5256" s="10" t="s">
        <v>34</v>
      </c>
      <c r="B5256" s="4">
        <v>7400</v>
      </c>
      <c r="C5256" s="4" t="s">
        <v>10938</v>
      </c>
      <c r="D5256" s="4" t="s">
        <v>10949</v>
      </c>
      <c r="E5256" s="4" t="s">
        <v>10950</v>
      </c>
    </row>
    <row r="5257" spans="1:5">
      <c r="A5257" s="10" t="s">
        <v>27</v>
      </c>
      <c r="B5257" s="4">
        <v>0</v>
      </c>
      <c r="C5257" s="4" t="s">
        <v>10938</v>
      </c>
      <c r="D5257" s="4" t="s">
        <v>10951</v>
      </c>
      <c r="E5257" s="4" t="s">
        <v>10952</v>
      </c>
    </row>
    <row r="5258" spans="1:5">
      <c r="A5258" s="10" t="s">
        <v>39</v>
      </c>
      <c r="B5258" s="4" t="s">
        <v>40</v>
      </c>
      <c r="C5258" s="4" t="s">
        <v>10938</v>
      </c>
      <c r="D5258" s="4" t="s">
        <v>10953</v>
      </c>
      <c r="E5258" s="4" t="s">
        <v>10954</v>
      </c>
    </row>
    <row r="5259" spans="1:5">
      <c r="A5259" s="10" t="s">
        <v>43</v>
      </c>
      <c r="B5259" s="4" t="s">
        <v>506</v>
      </c>
      <c r="C5259" s="4" t="s">
        <v>10938</v>
      </c>
      <c r="D5259" s="4" t="s">
        <v>10955</v>
      </c>
      <c r="E5259" s="4" t="s">
        <v>10956</v>
      </c>
    </row>
    <row r="5260" spans="1:5">
      <c r="A5260" s="10" t="s">
        <v>27</v>
      </c>
      <c r="B5260" s="4">
        <v>0</v>
      </c>
      <c r="C5260" s="4" t="s">
        <v>10938</v>
      </c>
      <c r="D5260" s="4" t="s">
        <v>10957</v>
      </c>
      <c r="E5260" s="4" t="s">
        <v>10958</v>
      </c>
    </row>
    <row r="5261" spans="1:5">
      <c r="A5261" s="10" t="s">
        <v>48</v>
      </c>
      <c r="B5261" s="4" t="s">
        <v>2926</v>
      </c>
      <c r="C5261" s="4" t="s">
        <v>10959</v>
      </c>
      <c r="D5261" s="4" t="s">
        <v>10960</v>
      </c>
      <c r="E5261" s="4" t="s">
        <v>10961</v>
      </c>
    </row>
    <row r="5262" spans="1:5">
      <c r="A5262" s="10" t="s">
        <v>51</v>
      </c>
      <c r="B5262" s="4">
        <v>3000</v>
      </c>
      <c r="C5262" s="4" t="s">
        <v>10959</v>
      </c>
      <c r="D5262" s="4" t="s">
        <v>10962</v>
      </c>
      <c r="E5262" s="4">
        <v>91764701</v>
      </c>
    </row>
    <row r="5263" spans="1:5">
      <c r="A5263" s="10" t="s">
        <v>27</v>
      </c>
      <c r="B5263" s="4">
        <v>0</v>
      </c>
      <c r="C5263" s="4" t="s">
        <v>10959</v>
      </c>
      <c r="D5263" s="4" t="s">
        <v>10963</v>
      </c>
      <c r="E5263" s="4" t="s">
        <v>10964</v>
      </c>
    </row>
    <row r="5264" spans="1:5">
      <c r="A5264" s="10" t="s">
        <v>56</v>
      </c>
      <c r="B5264" s="4" t="s">
        <v>40</v>
      </c>
      <c r="C5264" s="4" t="s">
        <v>10959</v>
      </c>
      <c r="D5264" s="4" t="s">
        <v>10965</v>
      </c>
      <c r="E5264" s="4" t="s">
        <v>10966</v>
      </c>
    </row>
    <row r="5265" spans="1:5">
      <c r="A5265" s="10" t="s">
        <v>59</v>
      </c>
      <c r="B5265" s="4" t="s">
        <v>506</v>
      </c>
      <c r="C5265" s="4" t="s">
        <v>10959</v>
      </c>
      <c r="D5265" s="4" t="s">
        <v>10967</v>
      </c>
      <c r="E5265" s="4" t="s">
        <v>10968</v>
      </c>
    </row>
    <row r="5266" spans="1:5">
      <c r="A5266" s="10">
        <v>2711</v>
      </c>
      <c r="B5266" s="4">
        <v>1</v>
      </c>
      <c r="C5266" s="4" t="s">
        <v>10969</v>
      </c>
      <c r="D5266" s="4" t="s">
        <v>10970</v>
      </c>
      <c r="E5266" s="4" t="s">
        <v>10971</v>
      </c>
    </row>
    <row r="5267" spans="1:5">
      <c r="A5267" s="10">
        <v>2712</v>
      </c>
      <c r="B5267" s="4">
        <v>1</v>
      </c>
      <c r="C5267" s="4" t="s">
        <v>10969</v>
      </c>
      <c r="D5267" s="4" t="s">
        <v>10972</v>
      </c>
      <c r="E5267" s="4" t="s">
        <v>10973</v>
      </c>
    </row>
    <row r="5268" spans="1:5">
      <c r="A5268" s="10">
        <v>2713</v>
      </c>
      <c r="B5268" s="4">
        <v>1</v>
      </c>
      <c r="C5268" s="4" t="s">
        <v>10969</v>
      </c>
      <c r="D5268" s="4" t="s">
        <v>10974</v>
      </c>
      <c r="E5268" s="4" t="s">
        <v>10975</v>
      </c>
    </row>
    <row r="5269" spans="1:5">
      <c r="A5269" s="10">
        <v>2714</v>
      </c>
      <c r="B5269" s="4">
        <v>1</v>
      </c>
      <c r="C5269" s="4" t="s">
        <v>10969</v>
      </c>
      <c r="D5269" s="4" t="s">
        <v>10976</v>
      </c>
      <c r="E5269" s="4" t="s">
        <v>10977</v>
      </c>
    </row>
    <row r="5270" spans="1:5">
      <c r="A5270" s="10" t="s">
        <v>27</v>
      </c>
      <c r="B5270" s="4">
        <v>0</v>
      </c>
      <c r="C5270" s="4" t="s">
        <v>10969</v>
      </c>
      <c r="D5270" s="4" t="s">
        <v>10978</v>
      </c>
      <c r="E5270" s="4" t="s">
        <v>10979</v>
      </c>
    </row>
    <row r="5271" spans="1:5">
      <c r="A5271" s="10" t="s">
        <v>39</v>
      </c>
      <c r="B5271" s="4" t="s">
        <v>85</v>
      </c>
      <c r="C5271" s="4" t="s">
        <v>10969</v>
      </c>
      <c r="D5271" s="4" t="s">
        <v>10980</v>
      </c>
      <c r="E5271" s="4" t="s">
        <v>10981</v>
      </c>
    </row>
    <row r="5272" spans="1:5">
      <c r="A5272" s="10" t="s">
        <v>43</v>
      </c>
      <c r="B5272" s="4" t="s">
        <v>487</v>
      </c>
      <c r="C5272" s="4" t="s">
        <v>10969</v>
      </c>
      <c r="D5272" s="4" t="s">
        <v>10982</v>
      </c>
      <c r="E5272" s="4" t="s">
        <v>10983</v>
      </c>
    </row>
    <row r="5273" spans="1:5">
      <c r="A5273" s="10" t="s">
        <v>27</v>
      </c>
      <c r="B5273" s="4">
        <v>0</v>
      </c>
      <c r="C5273" s="4" t="s">
        <v>10969</v>
      </c>
      <c r="D5273" s="4" t="s">
        <v>10984</v>
      </c>
      <c r="E5273" s="4" t="s">
        <v>10985</v>
      </c>
    </row>
    <row r="5274" spans="1:5">
      <c r="A5274" s="10" t="s">
        <v>48</v>
      </c>
      <c r="B5274" s="4" t="s">
        <v>85</v>
      </c>
      <c r="C5274" s="4" t="s">
        <v>10969</v>
      </c>
      <c r="D5274" s="4" t="s">
        <v>10986</v>
      </c>
      <c r="E5274" s="4">
        <v>93150647</v>
      </c>
    </row>
    <row r="5275" spans="1:5">
      <c r="A5275" s="10" t="s">
        <v>51</v>
      </c>
      <c r="B5275" s="4">
        <v>4800</v>
      </c>
      <c r="C5275" s="4" t="s">
        <v>10969</v>
      </c>
      <c r="D5275" s="4" t="s">
        <v>10987</v>
      </c>
      <c r="E5275" s="4" t="s">
        <v>10988</v>
      </c>
    </row>
    <row r="5276" spans="1:5">
      <c r="A5276" s="10" t="s">
        <v>27</v>
      </c>
      <c r="B5276" s="4">
        <v>0</v>
      </c>
      <c r="C5276" s="4" t="s">
        <v>10969</v>
      </c>
      <c r="D5276" s="4" t="s">
        <v>10989</v>
      </c>
      <c r="E5276" s="4" t="s">
        <v>10990</v>
      </c>
    </row>
    <row r="5277" spans="1:5">
      <c r="A5277" s="10" t="s">
        <v>56</v>
      </c>
      <c r="B5277" s="4" t="s">
        <v>85</v>
      </c>
      <c r="C5277" s="4" t="s">
        <v>10969</v>
      </c>
      <c r="D5277" s="4" t="s">
        <v>10991</v>
      </c>
      <c r="E5277" s="4" t="s">
        <v>10992</v>
      </c>
    </row>
    <row r="5278" spans="1:5">
      <c r="A5278" s="10" t="s">
        <v>59</v>
      </c>
      <c r="B5278" s="4" t="s">
        <v>44</v>
      </c>
      <c r="C5278" s="4" t="s">
        <v>10969</v>
      </c>
      <c r="D5278" s="4" t="s">
        <v>10993</v>
      </c>
      <c r="E5278" s="4" t="s">
        <v>10994</v>
      </c>
    </row>
    <row r="5279" spans="1:5">
      <c r="A5279" s="10" t="s">
        <v>27</v>
      </c>
      <c r="B5279" s="4">
        <v>0</v>
      </c>
      <c r="C5279" s="4" t="s">
        <v>10995</v>
      </c>
      <c r="D5279" s="4" t="s">
        <v>10996</v>
      </c>
      <c r="E5279" s="11" t="s">
        <v>10997</v>
      </c>
    </row>
    <row r="5280" spans="1:5">
      <c r="A5280" s="10" t="s">
        <v>30</v>
      </c>
      <c r="B5280" s="4" t="s">
        <v>2242</v>
      </c>
      <c r="C5280" s="4" t="s">
        <v>10995</v>
      </c>
      <c r="D5280" s="4" t="s">
        <v>10998</v>
      </c>
      <c r="E5280" s="4" t="s">
        <v>10999</v>
      </c>
    </row>
    <row r="5281" spans="1:5">
      <c r="A5281" s="10" t="s">
        <v>34</v>
      </c>
      <c r="B5281" s="4">
        <v>400</v>
      </c>
      <c r="C5281" s="4" t="s">
        <v>10995</v>
      </c>
      <c r="D5281" s="4" t="s">
        <v>11000</v>
      </c>
      <c r="E5281" s="11" t="s">
        <v>11001</v>
      </c>
    </row>
    <row r="5282" spans="1:5">
      <c r="A5282" s="10">
        <v>2711</v>
      </c>
      <c r="B5282" s="4">
        <v>1</v>
      </c>
      <c r="C5282" s="4" t="s">
        <v>11002</v>
      </c>
      <c r="D5282" s="4" t="s">
        <v>11003</v>
      </c>
      <c r="E5282" s="4" t="s">
        <v>11004</v>
      </c>
    </row>
    <row r="5283" spans="1:5">
      <c r="A5283" s="10">
        <v>2712</v>
      </c>
      <c r="B5283" s="4">
        <v>1</v>
      </c>
      <c r="C5283" s="4" t="s">
        <v>11002</v>
      </c>
      <c r="D5283" s="4" t="s">
        <v>11005</v>
      </c>
      <c r="E5283" s="4" t="s">
        <v>11006</v>
      </c>
    </row>
    <row r="5284" spans="1:5">
      <c r="A5284" s="10">
        <v>2713</v>
      </c>
      <c r="B5284" s="4">
        <v>1</v>
      </c>
      <c r="C5284" s="4" t="s">
        <v>11002</v>
      </c>
      <c r="D5284" s="4" t="s">
        <v>11007</v>
      </c>
      <c r="E5284" s="4" t="s">
        <v>11008</v>
      </c>
    </row>
    <row r="5285" spans="1:5">
      <c r="A5285" s="10">
        <v>2714</v>
      </c>
      <c r="B5285" s="4">
        <v>1</v>
      </c>
      <c r="C5285" s="4" t="s">
        <v>11002</v>
      </c>
      <c r="D5285" s="4" t="s">
        <v>11009</v>
      </c>
      <c r="E5285" s="4" t="s">
        <v>11010</v>
      </c>
    </row>
    <row r="5286" spans="1:5">
      <c r="A5286" s="10" t="s">
        <v>27</v>
      </c>
      <c r="B5286" s="4">
        <v>0</v>
      </c>
      <c r="C5286" s="4" t="s">
        <v>11002</v>
      </c>
      <c r="D5286" s="11" t="s">
        <v>11011</v>
      </c>
      <c r="E5286" s="4" t="s">
        <v>11012</v>
      </c>
    </row>
    <row r="5287" spans="1:5">
      <c r="A5287" s="10" t="s">
        <v>48</v>
      </c>
      <c r="B5287" s="4" t="s">
        <v>85</v>
      </c>
      <c r="C5287" s="4" t="s">
        <v>11002</v>
      </c>
      <c r="D5287" s="4" t="s">
        <v>11013</v>
      </c>
      <c r="E5287" s="4" t="s">
        <v>11014</v>
      </c>
    </row>
    <row r="5288" spans="1:5">
      <c r="A5288" s="10" t="s">
        <v>51</v>
      </c>
      <c r="B5288" s="4" t="s">
        <v>44</v>
      </c>
      <c r="C5288" s="4" t="s">
        <v>11002</v>
      </c>
      <c r="D5288" s="4" t="s">
        <v>11015</v>
      </c>
      <c r="E5288" s="4" t="s">
        <v>11016</v>
      </c>
    </row>
    <row r="5289" spans="1:5">
      <c r="A5289" s="10" t="s">
        <v>27</v>
      </c>
      <c r="B5289" s="4">
        <v>0</v>
      </c>
      <c r="C5289" s="4" t="s">
        <v>11002</v>
      </c>
      <c r="D5289" s="4" t="s">
        <v>11017</v>
      </c>
      <c r="E5289" s="4" t="s">
        <v>11018</v>
      </c>
    </row>
    <row r="5290" spans="1:5">
      <c r="A5290" s="10" t="s">
        <v>56</v>
      </c>
      <c r="B5290" s="4" t="s">
        <v>85</v>
      </c>
      <c r="C5290" s="4" t="s">
        <v>11002</v>
      </c>
      <c r="D5290" s="4" t="s">
        <v>11019</v>
      </c>
      <c r="E5290" s="11" t="s">
        <v>11020</v>
      </c>
    </row>
    <row r="5291" spans="1:5">
      <c r="A5291" s="10" t="s">
        <v>59</v>
      </c>
      <c r="B5291" s="4" t="s">
        <v>825</v>
      </c>
      <c r="C5291" s="4" t="s">
        <v>11002</v>
      </c>
      <c r="D5291" s="4" t="s">
        <v>11021</v>
      </c>
      <c r="E5291" s="4" t="s">
        <v>11022</v>
      </c>
    </row>
    <row r="5292" spans="1:5">
      <c r="A5292" s="10" t="s">
        <v>27</v>
      </c>
      <c r="B5292" s="4">
        <v>0</v>
      </c>
      <c r="C5292" s="4" t="s">
        <v>11002</v>
      </c>
      <c r="D5292" s="4" t="s">
        <v>11023</v>
      </c>
      <c r="E5292" s="4" t="s">
        <v>11024</v>
      </c>
    </row>
    <row r="5293" spans="1:5">
      <c r="A5293" s="10" t="s">
        <v>30</v>
      </c>
      <c r="B5293" s="4">
        <v>4459</v>
      </c>
      <c r="C5293" s="4" t="s">
        <v>11002</v>
      </c>
      <c r="D5293" s="4" t="s">
        <v>11025</v>
      </c>
      <c r="E5293" s="4" t="s">
        <v>11026</v>
      </c>
    </row>
    <row r="5294" spans="1:5">
      <c r="A5294" s="10" t="s">
        <v>34</v>
      </c>
      <c r="B5294" s="4" t="s">
        <v>150</v>
      </c>
      <c r="C5294" s="4" t="s">
        <v>11002</v>
      </c>
      <c r="D5294" s="11" t="s">
        <v>11027</v>
      </c>
      <c r="E5294" s="4" t="s">
        <v>11028</v>
      </c>
    </row>
    <row r="5295" spans="1:5">
      <c r="A5295" s="10" t="s">
        <v>27</v>
      </c>
      <c r="B5295" s="4">
        <v>0</v>
      </c>
      <c r="C5295" s="4" t="s">
        <v>11002</v>
      </c>
      <c r="D5295" s="4" t="s">
        <v>11029</v>
      </c>
      <c r="E5295" s="4" t="s">
        <v>11030</v>
      </c>
    </row>
    <row r="5296" spans="1:5">
      <c r="A5296" s="10" t="s">
        <v>39</v>
      </c>
      <c r="B5296" s="4" t="s">
        <v>85</v>
      </c>
      <c r="C5296" s="4" t="s">
        <v>7198</v>
      </c>
      <c r="D5296" s="4" t="s">
        <v>11031</v>
      </c>
      <c r="E5296" s="4" t="s">
        <v>11032</v>
      </c>
    </row>
    <row r="5297" spans="1:5">
      <c r="A5297" s="10" t="s">
        <v>43</v>
      </c>
      <c r="B5297" s="4" t="s">
        <v>417</v>
      </c>
      <c r="C5297" s="4" t="s">
        <v>11033</v>
      </c>
      <c r="D5297" s="4" t="s">
        <v>11034</v>
      </c>
      <c r="E5297" s="4" t="s">
        <v>11035</v>
      </c>
    </row>
    <row r="5298" spans="1:5">
      <c r="A5298" s="10">
        <v>2711</v>
      </c>
      <c r="B5298" s="4">
        <v>1</v>
      </c>
      <c r="C5298" s="4" t="s">
        <v>11036</v>
      </c>
      <c r="D5298" s="4" t="s">
        <v>11037</v>
      </c>
      <c r="E5298" s="4" t="s">
        <v>11038</v>
      </c>
    </row>
    <row r="5299" spans="1:5">
      <c r="A5299" s="10">
        <v>2712</v>
      </c>
      <c r="B5299" s="4">
        <v>1</v>
      </c>
      <c r="C5299" s="4" t="s">
        <v>11036</v>
      </c>
      <c r="D5299" s="4" t="s">
        <v>11039</v>
      </c>
      <c r="E5299" s="4" t="s">
        <v>11040</v>
      </c>
    </row>
    <row r="5300" spans="1:5">
      <c r="A5300" s="10">
        <v>2713</v>
      </c>
      <c r="B5300" s="4">
        <v>1</v>
      </c>
      <c r="C5300" s="4" t="s">
        <v>11036</v>
      </c>
      <c r="D5300" s="4" t="s">
        <v>11041</v>
      </c>
      <c r="E5300" s="4" t="s">
        <v>11042</v>
      </c>
    </row>
    <row r="5301" spans="1:5">
      <c r="A5301" s="10">
        <v>2714</v>
      </c>
      <c r="B5301" s="4">
        <v>1</v>
      </c>
      <c r="C5301" s="4" t="s">
        <v>11036</v>
      </c>
      <c r="D5301" s="4" t="s">
        <v>11043</v>
      </c>
      <c r="E5301" s="4" t="s">
        <v>11044</v>
      </c>
    </row>
    <row r="5302" spans="1:5">
      <c r="A5302" s="10" t="s">
        <v>27</v>
      </c>
      <c r="B5302" s="4">
        <v>0</v>
      </c>
      <c r="C5302" s="4" t="s">
        <v>11045</v>
      </c>
      <c r="D5302" s="4" t="s">
        <v>11046</v>
      </c>
      <c r="E5302" s="4" t="s">
        <v>11047</v>
      </c>
    </row>
    <row r="5303" spans="1:5">
      <c r="A5303" s="10" t="s">
        <v>56</v>
      </c>
      <c r="B5303" s="4" t="s">
        <v>40</v>
      </c>
      <c r="C5303" s="4" t="s">
        <v>11045</v>
      </c>
      <c r="D5303" s="4" t="s">
        <v>11048</v>
      </c>
      <c r="E5303" s="4" t="s">
        <v>11049</v>
      </c>
    </row>
    <row r="5304" spans="1:5">
      <c r="A5304" s="10" t="s">
        <v>59</v>
      </c>
      <c r="B5304" s="4" t="s">
        <v>150</v>
      </c>
      <c r="C5304" s="4" t="s">
        <v>11045</v>
      </c>
      <c r="D5304" s="4" t="s">
        <v>11050</v>
      </c>
      <c r="E5304" s="4" t="s">
        <v>11051</v>
      </c>
    </row>
    <row r="5305" spans="1:5">
      <c r="A5305" s="10" t="s">
        <v>27</v>
      </c>
      <c r="B5305" s="4">
        <v>0</v>
      </c>
      <c r="C5305" s="4" t="s">
        <v>11045</v>
      </c>
      <c r="D5305" s="4" t="s">
        <v>11052</v>
      </c>
      <c r="E5305" s="4" t="s">
        <v>11053</v>
      </c>
    </row>
    <row r="5306" spans="1:5">
      <c r="A5306" s="10" t="s">
        <v>30</v>
      </c>
      <c r="B5306" s="4">
        <v>4453</v>
      </c>
      <c r="C5306" s="4" t="s">
        <v>11045</v>
      </c>
      <c r="D5306" s="4" t="s">
        <v>11054</v>
      </c>
      <c r="E5306" s="4" t="s">
        <v>11055</v>
      </c>
    </row>
    <row r="5307" spans="1:5">
      <c r="A5307" s="10" t="s">
        <v>34</v>
      </c>
      <c r="B5307" s="4">
        <v>8000</v>
      </c>
      <c r="C5307" s="4" t="s">
        <v>11045</v>
      </c>
      <c r="D5307" s="4" t="s">
        <v>11056</v>
      </c>
      <c r="E5307" s="4" t="s">
        <v>11057</v>
      </c>
    </row>
    <row r="5308" spans="1:5">
      <c r="A5308" s="10" t="s">
        <v>27</v>
      </c>
      <c r="B5308" s="4">
        <v>0</v>
      </c>
      <c r="C5308" s="4" t="s">
        <v>11045</v>
      </c>
      <c r="D5308" s="4" t="s">
        <v>11058</v>
      </c>
      <c r="E5308" s="4" t="s">
        <v>11059</v>
      </c>
    </row>
    <row r="5309" spans="1:5">
      <c r="A5309" s="10" t="s">
        <v>39</v>
      </c>
      <c r="B5309" s="4" t="s">
        <v>85</v>
      </c>
      <c r="C5309" s="4" t="s">
        <v>11045</v>
      </c>
      <c r="D5309" s="4" t="s">
        <v>11060</v>
      </c>
      <c r="E5309" s="4" t="s">
        <v>11061</v>
      </c>
    </row>
    <row r="5310" spans="1:5">
      <c r="A5310" s="10" t="s">
        <v>43</v>
      </c>
      <c r="B5310" s="4">
        <v>2000</v>
      </c>
      <c r="C5310" s="4" t="s">
        <v>11045</v>
      </c>
      <c r="D5310" s="4" t="s">
        <v>11062</v>
      </c>
      <c r="E5310" s="4" t="s">
        <v>11063</v>
      </c>
    </row>
    <row r="5311" spans="1:5">
      <c r="A5311" s="10" t="s">
        <v>27</v>
      </c>
      <c r="B5311" s="4">
        <v>0</v>
      </c>
      <c r="C5311" s="4" t="s">
        <v>11045</v>
      </c>
      <c r="D5311" s="4" t="s">
        <v>11064</v>
      </c>
      <c r="E5311" s="4" t="s">
        <v>11065</v>
      </c>
    </row>
    <row r="5312" spans="1:5">
      <c r="A5312" s="10" t="s">
        <v>48</v>
      </c>
      <c r="B5312" s="4" t="s">
        <v>2926</v>
      </c>
      <c r="C5312" s="4" t="s">
        <v>11045</v>
      </c>
      <c r="D5312" s="4" t="s">
        <v>11066</v>
      </c>
      <c r="E5312" s="4" t="s">
        <v>11067</v>
      </c>
    </row>
    <row r="5313" spans="1:5">
      <c r="A5313" s="10" t="s">
        <v>51</v>
      </c>
      <c r="B5313" s="4">
        <v>3800</v>
      </c>
      <c r="C5313" s="4" t="s">
        <v>11045</v>
      </c>
      <c r="D5313" s="4" t="s">
        <v>11068</v>
      </c>
      <c r="E5313" s="4" t="s">
        <v>11069</v>
      </c>
    </row>
    <row r="5314" spans="1:5">
      <c r="A5314" s="10">
        <v>2711</v>
      </c>
      <c r="B5314" s="4">
        <v>1</v>
      </c>
      <c r="C5314" s="4" t="s">
        <v>11070</v>
      </c>
      <c r="D5314" s="4" t="s">
        <v>11071</v>
      </c>
      <c r="E5314" s="4" t="s">
        <v>11072</v>
      </c>
    </row>
    <row r="5315" spans="1:5">
      <c r="A5315" s="10">
        <v>2712</v>
      </c>
      <c r="B5315" s="4">
        <v>1</v>
      </c>
      <c r="C5315" s="4" t="s">
        <v>11070</v>
      </c>
      <c r="D5315" s="4" t="s">
        <v>11073</v>
      </c>
      <c r="E5315" s="4" t="s">
        <v>11074</v>
      </c>
    </row>
    <row r="5316" spans="1:5">
      <c r="A5316" s="10">
        <v>2713</v>
      </c>
      <c r="B5316" s="4">
        <v>1</v>
      </c>
      <c r="C5316" s="4" t="s">
        <v>11070</v>
      </c>
      <c r="D5316" s="4" t="s">
        <v>11075</v>
      </c>
      <c r="E5316" s="4" t="s">
        <v>11076</v>
      </c>
    </row>
    <row r="5317" spans="1:5">
      <c r="A5317" s="10">
        <v>2714</v>
      </c>
      <c r="B5317" s="4">
        <v>1</v>
      </c>
      <c r="C5317" s="4" t="s">
        <v>11070</v>
      </c>
      <c r="D5317" s="4" t="s">
        <v>11077</v>
      </c>
      <c r="E5317" s="4">
        <v>918544</v>
      </c>
    </row>
    <row r="5318" spans="1:5">
      <c r="A5318" s="10" t="s">
        <v>27</v>
      </c>
      <c r="B5318" s="4">
        <v>0</v>
      </c>
      <c r="C5318" s="4" t="s">
        <v>11078</v>
      </c>
      <c r="D5318" s="4" t="s">
        <v>11079</v>
      </c>
      <c r="E5318" s="4" t="s">
        <v>11080</v>
      </c>
    </row>
    <row r="5319" spans="1:5">
      <c r="A5319" s="10" t="s">
        <v>30</v>
      </c>
      <c r="B5319" s="4" t="s">
        <v>2242</v>
      </c>
      <c r="C5319" s="4" t="s">
        <v>11078</v>
      </c>
      <c r="D5319" s="4" t="s">
        <v>11081</v>
      </c>
      <c r="E5319" s="4" t="s">
        <v>11082</v>
      </c>
    </row>
    <row r="5320" spans="1:5">
      <c r="A5320" s="10" t="s">
        <v>34</v>
      </c>
      <c r="B5320" s="4">
        <v>1800</v>
      </c>
      <c r="C5320" s="4" t="s">
        <v>11078</v>
      </c>
      <c r="D5320" s="4" t="s">
        <v>11083</v>
      </c>
      <c r="E5320" s="4">
        <v>16702545</v>
      </c>
    </row>
    <row r="5321" spans="1:5">
      <c r="A5321" s="10" t="s">
        <v>27</v>
      </c>
      <c r="B5321" s="4">
        <v>0</v>
      </c>
      <c r="C5321" s="4" t="s">
        <v>11078</v>
      </c>
      <c r="D5321" s="4" t="s">
        <v>11084</v>
      </c>
      <c r="E5321" s="4" t="s">
        <v>11085</v>
      </c>
    </row>
    <row r="5322" spans="1:5">
      <c r="A5322" s="10" t="s">
        <v>39</v>
      </c>
      <c r="B5322" s="4" t="s">
        <v>2926</v>
      </c>
      <c r="C5322" s="4" t="s">
        <v>11078</v>
      </c>
      <c r="D5322" s="4" t="s">
        <v>11086</v>
      </c>
      <c r="E5322" s="4" t="s">
        <v>11087</v>
      </c>
    </row>
    <row r="5323" spans="1:5">
      <c r="A5323" s="10" t="s">
        <v>43</v>
      </c>
      <c r="B5323" s="4">
        <v>1000</v>
      </c>
      <c r="C5323" s="4" t="s">
        <v>11078</v>
      </c>
      <c r="D5323" s="4" t="s">
        <v>11088</v>
      </c>
      <c r="E5323" s="4" t="s">
        <v>11089</v>
      </c>
    </row>
    <row r="5324" spans="1:5">
      <c r="A5324" s="10" t="s">
        <v>27</v>
      </c>
      <c r="B5324" s="4">
        <v>0</v>
      </c>
      <c r="C5324" s="4" t="s">
        <v>11078</v>
      </c>
      <c r="D5324" s="4" t="s">
        <v>11090</v>
      </c>
      <c r="E5324" s="4" t="s">
        <v>11091</v>
      </c>
    </row>
    <row r="5325" spans="1:5">
      <c r="A5325" s="10" t="s">
        <v>48</v>
      </c>
      <c r="B5325" s="4" t="s">
        <v>85</v>
      </c>
      <c r="C5325" s="4" t="s">
        <v>11078</v>
      </c>
      <c r="D5325" s="4" t="s">
        <v>11092</v>
      </c>
      <c r="E5325" s="4" t="s">
        <v>11093</v>
      </c>
    </row>
    <row r="5326" spans="1:5">
      <c r="A5326" s="10" t="s">
        <v>51</v>
      </c>
      <c r="B5326" s="4">
        <v>8000</v>
      </c>
      <c r="C5326" s="4" t="s">
        <v>11078</v>
      </c>
      <c r="D5326" s="4" t="s">
        <v>11094</v>
      </c>
      <c r="E5326" s="4" t="s">
        <v>11095</v>
      </c>
    </row>
    <row r="5327" spans="1:5">
      <c r="A5327" s="10" t="s">
        <v>27</v>
      </c>
      <c r="B5327" s="4">
        <v>0</v>
      </c>
      <c r="C5327" s="4" t="s">
        <v>11078</v>
      </c>
      <c r="D5327" s="4" t="s">
        <v>11096</v>
      </c>
      <c r="E5327" s="4" t="s">
        <v>11097</v>
      </c>
    </row>
    <row r="5328" spans="1:5">
      <c r="A5328" s="10" t="s">
        <v>56</v>
      </c>
      <c r="B5328" s="4" t="s">
        <v>85</v>
      </c>
      <c r="C5328" s="4" t="s">
        <v>11078</v>
      </c>
      <c r="D5328" s="4" t="s">
        <v>11098</v>
      </c>
      <c r="E5328" s="4" t="s">
        <v>11099</v>
      </c>
    </row>
    <row r="5329" spans="1:5">
      <c r="A5329" s="10" t="s">
        <v>59</v>
      </c>
      <c r="B5329" s="4" t="s">
        <v>94</v>
      </c>
      <c r="C5329" s="4" t="s">
        <v>11078</v>
      </c>
      <c r="D5329" s="4" t="s">
        <v>11100</v>
      </c>
      <c r="E5329" s="4" t="s">
        <v>11101</v>
      </c>
    </row>
    <row r="5330" spans="1:5">
      <c r="A5330" s="10">
        <v>2711</v>
      </c>
      <c r="B5330" s="4">
        <v>1</v>
      </c>
      <c r="C5330" s="4" t="s">
        <v>11102</v>
      </c>
      <c r="D5330" s="4" t="s">
        <v>11103</v>
      </c>
      <c r="E5330" s="4" t="s">
        <v>11104</v>
      </c>
    </row>
    <row r="5331" spans="1:5">
      <c r="A5331" s="10">
        <v>2712</v>
      </c>
      <c r="B5331" s="4">
        <v>1</v>
      </c>
      <c r="C5331" s="4" t="s">
        <v>11102</v>
      </c>
      <c r="D5331" s="4" t="s">
        <v>11105</v>
      </c>
      <c r="E5331" s="4" t="s">
        <v>11106</v>
      </c>
    </row>
    <row r="5332" spans="1:5">
      <c r="A5332" s="10">
        <v>2713</v>
      </c>
      <c r="B5332" s="4">
        <v>1</v>
      </c>
      <c r="C5332" s="4" t="s">
        <v>11102</v>
      </c>
      <c r="D5332" s="4" t="s">
        <v>11107</v>
      </c>
      <c r="E5332" s="4">
        <v>35608541</v>
      </c>
    </row>
    <row r="5333" spans="1:5">
      <c r="A5333" s="10">
        <v>2714</v>
      </c>
      <c r="B5333" s="4">
        <v>1</v>
      </c>
      <c r="C5333" s="4" t="s">
        <v>11102</v>
      </c>
      <c r="D5333" s="4" t="s">
        <v>11108</v>
      </c>
      <c r="E5333" s="4" t="s">
        <v>11109</v>
      </c>
    </row>
    <row r="5334" spans="1:5">
      <c r="A5334" s="10" t="s">
        <v>27</v>
      </c>
      <c r="B5334" s="4">
        <v>0</v>
      </c>
      <c r="C5334" s="4" t="s">
        <v>11102</v>
      </c>
      <c r="D5334" s="4" t="s">
        <v>11110</v>
      </c>
      <c r="E5334" s="4" t="s">
        <v>11111</v>
      </c>
    </row>
    <row r="5335" spans="1:5">
      <c r="A5335" s="10" t="s">
        <v>39</v>
      </c>
      <c r="B5335" s="4" t="s">
        <v>40</v>
      </c>
      <c r="C5335" s="4" t="s">
        <v>11102</v>
      </c>
      <c r="D5335" s="4" t="s">
        <v>11112</v>
      </c>
      <c r="E5335" s="4" t="s">
        <v>11113</v>
      </c>
    </row>
    <row r="5336" spans="1:5">
      <c r="A5336" s="10" t="s">
        <v>43</v>
      </c>
      <c r="B5336" s="4" t="s">
        <v>417</v>
      </c>
      <c r="C5336" s="4" t="s">
        <v>11102</v>
      </c>
      <c r="D5336" s="4" t="s">
        <v>11114</v>
      </c>
      <c r="E5336" s="4" t="s">
        <v>11115</v>
      </c>
    </row>
    <row r="5337" spans="1:5">
      <c r="A5337" s="10" t="s">
        <v>27</v>
      </c>
      <c r="B5337" s="4">
        <v>0</v>
      </c>
      <c r="C5337" s="4" t="s">
        <v>11116</v>
      </c>
      <c r="D5337" s="4" t="s">
        <v>11117</v>
      </c>
      <c r="E5337" s="4" t="s">
        <v>11118</v>
      </c>
    </row>
    <row r="5338" spans="1:5">
      <c r="A5338" s="10" t="s">
        <v>48</v>
      </c>
      <c r="B5338" s="4" t="s">
        <v>2926</v>
      </c>
      <c r="C5338" s="4" t="s">
        <v>11116</v>
      </c>
      <c r="D5338" s="4" t="s">
        <v>11119</v>
      </c>
      <c r="E5338" s="4" t="s">
        <v>11120</v>
      </c>
    </row>
    <row r="5339" spans="1:5">
      <c r="A5339" s="10" t="s">
        <v>51</v>
      </c>
      <c r="B5339" s="4">
        <v>5800</v>
      </c>
      <c r="C5339" s="4" t="s">
        <v>11116</v>
      </c>
      <c r="D5339" s="4" t="s">
        <v>11121</v>
      </c>
      <c r="E5339" s="4" t="s">
        <v>11122</v>
      </c>
    </row>
    <row r="5340" spans="1:5">
      <c r="A5340" s="10" t="s">
        <v>27</v>
      </c>
      <c r="B5340" s="4">
        <v>0</v>
      </c>
      <c r="C5340" s="4" t="s">
        <v>11116</v>
      </c>
      <c r="D5340" s="4" t="s">
        <v>11123</v>
      </c>
      <c r="E5340" s="4" t="s">
        <v>11124</v>
      </c>
    </row>
    <row r="5341" spans="1:5">
      <c r="A5341" s="10" t="s">
        <v>56</v>
      </c>
      <c r="B5341" s="4" t="s">
        <v>85</v>
      </c>
      <c r="C5341" s="4" t="s">
        <v>7198</v>
      </c>
      <c r="D5341" s="4" t="s">
        <v>11125</v>
      </c>
      <c r="E5341" s="4" t="s">
        <v>11126</v>
      </c>
    </row>
    <row r="5342" spans="1:5">
      <c r="A5342" s="10" t="s">
        <v>59</v>
      </c>
      <c r="B5342" s="4">
        <v>2000</v>
      </c>
      <c r="C5342" s="4" t="s">
        <v>11127</v>
      </c>
      <c r="D5342" s="4" t="s">
        <v>11128</v>
      </c>
      <c r="E5342" s="4" t="s">
        <v>11129</v>
      </c>
    </row>
    <row r="5343" spans="1:5">
      <c r="A5343" s="10" t="s">
        <v>27</v>
      </c>
      <c r="B5343" s="4">
        <v>0</v>
      </c>
      <c r="C5343" s="4" t="s">
        <v>11116</v>
      </c>
      <c r="D5343" s="4" t="s">
        <v>11130</v>
      </c>
      <c r="E5343" s="4" t="s">
        <v>11131</v>
      </c>
    </row>
    <row r="5344" spans="1:5">
      <c r="A5344" s="10" t="s">
        <v>30</v>
      </c>
      <c r="B5344" s="4">
        <v>4453</v>
      </c>
      <c r="C5344" s="4" t="s">
        <v>11116</v>
      </c>
      <c r="D5344" s="4" t="s">
        <v>11132</v>
      </c>
      <c r="E5344" s="4" t="s">
        <v>11133</v>
      </c>
    </row>
    <row r="5345" spans="1:5">
      <c r="A5345" s="10" t="s">
        <v>34</v>
      </c>
      <c r="B5345" s="4">
        <v>9800</v>
      </c>
      <c r="C5345" s="4" t="s">
        <v>11116</v>
      </c>
      <c r="D5345" s="4" t="s">
        <v>11134</v>
      </c>
      <c r="E5345" s="4" t="s">
        <v>11135</v>
      </c>
    </row>
    <row r="5346" spans="1:5">
      <c r="A5346" s="10">
        <v>2711</v>
      </c>
      <c r="B5346" s="4">
        <v>1</v>
      </c>
      <c r="C5346" s="4" t="s">
        <v>11136</v>
      </c>
      <c r="D5346" s="4" t="s">
        <v>11137</v>
      </c>
      <c r="E5346" s="4" t="s">
        <v>11138</v>
      </c>
    </row>
    <row r="5347" spans="1:5">
      <c r="A5347" s="10">
        <v>2712</v>
      </c>
      <c r="B5347" s="4">
        <v>1</v>
      </c>
      <c r="C5347" s="4" t="s">
        <v>11136</v>
      </c>
      <c r="D5347" s="4" t="s">
        <v>11139</v>
      </c>
      <c r="E5347" s="11" t="s">
        <v>11140</v>
      </c>
    </row>
    <row r="5348" spans="1:5">
      <c r="A5348" s="10">
        <v>2713</v>
      </c>
      <c r="B5348" s="4">
        <v>1</v>
      </c>
      <c r="C5348" s="4" t="s">
        <v>11136</v>
      </c>
      <c r="D5348" s="4" t="s">
        <v>11141</v>
      </c>
      <c r="E5348" s="4" t="s">
        <v>11142</v>
      </c>
    </row>
    <row r="5349" spans="1:5">
      <c r="A5349" s="10">
        <v>2714</v>
      </c>
      <c r="B5349" s="4">
        <v>1</v>
      </c>
      <c r="C5349" s="4" t="s">
        <v>11136</v>
      </c>
      <c r="D5349" s="4" t="s">
        <v>11143</v>
      </c>
      <c r="E5349" s="4" t="s">
        <v>11144</v>
      </c>
    </row>
    <row r="5350" spans="1:5">
      <c r="A5350" s="10" t="s">
        <v>27</v>
      </c>
      <c r="B5350" s="4">
        <v>0</v>
      </c>
      <c r="C5350" s="4" t="s">
        <v>11136</v>
      </c>
      <c r="D5350" s="4" t="s">
        <v>11145</v>
      </c>
      <c r="E5350" s="4" t="s">
        <v>11146</v>
      </c>
    </row>
    <row r="5351" spans="1:5">
      <c r="A5351" s="10" t="s">
        <v>48</v>
      </c>
      <c r="B5351" s="4" t="s">
        <v>85</v>
      </c>
      <c r="C5351" s="4" t="s">
        <v>11136</v>
      </c>
      <c r="D5351" s="4" t="s">
        <v>11147</v>
      </c>
      <c r="E5351" s="4" t="s">
        <v>11148</v>
      </c>
    </row>
    <row r="5352" spans="1:5">
      <c r="A5352" s="10" t="s">
        <v>51</v>
      </c>
      <c r="B5352" s="4" t="s">
        <v>394</v>
      </c>
      <c r="C5352" s="4" t="s">
        <v>11136</v>
      </c>
      <c r="D5352" s="4" t="s">
        <v>11149</v>
      </c>
      <c r="E5352" s="4" t="s">
        <v>11150</v>
      </c>
    </row>
    <row r="5353" spans="1:5">
      <c r="A5353" s="10" t="s">
        <v>27</v>
      </c>
      <c r="B5353" s="4">
        <v>0</v>
      </c>
      <c r="C5353" s="4" t="s">
        <v>11151</v>
      </c>
      <c r="D5353" s="4" t="s">
        <v>11152</v>
      </c>
      <c r="E5353" s="4" t="s">
        <v>11153</v>
      </c>
    </row>
    <row r="5354" spans="1:5">
      <c r="A5354" s="10" t="s">
        <v>56</v>
      </c>
      <c r="B5354" s="4" t="s">
        <v>85</v>
      </c>
      <c r="C5354" s="4" t="s">
        <v>11151</v>
      </c>
      <c r="D5354" s="4" t="s">
        <v>11154</v>
      </c>
      <c r="E5354" s="4" t="s">
        <v>11155</v>
      </c>
    </row>
    <row r="5355" spans="1:5">
      <c r="A5355" s="10" t="s">
        <v>59</v>
      </c>
      <c r="B5355" s="4">
        <v>2000</v>
      </c>
      <c r="C5355" s="4" t="s">
        <v>11151</v>
      </c>
      <c r="D5355" s="4" t="s">
        <v>11156</v>
      </c>
      <c r="E5355" s="4" t="s">
        <v>11157</v>
      </c>
    </row>
    <row r="5356" spans="1:5">
      <c r="A5356" s="10" t="s">
        <v>27</v>
      </c>
      <c r="B5356" s="4">
        <v>0</v>
      </c>
      <c r="C5356" s="4" t="s">
        <v>11151</v>
      </c>
      <c r="D5356" s="4" t="s">
        <v>11158</v>
      </c>
      <c r="E5356" s="4" t="s">
        <v>11159</v>
      </c>
    </row>
    <row r="5357" spans="1:5">
      <c r="A5357" s="10" t="s">
        <v>30</v>
      </c>
      <c r="B5357" s="4">
        <v>4453</v>
      </c>
      <c r="C5357" s="4" t="s">
        <v>11151</v>
      </c>
      <c r="D5357" s="4" t="s">
        <v>11160</v>
      </c>
      <c r="E5357" s="4" t="s">
        <v>11161</v>
      </c>
    </row>
    <row r="5358" spans="1:5">
      <c r="A5358" s="10" t="s">
        <v>34</v>
      </c>
      <c r="B5358" s="4" t="s">
        <v>1979</v>
      </c>
      <c r="C5358" s="4" t="s">
        <v>11151</v>
      </c>
      <c r="D5358" s="4" t="s">
        <v>11162</v>
      </c>
      <c r="E5358" s="4" t="s">
        <v>11163</v>
      </c>
    </row>
    <row r="5359" spans="1:5">
      <c r="A5359" s="10" t="s">
        <v>27</v>
      </c>
      <c r="B5359" s="4">
        <v>0</v>
      </c>
      <c r="C5359" s="4" t="s">
        <v>11151</v>
      </c>
      <c r="D5359" s="4" t="s">
        <v>11164</v>
      </c>
      <c r="E5359" s="4" t="s">
        <v>11165</v>
      </c>
    </row>
    <row r="5360" spans="1:5">
      <c r="A5360" s="10" t="s">
        <v>39</v>
      </c>
      <c r="B5360" s="4" t="s">
        <v>85</v>
      </c>
      <c r="C5360" s="4" t="s">
        <v>11151</v>
      </c>
      <c r="D5360" s="4" t="s">
        <v>11166</v>
      </c>
      <c r="E5360" s="4" t="s">
        <v>11167</v>
      </c>
    </row>
    <row r="5361" spans="1:5">
      <c r="A5361" s="10" t="s">
        <v>43</v>
      </c>
      <c r="B5361" s="4">
        <v>1000</v>
      </c>
      <c r="C5361" s="4" t="s">
        <v>11151</v>
      </c>
      <c r="D5361" s="4" t="s">
        <v>11168</v>
      </c>
      <c r="E5361" s="4" t="s">
        <v>11169</v>
      </c>
    </row>
    <row r="5362" spans="1:5">
      <c r="A5362" s="10">
        <v>2711</v>
      </c>
      <c r="B5362" s="4">
        <v>1</v>
      </c>
      <c r="C5362" s="4" t="s">
        <v>11170</v>
      </c>
      <c r="D5362" s="4" t="s">
        <v>11171</v>
      </c>
      <c r="E5362" s="4" t="s">
        <v>11172</v>
      </c>
    </row>
    <row r="5363" spans="1:5">
      <c r="A5363" s="10">
        <v>2712</v>
      </c>
      <c r="B5363" s="4">
        <v>1</v>
      </c>
      <c r="C5363" s="4" t="s">
        <v>11170</v>
      </c>
      <c r="D5363" s="4" t="s">
        <v>11173</v>
      </c>
      <c r="E5363" s="4" t="s">
        <v>11174</v>
      </c>
    </row>
    <row r="5364" spans="1:5">
      <c r="A5364" s="10">
        <v>2713</v>
      </c>
      <c r="B5364" s="4">
        <v>1</v>
      </c>
      <c r="C5364" s="4" t="s">
        <v>11170</v>
      </c>
      <c r="D5364" s="4" t="s">
        <v>11175</v>
      </c>
      <c r="E5364" s="4" t="s">
        <v>11176</v>
      </c>
    </row>
    <row r="5365" spans="1:5">
      <c r="A5365" s="10">
        <v>2714</v>
      </c>
      <c r="B5365" s="4">
        <v>1</v>
      </c>
      <c r="C5365" s="4" t="s">
        <v>11170</v>
      </c>
      <c r="D5365" s="4" t="s">
        <v>11177</v>
      </c>
      <c r="E5365" s="4" t="s">
        <v>11178</v>
      </c>
    </row>
    <row r="5366" spans="1:5">
      <c r="A5366" s="10" t="s">
        <v>27</v>
      </c>
      <c r="B5366" s="4">
        <v>0</v>
      </c>
      <c r="C5366" s="4" t="s">
        <v>11170</v>
      </c>
      <c r="D5366" s="4" t="s">
        <v>11179</v>
      </c>
      <c r="E5366" s="4" t="s">
        <v>11180</v>
      </c>
    </row>
    <row r="5367" spans="1:5">
      <c r="A5367" s="10" t="s">
        <v>56</v>
      </c>
      <c r="B5367" s="4" t="s">
        <v>85</v>
      </c>
      <c r="C5367" s="4" t="s">
        <v>7198</v>
      </c>
      <c r="D5367" s="4" t="s">
        <v>11181</v>
      </c>
      <c r="E5367" s="11" t="s">
        <v>11182</v>
      </c>
    </row>
    <row r="5368" spans="1:5">
      <c r="A5368" s="10" t="s">
        <v>59</v>
      </c>
      <c r="B5368" s="4" t="s">
        <v>417</v>
      </c>
      <c r="C5368" s="4" t="s">
        <v>11183</v>
      </c>
      <c r="D5368" s="4" t="s">
        <v>11184</v>
      </c>
      <c r="E5368" s="4" t="s">
        <v>11185</v>
      </c>
    </row>
    <row r="5369" spans="1:5">
      <c r="A5369" s="10" t="s">
        <v>27</v>
      </c>
      <c r="B5369" s="4">
        <v>0</v>
      </c>
      <c r="C5369" s="4" t="s">
        <v>11170</v>
      </c>
      <c r="D5369" s="4" t="s">
        <v>11186</v>
      </c>
      <c r="E5369" s="4" t="s">
        <v>11187</v>
      </c>
    </row>
    <row r="5370" spans="1:5">
      <c r="A5370" s="10" t="s">
        <v>30</v>
      </c>
      <c r="B5370" s="4" t="s">
        <v>2242</v>
      </c>
      <c r="C5370" s="4" t="s">
        <v>11170</v>
      </c>
      <c r="D5370" s="4" t="s">
        <v>11188</v>
      </c>
      <c r="E5370" s="4" t="s">
        <v>11189</v>
      </c>
    </row>
    <row r="5371" spans="1:5">
      <c r="A5371" s="10" t="s">
        <v>34</v>
      </c>
      <c r="B5371" s="4">
        <v>1800</v>
      </c>
      <c r="C5371" s="4" t="s">
        <v>11170</v>
      </c>
      <c r="D5371" s="4">
        <v>11470359</v>
      </c>
      <c r="E5371" s="4" t="s">
        <v>11190</v>
      </c>
    </row>
    <row r="5372" spans="1:5">
      <c r="A5372" s="10" t="s">
        <v>27</v>
      </c>
      <c r="B5372" s="4">
        <v>0</v>
      </c>
      <c r="C5372" s="4" t="s">
        <v>11191</v>
      </c>
      <c r="D5372" s="4" t="s">
        <v>11192</v>
      </c>
      <c r="E5372" s="4" t="s">
        <v>11193</v>
      </c>
    </row>
    <row r="5373" spans="1:5">
      <c r="A5373" s="10" t="s">
        <v>39</v>
      </c>
      <c r="B5373" s="4" t="s">
        <v>85</v>
      </c>
      <c r="C5373" s="4" t="s">
        <v>11191</v>
      </c>
      <c r="D5373" s="4" t="s">
        <v>11194</v>
      </c>
      <c r="E5373" s="4" t="s">
        <v>11195</v>
      </c>
    </row>
    <row r="5374" spans="1:5">
      <c r="A5374" s="10" t="s">
        <v>43</v>
      </c>
      <c r="B5374" s="4" t="s">
        <v>825</v>
      </c>
      <c r="C5374" s="4" t="s">
        <v>11191</v>
      </c>
      <c r="D5374" s="4" t="s">
        <v>11196</v>
      </c>
      <c r="E5374" s="4" t="s">
        <v>11197</v>
      </c>
    </row>
    <row r="5375" spans="1:5">
      <c r="A5375" s="10" t="s">
        <v>27</v>
      </c>
      <c r="B5375" s="4">
        <v>0</v>
      </c>
      <c r="C5375" s="4" t="s">
        <v>11191</v>
      </c>
      <c r="D5375" s="4" t="s">
        <v>11198</v>
      </c>
      <c r="E5375" s="4" t="s">
        <v>11199</v>
      </c>
    </row>
    <row r="5376" spans="1:5">
      <c r="A5376" s="10" t="s">
        <v>48</v>
      </c>
      <c r="B5376" s="4" t="s">
        <v>85</v>
      </c>
      <c r="C5376" s="4" t="s">
        <v>11191</v>
      </c>
      <c r="D5376" s="4" t="s">
        <v>11200</v>
      </c>
      <c r="E5376" s="4" t="s">
        <v>11201</v>
      </c>
    </row>
    <row r="5377" spans="1:5">
      <c r="A5377" s="10" t="s">
        <v>51</v>
      </c>
      <c r="B5377" s="4">
        <v>7800</v>
      </c>
      <c r="C5377" s="4" t="s">
        <v>11191</v>
      </c>
      <c r="D5377" s="4" t="s">
        <v>11202</v>
      </c>
      <c r="E5377" s="4" t="s">
        <v>11203</v>
      </c>
    </row>
    <row r="5378" spans="1:5">
      <c r="A5378" s="10">
        <v>2711</v>
      </c>
      <c r="B5378" s="4">
        <v>1</v>
      </c>
      <c r="C5378" s="4" t="s">
        <v>11204</v>
      </c>
      <c r="D5378" s="4" t="s">
        <v>11205</v>
      </c>
      <c r="E5378" s="4" t="s">
        <v>11206</v>
      </c>
    </row>
    <row r="5379" spans="1:5">
      <c r="A5379" s="10">
        <v>2712</v>
      </c>
      <c r="B5379" s="4">
        <v>1</v>
      </c>
      <c r="C5379" s="4" t="s">
        <v>11204</v>
      </c>
      <c r="D5379" s="4" t="s">
        <v>11207</v>
      </c>
      <c r="E5379" s="4" t="s">
        <v>11208</v>
      </c>
    </row>
    <row r="5380" spans="1:5">
      <c r="A5380" s="10">
        <v>2713</v>
      </c>
      <c r="B5380" s="4">
        <v>1</v>
      </c>
      <c r="C5380" s="4" t="s">
        <v>11204</v>
      </c>
      <c r="D5380" s="11">
        <v>3.5112E+20</v>
      </c>
      <c r="E5380" s="11" t="s">
        <v>11209</v>
      </c>
    </row>
    <row r="5381" spans="1:5">
      <c r="A5381" s="10">
        <v>2714</v>
      </c>
      <c r="B5381" s="4">
        <v>1</v>
      </c>
      <c r="C5381" s="4" t="s">
        <v>11204</v>
      </c>
      <c r="D5381" s="4">
        <v>35113566</v>
      </c>
      <c r="E5381" s="4" t="s">
        <v>11210</v>
      </c>
    </row>
    <row r="5382" spans="1:5">
      <c r="A5382" s="10" t="s">
        <v>27</v>
      </c>
      <c r="B5382" s="4">
        <v>0</v>
      </c>
      <c r="C5382" s="4" t="s">
        <v>11204</v>
      </c>
      <c r="D5382" s="4" t="s">
        <v>11211</v>
      </c>
      <c r="E5382" s="4" t="s">
        <v>11212</v>
      </c>
    </row>
    <row r="5383" spans="1:5">
      <c r="A5383" s="10" t="s">
        <v>30</v>
      </c>
      <c r="B5383" s="4">
        <v>4453</v>
      </c>
      <c r="C5383" s="4" t="s">
        <v>11204</v>
      </c>
      <c r="D5383" s="4" t="s">
        <v>11213</v>
      </c>
      <c r="E5383" s="4" t="s">
        <v>11214</v>
      </c>
    </row>
    <row r="5384" spans="1:5">
      <c r="A5384" s="10" t="s">
        <v>34</v>
      </c>
      <c r="B5384" s="4" t="s">
        <v>424</v>
      </c>
      <c r="C5384" s="4" t="s">
        <v>11204</v>
      </c>
      <c r="D5384" s="4" t="s">
        <v>11215</v>
      </c>
      <c r="E5384" s="4" t="s">
        <v>11216</v>
      </c>
    </row>
    <row r="5385" spans="1:5">
      <c r="A5385" s="10" t="s">
        <v>27</v>
      </c>
      <c r="B5385" s="4">
        <v>0</v>
      </c>
      <c r="C5385" s="4" t="s">
        <v>11204</v>
      </c>
      <c r="D5385" s="4" t="s">
        <v>11217</v>
      </c>
      <c r="E5385" s="4" t="s">
        <v>11218</v>
      </c>
    </row>
    <row r="5386" spans="1:5">
      <c r="A5386" s="10" t="s">
        <v>39</v>
      </c>
      <c r="B5386" s="4" t="s">
        <v>40</v>
      </c>
      <c r="C5386" s="4" t="s">
        <v>11204</v>
      </c>
      <c r="D5386" s="4">
        <v>35178847</v>
      </c>
      <c r="E5386" s="4" t="s">
        <v>11219</v>
      </c>
    </row>
    <row r="5387" spans="1:5">
      <c r="A5387" s="10" t="s">
        <v>43</v>
      </c>
      <c r="B5387" s="4" t="s">
        <v>417</v>
      </c>
      <c r="C5387" s="4" t="s">
        <v>11204</v>
      </c>
      <c r="D5387" s="4" t="s">
        <v>11220</v>
      </c>
      <c r="E5387" s="4" t="s">
        <v>11221</v>
      </c>
    </row>
    <row r="5388" spans="1:5">
      <c r="A5388" s="10" t="s">
        <v>27</v>
      </c>
      <c r="B5388" s="4">
        <v>0</v>
      </c>
      <c r="C5388" s="4" t="s">
        <v>11204</v>
      </c>
      <c r="D5388" s="4" t="s">
        <v>11222</v>
      </c>
      <c r="E5388" s="4" t="s">
        <v>11223</v>
      </c>
    </row>
    <row r="5389" spans="1:5">
      <c r="A5389" s="10" t="s">
        <v>48</v>
      </c>
      <c r="B5389" s="4" t="s">
        <v>2926</v>
      </c>
      <c r="C5389" s="4" t="s">
        <v>11204</v>
      </c>
      <c r="D5389" s="4" t="s">
        <v>11224</v>
      </c>
      <c r="E5389" s="4" t="s">
        <v>11225</v>
      </c>
    </row>
    <row r="5390" spans="1:5">
      <c r="A5390" s="10" t="s">
        <v>51</v>
      </c>
      <c r="B5390" s="4">
        <v>3800</v>
      </c>
      <c r="C5390" s="4" t="s">
        <v>11204</v>
      </c>
      <c r="D5390" s="4" t="s">
        <v>11226</v>
      </c>
      <c r="E5390" s="11" t="s">
        <v>11227</v>
      </c>
    </row>
    <row r="5391" spans="1:5">
      <c r="A5391" s="10" t="s">
        <v>27</v>
      </c>
      <c r="B5391" s="4">
        <v>0</v>
      </c>
      <c r="C5391" s="4" t="s">
        <v>11228</v>
      </c>
      <c r="D5391" s="4" t="s">
        <v>11229</v>
      </c>
      <c r="E5391" s="4" t="s">
        <v>11230</v>
      </c>
    </row>
    <row r="5392" spans="1:5">
      <c r="A5392" s="10" t="s">
        <v>56</v>
      </c>
      <c r="B5392" s="4" t="s">
        <v>40</v>
      </c>
      <c r="C5392" s="4" t="s">
        <v>11228</v>
      </c>
      <c r="D5392" s="4" t="s">
        <v>11231</v>
      </c>
      <c r="E5392" s="4" t="s">
        <v>11232</v>
      </c>
    </row>
    <row r="5393" spans="1:5">
      <c r="A5393" s="10" t="s">
        <v>59</v>
      </c>
      <c r="B5393" s="4" t="s">
        <v>94</v>
      </c>
      <c r="C5393" s="4" t="s">
        <v>11228</v>
      </c>
      <c r="D5393" s="4" t="s">
        <v>11233</v>
      </c>
      <c r="E5393" s="4" t="s">
        <v>11234</v>
      </c>
    </row>
    <row r="5394" spans="1:5">
      <c r="A5394" s="10">
        <v>2711</v>
      </c>
      <c r="B5394" s="4">
        <v>1</v>
      </c>
      <c r="C5394" s="4" t="s">
        <v>11235</v>
      </c>
      <c r="D5394" s="4" t="s">
        <v>11236</v>
      </c>
      <c r="E5394" s="4" t="s">
        <v>11237</v>
      </c>
    </row>
    <row r="5395" spans="1:5">
      <c r="A5395" s="10">
        <v>2712</v>
      </c>
      <c r="B5395" s="4">
        <v>1</v>
      </c>
      <c r="C5395" s="4" t="s">
        <v>11235</v>
      </c>
      <c r="D5395" s="4" t="s">
        <v>11238</v>
      </c>
      <c r="E5395" s="4" t="s">
        <v>11239</v>
      </c>
    </row>
    <row r="5396" spans="1:5">
      <c r="A5396" s="10">
        <v>2713</v>
      </c>
      <c r="B5396" s="4">
        <v>1</v>
      </c>
      <c r="C5396" s="4" t="s">
        <v>11235</v>
      </c>
      <c r="D5396" s="4" t="s">
        <v>11240</v>
      </c>
      <c r="E5396" s="4" t="s">
        <v>11241</v>
      </c>
    </row>
    <row r="5397" spans="1:5">
      <c r="A5397" s="10">
        <v>2714</v>
      </c>
      <c r="B5397" s="4">
        <v>1</v>
      </c>
      <c r="C5397" s="4" t="s">
        <v>11235</v>
      </c>
      <c r="D5397" s="11" t="s">
        <v>11242</v>
      </c>
      <c r="E5397" s="4" t="s">
        <v>11243</v>
      </c>
    </row>
    <row r="5398" spans="1:5">
      <c r="A5398" s="10" t="s">
        <v>27</v>
      </c>
      <c r="B5398" s="4">
        <v>0</v>
      </c>
      <c r="C5398" s="4" t="s">
        <v>11235</v>
      </c>
      <c r="D5398" s="11" t="s">
        <v>11244</v>
      </c>
      <c r="E5398" s="4" t="s">
        <v>11245</v>
      </c>
    </row>
    <row r="5399" spans="1:5">
      <c r="A5399" s="10" t="s">
        <v>39</v>
      </c>
      <c r="B5399" s="4" t="s">
        <v>85</v>
      </c>
      <c r="C5399" s="4" t="s">
        <v>11235</v>
      </c>
      <c r="D5399" s="4" t="s">
        <v>11246</v>
      </c>
      <c r="E5399" s="4" t="s">
        <v>11247</v>
      </c>
    </row>
    <row r="5400" spans="1:5">
      <c r="A5400" s="10" t="s">
        <v>43</v>
      </c>
      <c r="B5400" s="4" t="s">
        <v>825</v>
      </c>
      <c r="C5400" s="4" t="s">
        <v>11235</v>
      </c>
      <c r="D5400" s="11" t="s">
        <v>11248</v>
      </c>
      <c r="E5400" s="4" t="s">
        <v>11249</v>
      </c>
    </row>
    <row r="5401" spans="1:5">
      <c r="A5401" s="10" t="s">
        <v>27</v>
      </c>
      <c r="B5401" s="4">
        <v>0</v>
      </c>
      <c r="C5401" s="4" t="s">
        <v>11235</v>
      </c>
      <c r="D5401" s="4" t="s">
        <v>11250</v>
      </c>
      <c r="E5401" s="4" t="s">
        <v>11251</v>
      </c>
    </row>
    <row r="5402" spans="1:5">
      <c r="A5402" s="10" t="s">
        <v>48</v>
      </c>
      <c r="B5402" s="4" t="s">
        <v>85</v>
      </c>
      <c r="C5402" s="4" t="s">
        <v>11235</v>
      </c>
      <c r="D5402" s="11" t="s">
        <v>11252</v>
      </c>
      <c r="E5402" s="4" t="s">
        <v>11253</v>
      </c>
    </row>
    <row r="5403" spans="1:5">
      <c r="A5403" s="10" t="s">
        <v>51</v>
      </c>
      <c r="B5403" s="4">
        <v>6800</v>
      </c>
      <c r="C5403" s="4" t="s">
        <v>11235</v>
      </c>
      <c r="D5403" s="4" t="s">
        <v>11254</v>
      </c>
      <c r="E5403" s="4" t="s">
        <v>11255</v>
      </c>
    </row>
    <row r="5404" spans="1:5">
      <c r="A5404" s="10" t="s">
        <v>27</v>
      </c>
      <c r="B5404" s="4">
        <v>0</v>
      </c>
      <c r="C5404" s="4" t="s">
        <v>11235</v>
      </c>
      <c r="D5404" s="4" t="s">
        <v>11256</v>
      </c>
      <c r="E5404" s="4" t="s">
        <v>11257</v>
      </c>
    </row>
    <row r="5405" spans="1:5">
      <c r="A5405" s="10" t="s">
        <v>56</v>
      </c>
      <c r="B5405" s="4" t="s">
        <v>85</v>
      </c>
      <c r="C5405" s="4" t="s">
        <v>11235</v>
      </c>
      <c r="D5405" s="4" t="s">
        <v>11258</v>
      </c>
      <c r="E5405" s="4" t="s">
        <v>11259</v>
      </c>
    </row>
    <row r="5406" spans="1:5">
      <c r="A5406" s="10" t="s">
        <v>59</v>
      </c>
      <c r="B5406" s="4" t="s">
        <v>44</v>
      </c>
      <c r="C5406" s="4" t="s">
        <v>11235</v>
      </c>
      <c r="D5406" s="4" t="s">
        <v>11260</v>
      </c>
      <c r="E5406" s="4" t="s">
        <v>11261</v>
      </c>
    </row>
    <row r="5407" spans="1:5">
      <c r="A5407" s="10" t="s">
        <v>27</v>
      </c>
      <c r="B5407" s="4">
        <v>0</v>
      </c>
      <c r="C5407" s="4" t="s">
        <v>11262</v>
      </c>
      <c r="D5407" s="4" t="s">
        <v>11263</v>
      </c>
      <c r="E5407" s="4" t="s">
        <v>11264</v>
      </c>
    </row>
    <row r="5408" spans="1:5">
      <c r="A5408" s="10" t="s">
        <v>30</v>
      </c>
      <c r="B5408" s="4" t="s">
        <v>2242</v>
      </c>
      <c r="C5408" s="4" t="s">
        <v>11262</v>
      </c>
      <c r="D5408" s="4" t="s">
        <v>11265</v>
      </c>
      <c r="E5408" s="4" t="s">
        <v>11266</v>
      </c>
    </row>
    <row r="5409" spans="1:5">
      <c r="A5409" s="10" t="s">
        <v>34</v>
      </c>
      <c r="B5409" s="4">
        <v>2800</v>
      </c>
      <c r="C5409" s="4" t="s">
        <v>11262</v>
      </c>
      <c r="D5409" s="4" t="s">
        <v>11267</v>
      </c>
      <c r="E5409" s="4" t="s">
        <v>11268</v>
      </c>
    </row>
    <row r="5410" spans="1:5">
      <c r="A5410" s="10">
        <v>2711</v>
      </c>
      <c r="B5410" s="4">
        <v>1</v>
      </c>
      <c r="C5410" s="4" t="s">
        <v>11269</v>
      </c>
      <c r="D5410" s="4" t="s">
        <v>11270</v>
      </c>
      <c r="E5410" s="4" t="s">
        <v>11271</v>
      </c>
    </row>
    <row r="5411" spans="1:5">
      <c r="A5411" s="10">
        <v>2712</v>
      </c>
      <c r="B5411" s="4">
        <v>1</v>
      </c>
      <c r="C5411" s="4" t="s">
        <v>11269</v>
      </c>
      <c r="D5411" s="4" t="s">
        <v>11272</v>
      </c>
      <c r="E5411" s="4" t="s">
        <v>11273</v>
      </c>
    </row>
    <row r="5412" spans="1:5">
      <c r="A5412" s="10">
        <v>2713</v>
      </c>
      <c r="B5412" s="4">
        <v>1</v>
      </c>
      <c r="C5412" s="4" t="s">
        <v>11269</v>
      </c>
      <c r="D5412" s="4" t="s">
        <v>11274</v>
      </c>
      <c r="E5412" s="4" t="s">
        <v>11275</v>
      </c>
    </row>
    <row r="5413" spans="1:5">
      <c r="A5413" s="10">
        <v>2714</v>
      </c>
      <c r="B5413" s="4">
        <v>1</v>
      </c>
      <c r="C5413" s="4" t="s">
        <v>11269</v>
      </c>
      <c r="D5413" s="4" t="s">
        <v>11276</v>
      </c>
      <c r="E5413" s="4" t="s">
        <v>11277</v>
      </c>
    </row>
    <row r="5414" spans="1:5">
      <c r="A5414" s="10" t="s">
        <v>27</v>
      </c>
      <c r="B5414" s="4">
        <v>0</v>
      </c>
      <c r="C5414" s="4" t="s">
        <v>11269</v>
      </c>
      <c r="D5414" s="4" t="s">
        <v>11278</v>
      </c>
      <c r="E5414" s="4" t="s">
        <v>11279</v>
      </c>
    </row>
    <row r="5415" spans="1:5">
      <c r="A5415" s="10" t="s">
        <v>48</v>
      </c>
      <c r="B5415" s="4" t="s">
        <v>2926</v>
      </c>
      <c r="C5415" s="4" t="s">
        <v>11269</v>
      </c>
      <c r="D5415" s="4" t="s">
        <v>11280</v>
      </c>
      <c r="E5415" s="4" t="s">
        <v>11281</v>
      </c>
    </row>
    <row r="5416" spans="1:5">
      <c r="A5416" s="10" t="s">
        <v>51</v>
      </c>
      <c r="B5416" s="4">
        <v>4000</v>
      </c>
      <c r="C5416" s="4" t="s">
        <v>11269</v>
      </c>
      <c r="D5416" s="4" t="s">
        <v>11282</v>
      </c>
      <c r="E5416" s="4" t="s">
        <v>11283</v>
      </c>
    </row>
    <row r="5417" spans="1:5">
      <c r="A5417" s="10" t="s">
        <v>27</v>
      </c>
      <c r="B5417" s="4">
        <v>0</v>
      </c>
      <c r="C5417" s="4" t="s">
        <v>11269</v>
      </c>
      <c r="D5417" s="4" t="s">
        <v>11284</v>
      </c>
      <c r="E5417" s="4" t="s">
        <v>11285</v>
      </c>
    </row>
    <row r="5418" spans="1:5">
      <c r="A5418" s="10" t="s">
        <v>56</v>
      </c>
      <c r="B5418" s="4" t="s">
        <v>85</v>
      </c>
      <c r="C5418" s="4" t="s">
        <v>11269</v>
      </c>
      <c r="D5418" s="4" t="s">
        <v>11286</v>
      </c>
      <c r="E5418" s="4" t="s">
        <v>11287</v>
      </c>
    </row>
    <row r="5419" spans="1:5">
      <c r="A5419" s="10" t="s">
        <v>59</v>
      </c>
      <c r="B5419" s="4">
        <v>0</v>
      </c>
      <c r="C5419" s="4" t="s">
        <v>11269</v>
      </c>
      <c r="D5419" s="4" t="s">
        <v>11288</v>
      </c>
      <c r="E5419" s="4" t="s">
        <v>11289</v>
      </c>
    </row>
    <row r="5420" spans="1:5">
      <c r="A5420" s="10" t="s">
        <v>27</v>
      </c>
      <c r="B5420" s="4">
        <v>0</v>
      </c>
      <c r="C5420" s="4" t="s">
        <v>11269</v>
      </c>
      <c r="D5420" s="4" t="s">
        <v>11290</v>
      </c>
      <c r="E5420" s="4" t="s">
        <v>11291</v>
      </c>
    </row>
    <row r="5421" spans="1:5">
      <c r="A5421" s="10" t="s">
        <v>30</v>
      </c>
      <c r="B5421" s="4">
        <v>4457</v>
      </c>
      <c r="C5421" s="4" t="s">
        <v>11269</v>
      </c>
      <c r="D5421" s="4" t="s">
        <v>11292</v>
      </c>
      <c r="E5421" s="4">
        <v>67583857</v>
      </c>
    </row>
    <row r="5422" spans="1:5">
      <c r="A5422" s="10" t="s">
        <v>34</v>
      </c>
      <c r="B5422" s="4" t="s">
        <v>3258</v>
      </c>
      <c r="C5422" s="4" t="s">
        <v>11269</v>
      </c>
      <c r="D5422" s="4" t="s">
        <v>11293</v>
      </c>
      <c r="E5422" s="4" t="s">
        <v>11294</v>
      </c>
    </row>
    <row r="5423" spans="1:5">
      <c r="A5423" s="10" t="s">
        <v>27</v>
      </c>
      <c r="B5423" s="4">
        <v>0</v>
      </c>
      <c r="C5423" s="4" t="s">
        <v>11269</v>
      </c>
      <c r="D5423" s="4" t="s">
        <v>11295</v>
      </c>
      <c r="E5423" s="4" t="s">
        <v>11296</v>
      </c>
    </row>
    <row r="5424" spans="1:5">
      <c r="A5424" s="10" t="s">
        <v>39</v>
      </c>
      <c r="B5424" s="4" t="s">
        <v>2926</v>
      </c>
      <c r="C5424" s="4" t="s">
        <v>11269</v>
      </c>
      <c r="D5424" s="4" t="s">
        <v>11297</v>
      </c>
      <c r="E5424" s="4" t="s">
        <v>11298</v>
      </c>
    </row>
    <row r="5425" spans="1:5">
      <c r="A5425" s="10" t="s">
        <v>43</v>
      </c>
      <c r="B5425" s="4">
        <v>3000</v>
      </c>
      <c r="C5425" s="4" t="s">
        <v>11269</v>
      </c>
      <c r="D5425" s="4" t="s">
        <v>11299</v>
      </c>
      <c r="E5425" s="4" t="s">
        <v>11300</v>
      </c>
    </row>
    <row r="5426" spans="1:5">
      <c r="A5426" s="10">
        <v>2711</v>
      </c>
      <c r="B5426" s="4">
        <v>1</v>
      </c>
      <c r="C5426" s="4" t="s">
        <v>11301</v>
      </c>
      <c r="D5426" s="4" t="s">
        <v>11302</v>
      </c>
      <c r="E5426" s="4" t="s">
        <v>11303</v>
      </c>
    </row>
    <row r="5427" spans="1:5">
      <c r="A5427" s="10">
        <v>2712</v>
      </c>
      <c r="B5427" s="4">
        <v>1</v>
      </c>
      <c r="C5427" s="4" t="s">
        <v>11301</v>
      </c>
      <c r="D5427" s="4" t="s">
        <v>11304</v>
      </c>
      <c r="E5427" s="4" t="s">
        <v>11305</v>
      </c>
    </row>
    <row r="5428" spans="1:5">
      <c r="A5428" s="10">
        <v>2713</v>
      </c>
      <c r="B5428" s="4">
        <v>1</v>
      </c>
      <c r="C5428" s="4" t="s">
        <v>11301</v>
      </c>
      <c r="D5428" s="4" t="s">
        <v>11306</v>
      </c>
      <c r="E5428" s="4" t="s">
        <v>11307</v>
      </c>
    </row>
    <row r="5429" spans="1:5">
      <c r="A5429" s="10">
        <v>2714</v>
      </c>
      <c r="B5429" s="4">
        <v>1</v>
      </c>
      <c r="C5429" s="4" t="s">
        <v>11301</v>
      </c>
      <c r="D5429" s="4" t="s">
        <v>11308</v>
      </c>
      <c r="E5429" s="4" t="s">
        <v>11309</v>
      </c>
    </row>
    <row r="5430" spans="1:5">
      <c r="A5430" s="10" t="s">
        <v>27</v>
      </c>
      <c r="B5430" s="4">
        <v>0</v>
      </c>
      <c r="C5430" s="4" t="s">
        <v>11310</v>
      </c>
      <c r="D5430" s="4" t="s">
        <v>11311</v>
      </c>
      <c r="E5430" s="4" t="s">
        <v>11312</v>
      </c>
    </row>
    <row r="5431" spans="1:5">
      <c r="A5431" s="10" t="s">
        <v>56</v>
      </c>
      <c r="B5431" s="4" t="s">
        <v>85</v>
      </c>
      <c r="C5431" s="4" t="s">
        <v>11310</v>
      </c>
      <c r="D5431" s="4" t="s">
        <v>11313</v>
      </c>
      <c r="E5431" s="4" t="s">
        <v>11314</v>
      </c>
    </row>
    <row r="5432" spans="1:5">
      <c r="A5432" s="10" t="s">
        <v>59</v>
      </c>
      <c r="B5432" s="4">
        <v>6000</v>
      </c>
      <c r="C5432" s="4" t="s">
        <v>11310</v>
      </c>
      <c r="D5432" s="4" t="s">
        <v>11315</v>
      </c>
      <c r="E5432" s="4" t="s">
        <v>11316</v>
      </c>
    </row>
    <row r="5433" spans="1:5">
      <c r="A5433" s="10" t="s">
        <v>27</v>
      </c>
      <c r="B5433" s="4">
        <v>0</v>
      </c>
      <c r="C5433" s="4" t="s">
        <v>11310</v>
      </c>
      <c r="D5433" s="4" t="s">
        <v>11317</v>
      </c>
      <c r="E5433" s="4" t="s">
        <v>11318</v>
      </c>
    </row>
    <row r="5434" spans="1:5">
      <c r="A5434" s="10" t="s">
        <v>30</v>
      </c>
      <c r="B5434" s="4">
        <v>4453</v>
      </c>
      <c r="C5434" s="4" t="s">
        <v>11310</v>
      </c>
      <c r="D5434" s="4" t="s">
        <v>11319</v>
      </c>
      <c r="E5434" s="4" t="s">
        <v>11320</v>
      </c>
    </row>
    <row r="5435" spans="1:5">
      <c r="A5435" s="10" t="s">
        <v>34</v>
      </c>
      <c r="B5435" s="4">
        <v>9000</v>
      </c>
      <c r="C5435" s="4" t="s">
        <v>11310</v>
      </c>
      <c r="D5435" s="4" t="s">
        <v>11321</v>
      </c>
      <c r="E5435" s="4" t="s">
        <v>11322</v>
      </c>
    </row>
    <row r="5436" spans="1:5">
      <c r="A5436" s="10" t="s">
        <v>27</v>
      </c>
      <c r="B5436" s="4">
        <v>0</v>
      </c>
      <c r="C5436" s="4" t="s">
        <v>11310</v>
      </c>
      <c r="D5436" s="4" t="s">
        <v>11323</v>
      </c>
      <c r="E5436" s="4" t="s">
        <v>11324</v>
      </c>
    </row>
    <row r="5437" spans="1:5">
      <c r="A5437" s="10" t="s">
        <v>39</v>
      </c>
      <c r="B5437" s="4" t="s">
        <v>40</v>
      </c>
      <c r="C5437" s="4" t="s">
        <v>11310</v>
      </c>
      <c r="D5437" s="4" t="s">
        <v>11325</v>
      </c>
      <c r="E5437" s="4" t="s">
        <v>11326</v>
      </c>
    </row>
    <row r="5438" spans="1:5">
      <c r="A5438" s="10" t="s">
        <v>43</v>
      </c>
      <c r="B5438" s="4" t="s">
        <v>94</v>
      </c>
      <c r="C5438" s="4" t="s">
        <v>11310</v>
      </c>
      <c r="D5438" s="4" t="s">
        <v>11327</v>
      </c>
      <c r="E5438" s="4" t="s">
        <v>11328</v>
      </c>
    </row>
    <row r="5439" spans="1:5">
      <c r="A5439" s="10" t="s">
        <v>27</v>
      </c>
      <c r="B5439" s="4">
        <v>0</v>
      </c>
      <c r="C5439" s="4" t="s">
        <v>11310</v>
      </c>
      <c r="D5439" s="4" t="s">
        <v>11329</v>
      </c>
      <c r="E5439" s="4" t="s">
        <v>11330</v>
      </c>
    </row>
    <row r="5440" spans="1:5">
      <c r="A5440" s="10" t="s">
        <v>48</v>
      </c>
      <c r="B5440" s="4" t="s">
        <v>2926</v>
      </c>
      <c r="C5440" s="4" t="s">
        <v>11310</v>
      </c>
      <c r="D5440" s="4" t="s">
        <v>11331</v>
      </c>
      <c r="E5440" s="4" t="s">
        <v>11332</v>
      </c>
    </row>
    <row r="5441" spans="1:5">
      <c r="A5441" s="10" t="s">
        <v>51</v>
      </c>
      <c r="B5441" s="4">
        <v>5800</v>
      </c>
      <c r="C5441" s="4" t="s">
        <v>11310</v>
      </c>
      <c r="D5441" s="4" t="s">
        <v>11333</v>
      </c>
      <c r="E5441" s="4" t="s">
        <v>11334</v>
      </c>
    </row>
    <row r="5442" spans="1:5">
      <c r="A5442" s="10">
        <v>2711</v>
      </c>
      <c r="B5442" s="4">
        <v>1</v>
      </c>
      <c r="C5442" s="4" t="s">
        <v>11335</v>
      </c>
      <c r="D5442" s="4" t="s">
        <v>11336</v>
      </c>
      <c r="E5442" s="4" t="s">
        <v>11337</v>
      </c>
    </row>
    <row r="5443" spans="1:5">
      <c r="A5443" s="10">
        <v>2712</v>
      </c>
      <c r="B5443" s="4">
        <v>1</v>
      </c>
      <c r="C5443" s="4" t="s">
        <v>11335</v>
      </c>
      <c r="D5443" s="4" t="s">
        <v>11338</v>
      </c>
      <c r="E5443" s="4" t="s">
        <v>11339</v>
      </c>
    </row>
    <row r="5444" spans="1:5">
      <c r="A5444" s="10">
        <v>2713</v>
      </c>
      <c r="B5444" s="4">
        <v>1</v>
      </c>
      <c r="C5444" s="4" t="s">
        <v>11335</v>
      </c>
      <c r="D5444" s="4" t="s">
        <v>11340</v>
      </c>
      <c r="E5444" s="4" t="s">
        <v>11341</v>
      </c>
    </row>
    <row r="5445" spans="1:5">
      <c r="A5445" s="10">
        <v>2714</v>
      </c>
      <c r="B5445" s="4">
        <v>1</v>
      </c>
      <c r="C5445" s="4" t="s">
        <v>11335</v>
      </c>
      <c r="D5445" s="4" t="s">
        <v>11342</v>
      </c>
      <c r="E5445" s="4" t="s">
        <v>11343</v>
      </c>
    </row>
    <row r="5446" spans="1:5">
      <c r="A5446" s="10" t="s">
        <v>27</v>
      </c>
      <c r="B5446" s="4">
        <v>0</v>
      </c>
      <c r="C5446" s="4" t="s">
        <v>11344</v>
      </c>
      <c r="D5446" s="4" t="s">
        <v>11345</v>
      </c>
      <c r="E5446" s="4" t="s">
        <v>11346</v>
      </c>
    </row>
    <row r="5447" spans="1:5">
      <c r="A5447" s="10" t="s">
        <v>30</v>
      </c>
      <c r="B5447" s="4" t="s">
        <v>2242</v>
      </c>
      <c r="C5447" s="4" t="s">
        <v>11344</v>
      </c>
      <c r="D5447" s="4" t="s">
        <v>11347</v>
      </c>
      <c r="E5447" s="4" t="s">
        <v>11348</v>
      </c>
    </row>
    <row r="5448" spans="1:5">
      <c r="A5448" s="10" t="s">
        <v>34</v>
      </c>
      <c r="B5448" s="4" t="s">
        <v>774</v>
      </c>
      <c r="C5448" s="4" t="s">
        <v>11344</v>
      </c>
      <c r="D5448" s="4" t="s">
        <v>11349</v>
      </c>
      <c r="E5448" s="4" t="s">
        <v>11350</v>
      </c>
    </row>
    <row r="5449" spans="1:5">
      <c r="A5449" s="10" t="s">
        <v>27</v>
      </c>
      <c r="B5449" s="4">
        <v>0</v>
      </c>
      <c r="C5449" s="4" t="s">
        <v>11344</v>
      </c>
      <c r="D5449" s="4" t="s">
        <v>11351</v>
      </c>
      <c r="E5449" s="4" t="s">
        <v>11352</v>
      </c>
    </row>
    <row r="5450" spans="1:5">
      <c r="A5450" s="10" t="s">
        <v>39</v>
      </c>
      <c r="B5450" s="4" t="s">
        <v>85</v>
      </c>
      <c r="C5450" s="4" t="s">
        <v>11344</v>
      </c>
      <c r="D5450" s="4" t="s">
        <v>11353</v>
      </c>
      <c r="E5450" s="4" t="s">
        <v>11354</v>
      </c>
    </row>
    <row r="5451" spans="1:5">
      <c r="A5451" s="10" t="s">
        <v>43</v>
      </c>
      <c r="B5451" s="4" t="s">
        <v>506</v>
      </c>
      <c r="C5451" s="4" t="s">
        <v>11344</v>
      </c>
      <c r="D5451" s="4" t="s">
        <v>11355</v>
      </c>
      <c r="E5451" s="4" t="s">
        <v>11356</v>
      </c>
    </row>
    <row r="5452" spans="1:5">
      <c r="A5452" s="10" t="s">
        <v>27</v>
      </c>
      <c r="B5452" s="4">
        <v>0</v>
      </c>
      <c r="C5452" s="4" t="s">
        <v>11344</v>
      </c>
      <c r="D5452" s="4" t="s">
        <v>11357</v>
      </c>
      <c r="E5452" s="4" t="s">
        <v>11358</v>
      </c>
    </row>
    <row r="5453" spans="1:5">
      <c r="A5453" s="10" t="s">
        <v>48</v>
      </c>
      <c r="B5453" s="4" t="s">
        <v>85</v>
      </c>
      <c r="C5453" s="4" t="s">
        <v>11344</v>
      </c>
      <c r="D5453" s="4" t="s">
        <v>11359</v>
      </c>
      <c r="E5453" s="4" t="s">
        <v>11360</v>
      </c>
    </row>
    <row r="5454" spans="1:5">
      <c r="A5454" s="10" t="s">
        <v>51</v>
      </c>
      <c r="B5454" s="4">
        <v>6000</v>
      </c>
      <c r="C5454" s="4" t="s">
        <v>11344</v>
      </c>
      <c r="D5454" s="4" t="s">
        <v>11361</v>
      </c>
      <c r="E5454" s="4" t="s">
        <v>11362</v>
      </c>
    </row>
    <row r="5455" spans="1:5">
      <c r="A5455" s="10" t="s">
        <v>27</v>
      </c>
      <c r="B5455" s="4">
        <v>0</v>
      </c>
      <c r="C5455" s="4" t="s">
        <v>11344</v>
      </c>
      <c r="D5455" s="4" t="s">
        <v>11363</v>
      </c>
      <c r="E5455" s="4" t="s">
        <v>11364</v>
      </c>
    </row>
    <row r="5456" spans="1:5">
      <c r="A5456" s="10" t="s">
        <v>56</v>
      </c>
      <c r="B5456" s="4" t="s">
        <v>85</v>
      </c>
      <c r="C5456" s="4" t="s">
        <v>11344</v>
      </c>
      <c r="D5456" s="4" t="s">
        <v>11365</v>
      </c>
      <c r="E5456" s="4" t="s">
        <v>11366</v>
      </c>
    </row>
    <row r="5457" spans="1:5">
      <c r="A5457" s="10" t="s">
        <v>59</v>
      </c>
      <c r="B5457" s="4" t="s">
        <v>506</v>
      </c>
      <c r="C5457" s="4" t="s">
        <v>11344</v>
      </c>
      <c r="D5457" s="4" t="s">
        <v>11367</v>
      </c>
      <c r="E5457" s="4" t="s">
        <v>11368</v>
      </c>
    </row>
    <row r="5458" spans="1:5">
      <c r="A5458" s="10">
        <v>2711</v>
      </c>
      <c r="B5458" s="4">
        <v>1</v>
      </c>
      <c r="C5458" s="4" t="s">
        <v>11369</v>
      </c>
      <c r="D5458" s="11" t="s">
        <v>11370</v>
      </c>
      <c r="E5458" s="4" t="s">
        <v>11371</v>
      </c>
    </row>
    <row r="5459" spans="1:5">
      <c r="A5459" s="10">
        <v>2712</v>
      </c>
      <c r="B5459" s="4">
        <v>1</v>
      </c>
      <c r="C5459" s="4" t="s">
        <v>11369</v>
      </c>
      <c r="D5459" s="11" t="s">
        <v>11372</v>
      </c>
      <c r="E5459" s="4" t="s">
        <v>11373</v>
      </c>
    </row>
    <row r="5460" spans="1:5">
      <c r="A5460" s="10">
        <v>2713</v>
      </c>
      <c r="B5460" s="4">
        <v>1</v>
      </c>
      <c r="C5460" s="4" t="s">
        <v>11369</v>
      </c>
      <c r="D5460" s="11" t="s">
        <v>11374</v>
      </c>
      <c r="E5460" s="4" t="s">
        <v>11375</v>
      </c>
    </row>
    <row r="5461" spans="1:5">
      <c r="A5461" s="10">
        <v>2714</v>
      </c>
      <c r="B5461" s="4">
        <v>1</v>
      </c>
      <c r="C5461" s="4" t="s">
        <v>11369</v>
      </c>
      <c r="D5461" s="11" t="s">
        <v>11376</v>
      </c>
      <c r="E5461" s="4" t="s">
        <v>11377</v>
      </c>
    </row>
    <row r="5462" spans="1:5">
      <c r="A5462" s="10" t="s">
        <v>27</v>
      </c>
      <c r="B5462" s="4">
        <v>0</v>
      </c>
      <c r="C5462" s="4" t="s">
        <v>11369</v>
      </c>
      <c r="D5462" s="11" t="s">
        <v>11378</v>
      </c>
      <c r="E5462" s="4" t="s">
        <v>11379</v>
      </c>
    </row>
    <row r="5463" spans="1:5">
      <c r="A5463" s="10" t="s">
        <v>39</v>
      </c>
      <c r="B5463" s="4" t="s">
        <v>40</v>
      </c>
      <c r="C5463" s="4" t="s">
        <v>11369</v>
      </c>
      <c r="D5463" s="11" t="s">
        <v>11380</v>
      </c>
      <c r="E5463" s="4" t="s">
        <v>11381</v>
      </c>
    </row>
    <row r="5464" spans="1:5">
      <c r="A5464" s="10" t="s">
        <v>43</v>
      </c>
      <c r="B5464" s="4" t="s">
        <v>417</v>
      </c>
      <c r="C5464" s="4" t="s">
        <v>11369</v>
      </c>
      <c r="D5464" s="11" t="s">
        <v>11382</v>
      </c>
      <c r="E5464" s="4" t="s">
        <v>11383</v>
      </c>
    </row>
    <row r="5465" spans="1:5">
      <c r="A5465" s="10" t="s">
        <v>27</v>
      </c>
      <c r="B5465" s="4">
        <v>0</v>
      </c>
      <c r="C5465" s="4" t="s">
        <v>11384</v>
      </c>
      <c r="D5465" s="4" t="s">
        <v>11385</v>
      </c>
      <c r="E5465" s="4" t="s">
        <v>11386</v>
      </c>
    </row>
    <row r="5466" spans="1:5">
      <c r="A5466" s="10" t="s">
        <v>48</v>
      </c>
      <c r="B5466" s="4" t="s">
        <v>2926</v>
      </c>
      <c r="C5466" s="4" t="s">
        <v>11384</v>
      </c>
      <c r="D5466" s="4" t="s">
        <v>11387</v>
      </c>
      <c r="E5466" s="4" t="s">
        <v>11388</v>
      </c>
    </row>
    <row r="5467" spans="1:5">
      <c r="A5467" s="10" t="s">
        <v>51</v>
      </c>
      <c r="B5467" s="4">
        <v>2800</v>
      </c>
      <c r="C5467" s="4" t="s">
        <v>11384</v>
      </c>
      <c r="D5467" s="4" t="s">
        <v>11389</v>
      </c>
      <c r="E5467" s="4" t="s">
        <v>11390</v>
      </c>
    </row>
    <row r="5468" spans="1:5">
      <c r="A5468" s="10" t="s">
        <v>27</v>
      </c>
      <c r="B5468" s="4">
        <v>0</v>
      </c>
      <c r="C5468" s="4" t="s">
        <v>11384</v>
      </c>
      <c r="D5468" s="4" t="s">
        <v>11391</v>
      </c>
      <c r="E5468" s="4" t="s">
        <v>11392</v>
      </c>
    </row>
    <row r="5469" spans="1:5">
      <c r="A5469" s="10" t="s">
        <v>56</v>
      </c>
      <c r="B5469" s="4" t="s">
        <v>40</v>
      </c>
      <c r="C5469" s="4" t="s">
        <v>11384</v>
      </c>
      <c r="D5469" s="4" t="s">
        <v>11393</v>
      </c>
      <c r="E5469" s="4" t="s">
        <v>11394</v>
      </c>
    </row>
    <row r="5470" spans="1:5">
      <c r="A5470" s="10" t="s">
        <v>59</v>
      </c>
      <c r="B5470" s="4" t="s">
        <v>150</v>
      </c>
      <c r="C5470" s="4" t="s">
        <v>11384</v>
      </c>
      <c r="D5470" s="4" t="s">
        <v>11395</v>
      </c>
      <c r="E5470" s="4" t="s">
        <v>11396</v>
      </c>
    </row>
    <row r="5471" spans="1:5">
      <c r="A5471" s="10" t="s">
        <v>27</v>
      </c>
      <c r="B5471" s="4">
        <v>0</v>
      </c>
      <c r="C5471" s="4" t="s">
        <v>11384</v>
      </c>
      <c r="D5471" s="11" t="s">
        <v>11397</v>
      </c>
      <c r="E5471" s="4" t="s">
        <v>11398</v>
      </c>
    </row>
    <row r="5472" spans="1:5">
      <c r="A5472" s="10" t="s">
        <v>30</v>
      </c>
      <c r="B5472" s="4">
        <v>4453</v>
      </c>
      <c r="C5472" s="4" t="s">
        <v>11384</v>
      </c>
      <c r="D5472" s="11" t="s">
        <v>11399</v>
      </c>
      <c r="E5472" s="4" t="s">
        <v>11400</v>
      </c>
    </row>
    <row r="5473" spans="1:5">
      <c r="A5473" s="10" t="s">
        <v>34</v>
      </c>
      <c r="B5473" s="4" t="s">
        <v>654</v>
      </c>
      <c r="C5473" s="4" t="s">
        <v>11384</v>
      </c>
      <c r="D5473" s="11" t="s">
        <v>11401</v>
      </c>
      <c r="E5473" s="4" t="s">
        <v>11402</v>
      </c>
    </row>
    <row r="5474" spans="1:5">
      <c r="A5474" s="10">
        <v>2711</v>
      </c>
      <c r="B5474" s="4">
        <v>1</v>
      </c>
      <c r="C5474" s="4" t="s">
        <v>11403</v>
      </c>
      <c r="D5474" s="4" t="s">
        <v>11404</v>
      </c>
      <c r="E5474" s="4" t="s">
        <v>11405</v>
      </c>
    </row>
    <row r="5475" spans="1:5">
      <c r="A5475" s="10">
        <v>2712</v>
      </c>
      <c r="B5475" s="4">
        <v>1</v>
      </c>
      <c r="C5475" s="4" t="s">
        <v>11403</v>
      </c>
      <c r="D5475" s="4" t="s">
        <v>11406</v>
      </c>
      <c r="E5475" s="4" t="s">
        <v>11407</v>
      </c>
    </row>
    <row r="5476" spans="1:5">
      <c r="A5476" s="10">
        <v>2713</v>
      </c>
      <c r="B5476" s="4">
        <v>1</v>
      </c>
      <c r="C5476" s="4" t="s">
        <v>11403</v>
      </c>
      <c r="D5476" s="4" t="s">
        <v>11408</v>
      </c>
      <c r="E5476" s="4" t="s">
        <v>11409</v>
      </c>
    </row>
    <row r="5477" spans="1:5">
      <c r="A5477" s="10">
        <v>2714</v>
      </c>
      <c r="B5477" s="4">
        <v>1</v>
      </c>
      <c r="C5477" s="4" t="s">
        <v>11403</v>
      </c>
      <c r="D5477" s="4" t="s">
        <v>11410</v>
      </c>
      <c r="E5477" s="11">
        <v>6147440000000</v>
      </c>
    </row>
    <row r="5478" spans="1:5">
      <c r="A5478" s="10" t="s">
        <v>27</v>
      </c>
      <c r="B5478" s="4">
        <v>0</v>
      </c>
      <c r="C5478" s="4" t="s">
        <v>11403</v>
      </c>
      <c r="D5478" s="4" t="s">
        <v>11411</v>
      </c>
      <c r="E5478" s="4" t="s">
        <v>11412</v>
      </c>
    </row>
    <row r="5479" spans="1:5">
      <c r="A5479" s="10" t="s">
        <v>48</v>
      </c>
      <c r="B5479" s="4" t="s">
        <v>85</v>
      </c>
      <c r="C5479" s="4" t="s">
        <v>11403</v>
      </c>
      <c r="D5479" s="4" t="s">
        <v>11413</v>
      </c>
      <c r="E5479" s="11">
        <v>4812740</v>
      </c>
    </row>
    <row r="5480" spans="1:5">
      <c r="A5480" s="10" t="s">
        <v>51</v>
      </c>
      <c r="B5480" s="4">
        <v>8800</v>
      </c>
      <c r="C5480" s="4" t="s">
        <v>11403</v>
      </c>
      <c r="D5480" s="4" t="s">
        <v>11414</v>
      </c>
      <c r="E5480" s="4" t="s">
        <v>11415</v>
      </c>
    </row>
    <row r="5481" spans="1:5">
      <c r="A5481" s="10" t="s">
        <v>27</v>
      </c>
      <c r="B5481" s="4">
        <v>0</v>
      </c>
      <c r="C5481" s="4" t="s">
        <v>11416</v>
      </c>
      <c r="D5481" s="4" t="s">
        <v>11417</v>
      </c>
      <c r="E5481" s="4" t="s">
        <v>11418</v>
      </c>
    </row>
    <row r="5482" spans="1:5">
      <c r="A5482" s="10" t="s">
        <v>56</v>
      </c>
      <c r="B5482" s="4" t="s">
        <v>85</v>
      </c>
      <c r="C5482" s="4" t="s">
        <v>11416</v>
      </c>
      <c r="D5482" s="4" t="s">
        <v>11419</v>
      </c>
      <c r="E5482" s="4" t="s">
        <v>11420</v>
      </c>
    </row>
    <row r="5483" spans="1:5">
      <c r="A5483" s="10" t="s">
        <v>59</v>
      </c>
      <c r="B5483" s="4" t="s">
        <v>506</v>
      </c>
      <c r="C5483" s="4" t="s">
        <v>11416</v>
      </c>
      <c r="D5483" s="4" t="s">
        <v>11421</v>
      </c>
      <c r="E5483" s="4" t="s">
        <v>11422</v>
      </c>
    </row>
    <row r="5484" spans="1:5">
      <c r="A5484" s="10" t="s">
        <v>27</v>
      </c>
      <c r="B5484" s="4">
        <v>0</v>
      </c>
      <c r="C5484" s="4" t="s">
        <v>11416</v>
      </c>
      <c r="D5484" s="4" t="s">
        <v>11423</v>
      </c>
      <c r="E5484" s="4" t="s">
        <v>11424</v>
      </c>
    </row>
    <row r="5485" spans="1:5">
      <c r="A5485" s="10" t="s">
        <v>30</v>
      </c>
      <c r="B5485" s="4" t="s">
        <v>2242</v>
      </c>
      <c r="C5485" s="4" t="s">
        <v>11416</v>
      </c>
      <c r="D5485" s="4" t="s">
        <v>11425</v>
      </c>
      <c r="E5485" s="4" t="s">
        <v>11426</v>
      </c>
    </row>
    <row r="5486" spans="1:5">
      <c r="A5486" s="10" t="s">
        <v>34</v>
      </c>
      <c r="B5486" s="4">
        <v>1000</v>
      </c>
      <c r="C5486" s="4" t="s">
        <v>11416</v>
      </c>
      <c r="D5486" s="4" t="s">
        <v>11427</v>
      </c>
      <c r="E5486" s="4" t="s">
        <v>11428</v>
      </c>
    </row>
    <row r="5487" spans="1:5">
      <c r="A5487" s="10" t="s">
        <v>27</v>
      </c>
      <c r="B5487" s="4">
        <v>0</v>
      </c>
      <c r="C5487" s="4" t="s">
        <v>11416</v>
      </c>
      <c r="D5487" s="4" t="s">
        <v>11429</v>
      </c>
      <c r="E5487" s="4" t="s">
        <v>11430</v>
      </c>
    </row>
    <row r="5488" spans="1:5">
      <c r="A5488" s="10" t="s">
        <v>39</v>
      </c>
      <c r="B5488" s="4" t="s">
        <v>85</v>
      </c>
      <c r="C5488" s="4" t="s">
        <v>11416</v>
      </c>
      <c r="D5488" s="4" t="s">
        <v>11431</v>
      </c>
      <c r="E5488" s="4" t="s">
        <v>11432</v>
      </c>
    </row>
    <row r="5489" spans="1:5">
      <c r="A5489" s="10" t="s">
        <v>43</v>
      </c>
      <c r="B5489" s="4" t="s">
        <v>506</v>
      </c>
      <c r="C5489" s="4" t="s">
        <v>11416</v>
      </c>
      <c r="D5489" s="4" t="s">
        <v>11433</v>
      </c>
      <c r="E5489" s="4" t="s">
        <v>11434</v>
      </c>
    </row>
    <row r="5490" spans="1:5">
      <c r="A5490" s="10">
        <v>2711</v>
      </c>
      <c r="B5490" s="4">
        <v>1</v>
      </c>
      <c r="C5490" s="4" t="s">
        <v>11435</v>
      </c>
      <c r="D5490" s="4" t="s">
        <v>11436</v>
      </c>
      <c r="E5490" s="4" t="s">
        <v>11437</v>
      </c>
    </row>
    <row r="5491" spans="1:5">
      <c r="A5491" s="10">
        <v>2712</v>
      </c>
      <c r="B5491" s="4">
        <v>1</v>
      </c>
      <c r="C5491" s="4" t="s">
        <v>11435</v>
      </c>
      <c r="D5491" s="4" t="s">
        <v>11438</v>
      </c>
      <c r="E5491" s="4" t="s">
        <v>11439</v>
      </c>
    </row>
    <row r="5492" spans="1:5">
      <c r="A5492" s="10">
        <v>2713</v>
      </c>
      <c r="B5492" s="4">
        <v>1</v>
      </c>
      <c r="C5492" s="4" t="s">
        <v>11435</v>
      </c>
      <c r="D5492" s="4" t="s">
        <v>11440</v>
      </c>
      <c r="E5492" s="4" t="s">
        <v>11441</v>
      </c>
    </row>
    <row r="5493" spans="1:5">
      <c r="A5493" s="10">
        <v>2714</v>
      </c>
      <c r="B5493" s="4">
        <v>1</v>
      </c>
      <c r="C5493" s="4" t="s">
        <v>11435</v>
      </c>
      <c r="D5493" s="4" t="s">
        <v>11442</v>
      </c>
      <c r="E5493" s="4" t="s">
        <v>11443</v>
      </c>
    </row>
    <row r="5494" spans="1:5">
      <c r="A5494" s="10" t="s">
        <v>27</v>
      </c>
      <c r="B5494" s="4">
        <v>0</v>
      </c>
      <c r="C5494" s="4" t="s">
        <v>11435</v>
      </c>
      <c r="D5494" s="4" t="s">
        <v>11444</v>
      </c>
      <c r="E5494" s="4" t="s">
        <v>11445</v>
      </c>
    </row>
    <row r="5495" spans="1:5">
      <c r="A5495" s="10" t="s">
        <v>56</v>
      </c>
      <c r="B5495" s="4" t="s">
        <v>85</v>
      </c>
      <c r="C5495" s="4" t="s">
        <v>11435</v>
      </c>
      <c r="D5495" s="4" t="s">
        <v>11446</v>
      </c>
      <c r="E5495" s="4" t="s">
        <v>11447</v>
      </c>
    </row>
    <row r="5496" spans="1:5">
      <c r="A5496" s="10" t="s">
        <v>59</v>
      </c>
      <c r="B5496" s="4">
        <v>1800</v>
      </c>
      <c r="C5496" s="4" t="s">
        <v>11435</v>
      </c>
      <c r="D5496" s="4" t="s">
        <v>11448</v>
      </c>
      <c r="E5496" s="4" t="s">
        <v>11449</v>
      </c>
    </row>
    <row r="5497" spans="1:5">
      <c r="A5497" s="10" t="s">
        <v>27</v>
      </c>
      <c r="B5497" s="4">
        <v>0</v>
      </c>
      <c r="C5497" s="4" t="s">
        <v>11435</v>
      </c>
      <c r="D5497" s="4" t="s">
        <v>11450</v>
      </c>
      <c r="E5497" s="4" t="s">
        <v>11451</v>
      </c>
    </row>
    <row r="5498" spans="1:5">
      <c r="A5498" s="10" t="s">
        <v>30</v>
      </c>
      <c r="B5498" s="4">
        <v>4454</v>
      </c>
      <c r="C5498" s="4" t="s">
        <v>11435</v>
      </c>
      <c r="D5498" s="4" t="s">
        <v>11452</v>
      </c>
      <c r="E5498" s="4" t="s">
        <v>11453</v>
      </c>
    </row>
    <row r="5499" spans="1:5">
      <c r="A5499" s="10" t="s">
        <v>34</v>
      </c>
      <c r="B5499" s="4" t="s">
        <v>424</v>
      </c>
      <c r="C5499" s="4" t="s">
        <v>11435</v>
      </c>
      <c r="D5499" s="4" t="s">
        <v>11454</v>
      </c>
      <c r="E5499" s="4" t="s">
        <v>11455</v>
      </c>
    </row>
    <row r="5500" spans="1:5">
      <c r="A5500" s="10" t="s">
        <v>27</v>
      </c>
      <c r="B5500" s="4">
        <v>0</v>
      </c>
      <c r="C5500" s="4" t="s">
        <v>11456</v>
      </c>
      <c r="D5500" s="4" t="s">
        <v>11457</v>
      </c>
      <c r="E5500" s="4" t="s">
        <v>11458</v>
      </c>
    </row>
    <row r="5501" spans="1:5">
      <c r="A5501" s="10" t="s">
        <v>39</v>
      </c>
      <c r="B5501" s="4" t="s">
        <v>85</v>
      </c>
      <c r="C5501" s="4" t="s">
        <v>11456</v>
      </c>
      <c r="D5501" s="4" t="s">
        <v>11459</v>
      </c>
      <c r="E5501" s="4" t="s">
        <v>11460</v>
      </c>
    </row>
    <row r="5502" spans="1:5">
      <c r="A5502" s="10" t="s">
        <v>43</v>
      </c>
      <c r="B5502" s="4" t="s">
        <v>487</v>
      </c>
      <c r="C5502" s="4" t="s">
        <v>11456</v>
      </c>
      <c r="D5502" s="4" t="s">
        <v>11461</v>
      </c>
      <c r="E5502" s="4" t="s">
        <v>11462</v>
      </c>
    </row>
    <row r="5503" spans="1:5">
      <c r="A5503" s="10" t="s">
        <v>27</v>
      </c>
      <c r="B5503" s="4">
        <v>0</v>
      </c>
      <c r="C5503" s="4" t="s">
        <v>11456</v>
      </c>
      <c r="D5503" s="4" t="s">
        <v>11463</v>
      </c>
      <c r="E5503" s="4" t="s">
        <v>11464</v>
      </c>
    </row>
    <row r="5504" spans="1:5">
      <c r="A5504" s="10" t="s">
        <v>48</v>
      </c>
      <c r="B5504" s="4" t="s">
        <v>85</v>
      </c>
      <c r="C5504" s="4" t="s">
        <v>11456</v>
      </c>
      <c r="D5504" s="4" t="s">
        <v>11465</v>
      </c>
      <c r="E5504" s="4" t="s">
        <v>11466</v>
      </c>
    </row>
    <row r="5505" spans="1:5">
      <c r="A5505" s="10" t="s">
        <v>51</v>
      </c>
      <c r="B5505" s="4">
        <v>8800</v>
      </c>
      <c r="C5505" s="4" t="s">
        <v>11456</v>
      </c>
      <c r="D5505" s="4" t="s">
        <v>11467</v>
      </c>
      <c r="E5505" s="4" t="s">
        <v>11468</v>
      </c>
    </row>
    <row r="5506" spans="1:5">
      <c r="A5506" s="10">
        <v>2711</v>
      </c>
      <c r="B5506" s="4">
        <v>1</v>
      </c>
      <c r="C5506" s="4" t="s">
        <v>11469</v>
      </c>
      <c r="D5506" s="4" t="s">
        <v>11470</v>
      </c>
      <c r="E5506" s="4" t="s">
        <v>11471</v>
      </c>
    </row>
    <row r="5507" spans="1:5">
      <c r="A5507" s="10">
        <v>2712</v>
      </c>
      <c r="B5507" s="4">
        <v>1</v>
      </c>
      <c r="C5507" s="4" t="s">
        <v>11469</v>
      </c>
      <c r="D5507" s="4" t="s">
        <v>11472</v>
      </c>
      <c r="E5507" s="4" t="s">
        <v>11473</v>
      </c>
    </row>
    <row r="5508" spans="1:5">
      <c r="A5508" s="10">
        <v>2713</v>
      </c>
      <c r="B5508" s="4">
        <v>1</v>
      </c>
      <c r="C5508" s="4" t="s">
        <v>11469</v>
      </c>
      <c r="D5508" s="4" t="s">
        <v>11474</v>
      </c>
      <c r="E5508" s="4" t="s">
        <v>11475</v>
      </c>
    </row>
    <row r="5509" spans="1:5">
      <c r="A5509" s="10">
        <v>2714</v>
      </c>
      <c r="B5509" s="4">
        <v>1</v>
      </c>
      <c r="C5509" s="4" t="s">
        <v>11469</v>
      </c>
      <c r="D5509" s="4" t="s">
        <v>11476</v>
      </c>
      <c r="E5509" s="4" t="s">
        <v>11477</v>
      </c>
    </row>
    <row r="5510" spans="1:5">
      <c r="A5510" s="10" t="s">
        <v>27</v>
      </c>
      <c r="B5510" s="4">
        <v>0</v>
      </c>
      <c r="C5510" s="4" t="s">
        <v>11469</v>
      </c>
      <c r="D5510" s="4" t="s">
        <v>11478</v>
      </c>
      <c r="E5510" s="4" t="s">
        <v>11479</v>
      </c>
    </row>
    <row r="5511" spans="1:5">
      <c r="A5511" s="10" t="s">
        <v>30</v>
      </c>
      <c r="B5511" s="4">
        <v>4453</v>
      </c>
      <c r="C5511" s="4" t="s">
        <v>11469</v>
      </c>
      <c r="D5511" s="4">
        <v>53987500</v>
      </c>
      <c r="E5511" s="4" t="s">
        <v>11480</v>
      </c>
    </row>
    <row r="5512" spans="1:5">
      <c r="A5512" s="10" t="s">
        <v>34</v>
      </c>
      <c r="B5512" s="4">
        <v>7800</v>
      </c>
      <c r="C5512" s="4" t="s">
        <v>11469</v>
      </c>
      <c r="D5512" s="4" t="s">
        <v>11481</v>
      </c>
      <c r="E5512" s="4" t="s">
        <v>11482</v>
      </c>
    </row>
    <row r="5513" spans="1:5">
      <c r="A5513" s="10" t="s">
        <v>27</v>
      </c>
      <c r="B5513" s="4">
        <v>0</v>
      </c>
      <c r="C5513" s="4" t="s">
        <v>11469</v>
      </c>
      <c r="D5513" s="4" t="s">
        <v>11483</v>
      </c>
      <c r="E5513" s="4" t="s">
        <v>11484</v>
      </c>
    </row>
    <row r="5514" spans="1:5">
      <c r="A5514" s="10" t="s">
        <v>39</v>
      </c>
      <c r="B5514" s="4" t="s">
        <v>85</v>
      </c>
      <c r="C5514" s="4" t="s">
        <v>11469</v>
      </c>
      <c r="D5514" s="4" t="s">
        <v>11485</v>
      </c>
      <c r="E5514" s="4" t="s">
        <v>11486</v>
      </c>
    </row>
    <row r="5515" spans="1:5">
      <c r="A5515" s="10" t="s">
        <v>43</v>
      </c>
      <c r="B5515" s="4">
        <v>1800</v>
      </c>
      <c r="C5515" s="4" t="s">
        <v>11469</v>
      </c>
      <c r="D5515" s="4" t="s">
        <v>11487</v>
      </c>
      <c r="E5515" s="4" t="s">
        <v>11488</v>
      </c>
    </row>
    <row r="5516" spans="1:5">
      <c r="A5516" s="10" t="s">
        <v>27</v>
      </c>
      <c r="B5516" s="4">
        <v>0</v>
      </c>
      <c r="C5516" s="4" t="s">
        <v>11469</v>
      </c>
      <c r="D5516" s="4" t="s">
        <v>11489</v>
      </c>
      <c r="E5516" s="4" t="s">
        <v>11490</v>
      </c>
    </row>
    <row r="5517" spans="1:5">
      <c r="A5517" s="10" t="s">
        <v>48</v>
      </c>
      <c r="B5517" s="4" t="s">
        <v>2926</v>
      </c>
      <c r="C5517" s="4" t="s">
        <v>11469</v>
      </c>
      <c r="D5517" s="4" t="s">
        <v>11491</v>
      </c>
      <c r="E5517" s="4" t="s">
        <v>11492</v>
      </c>
    </row>
    <row r="5518" spans="1:5">
      <c r="A5518" s="10" t="s">
        <v>51</v>
      </c>
      <c r="B5518" s="4">
        <v>3800</v>
      </c>
      <c r="C5518" s="4" t="s">
        <v>11469</v>
      </c>
      <c r="D5518" s="4" t="s">
        <v>11493</v>
      </c>
      <c r="E5518" s="4" t="s">
        <v>11494</v>
      </c>
    </row>
    <row r="5519" spans="1:5">
      <c r="A5519" s="10" t="s">
        <v>27</v>
      </c>
      <c r="B5519" s="4">
        <v>0</v>
      </c>
      <c r="C5519" s="4" t="s">
        <v>11495</v>
      </c>
      <c r="D5519" s="4" t="s">
        <v>11496</v>
      </c>
      <c r="E5519" s="4" t="s">
        <v>11497</v>
      </c>
    </row>
    <row r="5520" spans="1:5">
      <c r="A5520" s="10" t="s">
        <v>56</v>
      </c>
      <c r="B5520" s="4" t="s">
        <v>40</v>
      </c>
      <c r="C5520" s="4" t="s">
        <v>11495</v>
      </c>
      <c r="D5520" s="4" t="s">
        <v>11498</v>
      </c>
      <c r="E5520" s="4" t="s">
        <v>11499</v>
      </c>
    </row>
    <row r="5521" spans="1:5">
      <c r="A5521" s="10" t="s">
        <v>59</v>
      </c>
      <c r="B5521" s="4" t="s">
        <v>452</v>
      </c>
      <c r="C5521" s="4" t="s">
        <v>11495</v>
      </c>
      <c r="D5521" s="4" t="s">
        <v>11500</v>
      </c>
      <c r="E5521" s="4" t="s">
        <v>11501</v>
      </c>
    </row>
    <row r="5522" spans="1:5">
      <c r="A5522" s="10">
        <v>2711</v>
      </c>
      <c r="B5522" s="4">
        <v>1</v>
      </c>
      <c r="C5522" s="4" t="s">
        <v>11502</v>
      </c>
      <c r="D5522" s="4" t="s">
        <v>11503</v>
      </c>
      <c r="E5522" s="4" t="s">
        <v>11504</v>
      </c>
    </row>
    <row r="5523" spans="1:5">
      <c r="A5523" s="10">
        <v>2712</v>
      </c>
      <c r="B5523" s="4">
        <v>1</v>
      </c>
      <c r="C5523" s="4" t="s">
        <v>11502</v>
      </c>
      <c r="D5523" s="4" t="s">
        <v>11505</v>
      </c>
      <c r="E5523" s="4" t="s">
        <v>11506</v>
      </c>
    </row>
    <row r="5524" spans="1:5">
      <c r="A5524" s="10">
        <v>2713</v>
      </c>
      <c r="B5524" s="4">
        <v>1</v>
      </c>
      <c r="C5524" s="4" t="s">
        <v>11502</v>
      </c>
      <c r="D5524" s="4">
        <v>77656286</v>
      </c>
      <c r="E5524" s="4" t="s">
        <v>11507</v>
      </c>
    </row>
    <row r="5525" spans="1:5">
      <c r="A5525" s="10">
        <v>2714</v>
      </c>
      <c r="B5525" s="4">
        <v>1</v>
      </c>
      <c r="C5525" s="4" t="s">
        <v>11502</v>
      </c>
      <c r="D5525" s="4" t="s">
        <v>11508</v>
      </c>
      <c r="E5525" s="4" t="s">
        <v>11509</v>
      </c>
    </row>
    <row r="5526" spans="1:5">
      <c r="A5526" s="10" t="s">
        <v>27</v>
      </c>
      <c r="B5526" s="4">
        <v>0</v>
      </c>
      <c r="C5526" s="4" t="s">
        <v>11502</v>
      </c>
      <c r="D5526" s="4" t="s">
        <v>11510</v>
      </c>
      <c r="E5526" s="4" t="s">
        <v>11511</v>
      </c>
    </row>
    <row r="5527" spans="1:5">
      <c r="A5527" s="10" t="s">
        <v>39</v>
      </c>
      <c r="B5527" s="4" t="s">
        <v>2926</v>
      </c>
      <c r="C5527" s="4" t="s">
        <v>11502</v>
      </c>
      <c r="D5527" s="4">
        <v>77689027</v>
      </c>
      <c r="E5527" s="4" t="s">
        <v>11512</v>
      </c>
    </row>
    <row r="5528" spans="1:5">
      <c r="A5528" s="10" t="s">
        <v>43</v>
      </c>
      <c r="B5528" s="4">
        <v>800</v>
      </c>
      <c r="C5528" s="4" t="s">
        <v>11502</v>
      </c>
      <c r="D5528" s="4" t="s">
        <v>11513</v>
      </c>
      <c r="E5528" s="4" t="s">
        <v>11514</v>
      </c>
    </row>
    <row r="5529" spans="1:5">
      <c r="A5529" s="10" t="s">
        <v>27</v>
      </c>
      <c r="B5529" s="4">
        <v>0</v>
      </c>
      <c r="C5529" s="4" t="s">
        <v>11502</v>
      </c>
      <c r="D5529" s="4" t="s">
        <v>11515</v>
      </c>
      <c r="E5529" s="4" t="s">
        <v>11516</v>
      </c>
    </row>
    <row r="5530" spans="1:5">
      <c r="A5530" s="10" t="s">
        <v>48</v>
      </c>
      <c r="B5530" s="4" t="s">
        <v>85</v>
      </c>
      <c r="C5530" s="4" t="s">
        <v>11502</v>
      </c>
      <c r="D5530" s="4" t="s">
        <v>11517</v>
      </c>
      <c r="E5530" s="4" t="s">
        <v>11518</v>
      </c>
    </row>
    <row r="5531" spans="1:5">
      <c r="A5531" s="10" t="s">
        <v>51</v>
      </c>
      <c r="B5531" s="4">
        <v>6800</v>
      </c>
      <c r="C5531" s="4" t="s">
        <v>11502</v>
      </c>
      <c r="D5531" s="4" t="s">
        <v>11519</v>
      </c>
      <c r="E5531" s="4" t="s">
        <v>11520</v>
      </c>
    </row>
    <row r="5532" spans="1:5">
      <c r="A5532" s="10" t="s">
        <v>27</v>
      </c>
      <c r="B5532" s="4">
        <v>0</v>
      </c>
      <c r="C5532" s="4" t="s">
        <v>11502</v>
      </c>
      <c r="D5532" s="4" t="s">
        <v>11521</v>
      </c>
      <c r="E5532" s="4" t="s">
        <v>11522</v>
      </c>
    </row>
    <row r="5533" spans="1:5">
      <c r="A5533" s="10" t="s">
        <v>56</v>
      </c>
      <c r="B5533" s="4" t="s">
        <v>85</v>
      </c>
      <c r="C5533" s="4" t="s">
        <v>11502</v>
      </c>
      <c r="D5533" s="4" t="s">
        <v>11523</v>
      </c>
      <c r="E5533" s="4" t="s">
        <v>11524</v>
      </c>
    </row>
    <row r="5534" spans="1:5">
      <c r="A5534" s="10" t="s">
        <v>59</v>
      </c>
      <c r="B5534" s="4" t="s">
        <v>219</v>
      </c>
      <c r="C5534" s="4" t="s">
        <v>11502</v>
      </c>
      <c r="D5534" s="4" t="s">
        <v>11525</v>
      </c>
      <c r="E5534" s="4" t="s">
        <v>11526</v>
      </c>
    </row>
    <row r="5535" spans="1:5">
      <c r="A5535" s="10" t="s">
        <v>27</v>
      </c>
      <c r="B5535" s="4">
        <v>0</v>
      </c>
      <c r="C5535" s="4" t="s">
        <v>11527</v>
      </c>
      <c r="D5535" s="4" t="s">
        <v>11528</v>
      </c>
      <c r="E5535" s="4" t="s">
        <v>11529</v>
      </c>
    </row>
    <row r="5536" spans="1:5">
      <c r="A5536" s="10" t="s">
        <v>30</v>
      </c>
      <c r="B5536" s="4">
        <v>4459</v>
      </c>
      <c r="C5536" s="4" t="s">
        <v>11527</v>
      </c>
      <c r="D5536" s="4" t="s">
        <v>11530</v>
      </c>
      <c r="E5536" s="4" t="s">
        <v>11531</v>
      </c>
    </row>
    <row r="5537" spans="1:5">
      <c r="A5537" s="10" t="s">
        <v>34</v>
      </c>
      <c r="B5537" s="4" t="s">
        <v>316</v>
      </c>
      <c r="C5537" s="4" t="s">
        <v>11527</v>
      </c>
      <c r="D5537" s="4" t="s">
        <v>11532</v>
      </c>
      <c r="E5537" s="4" t="s">
        <v>11533</v>
      </c>
    </row>
    <row r="5538" spans="1:5">
      <c r="A5538" s="10">
        <v>2711</v>
      </c>
      <c r="B5538" s="4">
        <v>1</v>
      </c>
      <c r="C5538" s="4" t="s">
        <v>11534</v>
      </c>
      <c r="D5538" s="4" t="s">
        <v>11535</v>
      </c>
      <c r="E5538" s="4" t="s">
        <v>11536</v>
      </c>
    </row>
    <row r="5539" spans="1:5">
      <c r="A5539" s="10">
        <v>2712</v>
      </c>
      <c r="B5539" s="4">
        <v>1</v>
      </c>
      <c r="C5539" s="4" t="s">
        <v>11534</v>
      </c>
      <c r="D5539" s="4" t="s">
        <v>11537</v>
      </c>
      <c r="E5539" s="4" t="s">
        <v>11538</v>
      </c>
    </row>
    <row r="5540" spans="1:5">
      <c r="A5540" s="10">
        <v>2713</v>
      </c>
      <c r="B5540" s="4">
        <v>1</v>
      </c>
      <c r="C5540" s="4" t="s">
        <v>11534</v>
      </c>
      <c r="D5540" s="4" t="s">
        <v>11539</v>
      </c>
      <c r="E5540" s="4" t="s">
        <v>11540</v>
      </c>
    </row>
    <row r="5541" spans="1:5">
      <c r="A5541" s="10">
        <v>2714</v>
      </c>
      <c r="B5541" s="4">
        <v>1</v>
      </c>
      <c r="C5541" s="4" t="s">
        <v>11534</v>
      </c>
      <c r="D5541" s="4" t="s">
        <v>11541</v>
      </c>
      <c r="E5541" s="4" t="s">
        <v>11542</v>
      </c>
    </row>
    <row r="5542" spans="1:5">
      <c r="A5542" s="10" t="s">
        <v>27</v>
      </c>
      <c r="B5542" s="4">
        <v>0</v>
      </c>
      <c r="C5542" s="4" t="s">
        <v>11534</v>
      </c>
      <c r="D5542" s="4" t="s">
        <v>11543</v>
      </c>
      <c r="E5542" s="4" t="s">
        <v>11544</v>
      </c>
    </row>
    <row r="5543" spans="1:5">
      <c r="A5543" s="10" t="s">
        <v>48</v>
      </c>
      <c r="B5543" s="4" t="s">
        <v>2926</v>
      </c>
      <c r="C5543" s="4" t="s">
        <v>11534</v>
      </c>
      <c r="D5543" s="4" t="s">
        <v>11545</v>
      </c>
      <c r="E5543" s="4" t="s">
        <v>11546</v>
      </c>
    </row>
    <row r="5544" spans="1:5">
      <c r="A5544" s="10" t="s">
        <v>51</v>
      </c>
      <c r="B5544" s="4">
        <v>4000</v>
      </c>
      <c r="C5544" s="4" t="s">
        <v>11534</v>
      </c>
      <c r="D5544" s="4" t="s">
        <v>11547</v>
      </c>
      <c r="E5544" s="4" t="s">
        <v>11548</v>
      </c>
    </row>
    <row r="5545" spans="1:5">
      <c r="A5545" s="10" t="s">
        <v>27</v>
      </c>
      <c r="B5545" s="4">
        <v>0</v>
      </c>
      <c r="C5545" s="4" t="s">
        <v>11534</v>
      </c>
      <c r="D5545" s="4" t="s">
        <v>11549</v>
      </c>
      <c r="E5545" s="4" t="s">
        <v>11550</v>
      </c>
    </row>
    <row r="5546" spans="1:5">
      <c r="A5546" s="10" t="s">
        <v>56</v>
      </c>
      <c r="B5546" s="4" t="s">
        <v>85</v>
      </c>
      <c r="C5546" s="4" t="s">
        <v>11534</v>
      </c>
      <c r="D5546" s="4" t="s">
        <v>11551</v>
      </c>
      <c r="E5546" s="4" t="s">
        <v>11552</v>
      </c>
    </row>
    <row r="5547" spans="1:5">
      <c r="A5547" s="10" t="s">
        <v>59</v>
      </c>
      <c r="B5547" s="4">
        <v>0</v>
      </c>
      <c r="C5547" s="4" t="s">
        <v>11534</v>
      </c>
      <c r="D5547" s="4" t="s">
        <v>11553</v>
      </c>
      <c r="E5547" s="4" t="s">
        <v>11554</v>
      </c>
    </row>
    <row r="5548" spans="1:5">
      <c r="A5548" s="10" t="s">
        <v>27</v>
      </c>
      <c r="B5548" s="4">
        <v>0</v>
      </c>
      <c r="C5548" s="4" t="s">
        <v>11534</v>
      </c>
      <c r="D5548" s="4" t="s">
        <v>11555</v>
      </c>
      <c r="E5548" s="4" t="s">
        <v>11556</v>
      </c>
    </row>
    <row r="5549" spans="1:5">
      <c r="A5549" s="10" t="s">
        <v>30</v>
      </c>
      <c r="B5549" s="4">
        <v>4453</v>
      </c>
      <c r="C5549" s="4" t="s">
        <v>11534</v>
      </c>
      <c r="D5549" s="4" t="s">
        <v>11557</v>
      </c>
      <c r="E5549" s="4" t="s">
        <v>11558</v>
      </c>
    </row>
    <row r="5550" spans="1:5">
      <c r="A5550" s="10" t="s">
        <v>34</v>
      </c>
      <c r="B5550" s="4" t="s">
        <v>5513</v>
      </c>
      <c r="C5550" s="4" t="s">
        <v>11534</v>
      </c>
      <c r="D5550" s="4" t="s">
        <v>11559</v>
      </c>
      <c r="E5550" s="4" t="s">
        <v>11560</v>
      </c>
    </row>
    <row r="5551" spans="1:5">
      <c r="A5551" s="10" t="s">
        <v>27</v>
      </c>
      <c r="B5551" s="4">
        <v>0</v>
      </c>
      <c r="C5551" s="4" t="s">
        <v>11534</v>
      </c>
      <c r="D5551" s="4" t="s">
        <v>11561</v>
      </c>
      <c r="E5551" s="4" t="s">
        <v>11562</v>
      </c>
    </row>
    <row r="5552" spans="1:5">
      <c r="A5552" s="10" t="s">
        <v>39</v>
      </c>
      <c r="B5552" s="4" t="s">
        <v>40</v>
      </c>
      <c r="C5552" s="4" t="s">
        <v>11534</v>
      </c>
      <c r="D5552" s="4" t="s">
        <v>11563</v>
      </c>
      <c r="E5552" s="4" t="s">
        <v>11564</v>
      </c>
    </row>
    <row r="5553" spans="1:5">
      <c r="A5553" s="10" t="s">
        <v>43</v>
      </c>
      <c r="B5553" s="4" t="s">
        <v>506</v>
      </c>
      <c r="C5553" s="4" t="s">
        <v>11534</v>
      </c>
      <c r="D5553" s="4" t="s">
        <v>11565</v>
      </c>
      <c r="E5553" s="4" t="s">
        <v>11566</v>
      </c>
    </row>
    <row r="5554" spans="1:5">
      <c r="A5554" s="10">
        <v>2711</v>
      </c>
      <c r="B5554" s="4">
        <v>1</v>
      </c>
      <c r="C5554" s="4" t="s">
        <v>11567</v>
      </c>
      <c r="D5554" s="4" t="s">
        <v>11568</v>
      </c>
      <c r="E5554" s="4" t="s">
        <v>11569</v>
      </c>
    </row>
    <row r="5555" spans="1:5">
      <c r="A5555" s="10">
        <v>2712</v>
      </c>
      <c r="B5555" s="4">
        <v>1</v>
      </c>
      <c r="C5555" s="4" t="s">
        <v>11567</v>
      </c>
      <c r="D5555" s="4" t="s">
        <v>11570</v>
      </c>
      <c r="E5555" s="4" t="s">
        <v>11571</v>
      </c>
    </row>
    <row r="5556" spans="1:5">
      <c r="A5556" s="10">
        <v>2713</v>
      </c>
      <c r="B5556" s="4">
        <v>1</v>
      </c>
      <c r="C5556" s="4" t="s">
        <v>11567</v>
      </c>
      <c r="D5556" s="4" t="s">
        <v>11572</v>
      </c>
      <c r="E5556" s="4" t="s">
        <v>11573</v>
      </c>
    </row>
    <row r="5557" spans="1:5">
      <c r="A5557" s="10">
        <v>2714</v>
      </c>
      <c r="B5557" s="4">
        <v>1</v>
      </c>
      <c r="C5557" s="4" t="s">
        <v>11567</v>
      </c>
      <c r="D5557" s="4" t="s">
        <v>11574</v>
      </c>
      <c r="E5557" s="4" t="s">
        <v>11575</v>
      </c>
    </row>
    <row r="5558" spans="1:5">
      <c r="A5558" s="10" t="s">
        <v>27</v>
      </c>
      <c r="B5558" s="4">
        <v>0</v>
      </c>
      <c r="C5558" s="4" t="s">
        <v>11576</v>
      </c>
      <c r="D5558" s="4" t="s">
        <v>11577</v>
      </c>
      <c r="E5558" s="4" t="s">
        <v>11578</v>
      </c>
    </row>
    <row r="5559" spans="1:5">
      <c r="A5559" s="10" t="s">
        <v>56</v>
      </c>
      <c r="B5559" s="4" t="s">
        <v>85</v>
      </c>
      <c r="C5559" s="4" t="s">
        <v>11576</v>
      </c>
      <c r="D5559" s="4" t="s">
        <v>11579</v>
      </c>
      <c r="E5559" s="4" t="s">
        <v>11580</v>
      </c>
    </row>
    <row r="5560" spans="1:5">
      <c r="A5560" s="10" t="s">
        <v>59</v>
      </c>
      <c r="B5560" s="4" t="s">
        <v>506</v>
      </c>
      <c r="C5560" s="4" t="s">
        <v>11576</v>
      </c>
      <c r="D5560" s="4" t="s">
        <v>11581</v>
      </c>
      <c r="E5560" s="4" t="s">
        <v>11582</v>
      </c>
    </row>
    <row r="5561" spans="1:5">
      <c r="A5561" s="10" t="s">
        <v>27</v>
      </c>
      <c r="B5561" s="4">
        <v>0</v>
      </c>
      <c r="C5561" s="4" t="s">
        <v>11576</v>
      </c>
      <c r="D5561" s="4" t="s">
        <v>11583</v>
      </c>
      <c r="E5561" s="4" t="s">
        <v>11584</v>
      </c>
    </row>
    <row r="5562" spans="1:5">
      <c r="A5562" s="10" t="s">
        <v>30</v>
      </c>
      <c r="B5562" s="4" t="s">
        <v>2242</v>
      </c>
      <c r="C5562" s="4" t="s">
        <v>11576</v>
      </c>
      <c r="D5562" s="4" t="s">
        <v>11585</v>
      </c>
      <c r="E5562" s="4" t="s">
        <v>11586</v>
      </c>
    </row>
    <row r="5563" spans="1:5">
      <c r="A5563" s="10" t="s">
        <v>34</v>
      </c>
      <c r="B5563" s="4">
        <v>0</v>
      </c>
      <c r="C5563" s="4" t="s">
        <v>11576</v>
      </c>
      <c r="D5563" s="4" t="s">
        <v>11587</v>
      </c>
      <c r="E5563" s="4" t="s">
        <v>11588</v>
      </c>
    </row>
    <row r="5564" spans="1:5">
      <c r="A5564" s="10" t="s">
        <v>27</v>
      </c>
      <c r="B5564" s="4">
        <v>0</v>
      </c>
      <c r="C5564" s="4" t="s">
        <v>11576</v>
      </c>
      <c r="D5564" s="4" t="s">
        <v>11589</v>
      </c>
      <c r="E5564" s="4" t="s">
        <v>11590</v>
      </c>
    </row>
    <row r="5565" spans="1:5">
      <c r="A5565" s="10" t="s">
        <v>39</v>
      </c>
      <c r="B5565" s="4" t="s">
        <v>2926</v>
      </c>
      <c r="C5565" s="4" t="s">
        <v>11576</v>
      </c>
      <c r="D5565" s="4" t="s">
        <v>11591</v>
      </c>
      <c r="E5565" s="4" t="s">
        <v>11592</v>
      </c>
    </row>
    <row r="5566" spans="1:5">
      <c r="A5566" s="10" t="s">
        <v>43</v>
      </c>
      <c r="B5566" s="4">
        <v>3000</v>
      </c>
      <c r="C5566" s="4" t="s">
        <v>11576</v>
      </c>
      <c r="D5566" s="4" t="s">
        <v>11593</v>
      </c>
      <c r="E5566" s="4" t="s">
        <v>11594</v>
      </c>
    </row>
    <row r="5567" spans="1:5">
      <c r="A5567" s="10" t="s">
        <v>27</v>
      </c>
      <c r="B5567" s="4">
        <v>0</v>
      </c>
      <c r="C5567" s="4" t="s">
        <v>11576</v>
      </c>
      <c r="D5567" s="4" t="s">
        <v>11595</v>
      </c>
      <c r="E5567" s="4" t="s">
        <v>11596</v>
      </c>
    </row>
    <row r="5568" spans="1:5">
      <c r="A5568" s="10" t="s">
        <v>48</v>
      </c>
      <c r="B5568" s="4" t="s">
        <v>85</v>
      </c>
      <c r="C5568" s="4" t="s">
        <v>11576</v>
      </c>
      <c r="D5568" s="4" t="s">
        <v>11597</v>
      </c>
      <c r="E5568" s="4" t="s">
        <v>11598</v>
      </c>
    </row>
    <row r="5569" spans="1:5">
      <c r="A5569" s="10" t="s">
        <v>51</v>
      </c>
      <c r="B5569" s="4">
        <v>8800</v>
      </c>
      <c r="C5569" s="4" t="s">
        <v>11576</v>
      </c>
      <c r="D5569" s="4" t="s">
        <v>11599</v>
      </c>
      <c r="E5569" s="4" t="s">
        <v>11600</v>
      </c>
    </row>
    <row r="5570" spans="1:5">
      <c r="A5570" s="10">
        <v>2711</v>
      </c>
      <c r="B5570" s="4">
        <v>1</v>
      </c>
      <c r="C5570" s="4" t="s">
        <v>11601</v>
      </c>
      <c r="D5570" s="4" t="s">
        <v>11602</v>
      </c>
      <c r="E5570" s="4" t="s">
        <v>11603</v>
      </c>
    </row>
    <row r="5571" spans="1:5">
      <c r="A5571" s="10">
        <v>2712</v>
      </c>
      <c r="B5571" s="4">
        <v>1</v>
      </c>
      <c r="C5571" s="4" t="s">
        <v>11601</v>
      </c>
      <c r="D5571" s="4" t="s">
        <v>11604</v>
      </c>
      <c r="E5571" s="4" t="s">
        <v>11605</v>
      </c>
    </row>
    <row r="5572" spans="1:5">
      <c r="A5572" s="10">
        <v>2713</v>
      </c>
      <c r="B5572" s="4">
        <v>1</v>
      </c>
      <c r="C5572" s="4" t="s">
        <v>11601</v>
      </c>
      <c r="D5572" s="4" t="s">
        <v>11606</v>
      </c>
      <c r="E5572" s="4" t="s">
        <v>11607</v>
      </c>
    </row>
    <row r="5573" spans="1:5">
      <c r="A5573" s="10">
        <v>2714</v>
      </c>
      <c r="B5573" s="4">
        <v>1</v>
      </c>
      <c r="C5573" s="4" t="s">
        <v>11601</v>
      </c>
      <c r="D5573" s="4" t="s">
        <v>11608</v>
      </c>
      <c r="E5573" s="4">
        <v>46163106</v>
      </c>
    </row>
    <row r="5574" spans="1:5">
      <c r="A5574" s="10" t="s">
        <v>27</v>
      </c>
      <c r="B5574" s="4">
        <v>0</v>
      </c>
      <c r="C5574" s="4" t="s">
        <v>11609</v>
      </c>
      <c r="D5574" s="4" t="s">
        <v>11610</v>
      </c>
      <c r="E5574" s="4" t="s">
        <v>11611</v>
      </c>
    </row>
    <row r="5575" spans="1:5">
      <c r="A5575" s="10" t="s">
        <v>30</v>
      </c>
      <c r="B5575" s="4">
        <v>4453</v>
      </c>
      <c r="C5575" s="4" t="s">
        <v>11609</v>
      </c>
      <c r="D5575" s="4" t="s">
        <v>11612</v>
      </c>
      <c r="E5575" s="4" t="s">
        <v>11613</v>
      </c>
    </row>
    <row r="5576" spans="1:5">
      <c r="A5576" s="10" t="s">
        <v>34</v>
      </c>
      <c r="B5576" s="4">
        <v>9000</v>
      </c>
      <c r="C5576" s="4" t="s">
        <v>11609</v>
      </c>
      <c r="D5576" s="4" t="s">
        <v>11614</v>
      </c>
      <c r="E5576" s="4" t="s">
        <v>11615</v>
      </c>
    </row>
    <row r="5577" spans="1:5">
      <c r="A5577" s="10" t="s">
        <v>27</v>
      </c>
      <c r="B5577" s="4">
        <v>0</v>
      </c>
      <c r="C5577" s="4" t="s">
        <v>11609</v>
      </c>
      <c r="D5577" s="4" t="s">
        <v>11616</v>
      </c>
      <c r="E5577" s="4" t="s">
        <v>11617</v>
      </c>
    </row>
    <row r="5578" spans="1:5">
      <c r="A5578" s="10" t="s">
        <v>39</v>
      </c>
      <c r="B5578" s="4" t="s">
        <v>85</v>
      </c>
      <c r="C5578" s="4" t="s">
        <v>11609</v>
      </c>
      <c r="D5578" s="4" t="s">
        <v>11618</v>
      </c>
      <c r="E5578" s="4" t="s">
        <v>11619</v>
      </c>
    </row>
    <row r="5579" spans="1:5">
      <c r="A5579" s="10" t="s">
        <v>43</v>
      </c>
      <c r="B5579" s="4">
        <v>2800</v>
      </c>
      <c r="C5579" s="4" t="s">
        <v>11609</v>
      </c>
      <c r="D5579" s="4" t="s">
        <v>11620</v>
      </c>
      <c r="E5579" s="4" t="s">
        <v>11621</v>
      </c>
    </row>
    <row r="5580" spans="1:5">
      <c r="A5580" s="10" t="s">
        <v>27</v>
      </c>
      <c r="B5580" s="4">
        <v>0</v>
      </c>
      <c r="C5580" s="4" t="s">
        <v>11609</v>
      </c>
      <c r="D5580" s="4" t="s">
        <v>11622</v>
      </c>
      <c r="E5580" s="4" t="s">
        <v>11623</v>
      </c>
    </row>
    <row r="5581" spans="1:5">
      <c r="A5581" s="10" t="s">
        <v>48</v>
      </c>
      <c r="B5581" s="4" t="s">
        <v>85</v>
      </c>
      <c r="C5581" s="4" t="s">
        <v>11609</v>
      </c>
      <c r="D5581" s="4" t="s">
        <v>11624</v>
      </c>
      <c r="E5581" s="4" t="s">
        <v>11625</v>
      </c>
    </row>
    <row r="5582" spans="1:5">
      <c r="A5582" s="10" t="s">
        <v>51</v>
      </c>
      <c r="B5582" s="4">
        <v>6800</v>
      </c>
      <c r="C5582" s="4" t="s">
        <v>11609</v>
      </c>
      <c r="D5582" s="4" t="s">
        <v>11626</v>
      </c>
      <c r="E5582" s="4" t="s">
        <v>11627</v>
      </c>
    </row>
    <row r="5583" spans="1:5">
      <c r="A5583" s="10" t="s">
        <v>27</v>
      </c>
      <c r="B5583" s="4">
        <v>0</v>
      </c>
      <c r="C5583" s="4" t="s">
        <v>11609</v>
      </c>
      <c r="D5583" s="4" t="s">
        <v>11628</v>
      </c>
      <c r="E5583" s="4" t="s">
        <v>11629</v>
      </c>
    </row>
    <row r="5584" spans="1:5">
      <c r="A5584" s="10" t="s">
        <v>56</v>
      </c>
      <c r="B5584" s="4" t="s">
        <v>85</v>
      </c>
      <c r="C5584" s="4" t="s">
        <v>11609</v>
      </c>
      <c r="D5584" s="4" t="s">
        <v>11630</v>
      </c>
      <c r="E5584" s="4" t="s">
        <v>11631</v>
      </c>
    </row>
    <row r="5585" spans="1:5">
      <c r="A5585" s="10" t="s">
        <v>59</v>
      </c>
      <c r="B5585" s="4" t="s">
        <v>487</v>
      </c>
      <c r="C5585" s="4" t="s">
        <v>11609</v>
      </c>
      <c r="D5585" s="4" t="s">
        <v>11632</v>
      </c>
      <c r="E5585" s="4" t="s">
        <v>11633</v>
      </c>
    </row>
    <row r="5586" spans="1:5">
      <c r="A5586" s="10">
        <v>2711</v>
      </c>
      <c r="B5586" s="4">
        <v>1</v>
      </c>
      <c r="C5586" s="4" t="s">
        <v>11634</v>
      </c>
      <c r="D5586" s="4" t="s">
        <v>11635</v>
      </c>
      <c r="E5586" s="4" t="s">
        <v>11636</v>
      </c>
    </row>
    <row r="5587" spans="1:5">
      <c r="A5587" s="10">
        <v>2712</v>
      </c>
      <c r="B5587" s="4">
        <v>1</v>
      </c>
      <c r="C5587" s="4" t="s">
        <v>11634</v>
      </c>
      <c r="D5587" s="4" t="s">
        <v>11637</v>
      </c>
      <c r="E5587" s="4" t="s">
        <v>11638</v>
      </c>
    </row>
    <row r="5588" spans="1:5">
      <c r="A5588" s="10">
        <v>2713</v>
      </c>
      <c r="B5588" s="4">
        <v>1</v>
      </c>
      <c r="C5588" s="4" t="s">
        <v>11634</v>
      </c>
      <c r="D5588" s="4" t="s">
        <v>11639</v>
      </c>
      <c r="E5588" s="4" t="s">
        <v>11640</v>
      </c>
    </row>
    <row r="5589" spans="1:5">
      <c r="A5589" s="10">
        <v>2714</v>
      </c>
      <c r="B5589" s="4">
        <v>1</v>
      </c>
      <c r="C5589" s="4" t="s">
        <v>11634</v>
      </c>
      <c r="D5589" s="4" t="s">
        <v>11641</v>
      </c>
      <c r="E5589" s="4" t="s">
        <v>11642</v>
      </c>
    </row>
    <row r="5590" spans="1:5">
      <c r="A5590" s="10" t="s">
        <v>27</v>
      </c>
      <c r="B5590" s="4">
        <v>0</v>
      </c>
      <c r="C5590" s="4" t="s">
        <v>11634</v>
      </c>
      <c r="D5590" s="4" t="s">
        <v>11643</v>
      </c>
      <c r="E5590" s="4" t="s">
        <v>11644</v>
      </c>
    </row>
    <row r="5591" spans="1:5">
      <c r="A5591" s="10" t="s">
        <v>39</v>
      </c>
      <c r="B5591" s="4" t="s">
        <v>40</v>
      </c>
      <c r="C5591" s="4" t="s">
        <v>11634</v>
      </c>
      <c r="D5591" s="4" t="s">
        <v>11645</v>
      </c>
      <c r="E5591" s="4" t="s">
        <v>11646</v>
      </c>
    </row>
    <row r="5592" spans="1:5">
      <c r="A5592" s="10" t="s">
        <v>43</v>
      </c>
      <c r="B5592" s="4" t="s">
        <v>487</v>
      </c>
      <c r="C5592" s="4" t="s">
        <v>11634</v>
      </c>
      <c r="D5592" s="4" t="s">
        <v>11647</v>
      </c>
      <c r="E5592" s="4" t="s">
        <v>11648</v>
      </c>
    </row>
    <row r="5593" spans="1:5">
      <c r="A5593" s="10" t="s">
        <v>27</v>
      </c>
      <c r="B5593" s="4">
        <v>0</v>
      </c>
      <c r="C5593" s="4" t="s">
        <v>11649</v>
      </c>
      <c r="D5593" s="4" t="s">
        <v>11650</v>
      </c>
      <c r="E5593" s="4" t="s">
        <v>11651</v>
      </c>
    </row>
    <row r="5594" spans="1:5">
      <c r="A5594" s="10" t="s">
        <v>48</v>
      </c>
      <c r="B5594" s="4" t="s">
        <v>2926</v>
      </c>
      <c r="C5594" s="4" t="s">
        <v>11649</v>
      </c>
      <c r="D5594" s="4" t="s">
        <v>11652</v>
      </c>
      <c r="E5594" s="4" t="s">
        <v>11653</v>
      </c>
    </row>
    <row r="5595" spans="1:5">
      <c r="A5595" s="10" t="s">
        <v>51</v>
      </c>
      <c r="B5595" s="4">
        <v>6800</v>
      </c>
      <c r="C5595" s="4" t="s">
        <v>11649</v>
      </c>
      <c r="D5595" s="4" t="s">
        <v>11654</v>
      </c>
      <c r="E5595" s="4" t="s">
        <v>11655</v>
      </c>
    </row>
    <row r="5596" spans="1:5">
      <c r="A5596" s="10" t="s">
        <v>27</v>
      </c>
      <c r="B5596" s="4">
        <v>0</v>
      </c>
      <c r="C5596" s="4" t="s">
        <v>11649</v>
      </c>
      <c r="D5596" s="4" t="s">
        <v>11656</v>
      </c>
      <c r="E5596" s="4" t="s">
        <v>11657</v>
      </c>
    </row>
    <row r="5597" spans="1:5">
      <c r="A5597" s="10" t="s">
        <v>56</v>
      </c>
      <c r="B5597" s="4" t="s">
        <v>85</v>
      </c>
      <c r="C5597" s="4" t="s">
        <v>11649</v>
      </c>
      <c r="D5597" s="4" t="s">
        <v>11658</v>
      </c>
      <c r="E5597" s="4" t="s">
        <v>11659</v>
      </c>
    </row>
    <row r="5598" spans="1:5">
      <c r="A5598" s="10" t="s">
        <v>59</v>
      </c>
      <c r="B5598" s="4">
        <v>1000</v>
      </c>
      <c r="C5598" s="4" t="s">
        <v>11649</v>
      </c>
      <c r="D5598" s="4" t="s">
        <v>11660</v>
      </c>
      <c r="E5598" s="4" t="s">
        <v>11661</v>
      </c>
    </row>
    <row r="5599" spans="1:5">
      <c r="A5599" s="10" t="s">
        <v>27</v>
      </c>
      <c r="B5599" s="4">
        <v>0</v>
      </c>
      <c r="C5599" s="4" t="s">
        <v>11649</v>
      </c>
      <c r="D5599" s="4" t="s">
        <v>11662</v>
      </c>
      <c r="E5599" s="4" t="s">
        <v>11663</v>
      </c>
    </row>
    <row r="5600" spans="1:5">
      <c r="A5600" s="10" t="s">
        <v>30</v>
      </c>
      <c r="B5600" s="4">
        <v>4453</v>
      </c>
      <c r="C5600" s="4" t="s">
        <v>11649</v>
      </c>
      <c r="D5600" s="4" t="s">
        <v>11664</v>
      </c>
      <c r="E5600" s="4" t="s">
        <v>11665</v>
      </c>
    </row>
    <row r="5601" spans="1:5">
      <c r="A5601" s="10" t="s">
        <v>34</v>
      </c>
      <c r="B5601" s="4">
        <v>8400</v>
      </c>
      <c r="C5601" s="4" t="s">
        <v>11649</v>
      </c>
      <c r="D5601" s="4" t="s">
        <v>11666</v>
      </c>
      <c r="E5601" s="4" t="s">
        <v>11667</v>
      </c>
    </row>
    <row r="5602" spans="1:5">
      <c r="A5602" s="10">
        <v>2711</v>
      </c>
      <c r="B5602" s="4">
        <v>1</v>
      </c>
      <c r="C5602" s="4" t="s">
        <v>11668</v>
      </c>
      <c r="D5602" s="4" t="s">
        <v>11669</v>
      </c>
      <c r="E5602" s="4" t="s">
        <v>11670</v>
      </c>
    </row>
    <row r="5603" spans="1:5">
      <c r="A5603" s="10">
        <v>2712</v>
      </c>
      <c r="B5603" s="4">
        <v>1</v>
      </c>
      <c r="C5603" s="4" t="s">
        <v>11668</v>
      </c>
      <c r="D5603" s="4" t="s">
        <v>11671</v>
      </c>
      <c r="E5603" s="4" t="s">
        <v>11672</v>
      </c>
    </row>
    <row r="5604" spans="1:5">
      <c r="A5604" s="10">
        <v>2713</v>
      </c>
      <c r="B5604" s="4">
        <v>1</v>
      </c>
      <c r="C5604" s="4" t="s">
        <v>11668</v>
      </c>
      <c r="D5604" s="4" t="s">
        <v>11673</v>
      </c>
      <c r="E5604" s="4" t="s">
        <v>11674</v>
      </c>
    </row>
    <row r="5605" spans="1:5">
      <c r="A5605" s="10">
        <v>2714</v>
      </c>
      <c r="B5605" s="4">
        <v>1</v>
      </c>
      <c r="C5605" s="4" t="s">
        <v>11668</v>
      </c>
      <c r="D5605" s="4" t="s">
        <v>11675</v>
      </c>
      <c r="E5605" s="4" t="s">
        <v>11676</v>
      </c>
    </row>
    <row r="5606" spans="1:5">
      <c r="A5606" s="10" t="s">
        <v>27</v>
      </c>
      <c r="B5606" s="4">
        <v>0</v>
      </c>
      <c r="C5606" s="4" t="s">
        <v>11668</v>
      </c>
      <c r="D5606" s="4" t="s">
        <v>11677</v>
      </c>
      <c r="E5606" s="4" t="s">
        <v>11678</v>
      </c>
    </row>
    <row r="5607" spans="1:5">
      <c r="A5607" s="10" t="s">
        <v>48</v>
      </c>
      <c r="B5607" s="4" t="s">
        <v>85</v>
      </c>
      <c r="C5607" s="4" t="s">
        <v>11668</v>
      </c>
      <c r="D5607" s="4" t="s">
        <v>11679</v>
      </c>
      <c r="E5607" s="4" t="s">
        <v>11680</v>
      </c>
    </row>
    <row r="5608" spans="1:5">
      <c r="A5608" s="10" t="s">
        <v>51</v>
      </c>
      <c r="B5608" s="4">
        <v>7800</v>
      </c>
      <c r="C5608" s="4" t="s">
        <v>11668</v>
      </c>
      <c r="D5608" s="4" t="s">
        <v>11681</v>
      </c>
      <c r="E5608" s="4" t="s">
        <v>11682</v>
      </c>
    </row>
    <row r="5609" spans="1:5">
      <c r="A5609" s="10" t="s">
        <v>27</v>
      </c>
      <c r="B5609" s="4">
        <v>0</v>
      </c>
      <c r="C5609" s="4" t="s">
        <v>11683</v>
      </c>
      <c r="D5609" s="4" t="s">
        <v>11684</v>
      </c>
      <c r="E5609" s="4" t="s">
        <v>11685</v>
      </c>
    </row>
    <row r="5610" spans="1:5">
      <c r="A5610" s="10" t="s">
        <v>56</v>
      </c>
      <c r="B5610" s="4" t="s">
        <v>85</v>
      </c>
      <c r="C5610" s="4" t="s">
        <v>11683</v>
      </c>
      <c r="D5610" s="4" t="s">
        <v>11686</v>
      </c>
      <c r="E5610" s="4" t="s">
        <v>11687</v>
      </c>
    </row>
    <row r="5611" spans="1:5">
      <c r="A5611" s="10" t="s">
        <v>59</v>
      </c>
      <c r="B5611" s="4" t="s">
        <v>94</v>
      </c>
      <c r="C5611" s="4" t="s">
        <v>11683</v>
      </c>
      <c r="D5611" s="4" t="s">
        <v>11688</v>
      </c>
      <c r="E5611" s="4" t="s">
        <v>11689</v>
      </c>
    </row>
    <row r="5612" spans="1:5">
      <c r="A5612" s="10" t="s">
        <v>27</v>
      </c>
      <c r="B5612" s="4">
        <v>0</v>
      </c>
      <c r="C5612" s="4" t="s">
        <v>11683</v>
      </c>
      <c r="D5612" s="4" t="s">
        <v>11690</v>
      </c>
      <c r="E5612" s="4" t="s">
        <v>11691</v>
      </c>
    </row>
    <row r="5613" spans="1:5">
      <c r="A5613" s="10" t="s">
        <v>30</v>
      </c>
      <c r="B5613" s="4">
        <v>4459</v>
      </c>
      <c r="C5613" s="4" t="s">
        <v>11683</v>
      </c>
      <c r="D5613" s="4" t="s">
        <v>11692</v>
      </c>
      <c r="E5613" s="4" t="s">
        <v>11693</v>
      </c>
    </row>
    <row r="5614" spans="1:5">
      <c r="A5614" s="10" t="s">
        <v>34</v>
      </c>
      <c r="B5614" s="4" t="s">
        <v>506</v>
      </c>
      <c r="C5614" s="4" t="s">
        <v>11683</v>
      </c>
      <c r="D5614" s="4" t="s">
        <v>11694</v>
      </c>
      <c r="E5614" s="4" t="s">
        <v>11695</v>
      </c>
    </row>
    <row r="5615" spans="1:5">
      <c r="A5615" s="10" t="s">
        <v>27</v>
      </c>
      <c r="B5615" s="4">
        <v>0</v>
      </c>
      <c r="C5615" s="4" t="s">
        <v>11683</v>
      </c>
      <c r="D5615" s="4" t="s">
        <v>11696</v>
      </c>
      <c r="E5615" s="4" t="s">
        <v>11697</v>
      </c>
    </row>
    <row r="5616" spans="1:5">
      <c r="A5616" s="10" t="s">
        <v>39</v>
      </c>
      <c r="B5616" s="4" t="s">
        <v>85</v>
      </c>
      <c r="C5616" s="4" t="s">
        <v>11683</v>
      </c>
      <c r="D5616" s="4" t="s">
        <v>11698</v>
      </c>
      <c r="E5616" s="4" t="s">
        <v>11699</v>
      </c>
    </row>
    <row r="5617" spans="1:5">
      <c r="A5617" s="10" t="s">
        <v>43</v>
      </c>
      <c r="B5617" s="4" t="s">
        <v>506</v>
      </c>
      <c r="C5617" s="4" t="s">
        <v>11683</v>
      </c>
      <c r="D5617" s="4" t="s">
        <v>11700</v>
      </c>
      <c r="E5617" s="4" t="s">
        <v>11701</v>
      </c>
    </row>
    <row r="5618" spans="1:5">
      <c r="A5618" s="10">
        <v>2711</v>
      </c>
      <c r="B5618" s="4">
        <v>1</v>
      </c>
      <c r="C5618" s="4" t="s">
        <v>11702</v>
      </c>
      <c r="D5618" s="11" t="s">
        <v>11703</v>
      </c>
      <c r="E5618" s="4" t="s">
        <v>11704</v>
      </c>
    </row>
    <row r="5619" spans="1:5">
      <c r="A5619" s="10">
        <v>2712</v>
      </c>
      <c r="B5619" s="4">
        <v>1</v>
      </c>
      <c r="C5619" s="4" t="s">
        <v>11702</v>
      </c>
      <c r="D5619" s="11" t="s">
        <v>11705</v>
      </c>
      <c r="E5619" s="4" t="s">
        <v>11706</v>
      </c>
    </row>
    <row r="5620" spans="1:5">
      <c r="A5620" s="10">
        <v>2713</v>
      </c>
      <c r="B5620" s="4">
        <v>1</v>
      </c>
      <c r="C5620" s="4" t="s">
        <v>11702</v>
      </c>
      <c r="D5620" s="11" t="s">
        <v>11707</v>
      </c>
      <c r="E5620" s="4" t="s">
        <v>11708</v>
      </c>
    </row>
    <row r="5621" spans="1:5">
      <c r="A5621" s="10">
        <v>2714</v>
      </c>
      <c r="B5621" s="4">
        <v>1</v>
      </c>
      <c r="C5621" s="4" t="s">
        <v>11702</v>
      </c>
      <c r="D5621" s="11" t="s">
        <v>11709</v>
      </c>
      <c r="E5621" s="4" t="s">
        <v>11710</v>
      </c>
    </row>
    <row r="5622" spans="1:5">
      <c r="A5622" s="10" t="s">
        <v>27</v>
      </c>
      <c r="B5622" s="4">
        <v>0</v>
      </c>
      <c r="C5622" s="4" t="s">
        <v>11702</v>
      </c>
      <c r="D5622" s="4" t="s">
        <v>11711</v>
      </c>
      <c r="E5622" s="4" t="s">
        <v>11712</v>
      </c>
    </row>
    <row r="5623" spans="1:5">
      <c r="A5623" s="10" t="s">
        <v>56</v>
      </c>
      <c r="B5623" s="4" t="s">
        <v>85</v>
      </c>
      <c r="C5623" s="4" t="s">
        <v>11702</v>
      </c>
      <c r="D5623" s="4" t="s">
        <v>11713</v>
      </c>
      <c r="E5623" s="4" t="s">
        <v>11714</v>
      </c>
    </row>
    <row r="5624" spans="1:5">
      <c r="A5624" s="10" t="s">
        <v>59</v>
      </c>
      <c r="B5624" s="4">
        <v>0</v>
      </c>
      <c r="C5624" s="4" t="s">
        <v>11702</v>
      </c>
      <c r="D5624" s="4" t="s">
        <v>11715</v>
      </c>
      <c r="E5624" s="4" t="s">
        <v>11716</v>
      </c>
    </row>
    <row r="5625" spans="1:5">
      <c r="A5625" s="10" t="s">
        <v>27</v>
      </c>
      <c r="B5625" s="4">
        <v>0</v>
      </c>
      <c r="C5625" s="4" t="s">
        <v>11702</v>
      </c>
      <c r="D5625" s="4" t="s">
        <v>11717</v>
      </c>
      <c r="E5625" s="4" t="s">
        <v>11718</v>
      </c>
    </row>
    <row r="5626" spans="1:5">
      <c r="A5626" s="10" t="s">
        <v>30</v>
      </c>
      <c r="B5626" s="4">
        <v>4453</v>
      </c>
      <c r="C5626" s="4" t="s">
        <v>11702</v>
      </c>
      <c r="D5626" s="4" t="s">
        <v>11719</v>
      </c>
      <c r="E5626" s="4" t="s">
        <v>11720</v>
      </c>
    </row>
    <row r="5627" spans="1:5">
      <c r="A5627" s="10" t="s">
        <v>34</v>
      </c>
      <c r="B5627" s="4">
        <v>4000</v>
      </c>
      <c r="C5627" s="4" t="s">
        <v>11702</v>
      </c>
      <c r="D5627" s="4" t="s">
        <v>11721</v>
      </c>
      <c r="E5627" s="4" t="s">
        <v>11722</v>
      </c>
    </row>
    <row r="5628" spans="1:5">
      <c r="A5628" s="10" t="s">
        <v>27</v>
      </c>
      <c r="B5628" s="4">
        <v>0</v>
      </c>
      <c r="C5628" s="4" t="s">
        <v>11723</v>
      </c>
      <c r="D5628" s="11" t="s">
        <v>11724</v>
      </c>
      <c r="E5628" s="4" t="s">
        <v>11725</v>
      </c>
    </row>
    <row r="5629" spans="1:5">
      <c r="A5629" s="10" t="s">
        <v>39</v>
      </c>
      <c r="B5629" s="4" t="s">
        <v>85</v>
      </c>
      <c r="C5629" s="4" t="s">
        <v>11723</v>
      </c>
      <c r="D5629" s="11" t="s">
        <v>11726</v>
      </c>
      <c r="E5629" s="4" t="s">
        <v>11727</v>
      </c>
    </row>
    <row r="5630" spans="1:5">
      <c r="A5630" s="10" t="s">
        <v>43</v>
      </c>
      <c r="B5630" s="4">
        <v>1800</v>
      </c>
      <c r="C5630" s="4" t="s">
        <v>11723</v>
      </c>
      <c r="D5630" s="11" t="s">
        <v>11728</v>
      </c>
      <c r="E5630" s="4" t="s">
        <v>11729</v>
      </c>
    </row>
    <row r="5631" spans="1:5">
      <c r="A5631" s="10" t="s">
        <v>27</v>
      </c>
      <c r="B5631" s="4">
        <v>0</v>
      </c>
      <c r="C5631" s="4" t="s">
        <v>11723</v>
      </c>
      <c r="D5631" s="11" t="s">
        <v>11730</v>
      </c>
      <c r="E5631" s="4" t="s">
        <v>11731</v>
      </c>
    </row>
    <row r="5632" spans="1:5">
      <c r="A5632" s="10" t="s">
        <v>48</v>
      </c>
      <c r="B5632" s="4" t="s">
        <v>2926</v>
      </c>
      <c r="C5632" s="4" t="s">
        <v>11723</v>
      </c>
      <c r="D5632" s="11" t="s">
        <v>11732</v>
      </c>
      <c r="E5632" s="4" t="s">
        <v>11733</v>
      </c>
    </row>
    <row r="5633" spans="1:5">
      <c r="A5633" s="10" t="s">
        <v>51</v>
      </c>
      <c r="B5633" s="4">
        <v>4000</v>
      </c>
      <c r="C5633" s="4" t="s">
        <v>11723</v>
      </c>
      <c r="D5633" s="11" t="s">
        <v>11734</v>
      </c>
      <c r="E5633" s="4" t="s">
        <v>11735</v>
      </c>
    </row>
    <row r="5634" spans="1:5">
      <c r="A5634" s="10">
        <v>2711</v>
      </c>
      <c r="B5634" s="4">
        <v>1</v>
      </c>
      <c r="C5634" s="4" t="s">
        <v>11736</v>
      </c>
      <c r="D5634" s="4" t="s">
        <v>11737</v>
      </c>
      <c r="E5634" s="4" t="s">
        <v>11738</v>
      </c>
    </row>
    <row r="5635" spans="1:5">
      <c r="A5635" s="10">
        <v>2712</v>
      </c>
      <c r="B5635" s="4">
        <v>1</v>
      </c>
      <c r="C5635" s="4" t="s">
        <v>11736</v>
      </c>
      <c r="D5635" s="4" t="s">
        <v>11739</v>
      </c>
      <c r="E5635" s="4" t="s">
        <v>11740</v>
      </c>
    </row>
    <row r="5636" spans="1:5">
      <c r="A5636" s="10">
        <v>2713</v>
      </c>
      <c r="B5636" s="4">
        <v>1</v>
      </c>
      <c r="C5636" s="4" t="s">
        <v>11736</v>
      </c>
      <c r="D5636" s="4" t="s">
        <v>11741</v>
      </c>
      <c r="E5636" s="4" t="s">
        <v>11742</v>
      </c>
    </row>
    <row r="5637" spans="1:5">
      <c r="A5637" s="10">
        <v>2714</v>
      </c>
      <c r="B5637" s="4">
        <v>1</v>
      </c>
      <c r="C5637" s="4" t="s">
        <v>11736</v>
      </c>
      <c r="D5637" s="4" t="s">
        <v>11743</v>
      </c>
      <c r="E5637" s="4" t="s">
        <v>11744</v>
      </c>
    </row>
    <row r="5638" spans="1:5">
      <c r="A5638" s="10" t="s">
        <v>27</v>
      </c>
      <c r="B5638" s="4">
        <v>0</v>
      </c>
      <c r="C5638" s="4" t="s">
        <v>11736</v>
      </c>
      <c r="D5638" s="4" t="s">
        <v>11745</v>
      </c>
      <c r="E5638" s="4" t="s">
        <v>11746</v>
      </c>
    </row>
    <row r="5639" spans="1:5">
      <c r="A5639" s="10" t="s">
        <v>30</v>
      </c>
      <c r="B5639" s="4">
        <v>4459</v>
      </c>
      <c r="C5639" s="4" t="s">
        <v>11736</v>
      </c>
      <c r="D5639" s="4" t="s">
        <v>11747</v>
      </c>
      <c r="E5639" s="4" t="s">
        <v>11748</v>
      </c>
    </row>
    <row r="5640" spans="1:5">
      <c r="A5640" s="10" t="s">
        <v>34</v>
      </c>
      <c r="B5640" s="4" t="s">
        <v>3102</v>
      </c>
      <c r="C5640" s="4" t="s">
        <v>11736</v>
      </c>
      <c r="D5640" s="4" t="s">
        <v>11749</v>
      </c>
      <c r="E5640" s="4" t="s">
        <v>11750</v>
      </c>
    </row>
    <row r="5641" spans="1:5">
      <c r="A5641" s="10" t="s">
        <v>27</v>
      </c>
      <c r="B5641" s="4">
        <v>0</v>
      </c>
      <c r="C5641" s="4" t="s">
        <v>11736</v>
      </c>
      <c r="D5641" s="4" t="s">
        <v>11751</v>
      </c>
      <c r="E5641" s="4" t="s">
        <v>11752</v>
      </c>
    </row>
    <row r="5642" spans="1:5">
      <c r="A5642" s="10" t="s">
        <v>39</v>
      </c>
      <c r="B5642" s="4" t="s">
        <v>2926</v>
      </c>
      <c r="C5642" s="4" t="s">
        <v>11736</v>
      </c>
      <c r="D5642" s="4" t="s">
        <v>11753</v>
      </c>
      <c r="E5642" s="4" t="s">
        <v>11754</v>
      </c>
    </row>
    <row r="5643" spans="1:5">
      <c r="A5643" s="10" t="s">
        <v>43</v>
      </c>
      <c r="B5643" s="4">
        <v>4000</v>
      </c>
      <c r="C5643" s="4" t="s">
        <v>11736</v>
      </c>
      <c r="D5643" s="4" t="s">
        <v>11755</v>
      </c>
      <c r="E5643" s="4" t="s">
        <v>11756</v>
      </c>
    </row>
    <row r="5644" spans="1:5">
      <c r="A5644" s="10" t="s">
        <v>27</v>
      </c>
      <c r="B5644" s="4">
        <v>0</v>
      </c>
      <c r="C5644" s="4" t="s">
        <v>11736</v>
      </c>
      <c r="D5644" s="4">
        <v>72222072</v>
      </c>
      <c r="E5644" s="4" t="s">
        <v>11757</v>
      </c>
    </row>
    <row r="5645" spans="1:5">
      <c r="A5645" s="10" t="s">
        <v>48</v>
      </c>
      <c r="B5645" s="4" t="s">
        <v>85</v>
      </c>
      <c r="C5645" s="4" t="s">
        <v>11736</v>
      </c>
      <c r="D5645" s="11">
        <v>722227</v>
      </c>
      <c r="E5645" s="4" t="s">
        <v>11758</v>
      </c>
    </row>
    <row r="5646" spans="1:5">
      <c r="A5646" s="10" t="s">
        <v>51</v>
      </c>
      <c r="B5646" s="4" t="s">
        <v>110</v>
      </c>
      <c r="C5646" s="4" t="s">
        <v>11736</v>
      </c>
      <c r="D5646" s="4" t="s">
        <v>11759</v>
      </c>
      <c r="E5646" s="4" t="s">
        <v>11760</v>
      </c>
    </row>
    <row r="5647" spans="1:5">
      <c r="A5647" s="10" t="s">
        <v>27</v>
      </c>
      <c r="B5647" s="4">
        <v>0</v>
      </c>
      <c r="C5647" s="4" t="s">
        <v>11761</v>
      </c>
      <c r="D5647" s="4" t="s">
        <v>11762</v>
      </c>
      <c r="E5647" s="4" t="s">
        <v>11763</v>
      </c>
    </row>
    <row r="5648" spans="1:5">
      <c r="A5648" s="10" t="s">
        <v>56</v>
      </c>
      <c r="B5648" s="4" t="s">
        <v>85</v>
      </c>
      <c r="C5648" s="4" t="s">
        <v>11761</v>
      </c>
      <c r="D5648" s="4" t="s">
        <v>11764</v>
      </c>
      <c r="E5648" s="4" t="s">
        <v>11765</v>
      </c>
    </row>
    <row r="5649" spans="1:5">
      <c r="A5649" s="10" t="s">
        <v>59</v>
      </c>
      <c r="B5649" s="4">
        <v>800</v>
      </c>
      <c r="C5649" s="4" t="s">
        <v>11761</v>
      </c>
      <c r="D5649" s="4" t="s">
        <v>11766</v>
      </c>
      <c r="E5649" s="4" t="s">
        <v>11767</v>
      </c>
    </row>
    <row r="5650" spans="1:5">
      <c r="A5650" s="10">
        <v>2711</v>
      </c>
      <c r="B5650" s="4">
        <v>1</v>
      </c>
      <c r="C5650" s="4" t="s">
        <v>11768</v>
      </c>
      <c r="D5650" s="11" t="s">
        <v>11769</v>
      </c>
      <c r="E5650" s="4" t="s">
        <v>11770</v>
      </c>
    </row>
    <row r="5651" spans="1:5">
      <c r="A5651" s="10">
        <v>2712</v>
      </c>
      <c r="B5651" s="4">
        <v>1</v>
      </c>
      <c r="C5651" s="4" t="s">
        <v>11768</v>
      </c>
      <c r="D5651" s="11" t="s">
        <v>11771</v>
      </c>
      <c r="E5651" s="4" t="s">
        <v>11772</v>
      </c>
    </row>
    <row r="5652" spans="1:5">
      <c r="A5652" s="10">
        <v>2713</v>
      </c>
      <c r="B5652" s="4">
        <v>1</v>
      </c>
      <c r="C5652" s="4" t="s">
        <v>11768</v>
      </c>
      <c r="D5652" s="11" t="s">
        <v>11773</v>
      </c>
      <c r="E5652" s="4" t="s">
        <v>11774</v>
      </c>
    </row>
    <row r="5653" spans="1:5">
      <c r="A5653" s="10">
        <v>2714</v>
      </c>
      <c r="B5653" s="4">
        <v>1</v>
      </c>
      <c r="C5653" s="4" t="s">
        <v>11768</v>
      </c>
      <c r="D5653" s="11" t="s">
        <v>11775</v>
      </c>
      <c r="E5653" s="4" t="s">
        <v>11776</v>
      </c>
    </row>
    <row r="5654" spans="1:5">
      <c r="A5654" s="10" t="s">
        <v>27</v>
      </c>
      <c r="B5654" s="4">
        <v>0</v>
      </c>
      <c r="C5654" s="4" t="s">
        <v>11768</v>
      </c>
      <c r="D5654" s="4" t="s">
        <v>11777</v>
      </c>
      <c r="E5654" s="4" t="s">
        <v>11778</v>
      </c>
    </row>
    <row r="5655" spans="1:5">
      <c r="A5655" s="10" t="s">
        <v>39</v>
      </c>
      <c r="B5655" s="4" t="s">
        <v>2926</v>
      </c>
      <c r="C5655" s="4" t="s">
        <v>11768</v>
      </c>
      <c r="D5655" s="4" t="s">
        <v>11779</v>
      </c>
      <c r="E5655" s="4" t="s">
        <v>11780</v>
      </c>
    </row>
    <row r="5656" spans="1:5">
      <c r="A5656" s="10" t="s">
        <v>43</v>
      </c>
      <c r="B5656" s="4">
        <v>4000</v>
      </c>
      <c r="C5656" s="4" t="s">
        <v>11768</v>
      </c>
      <c r="D5656" s="4" t="s">
        <v>11781</v>
      </c>
      <c r="E5656" s="4" t="s">
        <v>11782</v>
      </c>
    </row>
    <row r="5657" spans="1:5">
      <c r="A5657" s="10" t="s">
        <v>27</v>
      </c>
      <c r="B5657" s="4">
        <v>0</v>
      </c>
      <c r="C5657" s="4" t="s">
        <v>11768</v>
      </c>
      <c r="D5657" s="4" t="s">
        <v>11783</v>
      </c>
      <c r="E5657" s="4" t="s">
        <v>11784</v>
      </c>
    </row>
    <row r="5658" spans="1:5">
      <c r="A5658" s="10" t="s">
        <v>48</v>
      </c>
      <c r="B5658" s="4" t="s">
        <v>85</v>
      </c>
      <c r="C5658" s="4" t="s">
        <v>11768</v>
      </c>
      <c r="D5658" s="4" t="s">
        <v>11785</v>
      </c>
      <c r="E5658" s="4" t="s">
        <v>11786</v>
      </c>
    </row>
    <row r="5659" spans="1:5">
      <c r="A5659" s="10" t="s">
        <v>51</v>
      </c>
      <c r="B5659" s="4">
        <v>8000</v>
      </c>
      <c r="C5659" s="4" t="s">
        <v>11768</v>
      </c>
      <c r="D5659" s="4" t="s">
        <v>11787</v>
      </c>
      <c r="E5659" s="4" t="s">
        <v>11788</v>
      </c>
    </row>
    <row r="5660" spans="1:5">
      <c r="A5660" s="10" t="s">
        <v>27</v>
      </c>
      <c r="B5660" s="4">
        <v>0</v>
      </c>
      <c r="C5660" s="4" t="s">
        <v>11768</v>
      </c>
      <c r="D5660" s="4" t="s">
        <v>11789</v>
      </c>
      <c r="E5660" s="4" t="s">
        <v>11790</v>
      </c>
    </row>
    <row r="5661" spans="1:5">
      <c r="A5661" s="10" t="s">
        <v>56</v>
      </c>
      <c r="B5661" s="4" t="s">
        <v>2926</v>
      </c>
      <c r="C5661" s="4" t="s">
        <v>11768</v>
      </c>
      <c r="D5661" s="4" t="s">
        <v>11791</v>
      </c>
      <c r="E5661" s="4" t="s">
        <v>11792</v>
      </c>
    </row>
    <row r="5662" spans="1:5">
      <c r="A5662" s="10" t="s">
        <v>59</v>
      </c>
      <c r="B5662" s="4">
        <v>1000</v>
      </c>
      <c r="C5662" s="4" t="s">
        <v>11768</v>
      </c>
      <c r="D5662" s="4" t="s">
        <v>11793</v>
      </c>
      <c r="E5662" s="4" t="s">
        <v>11794</v>
      </c>
    </row>
    <row r="5663" spans="1:5">
      <c r="A5663" s="10" t="s">
        <v>27</v>
      </c>
      <c r="B5663" s="4">
        <v>0</v>
      </c>
      <c r="C5663" s="4" t="s">
        <v>11795</v>
      </c>
      <c r="D5663" s="4" t="s">
        <v>11796</v>
      </c>
      <c r="E5663" s="4" t="s">
        <v>11797</v>
      </c>
    </row>
    <row r="5664" spans="1:5">
      <c r="A5664" s="10" t="s">
        <v>30</v>
      </c>
      <c r="B5664" s="4">
        <v>4459</v>
      </c>
      <c r="C5664" s="4" t="s">
        <v>11795</v>
      </c>
      <c r="D5664" s="4" t="s">
        <v>11798</v>
      </c>
      <c r="E5664" s="4" t="s">
        <v>11799</v>
      </c>
    </row>
    <row r="5665" spans="1:5">
      <c r="A5665" s="10" t="s">
        <v>34</v>
      </c>
      <c r="B5665" s="4" t="s">
        <v>8131</v>
      </c>
      <c r="C5665" s="4" t="s">
        <v>11795</v>
      </c>
      <c r="D5665" s="4" t="s">
        <v>11800</v>
      </c>
      <c r="E5665" s="4" t="s">
        <v>11801</v>
      </c>
    </row>
    <row r="5666" spans="1:5">
      <c r="A5666" s="10">
        <v>2711</v>
      </c>
      <c r="B5666" s="4">
        <v>1</v>
      </c>
      <c r="C5666" s="4" t="s">
        <v>11802</v>
      </c>
      <c r="D5666" s="4" t="s">
        <v>11803</v>
      </c>
      <c r="E5666" s="4" t="s">
        <v>11804</v>
      </c>
    </row>
    <row r="5667" spans="1:5">
      <c r="A5667" s="10">
        <v>2712</v>
      </c>
      <c r="B5667" s="4">
        <v>1</v>
      </c>
      <c r="C5667" s="4" t="s">
        <v>11802</v>
      </c>
      <c r="D5667" s="4" t="s">
        <v>11805</v>
      </c>
      <c r="E5667" s="4" t="s">
        <v>11806</v>
      </c>
    </row>
    <row r="5668" spans="1:5">
      <c r="A5668" s="10">
        <v>2713</v>
      </c>
      <c r="B5668" s="4">
        <v>1</v>
      </c>
      <c r="C5668" s="4" t="s">
        <v>11802</v>
      </c>
      <c r="D5668" s="4" t="s">
        <v>11807</v>
      </c>
      <c r="E5668" s="4" t="s">
        <v>11808</v>
      </c>
    </row>
    <row r="5669" spans="1:5">
      <c r="A5669" s="10">
        <v>2714</v>
      </c>
      <c r="B5669" s="4">
        <v>1</v>
      </c>
      <c r="C5669" s="4" t="s">
        <v>11802</v>
      </c>
      <c r="D5669" s="4" t="s">
        <v>11809</v>
      </c>
      <c r="E5669" s="4" t="s">
        <v>11810</v>
      </c>
    </row>
    <row r="5670" spans="1:5">
      <c r="A5670" s="10" t="s">
        <v>27</v>
      </c>
      <c r="B5670" s="4">
        <v>0</v>
      </c>
      <c r="C5670" s="4" t="s">
        <v>11802</v>
      </c>
      <c r="D5670" s="4" t="s">
        <v>11811</v>
      </c>
      <c r="E5670" s="4" t="s">
        <v>11812</v>
      </c>
    </row>
    <row r="5671" spans="1:5">
      <c r="A5671" s="10" t="s">
        <v>48</v>
      </c>
      <c r="B5671" s="4" t="s">
        <v>2926</v>
      </c>
      <c r="C5671" s="4" t="s">
        <v>11802</v>
      </c>
      <c r="D5671" s="4" t="s">
        <v>11813</v>
      </c>
      <c r="E5671" s="4" t="s">
        <v>11814</v>
      </c>
    </row>
    <row r="5672" spans="1:5">
      <c r="A5672" s="10" t="s">
        <v>51</v>
      </c>
      <c r="B5672" s="4">
        <v>5000</v>
      </c>
      <c r="C5672" s="4" t="s">
        <v>11802</v>
      </c>
      <c r="D5672" s="4" t="s">
        <v>11815</v>
      </c>
      <c r="E5672" s="4" t="s">
        <v>11816</v>
      </c>
    </row>
    <row r="5673" spans="1:5">
      <c r="A5673" s="10" t="s">
        <v>27</v>
      </c>
      <c r="B5673" s="4">
        <v>0</v>
      </c>
      <c r="C5673" s="4" t="s">
        <v>11802</v>
      </c>
      <c r="D5673" s="4" t="s">
        <v>11817</v>
      </c>
      <c r="E5673" s="4" t="s">
        <v>11818</v>
      </c>
    </row>
    <row r="5674" spans="1:5">
      <c r="A5674" s="10" t="s">
        <v>56</v>
      </c>
      <c r="B5674" s="4" t="s">
        <v>85</v>
      </c>
      <c r="C5674" s="4" t="s">
        <v>11802</v>
      </c>
      <c r="D5674" s="4" t="s">
        <v>11819</v>
      </c>
      <c r="E5674" s="4" t="s">
        <v>11820</v>
      </c>
    </row>
    <row r="5675" spans="1:5">
      <c r="A5675" s="10" t="s">
        <v>59</v>
      </c>
      <c r="B5675" s="4">
        <v>1800</v>
      </c>
      <c r="C5675" s="4" t="s">
        <v>11802</v>
      </c>
      <c r="D5675" s="4" t="s">
        <v>11821</v>
      </c>
      <c r="E5675" s="4" t="s">
        <v>11822</v>
      </c>
    </row>
    <row r="5676" spans="1:5">
      <c r="A5676" s="10" t="s">
        <v>27</v>
      </c>
      <c r="B5676" s="4">
        <v>0</v>
      </c>
      <c r="C5676" s="4" t="s">
        <v>11802</v>
      </c>
      <c r="D5676" s="4" t="s">
        <v>11823</v>
      </c>
      <c r="E5676" s="4" t="s">
        <v>11824</v>
      </c>
    </row>
    <row r="5677" spans="1:5">
      <c r="A5677" s="10" t="s">
        <v>30</v>
      </c>
      <c r="B5677" s="4">
        <v>4453</v>
      </c>
      <c r="C5677" s="4" t="s">
        <v>11802</v>
      </c>
      <c r="D5677" s="4" t="s">
        <v>11825</v>
      </c>
      <c r="E5677" s="4" t="s">
        <v>11826</v>
      </c>
    </row>
    <row r="5678" spans="1:5">
      <c r="A5678" s="10" t="s">
        <v>34</v>
      </c>
      <c r="B5678" s="4" t="s">
        <v>774</v>
      </c>
      <c r="C5678" s="4" t="s">
        <v>11802</v>
      </c>
      <c r="D5678" s="4" t="s">
        <v>11827</v>
      </c>
      <c r="E5678" s="4" t="s">
        <v>11828</v>
      </c>
    </row>
    <row r="5679" spans="1:5">
      <c r="A5679" s="10" t="s">
        <v>27</v>
      </c>
      <c r="B5679" s="4">
        <v>0</v>
      </c>
      <c r="C5679" s="4" t="s">
        <v>11802</v>
      </c>
      <c r="D5679" s="4" t="s">
        <v>11829</v>
      </c>
      <c r="E5679" s="4" t="s">
        <v>11830</v>
      </c>
    </row>
    <row r="5680" spans="1:5">
      <c r="A5680" s="10" t="s">
        <v>39</v>
      </c>
      <c r="B5680" s="4" t="s">
        <v>85</v>
      </c>
      <c r="C5680" s="4" t="s">
        <v>11802</v>
      </c>
      <c r="D5680" s="4" t="s">
        <v>11831</v>
      </c>
      <c r="E5680" s="4" t="s">
        <v>11832</v>
      </c>
    </row>
    <row r="5681" spans="1:5">
      <c r="A5681" s="10" t="s">
        <v>43</v>
      </c>
      <c r="B5681" s="4">
        <v>0</v>
      </c>
      <c r="C5681" s="4" t="s">
        <v>11802</v>
      </c>
      <c r="D5681" s="4" t="s">
        <v>11833</v>
      </c>
      <c r="E5681" s="4" t="s">
        <v>11834</v>
      </c>
    </row>
    <row r="5682" spans="1:5">
      <c r="A5682" s="10">
        <v>2711</v>
      </c>
      <c r="B5682" s="4">
        <v>1</v>
      </c>
      <c r="C5682" s="4" t="s">
        <v>11835</v>
      </c>
      <c r="D5682" s="4" t="s">
        <v>11836</v>
      </c>
      <c r="E5682" s="4" t="s">
        <v>11837</v>
      </c>
    </row>
    <row r="5683" spans="1:5">
      <c r="A5683" s="10">
        <v>2712</v>
      </c>
      <c r="B5683" s="4">
        <v>1</v>
      </c>
      <c r="C5683" s="4" t="s">
        <v>11835</v>
      </c>
      <c r="D5683" s="4" t="s">
        <v>11838</v>
      </c>
      <c r="E5683" s="4" t="s">
        <v>11839</v>
      </c>
    </row>
    <row r="5684" spans="1:5">
      <c r="A5684" s="10">
        <v>2713</v>
      </c>
      <c r="B5684" s="4">
        <v>1</v>
      </c>
      <c r="C5684" s="4" t="s">
        <v>11835</v>
      </c>
      <c r="D5684" s="4" t="s">
        <v>11840</v>
      </c>
      <c r="E5684" s="4" t="s">
        <v>11841</v>
      </c>
    </row>
    <row r="5685" spans="1:5">
      <c r="A5685" s="10">
        <v>2714</v>
      </c>
      <c r="B5685" s="4">
        <v>1</v>
      </c>
      <c r="C5685" s="4" t="s">
        <v>11835</v>
      </c>
      <c r="D5685" s="4" t="s">
        <v>11842</v>
      </c>
      <c r="E5685" s="4" t="s">
        <v>11843</v>
      </c>
    </row>
    <row r="5686" spans="1:5">
      <c r="A5686" s="10" t="s">
        <v>27</v>
      </c>
      <c r="B5686" s="4">
        <v>0</v>
      </c>
      <c r="C5686" s="4" t="s">
        <v>11844</v>
      </c>
      <c r="D5686" s="4" t="s">
        <v>11845</v>
      </c>
      <c r="E5686" s="4" t="s">
        <v>11846</v>
      </c>
    </row>
    <row r="5687" spans="1:5">
      <c r="A5687" s="10" t="s">
        <v>56</v>
      </c>
      <c r="B5687" s="4" t="s">
        <v>85</v>
      </c>
      <c r="C5687" s="4" t="s">
        <v>11844</v>
      </c>
      <c r="D5687" s="4" t="s">
        <v>11847</v>
      </c>
      <c r="E5687" s="4" t="s">
        <v>11848</v>
      </c>
    </row>
    <row r="5688" spans="1:5">
      <c r="A5688" s="10" t="s">
        <v>59</v>
      </c>
      <c r="B5688" s="4" t="s">
        <v>417</v>
      </c>
      <c r="C5688" s="4" t="s">
        <v>11844</v>
      </c>
      <c r="D5688" s="4" t="s">
        <v>11849</v>
      </c>
      <c r="E5688" s="4" t="s">
        <v>11850</v>
      </c>
    </row>
    <row r="5689" spans="1:5">
      <c r="A5689" s="10" t="s">
        <v>27</v>
      </c>
      <c r="B5689" s="4">
        <v>0</v>
      </c>
      <c r="C5689" s="4" t="s">
        <v>11844</v>
      </c>
      <c r="D5689" s="4" t="s">
        <v>11851</v>
      </c>
      <c r="E5689" s="4" t="s">
        <v>11852</v>
      </c>
    </row>
    <row r="5690" spans="1:5">
      <c r="A5690" s="10" t="s">
        <v>30</v>
      </c>
      <c r="B5690" s="4">
        <v>4459</v>
      </c>
      <c r="C5690" s="4" t="s">
        <v>11844</v>
      </c>
      <c r="D5690" s="4" t="s">
        <v>11853</v>
      </c>
      <c r="E5690" s="4" t="s">
        <v>11854</v>
      </c>
    </row>
    <row r="5691" spans="1:5">
      <c r="A5691" s="10" t="s">
        <v>34</v>
      </c>
      <c r="B5691" s="4">
        <v>9400</v>
      </c>
      <c r="C5691" s="4" t="s">
        <v>11844</v>
      </c>
      <c r="D5691" s="4" t="s">
        <v>11855</v>
      </c>
      <c r="E5691" s="4" t="s">
        <v>11856</v>
      </c>
    </row>
    <row r="5692" spans="1:5">
      <c r="A5692" s="10" t="s">
        <v>27</v>
      </c>
      <c r="B5692" s="4">
        <v>0</v>
      </c>
      <c r="C5692" s="4" t="s">
        <v>11844</v>
      </c>
      <c r="D5692" s="4" t="s">
        <v>11857</v>
      </c>
      <c r="E5692" s="4" t="s">
        <v>11858</v>
      </c>
    </row>
    <row r="5693" spans="1:5">
      <c r="A5693" s="10" t="s">
        <v>39</v>
      </c>
      <c r="B5693" s="4" t="s">
        <v>85</v>
      </c>
      <c r="C5693" s="4" t="s">
        <v>11844</v>
      </c>
      <c r="D5693" s="4" t="s">
        <v>11859</v>
      </c>
      <c r="E5693" s="4" t="s">
        <v>11860</v>
      </c>
    </row>
    <row r="5694" spans="1:5">
      <c r="A5694" s="10" t="s">
        <v>43</v>
      </c>
      <c r="B5694" s="4" t="s">
        <v>94</v>
      </c>
      <c r="C5694" s="4" t="s">
        <v>11844</v>
      </c>
      <c r="D5694" s="4" t="s">
        <v>11861</v>
      </c>
      <c r="E5694" s="4" t="s">
        <v>11862</v>
      </c>
    </row>
    <row r="5695" spans="1:5">
      <c r="A5695" s="10" t="s">
        <v>27</v>
      </c>
      <c r="B5695" s="4">
        <v>0</v>
      </c>
      <c r="C5695" s="4" t="s">
        <v>11844</v>
      </c>
      <c r="D5695" s="4" t="s">
        <v>11863</v>
      </c>
      <c r="E5695" s="4" t="s">
        <v>11864</v>
      </c>
    </row>
    <row r="5696" spans="1:5">
      <c r="A5696" s="10" t="s">
        <v>48</v>
      </c>
      <c r="B5696" s="4" t="s">
        <v>85</v>
      </c>
      <c r="C5696" s="4" t="s">
        <v>11844</v>
      </c>
      <c r="D5696" s="4" t="s">
        <v>11865</v>
      </c>
      <c r="E5696" s="4" t="s">
        <v>11866</v>
      </c>
    </row>
    <row r="5697" spans="1:5">
      <c r="A5697" s="10" t="s">
        <v>51</v>
      </c>
      <c r="B5697" s="4">
        <v>9000</v>
      </c>
      <c r="C5697" s="4" t="s">
        <v>11844</v>
      </c>
      <c r="D5697" s="4" t="s">
        <v>11867</v>
      </c>
      <c r="E5697" s="4" t="s">
        <v>11868</v>
      </c>
    </row>
    <row r="5698" spans="1:5">
      <c r="A5698" s="10">
        <v>2711</v>
      </c>
      <c r="B5698" s="4">
        <v>1</v>
      </c>
      <c r="C5698" s="4" t="s">
        <v>11869</v>
      </c>
      <c r="D5698" s="4" t="s">
        <v>11870</v>
      </c>
      <c r="E5698" s="4" t="s">
        <v>11871</v>
      </c>
    </row>
    <row r="5699" spans="1:5">
      <c r="A5699" s="10">
        <v>2712</v>
      </c>
      <c r="B5699" s="4">
        <v>1</v>
      </c>
      <c r="C5699" s="4" t="s">
        <v>11869</v>
      </c>
      <c r="D5699" s="4" t="s">
        <v>11872</v>
      </c>
      <c r="E5699" s="4" t="s">
        <v>11873</v>
      </c>
    </row>
    <row r="5700" spans="1:5">
      <c r="A5700" s="10">
        <v>2713</v>
      </c>
      <c r="B5700" s="4">
        <v>1</v>
      </c>
      <c r="C5700" s="4" t="s">
        <v>11869</v>
      </c>
      <c r="D5700" s="4" t="s">
        <v>11874</v>
      </c>
      <c r="E5700" s="4" t="s">
        <v>11875</v>
      </c>
    </row>
    <row r="5701" spans="1:5">
      <c r="A5701" s="10">
        <v>2714</v>
      </c>
      <c r="B5701" s="4">
        <v>1</v>
      </c>
      <c r="C5701" s="4" t="s">
        <v>11869</v>
      </c>
      <c r="D5701" s="4" t="s">
        <v>11876</v>
      </c>
      <c r="E5701" s="4" t="s">
        <v>11877</v>
      </c>
    </row>
    <row r="5702" spans="1:5">
      <c r="A5702" s="10" t="s">
        <v>27</v>
      </c>
      <c r="B5702" s="4">
        <v>0</v>
      </c>
      <c r="C5702" s="4" t="s">
        <v>11878</v>
      </c>
      <c r="D5702" s="4" t="s">
        <v>11879</v>
      </c>
      <c r="E5702" s="4" t="s">
        <v>11880</v>
      </c>
    </row>
    <row r="5703" spans="1:5">
      <c r="A5703" s="10" t="s">
        <v>30</v>
      </c>
      <c r="B5703" s="4">
        <v>4453</v>
      </c>
      <c r="C5703" s="4" t="s">
        <v>11878</v>
      </c>
      <c r="D5703" s="4" t="s">
        <v>11881</v>
      </c>
      <c r="E5703" s="4" t="s">
        <v>11882</v>
      </c>
    </row>
    <row r="5704" spans="1:5">
      <c r="A5704" s="10" t="s">
        <v>34</v>
      </c>
      <c r="B5704" s="4">
        <v>1800</v>
      </c>
      <c r="C5704" s="4" t="s">
        <v>11878</v>
      </c>
      <c r="D5704" s="4" t="s">
        <v>11883</v>
      </c>
      <c r="E5704" s="4" t="s">
        <v>11884</v>
      </c>
    </row>
    <row r="5705" spans="1:5">
      <c r="A5705" s="10" t="s">
        <v>27</v>
      </c>
      <c r="B5705" s="4">
        <v>0</v>
      </c>
      <c r="C5705" s="4" t="s">
        <v>11878</v>
      </c>
      <c r="D5705" s="4" t="s">
        <v>11885</v>
      </c>
      <c r="E5705" s="4" t="s">
        <v>11886</v>
      </c>
    </row>
    <row r="5706" spans="1:5">
      <c r="A5706" s="10" t="s">
        <v>39</v>
      </c>
      <c r="B5706" s="4" t="s">
        <v>85</v>
      </c>
      <c r="C5706" s="4" t="s">
        <v>11878</v>
      </c>
      <c r="D5706" s="4" t="s">
        <v>11887</v>
      </c>
      <c r="E5706" s="4" t="s">
        <v>11888</v>
      </c>
    </row>
    <row r="5707" spans="1:5">
      <c r="A5707" s="10" t="s">
        <v>43</v>
      </c>
      <c r="B5707" s="4">
        <v>800</v>
      </c>
      <c r="C5707" s="4" t="s">
        <v>11878</v>
      </c>
      <c r="D5707" s="4">
        <v>1611943</v>
      </c>
      <c r="E5707" s="4" t="s">
        <v>11889</v>
      </c>
    </row>
    <row r="5708" spans="1:5">
      <c r="A5708" s="10" t="s">
        <v>27</v>
      </c>
      <c r="B5708" s="4">
        <v>0</v>
      </c>
      <c r="C5708" s="4" t="s">
        <v>11878</v>
      </c>
      <c r="D5708" s="4" t="s">
        <v>11890</v>
      </c>
      <c r="E5708" s="4" t="s">
        <v>11891</v>
      </c>
    </row>
    <row r="5709" spans="1:5">
      <c r="A5709" s="10" t="s">
        <v>48</v>
      </c>
      <c r="B5709" s="4" t="s">
        <v>2926</v>
      </c>
      <c r="C5709" s="4" t="s">
        <v>11878</v>
      </c>
      <c r="D5709" s="11">
        <v>1.6430000000000001E+52</v>
      </c>
      <c r="E5709" s="4" t="s">
        <v>11892</v>
      </c>
    </row>
    <row r="5710" spans="1:5">
      <c r="A5710" s="10" t="s">
        <v>51</v>
      </c>
      <c r="B5710" s="4">
        <v>5000</v>
      </c>
      <c r="C5710" s="4" t="s">
        <v>11878</v>
      </c>
      <c r="D5710" s="4" t="s">
        <v>11893</v>
      </c>
      <c r="E5710" s="4" t="s">
        <v>11894</v>
      </c>
    </row>
    <row r="5711" spans="1:5">
      <c r="A5711" s="10" t="s">
        <v>27</v>
      </c>
      <c r="B5711" s="4">
        <v>0</v>
      </c>
      <c r="C5711" s="4" t="s">
        <v>11878</v>
      </c>
      <c r="D5711" s="4">
        <v>1676369</v>
      </c>
      <c r="E5711" s="4" t="s">
        <v>11895</v>
      </c>
    </row>
    <row r="5712" spans="1:5">
      <c r="A5712" s="10" t="s">
        <v>56</v>
      </c>
      <c r="B5712" s="4" t="s">
        <v>85</v>
      </c>
      <c r="C5712" s="4" t="s">
        <v>11878</v>
      </c>
      <c r="D5712" s="4" t="s">
        <v>11896</v>
      </c>
      <c r="E5712" s="4" t="s">
        <v>11897</v>
      </c>
    </row>
    <row r="5713" spans="1:5">
      <c r="A5713" s="10" t="s">
        <v>59</v>
      </c>
      <c r="B5713" s="4">
        <v>800</v>
      </c>
      <c r="C5713" s="4" t="s">
        <v>11878</v>
      </c>
      <c r="D5713" s="4">
        <v>1677250</v>
      </c>
      <c r="E5713" s="4" t="s">
        <v>11898</v>
      </c>
    </row>
    <row r="5714" spans="1:5">
      <c r="A5714" s="10">
        <v>2711</v>
      </c>
      <c r="B5714" s="4">
        <v>1</v>
      </c>
      <c r="C5714" s="4" t="s">
        <v>11899</v>
      </c>
      <c r="D5714" s="4" t="s">
        <v>11900</v>
      </c>
      <c r="E5714" s="4" t="s">
        <v>11901</v>
      </c>
    </row>
    <row r="5715" spans="1:5">
      <c r="A5715" s="10">
        <v>2712</v>
      </c>
      <c r="B5715" s="4">
        <v>1</v>
      </c>
      <c r="C5715" s="4" t="s">
        <v>11899</v>
      </c>
      <c r="D5715" s="4" t="s">
        <v>11902</v>
      </c>
      <c r="E5715" s="4" t="s">
        <v>11903</v>
      </c>
    </row>
    <row r="5716" spans="1:5">
      <c r="A5716" s="10">
        <v>2713</v>
      </c>
      <c r="B5716" s="4">
        <v>1</v>
      </c>
      <c r="C5716" s="4" t="s">
        <v>11899</v>
      </c>
      <c r="D5716" s="4" t="s">
        <v>11904</v>
      </c>
      <c r="E5716" s="4" t="s">
        <v>11905</v>
      </c>
    </row>
    <row r="5717" spans="1:5">
      <c r="A5717" s="10">
        <v>2714</v>
      </c>
      <c r="B5717" s="4">
        <v>1</v>
      </c>
      <c r="C5717" s="4" t="s">
        <v>11899</v>
      </c>
      <c r="D5717" s="4" t="s">
        <v>11906</v>
      </c>
      <c r="E5717" s="4" t="s">
        <v>11907</v>
      </c>
    </row>
    <row r="5718" spans="1:5">
      <c r="A5718" s="10" t="s">
        <v>27</v>
      </c>
      <c r="B5718" s="4">
        <v>0</v>
      </c>
      <c r="C5718" s="4" t="s">
        <v>11899</v>
      </c>
      <c r="D5718" s="4" t="s">
        <v>11908</v>
      </c>
      <c r="E5718" s="4" t="s">
        <v>11909</v>
      </c>
    </row>
    <row r="5719" spans="1:5">
      <c r="A5719" s="10" t="s">
        <v>39</v>
      </c>
      <c r="B5719" s="4" t="s">
        <v>85</v>
      </c>
      <c r="C5719" s="4" t="s">
        <v>11899</v>
      </c>
      <c r="D5719" s="4" t="s">
        <v>11910</v>
      </c>
      <c r="E5719" s="4" t="s">
        <v>11911</v>
      </c>
    </row>
    <row r="5720" spans="1:5">
      <c r="A5720" s="10" t="s">
        <v>43</v>
      </c>
      <c r="B5720" s="4">
        <v>2800</v>
      </c>
      <c r="C5720" s="4" t="s">
        <v>11899</v>
      </c>
      <c r="D5720" s="11" t="s">
        <v>11912</v>
      </c>
      <c r="E5720" s="4" t="s">
        <v>11913</v>
      </c>
    </row>
    <row r="5721" spans="1:5">
      <c r="A5721" s="10" t="s">
        <v>27</v>
      </c>
      <c r="B5721" s="4">
        <v>0</v>
      </c>
      <c r="C5721" s="4" t="s">
        <v>11914</v>
      </c>
      <c r="D5721" s="4" t="s">
        <v>11915</v>
      </c>
      <c r="E5721" s="4" t="s">
        <v>11916</v>
      </c>
    </row>
    <row r="5722" spans="1:5">
      <c r="A5722" s="10" t="s">
        <v>48</v>
      </c>
      <c r="B5722" s="4" t="s">
        <v>2926</v>
      </c>
      <c r="C5722" s="4" t="s">
        <v>11914</v>
      </c>
      <c r="D5722" s="11">
        <v>2.5319E+50</v>
      </c>
      <c r="E5722" s="4" t="s">
        <v>11917</v>
      </c>
    </row>
    <row r="5723" spans="1:5">
      <c r="A5723" s="10" t="s">
        <v>51</v>
      </c>
      <c r="B5723" s="4">
        <v>4800</v>
      </c>
      <c r="C5723" s="4" t="s">
        <v>11914</v>
      </c>
      <c r="D5723" s="4" t="s">
        <v>11918</v>
      </c>
      <c r="E5723" s="4" t="s">
        <v>11919</v>
      </c>
    </row>
    <row r="5724" spans="1:5">
      <c r="A5724" s="10" t="s">
        <v>27</v>
      </c>
      <c r="B5724" s="4">
        <v>0</v>
      </c>
      <c r="C5724" s="4" t="s">
        <v>11914</v>
      </c>
      <c r="D5724" s="4" t="s">
        <v>11920</v>
      </c>
      <c r="E5724" s="4" t="s">
        <v>11921</v>
      </c>
    </row>
    <row r="5725" spans="1:5">
      <c r="A5725" s="10" t="s">
        <v>56</v>
      </c>
      <c r="B5725" s="4" t="s">
        <v>85</v>
      </c>
      <c r="C5725" s="4" t="s">
        <v>11914</v>
      </c>
      <c r="D5725" s="4" t="s">
        <v>11922</v>
      </c>
      <c r="E5725" s="4" t="s">
        <v>11923</v>
      </c>
    </row>
    <row r="5726" spans="1:5">
      <c r="A5726" s="10" t="s">
        <v>59</v>
      </c>
      <c r="B5726" s="4">
        <v>2000</v>
      </c>
      <c r="C5726" s="4" t="s">
        <v>11914</v>
      </c>
      <c r="D5726" s="4" t="s">
        <v>11924</v>
      </c>
      <c r="E5726" s="4" t="s">
        <v>11925</v>
      </c>
    </row>
    <row r="5727" spans="1:5">
      <c r="A5727" s="10" t="s">
        <v>27</v>
      </c>
      <c r="B5727" s="4">
        <v>0</v>
      </c>
      <c r="C5727" s="4" t="s">
        <v>11914</v>
      </c>
      <c r="D5727" s="4" t="s">
        <v>11926</v>
      </c>
      <c r="E5727" s="4" t="s">
        <v>11927</v>
      </c>
    </row>
    <row r="5728" spans="1:5">
      <c r="A5728" s="10" t="s">
        <v>30</v>
      </c>
      <c r="B5728" s="4">
        <v>4452</v>
      </c>
      <c r="C5728" s="4" t="s">
        <v>11914</v>
      </c>
      <c r="D5728" s="4" t="s">
        <v>11928</v>
      </c>
      <c r="E5728" s="4" t="s">
        <v>11929</v>
      </c>
    </row>
    <row r="5729" spans="1:5">
      <c r="A5729" s="10" t="s">
        <v>34</v>
      </c>
      <c r="B5729" s="4" t="s">
        <v>833</v>
      </c>
      <c r="C5729" s="4" t="s">
        <v>11914</v>
      </c>
      <c r="D5729" s="4" t="s">
        <v>11930</v>
      </c>
      <c r="E5729" s="4" t="s">
        <v>11931</v>
      </c>
    </row>
    <row r="5730" spans="1:5">
      <c r="A5730" s="10">
        <v>2711</v>
      </c>
      <c r="B5730" s="4">
        <v>1</v>
      </c>
      <c r="C5730" s="4" t="s">
        <v>11932</v>
      </c>
      <c r="D5730" s="4" t="s">
        <v>11933</v>
      </c>
      <c r="E5730" s="4" t="s">
        <v>11934</v>
      </c>
    </row>
    <row r="5731" spans="1:5">
      <c r="A5731" s="10">
        <v>2712</v>
      </c>
      <c r="B5731" s="4">
        <v>1</v>
      </c>
      <c r="C5731" s="4" t="s">
        <v>11932</v>
      </c>
      <c r="D5731" s="4" t="s">
        <v>11935</v>
      </c>
      <c r="E5731" s="4" t="s">
        <v>11936</v>
      </c>
    </row>
    <row r="5732" spans="1:5">
      <c r="A5732" s="10">
        <v>2713</v>
      </c>
      <c r="B5732" s="4">
        <v>1</v>
      </c>
      <c r="C5732" s="4" t="s">
        <v>11932</v>
      </c>
      <c r="D5732" s="4" t="s">
        <v>11937</v>
      </c>
      <c r="E5732" s="4" t="s">
        <v>11938</v>
      </c>
    </row>
    <row r="5733" spans="1:5">
      <c r="A5733" s="10">
        <v>2714</v>
      </c>
      <c r="B5733" s="4">
        <v>1</v>
      </c>
      <c r="C5733" s="4" t="s">
        <v>11932</v>
      </c>
      <c r="D5733" s="4" t="s">
        <v>11939</v>
      </c>
      <c r="E5733" s="4" t="s">
        <v>11940</v>
      </c>
    </row>
    <row r="5734" spans="1:5">
      <c r="A5734" s="10" t="s">
        <v>27</v>
      </c>
      <c r="B5734" s="4">
        <v>0</v>
      </c>
      <c r="C5734" s="4" t="s">
        <v>11932</v>
      </c>
      <c r="D5734" s="4" t="s">
        <v>11941</v>
      </c>
      <c r="E5734" s="4" t="s">
        <v>11942</v>
      </c>
    </row>
    <row r="5735" spans="1:5">
      <c r="A5735" s="10" t="s">
        <v>48</v>
      </c>
      <c r="B5735" s="4" t="s">
        <v>85</v>
      </c>
      <c r="C5735" s="4" t="s">
        <v>11932</v>
      </c>
      <c r="D5735" s="4" t="s">
        <v>11943</v>
      </c>
      <c r="E5735" s="4" t="s">
        <v>11944</v>
      </c>
    </row>
    <row r="5736" spans="1:5">
      <c r="A5736" s="10" t="s">
        <v>51</v>
      </c>
      <c r="B5736" s="4">
        <v>7800</v>
      </c>
      <c r="C5736" s="4" t="s">
        <v>11932</v>
      </c>
      <c r="D5736" s="4" t="s">
        <v>11945</v>
      </c>
      <c r="E5736" s="4" t="s">
        <v>11946</v>
      </c>
    </row>
    <row r="5737" spans="1:5">
      <c r="A5737" s="10" t="s">
        <v>27</v>
      </c>
      <c r="B5737" s="4">
        <v>0</v>
      </c>
      <c r="C5737" s="4" t="s">
        <v>11947</v>
      </c>
      <c r="D5737" s="4" t="s">
        <v>11948</v>
      </c>
      <c r="E5737" s="4" t="s">
        <v>11949</v>
      </c>
    </row>
    <row r="5738" spans="1:5">
      <c r="A5738" s="10" t="s">
        <v>56</v>
      </c>
      <c r="B5738" s="4" t="s">
        <v>85</v>
      </c>
      <c r="C5738" s="4" t="s">
        <v>11947</v>
      </c>
      <c r="D5738" s="4" t="s">
        <v>11950</v>
      </c>
      <c r="E5738" s="4" t="s">
        <v>11951</v>
      </c>
    </row>
    <row r="5739" spans="1:5">
      <c r="A5739" s="10" t="s">
        <v>59</v>
      </c>
      <c r="B5739" s="4" t="s">
        <v>94</v>
      </c>
      <c r="C5739" s="4" t="s">
        <v>11947</v>
      </c>
      <c r="D5739" s="4">
        <v>49023231</v>
      </c>
      <c r="E5739" s="4" t="s">
        <v>11952</v>
      </c>
    </row>
    <row r="5740" spans="1:5">
      <c r="A5740" s="10" t="s">
        <v>27</v>
      </c>
      <c r="B5740" s="4">
        <v>0</v>
      </c>
      <c r="C5740" s="4" t="s">
        <v>11947</v>
      </c>
      <c r="D5740" s="4" t="s">
        <v>11953</v>
      </c>
      <c r="E5740" s="4" t="s">
        <v>11954</v>
      </c>
    </row>
    <row r="5741" spans="1:5">
      <c r="A5741" s="10" t="s">
        <v>30</v>
      </c>
      <c r="B5741" s="4">
        <v>4459</v>
      </c>
      <c r="C5741" s="4" t="s">
        <v>11947</v>
      </c>
      <c r="D5741" s="4">
        <v>49055729</v>
      </c>
      <c r="E5741" s="4" t="s">
        <v>11955</v>
      </c>
    </row>
    <row r="5742" spans="1:5">
      <c r="A5742" s="10" t="s">
        <v>34</v>
      </c>
      <c r="B5742" s="4" t="s">
        <v>3258</v>
      </c>
      <c r="C5742" s="4" t="s">
        <v>11947</v>
      </c>
      <c r="D5742" s="4" t="s">
        <v>11956</v>
      </c>
      <c r="E5742" s="4" t="s">
        <v>11957</v>
      </c>
    </row>
    <row r="5743" spans="1:5">
      <c r="A5743" s="10" t="s">
        <v>27</v>
      </c>
      <c r="B5743" s="4">
        <v>0</v>
      </c>
      <c r="C5743" s="4" t="s">
        <v>11947</v>
      </c>
      <c r="D5743" s="4" t="s">
        <v>11958</v>
      </c>
      <c r="E5743" s="4" t="s">
        <v>11959</v>
      </c>
    </row>
    <row r="5744" spans="1:5">
      <c r="A5744" s="10" t="s">
        <v>39</v>
      </c>
      <c r="B5744" s="4" t="s">
        <v>85</v>
      </c>
      <c r="C5744" s="4" t="s">
        <v>11947</v>
      </c>
      <c r="D5744" s="4" t="s">
        <v>11960</v>
      </c>
      <c r="E5744" s="4" t="s">
        <v>11961</v>
      </c>
    </row>
    <row r="5745" spans="1:5">
      <c r="A5745" s="10" t="s">
        <v>43</v>
      </c>
      <c r="B5745" s="4" t="s">
        <v>506</v>
      </c>
      <c r="C5745" s="4" t="s">
        <v>11947</v>
      </c>
      <c r="D5745" s="4" t="s">
        <v>11962</v>
      </c>
      <c r="E5745" s="4" t="s">
        <v>11963</v>
      </c>
    </row>
    <row r="5746" spans="1:5">
      <c r="A5746" s="10">
        <v>2711</v>
      </c>
      <c r="B5746" s="4">
        <v>1</v>
      </c>
      <c r="C5746" s="4" t="s">
        <v>11964</v>
      </c>
      <c r="D5746" s="4" t="s">
        <v>11965</v>
      </c>
      <c r="E5746" s="4" t="s">
        <v>11966</v>
      </c>
    </row>
    <row r="5747" spans="1:5">
      <c r="A5747" s="10">
        <v>2712</v>
      </c>
      <c r="B5747" s="4">
        <v>1</v>
      </c>
      <c r="C5747" s="4" t="s">
        <v>11964</v>
      </c>
      <c r="D5747" s="4" t="s">
        <v>11967</v>
      </c>
      <c r="E5747" s="4" t="s">
        <v>11968</v>
      </c>
    </row>
    <row r="5748" spans="1:5">
      <c r="A5748" s="10">
        <v>2713</v>
      </c>
      <c r="B5748" s="4">
        <v>1</v>
      </c>
      <c r="C5748" s="4" t="s">
        <v>11964</v>
      </c>
      <c r="D5748" s="4" t="s">
        <v>11969</v>
      </c>
      <c r="E5748" s="4" t="s">
        <v>11970</v>
      </c>
    </row>
    <row r="5749" spans="1:5">
      <c r="A5749" s="10">
        <v>2714</v>
      </c>
      <c r="B5749" s="4">
        <v>1</v>
      </c>
      <c r="C5749" s="4" t="s">
        <v>11964</v>
      </c>
      <c r="D5749" s="4" t="s">
        <v>11971</v>
      </c>
      <c r="E5749" s="4" t="s">
        <v>11972</v>
      </c>
    </row>
    <row r="5750" spans="1:5">
      <c r="A5750" s="10" t="s">
        <v>27</v>
      </c>
      <c r="B5750" s="4">
        <v>0</v>
      </c>
      <c r="C5750" s="4" t="s">
        <v>11964</v>
      </c>
      <c r="D5750" s="4" t="s">
        <v>11973</v>
      </c>
      <c r="E5750" s="4" t="s">
        <v>11974</v>
      </c>
    </row>
    <row r="5751" spans="1:5">
      <c r="A5751" s="10" t="s">
        <v>56</v>
      </c>
      <c r="B5751" s="4" t="s">
        <v>85</v>
      </c>
      <c r="C5751" s="4" t="s">
        <v>11964</v>
      </c>
      <c r="D5751" s="4" t="s">
        <v>11975</v>
      </c>
      <c r="E5751" s="4" t="s">
        <v>11976</v>
      </c>
    </row>
    <row r="5752" spans="1:5">
      <c r="A5752" s="10" t="s">
        <v>59</v>
      </c>
      <c r="B5752" s="4">
        <v>1000</v>
      </c>
      <c r="C5752" s="4" t="s">
        <v>11964</v>
      </c>
      <c r="D5752" s="4" t="s">
        <v>11977</v>
      </c>
      <c r="E5752" s="4" t="s">
        <v>11978</v>
      </c>
    </row>
    <row r="5753" spans="1:5">
      <c r="A5753" s="10" t="s">
        <v>27</v>
      </c>
      <c r="B5753" s="4">
        <v>0</v>
      </c>
      <c r="C5753" s="4" t="s">
        <v>11964</v>
      </c>
      <c r="D5753" s="4" t="s">
        <v>11979</v>
      </c>
      <c r="E5753" s="4" t="s">
        <v>11980</v>
      </c>
    </row>
    <row r="5754" spans="1:5">
      <c r="A5754" s="10" t="s">
        <v>30</v>
      </c>
      <c r="B5754" s="4">
        <v>4452</v>
      </c>
      <c r="C5754" s="4" t="s">
        <v>11964</v>
      </c>
      <c r="D5754" s="4" t="s">
        <v>11981</v>
      </c>
      <c r="E5754" s="4" t="s">
        <v>11982</v>
      </c>
    </row>
    <row r="5755" spans="1:5">
      <c r="A5755" s="10" t="s">
        <v>34</v>
      </c>
      <c r="B5755" s="4">
        <v>9400</v>
      </c>
      <c r="C5755" s="4" t="s">
        <v>11964</v>
      </c>
      <c r="D5755" s="4" t="s">
        <v>11983</v>
      </c>
      <c r="E5755" s="4" t="s">
        <v>11984</v>
      </c>
    </row>
    <row r="5756" spans="1:5">
      <c r="A5756" s="10" t="s">
        <v>27</v>
      </c>
      <c r="B5756" s="4">
        <v>0</v>
      </c>
      <c r="C5756" s="4" t="s">
        <v>11985</v>
      </c>
      <c r="D5756" s="4" t="s">
        <v>11986</v>
      </c>
      <c r="E5756" s="4" t="s">
        <v>11987</v>
      </c>
    </row>
    <row r="5757" spans="1:5">
      <c r="A5757" s="10" t="s">
        <v>39</v>
      </c>
      <c r="B5757" s="4" t="s">
        <v>40</v>
      </c>
      <c r="C5757" s="4" t="s">
        <v>11985</v>
      </c>
      <c r="D5757" s="4" t="s">
        <v>11988</v>
      </c>
      <c r="E5757" s="4" t="s">
        <v>11989</v>
      </c>
    </row>
    <row r="5758" spans="1:5">
      <c r="A5758" s="10" t="s">
        <v>43</v>
      </c>
      <c r="B5758" s="4" t="s">
        <v>94</v>
      </c>
      <c r="C5758" s="4" t="s">
        <v>11985</v>
      </c>
      <c r="D5758" s="4" t="s">
        <v>11990</v>
      </c>
      <c r="E5758" s="4" t="s">
        <v>11991</v>
      </c>
    </row>
    <row r="5759" spans="1:5">
      <c r="A5759" s="10" t="s">
        <v>27</v>
      </c>
      <c r="B5759" s="4">
        <v>0</v>
      </c>
      <c r="C5759" s="4" t="s">
        <v>11985</v>
      </c>
      <c r="D5759" s="4" t="s">
        <v>11992</v>
      </c>
      <c r="E5759" s="4" t="s">
        <v>11993</v>
      </c>
    </row>
    <row r="5760" spans="1:5">
      <c r="A5760" s="10" t="s">
        <v>48</v>
      </c>
      <c r="B5760" s="4" t="s">
        <v>2926</v>
      </c>
      <c r="C5760" s="4" t="s">
        <v>11985</v>
      </c>
      <c r="D5760" s="4" t="s">
        <v>11994</v>
      </c>
      <c r="E5760" s="4" t="s">
        <v>11995</v>
      </c>
    </row>
    <row r="5761" spans="1:5">
      <c r="A5761" s="10" t="s">
        <v>51</v>
      </c>
      <c r="B5761" s="4">
        <v>6800</v>
      </c>
      <c r="C5761" s="4" t="s">
        <v>11985</v>
      </c>
      <c r="D5761" s="4" t="s">
        <v>11996</v>
      </c>
      <c r="E5761" s="4" t="s">
        <v>11997</v>
      </c>
    </row>
    <row r="5762" spans="1:5">
      <c r="A5762" s="10">
        <v>2711</v>
      </c>
      <c r="B5762" s="4">
        <v>1</v>
      </c>
      <c r="C5762" s="4" t="s">
        <v>11998</v>
      </c>
      <c r="D5762" s="4" t="s">
        <v>11999</v>
      </c>
      <c r="E5762" s="4" t="s">
        <v>12000</v>
      </c>
    </row>
    <row r="5763" spans="1:5">
      <c r="A5763" s="10">
        <v>2712</v>
      </c>
      <c r="B5763" s="4">
        <v>1</v>
      </c>
      <c r="C5763" s="4" t="s">
        <v>11998</v>
      </c>
      <c r="D5763" s="4" t="s">
        <v>12001</v>
      </c>
      <c r="E5763" s="4" t="s">
        <v>12002</v>
      </c>
    </row>
    <row r="5764" spans="1:5">
      <c r="A5764" s="10">
        <v>2713</v>
      </c>
      <c r="B5764" s="4">
        <v>1</v>
      </c>
      <c r="C5764" s="4" t="s">
        <v>11998</v>
      </c>
      <c r="D5764" s="4" t="s">
        <v>12003</v>
      </c>
      <c r="E5764" s="4" t="s">
        <v>12004</v>
      </c>
    </row>
    <row r="5765" spans="1:5">
      <c r="A5765" s="10">
        <v>2714</v>
      </c>
      <c r="B5765" s="4">
        <v>1</v>
      </c>
      <c r="C5765" s="4" t="s">
        <v>11998</v>
      </c>
      <c r="D5765" s="4" t="s">
        <v>12005</v>
      </c>
      <c r="E5765" s="4" t="s">
        <v>12006</v>
      </c>
    </row>
    <row r="5766" spans="1:5">
      <c r="A5766" s="10" t="s">
        <v>27</v>
      </c>
      <c r="B5766" s="4">
        <v>0</v>
      </c>
      <c r="C5766" s="4" t="s">
        <v>11998</v>
      </c>
      <c r="D5766" s="4" t="s">
        <v>12007</v>
      </c>
      <c r="E5766" s="4" t="s">
        <v>12008</v>
      </c>
    </row>
    <row r="5767" spans="1:5">
      <c r="A5767" s="10" t="s">
        <v>30</v>
      </c>
      <c r="B5767" s="4">
        <v>4459</v>
      </c>
      <c r="C5767" s="4" t="s">
        <v>11998</v>
      </c>
      <c r="D5767" s="4" t="s">
        <v>12009</v>
      </c>
      <c r="E5767" s="4" t="s">
        <v>12010</v>
      </c>
    </row>
    <row r="5768" spans="1:5">
      <c r="A5768" s="10" t="s">
        <v>34</v>
      </c>
      <c r="B5768" s="4">
        <v>400</v>
      </c>
      <c r="C5768" s="4" t="s">
        <v>11998</v>
      </c>
      <c r="D5768" s="4" t="s">
        <v>12011</v>
      </c>
      <c r="E5768" s="4" t="s">
        <v>12012</v>
      </c>
    </row>
    <row r="5769" spans="1:5">
      <c r="A5769" s="10" t="s">
        <v>27</v>
      </c>
      <c r="B5769" s="4">
        <v>0</v>
      </c>
      <c r="C5769" s="4" t="s">
        <v>11998</v>
      </c>
      <c r="D5769" s="4" t="s">
        <v>12013</v>
      </c>
      <c r="E5769" s="11" t="s">
        <v>12014</v>
      </c>
    </row>
    <row r="5770" spans="1:5">
      <c r="A5770" s="10" t="s">
        <v>39</v>
      </c>
      <c r="B5770" s="4" t="s">
        <v>2926</v>
      </c>
      <c r="C5770" s="4" t="s">
        <v>11998</v>
      </c>
      <c r="D5770" s="4" t="s">
        <v>12015</v>
      </c>
      <c r="E5770" s="4" t="s">
        <v>12016</v>
      </c>
    </row>
    <row r="5771" spans="1:5">
      <c r="A5771" s="10" t="s">
        <v>43</v>
      </c>
      <c r="B5771" s="4">
        <v>3000</v>
      </c>
      <c r="C5771" s="4" t="s">
        <v>11998</v>
      </c>
      <c r="D5771" s="4" t="s">
        <v>12017</v>
      </c>
      <c r="E5771" s="4" t="s">
        <v>12018</v>
      </c>
    </row>
    <row r="5772" spans="1:5">
      <c r="A5772" s="10" t="s">
        <v>27</v>
      </c>
      <c r="B5772" s="4">
        <v>0</v>
      </c>
      <c r="C5772" s="4" t="s">
        <v>11998</v>
      </c>
      <c r="D5772" s="4" t="s">
        <v>12019</v>
      </c>
      <c r="E5772" s="4" t="s">
        <v>12020</v>
      </c>
    </row>
    <row r="5773" spans="1:5">
      <c r="A5773" s="10" t="s">
        <v>48</v>
      </c>
      <c r="B5773" s="4" t="s">
        <v>85</v>
      </c>
      <c r="C5773" s="4" t="s">
        <v>11998</v>
      </c>
      <c r="D5773" s="4" t="s">
        <v>12021</v>
      </c>
      <c r="E5773" s="4" t="s">
        <v>12022</v>
      </c>
    </row>
    <row r="5774" spans="1:5">
      <c r="A5774" s="10" t="s">
        <v>51</v>
      </c>
      <c r="B5774" s="4">
        <v>9000</v>
      </c>
      <c r="C5774" s="4" t="s">
        <v>11998</v>
      </c>
      <c r="D5774" s="4" t="s">
        <v>12023</v>
      </c>
      <c r="E5774" s="4" t="s">
        <v>12024</v>
      </c>
    </row>
    <row r="5775" spans="1:5">
      <c r="A5775" s="10" t="s">
        <v>27</v>
      </c>
      <c r="B5775" s="4">
        <v>0</v>
      </c>
      <c r="C5775" s="4" t="s">
        <v>12025</v>
      </c>
      <c r="D5775" s="4" t="s">
        <v>12026</v>
      </c>
      <c r="E5775" s="4" t="s">
        <v>12027</v>
      </c>
    </row>
    <row r="5776" spans="1:5">
      <c r="A5776" s="10" t="s">
        <v>56</v>
      </c>
      <c r="B5776" s="4" t="s">
        <v>2926</v>
      </c>
      <c r="C5776" s="4" t="s">
        <v>12025</v>
      </c>
      <c r="D5776" s="4" t="s">
        <v>12028</v>
      </c>
      <c r="E5776" s="4" t="s">
        <v>12029</v>
      </c>
    </row>
    <row r="5777" spans="1:5">
      <c r="A5777" s="10" t="s">
        <v>59</v>
      </c>
      <c r="B5777" s="4">
        <v>1000</v>
      </c>
      <c r="C5777" s="4" t="s">
        <v>12025</v>
      </c>
      <c r="D5777" s="4" t="s">
        <v>12030</v>
      </c>
      <c r="E5777" s="4" t="s">
        <v>12031</v>
      </c>
    </row>
    <row r="5778" spans="1:5">
      <c r="A5778" s="10">
        <v>2711</v>
      </c>
      <c r="B5778" s="4">
        <v>1</v>
      </c>
      <c r="C5778" s="4" t="s">
        <v>12032</v>
      </c>
      <c r="D5778" s="4" t="s">
        <v>12033</v>
      </c>
      <c r="E5778" s="4" t="s">
        <v>12034</v>
      </c>
    </row>
    <row r="5779" spans="1:5">
      <c r="A5779" s="10">
        <v>2712</v>
      </c>
      <c r="B5779" s="4">
        <v>1</v>
      </c>
      <c r="C5779" s="4" t="s">
        <v>12032</v>
      </c>
      <c r="D5779" s="4" t="s">
        <v>12035</v>
      </c>
      <c r="E5779" s="4" t="s">
        <v>12036</v>
      </c>
    </row>
    <row r="5780" spans="1:5">
      <c r="A5780" s="10">
        <v>2713</v>
      </c>
      <c r="B5780" s="4">
        <v>1</v>
      </c>
      <c r="C5780" s="4" t="s">
        <v>12032</v>
      </c>
      <c r="D5780" s="4" t="s">
        <v>12037</v>
      </c>
      <c r="E5780" s="4" t="s">
        <v>12038</v>
      </c>
    </row>
    <row r="5781" spans="1:5">
      <c r="A5781" s="10">
        <v>2714</v>
      </c>
      <c r="B5781" s="4">
        <v>1</v>
      </c>
      <c r="C5781" s="4" t="s">
        <v>12032</v>
      </c>
      <c r="D5781" s="4" t="s">
        <v>12039</v>
      </c>
      <c r="E5781" s="4" t="s">
        <v>12040</v>
      </c>
    </row>
    <row r="5782" spans="1:5">
      <c r="A5782" s="10" t="s">
        <v>27</v>
      </c>
      <c r="B5782" s="4">
        <v>0</v>
      </c>
      <c r="C5782" s="4" t="s">
        <v>12032</v>
      </c>
      <c r="D5782" s="4" t="s">
        <v>12041</v>
      </c>
      <c r="E5782" s="4" t="s">
        <v>12042</v>
      </c>
    </row>
    <row r="5783" spans="1:5">
      <c r="A5783" s="10" t="s">
        <v>39</v>
      </c>
      <c r="B5783" s="4" t="s">
        <v>85</v>
      </c>
      <c r="C5783" s="4" t="s">
        <v>12032</v>
      </c>
      <c r="D5783" s="4" t="s">
        <v>12043</v>
      </c>
      <c r="E5783" s="4" t="s">
        <v>12044</v>
      </c>
    </row>
    <row r="5784" spans="1:5">
      <c r="A5784" s="10" t="s">
        <v>43</v>
      </c>
      <c r="B5784" s="4">
        <v>0</v>
      </c>
      <c r="C5784" s="4" t="s">
        <v>12032</v>
      </c>
      <c r="D5784" s="4" t="s">
        <v>12045</v>
      </c>
      <c r="E5784" s="4" t="s">
        <v>12046</v>
      </c>
    </row>
    <row r="5785" spans="1:5">
      <c r="A5785" s="10" t="s">
        <v>27</v>
      </c>
      <c r="B5785" s="4">
        <v>0</v>
      </c>
      <c r="C5785" s="4" t="s">
        <v>12032</v>
      </c>
      <c r="D5785" s="4" t="s">
        <v>12047</v>
      </c>
      <c r="E5785" s="4" t="s">
        <v>12048</v>
      </c>
    </row>
    <row r="5786" spans="1:5">
      <c r="A5786" s="10" t="s">
        <v>48</v>
      </c>
      <c r="B5786" s="4" t="s">
        <v>2926</v>
      </c>
      <c r="C5786" s="4" t="s">
        <v>12032</v>
      </c>
      <c r="D5786" s="4" t="s">
        <v>12049</v>
      </c>
      <c r="E5786" s="4" t="s">
        <v>12050</v>
      </c>
    </row>
    <row r="5787" spans="1:5">
      <c r="A5787" s="10" t="s">
        <v>51</v>
      </c>
      <c r="B5787" s="4">
        <v>800</v>
      </c>
      <c r="C5787" s="4" t="s">
        <v>12032</v>
      </c>
      <c r="D5787" s="4" t="s">
        <v>12051</v>
      </c>
      <c r="E5787" s="4" t="s">
        <v>12052</v>
      </c>
    </row>
    <row r="5788" spans="1:5">
      <c r="A5788" s="10" t="s">
        <v>27</v>
      </c>
      <c r="B5788" s="4">
        <v>0</v>
      </c>
      <c r="C5788" s="4" t="s">
        <v>12032</v>
      </c>
      <c r="D5788" s="4" t="s">
        <v>12053</v>
      </c>
      <c r="E5788" s="4" t="s">
        <v>12054</v>
      </c>
    </row>
    <row r="5789" spans="1:5">
      <c r="A5789" s="10" t="s">
        <v>56</v>
      </c>
      <c r="B5789" s="4" t="s">
        <v>85</v>
      </c>
      <c r="C5789" s="4" t="s">
        <v>12032</v>
      </c>
      <c r="D5789" s="4" t="s">
        <v>12055</v>
      </c>
      <c r="E5789" s="4" t="s">
        <v>12056</v>
      </c>
    </row>
    <row r="5790" spans="1:5">
      <c r="A5790" s="10" t="s">
        <v>59</v>
      </c>
      <c r="B5790" s="4" t="s">
        <v>150</v>
      </c>
      <c r="C5790" s="4" t="s">
        <v>12032</v>
      </c>
      <c r="D5790" s="4" t="s">
        <v>12057</v>
      </c>
      <c r="E5790" s="4" t="s">
        <v>12058</v>
      </c>
    </row>
    <row r="5791" spans="1:5">
      <c r="A5791" s="10" t="s">
        <v>27</v>
      </c>
      <c r="B5791" s="4">
        <v>0</v>
      </c>
      <c r="C5791" s="4" t="s">
        <v>12059</v>
      </c>
      <c r="D5791" s="4" t="s">
        <v>12060</v>
      </c>
      <c r="E5791" s="4" t="s">
        <v>12061</v>
      </c>
    </row>
    <row r="5792" spans="1:5">
      <c r="A5792" s="10" t="s">
        <v>30</v>
      </c>
      <c r="B5792" s="4">
        <v>4458</v>
      </c>
      <c r="C5792" s="4" t="s">
        <v>12059</v>
      </c>
      <c r="D5792" s="4" t="s">
        <v>12062</v>
      </c>
      <c r="E5792" s="4" t="s">
        <v>12063</v>
      </c>
    </row>
    <row r="5793" spans="1:5">
      <c r="A5793" s="10" t="s">
        <v>34</v>
      </c>
      <c r="B5793" s="4" t="s">
        <v>94</v>
      </c>
      <c r="C5793" s="4" t="s">
        <v>12059</v>
      </c>
      <c r="D5793" s="4" t="s">
        <v>12064</v>
      </c>
      <c r="E5793" s="4" t="s">
        <v>12065</v>
      </c>
    </row>
    <row r="5794" spans="1:5">
      <c r="A5794" s="10">
        <v>2711</v>
      </c>
      <c r="B5794" s="4">
        <v>1</v>
      </c>
      <c r="C5794" s="4" t="s">
        <v>12066</v>
      </c>
      <c r="D5794" s="4" t="s">
        <v>12067</v>
      </c>
      <c r="E5794" s="11" t="s">
        <v>12068</v>
      </c>
    </row>
    <row r="5795" spans="1:5">
      <c r="A5795" s="10">
        <v>2712</v>
      </c>
      <c r="B5795" s="4">
        <v>1</v>
      </c>
      <c r="C5795" s="4" t="s">
        <v>12066</v>
      </c>
      <c r="D5795" s="4" t="s">
        <v>12069</v>
      </c>
      <c r="E5795" s="4" t="s">
        <v>12070</v>
      </c>
    </row>
    <row r="5796" spans="1:5">
      <c r="A5796" s="10">
        <v>2713</v>
      </c>
      <c r="B5796" s="4">
        <v>1</v>
      </c>
      <c r="C5796" s="4" t="s">
        <v>12066</v>
      </c>
      <c r="D5796" s="4" t="s">
        <v>12071</v>
      </c>
      <c r="E5796" s="4" t="s">
        <v>12072</v>
      </c>
    </row>
    <row r="5797" spans="1:5">
      <c r="A5797" s="10">
        <v>2714</v>
      </c>
      <c r="B5797" s="4">
        <v>1</v>
      </c>
      <c r="C5797" s="4" t="s">
        <v>12066</v>
      </c>
      <c r="D5797" s="4" t="s">
        <v>12073</v>
      </c>
      <c r="E5797" s="4" t="s">
        <v>12074</v>
      </c>
    </row>
    <row r="5798" spans="1:5">
      <c r="A5798" s="10" t="s">
        <v>27</v>
      </c>
      <c r="B5798" s="4">
        <v>0</v>
      </c>
      <c r="C5798" s="4" t="s">
        <v>12066</v>
      </c>
      <c r="D5798" s="4" t="s">
        <v>12075</v>
      </c>
      <c r="E5798" s="4" t="s">
        <v>12076</v>
      </c>
    </row>
    <row r="5799" spans="1:5">
      <c r="A5799" s="10" t="s">
        <v>48</v>
      </c>
      <c r="B5799" s="4" t="s">
        <v>2926</v>
      </c>
      <c r="C5799" s="4" t="s">
        <v>12066</v>
      </c>
      <c r="D5799" s="4" t="s">
        <v>12077</v>
      </c>
      <c r="E5799" s="4" t="s">
        <v>12078</v>
      </c>
    </row>
    <row r="5800" spans="1:5">
      <c r="A5800" s="10" t="s">
        <v>51</v>
      </c>
      <c r="B5800" s="4">
        <v>4000</v>
      </c>
      <c r="C5800" s="4" t="s">
        <v>12066</v>
      </c>
      <c r="D5800" s="4" t="s">
        <v>12079</v>
      </c>
      <c r="E5800" s="4" t="s">
        <v>12080</v>
      </c>
    </row>
    <row r="5801" spans="1:5">
      <c r="A5801" s="10" t="s">
        <v>27</v>
      </c>
      <c r="B5801" s="4">
        <v>0</v>
      </c>
      <c r="C5801" s="4" t="s">
        <v>12066</v>
      </c>
      <c r="D5801" s="4" t="s">
        <v>12081</v>
      </c>
      <c r="E5801" s="4" t="s">
        <v>12082</v>
      </c>
    </row>
    <row r="5802" spans="1:5">
      <c r="A5802" s="10" t="s">
        <v>56</v>
      </c>
      <c r="B5802" s="4" t="s">
        <v>85</v>
      </c>
      <c r="C5802" s="4" t="s">
        <v>12066</v>
      </c>
      <c r="D5802" s="4" t="s">
        <v>12083</v>
      </c>
      <c r="E5802" s="4" t="s">
        <v>12084</v>
      </c>
    </row>
    <row r="5803" spans="1:5">
      <c r="A5803" s="10" t="s">
        <v>59</v>
      </c>
      <c r="B5803" s="4">
        <v>800</v>
      </c>
      <c r="C5803" s="4" t="s">
        <v>12066</v>
      </c>
      <c r="D5803" s="4" t="s">
        <v>12085</v>
      </c>
      <c r="E5803" s="4" t="s">
        <v>12086</v>
      </c>
    </row>
    <row r="5804" spans="1:5">
      <c r="A5804" s="10" t="s">
        <v>27</v>
      </c>
      <c r="B5804" s="4">
        <v>0</v>
      </c>
      <c r="C5804" s="4" t="s">
        <v>12066</v>
      </c>
      <c r="D5804" s="4" t="s">
        <v>12087</v>
      </c>
      <c r="E5804" s="4" t="s">
        <v>12088</v>
      </c>
    </row>
    <row r="5805" spans="1:5">
      <c r="A5805" s="10" t="s">
        <v>30</v>
      </c>
      <c r="B5805" s="4">
        <v>4452</v>
      </c>
      <c r="C5805" s="4" t="s">
        <v>12066</v>
      </c>
      <c r="D5805" s="4" t="s">
        <v>12089</v>
      </c>
      <c r="E5805" s="4" t="s">
        <v>12090</v>
      </c>
    </row>
    <row r="5806" spans="1:5">
      <c r="A5806" s="10" t="s">
        <v>34</v>
      </c>
      <c r="B5806" s="4" t="s">
        <v>123</v>
      </c>
      <c r="C5806" s="4" t="s">
        <v>12066</v>
      </c>
      <c r="D5806" s="4" t="s">
        <v>12091</v>
      </c>
      <c r="E5806" s="4" t="s">
        <v>12092</v>
      </c>
    </row>
    <row r="5807" spans="1:5">
      <c r="A5807" s="10" t="s">
        <v>27</v>
      </c>
      <c r="B5807" s="4">
        <v>0</v>
      </c>
      <c r="C5807" s="4" t="s">
        <v>12066</v>
      </c>
      <c r="D5807" s="4" t="s">
        <v>12093</v>
      </c>
      <c r="E5807" s="4" t="s">
        <v>12094</v>
      </c>
    </row>
    <row r="5808" spans="1:5">
      <c r="A5808" s="10" t="s">
        <v>39</v>
      </c>
      <c r="B5808" s="4" t="s">
        <v>85</v>
      </c>
      <c r="C5808" s="4" t="s">
        <v>12066</v>
      </c>
      <c r="D5808" s="4" t="s">
        <v>12095</v>
      </c>
      <c r="E5808" s="4" t="s">
        <v>12096</v>
      </c>
    </row>
    <row r="5809" spans="1:5">
      <c r="A5809" s="10" t="s">
        <v>43</v>
      </c>
      <c r="B5809" s="4">
        <v>4000</v>
      </c>
      <c r="C5809" s="4" t="s">
        <v>12066</v>
      </c>
      <c r="D5809" s="4" t="s">
        <v>12097</v>
      </c>
      <c r="E5809" s="4" t="s">
        <v>12098</v>
      </c>
    </row>
    <row r="5810" spans="1:5">
      <c r="A5810" s="10">
        <v>2711</v>
      </c>
      <c r="B5810" s="4">
        <v>1</v>
      </c>
      <c r="C5810" s="4" t="s">
        <v>12099</v>
      </c>
      <c r="D5810" s="4" t="s">
        <v>12100</v>
      </c>
      <c r="E5810" s="4" t="s">
        <v>12101</v>
      </c>
    </row>
    <row r="5811" spans="1:5">
      <c r="A5811" s="10">
        <v>2712</v>
      </c>
      <c r="B5811" s="4">
        <v>1</v>
      </c>
      <c r="C5811" s="4" t="s">
        <v>12099</v>
      </c>
      <c r="D5811" s="4" t="s">
        <v>12102</v>
      </c>
      <c r="E5811" s="4" t="s">
        <v>12103</v>
      </c>
    </row>
    <row r="5812" spans="1:5">
      <c r="A5812" s="10">
        <v>2713</v>
      </c>
      <c r="B5812" s="4">
        <v>1</v>
      </c>
      <c r="C5812" s="4" t="s">
        <v>12099</v>
      </c>
      <c r="D5812" s="4" t="s">
        <v>12104</v>
      </c>
      <c r="E5812" s="4" t="s">
        <v>12105</v>
      </c>
    </row>
    <row r="5813" spans="1:5">
      <c r="A5813" s="10">
        <v>2714</v>
      </c>
      <c r="B5813" s="4">
        <v>1</v>
      </c>
      <c r="C5813" s="4" t="s">
        <v>12099</v>
      </c>
      <c r="D5813" s="4" t="s">
        <v>12106</v>
      </c>
      <c r="E5813" s="4" t="s">
        <v>12107</v>
      </c>
    </row>
    <row r="5814" spans="1:5">
      <c r="A5814" s="10" t="s">
        <v>27</v>
      </c>
      <c r="B5814" s="4">
        <v>0</v>
      </c>
      <c r="C5814" s="4" t="s">
        <v>12108</v>
      </c>
      <c r="D5814" s="4" t="s">
        <v>12109</v>
      </c>
      <c r="E5814" s="4" t="s">
        <v>12110</v>
      </c>
    </row>
    <row r="5815" spans="1:5">
      <c r="A5815" s="10" t="s">
        <v>56</v>
      </c>
      <c r="B5815" s="4" t="s">
        <v>85</v>
      </c>
      <c r="C5815" s="4" t="s">
        <v>12108</v>
      </c>
      <c r="D5815" s="4" t="s">
        <v>12111</v>
      </c>
      <c r="E5815" s="4" t="s">
        <v>12112</v>
      </c>
    </row>
    <row r="5816" spans="1:5">
      <c r="A5816" s="10" t="s">
        <v>59</v>
      </c>
      <c r="B5816" s="4" t="s">
        <v>417</v>
      </c>
      <c r="C5816" s="4" t="s">
        <v>12108</v>
      </c>
      <c r="D5816" s="4" t="s">
        <v>12113</v>
      </c>
      <c r="E5816" s="4" t="s">
        <v>12114</v>
      </c>
    </row>
    <row r="5817" spans="1:5">
      <c r="A5817" s="10" t="s">
        <v>27</v>
      </c>
      <c r="B5817" s="4">
        <v>0</v>
      </c>
      <c r="C5817" s="4" t="s">
        <v>12108</v>
      </c>
      <c r="D5817" s="4" t="s">
        <v>12115</v>
      </c>
      <c r="E5817" s="4" t="s">
        <v>12116</v>
      </c>
    </row>
    <row r="5818" spans="1:5">
      <c r="A5818" s="10" t="s">
        <v>30</v>
      </c>
      <c r="B5818" s="4">
        <v>4458</v>
      </c>
      <c r="C5818" s="4" t="s">
        <v>12108</v>
      </c>
      <c r="D5818" s="4" t="s">
        <v>12117</v>
      </c>
      <c r="E5818" s="4" t="s">
        <v>12118</v>
      </c>
    </row>
    <row r="5819" spans="1:5">
      <c r="A5819" s="10" t="s">
        <v>34</v>
      </c>
      <c r="B5819" s="4" t="s">
        <v>1610</v>
      </c>
      <c r="C5819" s="4" t="s">
        <v>12108</v>
      </c>
      <c r="D5819" s="4" t="s">
        <v>12119</v>
      </c>
      <c r="E5819" s="4" t="s">
        <v>12120</v>
      </c>
    </row>
    <row r="5820" spans="1:5">
      <c r="A5820" s="10" t="s">
        <v>27</v>
      </c>
      <c r="B5820" s="4">
        <v>0</v>
      </c>
      <c r="C5820" s="4" t="s">
        <v>12108</v>
      </c>
      <c r="D5820" s="4" t="s">
        <v>12121</v>
      </c>
      <c r="E5820" s="4" t="s">
        <v>12122</v>
      </c>
    </row>
    <row r="5821" spans="1:5">
      <c r="A5821" s="10" t="s">
        <v>39</v>
      </c>
      <c r="B5821" s="4" t="s">
        <v>2926</v>
      </c>
      <c r="C5821" s="4" t="s">
        <v>12108</v>
      </c>
      <c r="D5821" s="4" t="s">
        <v>12123</v>
      </c>
      <c r="E5821" s="4" t="s">
        <v>12124</v>
      </c>
    </row>
    <row r="5822" spans="1:5">
      <c r="A5822" s="10" t="s">
        <v>43</v>
      </c>
      <c r="B5822" s="4">
        <v>0</v>
      </c>
      <c r="C5822" s="4" t="s">
        <v>12108</v>
      </c>
      <c r="D5822" s="4" t="s">
        <v>12125</v>
      </c>
      <c r="E5822" s="4" t="s">
        <v>12126</v>
      </c>
    </row>
    <row r="5823" spans="1:5">
      <c r="A5823" s="10" t="s">
        <v>27</v>
      </c>
      <c r="B5823" s="4">
        <v>0</v>
      </c>
      <c r="C5823" s="4" t="s">
        <v>12108</v>
      </c>
      <c r="D5823" s="4" t="s">
        <v>12127</v>
      </c>
      <c r="E5823" s="4" t="s">
        <v>12128</v>
      </c>
    </row>
    <row r="5824" spans="1:5">
      <c r="A5824" s="10" t="s">
        <v>48</v>
      </c>
      <c r="B5824" s="4" t="s">
        <v>85</v>
      </c>
      <c r="C5824" s="4" t="s">
        <v>12108</v>
      </c>
      <c r="D5824" s="4" t="s">
        <v>12129</v>
      </c>
      <c r="E5824" s="4" t="s">
        <v>12130</v>
      </c>
    </row>
    <row r="5825" spans="1:5">
      <c r="A5825" s="10" t="s">
        <v>51</v>
      </c>
      <c r="B5825" s="4">
        <v>8000</v>
      </c>
      <c r="C5825" s="4" t="s">
        <v>12108</v>
      </c>
      <c r="D5825" s="4" t="s">
        <v>12131</v>
      </c>
      <c r="E5825" s="4" t="s">
        <v>12132</v>
      </c>
    </row>
    <row r="5826" spans="1:5">
      <c r="A5826" s="10">
        <v>2711</v>
      </c>
      <c r="B5826" s="4">
        <v>1</v>
      </c>
      <c r="C5826" s="4" t="s">
        <v>12133</v>
      </c>
      <c r="D5826" s="4" t="s">
        <v>12134</v>
      </c>
      <c r="E5826" s="4" t="s">
        <v>12135</v>
      </c>
    </row>
    <row r="5827" spans="1:5">
      <c r="A5827" s="10">
        <v>2712</v>
      </c>
      <c r="B5827" s="4">
        <v>1</v>
      </c>
      <c r="C5827" s="4" t="s">
        <v>12133</v>
      </c>
      <c r="D5827" s="4" t="s">
        <v>12136</v>
      </c>
      <c r="E5827" s="4" t="s">
        <v>12137</v>
      </c>
    </row>
    <row r="5828" spans="1:5">
      <c r="A5828" s="10">
        <v>2713</v>
      </c>
      <c r="B5828" s="4">
        <v>1</v>
      </c>
      <c r="C5828" s="4" t="s">
        <v>12133</v>
      </c>
      <c r="D5828" s="4" t="s">
        <v>12138</v>
      </c>
      <c r="E5828" s="4" t="s">
        <v>12139</v>
      </c>
    </row>
    <row r="5829" spans="1:5">
      <c r="A5829" s="10">
        <v>2714</v>
      </c>
      <c r="B5829" s="4">
        <v>1</v>
      </c>
      <c r="C5829" s="4" t="s">
        <v>12133</v>
      </c>
      <c r="D5829" s="4" t="s">
        <v>12140</v>
      </c>
      <c r="E5829" s="4" t="s">
        <v>12141</v>
      </c>
    </row>
    <row r="5830" spans="1:5">
      <c r="A5830" s="10" t="s">
        <v>27</v>
      </c>
      <c r="B5830" s="4">
        <v>0</v>
      </c>
      <c r="C5830" s="4" t="s">
        <v>12142</v>
      </c>
      <c r="D5830" s="4" t="s">
        <v>12143</v>
      </c>
      <c r="E5830" s="4" t="s">
        <v>12144</v>
      </c>
    </row>
    <row r="5831" spans="1:5">
      <c r="A5831" s="10" t="s">
        <v>30</v>
      </c>
      <c r="B5831" s="4">
        <v>4452</v>
      </c>
      <c r="C5831" s="4" t="s">
        <v>12142</v>
      </c>
      <c r="D5831" s="4" t="s">
        <v>12145</v>
      </c>
      <c r="E5831" s="4" t="s">
        <v>12146</v>
      </c>
    </row>
    <row r="5832" spans="1:5">
      <c r="A5832" s="10" t="s">
        <v>34</v>
      </c>
      <c r="B5832" s="4">
        <v>5400</v>
      </c>
      <c r="C5832" s="4" t="s">
        <v>12142</v>
      </c>
      <c r="D5832" s="4" t="s">
        <v>12147</v>
      </c>
      <c r="E5832" s="4" t="s">
        <v>12148</v>
      </c>
    </row>
    <row r="5833" spans="1:5">
      <c r="A5833" s="10" t="s">
        <v>27</v>
      </c>
      <c r="B5833" s="4">
        <v>0</v>
      </c>
      <c r="C5833" s="4" t="s">
        <v>12142</v>
      </c>
      <c r="D5833" s="4" t="s">
        <v>12149</v>
      </c>
      <c r="E5833" s="4" t="s">
        <v>12150</v>
      </c>
    </row>
    <row r="5834" spans="1:5">
      <c r="A5834" s="10" t="s">
        <v>39</v>
      </c>
      <c r="B5834" s="4" t="s">
        <v>40</v>
      </c>
      <c r="C5834" s="4" t="s">
        <v>12142</v>
      </c>
      <c r="D5834" s="4" t="s">
        <v>12151</v>
      </c>
      <c r="E5834" s="4" t="s">
        <v>12152</v>
      </c>
    </row>
    <row r="5835" spans="1:5">
      <c r="A5835" s="10" t="s">
        <v>43</v>
      </c>
      <c r="B5835" s="4" t="s">
        <v>452</v>
      </c>
      <c r="C5835" s="4" t="s">
        <v>12142</v>
      </c>
      <c r="D5835" s="4" t="s">
        <v>12153</v>
      </c>
      <c r="E5835" s="4" t="s">
        <v>12154</v>
      </c>
    </row>
    <row r="5836" spans="1:5">
      <c r="A5836" s="10" t="s">
        <v>27</v>
      </c>
      <c r="B5836" s="4">
        <v>0</v>
      </c>
      <c r="C5836" s="4" t="s">
        <v>12142</v>
      </c>
      <c r="D5836" s="4" t="s">
        <v>12155</v>
      </c>
      <c r="E5836" s="4" t="s">
        <v>12156</v>
      </c>
    </row>
    <row r="5837" spans="1:5">
      <c r="A5837" s="10" t="s">
        <v>48</v>
      </c>
      <c r="B5837" s="4" t="s">
        <v>2926</v>
      </c>
      <c r="C5837" s="4" t="s">
        <v>12157</v>
      </c>
      <c r="D5837" s="4" t="s">
        <v>12158</v>
      </c>
      <c r="E5837" s="4" t="s">
        <v>12159</v>
      </c>
    </row>
    <row r="5838" spans="1:5">
      <c r="A5838" s="10" t="s">
        <v>51</v>
      </c>
      <c r="B5838" s="4">
        <v>8000</v>
      </c>
      <c r="C5838" s="4" t="s">
        <v>12160</v>
      </c>
      <c r="D5838" s="4" t="s">
        <v>12161</v>
      </c>
      <c r="E5838" s="4" t="s">
        <v>12162</v>
      </c>
    </row>
    <row r="5839" spans="1:5">
      <c r="A5839" s="10" t="s">
        <v>27</v>
      </c>
      <c r="B5839" s="4">
        <v>0</v>
      </c>
      <c r="C5839" s="4" t="s">
        <v>12142</v>
      </c>
      <c r="D5839" s="4" t="s">
        <v>12163</v>
      </c>
      <c r="E5839" s="4" t="s">
        <v>12164</v>
      </c>
    </row>
    <row r="5840" spans="1:5">
      <c r="A5840" s="10" t="s">
        <v>56</v>
      </c>
      <c r="B5840" s="4" t="s">
        <v>85</v>
      </c>
      <c r="C5840" s="4" t="s">
        <v>12142</v>
      </c>
      <c r="D5840" s="4" t="s">
        <v>12165</v>
      </c>
      <c r="E5840" s="4" t="s">
        <v>12166</v>
      </c>
    </row>
    <row r="5841" spans="1:5">
      <c r="A5841" s="10" t="s">
        <v>59</v>
      </c>
      <c r="B5841" s="4">
        <v>3000</v>
      </c>
      <c r="C5841" s="4" t="s">
        <v>12142</v>
      </c>
      <c r="D5841" s="4" t="s">
        <v>12167</v>
      </c>
      <c r="E5841" s="4" t="s">
        <v>12168</v>
      </c>
    </row>
    <row r="5842" spans="1:5">
      <c r="A5842" s="10">
        <v>2711</v>
      </c>
      <c r="B5842" s="4">
        <v>1</v>
      </c>
      <c r="C5842" s="4" t="s">
        <v>12169</v>
      </c>
      <c r="D5842" s="4" t="s">
        <v>12170</v>
      </c>
      <c r="E5842" s="4" t="s">
        <v>12171</v>
      </c>
    </row>
    <row r="5843" spans="1:5">
      <c r="A5843" s="10">
        <v>2712</v>
      </c>
      <c r="B5843" s="4">
        <v>1</v>
      </c>
      <c r="C5843" s="4" t="s">
        <v>12169</v>
      </c>
      <c r="D5843" s="4" t="s">
        <v>12172</v>
      </c>
      <c r="E5843" s="4">
        <v>61016919</v>
      </c>
    </row>
    <row r="5844" spans="1:5">
      <c r="A5844" s="10">
        <v>2713</v>
      </c>
      <c r="B5844" s="4">
        <v>1</v>
      </c>
      <c r="C5844" s="4" t="s">
        <v>12169</v>
      </c>
      <c r="D5844" s="4" t="s">
        <v>12173</v>
      </c>
      <c r="E5844" s="4" t="s">
        <v>12174</v>
      </c>
    </row>
    <row r="5845" spans="1:5">
      <c r="A5845" s="10">
        <v>2714</v>
      </c>
      <c r="B5845" s="4">
        <v>1</v>
      </c>
      <c r="C5845" s="4" t="s">
        <v>12169</v>
      </c>
      <c r="D5845" s="4" t="s">
        <v>12175</v>
      </c>
      <c r="E5845" s="4" t="s">
        <v>12176</v>
      </c>
    </row>
    <row r="5846" spans="1:5">
      <c r="A5846" s="10" t="s">
        <v>27</v>
      </c>
      <c r="B5846" s="4">
        <v>0</v>
      </c>
      <c r="C5846" s="4" t="s">
        <v>12169</v>
      </c>
      <c r="D5846" s="4" t="s">
        <v>12177</v>
      </c>
      <c r="E5846" s="4" t="s">
        <v>12178</v>
      </c>
    </row>
    <row r="5847" spans="1:5">
      <c r="A5847" s="10" t="s">
        <v>39</v>
      </c>
      <c r="B5847" s="4" t="s">
        <v>85</v>
      </c>
      <c r="C5847" s="4" t="s">
        <v>12169</v>
      </c>
      <c r="D5847" s="4" t="s">
        <v>12179</v>
      </c>
      <c r="E5847" s="4" t="s">
        <v>12180</v>
      </c>
    </row>
    <row r="5848" spans="1:5">
      <c r="A5848" s="10" t="s">
        <v>43</v>
      </c>
      <c r="B5848" s="4" t="s">
        <v>452</v>
      </c>
      <c r="C5848" s="4" t="s">
        <v>12169</v>
      </c>
      <c r="D5848" s="4" t="s">
        <v>12181</v>
      </c>
      <c r="E5848" s="4" t="s">
        <v>12182</v>
      </c>
    </row>
    <row r="5849" spans="1:5">
      <c r="A5849" s="10" t="s">
        <v>27</v>
      </c>
      <c r="B5849" s="4">
        <v>0</v>
      </c>
      <c r="C5849" s="4" t="s">
        <v>12183</v>
      </c>
      <c r="D5849" s="4" t="s">
        <v>12184</v>
      </c>
      <c r="E5849" s="4" t="s">
        <v>12185</v>
      </c>
    </row>
    <row r="5850" spans="1:5">
      <c r="A5850" s="10" t="s">
        <v>48</v>
      </c>
      <c r="B5850" s="4" t="s">
        <v>85</v>
      </c>
      <c r="C5850" s="4" t="s">
        <v>12183</v>
      </c>
      <c r="D5850" s="4" t="s">
        <v>12186</v>
      </c>
      <c r="E5850" s="4" t="s">
        <v>12187</v>
      </c>
    </row>
    <row r="5851" spans="1:5">
      <c r="A5851" s="10" t="s">
        <v>51</v>
      </c>
      <c r="B5851" s="4">
        <v>9000</v>
      </c>
      <c r="C5851" s="4" t="s">
        <v>12183</v>
      </c>
      <c r="D5851" s="4" t="s">
        <v>12188</v>
      </c>
      <c r="E5851" s="4" t="s">
        <v>12189</v>
      </c>
    </row>
    <row r="5852" spans="1:5">
      <c r="A5852" s="10" t="s">
        <v>27</v>
      </c>
      <c r="B5852" s="4">
        <v>0</v>
      </c>
      <c r="C5852" s="4" t="s">
        <v>12183</v>
      </c>
      <c r="D5852" s="4" t="s">
        <v>12190</v>
      </c>
      <c r="E5852" s="4" t="s">
        <v>12191</v>
      </c>
    </row>
    <row r="5853" spans="1:5">
      <c r="A5853" s="10" t="s">
        <v>56</v>
      </c>
      <c r="B5853" s="4" t="s">
        <v>2926</v>
      </c>
      <c r="C5853" s="4" t="s">
        <v>12183</v>
      </c>
      <c r="D5853" s="4" t="s">
        <v>12192</v>
      </c>
      <c r="E5853" s="11">
        <v>3429640000</v>
      </c>
    </row>
    <row r="5854" spans="1:5">
      <c r="A5854" s="10" t="s">
        <v>59</v>
      </c>
      <c r="B5854" s="4">
        <v>0</v>
      </c>
      <c r="C5854" s="4" t="s">
        <v>12183</v>
      </c>
      <c r="D5854" s="4" t="s">
        <v>12193</v>
      </c>
      <c r="E5854" s="4" t="s">
        <v>12194</v>
      </c>
    </row>
    <row r="5855" spans="1:5">
      <c r="A5855" s="10" t="s">
        <v>27</v>
      </c>
      <c r="B5855" s="4">
        <v>0</v>
      </c>
      <c r="C5855" s="4" t="s">
        <v>12183</v>
      </c>
      <c r="D5855" s="4" t="s">
        <v>12195</v>
      </c>
      <c r="E5855" s="4" t="s">
        <v>12196</v>
      </c>
    </row>
    <row r="5856" spans="1:5">
      <c r="A5856" s="10" t="s">
        <v>30</v>
      </c>
      <c r="B5856" s="4">
        <v>4456</v>
      </c>
      <c r="C5856" s="4" t="s">
        <v>12183</v>
      </c>
      <c r="D5856" s="4" t="s">
        <v>12197</v>
      </c>
      <c r="E5856" s="4" t="s">
        <v>12198</v>
      </c>
    </row>
    <row r="5857" spans="1:5">
      <c r="A5857" s="10" t="s">
        <v>34</v>
      </c>
      <c r="B5857" s="4" t="s">
        <v>5513</v>
      </c>
      <c r="C5857" s="4" t="s">
        <v>12183</v>
      </c>
      <c r="D5857" s="4" t="s">
        <v>12199</v>
      </c>
      <c r="E5857" s="4" t="s">
        <v>12200</v>
      </c>
    </row>
    <row r="5858" spans="1:5">
      <c r="A5858" s="10">
        <v>2711</v>
      </c>
      <c r="B5858" s="4">
        <v>1</v>
      </c>
      <c r="C5858" s="4" t="s">
        <v>12201</v>
      </c>
      <c r="D5858" s="4" t="s">
        <v>12202</v>
      </c>
      <c r="E5858" s="4" t="s">
        <v>12203</v>
      </c>
    </row>
    <row r="5859" spans="1:5">
      <c r="A5859" s="10">
        <v>2712</v>
      </c>
      <c r="B5859" s="4">
        <v>1</v>
      </c>
      <c r="C5859" s="4" t="s">
        <v>12201</v>
      </c>
      <c r="D5859" s="4" t="s">
        <v>12204</v>
      </c>
      <c r="E5859" s="4" t="s">
        <v>12205</v>
      </c>
    </row>
    <row r="5860" spans="1:5">
      <c r="A5860" s="10">
        <v>2713</v>
      </c>
      <c r="B5860" s="4">
        <v>1</v>
      </c>
      <c r="C5860" s="4" t="s">
        <v>12201</v>
      </c>
      <c r="D5860" s="4" t="s">
        <v>12206</v>
      </c>
      <c r="E5860" s="4" t="s">
        <v>12207</v>
      </c>
    </row>
    <row r="5861" spans="1:5">
      <c r="A5861" s="10">
        <v>2714</v>
      </c>
      <c r="B5861" s="4">
        <v>1</v>
      </c>
      <c r="C5861" s="4" t="s">
        <v>12201</v>
      </c>
      <c r="D5861" s="4" t="s">
        <v>12208</v>
      </c>
      <c r="E5861" s="4" t="s">
        <v>12209</v>
      </c>
    </row>
    <row r="5862" spans="1:5">
      <c r="A5862" s="10" t="s">
        <v>27</v>
      </c>
      <c r="B5862" s="4">
        <v>0</v>
      </c>
      <c r="C5862" s="4" t="s">
        <v>12201</v>
      </c>
      <c r="D5862" s="4" t="s">
        <v>12210</v>
      </c>
      <c r="E5862" s="4">
        <v>88346523</v>
      </c>
    </row>
    <row r="5863" spans="1:5">
      <c r="A5863" s="10" t="s">
        <v>48</v>
      </c>
      <c r="B5863" s="4" t="s">
        <v>2926</v>
      </c>
      <c r="C5863" s="4" t="s">
        <v>12201</v>
      </c>
      <c r="D5863" s="11">
        <v>6.7829000000000006E+63</v>
      </c>
      <c r="E5863" s="4" t="s">
        <v>12211</v>
      </c>
    </row>
    <row r="5864" spans="1:5">
      <c r="A5864" s="10" t="s">
        <v>51</v>
      </c>
      <c r="B5864" s="4">
        <v>5000</v>
      </c>
      <c r="C5864" s="4" t="s">
        <v>12201</v>
      </c>
      <c r="D5864" s="4" t="s">
        <v>12212</v>
      </c>
      <c r="E5864" s="4" t="s">
        <v>12213</v>
      </c>
    </row>
    <row r="5865" spans="1:5">
      <c r="A5865" s="10" t="s">
        <v>27</v>
      </c>
      <c r="B5865" s="4">
        <v>0</v>
      </c>
      <c r="C5865" s="4" t="s">
        <v>12214</v>
      </c>
      <c r="D5865" s="4" t="s">
        <v>12215</v>
      </c>
      <c r="E5865" s="4" t="s">
        <v>12216</v>
      </c>
    </row>
    <row r="5866" spans="1:5">
      <c r="A5866" s="10" t="s">
        <v>56</v>
      </c>
      <c r="B5866" s="4" t="s">
        <v>85</v>
      </c>
      <c r="C5866" s="4" t="s">
        <v>12214</v>
      </c>
      <c r="D5866" s="4" t="s">
        <v>12217</v>
      </c>
      <c r="E5866" s="4" t="s">
        <v>12218</v>
      </c>
    </row>
    <row r="5867" spans="1:5">
      <c r="A5867" s="10" t="s">
        <v>59</v>
      </c>
      <c r="B5867" s="4" t="s">
        <v>219</v>
      </c>
      <c r="C5867" s="4" t="s">
        <v>12214</v>
      </c>
      <c r="D5867" s="4" t="s">
        <v>12219</v>
      </c>
      <c r="E5867" s="4" t="s">
        <v>12220</v>
      </c>
    </row>
    <row r="5868" spans="1:5">
      <c r="A5868" s="10" t="s">
        <v>27</v>
      </c>
      <c r="B5868" s="4">
        <v>0</v>
      </c>
      <c r="C5868" s="4" t="s">
        <v>12214</v>
      </c>
      <c r="D5868" s="4" t="s">
        <v>12221</v>
      </c>
      <c r="E5868" s="4" t="s">
        <v>12222</v>
      </c>
    </row>
    <row r="5869" spans="1:5">
      <c r="A5869" s="10" t="s">
        <v>30</v>
      </c>
      <c r="B5869" s="4">
        <v>4458</v>
      </c>
      <c r="C5869" s="4" t="s">
        <v>12214</v>
      </c>
      <c r="D5869" s="4" t="s">
        <v>12223</v>
      </c>
      <c r="E5869" s="4" t="s">
        <v>12224</v>
      </c>
    </row>
    <row r="5870" spans="1:5">
      <c r="A5870" s="10" t="s">
        <v>34</v>
      </c>
      <c r="B5870" s="4" t="s">
        <v>1185</v>
      </c>
      <c r="C5870" s="4" t="s">
        <v>12214</v>
      </c>
      <c r="D5870" s="4" t="s">
        <v>12225</v>
      </c>
      <c r="E5870" s="4" t="s">
        <v>12226</v>
      </c>
    </row>
    <row r="5871" spans="1:5">
      <c r="A5871" s="10" t="s">
        <v>27</v>
      </c>
      <c r="B5871" s="4">
        <v>0</v>
      </c>
      <c r="C5871" s="4" t="s">
        <v>12214</v>
      </c>
      <c r="D5871" s="4" t="s">
        <v>12227</v>
      </c>
      <c r="E5871" s="4" t="s">
        <v>12228</v>
      </c>
    </row>
    <row r="5872" spans="1:5">
      <c r="A5872" s="10" t="s">
        <v>39</v>
      </c>
      <c r="B5872" s="4" t="s">
        <v>2926</v>
      </c>
      <c r="C5872" s="4" t="s">
        <v>12214</v>
      </c>
      <c r="D5872" s="4" t="s">
        <v>12229</v>
      </c>
      <c r="E5872" s="4" t="s">
        <v>12230</v>
      </c>
    </row>
    <row r="5873" spans="1:5">
      <c r="A5873" s="10" t="s">
        <v>43</v>
      </c>
      <c r="B5873" s="4">
        <v>4000</v>
      </c>
      <c r="C5873" s="4" t="s">
        <v>12214</v>
      </c>
      <c r="D5873" s="4" t="s">
        <v>12231</v>
      </c>
      <c r="E5873" s="4" t="s">
        <v>12232</v>
      </c>
    </row>
    <row r="5874" spans="1:5">
      <c r="A5874" s="10">
        <v>2711</v>
      </c>
      <c r="B5874" s="4">
        <v>1</v>
      </c>
      <c r="C5874" s="4" t="s">
        <v>12233</v>
      </c>
      <c r="D5874" s="4" t="s">
        <v>12234</v>
      </c>
      <c r="E5874" s="4" t="s">
        <v>12235</v>
      </c>
    </row>
    <row r="5875" spans="1:5">
      <c r="A5875" s="10">
        <v>2712</v>
      </c>
      <c r="B5875" s="4">
        <v>1</v>
      </c>
      <c r="C5875" s="4" t="s">
        <v>12233</v>
      </c>
      <c r="D5875" s="4" t="s">
        <v>12236</v>
      </c>
      <c r="E5875" s="4" t="s">
        <v>12237</v>
      </c>
    </row>
    <row r="5876" spans="1:5">
      <c r="A5876" s="10">
        <v>2713</v>
      </c>
      <c r="B5876" s="4">
        <v>1</v>
      </c>
      <c r="C5876" s="4" t="s">
        <v>12233</v>
      </c>
      <c r="D5876" s="4" t="s">
        <v>12238</v>
      </c>
      <c r="E5876" s="4" t="s">
        <v>12239</v>
      </c>
    </row>
    <row r="5877" spans="1:5">
      <c r="A5877" s="10">
        <v>2714</v>
      </c>
      <c r="B5877" s="4">
        <v>1</v>
      </c>
      <c r="C5877" s="4" t="s">
        <v>12233</v>
      </c>
      <c r="D5877" s="4" t="s">
        <v>12240</v>
      </c>
      <c r="E5877" s="4" t="s">
        <v>12241</v>
      </c>
    </row>
    <row r="5878" spans="1:5">
      <c r="A5878" s="10" t="s">
        <v>27</v>
      </c>
      <c r="B5878" s="4">
        <v>0</v>
      </c>
      <c r="C5878" s="4" t="s">
        <v>12233</v>
      </c>
      <c r="D5878" s="4" t="s">
        <v>12242</v>
      </c>
      <c r="E5878" s="4" t="s">
        <v>12243</v>
      </c>
    </row>
    <row r="5879" spans="1:5">
      <c r="A5879" s="10" t="s">
        <v>56</v>
      </c>
      <c r="B5879" s="4" t="s">
        <v>40</v>
      </c>
      <c r="C5879" s="4" t="s">
        <v>12233</v>
      </c>
      <c r="D5879" s="4" t="s">
        <v>12244</v>
      </c>
      <c r="E5879" s="4" t="s">
        <v>12245</v>
      </c>
    </row>
    <row r="5880" spans="1:5">
      <c r="A5880" s="10" t="s">
        <v>59</v>
      </c>
      <c r="B5880" s="4" t="s">
        <v>94</v>
      </c>
      <c r="C5880" s="4" t="s">
        <v>12233</v>
      </c>
      <c r="D5880" s="4" t="s">
        <v>12246</v>
      </c>
      <c r="E5880" s="4" t="s">
        <v>12247</v>
      </c>
    </row>
    <row r="5881" spans="1:5">
      <c r="A5881" s="10" t="s">
        <v>27</v>
      </c>
      <c r="B5881" s="4">
        <v>0</v>
      </c>
      <c r="C5881" s="4" t="s">
        <v>12233</v>
      </c>
      <c r="D5881" s="4" t="s">
        <v>12248</v>
      </c>
      <c r="E5881" s="4" t="s">
        <v>12249</v>
      </c>
    </row>
    <row r="5882" spans="1:5">
      <c r="A5882" s="10" t="s">
        <v>30</v>
      </c>
      <c r="B5882" s="4">
        <v>4455</v>
      </c>
      <c r="C5882" s="4" t="s">
        <v>12157</v>
      </c>
      <c r="D5882" s="4" t="s">
        <v>12250</v>
      </c>
      <c r="E5882" s="4" t="s">
        <v>12251</v>
      </c>
    </row>
    <row r="5883" spans="1:5">
      <c r="A5883" s="10" t="s">
        <v>34</v>
      </c>
      <c r="B5883" s="4">
        <v>4800</v>
      </c>
      <c r="C5883" s="4" t="s">
        <v>12252</v>
      </c>
      <c r="D5883" s="4" t="s">
        <v>12253</v>
      </c>
      <c r="E5883" s="11" t="s">
        <v>12254</v>
      </c>
    </row>
    <row r="5884" spans="1:5">
      <c r="A5884" s="10" t="s">
        <v>27</v>
      </c>
      <c r="B5884" s="4">
        <v>0</v>
      </c>
      <c r="C5884" s="4" t="s">
        <v>12255</v>
      </c>
      <c r="D5884" s="4" t="s">
        <v>12256</v>
      </c>
      <c r="E5884" s="4" t="s">
        <v>12257</v>
      </c>
    </row>
    <row r="5885" spans="1:5">
      <c r="A5885" s="10" t="s">
        <v>39</v>
      </c>
      <c r="B5885" s="4" t="s">
        <v>85</v>
      </c>
      <c r="C5885" s="4" t="s">
        <v>12255</v>
      </c>
      <c r="D5885" s="4" t="s">
        <v>12258</v>
      </c>
      <c r="E5885" s="4" t="s">
        <v>12259</v>
      </c>
    </row>
    <row r="5886" spans="1:5">
      <c r="A5886" s="10" t="s">
        <v>43</v>
      </c>
      <c r="B5886" s="4">
        <v>800</v>
      </c>
      <c r="C5886" s="4" t="s">
        <v>12255</v>
      </c>
      <c r="D5886" s="4" t="s">
        <v>12260</v>
      </c>
      <c r="E5886" s="4" t="s">
        <v>12261</v>
      </c>
    </row>
    <row r="5887" spans="1:5">
      <c r="A5887" s="10" t="s">
        <v>27</v>
      </c>
      <c r="B5887" s="4">
        <v>0</v>
      </c>
      <c r="C5887" s="4" t="s">
        <v>12255</v>
      </c>
      <c r="D5887" s="4" t="s">
        <v>12262</v>
      </c>
      <c r="E5887" s="4" t="s">
        <v>12263</v>
      </c>
    </row>
    <row r="5888" spans="1:5">
      <c r="A5888" s="10" t="s">
        <v>48</v>
      </c>
      <c r="B5888" s="4" t="s">
        <v>2926</v>
      </c>
      <c r="C5888" s="4" t="s">
        <v>12255</v>
      </c>
      <c r="D5888" s="4" t="s">
        <v>12264</v>
      </c>
      <c r="E5888" s="4" t="s">
        <v>12265</v>
      </c>
    </row>
    <row r="5889" spans="1:5">
      <c r="A5889" s="10" t="s">
        <v>51</v>
      </c>
      <c r="B5889" s="4">
        <v>3800</v>
      </c>
      <c r="C5889" s="4" t="s">
        <v>12255</v>
      </c>
      <c r="D5889" s="4" t="s">
        <v>12266</v>
      </c>
      <c r="E5889" s="4" t="s">
        <v>12267</v>
      </c>
    </row>
    <row r="5890" spans="1:5">
      <c r="A5890" s="10">
        <v>2711</v>
      </c>
      <c r="B5890" s="4">
        <v>1</v>
      </c>
      <c r="C5890" s="4" t="s">
        <v>12268</v>
      </c>
      <c r="D5890" s="4" t="s">
        <v>12269</v>
      </c>
      <c r="E5890" s="4" t="s">
        <v>12270</v>
      </c>
    </row>
    <row r="5891" spans="1:5">
      <c r="A5891" s="10">
        <v>2712</v>
      </c>
      <c r="B5891" s="4">
        <v>1</v>
      </c>
      <c r="C5891" s="4" t="s">
        <v>12268</v>
      </c>
      <c r="D5891" s="4" t="s">
        <v>12271</v>
      </c>
      <c r="E5891" s="4" t="s">
        <v>12272</v>
      </c>
    </row>
    <row r="5892" spans="1:5">
      <c r="A5892" s="10">
        <v>2713</v>
      </c>
      <c r="B5892" s="4">
        <v>1</v>
      </c>
      <c r="C5892" s="4" t="s">
        <v>12268</v>
      </c>
      <c r="D5892" s="4" t="s">
        <v>12273</v>
      </c>
      <c r="E5892" s="4" t="s">
        <v>12274</v>
      </c>
    </row>
    <row r="5893" spans="1:5">
      <c r="A5893" s="10">
        <v>2714</v>
      </c>
      <c r="B5893" s="4">
        <v>1</v>
      </c>
      <c r="C5893" s="4" t="s">
        <v>12268</v>
      </c>
      <c r="D5893" s="4" t="s">
        <v>12275</v>
      </c>
      <c r="E5893" s="4" t="s">
        <v>12276</v>
      </c>
    </row>
    <row r="5894" spans="1:5">
      <c r="A5894" s="10" t="s">
        <v>27</v>
      </c>
      <c r="B5894" s="4">
        <v>0</v>
      </c>
      <c r="C5894" s="4" t="s">
        <v>12268</v>
      </c>
      <c r="D5894" s="4" t="s">
        <v>12277</v>
      </c>
      <c r="E5894" s="4" t="s">
        <v>12278</v>
      </c>
    </row>
    <row r="5895" spans="1:5">
      <c r="A5895" s="10" t="s">
        <v>30</v>
      </c>
      <c r="B5895" s="4" t="s">
        <v>2563</v>
      </c>
      <c r="C5895" s="4" t="s">
        <v>12268</v>
      </c>
      <c r="D5895" s="4" t="s">
        <v>12279</v>
      </c>
      <c r="E5895" s="4" t="s">
        <v>12280</v>
      </c>
    </row>
    <row r="5896" spans="1:5">
      <c r="A5896" s="10" t="s">
        <v>34</v>
      </c>
      <c r="B5896" s="4">
        <v>6400</v>
      </c>
      <c r="C5896" s="4" t="s">
        <v>12268</v>
      </c>
      <c r="D5896" s="4" t="s">
        <v>12281</v>
      </c>
      <c r="E5896" s="4" t="s">
        <v>12282</v>
      </c>
    </row>
    <row r="5897" spans="1:5">
      <c r="A5897" s="10" t="s">
        <v>27</v>
      </c>
      <c r="B5897" s="4">
        <v>0</v>
      </c>
      <c r="C5897" s="4" t="s">
        <v>12268</v>
      </c>
      <c r="D5897" s="4" t="s">
        <v>12283</v>
      </c>
      <c r="E5897" s="4" t="s">
        <v>12284</v>
      </c>
    </row>
    <row r="5898" spans="1:5">
      <c r="A5898" s="10" t="s">
        <v>39</v>
      </c>
      <c r="B5898" s="4" t="s">
        <v>2926</v>
      </c>
      <c r="C5898" s="4" t="s">
        <v>12268</v>
      </c>
      <c r="D5898" s="4" t="s">
        <v>12285</v>
      </c>
      <c r="E5898" s="4" t="s">
        <v>12286</v>
      </c>
    </row>
    <row r="5899" spans="1:5">
      <c r="A5899" s="10" t="s">
        <v>43</v>
      </c>
      <c r="B5899" s="4">
        <v>3000</v>
      </c>
      <c r="C5899" s="4" t="s">
        <v>12268</v>
      </c>
      <c r="D5899" s="4" t="s">
        <v>12287</v>
      </c>
      <c r="E5899" s="4">
        <v>23209952</v>
      </c>
    </row>
    <row r="5900" spans="1:5">
      <c r="A5900" s="10" t="s">
        <v>27</v>
      </c>
      <c r="B5900" s="4">
        <v>0</v>
      </c>
      <c r="C5900" s="4" t="s">
        <v>12268</v>
      </c>
      <c r="D5900" s="4" t="s">
        <v>12288</v>
      </c>
      <c r="E5900" s="4" t="s">
        <v>12289</v>
      </c>
    </row>
    <row r="5901" spans="1:5">
      <c r="A5901" s="10" t="s">
        <v>48</v>
      </c>
      <c r="B5901" s="4" t="s">
        <v>85</v>
      </c>
      <c r="C5901" s="4" t="s">
        <v>12268</v>
      </c>
      <c r="D5901" s="4" t="s">
        <v>12290</v>
      </c>
      <c r="E5901" s="4" t="s">
        <v>12291</v>
      </c>
    </row>
    <row r="5902" spans="1:5">
      <c r="A5902" s="10" t="s">
        <v>51</v>
      </c>
      <c r="B5902" s="4">
        <v>7800</v>
      </c>
      <c r="C5902" s="4" t="s">
        <v>12268</v>
      </c>
      <c r="D5902" s="4" t="s">
        <v>12292</v>
      </c>
      <c r="E5902" s="4" t="s">
        <v>12293</v>
      </c>
    </row>
    <row r="5903" spans="1:5">
      <c r="A5903" s="10" t="s">
        <v>27</v>
      </c>
      <c r="B5903" s="4">
        <v>0</v>
      </c>
      <c r="C5903" s="4" t="s">
        <v>12294</v>
      </c>
      <c r="D5903" s="4" t="s">
        <v>12295</v>
      </c>
      <c r="E5903" s="4" t="s">
        <v>12296</v>
      </c>
    </row>
    <row r="5904" spans="1:5">
      <c r="A5904" s="10" t="s">
        <v>56</v>
      </c>
      <c r="B5904" s="4" t="s">
        <v>85</v>
      </c>
      <c r="C5904" s="4" t="s">
        <v>12294</v>
      </c>
      <c r="D5904" s="4" t="s">
        <v>12297</v>
      </c>
      <c r="E5904" s="4" t="s">
        <v>12298</v>
      </c>
    </row>
    <row r="5905" spans="1:5">
      <c r="A5905" s="10" t="s">
        <v>59</v>
      </c>
      <c r="B5905" s="4" t="s">
        <v>94</v>
      </c>
      <c r="C5905" s="4" t="s">
        <v>12294</v>
      </c>
      <c r="D5905" s="4" t="s">
        <v>12299</v>
      </c>
      <c r="E5905" s="4" t="s">
        <v>12300</v>
      </c>
    </row>
    <row r="5906" spans="1:5">
      <c r="A5906" s="10">
        <v>2711</v>
      </c>
      <c r="B5906" s="4">
        <v>1</v>
      </c>
      <c r="C5906" s="4" t="s">
        <v>12301</v>
      </c>
      <c r="D5906" s="4" t="s">
        <v>12302</v>
      </c>
      <c r="E5906" s="4" t="s">
        <v>12303</v>
      </c>
    </row>
    <row r="5907" spans="1:5">
      <c r="A5907" s="10">
        <v>2712</v>
      </c>
      <c r="B5907" s="4">
        <v>1</v>
      </c>
      <c r="C5907" s="4" t="s">
        <v>12301</v>
      </c>
      <c r="D5907" s="4" t="s">
        <v>12304</v>
      </c>
      <c r="E5907" s="4" t="s">
        <v>12305</v>
      </c>
    </row>
    <row r="5908" spans="1:5">
      <c r="A5908" s="10">
        <v>2713</v>
      </c>
      <c r="B5908" s="4">
        <v>1</v>
      </c>
      <c r="C5908" s="4" t="s">
        <v>12301</v>
      </c>
      <c r="D5908" s="4" t="s">
        <v>12306</v>
      </c>
      <c r="E5908" s="4" t="s">
        <v>12307</v>
      </c>
    </row>
    <row r="5909" spans="1:5">
      <c r="A5909" s="10">
        <v>2714</v>
      </c>
      <c r="B5909" s="4">
        <v>1</v>
      </c>
      <c r="C5909" s="4" t="s">
        <v>12301</v>
      </c>
      <c r="D5909" s="4" t="s">
        <v>12308</v>
      </c>
      <c r="E5909" s="4" t="s">
        <v>12309</v>
      </c>
    </row>
    <row r="5910" spans="1:5">
      <c r="A5910" s="10" t="s">
        <v>27</v>
      </c>
      <c r="B5910" s="4">
        <v>0</v>
      </c>
      <c r="C5910" s="4" t="s">
        <v>12301</v>
      </c>
      <c r="D5910" s="4" t="s">
        <v>12310</v>
      </c>
      <c r="E5910" s="4" t="s">
        <v>12311</v>
      </c>
    </row>
    <row r="5911" spans="1:5">
      <c r="A5911" s="10" t="s">
        <v>39</v>
      </c>
      <c r="B5911" s="4" t="s">
        <v>40</v>
      </c>
      <c r="C5911" s="4" t="s">
        <v>12301</v>
      </c>
      <c r="D5911" s="4" t="s">
        <v>12312</v>
      </c>
      <c r="E5911" s="4" t="s">
        <v>12313</v>
      </c>
    </row>
    <row r="5912" spans="1:5">
      <c r="A5912" s="10" t="s">
        <v>43</v>
      </c>
      <c r="B5912" s="4" t="s">
        <v>417</v>
      </c>
      <c r="C5912" s="4" t="s">
        <v>12301</v>
      </c>
      <c r="D5912" s="4" t="s">
        <v>12314</v>
      </c>
      <c r="E5912" s="4" t="s">
        <v>12315</v>
      </c>
    </row>
    <row r="5913" spans="1:5">
      <c r="A5913" s="10" t="s">
        <v>27</v>
      </c>
      <c r="B5913" s="4">
        <v>0</v>
      </c>
      <c r="C5913" s="4" t="s">
        <v>12301</v>
      </c>
      <c r="D5913" s="4" t="s">
        <v>12316</v>
      </c>
      <c r="E5913" s="4" t="s">
        <v>12317</v>
      </c>
    </row>
    <row r="5914" spans="1:5">
      <c r="A5914" s="10" t="s">
        <v>48</v>
      </c>
      <c r="B5914" s="4" t="s">
        <v>2926</v>
      </c>
      <c r="C5914" s="4" t="s">
        <v>12301</v>
      </c>
      <c r="D5914" s="4" t="s">
        <v>12318</v>
      </c>
      <c r="E5914" s="4" t="s">
        <v>12319</v>
      </c>
    </row>
    <row r="5915" spans="1:5">
      <c r="A5915" s="10" t="s">
        <v>51</v>
      </c>
      <c r="B5915" s="4">
        <v>4800</v>
      </c>
      <c r="C5915" s="4" t="s">
        <v>12301</v>
      </c>
      <c r="D5915" s="4" t="s">
        <v>12320</v>
      </c>
      <c r="E5915" s="4" t="s">
        <v>12321</v>
      </c>
    </row>
    <row r="5916" spans="1:5">
      <c r="A5916" s="10" t="s">
        <v>27</v>
      </c>
      <c r="B5916" s="4">
        <v>0</v>
      </c>
      <c r="C5916" s="4" t="s">
        <v>12301</v>
      </c>
      <c r="D5916" s="4" t="s">
        <v>12322</v>
      </c>
      <c r="E5916" s="4" t="s">
        <v>12323</v>
      </c>
    </row>
    <row r="5917" spans="1:5">
      <c r="A5917" s="10" t="s">
        <v>56</v>
      </c>
      <c r="B5917" s="4" t="s">
        <v>85</v>
      </c>
      <c r="C5917" s="4" t="s">
        <v>12301</v>
      </c>
      <c r="D5917" s="4" t="s">
        <v>12324</v>
      </c>
      <c r="E5917" s="4" t="s">
        <v>12325</v>
      </c>
    </row>
    <row r="5918" spans="1:5">
      <c r="A5918" s="10" t="s">
        <v>59</v>
      </c>
      <c r="B5918" s="4">
        <v>0</v>
      </c>
      <c r="C5918" s="4" t="s">
        <v>12301</v>
      </c>
      <c r="D5918" s="4" t="s">
        <v>12326</v>
      </c>
      <c r="E5918" s="4" t="s">
        <v>12327</v>
      </c>
    </row>
    <row r="5919" spans="1:5">
      <c r="A5919" s="10" t="s">
        <v>27</v>
      </c>
      <c r="B5919" s="4">
        <v>0</v>
      </c>
      <c r="C5919" s="4" t="s">
        <v>12328</v>
      </c>
      <c r="D5919" s="4" t="s">
        <v>12329</v>
      </c>
      <c r="E5919" s="4" t="s">
        <v>12330</v>
      </c>
    </row>
    <row r="5920" spans="1:5">
      <c r="A5920" s="10" t="s">
        <v>30</v>
      </c>
      <c r="B5920" s="4">
        <v>4455</v>
      </c>
      <c r="C5920" s="4" t="s">
        <v>12328</v>
      </c>
      <c r="D5920" s="4" t="s">
        <v>12331</v>
      </c>
      <c r="E5920" s="4" t="s">
        <v>12332</v>
      </c>
    </row>
    <row r="5921" spans="1:5">
      <c r="A5921" s="10" t="s">
        <v>34</v>
      </c>
      <c r="B5921" s="4" t="s">
        <v>452</v>
      </c>
      <c r="C5921" s="4" t="s">
        <v>12328</v>
      </c>
      <c r="D5921" s="4" t="s">
        <v>12333</v>
      </c>
      <c r="E5921" s="4" t="s">
        <v>12334</v>
      </c>
    </row>
    <row r="5922" spans="1:5">
      <c r="A5922" s="10">
        <v>2711</v>
      </c>
      <c r="B5922" s="4">
        <v>1</v>
      </c>
      <c r="C5922" s="4" t="s">
        <v>12335</v>
      </c>
      <c r="D5922" s="4" t="s">
        <v>12336</v>
      </c>
      <c r="E5922" s="4" t="s">
        <v>12337</v>
      </c>
    </row>
    <row r="5923" spans="1:5">
      <c r="A5923" s="10">
        <v>2712</v>
      </c>
      <c r="B5923" s="4">
        <v>1</v>
      </c>
      <c r="C5923" s="4" t="s">
        <v>12335</v>
      </c>
      <c r="D5923" s="4" t="s">
        <v>12338</v>
      </c>
      <c r="E5923" s="4" t="s">
        <v>12339</v>
      </c>
    </row>
    <row r="5924" spans="1:5">
      <c r="A5924" s="10">
        <v>2713</v>
      </c>
      <c r="B5924" s="4">
        <v>1</v>
      </c>
      <c r="C5924" s="4" t="s">
        <v>12335</v>
      </c>
      <c r="D5924" s="4" t="s">
        <v>12340</v>
      </c>
      <c r="E5924" s="4" t="s">
        <v>12341</v>
      </c>
    </row>
    <row r="5925" spans="1:5">
      <c r="A5925" s="10">
        <v>2714</v>
      </c>
      <c r="B5925" s="4">
        <v>1</v>
      </c>
      <c r="C5925" s="4" t="s">
        <v>12335</v>
      </c>
      <c r="D5925" s="4" t="s">
        <v>12342</v>
      </c>
      <c r="E5925" s="4" t="s">
        <v>12343</v>
      </c>
    </row>
    <row r="5926" spans="1:5">
      <c r="A5926" s="10" t="s">
        <v>27</v>
      </c>
      <c r="B5926" s="4">
        <v>0</v>
      </c>
      <c r="C5926" s="4" t="s">
        <v>12335</v>
      </c>
      <c r="D5926" s="4" t="s">
        <v>12344</v>
      </c>
      <c r="E5926" s="4" t="s">
        <v>12345</v>
      </c>
    </row>
    <row r="5927" spans="1:5">
      <c r="A5927" s="10" t="s">
        <v>48</v>
      </c>
      <c r="B5927" s="4" t="s">
        <v>85</v>
      </c>
      <c r="C5927" s="4" t="s">
        <v>12335</v>
      </c>
      <c r="D5927" s="4" t="s">
        <v>12346</v>
      </c>
      <c r="E5927" s="4" t="s">
        <v>12347</v>
      </c>
    </row>
    <row r="5928" spans="1:5">
      <c r="A5928" s="10" t="s">
        <v>51</v>
      </c>
      <c r="B5928" s="4">
        <v>4800</v>
      </c>
      <c r="C5928" s="4" t="s">
        <v>12335</v>
      </c>
      <c r="D5928" s="4" t="s">
        <v>12348</v>
      </c>
      <c r="E5928" s="4" t="s">
        <v>12349</v>
      </c>
    </row>
    <row r="5929" spans="1:5">
      <c r="A5929" s="10" t="s">
        <v>27</v>
      </c>
      <c r="B5929" s="4">
        <v>0</v>
      </c>
      <c r="C5929" s="4" t="s">
        <v>12335</v>
      </c>
      <c r="D5929" s="4" t="s">
        <v>12350</v>
      </c>
      <c r="E5929" s="4" t="s">
        <v>12351</v>
      </c>
    </row>
    <row r="5930" spans="1:5">
      <c r="A5930" s="10" t="s">
        <v>56</v>
      </c>
      <c r="B5930" s="4" t="s">
        <v>85</v>
      </c>
      <c r="C5930" s="4" t="s">
        <v>12335</v>
      </c>
      <c r="D5930" s="4" t="s">
        <v>12352</v>
      </c>
      <c r="E5930" s="4" t="s">
        <v>12353</v>
      </c>
    </row>
    <row r="5931" spans="1:5">
      <c r="A5931" s="10" t="s">
        <v>59</v>
      </c>
      <c r="B5931" s="4" t="s">
        <v>487</v>
      </c>
      <c r="C5931" s="4" t="s">
        <v>12335</v>
      </c>
      <c r="D5931" s="4" t="s">
        <v>12354</v>
      </c>
      <c r="E5931" s="4" t="s">
        <v>12355</v>
      </c>
    </row>
    <row r="5932" spans="1:5">
      <c r="A5932" s="10" t="s">
        <v>27</v>
      </c>
      <c r="B5932" s="4">
        <v>0</v>
      </c>
      <c r="C5932" s="4" t="s">
        <v>12335</v>
      </c>
      <c r="D5932" s="4" t="s">
        <v>12356</v>
      </c>
      <c r="E5932" s="4" t="s">
        <v>12357</v>
      </c>
    </row>
    <row r="5933" spans="1:5">
      <c r="A5933" s="10" t="s">
        <v>30</v>
      </c>
      <c r="B5933" s="4" t="s">
        <v>2563</v>
      </c>
      <c r="C5933" s="4" t="s">
        <v>12335</v>
      </c>
      <c r="D5933" s="4" t="s">
        <v>12358</v>
      </c>
      <c r="E5933" s="4" t="s">
        <v>12359</v>
      </c>
    </row>
    <row r="5934" spans="1:5">
      <c r="A5934" s="10" t="s">
        <v>34</v>
      </c>
      <c r="B5934" s="4" t="s">
        <v>394</v>
      </c>
      <c r="C5934" s="4" t="s">
        <v>12335</v>
      </c>
      <c r="D5934" s="4" t="s">
        <v>12360</v>
      </c>
      <c r="E5934" s="4" t="s">
        <v>12361</v>
      </c>
    </row>
    <row r="5935" spans="1:5">
      <c r="A5935" s="10" t="s">
        <v>27</v>
      </c>
      <c r="B5935" s="4">
        <v>0</v>
      </c>
      <c r="C5935" s="4" t="s">
        <v>12335</v>
      </c>
      <c r="D5935" s="4" t="s">
        <v>12362</v>
      </c>
      <c r="E5935" s="4" t="s">
        <v>12363</v>
      </c>
    </row>
    <row r="5936" spans="1:5">
      <c r="A5936" s="10" t="s">
        <v>39</v>
      </c>
      <c r="B5936" s="4" t="s">
        <v>2926</v>
      </c>
      <c r="C5936" s="4" t="s">
        <v>12157</v>
      </c>
      <c r="D5936" s="4" t="s">
        <v>12364</v>
      </c>
      <c r="E5936" s="4" t="s">
        <v>12365</v>
      </c>
    </row>
    <row r="5937" spans="1:5">
      <c r="A5937" s="10" t="s">
        <v>43</v>
      </c>
      <c r="B5937" s="4">
        <v>1800</v>
      </c>
      <c r="C5937" s="4" t="s">
        <v>12366</v>
      </c>
      <c r="D5937" s="4" t="s">
        <v>12367</v>
      </c>
      <c r="E5937" s="4" t="s">
        <v>12368</v>
      </c>
    </row>
    <row r="5938" spans="1:5">
      <c r="A5938" s="10">
        <v>2711</v>
      </c>
      <c r="B5938" s="4">
        <v>1</v>
      </c>
      <c r="C5938" s="4" t="s">
        <v>12369</v>
      </c>
      <c r="D5938" s="4" t="s">
        <v>12370</v>
      </c>
      <c r="E5938" s="4" t="s">
        <v>12371</v>
      </c>
    </row>
    <row r="5939" spans="1:5">
      <c r="A5939" s="10">
        <v>2712</v>
      </c>
      <c r="B5939" s="4">
        <v>1</v>
      </c>
      <c r="C5939" s="4" t="s">
        <v>12369</v>
      </c>
      <c r="D5939" s="4" t="s">
        <v>12372</v>
      </c>
      <c r="E5939" s="4" t="s">
        <v>12373</v>
      </c>
    </row>
    <row r="5940" spans="1:5">
      <c r="A5940" s="10">
        <v>2713</v>
      </c>
      <c r="B5940" s="4">
        <v>1</v>
      </c>
      <c r="C5940" s="4" t="s">
        <v>12369</v>
      </c>
      <c r="D5940" s="4" t="s">
        <v>12374</v>
      </c>
      <c r="E5940" s="11" t="s">
        <v>12375</v>
      </c>
    </row>
    <row r="5941" spans="1:5">
      <c r="A5941" s="10">
        <v>2714</v>
      </c>
      <c r="B5941" s="4">
        <v>1</v>
      </c>
      <c r="C5941" s="4" t="s">
        <v>12369</v>
      </c>
      <c r="D5941" s="4" t="s">
        <v>12376</v>
      </c>
      <c r="E5941" s="4" t="s">
        <v>12377</v>
      </c>
    </row>
    <row r="5942" spans="1:5">
      <c r="A5942" s="10" t="s">
        <v>27</v>
      </c>
      <c r="B5942" s="4">
        <v>0</v>
      </c>
      <c r="C5942" s="4" t="s">
        <v>12378</v>
      </c>
      <c r="D5942" s="4" t="s">
        <v>12379</v>
      </c>
      <c r="E5942" s="4" t="s">
        <v>12380</v>
      </c>
    </row>
    <row r="5943" spans="1:5">
      <c r="A5943" s="10" t="s">
        <v>56</v>
      </c>
      <c r="B5943" s="4" t="s">
        <v>85</v>
      </c>
      <c r="C5943" s="4" t="s">
        <v>12378</v>
      </c>
      <c r="D5943" s="4" t="s">
        <v>12381</v>
      </c>
      <c r="E5943" s="4" t="s">
        <v>12382</v>
      </c>
    </row>
    <row r="5944" spans="1:5">
      <c r="A5944" s="10" t="s">
        <v>59</v>
      </c>
      <c r="B5944" s="4" t="s">
        <v>487</v>
      </c>
      <c r="C5944" s="4" t="s">
        <v>12378</v>
      </c>
      <c r="D5944" s="4" t="s">
        <v>12383</v>
      </c>
      <c r="E5944" s="4" t="s">
        <v>12384</v>
      </c>
    </row>
    <row r="5945" spans="1:5">
      <c r="A5945" s="10" t="s">
        <v>27</v>
      </c>
      <c r="B5945" s="4">
        <v>0</v>
      </c>
      <c r="C5945" s="4" t="s">
        <v>12378</v>
      </c>
      <c r="D5945" s="4" t="s">
        <v>12385</v>
      </c>
      <c r="E5945" s="4" t="s">
        <v>12386</v>
      </c>
    </row>
    <row r="5946" spans="1:5">
      <c r="A5946" s="10" t="s">
        <v>30</v>
      </c>
      <c r="B5946" s="4" t="s">
        <v>2563</v>
      </c>
      <c r="C5946" s="4" t="s">
        <v>12378</v>
      </c>
      <c r="D5946" s="4" t="s">
        <v>12387</v>
      </c>
      <c r="E5946" s="4" t="s">
        <v>12388</v>
      </c>
    </row>
    <row r="5947" spans="1:5">
      <c r="A5947" s="10" t="s">
        <v>34</v>
      </c>
      <c r="B5947" s="4" t="s">
        <v>417</v>
      </c>
      <c r="C5947" s="4" t="s">
        <v>12378</v>
      </c>
      <c r="D5947" s="4" t="s">
        <v>12389</v>
      </c>
      <c r="E5947" s="4" t="s">
        <v>12390</v>
      </c>
    </row>
    <row r="5948" spans="1:5">
      <c r="A5948" s="10" t="s">
        <v>27</v>
      </c>
      <c r="B5948" s="4">
        <v>0</v>
      </c>
      <c r="C5948" s="4" t="s">
        <v>12378</v>
      </c>
      <c r="D5948" s="4" t="s">
        <v>12391</v>
      </c>
      <c r="E5948" s="4" t="s">
        <v>12392</v>
      </c>
    </row>
    <row r="5949" spans="1:5">
      <c r="A5949" s="10" t="s">
        <v>39</v>
      </c>
      <c r="B5949" s="4" t="s">
        <v>85</v>
      </c>
      <c r="C5949" s="4" t="s">
        <v>12378</v>
      </c>
      <c r="D5949" s="4" t="s">
        <v>12393</v>
      </c>
      <c r="E5949" s="4" t="s">
        <v>12394</v>
      </c>
    </row>
    <row r="5950" spans="1:5">
      <c r="A5950" s="10" t="s">
        <v>43</v>
      </c>
      <c r="B5950" s="4" t="s">
        <v>506</v>
      </c>
      <c r="C5950" s="4" t="s">
        <v>12378</v>
      </c>
      <c r="D5950" s="4" t="s">
        <v>12395</v>
      </c>
      <c r="E5950" s="4" t="s">
        <v>12396</v>
      </c>
    </row>
    <row r="5951" spans="1:5">
      <c r="A5951" s="10" t="s">
        <v>27</v>
      </c>
      <c r="B5951" s="4">
        <v>0</v>
      </c>
      <c r="C5951" s="4" t="s">
        <v>12378</v>
      </c>
      <c r="D5951" s="4" t="s">
        <v>12397</v>
      </c>
      <c r="E5951" s="4" t="s">
        <v>12398</v>
      </c>
    </row>
    <row r="5952" spans="1:5">
      <c r="A5952" s="10" t="s">
        <v>48</v>
      </c>
      <c r="B5952" s="4" t="s">
        <v>85</v>
      </c>
      <c r="C5952" s="4" t="s">
        <v>12378</v>
      </c>
      <c r="D5952" s="4" t="s">
        <v>12399</v>
      </c>
      <c r="E5952" s="4" t="s">
        <v>12400</v>
      </c>
    </row>
    <row r="5953" spans="1:5">
      <c r="A5953" s="10" t="s">
        <v>51</v>
      </c>
      <c r="B5953" s="4">
        <v>6000</v>
      </c>
      <c r="C5953" s="4" t="s">
        <v>12378</v>
      </c>
      <c r="D5953" s="4" t="s">
        <v>12401</v>
      </c>
      <c r="E5953" s="4" t="s">
        <v>12402</v>
      </c>
    </row>
    <row r="5954" spans="1:5">
      <c r="A5954" s="10">
        <v>2711</v>
      </c>
      <c r="B5954" s="4">
        <v>1</v>
      </c>
      <c r="C5954" s="4" t="s">
        <v>12403</v>
      </c>
      <c r="D5954" s="11" t="s">
        <v>12404</v>
      </c>
      <c r="E5954" s="4" t="s">
        <v>12405</v>
      </c>
    </row>
    <row r="5955" spans="1:5">
      <c r="A5955" s="10">
        <v>2712</v>
      </c>
      <c r="B5955" s="4">
        <v>1</v>
      </c>
      <c r="C5955" s="4" t="s">
        <v>12403</v>
      </c>
      <c r="D5955" s="11" t="s">
        <v>12406</v>
      </c>
      <c r="E5955" s="4" t="s">
        <v>12407</v>
      </c>
    </row>
    <row r="5956" spans="1:5">
      <c r="A5956" s="10">
        <v>2713</v>
      </c>
      <c r="B5956" s="4">
        <v>1</v>
      </c>
      <c r="C5956" s="4" t="s">
        <v>12403</v>
      </c>
      <c r="D5956" s="11" t="s">
        <v>12408</v>
      </c>
      <c r="E5956" s="4" t="s">
        <v>12409</v>
      </c>
    </row>
    <row r="5957" spans="1:5">
      <c r="A5957" s="10">
        <v>2714</v>
      </c>
      <c r="B5957" s="4">
        <v>1</v>
      </c>
      <c r="C5957" s="4" t="s">
        <v>12403</v>
      </c>
      <c r="D5957" s="11" t="s">
        <v>12410</v>
      </c>
      <c r="E5957" s="4" t="s">
        <v>12411</v>
      </c>
    </row>
    <row r="5958" spans="1:5">
      <c r="A5958" s="10" t="s">
        <v>27</v>
      </c>
      <c r="B5958" s="4">
        <v>0</v>
      </c>
      <c r="C5958" s="4" t="s">
        <v>12412</v>
      </c>
      <c r="D5958" s="11" t="s">
        <v>12413</v>
      </c>
      <c r="E5958" s="4" t="s">
        <v>12414</v>
      </c>
    </row>
    <row r="5959" spans="1:5">
      <c r="A5959" s="10" t="s">
        <v>30</v>
      </c>
      <c r="B5959" s="4">
        <v>4456</v>
      </c>
      <c r="C5959" s="4" t="s">
        <v>12412</v>
      </c>
      <c r="D5959" s="11" t="s">
        <v>12415</v>
      </c>
      <c r="E5959" s="4" t="s">
        <v>12416</v>
      </c>
    </row>
    <row r="5960" spans="1:5">
      <c r="A5960" s="10" t="s">
        <v>34</v>
      </c>
      <c r="B5960" s="4" t="s">
        <v>123</v>
      </c>
      <c r="C5960" s="4" t="s">
        <v>12412</v>
      </c>
      <c r="D5960" s="11" t="s">
        <v>12417</v>
      </c>
      <c r="E5960" s="4" t="s">
        <v>12418</v>
      </c>
    </row>
    <row r="5961" spans="1:5">
      <c r="A5961" s="10" t="s">
        <v>27</v>
      </c>
      <c r="B5961" s="4">
        <v>0</v>
      </c>
      <c r="C5961" s="4" t="s">
        <v>12412</v>
      </c>
      <c r="D5961" s="11" t="s">
        <v>12419</v>
      </c>
      <c r="E5961" s="4" t="s">
        <v>12420</v>
      </c>
    </row>
    <row r="5962" spans="1:5">
      <c r="A5962" s="10" t="s">
        <v>39</v>
      </c>
      <c r="B5962" s="4" t="s">
        <v>85</v>
      </c>
      <c r="C5962" s="4" t="s">
        <v>12412</v>
      </c>
      <c r="D5962" s="11" t="s">
        <v>12421</v>
      </c>
      <c r="E5962" s="4" t="s">
        <v>12422</v>
      </c>
    </row>
    <row r="5963" spans="1:5">
      <c r="A5963" s="10" t="s">
        <v>43</v>
      </c>
      <c r="B5963" s="4">
        <v>2000</v>
      </c>
      <c r="C5963" s="4" t="s">
        <v>12412</v>
      </c>
      <c r="D5963" s="11" t="s">
        <v>12423</v>
      </c>
      <c r="E5963" s="4" t="s">
        <v>12424</v>
      </c>
    </row>
    <row r="5964" spans="1:5">
      <c r="A5964" s="10" t="s">
        <v>27</v>
      </c>
      <c r="B5964" s="4">
        <v>0</v>
      </c>
      <c r="C5964" s="4" t="s">
        <v>12412</v>
      </c>
      <c r="D5964" s="4" t="s">
        <v>12425</v>
      </c>
      <c r="E5964" s="4" t="s">
        <v>12426</v>
      </c>
    </row>
    <row r="5965" spans="1:5">
      <c r="A5965" s="10" t="s">
        <v>48</v>
      </c>
      <c r="B5965" s="4" t="s">
        <v>2926</v>
      </c>
      <c r="C5965" s="4" t="s">
        <v>12412</v>
      </c>
      <c r="D5965" s="4" t="s">
        <v>12427</v>
      </c>
      <c r="E5965" s="4" t="s">
        <v>12428</v>
      </c>
    </row>
    <row r="5966" spans="1:5">
      <c r="A5966" s="10" t="s">
        <v>51</v>
      </c>
      <c r="B5966" s="4">
        <v>5800</v>
      </c>
      <c r="C5966" s="4" t="s">
        <v>12412</v>
      </c>
      <c r="D5966" s="4" t="s">
        <v>12429</v>
      </c>
      <c r="E5966" s="4" t="s">
        <v>12430</v>
      </c>
    </row>
    <row r="5967" spans="1:5">
      <c r="A5967" s="10" t="s">
        <v>27</v>
      </c>
      <c r="B5967" s="4">
        <v>0</v>
      </c>
      <c r="C5967" s="4" t="s">
        <v>12412</v>
      </c>
      <c r="D5967" s="4" t="s">
        <v>12431</v>
      </c>
      <c r="E5967" s="4" t="s">
        <v>12432</v>
      </c>
    </row>
    <row r="5968" spans="1:5">
      <c r="A5968" s="10" t="s">
        <v>56</v>
      </c>
      <c r="B5968" s="4" t="s">
        <v>85</v>
      </c>
      <c r="C5968" s="4" t="s">
        <v>12412</v>
      </c>
      <c r="D5968" s="4" t="s">
        <v>12433</v>
      </c>
      <c r="E5968" s="4" t="s">
        <v>12434</v>
      </c>
    </row>
    <row r="5969" spans="1:5">
      <c r="A5969" s="10" t="s">
        <v>59</v>
      </c>
      <c r="B5969" s="4">
        <v>800</v>
      </c>
      <c r="C5969" s="4" t="s">
        <v>12412</v>
      </c>
      <c r="D5969" s="4" t="s">
        <v>12435</v>
      </c>
      <c r="E5969" s="4" t="s">
        <v>12436</v>
      </c>
    </row>
    <row r="5970" spans="1:5">
      <c r="A5970" s="10">
        <v>2711</v>
      </c>
      <c r="B5970" s="4">
        <v>1</v>
      </c>
      <c r="C5970" s="4" t="s">
        <v>12437</v>
      </c>
      <c r="D5970" s="4" t="s">
        <v>12438</v>
      </c>
      <c r="E5970" s="4" t="s">
        <v>12439</v>
      </c>
    </row>
    <row r="5971" spans="1:5">
      <c r="A5971" s="10">
        <v>2712</v>
      </c>
      <c r="B5971" s="4">
        <v>1</v>
      </c>
      <c r="C5971" s="4" t="s">
        <v>12437</v>
      </c>
      <c r="D5971" s="4" t="s">
        <v>12440</v>
      </c>
      <c r="E5971" s="4" t="s">
        <v>12441</v>
      </c>
    </row>
    <row r="5972" spans="1:5">
      <c r="A5972" s="10">
        <v>2713</v>
      </c>
      <c r="B5972" s="4">
        <v>1</v>
      </c>
      <c r="C5972" s="4" t="s">
        <v>12437</v>
      </c>
      <c r="D5972" s="4" t="s">
        <v>12442</v>
      </c>
      <c r="E5972" s="4" t="s">
        <v>12443</v>
      </c>
    </row>
    <row r="5973" spans="1:5">
      <c r="A5973" s="10">
        <v>2714</v>
      </c>
      <c r="B5973" s="4">
        <v>1</v>
      </c>
      <c r="C5973" s="4" t="s">
        <v>12437</v>
      </c>
      <c r="D5973" s="4" t="s">
        <v>12444</v>
      </c>
      <c r="E5973" s="4" t="s">
        <v>12445</v>
      </c>
    </row>
    <row r="5974" spans="1:5">
      <c r="A5974" s="10" t="s">
        <v>27</v>
      </c>
      <c r="B5974" s="4">
        <v>0</v>
      </c>
      <c r="C5974" s="4" t="s">
        <v>12437</v>
      </c>
      <c r="D5974" s="4" t="s">
        <v>12446</v>
      </c>
      <c r="E5974" s="4" t="s">
        <v>12447</v>
      </c>
    </row>
    <row r="5975" spans="1:5">
      <c r="A5975" s="10" t="s">
        <v>39</v>
      </c>
      <c r="B5975" s="4" t="s">
        <v>2926</v>
      </c>
      <c r="C5975" s="4" t="s">
        <v>12437</v>
      </c>
      <c r="D5975" s="4" t="s">
        <v>12448</v>
      </c>
      <c r="E5975" s="4" t="s">
        <v>12449</v>
      </c>
    </row>
    <row r="5976" spans="1:5">
      <c r="A5976" s="10" t="s">
        <v>43</v>
      </c>
      <c r="B5976" s="4">
        <v>800</v>
      </c>
      <c r="C5976" s="4" t="s">
        <v>12437</v>
      </c>
      <c r="D5976" s="4" t="s">
        <v>12450</v>
      </c>
      <c r="E5976" s="4" t="s">
        <v>12451</v>
      </c>
    </row>
    <row r="5977" spans="1:5">
      <c r="A5977" s="10" t="s">
        <v>27</v>
      </c>
      <c r="B5977" s="4">
        <v>0</v>
      </c>
      <c r="C5977" s="4" t="s">
        <v>12452</v>
      </c>
      <c r="D5977" s="4" t="s">
        <v>12453</v>
      </c>
      <c r="E5977" s="4" t="s">
        <v>12454</v>
      </c>
    </row>
    <row r="5978" spans="1:5">
      <c r="A5978" s="10" t="s">
        <v>48</v>
      </c>
      <c r="B5978" s="4" t="s">
        <v>85</v>
      </c>
      <c r="C5978" s="4" t="s">
        <v>12452</v>
      </c>
      <c r="D5978" s="4" t="s">
        <v>12455</v>
      </c>
      <c r="E5978" s="4" t="s">
        <v>12456</v>
      </c>
    </row>
    <row r="5979" spans="1:5">
      <c r="A5979" s="10" t="s">
        <v>51</v>
      </c>
      <c r="B5979" s="4">
        <v>7800</v>
      </c>
      <c r="C5979" s="4" t="s">
        <v>12452</v>
      </c>
      <c r="D5979" s="4" t="s">
        <v>12457</v>
      </c>
      <c r="E5979" s="4" t="s">
        <v>12458</v>
      </c>
    </row>
    <row r="5980" spans="1:5">
      <c r="A5980" s="10" t="s">
        <v>27</v>
      </c>
      <c r="B5980" s="4">
        <v>0</v>
      </c>
      <c r="C5980" s="4" t="s">
        <v>12452</v>
      </c>
      <c r="D5980" s="4" t="s">
        <v>12459</v>
      </c>
      <c r="E5980" s="4" t="s">
        <v>12460</v>
      </c>
    </row>
    <row r="5981" spans="1:5">
      <c r="A5981" s="10" t="s">
        <v>56</v>
      </c>
      <c r="B5981" s="4" t="s">
        <v>85</v>
      </c>
      <c r="C5981" s="4" t="s">
        <v>12157</v>
      </c>
      <c r="D5981" s="4" t="s">
        <v>12461</v>
      </c>
      <c r="E5981" s="4" t="s">
        <v>12462</v>
      </c>
    </row>
    <row r="5982" spans="1:5">
      <c r="A5982" s="10" t="s">
        <v>59</v>
      </c>
      <c r="B5982" s="4" t="s">
        <v>417</v>
      </c>
      <c r="C5982" s="4" t="s">
        <v>12463</v>
      </c>
      <c r="D5982" s="4" t="s">
        <v>12464</v>
      </c>
      <c r="E5982" s="4" t="s">
        <v>12465</v>
      </c>
    </row>
    <row r="5983" spans="1:5">
      <c r="A5983" s="10" t="s">
        <v>27</v>
      </c>
      <c r="B5983" s="4">
        <v>0</v>
      </c>
      <c r="C5983" s="4" t="s">
        <v>12452</v>
      </c>
      <c r="D5983" s="4" t="s">
        <v>12466</v>
      </c>
      <c r="E5983" s="4" t="s">
        <v>12467</v>
      </c>
    </row>
    <row r="5984" spans="1:5">
      <c r="A5984" s="10" t="s">
        <v>30</v>
      </c>
      <c r="B5984" s="4" t="s">
        <v>3255</v>
      </c>
      <c r="C5984" s="4" t="s">
        <v>12452</v>
      </c>
      <c r="D5984" s="4" t="s">
        <v>12468</v>
      </c>
      <c r="E5984" s="4" t="s">
        <v>12469</v>
      </c>
    </row>
    <row r="5985" spans="1:5">
      <c r="A5985" s="10" t="s">
        <v>34</v>
      </c>
      <c r="B5985" s="4">
        <v>3400</v>
      </c>
      <c r="C5985" s="4" t="s">
        <v>12452</v>
      </c>
      <c r="D5985" s="4" t="s">
        <v>12470</v>
      </c>
      <c r="E5985" s="4" t="s">
        <v>12471</v>
      </c>
    </row>
    <row r="5986" spans="1:5">
      <c r="A5986" s="10">
        <v>2711</v>
      </c>
      <c r="B5986" s="4">
        <v>1</v>
      </c>
      <c r="C5986" s="4" t="s">
        <v>12472</v>
      </c>
      <c r="D5986" s="4" t="s">
        <v>12473</v>
      </c>
      <c r="E5986" s="4" t="s">
        <v>12474</v>
      </c>
    </row>
    <row r="5987" spans="1:5">
      <c r="A5987" s="10">
        <v>2712</v>
      </c>
      <c r="B5987" s="4">
        <v>1</v>
      </c>
      <c r="C5987" s="4" t="s">
        <v>12472</v>
      </c>
      <c r="D5987" s="4" t="s">
        <v>12475</v>
      </c>
      <c r="E5987" s="4" t="s">
        <v>12476</v>
      </c>
    </row>
    <row r="5988" spans="1:5">
      <c r="A5988" s="10">
        <v>2713</v>
      </c>
      <c r="B5988" s="4">
        <v>1</v>
      </c>
      <c r="C5988" s="4" t="s">
        <v>12472</v>
      </c>
      <c r="D5988" s="4">
        <v>86034393</v>
      </c>
      <c r="E5988" s="4" t="s">
        <v>12477</v>
      </c>
    </row>
    <row r="5989" spans="1:5">
      <c r="A5989" s="10">
        <v>2714</v>
      </c>
      <c r="B5989" s="4">
        <v>1</v>
      </c>
      <c r="C5989" s="4" t="s">
        <v>12472</v>
      </c>
      <c r="D5989" s="4" t="s">
        <v>12478</v>
      </c>
      <c r="E5989" s="4" t="s">
        <v>12479</v>
      </c>
    </row>
    <row r="5990" spans="1:5">
      <c r="A5990" s="10" t="s">
        <v>27</v>
      </c>
      <c r="B5990" s="4">
        <v>0</v>
      </c>
      <c r="C5990" s="4" t="s">
        <v>12472</v>
      </c>
      <c r="D5990" s="4" t="s">
        <v>12480</v>
      </c>
      <c r="E5990" s="4" t="s">
        <v>12481</v>
      </c>
    </row>
    <row r="5991" spans="1:5">
      <c r="A5991" s="10" t="s">
        <v>48</v>
      </c>
      <c r="B5991" s="4" t="s">
        <v>2926</v>
      </c>
      <c r="C5991" s="4" t="s">
        <v>12472</v>
      </c>
      <c r="D5991" s="4">
        <v>86067160</v>
      </c>
      <c r="E5991" s="4" t="s">
        <v>12482</v>
      </c>
    </row>
    <row r="5992" spans="1:5">
      <c r="A5992" s="10" t="s">
        <v>51</v>
      </c>
      <c r="B5992" s="4">
        <v>5800</v>
      </c>
      <c r="C5992" s="4" t="s">
        <v>12472</v>
      </c>
      <c r="D5992" s="4" t="s">
        <v>12483</v>
      </c>
      <c r="E5992" s="4" t="s">
        <v>12484</v>
      </c>
    </row>
    <row r="5993" spans="1:5">
      <c r="A5993" s="10" t="s">
        <v>27</v>
      </c>
      <c r="B5993" s="4">
        <v>0</v>
      </c>
      <c r="C5993" s="4" t="s">
        <v>12485</v>
      </c>
      <c r="D5993" s="4">
        <v>86099663</v>
      </c>
      <c r="E5993" s="4" t="s">
        <v>12486</v>
      </c>
    </row>
    <row r="5994" spans="1:5">
      <c r="A5994" s="10" t="s">
        <v>56</v>
      </c>
      <c r="B5994" s="4" t="s">
        <v>85</v>
      </c>
      <c r="C5994" s="4" t="s">
        <v>12485</v>
      </c>
      <c r="D5994" s="4" t="s">
        <v>12487</v>
      </c>
      <c r="E5994" s="11" t="s">
        <v>12488</v>
      </c>
    </row>
    <row r="5995" spans="1:5">
      <c r="A5995" s="10" t="s">
        <v>59</v>
      </c>
      <c r="B5995" s="4">
        <v>1000</v>
      </c>
      <c r="C5995" s="4" t="s">
        <v>12485</v>
      </c>
      <c r="D5995" s="4" t="s">
        <v>12489</v>
      </c>
      <c r="E5995" s="4" t="s">
        <v>12490</v>
      </c>
    </row>
    <row r="5996" spans="1:5">
      <c r="A5996" s="10" t="s">
        <v>27</v>
      </c>
      <c r="B5996" s="4">
        <v>0</v>
      </c>
      <c r="C5996" s="4" t="s">
        <v>12485</v>
      </c>
      <c r="D5996" s="4" t="s">
        <v>12491</v>
      </c>
      <c r="E5996" s="4" t="s">
        <v>12492</v>
      </c>
    </row>
    <row r="5997" spans="1:5">
      <c r="A5997" s="10" t="s">
        <v>30</v>
      </c>
      <c r="B5997" s="4">
        <v>4456</v>
      </c>
      <c r="C5997" s="4" t="s">
        <v>12485</v>
      </c>
      <c r="D5997" s="4" t="s">
        <v>12493</v>
      </c>
      <c r="E5997" s="4" t="s">
        <v>12494</v>
      </c>
    </row>
    <row r="5998" spans="1:5">
      <c r="A5998" s="10" t="s">
        <v>34</v>
      </c>
      <c r="B5998" s="4" t="s">
        <v>654</v>
      </c>
      <c r="C5998" s="4" t="s">
        <v>12485</v>
      </c>
      <c r="D5998" s="4" t="s">
        <v>12495</v>
      </c>
      <c r="E5998" s="4" t="s">
        <v>12496</v>
      </c>
    </row>
    <row r="5999" spans="1:5">
      <c r="A5999" s="10" t="s">
        <v>27</v>
      </c>
      <c r="B5999" s="4">
        <v>0</v>
      </c>
      <c r="C5999" s="4" t="s">
        <v>12485</v>
      </c>
      <c r="D5999" s="4" t="s">
        <v>12497</v>
      </c>
      <c r="E5999" s="4" t="s">
        <v>12498</v>
      </c>
    </row>
    <row r="6000" spans="1:5">
      <c r="A6000" s="10" t="s">
        <v>39</v>
      </c>
      <c r="B6000" s="4" t="s">
        <v>85</v>
      </c>
      <c r="C6000" s="4" t="s">
        <v>12485</v>
      </c>
      <c r="D6000" s="4" t="s">
        <v>12499</v>
      </c>
      <c r="E6000" s="4" t="s">
        <v>12500</v>
      </c>
    </row>
    <row r="6001" spans="1:5">
      <c r="A6001" s="10" t="s">
        <v>43</v>
      </c>
      <c r="B6001" s="4">
        <v>2800</v>
      </c>
      <c r="C6001" s="4" t="s">
        <v>12485</v>
      </c>
      <c r="D6001" s="4" t="s">
        <v>12501</v>
      </c>
      <c r="E6001" s="4" t="s">
        <v>12502</v>
      </c>
    </row>
    <row r="6002" spans="1:5">
      <c r="A6002" s="10">
        <v>2711</v>
      </c>
      <c r="B6002" s="4">
        <v>1</v>
      </c>
      <c r="C6002" s="4" t="s">
        <v>12503</v>
      </c>
      <c r="D6002" s="4" t="s">
        <v>12504</v>
      </c>
      <c r="E6002" s="4" t="s">
        <v>12505</v>
      </c>
    </row>
    <row r="6003" spans="1:5">
      <c r="A6003" s="10">
        <v>2712</v>
      </c>
      <c r="B6003" s="4">
        <v>1</v>
      </c>
      <c r="C6003" s="4" t="s">
        <v>12503</v>
      </c>
      <c r="D6003" s="4" t="s">
        <v>12506</v>
      </c>
      <c r="E6003" s="4" t="s">
        <v>12507</v>
      </c>
    </row>
    <row r="6004" spans="1:5">
      <c r="A6004" s="10">
        <v>2713</v>
      </c>
      <c r="B6004" s="4">
        <v>1</v>
      </c>
      <c r="C6004" s="4" t="s">
        <v>12503</v>
      </c>
      <c r="D6004" s="4" t="s">
        <v>12508</v>
      </c>
      <c r="E6004" s="4" t="s">
        <v>12509</v>
      </c>
    </row>
    <row r="6005" spans="1:5">
      <c r="A6005" s="10">
        <v>2714</v>
      </c>
      <c r="B6005" s="4">
        <v>1</v>
      </c>
      <c r="C6005" s="4" t="s">
        <v>12503</v>
      </c>
      <c r="D6005" s="4" t="s">
        <v>12510</v>
      </c>
      <c r="E6005" s="4" t="s">
        <v>12511</v>
      </c>
    </row>
    <row r="6006" spans="1:5">
      <c r="A6006" s="10" t="s">
        <v>27</v>
      </c>
      <c r="B6006" s="4">
        <v>0</v>
      </c>
      <c r="C6006" s="4" t="s">
        <v>12503</v>
      </c>
      <c r="D6006" s="4" t="s">
        <v>12512</v>
      </c>
      <c r="E6006" s="4" t="s">
        <v>12513</v>
      </c>
    </row>
    <row r="6007" spans="1:5">
      <c r="A6007" s="10" t="s">
        <v>56</v>
      </c>
      <c r="B6007" s="4" t="s">
        <v>85</v>
      </c>
      <c r="C6007" s="4" t="s">
        <v>12157</v>
      </c>
      <c r="D6007" s="4" t="s">
        <v>12514</v>
      </c>
      <c r="E6007" s="4" t="s">
        <v>12515</v>
      </c>
    </row>
    <row r="6008" spans="1:5">
      <c r="A6008" s="10" t="s">
        <v>59</v>
      </c>
      <c r="B6008" s="4" t="s">
        <v>452</v>
      </c>
      <c r="C6008" s="4" t="s">
        <v>12516</v>
      </c>
      <c r="D6008" s="4" t="s">
        <v>12517</v>
      </c>
      <c r="E6008" s="4" t="s">
        <v>12518</v>
      </c>
    </row>
    <row r="6009" spans="1:5">
      <c r="A6009" s="10" t="s">
        <v>27</v>
      </c>
      <c r="B6009" s="4">
        <v>0</v>
      </c>
      <c r="C6009" s="4" t="s">
        <v>12503</v>
      </c>
      <c r="D6009" s="4" t="s">
        <v>12519</v>
      </c>
      <c r="E6009" s="4" t="s">
        <v>12520</v>
      </c>
    </row>
    <row r="6010" spans="1:5">
      <c r="A6010" s="10" t="s">
        <v>30</v>
      </c>
      <c r="B6010" s="4" t="s">
        <v>3255</v>
      </c>
      <c r="C6010" s="4" t="s">
        <v>12503</v>
      </c>
      <c r="D6010" s="4" t="s">
        <v>12521</v>
      </c>
      <c r="E6010" s="11" t="s">
        <v>12522</v>
      </c>
    </row>
    <row r="6011" spans="1:5">
      <c r="A6011" s="10" t="s">
        <v>34</v>
      </c>
      <c r="B6011" s="4">
        <v>4400</v>
      </c>
      <c r="C6011" s="4" t="s">
        <v>12503</v>
      </c>
      <c r="D6011" s="4" t="s">
        <v>12523</v>
      </c>
      <c r="E6011" s="4" t="s">
        <v>12524</v>
      </c>
    </row>
    <row r="6012" spans="1:5">
      <c r="A6012" s="10" t="s">
        <v>27</v>
      </c>
      <c r="B6012" s="4">
        <v>0</v>
      </c>
      <c r="C6012" s="4" t="s">
        <v>12525</v>
      </c>
      <c r="D6012" s="4" t="s">
        <v>12526</v>
      </c>
      <c r="E6012" s="4" t="s">
        <v>12527</v>
      </c>
    </row>
    <row r="6013" spans="1:5">
      <c r="A6013" s="10" t="s">
        <v>39</v>
      </c>
      <c r="B6013" s="4" t="s">
        <v>40</v>
      </c>
      <c r="C6013" s="4" t="s">
        <v>12525</v>
      </c>
      <c r="D6013" s="4" t="s">
        <v>12528</v>
      </c>
      <c r="E6013" s="4" t="s">
        <v>12529</v>
      </c>
    </row>
    <row r="6014" spans="1:5">
      <c r="A6014" s="10" t="s">
        <v>43</v>
      </c>
      <c r="B6014" s="4" t="s">
        <v>150</v>
      </c>
      <c r="C6014" s="4" t="s">
        <v>12525</v>
      </c>
      <c r="D6014" s="4" t="s">
        <v>12530</v>
      </c>
      <c r="E6014" s="4">
        <v>30132428</v>
      </c>
    </row>
    <row r="6015" spans="1:5">
      <c r="A6015" s="10" t="s">
        <v>27</v>
      </c>
      <c r="B6015" s="4">
        <v>0</v>
      </c>
      <c r="C6015" s="4" t="s">
        <v>12525</v>
      </c>
      <c r="D6015" s="4" t="s">
        <v>12531</v>
      </c>
      <c r="E6015" s="4" t="s">
        <v>12532</v>
      </c>
    </row>
    <row r="6016" spans="1:5">
      <c r="A6016" s="10" t="s">
        <v>48</v>
      </c>
      <c r="B6016" s="4" t="s">
        <v>2926</v>
      </c>
      <c r="C6016" s="4" t="s">
        <v>12525</v>
      </c>
      <c r="D6016" s="4" t="s">
        <v>12533</v>
      </c>
      <c r="E6016" s="4" t="s">
        <v>12534</v>
      </c>
    </row>
    <row r="6017" spans="1:5">
      <c r="A6017" s="10" t="s">
        <v>51</v>
      </c>
      <c r="B6017" s="4">
        <v>4800</v>
      </c>
      <c r="C6017" s="4" t="s">
        <v>12525</v>
      </c>
      <c r="D6017" s="4" t="s">
        <v>12535</v>
      </c>
      <c r="E6017" s="4" t="s">
        <v>12536</v>
      </c>
    </row>
    <row r="6018" spans="1:5">
      <c r="A6018" s="10">
        <v>2711</v>
      </c>
      <c r="B6018" s="4">
        <v>1</v>
      </c>
      <c r="C6018" s="4" t="s">
        <v>12537</v>
      </c>
      <c r="D6018" s="4" t="s">
        <v>12538</v>
      </c>
      <c r="E6018" s="4" t="s">
        <v>12539</v>
      </c>
    </row>
    <row r="6019" spans="1:5">
      <c r="A6019" s="10">
        <v>2712</v>
      </c>
      <c r="B6019" s="4">
        <v>1</v>
      </c>
      <c r="C6019" s="4" t="s">
        <v>12537</v>
      </c>
      <c r="D6019" s="4" t="s">
        <v>12540</v>
      </c>
      <c r="E6019" s="4" t="s">
        <v>12541</v>
      </c>
    </row>
    <row r="6020" spans="1:5">
      <c r="A6020" s="10">
        <v>2713</v>
      </c>
      <c r="B6020" s="4">
        <v>1</v>
      </c>
      <c r="C6020" s="4" t="s">
        <v>12537</v>
      </c>
      <c r="D6020" s="4" t="s">
        <v>12542</v>
      </c>
      <c r="E6020" s="4" t="s">
        <v>12543</v>
      </c>
    </row>
    <row r="6021" spans="1:5">
      <c r="A6021" s="10">
        <v>2714</v>
      </c>
      <c r="B6021" s="4">
        <v>1</v>
      </c>
      <c r="C6021" s="4" t="s">
        <v>12537</v>
      </c>
      <c r="D6021" s="4" t="s">
        <v>12544</v>
      </c>
      <c r="E6021" s="4" t="s">
        <v>12545</v>
      </c>
    </row>
    <row r="6022" spans="1:5">
      <c r="A6022" s="10" t="s">
        <v>27</v>
      </c>
      <c r="B6022" s="4">
        <v>0</v>
      </c>
      <c r="C6022" s="4" t="s">
        <v>12537</v>
      </c>
      <c r="D6022" s="4" t="s">
        <v>12546</v>
      </c>
      <c r="E6022" s="11" t="s">
        <v>12547</v>
      </c>
    </row>
    <row r="6023" spans="1:5">
      <c r="A6023" s="10" t="s">
        <v>30</v>
      </c>
      <c r="B6023" s="4" t="s">
        <v>3255</v>
      </c>
      <c r="C6023" s="4" t="s">
        <v>12537</v>
      </c>
      <c r="D6023" s="4" t="s">
        <v>12548</v>
      </c>
      <c r="E6023" s="4" t="s">
        <v>12549</v>
      </c>
    </row>
    <row r="6024" spans="1:5">
      <c r="A6024" s="10" t="s">
        <v>34</v>
      </c>
      <c r="B6024" s="4">
        <v>1400</v>
      </c>
      <c r="C6024" s="4" t="s">
        <v>12537</v>
      </c>
      <c r="D6024" s="4" t="s">
        <v>12550</v>
      </c>
      <c r="E6024" s="4" t="s">
        <v>12551</v>
      </c>
    </row>
    <row r="6025" spans="1:5">
      <c r="A6025" s="10" t="s">
        <v>27</v>
      </c>
      <c r="B6025" s="4">
        <v>0</v>
      </c>
      <c r="C6025" s="4" t="s">
        <v>12537</v>
      </c>
      <c r="D6025" s="4" t="s">
        <v>12552</v>
      </c>
      <c r="E6025" s="4" t="s">
        <v>12553</v>
      </c>
    </row>
    <row r="6026" spans="1:5">
      <c r="A6026" s="10" t="s">
        <v>39</v>
      </c>
      <c r="B6026" s="4" t="s">
        <v>85</v>
      </c>
      <c r="C6026" s="4" t="s">
        <v>12537</v>
      </c>
      <c r="D6026" s="4" t="s">
        <v>12554</v>
      </c>
      <c r="E6026" s="4" t="s">
        <v>12555</v>
      </c>
    </row>
    <row r="6027" spans="1:5">
      <c r="A6027" s="10" t="s">
        <v>43</v>
      </c>
      <c r="B6027" s="4" t="s">
        <v>506</v>
      </c>
      <c r="C6027" s="4" t="s">
        <v>12537</v>
      </c>
      <c r="D6027" s="4" t="s">
        <v>12556</v>
      </c>
      <c r="E6027" s="4" t="s">
        <v>12557</v>
      </c>
    </row>
    <row r="6028" spans="1:5">
      <c r="A6028" s="10" t="s">
        <v>27</v>
      </c>
      <c r="B6028" s="4">
        <v>0</v>
      </c>
      <c r="C6028" s="4" t="s">
        <v>12537</v>
      </c>
      <c r="D6028" s="4" t="s">
        <v>12558</v>
      </c>
      <c r="E6028" s="4" t="s">
        <v>12559</v>
      </c>
    </row>
    <row r="6029" spans="1:5">
      <c r="A6029" s="10" t="s">
        <v>48</v>
      </c>
      <c r="B6029" s="4" t="s">
        <v>85</v>
      </c>
      <c r="C6029" s="4" t="s">
        <v>12537</v>
      </c>
      <c r="D6029" s="4" t="s">
        <v>12560</v>
      </c>
      <c r="E6029" s="4" t="s">
        <v>12561</v>
      </c>
    </row>
    <row r="6030" spans="1:5">
      <c r="A6030" s="10" t="s">
        <v>51</v>
      </c>
      <c r="B6030" s="4">
        <v>7000</v>
      </c>
      <c r="C6030" s="4" t="s">
        <v>12537</v>
      </c>
      <c r="D6030" s="4" t="s">
        <v>12562</v>
      </c>
      <c r="E6030" s="4" t="s">
        <v>12563</v>
      </c>
    </row>
    <row r="6031" spans="1:5">
      <c r="A6031" s="10" t="s">
        <v>27</v>
      </c>
      <c r="B6031" s="4">
        <v>0</v>
      </c>
      <c r="C6031" s="4" t="s">
        <v>12564</v>
      </c>
      <c r="D6031" s="4" t="s">
        <v>12565</v>
      </c>
      <c r="E6031" s="4" t="s">
        <v>12566</v>
      </c>
    </row>
    <row r="6032" spans="1:5">
      <c r="A6032" s="10" t="s">
        <v>56</v>
      </c>
      <c r="B6032" s="4" t="s">
        <v>85</v>
      </c>
      <c r="C6032" s="4" t="s">
        <v>12564</v>
      </c>
      <c r="D6032" s="4" t="s">
        <v>12567</v>
      </c>
      <c r="E6032" s="4" t="s">
        <v>12568</v>
      </c>
    </row>
    <row r="6033" spans="1:5">
      <c r="A6033" s="10" t="s">
        <v>59</v>
      </c>
      <c r="B6033" s="4" t="s">
        <v>44</v>
      </c>
      <c r="C6033" s="4" t="s">
        <v>12564</v>
      </c>
      <c r="D6033" s="4" t="s">
        <v>12569</v>
      </c>
      <c r="E6033" s="4" t="s">
        <v>12570</v>
      </c>
    </row>
    <row r="6034" spans="1:5">
      <c r="A6034" s="10">
        <v>2711</v>
      </c>
      <c r="B6034" s="4">
        <v>1</v>
      </c>
      <c r="C6034" s="4" t="s">
        <v>12571</v>
      </c>
      <c r="D6034" s="4" t="s">
        <v>12572</v>
      </c>
      <c r="E6034" s="4" t="s">
        <v>12573</v>
      </c>
    </row>
    <row r="6035" spans="1:5">
      <c r="A6035" s="10">
        <v>2712</v>
      </c>
      <c r="B6035" s="4">
        <v>1</v>
      </c>
      <c r="C6035" s="4" t="s">
        <v>12571</v>
      </c>
      <c r="D6035" s="4" t="s">
        <v>12574</v>
      </c>
      <c r="E6035" s="4" t="s">
        <v>12575</v>
      </c>
    </row>
    <row r="6036" spans="1:5">
      <c r="A6036" s="10">
        <v>2713</v>
      </c>
      <c r="B6036" s="4">
        <v>1</v>
      </c>
      <c r="C6036" s="4" t="s">
        <v>12571</v>
      </c>
      <c r="D6036" s="4" t="s">
        <v>12576</v>
      </c>
      <c r="E6036" s="4" t="s">
        <v>12577</v>
      </c>
    </row>
    <row r="6037" spans="1:5">
      <c r="A6037" s="10">
        <v>2714</v>
      </c>
      <c r="B6037" s="4">
        <v>1</v>
      </c>
      <c r="C6037" s="4" t="s">
        <v>12571</v>
      </c>
      <c r="D6037" s="4" t="s">
        <v>12578</v>
      </c>
      <c r="E6037" s="4" t="s">
        <v>12579</v>
      </c>
    </row>
    <row r="6038" spans="1:5">
      <c r="A6038" s="10" t="s">
        <v>27</v>
      </c>
      <c r="B6038" s="4">
        <v>0</v>
      </c>
      <c r="C6038" s="4" t="s">
        <v>12571</v>
      </c>
      <c r="D6038" s="4" t="s">
        <v>12580</v>
      </c>
      <c r="E6038" s="4" t="s">
        <v>12581</v>
      </c>
    </row>
    <row r="6039" spans="1:5">
      <c r="A6039" s="10" t="s">
        <v>39</v>
      </c>
      <c r="B6039" s="4" t="s">
        <v>85</v>
      </c>
      <c r="C6039" s="4" t="s">
        <v>12571</v>
      </c>
      <c r="D6039" s="4" t="s">
        <v>12582</v>
      </c>
      <c r="E6039" s="4" t="s">
        <v>12583</v>
      </c>
    </row>
    <row r="6040" spans="1:5">
      <c r="A6040" s="10" t="s">
        <v>43</v>
      </c>
      <c r="B6040" s="4">
        <v>2800</v>
      </c>
      <c r="C6040" s="4" t="s">
        <v>12571</v>
      </c>
      <c r="D6040" s="4" t="s">
        <v>12584</v>
      </c>
      <c r="E6040" s="4" t="s">
        <v>12585</v>
      </c>
    </row>
    <row r="6041" spans="1:5">
      <c r="A6041" s="10" t="s">
        <v>27</v>
      </c>
      <c r="B6041" s="4">
        <v>0</v>
      </c>
      <c r="C6041" s="4" t="s">
        <v>12571</v>
      </c>
      <c r="D6041" s="4" t="s">
        <v>12586</v>
      </c>
      <c r="E6041" s="4" t="s">
        <v>12587</v>
      </c>
    </row>
    <row r="6042" spans="1:5">
      <c r="A6042" s="10" t="s">
        <v>48</v>
      </c>
      <c r="B6042" s="4" t="s">
        <v>2926</v>
      </c>
      <c r="C6042" s="4" t="s">
        <v>12571</v>
      </c>
      <c r="D6042" s="4" t="s">
        <v>12588</v>
      </c>
      <c r="E6042" s="4" t="s">
        <v>12589</v>
      </c>
    </row>
    <row r="6043" spans="1:5">
      <c r="A6043" s="10" t="s">
        <v>51</v>
      </c>
      <c r="B6043" s="4">
        <v>3000</v>
      </c>
      <c r="C6043" s="4" t="s">
        <v>12571</v>
      </c>
      <c r="D6043" s="4" t="s">
        <v>12590</v>
      </c>
      <c r="E6043" s="4" t="s">
        <v>12591</v>
      </c>
    </row>
    <row r="6044" spans="1:5">
      <c r="A6044" s="10" t="s">
        <v>27</v>
      </c>
      <c r="B6044" s="4">
        <v>0</v>
      </c>
      <c r="C6044" s="4" t="s">
        <v>12571</v>
      </c>
      <c r="D6044" s="4" t="s">
        <v>12592</v>
      </c>
      <c r="E6044" s="4" t="s">
        <v>12593</v>
      </c>
    </row>
    <row r="6045" spans="1:5">
      <c r="A6045" s="10" t="s">
        <v>56</v>
      </c>
      <c r="B6045" s="4" t="s">
        <v>40</v>
      </c>
      <c r="C6045" s="4" t="s">
        <v>12571</v>
      </c>
      <c r="D6045" s="4" t="s">
        <v>12594</v>
      </c>
      <c r="E6045" s="4" t="s">
        <v>12595</v>
      </c>
    </row>
    <row r="6046" spans="1:5">
      <c r="A6046" s="10" t="s">
        <v>59</v>
      </c>
      <c r="B6046" s="4" t="s">
        <v>452</v>
      </c>
      <c r="C6046" s="4" t="s">
        <v>12571</v>
      </c>
      <c r="D6046" s="4" t="s">
        <v>12596</v>
      </c>
      <c r="E6046" s="4" t="s">
        <v>12597</v>
      </c>
    </row>
    <row r="6047" spans="1:5">
      <c r="A6047" s="10" t="s">
        <v>27</v>
      </c>
      <c r="B6047" s="4">
        <v>0</v>
      </c>
      <c r="C6047" s="4" t="s">
        <v>12598</v>
      </c>
      <c r="D6047" s="4" t="s">
        <v>12599</v>
      </c>
      <c r="E6047" s="4" t="s">
        <v>12600</v>
      </c>
    </row>
    <row r="6048" spans="1:5">
      <c r="A6048" s="10" t="s">
        <v>30</v>
      </c>
      <c r="B6048" s="4">
        <v>4456</v>
      </c>
      <c r="C6048" s="4" t="s">
        <v>12598</v>
      </c>
      <c r="D6048" s="4" t="s">
        <v>12601</v>
      </c>
      <c r="E6048" s="4" t="s">
        <v>12602</v>
      </c>
    </row>
    <row r="6049" spans="1:5">
      <c r="A6049" s="10" t="s">
        <v>34</v>
      </c>
      <c r="B6049" s="4">
        <v>6000</v>
      </c>
      <c r="C6049" s="4" t="s">
        <v>12598</v>
      </c>
      <c r="D6049" s="4" t="s">
        <v>12603</v>
      </c>
      <c r="E6049" s="4" t="s">
        <v>12604</v>
      </c>
    </row>
    <row r="6050" spans="1:5">
      <c r="A6050" s="10">
        <v>2711</v>
      </c>
      <c r="B6050" s="4">
        <v>1</v>
      </c>
      <c r="C6050" s="4" t="s">
        <v>12605</v>
      </c>
      <c r="D6050" s="4" t="s">
        <v>12606</v>
      </c>
      <c r="E6050" s="4" t="s">
        <v>12607</v>
      </c>
    </row>
    <row r="6051" spans="1:5">
      <c r="A6051" s="10">
        <v>2712</v>
      </c>
      <c r="B6051" s="4">
        <v>1</v>
      </c>
      <c r="C6051" s="4" t="s">
        <v>12605</v>
      </c>
      <c r="D6051" s="4" t="s">
        <v>12608</v>
      </c>
      <c r="E6051" s="4" t="s">
        <v>12609</v>
      </c>
    </row>
    <row r="6052" spans="1:5">
      <c r="A6052" s="10">
        <v>2713</v>
      </c>
      <c r="B6052" s="4">
        <v>1</v>
      </c>
      <c r="C6052" s="4" t="s">
        <v>12605</v>
      </c>
      <c r="D6052" s="4" t="s">
        <v>12610</v>
      </c>
      <c r="E6052" s="4" t="s">
        <v>12611</v>
      </c>
    </row>
    <row r="6053" spans="1:5">
      <c r="A6053" s="10">
        <v>2714</v>
      </c>
      <c r="B6053" s="4">
        <v>1</v>
      </c>
      <c r="C6053" s="4" t="s">
        <v>12605</v>
      </c>
      <c r="D6053" s="11" t="s">
        <v>12612</v>
      </c>
      <c r="E6053" s="4" t="s">
        <v>12613</v>
      </c>
    </row>
    <row r="6054" spans="1:5">
      <c r="A6054" s="10" t="s">
        <v>27</v>
      </c>
      <c r="B6054" s="4">
        <v>0</v>
      </c>
      <c r="C6054" s="4" t="s">
        <v>12605</v>
      </c>
      <c r="D6054" s="4" t="s">
        <v>12614</v>
      </c>
      <c r="E6054" s="4" t="s">
        <v>12615</v>
      </c>
    </row>
    <row r="6055" spans="1:5">
      <c r="A6055" s="10" t="s">
        <v>48</v>
      </c>
      <c r="B6055" s="4" t="s">
        <v>85</v>
      </c>
      <c r="C6055" s="4" t="s">
        <v>12605</v>
      </c>
      <c r="D6055" s="4" t="s">
        <v>12616</v>
      </c>
      <c r="E6055" s="4" t="s">
        <v>12617</v>
      </c>
    </row>
    <row r="6056" spans="1:5">
      <c r="A6056" s="10" t="s">
        <v>51</v>
      </c>
      <c r="B6056" s="4">
        <v>6800</v>
      </c>
      <c r="C6056" s="4" t="s">
        <v>12605</v>
      </c>
      <c r="D6056" s="4" t="s">
        <v>12618</v>
      </c>
      <c r="E6056" s="4" t="s">
        <v>12619</v>
      </c>
    </row>
    <row r="6057" spans="1:5">
      <c r="A6057" s="10" t="s">
        <v>27</v>
      </c>
      <c r="B6057" s="4">
        <v>0</v>
      </c>
      <c r="C6057" s="4" t="s">
        <v>12605</v>
      </c>
      <c r="D6057" s="4" t="s">
        <v>12620</v>
      </c>
      <c r="E6057" s="4" t="s">
        <v>12621</v>
      </c>
    </row>
    <row r="6058" spans="1:5">
      <c r="A6058" s="10" t="s">
        <v>56</v>
      </c>
      <c r="B6058" s="4" t="s">
        <v>85</v>
      </c>
      <c r="C6058" s="4" t="s">
        <v>12605</v>
      </c>
      <c r="D6058" s="4" t="s">
        <v>12622</v>
      </c>
      <c r="E6058" s="4" t="s">
        <v>12623</v>
      </c>
    </row>
    <row r="6059" spans="1:5">
      <c r="A6059" s="10" t="s">
        <v>59</v>
      </c>
      <c r="B6059" s="4" t="s">
        <v>487</v>
      </c>
      <c r="C6059" s="4" t="s">
        <v>12605</v>
      </c>
      <c r="D6059" s="4" t="s">
        <v>12624</v>
      </c>
      <c r="E6059" s="4" t="s">
        <v>12625</v>
      </c>
    </row>
    <row r="6060" spans="1:5">
      <c r="A6060" s="10" t="s">
        <v>27</v>
      </c>
      <c r="B6060" s="4">
        <v>0</v>
      </c>
      <c r="C6060" s="4" t="s">
        <v>12605</v>
      </c>
      <c r="D6060" s="4" t="s">
        <v>12626</v>
      </c>
      <c r="E6060" s="4" t="s">
        <v>12627</v>
      </c>
    </row>
    <row r="6061" spans="1:5">
      <c r="A6061" s="10" t="s">
        <v>30</v>
      </c>
      <c r="B6061" s="4" t="s">
        <v>2563</v>
      </c>
      <c r="C6061" s="4" t="s">
        <v>12605</v>
      </c>
      <c r="D6061" s="4" t="s">
        <v>12628</v>
      </c>
      <c r="E6061" s="4" t="s">
        <v>12629</v>
      </c>
    </row>
    <row r="6062" spans="1:5">
      <c r="A6062" s="10" t="s">
        <v>34</v>
      </c>
      <c r="B6062" s="4" t="s">
        <v>695</v>
      </c>
      <c r="C6062" s="4" t="s">
        <v>12605</v>
      </c>
      <c r="D6062" s="4" t="s">
        <v>12630</v>
      </c>
      <c r="E6062" s="4" t="s">
        <v>12631</v>
      </c>
    </row>
    <row r="6063" spans="1:5">
      <c r="A6063" s="10" t="s">
        <v>27</v>
      </c>
      <c r="B6063" s="4">
        <v>0</v>
      </c>
      <c r="C6063" s="4" t="s">
        <v>12605</v>
      </c>
      <c r="D6063" s="4" t="s">
        <v>12632</v>
      </c>
      <c r="E6063" s="4">
        <v>92134658</v>
      </c>
    </row>
    <row r="6064" spans="1:5">
      <c r="A6064" s="10" t="s">
        <v>39</v>
      </c>
      <c r="B6064" s="4" t="s">
        <v>85</v>
      </c>
      <c r="C6064" s="4" t="s">
        <v>12605</v>
      </c>
      <c r="D6064" s="4" t="s">
        <v>12633</v>
      </c>
      <c r="E6064" s="4">
        <v>35733119</v>
      </c>
    </row>
    <row r="6065" spans="1:5">
      <c r="A6065" s="10" t="s">
        <v>43</v>
      </c>
      <c r="B6065" s="4" t="s">
        <v>487</v>
      </c>
      <c r="C6065" s="4" t="s">
        <v>12605</v>
      </c>
      <c r="D6065" s="4">
        <v>15520906</v>
      </c>
      <c r="E6065" s="4" t="s">
        <v>12634</v>
      </c>
    </row>
    <row r="6066" spans="1:5">
      <c r="A6066" s="10">
        <v>2711</v>
      </c>
      <c r="B6066" s="4">
        <v>1</v>
      </c>
      <c r="C6066" s="4" t="s">
        <v>12635</v>
      </c>
      <c r="D6066" s="4" t="s">
        <v>12636</v>
      </c>
      <c r="E6066" s="4" t="s">
        <v>12637</v>
      </c>
    </row>
    <row r="6067" spans="1:5">
      <c r="A6067" s="10">
        <v>2712</v>
      </c>
      <c r="B6067" s="4">
        <v>1</v>
      </c>
      <c r="C6067" s="4" t="s">
        <v>12635</v>
      </c>
      <c r="D6067" s="4">
        <v>39156214</v>
      </c>
      <c r="E6067" s="4" t="s">
        <v>12638</v>
      </c>
    </row>
    <row r="6068" spans="1:5">
      <c r="A6068" s="10">
        <v>2713</v>
      </c>
      <c r="B6068" s="4">
        <v>1</v>
      </c>
      <c r="C6068" s="4" t="s">
        <v>12635</v>
      </c>
      <c r="D6068" s="4">
        <v>39156987</v>
      </c>
      <c r="E6068" s="4" t="s">
        <v>12639</v>
      </c>
    </row>
    <row r="6069" spans="1:5">
      <c r="A6069" s="10">
        <v>2714</v>
      </c>
      <c r="B6069" s="4">
        <v>1</v>
      </c>
      <c r="C6069" s="4" t="s">
        <v>12635</v>
      </c>
      <c r="D6069" s="4" t="s">
        <v>12640</v>
      </c>
      <c r="E6069" s="4" t="s">
        <v>12641</v>
      </c>
    </row>
    <row r="6070" spans="1:5">
      <c r="A6070" s="10" t="s">
        <v>27</v>
      </c>
      <c r="B6070" s="4">
        <v>0</v>
      </c>
      <c r="C6070" s="4" t="s">
        <v>12642</v>
      </c>
      <c r="D6070" s="4" t="s">
        <v>12643</v>
      </c>
      <c r="E6070" s="4">
        <v>79121689</v>
      </c>
    </row>
    <row r="6071" spans="1:5">
      <c r="A6071" s="10" t="s">
        <v>56</v>
      </c>
      <c r="B6071" s="4" t="s">
        <v>40</v>
      </c>
      <c r="C6071" s="4" t="s">
        <v>12642</v>
      </c>
      <c r="D6071" s="4">
        <v>39189741</v>
      </c>
      <c r="E6071" s="4" t="s">
        <v>12644</v>
      </c>
    </row>
    <row r="6072" spans="1:5">
      <c r="A6072" s="10" t="s">
        <v>59</v>
      </c>
      <c r="B6072" s="4" t="s">
        <v>417</v>
      </c>
      <c r="C6072" s="4" t="s">
        <v>12642</v>
      </c>
      <c r="D6072" s="4" t="s">
        <v>12645</v>
      </c>
      <c r="E6072" s="4" t="s">
        <v>12646</v>
      </c>
    </row>
    <row r="6073" spans="1:5">
      <c r="A6073" s="10" t="s">
        <v>27</v>
      </c>
      <c r="B6073" s="4">
        <v>0</v>
      </c>
      <c r="C6073" s="4" t="s">
        <v>12642</v>
      </c>
      <c r="D6073" s="4" t="s">
        <v>12647</v>
      </c>
      <c r="E6073" s="4" t="s">
        <v>12648</v>
      </c>
    </row>
    <row r="6074" spans="1:5">
      <c r="A6074" s="10" t="s">
        <v>30</v>
      </c>
      <c r="B6074" s="4">
        <v>4456</v>
      </c>
      <c r="C6074" s="4" t="s">
        <v>12642</v>
      </c>
      <c r="D6074" s="4" t="s">
        <v>12649</v>
      </c>
      <c r="E6074" s="4" t="s">
        <v>12650</v>
      </c>
    </row>
    <row r="6075" spans="1:5">
      <c r="A6075" s="10" t="s">
        <v>34</v>
      </c>
      <c r="B6075" s="4">
        <v>5800</v>
      </c>
      <c r="C6075" s="4" t="s">
        <v>12642</v>
      </c>
      <c r="D6075" s="4" t="s">
        <v>12651</v>
      </c>
      <c r="E6075" s="4" t="s">
        <v>12652</v>
      </c>
    </row>
    <row r="6076" spans="1:5">
      <c r="A6076" s="10" t="s">
        <v>27</v>
      </c>
      <c r="B6076" s="4">
        <v>0</v>
      </c>
      <c r="C6076" s="4" t="s">
        <v>12642</v>
      </c>
      <c r="D6076" s="4" t="s">
        <v>12653</v>
      </c>
      <c r="E6076" s="4" t="s">
        <v>12654</v>
      </c>
    </row>
    <row r="6077" spans="1:5">
      <c r="A6077" s="10" t="s">
        <v>39</v>
      </c>
      <c r="B6077" s="4" t="s">
        <v>40</v>
      </c>
      <c r="C6077" s="4" t="s">
        <v>12642</v>
      </c>
      <c r="D6077" s="4" t="s">
        <v>12655</v>
      </c>
      <c r="E6077" s="4" t="s">
        <v>12656</v>
      </c>
    </row>
    <row r="6078" spans="1:5">
      <c r="A6078" s="10" t="s">
        <v>43</v>
      </c>
      <c r="B6078" s="4" t="s">
        <v>825</v>
      </c>
      <c r="C6078" s="4" t="s">
        <v>12642</v>
      </c>
      <c r="D6078" s="4" t="s">
        <v>12657</v>
      </c>
      <c r="E6078" s="4" t="s">
        <v>12658</v>
      </c>
    </row>
    <row r="6079" spans="1:5">
      <c r="A6079" s="10" t="s">
        <v>27</v>
      </c>
      <c r="B6079" s="4">
        <v>0</v>
      </c>
      <c r="C6079" s="4" t="s">
        <v>12642</v>
      </c>
      <c r="D6079" s="4">
        <v>39228681</v>
      </c>
      <c r="E6079" s="4" t="s">
        <v>12659</v>
      </c>
    </row>
    <row r="6080" spans="1:5">
      <c r="A6080" s="10" t="s">
        <v>48</v>
      </c>
      <c r="B6080" s="4" t="s">
        <v>85</v>
      </c>
      <c r="C6080" s="4" t="s">
        <v>12642</v>
      </c>
      <c r="D6080" s="4" t="s">
        <v>12660</v>
      </c>
      <c r="E6080" s="4" t="s">
        <v>12661</v>
      </c>
    </row>
    <row r="6081" spans="1:5">
      <c r="A6081" s="10" t="s">
        <v>51</v>
      </c>
      <c r="B6081" s="4">
        <v>7800</v>
      </c>
      <c r="C6081" s="4" t="s">
        <v>12642</v>
      </c>
      <c r="D6081" s="4">
        <v>39229566</v>
      </c>
      <c r="E6081" s="4" t="s">
        <v>12662</v>
      </c>
    </row>
    <row r="6082" spans="1:5">
      <c r="A6082" s="10">
        <v>2711</v>
      </c>
      <c r="B6082" s="4">
        <v>1</v>
      </c>
      <c r="C6082" s="4" t="s">
        <v>12663</v>
      </c>
      <c r="D6082" s="4" t="s">
        <v>12664</v>
      </c>
      <c r="E6082" s="4" t="s">
        <v>12665</v>
      </c>
    </row>
    <row r="6083" spans="1:5">
      <c r="A6083" s="10">
        <v>2712</v>
      </c>
      <c r="B6083" s="4">
        <v>1</v>
      </c>
      <c r="C6083" s="4" t="s">
        <v>12663</v>
      </c>
      <c r="D6083" s="4" t="s">
        <v>12666</v>
      </c>
      <c r="E6083" s="4" t="s">
        <v>12667</v>
      </c>
    </row>
    <row r="6084" spans="1:5">
      <c r="A6084" s="10">
        <v>2713</v>
      </c>
      <c r="B6084" s="4">
        <v>1</v>
      </c>
      <c r="C6084" s="4" t="s">
        <v>12663</v>
      </c>
      <c r="D6084" s="4" t="s">
        <v>12668</v>
      </c>
      <c r="E6084" s="4" t="s">
        <v>12669</v>
      </c>
    </row>
    <row r="6085" spans="1:5">
      <c r="A6085" s="10">
        <v>2714</v>
      </c>
      <c r="B6085" s="4">
        <v>1</v>
      </c>
      <c r="C6085" s="4" t="s">
        <v>12663</v>
      </c>
      <c r="D6085" s="4" t="s">
        <v>12670</v>
      </c>
      <c r="E6085" s="4" t="s">
        <v>12671</v>
      </c>
    </row>
    <row r="6086" spans="1:5">
      <c r="A6086" s="10" t="s">
        <v>27</v>
      </c>
      <c r="B6086" s="4">
        <v>0</v>
      </c>
      <c r="C6086" s="4" t="s">
        <v>12672</v>
      </c>
      <c r="D6086" s="4" t="s">
        <v>12673</v>
      </c>
      <c r="E6086" s="4" t="s">
        <v>12674</v>
      </c>
    </row>
    <row r="6087" spans="1:5">
      <c r="A6087" s="10" t="s">
        <v>30</v>
      </c>
      <c r="B6087" s="4">
        <v>4456</v>
      </c>
      <c r="C6087" s="4" t="s">
        <v>12672</v>
      </c>
      <c r="D6087" s="4" t="s">
        <v>12675</v>
      </c>
      <c r="E6087" s="4" t="s">
        <v>12676</v>
      </c>
    </row>
    <row r="6088" spans="1:5">
      <c r="A6088" s="10" t="s">
        <v>34</v>
      </c>
      <c r="B6088" s="4" t="s">
        <v>1348</v>
      </c>
      <c r="C6088" s="4" t="s">
        <v>12672</v>
      </c>
      <c r="D6088" s="4" t="s">
        <v>12677</v>
      </c>
      <c r="E6088" s="4">
        <v>65078639</v>
      </c>
    </row>
    <row r="6089" spans="1:5">
      <c r="A6089" s="10" t="s">
        <v>27</v>
      </c>
      <c r="B6089" s="4">
        <v>0</v>
      </c>
      <c r="C6089" s="4" t="s">
        <v>12672</v>
      </c>
      <c r="D6089" s="4" t="s">
        <v>12678</v>
      </c>
      <c r="E6089" s="4" t="s">
        <v>12679</v>
      </c>
    </row>
    <row r="6090" spans="1:5">
      <c r="A6090" s="10" t="s">
        <v>39</v>
      </c>
      <c r="B6090" s="4" t="s">
        <v>40</v>
      </c>
      <c r="C6090" s="4" t="s">
        <v>12672</v>
      </c>
      <c r="D6090" s="4" t="s">
        <v>12680</v>
      </c>
      <c r="E6090" s="4" t="s">
        <v>12681</v>
      </c>
    </row>
    <row r="6091" spans="1:5">
      <c r="A6091" s="10" t="s">
        <v>43</v>
      </c>
      <c r="B6091" s="4" t="s">
        <v>452</v>
      </c>
      <c r="C6091" s="4" t="s">
        <v>12672</v>
      </c>
      <c r="D6091" s="4" t="s">
        <v>12682</v>
      </c>
      <c r="E6091" s="4" t="s">
        <v>12683</v>
      </c>
    </row>
    <row r="6092" spans="1:5">
      <c r="A6092" s="10" t="s">
        <v>27</v>
      </c>
      <c r="B6092" s="4">
        <v>0</v>
      </c>
      <c r="C6092" s="4" t="s">
        <v>12672</v>
      </c>
      <c r="D6092" s="4" t="s">
        <v>12684</v>
      </c>
      <c r="E6092" s="4" t="s">
        <v>12685</v>
      </c>
    </row>
    <row r="6093" spans="1:5">
      <c r="A6093" s="10" t="s">
        <v>48</v>
      </c>
      <c r="B6093" s="4" t="s">
        <v>2926</v>
      </c>
      <c r="C6093" s="4" t="s">
        <v>12672</v>
      </c>
      <c r="D6093" s="4" t="s">
        <v>12686</v>
      </c>
      <c r="E6093" s="4" t="s">
        <v>12687</v>
      </c>
    </row>
    <row r="6094" spans="1:5">
      <c r="A6094" s="10" t="s">
        <v>51</v>
      </c>
      <c r="B6094" s="4">
        <v>3000</v>
      </c>
      <c r="C6094" s="4" t="s">
        <v>12672</v>
      </c>
      <c r="D6094" s="4" t="s">
        <v>12688</v>
      </c>
      <c r="E6094" s="4">
        <v>27156264</v>
      </c>
    </row>
    <row r="6095" spans="1:5">
      <c r="A6095" s="10" t="s">
        <v>27</v>
      </c>
      <c r="B6095" s="4">
        <v>0</v>
      </c>
      <c r="C6095" s="4" t="s">
        <v>12672</v>
      </c>
      <c r="D6095" s="4" t="s">
        <v>12689</v>
      </c>
      <c r="E6095" s="4" t="s">
        <v>12690</v>
      </c>
    </row>
    <row r="6096" spans="1:5">
      <c r="A6096" s="10" t="s">
        <v>56</v>
      </c>
      <c r="B6096" s="4" t="s">
        <v>40</v>
      </c>
      <c r="C6096" s="4" t="s">
        <v>12672</v>
      </c>
      <c r="D6096" s="4" t="s">
        <v>12691</v>
      </c>
      <c r="E6096" s="4" t="s">
        <v>12692</v>
      </c>
    </row>
    <row r="6097" spans="1:5">
      <c r="A6097" s="10" t="s">
        <v>59</v>
      </c>
      <c r="B6097" s="4" t="s">
        <v>94</v>
      </c>
      <c r="C6097" s="4" t="s">
        <v>12672</v>
      </c>
      <c r="D6097" s="4" t="s">
        <v>12693</v>
      </c>
      <c r="E6097" s="4" t="s">
        <v>12694</v>
      </c>
    </row>
    <row r="6098" spans="1:5">
      <c r="A6098" s="10">
        <v>2711</v>
      </c>
      <c r="B6098" s="4">
        <v>1</v>
      </c>
      <c r="C6098" s="4" t="s">
        <v>12695</v>
      </c>
      <c r="D6098" s="4" t="s">
        <v>12696</v>
      </c>
      <c r="E6098" s="4" t="s">
        <v>12697</v>
      </c>
    </row>
    <row r="6099" spans="1:5">
      <c r="A6099" s="10">
        <v>2712</v>
      </c>
      <c r="B6099" s="4">
        <v>1</v>
      </c>
      <c r="C6099" s="4" t="s">
        <v>12695</v>
      </c>
      <c r="D6099" s="4" t="s">
        <v>12698</v>
      </c>
      <c r="E6099" s="4" t="s">
        <v>12699</v>
      </c>
    </row>
    <row r="6100" spans="1:5">
      <c r="A6100" s="10">
        <v>2713</v>
      </c>
      <c r="B6100" s="4">
        <v>1</v>
      </c>
      <c r="C6100" s="4" t="s">
        <v>12695</v>
      </c>
      <c r="D6100" s="4" t="s">
        <v>12700</v>
      </c>
      <c r="E6100" s="4" t="s">
        <v>12701</v>
      </c>
    </row>
    <row r="6101" spans="1:5">
      <c r="A6101" s="10">
        <v>2714</v>
      </c>
      <c r="B6101" s="4">
        <v>1</v>
      </c>
      <c r="C6101" s="4" t="s">
        <v>12695</v>
      </c>
      <c r="D6101" s="4" t="s">
        <v>12702</v>
      </c>
      <c r="E6101" s="4" t="s">
        <v>12703</v>
      </c>
    </row>
    <row r="6102" spans="1:5">
      <c r="A6102" s="10" t="s">
        <v>27</v>
      </c>
      <c r="B6102" s="4">
        <v>0</v>
      </c>
      <c r="C6102" s="4" t="s">
        <v>12695</v>
      </c>
      <c r="D6102" s="4" t="s">
        <v>12704</v>
      </c>
      <c r="E6102" s="4" t="s">
        <v>12705</v>
      </c>
    </row>
    <row r="6103" spans="1:5">
      <c r="A6103" s="10" t="s">
        <v>39</v>
      </c>
      <c r="B6103" s="4" t="s">
        <v>2926</v>
      </c>
      <c r="C6103" s="4" t="s">
        <v>12695</v>
      </c>
      <c r="D6103" s="4" t="s">
        <v>12706</v>
      </c>
      <c r="E6103" s="4" t="s">
        <v>12707</v>
      </c>
    </row>
    <row r="6104" spans="1:5">
      <c r="A6104" s="10" t="s">
        <v>43</v>
      </c>
      <c r="B6104" s="4">
        <v>1800</v>
      </c>
      <c r="C6104" s="4" t="s">
        <v>12695</v>
      </c>
      <c r="D6104" s="4" t="s">
        <v>12708</v>
      </c>
      <c r="E6104" s="4" t="s">
        <v>12709</v>
      </c>
    </row>
    <row r="6105" spans="1:5">
      <c r="A6105" s="10" t="s">
        <v>27</v>
      </c>
      <c r="B6105" s="4">
        <v>0</v>
      </c>
      <c r="C6105" s="4" t="s">
        <v>12710</v>
      </c>
      <c r="D6105" s="4" t="s">
        <v>12711</v>
      </c>
      <c r="E6105" s="4" t="s">
        <v>12712</v>
      </c>
    </row>
    <row r="6106" spans="1:5">
      <c r="A6106" s="10" t="s">
        <v>48</v>
      </c>
      <c r="B6106" s="4" t="s">
        <v>85</v>
      </c>
      <c r="C6106" s="4" t="s">
        <v>12710</v>
      </c>
      <c r="D6106" s="4" t="s">
        <v>12713</v>
      </c>
      <c r="E6106" s="4" t="s">
        <v>12714</v>
      </c>
    </row>
    <row r="6107" spans="1:5">
      <c r="A6107" s="10" t="s">
        <v>51</v>
      </c>
      <c r="B6107" s="4">
        <v>6800</v>
      </c>
      <c r="C6107" s="4" t="s">
        <v>12710</v>
      </c>
      <c r="D6107" s="4" t="s">
        <v>12715</v>
      </c>
      <c r="E6107" s="4" t="s">
        <v>12716</v>
      </c>
    </row>
    <row r="6108" spans="1:5">
      <c r="A6108" s="10" t="s">
        <v>27</v>
      </c>
      <c r="B6108" s="4">
        <v>0</v>
      </c>
      <c r="C6108" s="4" t="s">
        <v>12710</v>
      </c>
      <c r="D6108" s="4" t="s">
        <v>12717</v>
      </c>
      <c r="E6108" s="4" t="s">
        <v>12718</v>
      </c>
    </row>
    <row r="6109" spans="1:5">
      <c r="A6109" s="10" t="s">
        <v>56</v>
      </c>
      <c r="B6109" s="4" t="s">
        <v>85</v>
      </c>
      <c r="C6109" s="4" t="s">
        <v>12710</v>
      </c>
      <c r="D6109" s="4" t="s">
        <v>12719</v>
      </c>
      <c r="E6109" s="4" t="s">
        <v>12720</v>
      </c>
    </row>
    <row r="6110" spans="1:5">
      <c r="A6110" s="10" t="s">
        <v>59</v>
      </c>
      <c r="B6110" s="4" t="s">
        <v>452</v>
      </c>
      <c r="C6110" s="4" t="s">
        <v>12710</v>
      </c>
      <c r="D6110" s="4" t="s">
        <v>12721</v>
      </c>
      <c r="E6110" s="4" t="s">
        <v>12722</v>
      </c>
    </row>
    <row r="6111" spans="1:5">
      <c r="A6111" s="10" t="s">
        <v>27</v>
      </c>
      <c r="B6111" s="4">
        <v>0</v>
      </c>
      <c r="C6111" s="4" t="s">
        <v>12710</v>
      </c>
      <c r="D6111" s="4" t="s">
        <v>12723</v>
      </c>
      <c r="E6111" s="4" t="s">
        <v>12724</v>
      </c>
    </row>
    <row r="6112" spans="1:5">
      <c r="A6112" s="10" t="s">
        <v>30</v>
      </c>
      <c r="B6112" s="4" t="s">
        <v>2563</v>
      </c>
      <c r="C6112" s="4" t="s">
        <v>12710</v>
      </c>
      <c r="D6112" s="4" t="s">
        <v>12725</v>
      </c>
      <c r="E6112" s="4" t="s">
        <v>12726</v>
      </c>
    </row>
    <row r="6113" spans="1:5">
      <c r="A6113" s="10" t="s">
        <v>34</v>
      </c>
      <c r="B6113" s="4" t="s">
        <v>1610</v>
      </c>
      <c r="C6113" s="4" t="s">
        <v>12710</v>
      </c>
      <c r="D6113" s="4" t="s">
        <v>12727</v>
      </c>
      <c r="E6113" s="4" t="s">
        <v>12728</v>
      </c>
    </row>
    <row r="6114" spans="1:5">
      <c r="A6114" s="10">
        <v>2711</v>
      </c>
      <c r="B6114" s="4">
        <v>1</v>
      </c>
      <c r="C6114" s="4" t="s">
        <v>12729</v>
      </c>
      <c r="D6114" s="4" t="s">
        <v>12730</v>
      </c>
      <c r="E6114" s="4" t="s">
        <v>12731</v>
      </c>
    </row>
    <row r="6115" spans="1:5">
      <c r="A6115" s="10">
        <v>2712</v>
      </c>
      <c r="B6115" s="4">
        <v>1</v>
      </c>
      <c r="C6115" s="4" t="s">
        <v>12729</v>
      </c>
      <c r="D6115" s="4" t="s">
        <v>12732</v>
      </c>
      <c r="E6115" s="4" t="s">
        <v>12733</v>
      </c>
    </row>
    <row r="6116" spans="1:5">
      <c r="A6116" s="10">
        <v>2713</v>
      </c>
      <c r="B6116" s="4">
        <v>1</v>
      </c>
      <c r="C6116" s="4" t="s">
        <v>12729</v>
      </c>
      <c r="D6116" s="4" t="s">
        <v>12734</v>
      </c>
      <c r="E6116" s="4" t="s">
        <v>12735</v>
      </c>
    </row>
    <row r="6117" spans="1:5">
      <c r="A6117" s="10">
        <v>2714</v>
      </c>
      <c r="B6117" s="4">
        <v>1</v>
      </c>
      <c r="C6117" s="4" t="s">
        <v>12729</v>
      </c>
      <c r="D6117" s="4" t="s">
        <v>12736</v>
      </c>
      <c r="E6117" s="4" t="s">
        <v>12737</v>
      </c>
    </row>
    <row r="6118" spans="1:5">
      <c r="A6118" s="10" t="s">
        <v>27</v>
      </c>
      <c r="B6118" s="4">
        <v>0</v>
      </c>
      <c r="C6118" s="4" t="s">
        <v>12729</v>
      </c>
      <c r="D6118" s="4" t="s">
        <v>12738</v>
      </c>
      <c r="E6118" s="4" t="s">
        <v>12739</v>
      </c>
    </row>
    <row r="6119" spans="1:5">
      <c r="A6119" s="10" t="s">
        <v>48</v>
      </c>
      <c r="B6119" s="4" t="s">
        <v>2926</v>
      </c>
      <c r="C6119" s="4" t="s">
        <v>12729</v>
      </c>
      <c r="D6119" s="4" t="s">
        <v>12740</v>
      </c>
      <c r="E6119" s="4" t="s">
        <v>12741</v>
      </c>
    </row>
    <row r="6120" spans="1:5">
      <c r="A6120" s="10" t="s">
        <v>51</v>
      </c>
      <c r="B6120" s="4">
        <v>6000</v>
      </c>
      <c r="C6120" s="4" t="s">
        <v>12729</v>
      </c>
      <c r="D6120" s="4" t="s">
        <v>12742</v>
      </c>
      <c r="E6120" s="4" t="s">
        <v>12743</v>
      </c>
    </row>
    <row r="6121" spans="1:5">
      <c r="A6121" s="10" t="s">
        <v>27</v>
      </c>
      <c r="B6121" s="4">
        <v>0</v>
      </c>
      <c r="C6121" s="4" t="s">
        <v>12729</v>
      </c>
      <c r="D6121" s="4" t="s">
        <v>12744</v>
      </c>
      <c r="E6121" s="4" t="s">
        <v>12745</v>
      </c>
    </row>
    <row r="6122" spans="1:5">
      <c r="A6122" s="10" t="s">
        <v>56</v>
      </c>
      <c r="B6122" s="4" t="s">
        <v>85</v>
      </c>
      <c r="C6122" s="4" t="s">
        <v>12729</v>
      </c>
      <c r="D6122" s="4" t="s">
        <v>12746</v>
      </c>
      <c r="E6122" s="4" t="s">
        <v>12747</v>
      </c>
    </row>
    <row r="6123" spans="1:5">
      <c r="A6123" s="10" t="s">
        <v>59</v>
      </c>
      <c r="B6123" s="4">
        <v>1000</v>
      </c>
      <c r="C6123" s="4" t="s">
        <v>12729</v>
      </c>
      <c r="D6123" s="4" t="s">
        <v>12748</v>
      </c>
      <c r="E6123" s="4" t="s">
        <v>12749</v>
      </c>
    </row>
    <row r="6124" spans="1:5">
      <c r="A6124" s="10" t="s">
        <v>27</v>
      </c>
      <c r="B6124" s="4">
        <v>0</v>
      </c>
      <c r="C6124" s="4" t="s">
        <v>12750</v>
      </c>
      <c r="D6124" s="4" t="s">
        <v>12751</v>
      </c>
      <c r="E6124" s="4" t="s">
        <v>12752</v>
      </c>
    </row>
    <row r="6125" spans="1:5">
      <c r="A6125" s="10" t="s">
        <v>30</v>
      </c>
      <c r="B6125" s="4">
        <v>4455</v>
      </c>
      <c r="C6125" s="4" t="s">
        <v>12750</v>
      </c>
      <c r="D6125" s="4" t="s">
        <v>12753</v>
      </c>
      <c r="E6125" s="4" t="s">
        <v>12754</v>
      </c>
    </row>
    <row r="6126" spans="1:5">
      <c r="A6126" s="10" t="s">
        <v>34</v>
      </c>
      <c r="B6126" s="4">
        <v>3000</v>
      </c>
      <c r="C6126" s="4" t="s">
        <v>12750</v>
      </c>
      <c r="D6126" s="4" t="s">
        <v>12755</v>
      </c>
      <c r="E6126" s="4" t="s">
        <v>12756</v>
      </c>
    </row>
    <row r="6127" spans="1:5">
      <c r="A6127" s="10" t="s">
        <v>27</v>
      </c>
      <c r="B6127" s="4">
        <v>0</v>
      </c>
      <c r="C6127" s="4" t="s">
        <v>12750</v>
      </c>
      <c r="D6127" s="4" t="s">
        <v>12757</v>
      </c>
      <c r="E6127" s="4" t="s">
        <v>12758</v>
      </c>
    </row>
    <row r="6128" spans="1:5">
      <c r="A6128" s="10" t="s">
        <v>39</v>
      </c>
      <c r="B6128" s="4" t="s">
        <v>40</v>
      </c>
      <c r="C6128" s="4" t="s">
        <v>12750</v>
      </c>
      <c r="D6128" s="4" t="s">
        <v>12759</v>
      </c>
      <c r="E6128" s="4" t="s">
        <v>12760</v>
      </c>
    </row>
    <row r="6129" spans="1:5">
      <c r="A6129" s="10" t="s">
        <v>43</v>
      </c>
      <c r="B6129" s="4" t="s">
        <v>487</v>
      </c>
      <c r="C6129" s="4" t="s">
        <v>12750</v>
      </c>
      <c r="D6129" s="4" t="s">
        <v>12761</v>
      </c>
      <c r="E6129" s="4" t="s">
        <v>12762</v>
      </c>
    </row>
    <row r="6130" spans="1:5">
      <c r="A6130" s="10">
        <v>2711</v>
      </c>
      <c r="B6130" s="4">
        <v>1</v>
      </c>
      <c r="C6130" s="4" t="s">
        <v>12763</v>
      </c>
      <c r="D6130" s="4" t="s">
        <v>12764</v>
      </c>
      <c r="E6130" s="4" t="s">
        <v>12765</v>
      </c>
    </row>
    <row r="6131" spans="1:5">
      <c r="A6131" s="10">
        <v>2712</v>
      </c>
      <c r="B6131" s="4">
        <v>1</v>
      </c>
      <c r="C6131" s="4" t="s">
        <v>12763</v>
      </c>
      <c r="D6131" s="4" t="s">
        <v>12766</v>
      </c>
      <c r="E6131" s="4" t="s">
        <v>12767</v>
      </c>
    </row>
    <row r="6132" spans="1:5">
      <c r="A6132" s="10">
        <v>2713</v>
      </c>
      <c r="B6132" s="4">
        <v>1</v>
      </c>
      <c r="C6132" s="4" t="s">
        <v>12763</v>
      </c>
      <c r="D6132" s="4" t="s">
        <v>12768</v>
      </c>
      <c r="E6132" s="4">
        <v>69389835</v>
      </c>
    </row>
    <row r="6133" spans="1:5">
      <c r="A6133" s="10">
        <v>2714</v>
      </c>
      <c r="B6133" s="4">
        <v>1</v>
      </c>
      <c r="C6133" s="4" t="s">
        <v>12763</v>
      </c>
      <c r="D6133" s="4" t="s">
        <v>12769</v>
      </c>
      <c r="E6133" s="4" t="s">
        <v>12770</v>
      </c>
    </row>
    <row r="6134" spans="1:5">
      <c r="A6134" s="10" t="s">
        <v>27</v>
      </c>
      <c r="B6134" s="4">
        <v>0</v>
      </c>
      <c r="C6134" s="4" t="s">
        <v>12763</v>
      </c>
      <c r="D6134" s="4" t="s">
        <v>12771</v>
      </c>
      <c r="E6134" s="4" t="s">
        <v>12772</v>
      </c>
    </row>
    <row r="6135" spans="1:5">
      <c r="A6135" s="10" t="s">
        <v>56</v>
      </c>
      <c r="B6135" s="4" t="s">
        <v>85</v>
      </c>
      <c r="C6135" s="4" t="s">
        <v>12763</v>
      </c>
      <c r="D6135" s="4" t="s">
        <v>12773</v>
      </c>
      <c r="E6135" s="4" t="s">
        <v>12774</v>
      </c>
    </row>
    <row r="6136" spans="1:5">
      <c r="A6136" s="10" t="s">
        <v>59</v>
      </c>
      <c r="B6136" s="4" t="s">
        <v>487</v>
      </c>
      <c r="C6136" s="4" t="s">
        <v>12763</v>
      </c>
      <c r="D6136" s="4" t="s">
        <v>12775</v>
      </c>
      <c r="E6136" s="4" t="s">
        <v>12776</v>
      </c>
    </row>
    <row r="6137" spans="1:5">
      <c r="A6137" s="10" t="s">
        <v>27</v>
      </c>
      <c r="B6137" s="4">
        <v>0</v>
      </c>
      <c r="C6137" s="4" t="s">
        <v>12763</v>
      </c>
      <c r="D6137" s="4" t="s">
        <v>12777</v>
      </c>
      <c r="E6137" s="4" t="s">
        <v>12778</v>
      </c>
    </row>
    <row r="6138" spans="1:5">
      <c r="A6138" s="10" t="s">
        <v>30</v>
      </c>
      <c r="B6138" s="4" t="s">
        <v>31</v>
      </c>
      <c r="C6138" s="4" t="s">
        <v>12763</v>
      </c>
      <c r="D6138" s="4" t="s">
        <v>12779</v>
      </c>
      <c r="E6138" s="4" t="s">
        <v>12780</v>
      </c>
    </row>
    <row r="6139" spans="1:5">
      <c r="A6139" s="10" t="s">
        <v>34</v>
      </c>
      <c r="B6139" s="4" t="s">
        <v>487</v>
      </c>
      <c r="C6139" s="4" t="s">
        <v>12763</v>
      </c>
      <c r="D6139" s="4" t="s">
        <v>12781</v>
      </c>
      <c r="E6139" s="4">
        <v>10004768</v>
      </c>
    </row>
    <row r="6140" spans="1:5">
      <c r="A6140" s="10" t="s">
        <v>27</v>
      </c>
      <c r="B6140" s="4">
        <v>0</v>
      </c>
      <c r="C6140" s="4" t="s">
        <v>12782</v>
      </c>
      <c r="D6140" s="4" t="s">
        <v>12783</v>
      </c>
      <c r="E6140" s="4" t="s">
        <v>12784</v>
      </c>
    </row>
    <row r="6141" spans="1:5">
      <c r="A6141" s="10" t="s">
        <v>39</v>
      </c>
      <c r="B6141" s="4" t="s">
        <v>2926</v>
      </c>
      <c r="C6141" s="4" t="s">
        <v>12782</v>
      </c>
      <c r="D6141" s="4" t="s">
        <v>12785</v>
      </c>
      <c r="E6141" s="4" t="s">
        <v>12786</v>
      </c>
    </row>
    <row r="6142" spans="1:5">
      <c r="A6142" s="10" t="s">
        <v>43</v>
      </c>
      <c r="B6142" s="4">
        <v>1800</v>
      </c>
      <c r="C6142" s="4" t="s">
        <v>12782</v>
      </c>
      <c r="D6142" s="4" t="s">
        <v>12787</v>
      </c>
      <c r="E6142" s="11" t="s">
        <v>12788</v>
      </c>
    </row>
    <row r="6143" spans="1:5">
      <c r="A6143" s="10" t="s">
        <v>27</v>
      </c>
      <c r="B6143" s="4">
        <v>0</v>
      </c>
      <c r="C6143" s="4" t="s">
        <v>12782</v>
      </c>
      <c r="D6143" s="4" t="s">
        <v>12789</v>
      </c>
      <c r="E6143" s="4" t="s">
        <v>12790</v>
      </c>
    </row>
    <row r="6144" spans="1:5">
      <c r="A6144" s="10" t="s">
        <v>48</v>
      </c>
      <c r="B6144" s="4" t="s">
        <v>85</v>
      </c>
      <c r="C6144" s="4" t="s">
        <v>12782</v>
      </c>
      <c r="D6144" s="4" t="s">
        <v>12791</v>
      </c>
      <c r="E6144" s="4" t="s">
        <v>12792</v>
      </c>
    </row>
    <row r="6145" spans="1:5">
      <c r="A6145" s="10" t="s">
        <v>51</v>
      </c>
      <c r="B6145" s="4">
        <v>7800</v>
      </c>
      <c r="C6145" s="4" t="s">
        <v>12782</v>
      </c>
      <c r="D6145" s="4" t="s">
        <v>12793</v>
      </c>
      <c r="E6145" s="4" t="s">
        <v>12794</v>
      </c>
    </row>
    <row r="6146" spans="1:5">
      <c r="A6146" s="10">
        <v>2711</v>
      </c>
      <c r="B6146" s="4">
        <v>1</v>
      </c>
      <c r="C6146" s="4" t="s">
        <v>12795</v>
      </c>
      <c r="D6146" s="4" t="s">
        <v>12796</v>
      </c>
      <c r="E6146" s="4" t="s">
        <v>12797</v>
      </c>
    </row>
    <row r="6147" spans="1:5">
      <c r="A6147" s="10">
        <v>2712</v>
      </c>
      <c r="B6147" s="4">
        <v>1</v>
      </c>
      <c r="C6147" s="4" t="s">
        <v>12795</v>
      </c>
      <c r="D6147" s="4" t="s">
        <v>12798</v>
      </c>
      <c r="E6147" s="4" t="s">
        <v>12799</v>
      </c>
    </row>
    <row r="6148" spans="1:5">
      <c r="A6148" s="10">
        <v>2713</v>
      </c>
      <c r="B6148" s="4">
        <v>1</v>
      </c>
      <c r="C6148" s="4" t="s">
        <v>12795</v>
      </c>
      <c r="D6148" s="4" t="s">
        <v>12800</v>
      </c>
      <c r="E6148" s="4" t="s">
        <v>12801</v>
      </c>
    </row>
    <row r="6149" spans="1:5">
      <c r="A6149" s="10">
        <v>2714</v>
      </c>
      <c r="B6149" s="4">
        <v>1</v>
      </c>
      <c r="C6149" s="4" t="s">
        <v>12795</v>
      </c>
      <c r="D6149" s="4" t="s">
        <v>12802</v>
      </c>
      <c r="E6149" s="4" t="s">
        <v>12803</v>
      </c>
    </row>
    <row r="6150" spans="1:5">
      <c r="A6150" s="10" t="s">
        <v>27</v>
      </c>
      <c r="B6150" s="4">
        <v>0</v>
      </c>
      <c r="C6150" s="4" t="s">
        <v>12795</v>
      </c>
      <c r="D6150" s="4" t="s">
        <v>12804</v>
      </c>
      <c r="E6150" s="4" t="s">
        <v>12805</v>
      </c>
    </row>
    <row r="6151" spans="1:5">
      <c r="A6151" s="10" t="s">
        <v>30</v>
      </c>
      <c r="B6151" s="4">
        <v>4458</v>
      </c>
      <c r="C6151" s="4" t="s">
        <v>12795</v>
      </c>
      <c r="D6151" s="4" t="s">
        <v>12806</v>
      </c>
      <c r="E6151" s="4" t="s">
        <v>12807</v>
      </c>
    </row>
    <row r="6152" spans="1:5">
      <c r="A6152" s="10" t="s">
        <v>34</v>
      </c>
      <c r="B6152" s="4">
        <v>8800</v>
      </c>
      <c r="C6152" s="4" t="s">
        <v>12795</v>
      </c>
      <c r="D6152" s="4" t="s">
        <v>12808</v>
      </c>
      <c r="E6152" s="4" t="s">
        <v>12809</v>
      </c>
    </row>
    <row r="6153" spans="1:5">
      <c r="A6153" s="10" t="s">
        <v>27</v>
      </c>
      <c r="B6153" s="4">
        <v>0</v>
      </c>
      <c r="C6153" s="4" t="s">
        <v>12795</v>
      </c>
      <c r="D6153" s="4" t="s">
        <v>12810</v>
      </c>
      <c r="E6153" s="4" t="s">
        <v>12811</v>
      </c>
    </row>
    <row r="6154" spans="1:5">
      <c r="A6154" s="10" t="s">
        <v>39</v>
      </c>
      <c r="B6154" s="4" t="s">
        <v>85</v>
      </c>
      <c r="C6154" s="4" t="s">
        <v>12795</v>
      </c>
      <c r="D6154" s="4" t="s">
        <v>12812</v>
      </c>
      <c r="E6154" s="4" t="s">
        <v>12813</v>
      </c>
    </row>
    <row r="6155" spans="1:5">
      <c r="A6155" s="10" t="s">
        <v>43</v>
      </c>
      <c r="B6155" s="4" t="s">
        <v>417</v>
      </c>
      <c r="C6155" s="4" t="s">
        <v>12795</v>
      </c>
      <c r="D6155" s="4" t="s">
        <v>12814</v>
      </c>
      <c r="E6155" s="4" t="s">
        <v>12815</v>
      </c>
    </row>
    <row r="6156" spans="1:5">
      <c r="A6156" s="10" t="s">
        <v>27</v>
      </c>
      <c r="B6156" s="4">
        <v>0</v>
      </c>
      <c r="C6156" s="4" t="s">
        <v>12795</v>
      </c>
      <c r="D6156" s="4" t="s">
        <v>12816</v>
      </c>
      <c r="E6156" s="4" t="s">
        <v>12817</v>
      </c>
    </row>
    <row r="6157" spans="1:5">
      <c r="A6157" s="10" t="s">
        <v>48</v>
      </c>
      <c r="B6157" s="4" t="s">
        <v>85</v>
      </c>
      <c r="C6157" s="4" t="s">
        <v>12795</v>
      </c>
      <c r="D6157" s="4" t="s">
        <v>12818</v>
      </c>
      <c r="E6157" s="4" t="s">
        <v>12819</v>
      </c>
    </row>
    <row r="6158" spans="1:5">
      <c r="A6158" s="10" t="s">
        <v>51</v>
      </c>
      <c r="B6158" s="4">
        <v>8800</v>
      </c>
      <c r="C6158" s="4" t="s">
        <v>12795</v>
      </c>
      <c r="D6158" s="4" t="s">
        <v>12820</v>
      </c>
      <c r="E6158" s="4" t="s">
        <v>12821</v>
      </c>
    </row>
    <row r="6159" spans="1:5">
      <c r="A6159" s="10" t="s">
        <v>27</v>
      </c>
      <c r="B6159" s="4">
        <v>0</v>
      </c>
      <c r="C6159" s="4" t="s">
        <v>12822</v>
      </c>
      <c r="D6159" s="4" t="s">
        <v>12823</v>
      </c>
      <c r="E6159" s="4" t="s">
        <v>12824</v>
      </c>
    </row>
    <row r="6160" spans="1:5">
      <c r="A6160" s="10" t="s">
        <v>56</v>
      </c>
      <c r="B6160" s="4" t="s">
        <v>85</v>
      </c>
      <c r="C6160" s="4" t="s">
        <v>12822</v>
      </c>
      <c r="D6160" s="4" t="s">
        <v>12825</v>
      </c>
      <c r="E6160" s="4" t="s">
        <v>12826</v>
      </c>
    </row>
    <row r="6161" spans="1:5">
      <c r="A6161" s="10" t="s">
        <v>59</v>
      </c>
      <c r="B6161" s="4" t="s">
        <v>417</v>
      </c>
      <c r="C6161" s="4" t="s">
        <v>12822</v>
      </c>
      <c r="D6161" s="4" t="s">
        <v>12827</v>
      </c>
      <c r="E6161" s="4" t="s">
        <v>12828</v>
      </c>
    </row>
    <row r="6162" spans="1:5">
      <c r="A6162" s="10">
        <v>2711</v>
      </c>
      <c r="B6162" s="4">
        <v>1</v>
      </c>
      <c r="C6162" s="4" t="s">
        <v>12829</v>
      </c>
      <c r="D6162" s="4" t="s">
        <v>12830</v>
      </c>
      <c r="E6162" s="4" t="s">
        <v>12831</v>
      </c>
    </row>
    <row r="6163" spans="1:5">
      <c r="A6163" s="10">
        <v>2712</v>
      </c>
      <c r="B6163" s="4">
        <v>1</v>
      </c>
      <c r="C6163" s="4" t="s">
        <v>12829</v>
      </c>
      <c r="D6163" s="4" t="s">
        <v>12832</v>
      </c>
      <c r="E6163" s="4" t="s">
        <v>12833</v>
      </c>
    </row>
    <row r="6164" spans="1:5">
      <c r="A6164" s="10">
        <v>2713</v>
      </c>
      <c r="B6164" s="4">
        <v>1</v>
      </c>
      <c r="C6164" s="4" t="s">
        <v>12829</v>
      </c>
      <c r="D6164" s="4" t="s">
        <v>12834</v>
      </c>
      <c r="E6164" s="4" t="s">
        <v>12835</v>
      </c>
    </row>
    <row r="6165" spans="1:5">
      <c r="A6165" s="10">
        <v>2714</v>
      </c>
      <c r="B6165" s="4">
        <v>1</v>
      </c>
      <c r="C6165" s="4" t="s">
        <v>12829</v>
      </c>
      <c r="D6165" s="4" t="s">
        <v>12836</v>
      </c>
      <c r="E6165" s="4" t="s">
        <v>12837</v>
      </c>
    </row>
    <row r="6166" spans="1:5">
      <c r="A6166" s="10" t="s">
        <v>27</v>
      </c>
      <c r="B6166" s="4">
        <v>0</v>
      </c>
      <c r="C6166" s="4" t="s">
        <v>12829</v>
      </c>
      <c r="D6166" s="4" t="s">
        <v>12838</v>
      </c>
      <c r="E6166" s="4" t="s">
        <v>12839</v>
      </c>
    </row>
    <row r="6167" spans="1:5">
      <c r="A6167" s="10" t="s">
        <v>39</v>
      </c>
      <c r="B6167" s="4" t="s">
        <v>40</v>
      </c>
      <c r="C6167" s="4" t="s">
        <v>12829</v>
      </c>
      <c r="D6167" s="4" t="s">
        <v>12840</v>
      </c>
      <c r="E6167" s="4" t="s">
        <v>12841</v>
      </c>
    </row>
    <row r="6168" spans="1:5">
      <c r="A6168" s="10" t="s">
        <v>43</v>
      </c>
      <c r="B6168" s="4" t="s">
        <v>452</v>
      </c>
      <c r="C6168" s="4" t="s">
        <v>12829</v>
      </c>
      <c r="D6168" s="4" t="s">
        <v>12842</v>
      </c>
      <c r="E6168" s="4" t="s">
        <v>12843</v>
      </c>
    </row>
    <row r="6169" spans="1:5">
      <c r="A6169" s="10" t="s">
        <v>27</v>
      </c>
      <c r="B6169" s="4">
        <v>0</v>
      </c>
      <c r="C6169" s="4" t="s">
        <v>12829</v>
      </c>
      <c r="D6169" s="4" t="s">
        <v>12844</v>
      </c>
      <c r="E6169" s="4" t="s">
        <v>12845</v>
      </c>
    </row>
    <row r="6170" spans="1:5">
      <c r="A6170" s="10" t="s">
        <v>48</v>
      </c>
      <c r="B6170" s="4" t="s">
        <v>2926</v>
      </c>
      <c r="C6170" s="4" t="s">
        <v>12829</v>
      </c>
      <c r="D6170" s="4" t="s">
        <v>12846</v>
      </c>
      <c r="E6170" s="11" t="s">
        <v>12847</v>
      </c>
    </row>
    <row r="6171" spans="1:5">
      <c r="A6171" s="10" t="s">
        <v>51</v>
      </c>
      <c r="B6171" s="4">
        <v>2000</v>
      </c>
      <c r="C6171" s="4" t="s">
        <v>12829</v>
      </c>
      <c r="D6171" s="4" t="s">
        <v>12848</v>
      </c>
      <c r="E6171" s="4" t="s">
        <v>12849</v>
      </c>
    </row>
    <row r="6172" spans="1:5">
      <c r="A6172" s="10" t="s">
        <v>27</v>
      </c>
      <c r="B6172" s="4">
        <v>0</v>
      </c>
      <c r="C6172" s="4" t="s">
        <v>12829</v>
      </c>
      <c r="D6172" s="4">
        <v>10021041</v>
      </c>
      <c r="E6172" s="4" t="s">
        <v>12850</v>
      </c>
    </row>
    <row r="6173" spans="1:5">
      <c r="A6173" s="10" t="s">
        <v>56</v>
      </c>
      <c r="B6173" s="4" t="s">
        <v>40</v>
      </c>
      <c r="C6173" s="4" t="s">
        <v>12829</v>
      </c>
      <c r="D6173" s="4" t="s">
        <v>12851</v>
      </c>
      <c r="E6173" s="4" t="s">
        <v>12852</v>
      </c>
    </row>
    <row r="6174" spans="1:5">
      <c r="A6174" s="10" t="s">
        <v>59</v>
      </c>
      <c r="B6174" s="4" t="s">
        <v>506</v>
      </c>
      <c r="C6174" s="4" t="s">
        <v>12829</v>
      </c>
      <c r="D6174" s="4" t="s">
        <v>12853</v>
      </c>
      <c r="E6174" s="4" t="s">
        <v>12854</v>
      </c>
    </row>
    <row r="6175" spans="1:5">
      <c r="A6175" s="10" t="s">
        <v>27</v>
      </c>
      <c r="B6175" s="4">
        <v>0</v>
      </c>
      <c r="C6175" s="4" t="s">
        <v>12855</v>
      </c>
      <c r="D6175" s="4" t="s">
        <v>12856</v>
      </c>
      <c r="E6175" s="4" t="s">
        <v>12857</v>
      </c>
    </row>
    <row r="6176" spans="1:5">
      <c r="A6176" s="10" t="s">
        <v>30</v>
      </c>
      <c r="B6176" s="4">
        <v>4455</v>
      </c>
      <c r="C6176" s="4" t="s">
        <v>12855</v>
      </c>
      <c r="D6176" s="4">
        <v>10054421</v>
      </c>
      <c r="E6176" s="4" t="s">
        <v>12858</v>
      </c>
    </row>
    <row r="6177" spans="1:5">
      <c r="A6177" s="10" t="s">
        <v>34</v>
      </c>
      <c r="B6177" s="4">
        <v>5000</v>
      </c>
      <c r="C6177" s="4" t="s">
        <v>12855</v>
      </c>
      <c r="D6177" s="4" t="s">
        <v>12859</v>
      </c>
      <c r="E6177" s="4" t="s">
        <v>12860</v>
      </c>
    </row>
    <row r="6178" spans="1:5">
      <c r="A6178" s="10">
        <v>2711</v>
      </c>
      <c r="B6178" s="4">
        <v>1</v>
      </c>
      <c r="C6178" s="4" t="s">
        <v>12861</v>
      </c>
      <c r="D6178" s="4" t="s">
        <v>12862</v>
      </c>
      <c r="E6178" s="4" t="s">
        <v>12863</v>
      </c>
    </row>
    <row r="6179" spans="1:5">
      <c r="A6179" s="10">
        <v>2712</v>
      </c>
      <c r="B6179" s="4">
        <v>1</v>
      </c>
      <c r="C6179" s="4" t="s">
        <v>12861</v>
      </c>
      <c r="D6179" s="4" t="s">
        <v>12864</v>
      </c>
      <c r="E6179" s="4" t="s">
        <v>12865</v>
      </c>
    </row>
    <row r="6180" spans="1:5">
      <c r="A6180" s="10">
        <v>2713</v>
      </c>
      <c r="B6180" s="4">
        <v>1</v>
      </c>
      <c r="C6180" s="4" t="s">
        <v>12861</v>
      </c>
      <c r="D6180" s="4" t="s">
        <v>12866</v>
      </c>
      <c r="E6180" s="4" t="s">
        <v>12867</v>
      </c>
    </row>
    <row r="6181" spans="1:5">
      <c r="A6181" s="10">
        <v>2714</v>
      </c>
      <c r="B6181" s="4">
        <v>1</v>
      </c>
      <c r="C6181" s="4" t="s">
        <v>12861</v>
      </c>
      <c r="D6181" s="4" t="s">
        <v>12868</v>
      </c>
      <c r="E6181" s="4" t="s">
        <v>12869</v>
      </c>
    </row>
    <row r="6182" spans="1:5">
      <c r="A6182" s="10" t="s">
        <v>27</v>
      </c>
      <c r="B6182" s="4">
        <v>0</v>
      </c>
      <c r="C6182" s="4" t="s">
        <v>12861</v>
      </c>
      <c r="D6182" s="4" t="s">
        <v>12870</v>
      </c>
      <c r="E6182" s="4" t="s">
        <v>12871</v>
      </c>
    </row>
    <row r="6183" spans="1:5">
      <c r="A6183" s="10" t="s">
        <v>48</v>
      </c>
      <c r="B6183" s="4" t="s">
        <v>85</v>
      </c>
      <c r="C6183" s="4" t="s">
        <v>12861</v>
      </c>
      <c r="D6183" s="4" t="s">
        <v>12872</v>
      </c>
      <c r="E6183" s="4" t="s">
        <v>12873</v>
      </c>
    </row>
    <row r="6184" spans="1:5">
      <c r="A6184" s="10" t="s">
        <v>51</v>
      </c>
      <c r="B6184" s="4">
        <v>7000</v>
      </c>
      <c r="C6184" s="4" t="s">
        <v>12861</v>
      </c>
      <c r="D6184" s="4" t="s">
        <v>12874</v>
      </c>
      <c r="E6184" s="4" t="s">
        <v>12875</v>
      </c>
    </row>
    <row r="6185" spans="1:5">
      <c r="A6185" s="10" t="s">
        <v>27</v>
      </c>
      <c r="B6185" s="4">
        <v>0</v>
      </c>
      <c r="C6185" s="4" t="s">
        <v>12861</v>
      </c>
      <c r="D6185" s="4" t="s">
        <v>12876</v>
      </c>
      <c r="E6185" s="4" t="s">
        <v>12877</v>
      </c>
    </row>
    <row r="6186" spans="1:5">
      <c r="A6186" s="10" t="s">
        <v>56</v>
      </c>
      <c r="B6186" s="4" t="s">
        <v>85</v>
      </c>
      <c r="C6186" s="4" t="s">
        <v>12861</v>
      </c>
      <c r="D6186" s="4" t="s">
        <v>12878</v>
      </c>
      <c r="E6186" s="4" t="s">
        <v>12879</v>
      </c>
    </row>
    <row r="6187" spans="1:5">
      <c r="A6187" s="10" t="s">
        <v>59</v>
      </c>
      <c r="B6187" s="4" t="s">
        <v>150</v>
      </c>
      <c r="C6187" s="4" t="s">
        <v>12861</v>
      </c>
      <c r="D6187" s="4" t="s">
        <v>12880</v>
      </c>
      <c r="E6187" s="4" t="s">
        <v>12881</v>
      </c>
    </row>
    <row r="6188" spans="1:5">
      <c r="A6188" s="10" t="s">
        <v>27</v>
      </c>
      <c r="B6188" s="4">
        <v>0</v>
      </c>
      <c r="C6188" s="4" t="s">
        <v>12861</v>
      </c>
      <c r="D6188" s="4" t="s">
        <v>12882</v>
      </c>
      <c r="E6188" s="4" t="s">
        <v>12883</v>
      </c>
    </row>
    <row r="6189" spans="1:5">
      <c r="A6189" s="10" t="s">
        <v>30</v>
      </c>
      <c r="B6189" s="4" t="s">
        <v>31</v>
      </c>
      <c r="C6189" s="4" t="s">
        <v>12861</v>
      </c>
      <c r="D6189" s="4" t="s">
        <v>12884</v>
      </c>
      <c r="E6189" s="4" t="s">
        <v>12885</v>
      </c>
    </row>
    <row r="6190" spans="1:5">
      <c r="A6190" s="10" t="s">
        <v>34</v>
      </c>
      <c r="B6190" s="4" t="s">
        <v>825</v>
      </c>
      <c r="C6190" s="4" t="s">
        <v>12861</v>
      </c>
      <c r="D6190" s="4" t="s">
        <v>12886</v>
      </c>
      <c r="E6190" s="4" t="s">
        <v>12887</v>
      </c>
    </row>
    <row r="6191" spans="1:5">
      <c r="A6191" s="10" t="s">
        <v>27</v>
      </c>
      <c r="B6191" s="4">
        <v>0</v>
      </c>
      <c r="C6191" s="4" t="s">
        <v>12861</v>
      </c>
      <c r="D6191" s="4" t="s">
        <v>12888</v>
      </c>
      <c r="E6191" s="4" t="s">
        <v>12889</v>
      </c>
    </row>
    <row r="6192" spans="1:5">
      <c r="A6192" s="10" t="s">
        <v>39</v>
      </c>
      <c r="B6192" s="4" t="s">
        <v>2926</v>
      </c>
      <c r="C6192" s="4" t="s">
        <v>12861</v>
      </c>
      <c r="D6192" s="4" t="s">
        <v>12890</v>
      </c>
      <c r="E6192" s="4" t="s">
        <v>12891</v>
      </c>
    </row>
    <row r="6193" spans="1:5">
      <c r="A6193" s="10" t="s">
        <v>43</v>
      </c>
      <c r="B6193" s="4">
        <v>1000</v>
      </c>
      <c r="C6193" s="4" t="s">
        <v>12861</v>
      </c>
      <c r="D6193" s="4" t="s">
        <v>12892</v>
      </c>
      <c r="E6193" s="4" t="s">
        <v>12893</v>
      </c>
    </row>
    <row r="6194" spans="1:5">
      <c r="A6194" s="10">
        <v>2711</v>
      </c>
      <c r="B6194" s="4">
        <v>1</v>
      </c>
      <c r="C6194" s="4" t="s">
        <v>12894</v>
      </c>
      <c r="D6194" s="4" t="s">
        <v>12895</v>
      </c>
      <c r="E6194" s="4" t="s">
        <v>12896</v>
      </c>
    </row>
    <row r="6195" spans="1:5">
      <c r="A6195" s="10">
        <v>2712</v>
      </c>
      <c r="B6195" s="4">
        <v>1</v>
      </c>
      <c r="C6195" s="4" t="s">
        <v>12894</v>
      </c>
      <c r="D6195" s="4">
        <v>57993125</v>
      </c>
      <c r="E6195" s="4" t="s">
        <v>12897</v>
      </c>
    </row>
    <row r="6196" spans="1:5">
      <c r="A6196" s="10">
        <v>2713</v>
      </c>
      <c r="B6196" s="4">
        <v>1</v>
      </c>
      <c r="C6196" s="4" t="s">
        <v>12894</v>
      </c>
      <c r="D6196" s="4">
        <v>57993895</v>
      </c>
      <c r="E6196" s="4" t="s">
        <v>12898</v>
      </c>
    </row>
    <row r="6197" spans="1:5">
      <c r="A6197" s="10">
        <v>2714</v>
      </c>
      <c r="B6197" s="4">
        <v>1</v>
      </c>
      <c r="C6197" s="4" t="s">
        <v>12894</v>
      </c>
      <c r="D6197" s="4" t="s">
        <v>12899</v>
      </c>
      <c r="E6197" s="4" t="s">
        <v>12900</v>
      </c>
    </row>
    <row r="6198" spans="1:5">
      <c r="A6198" s="10" t="s">
        <v>27</v>
      </c>
      <c r="B6198" s="4">
        <v>0</v>
      </c>
      <c r="C6198" s="4" t="s">
        <v>12901</v>
      </c>
      <c r="D6198" s="4" t="s">
        <v>12902</v>
      </c>
      <c r="E6198" s="4" t="s">
        <v>12903</v>
      </c>
    </row>
    <row r="6199" spans="1:5">
      <c r="A6199" s="10" t="s">
        <v>56</v>
      </c>
      <c r="B6199" s="4" t="s">
        <v>85</v>
      </c>
      <c r="C6199" s="4" t="s">
        <v>12901</v>
      </c>
      <c r="D6199" s="4" t="s">
        <v>12904</v>
      </c>
      <c r="E6199" s="4" t="s">
        <v>12905</v>
      </c>
    </row>
    <row r="6200" spans="1:5">
      <c r="A6200" s="10" t="s">
        <v>59</v>
      </c>
      <c r="B6200" s="4">
        <v>800</v>
      </c>
      <c r="C6200" s="4" t="s">
        <v>12901</v>
      </c>
      <c r="D6200" s="4" t="s">
        <v>12906</v>
      </c>
      <c r="E6200" s="4" t="s">
        <v>12907</v>
      </c>
    </row>
    <row r="6201" spans="1:5">
      <c r="A6201" s="10" t="s">
        <v>27</v>
      </c>
      <c r="B6201" s="4">
        <v>0</v>
      </c>
      <c r="C6201" s="4" t="s">
        <v>12901</v>
      </c>
      <c r="D6201" s="4" t="s">
        <v>12908</v>
      </c>
      <c r="E6201" s="4" t="s">
        <v>12909</v>
      </c>
    </row>
    <row r="6202" spans="1:5">
      <c r="A6202" s="10" t="s">
        <v>30</v>
      </c>
      <c r="B6202" s="4">
        <v>4455</v>
      </c>
      <c r="C6202" s="4" t="s">
        <v>12901</v>
      </c>
      <c r="D6202" s="4" t="s">
        <v>12910</v>
      </c>
      <c r="E6202" s="4" t="s">
        <v>12911</v>
      </c>
    </row>
    <row r="6203" spans="1:5">
      <c r="A6203" s="10" t="s">
        <v>34</v>
      </c>
      <c r="B6203" s="4">
        <v>0</v>
      </c>
      <c r="C6203" s="4" t="s">
        <v>12901</v>
      </c>
      <c r="D6203" s="4" t="s">
        <v>12912</v>
      </c>
      <c r="E6203" s="4" t="s">
        <v>12913</v>
      </c>
    </row>
    <row r="6204" spans="1:5">
      <c r="A6204" s="10" t="s">
        <v>27</v>
      </c>
      <c r="B6204" s="4">
        <v>0</v>
      </c>
      <c r="C6204" s="4" t="s">
        <v>12901</v>
      </c>
      <c r="D6204" s="4" t="s">
        <v>12914</v>
      </c>
      <c r="E6204" s="4" t="s">
        <v>12915</v>
      </c>
    </row>
    <row r="6205" spans="1:5">
      <c r="A6205" s="10" t="s">
        <v>39</v>
      </c>
      <c r="B6205" s="4" t="s">
        <v>40</v>
      </c>
      <c r="C6205" s="4" t="s">
        <v>12901</v>
      </c>
      <c r="D6205" s="4" t="s">
        <v>12916</v>
      </c>
      <c r="E6205" s="4" t="s">
        <v>12917</v>
      </c>
    </row>
    <row r="6206" spans="1:5">
      <c r="A6206" s="10" t="s">
        <v>43</v>
      </c>
      <c r="B6206" s="4" t="s">
        <v>487</v>
      </c>
      <c r="C6206" s="4" t="s">
        <v>12901</v>
      </c>
      <c r="D6206" s="4" t="s">
        <v>12918</v>
      </c>
      <c r="E6206" s="4" t="s">
        <v>12919</v>
      </c>
    </row>
    <row r="6207" spans="1:5">
      <c r="A6207" s="10" t="s">
        <v>27</v>
      </c>
      <c r="B6207" s="4">
        <v>0</v>
      </c>
      <c r="C6207" s="4" t="s">
        <v>12901</v>
      </c>
      <c r="D6207" s="4" t="s">
        <v>12920</v>
      </c>
      <c r="E6207" s="4" t="s">
        <v>12921</v>
      </c>
    </row>
    <row r="6208" spans="1:5">
      <c r="A6208" s="10" t="s">
        <v>48</v>
      </c>
      <c r="B6208" s="4" t="s">
        <v>2926</v>
      </c>
      <c r="C6208" s="4" t="s">
        <v>12901</v>
      </c>
      <c r="D6208" s="4" t="s">
        <v>12922</v>
      </c>
      <c r="E6208" s="4" t="s">
        <v>12923</v>
      </c>
    </row>
    <row r="6209" spans="1:5">
      <c r="A6209" s="10" t="s">
        <v>51</v>
      </c>
      <c r="B6209" s="4">
        <v>6000</v>
      </c>
      <c r="C6209" s="4" t="s">
        <v>12901</v>
      </c>
      <c r="D6209" s="4" t="s">
        <v>12924</v>
      </c>
      <c r="E6209" s="4" t="s">
        <v>12925</v>
      </c>
    </row>
    <row r="6210" spans="1:5">
      <c r="A6210" s="10">
        <v>2711</v>
      </c>
      <c r="B6210" s="4">
        <v>1</v>
      </c>
      <c r="C6210" s="4" t="s">
        <v>12926</v>
      </c>
      <c r="D6210" s="4" t="s">
        <v>12927</v>
      </c>
      <c r="E6210" s="4" t="s">
        <v>12928</v>
      </c>
    </row>
    <row r="6211" spans="1:5">
      <c r="A6211" s="10">
        <v>2712</v>
      </c>
      <c r="B6211" s="4">
        <v>1</v>
      </c>
      <c r="C6211" s="4" t="s">
        <v>12926</v>
      </c>
      <c r="D6211" s="4" t="s">
        <v>12929</v>
      </c>
      <c r="E6211" s="11">
        <v>7.4244999999999998E+81</v>
      </c>
    </row>
    <row r="6212" spans="1:5">
      <c r="A6212" s="10">
        <v>2713</v>
      </c>
      <c r="B6212" s="4">
        <v>1</v>
      </c>
      <c r="C6212" s="4" t="s">
        <v>12926</v>
      </c>
      <c r="D6212" s="4" t="s">
        <v>12930</v>
      </c>
      <c r="E6212" s="4" t="s">
        <v>12931</v>
      </c>
    </row>
    <row r="6213" spans="1:5">
      <c r="A6213" s="10">
        <v>2714</v>
      </c>
      <c r="B6213" s="4">
        <v>1</v>
      </c>
      <c r="C6213" s="4" t="s">
        <v>12926</v>
      </c>
      <c r="D6213" s="4" t="s">
        <v>12932</v>
      </c>
      <c r="E6213" s="4" t="s">
        <v>12933</v>
      </c>
    </row>
    <row r="6214" spans="1:5">
      <c r="A6214" s="10" t="s">
        <v>27</v>
      </c>
      <c r="B6214" s="4">
        <v>0</v>
      </c>
      <c r="C6214" s="4" t="s">
        <v>12934</v>
      </c>
      <c r="D6214" s="4" t="s">
        <v>12935</v>
      </c>
      <c r="E6214" s="4" t="s">
        <v>12936</v>
      </c>
    </row>
    <row r="6215" spans="1:5">
      <c r="A6215" s="10" t="s">
        <v>30</v>
      </c>
      <c r="B6215" s="4" t="s">
        <v>31</v>
      </c>
      <c r="C6215" s="4" t="s">
        <v>12934</v>
      </c>
      <c r="D6215" s="4" t="s">
        <v>12937</v>
      </c>
      <c r="E6215" s="4" t="s">
        <v>12938</v>
      </c>
    </row>
    <row r="6216" spans="1:5">
      <c r="A6216" s="10" t="s">
        <v>34</v>
      </c>
      <c r="B6216" s="4" t="s">
        <v>10520</v>
      </c>
      <c r="C6216" s="4" t="s">
        <v>12934</v>
      </c>
      <c r="D6216" s="4" t="s">
        <v>12939</v>
      </c>
      <c r="E6216" s="4" t="s">
        <v>12940</v>
      </c>
    </row>
    <row r="6217" spans="1:5">
      <c r="A6217" s="10" t="s">
        <v>27</v>
      </c>
      <c r="B6217" s="4">
        <v>0</v>
      </c>
      <c r="C6217" s="4" t="s">
        <v>12934</v>
      </c>
      <c r="D6217" s="4" t="s">
        <v>12941</v>
      </c>
      <c r="E6217" s="4" t="s">
        <v>12942</v>
      </c>
    </row>
    <row r="6218" spans="1:5">
      <c r="A6218" s="10" t="s">
        <v>39</v>
      </c>
      <c r="B6218" s="4" t="s">
        <v>2926</v>
      </c>
      <c r="C6218" s="4" t="s">
        <v>12934</v>
      </c>
      <c r="D6218" s="4" t="s">
        <v>12943</v>
      </c>
      <c r="E6218" s="4" t="s">
        <v>12944</v>
      </c>
    </row>
    <row r="6219" spans="1:5">
      <c r="A6219" s="10" t="s">
        <v>43</v>
      </c>
      <c r="B6219" s="4">
        <v>800</v>
      </c>
      <c r="C6219" s="4" t="s">
        <v>12934</v>
      </c>
      <c r="D6219" s="4" t="s">
        <v>12945</v>
      </c>
      <c r="E6219" s="4" t="s">
        <v>12946</v>
      </c>
    </row>
    <row r="6220" spans="1:5">
      <c r="A6220" s="10" t="s">
        <v>27</v>
      </c>
      <c r="B6220" s="4">
        <v>0</v>
      </c>
      <c r="C6220" s="4" t="s">
        <v>12934</v>
      </c>
      <c r="D6220" s="4" t="s">
        <v>12947</v>
      </c>
      <c r="E6220" s="4" t="s">
        <v>12948</v>
      </c>
    </row>
    <row r="6221" spans="1:5">
      <c r="A6221" s="10" t="s">
        <v>48</v>
      </c>
      <c r="B6221" s="4" t="s">
        <v>85</v>
      </c>
      <c r="C6221" s="4" t="s">
        <v>12934</v>
      </c>
      <c r="D6221" s="4" t="s">
        <v>12949</v>
      </c>
      <c r="E6221" s="4" t="s">
        <v>12950</v>
      </c>
    </row>
    <row r="6222" spans="1:5">
      <c r="A6222" s="10" t="s">
        <v>51</v>
      </c>
      <c r="B6222" s="4" t="s">
        <v>506</v>
      </c>
      <c r="C6222" s="4" t="s">
        <v>12934</v>
      </c>
      <c r="D6222" s="4" t="s">
        <v>12951</v>
      </c>
      <c r="E6222" s="4" t="s">
        <v>12952</v>
      </c>
    </row>
    <row r="6223" spans="1:5">
      <c r="A6223" s="10" t="s">
        <v>27</v>
      </c>
      <c r="B6223" s="4">
        <v>0</v>
      </c>
      <c r="C6223" s="4" t="s">
        <v>12934</v>
      </c>
      <c r="D6223" s="4" t="s">
        <v>12953</v>
      </c>
      <c r="E6223" s="4" t="s">
        <v>12954</v>
      </c>
    </row>
    <row r="6224" spans="1:5">
      <c r="A6224" s="10" t="s">
        <v>56</v>
      </c>
      <c r="B6224" s="4" t="s">
        <v>85</v>
      </c>
      <c r="C6224" s="4" t="s">
        <v>12934</v>
      </c>
      <c r="D6224" s="4" t="s">
        <v>12955</v>
      </c>
      <c r="E6224" s="4" t="s">
        <v>12956</v>
      </c>
    </row>
    <row r="6225" spans="1:5">
      <c r="A6225" s="10" t="s">
        <v>59</v>
      </c>
      <c r="B6225" s="4">
        <v>4000</v>
      </c>
      <c r="C6225" s="4" t="s">
        <v>12934</v>
      </c>
      <c r="D6225" s="4" t="s">
        <v>12957</v>
      </c>
      <c r="E6225" s="4" t="s">
        <v>12958</v>
      </c>
    </row>
    <row r="6226" spans="1:5">
      <c r="A6226" s="10">
        <v>2711</v>
      </c>
      <c r="B6226" s="4">
        <v>1</v>
      </c>
      <c r="C6226" s="4" t="s">
        <v>12959</v>
      </c>
      <c r="D6226" s="4" t="s">
        <v>12960</v>
      </c>
      <c r="E6226" s="4" t="s">
        <v>12961</v>
      </c>
    </row>
    <row r="6227" spans="1:5">
      <c r="A6227" s="10">
        <v>2712</v>
      </c>
      <c r="B6227" s="4">
        <v>1</v>
      </c>
      <c r="C6227" s="4" t="s">
        <v>12959</v>
      </c>
      <c r="D6227" s="4" t="s">
        <v>12962</v>
      </c>
      <c r="E6227" s="4" t="s">
        <v>12963</v>
      </c>
    </row>
    <row r="6228" spans="1:5">
      <c r="A6228" s="10">
        <v>2713</v>
      </c>
      <c r="B6228" s="4">
        <v>1</v>
      </c>
      <c r="C6228" s="4" t="s">
        <v>12959</v>
      </c>
      <c r="D6228" s="4" t="s">
        <v>12964</v>
      </c>
      <c r="E6228" s="4" t="s">
        <v>12965</v>
      </c>
    </row>
    <row r="6229" spans="1:5">
      <c r="A6229" s="10">
        <v>2714</v>
      </c>
      <c r="B6229" s="4">
        <v>1</v>
      </c>
      <c r="C6229" s="4" t="s">
        <v>12959</v>
      </c>
      <c r="D6229" s="4" t="s">
        <v>12966</v>
      </c>
      <c r="E6229" s="4" t="s">
        <v>12967</v>
      </c>
    </row>
    <row r="6230" spans="1:5">
      <c r="A6230" s="10" t="s">
        <v>27</v>
      </c>
      <c r="B6230" s="4">
        <v>0</v>
      </c>
      <c r="C6230" s="4" t="s">
        <v>12959</v>
      </c>
      <c r="D6230" s="4" t="s">
        <v>12968</v>
      </c>
      <c r="E6230" s="4" t="s">
        <v>12969</v>
      </c>
    </row>
    <row r="6231" spans="1:5">
      <c r="A6231" s="10" t="s">
        <v>39</v>
      </c>
      <c r="B6231" s="4" t="s">
        <v>85</v>
      </c>
      <c r="C6231" s="4" t="s">
        <v>12959</v>
      </c>
      <c r="D6231" s="4" t="s">
        <v>12970</v>
      </c>
      <c r="E6231" s="4" t="s">
        <v>12971</v>
      </c>
    </row>
    <row r="6232" spans="1:5">
      <c r="A6232" s="10" t="s">
        <v>43</v>
      </c>
      <c r="B6232" s="4" t="s">
        <v>44</v>
      </c>
      <c r="C6232" s="4" t="s">
        <v>12959</v>
      </c>
      <c r="D6232" s="4" t="s">
        <v>12972</v>
      </c>
      <c r="E6232" s="4" t="s">
        <v>12973</v>
      </c>
    </row>
    <row r="6233" spans="1:5">
      <c r="A6233" s="10" t="s">
        <v>27</v>
      </c>
      <c r="B6233" s="4">
        <v>0</v>
      </c>
      <c r="C6233" s="4" t="s">
        <v>12974</v>
      </c>
      <c r="D6233" s="4" t="s">
        <v>12975</v>
      </c>
      <c r="E6233" s="4" t="s">
        <v>12976</v>
      </c>
    </row>
    <row r="6234" spans="1:5">
      <c r="A6234" s="10" t="s">
        <v>48</v>
      </c>
      <c r="B6234" s="4" t="s">
        <v>85</v>
      </c>
      <c r="C6234" s="4" t="s">
        <v>12974</v>
      </c>
      <c r="D6234" s="4" t="s">
        <v>12977</v>
      </c>
      <c r="E6234" s="4" t="s">
        <v>12978</v>
      </c>
    </row>
    <row r="6235" spans="1:5">
      <c r="A6235" s="10" t="s">
        <v>51</v>
      </c>
      <c r="B6235" s="4" t="s">
        <v>110</v>
      </c>
      <c r="C6235" s="4" t="s">
        <v>12974</v>
      </c>
      <c r="D6235" s="4" t="s">
        <v>12979</v>
      </c>
      <c r="E6235" s="4" t="s">
        <v>12980</v>
      </c>
    </row>
    <row r="6236" spans="1:5">
      <c r="A6236" s="10" t="s">
        <v>27</v>
      </c>
      <c r="B6236" s="4">
        <v>0</v>
      </c>
      <c r="C6236" s="4" t="s">
        <v>12974</v>
      </c>
      <c r="D6236" s="4" t="s">
        <v>12981</v>
      </c>
      <c r="E6236" s="4" t="s">
        <v>12982</v>
      </c>
    </row>
    <row r="6237" spans="1:5">
      <c r="A6237" s="10" t="s">
        <v>56</v>
      </c>
      <c r="B6237" s="4" t="s">
        <v>2926</v>
      </c>
      <c r="C6237" s="4" t="s">
        <v>12974</v>
      </c>
      <c r="D6237" s="4" t="s">
        <v>12983</v>
      </c>
      <c r="E6237" s="4" t="s">
        <v>12984</v>
      </c>
    </row>
    <row r="6238" spans="1:5">
      <c r="A6238" s="10" t="s">
        <v>59</v>
      </c>
      <c r="B6238" s="4">
        <v>1800</v>
      </c>
      <c r="C6238" s="4" t="s">
        <v>12974</v>
      </c>
      <c r="D6238" s="4" t="s">
        <v>12985</v>
      </c>
      <c r="E6238" s="4" t="s">
        <v>12986</v>
      </c>
    </row>
    <row r="6239" spans="1:5">
      <c r="A6239" s="10" t="s">
        <v>27</v>
      </c>
      <c r="B6239" s="4">
        <v>0</v>
      </c>
      <c r="C6239" s="4" t="s">
        <v>12974</v>
      </c>
      <c r="D6239" s="4" t="s">
        <v>12987</v>
      </c>
      <c r="E6239" s="4" t="s">
        <v>12988</v>
      </c>
    </row>
    <row r="6240" spans="1:5">
      <c r="A6240" s="10" t="s">
        <v>30</v>
      </c>
      <c r="B6240" s="4" t="s">
        <v>31</v>
      </c>
      <c r="C6240" s="4" t="s">
        <v>12974</v>
      </c>
      <c r="D6240" s="4" t="s">
        <v>12989</v>
      </c>
      <c r="E6240" s="4" t="s">
        <v>12990</v>
      </c>
    </row>
    <row r="6241" spans="1:5">
      <c r="A6241" s="10" t="s">
        <v>34</v>
      </c>
      <c r="B6241" s="4" t="s">
        <v>10520</v>
      </c>
      <c r="C6241" s="4" t="s">
        <v>12974</v>
      </c>
      <c r="D6241" s="4" t="s">
        <v>12991</v>
      </c>
      <c r="E6241" s="4" t="s">
        <v>12992</v>
      </c>
    </row>
    <row r="6242" spans="1:5">
      <c r="A6242" s="10">
        <v>2711</v>
      </c>
      <c r="B6242" s="4">
        <v>1</v>
      </c>
      <c r="C6242" s="4" t="s">
        <v>12993</v>
      </c>
      <c r="D6242" s="4" t="s">
        <v>12994</v>
      </c>
      <c r="E6242" s="4" t="s">
        <v>12995</v>
      </c>
    </row>
    <row r="6243" spans="1:5">
      <c r="A6243" s="10">
        <v>2712</v>
      </c>
      <c r="B6243" s="4">
        <v>1</v>
      </c>
      <c r="C6243" s="4" t="s">
        <v>12993</v>
      </c>
      <c r="D6243" s="4" t="s">
        <v>12996</v>
      </c>
      <c r="E6243" s="4" t="s">
        <v>12997</v>
      </c>
    </row>
    <row r="6244" spans="1:5">
      <c r="A6244" s="10">
        <v>2713</v>
      </c>
      <c r="B6244" s="4">
        <v>1</v>
      </c>
      <c r="C6244" s="4" t="s">
        <v>12993</v>
      </c>
      <c r="D6244" s="4" t="s">
        <v>12998</v>
      </c>
      <c r="E6244" s="4" t="s">
        <v>12999</v>
      </c>
    </row>
    <row r="6245" spans="1:5">
      <c r="A6245" s="10">
        <v>2714</v>
      </c>
      <c r="B6245" s="4">
        <v>1</v>
      </c>
      <c r="C6245" s="4" t="s">
        <v>12993</v>
      </c>
      <c r="D6245" s="4" t="s">
        <v>13000</v>
      </c>
      <c r="E6245" s="11" t="s">
        <v>13001</v>
      </c>
    </row>
    <row r="6246" spans="1:5">
      <c r="A6246" s="10" t="s">
        <v>27</v>
      </c>
      <c r="B6246" s="4">
        <v>0</v>
      </c>
      <c r="C6246" s="4" t="s">
        <v>12993</v>
      </c>
      <c r="D6246" s="4" t="s">
        <v>13002</v>
      </c>
      <c r="E6246" s="11" t="s">
        <v>13003</v>
      </c>
    </row>
    <row r="6247" spans="1:5">
      <c r="A6247" s="10" t="s">
        <v>48</v>
      </c>
      <c r="B6247" s="4" t="s">
        <v>2926</v>
      </c>
      <c r="C6247" s="4" t="s">
        <v>12993</v>
      </c>
      <c r="D6247" s="4" t="s">
        <v>13004</v>
      </c>
      <c r="E6247" s="4" t="s">
        <v>13005</v>
      </c>
    </row>
    <row r="6248" spans="1:5">
      <c r="A6248" s="10" t="s">
        <v>51</v>
      </c>
      <c r="B6248" s="4">
        <v>8800</v>
      </c>
      <c r="C6248" s="4" t="s">
        <v>12993</v>
      </c>
      <c r="D6248" s="4" t="s">
        <v>13006</v>
      </c>
      <c r="E6248" s="4" t="s">
        <v>13007</v>
      </c>
    </row>
    <row r="6249" spans="1:5">
      <c r="A6249" s="10" t="s">
        <v>27</v>
      </c>
      <c r="B6249" s="4">
        <v>0</v>
      </c>
      <c r="C6249" s="4" t="s">
        <v>12993</v>
      </c>
      <c r="D6249" s="4" t="s">
        <v>13008</v>
      </c>
      <c r="E6249" s="4" t="s">
        <v>13009</v>
      </c>
    </row>
    <row r="6250" spans="1:5">
      <c r="A6250" s="10" t="s">
        <v>56</v>
      </c>
      <c r="B6250" s="4" t="s">
        <v>85</v>
      </c>
      <c r="C6250" s="4" t="s">
        <v>12993</v>
      </c>
      <c r="D6250" s="4" t="s">
        <v>13010</v>
      </c>
      <c r="E6250" s="4" t="s">
        <v>13011</v>
      </c>
    </row>
    <row r="6251" spans="1:5">
      <c r="A6251" s="10" t="s">
        <v>59</v>
      </c>
      <c r="B6251" s="4">
        <v>3000</v>
      </c>
      <c r="C6251" s="4" t="s">
        <v>12993</v>
      </c>
      <c r="D6251" s="4" t="s">
        <v>13012</v>
      </c>
      <c r="E6251" s="4" t="s">
        <v>13013</v>
      </c>
    </row>
    <row r="6252" spans="1:5">
      <c r="A6252" s="10" t="s">
        <v>27</v>
      </c>
      <c r="B6252" s="4">
        <v>0</v>
      </c>
      <c r="C6252" s="4" t="s">
        <v>13014</v>
      </c>
      <c r="D6252" s="4" t="s">
        <v>13015</v>
      </c>
      <c r="E6252" s="4" t="s">
        <v>13016</v>
      </c>
    </row>
    <row r="6253" spans="1:5">
      <c r="A6253" s="10" t="s">
        <v>30</v>
      </c>
      <c r="B6253" s="4">
        <v>4454</v>
      </c>
      <c r="C6253" s="4" t="s">
        <v>13014</v>
      </c>
      <c r="D6253" s="4" t="s">
        <v>13017</v>
      </c>
      <c r="E6253" s="4" t="s">
        <v>13018</v>
      </c>
    </row>
    <row r="6254" spans="1:5">
      <c r="A6254" s="10" t="s">
        <v>34</v>
      </c>
      <c r="B6254" s="4">
        <v>5800</v>
      </c>
      <c r="C6254" s="4" t="s">
        <v>13014</v>
      </c>
      <c r="D6254" s="4" t="s">
        <v>13019</v>
      </c>
      <c r="E6254" s="4" t="s">
        <v>13020</v>
      </c>
    </row>
    <row r="6255" spans="1:5">
      <c r="A6255" s="10" t="s">
        <v>27</v>
      </c>
      <c r="B6255" s="4">
        <v>0</v>
      </c>
      <c r="C6255" s="4" t="s">
        <v>13014</v>
      </c>
      <c r="D6255" s="4" t="s">
        <v>13021</v>
      </c>
      <c r="E6255" s="4" t="s">
        <v>13022</v>
      </c>
    </row>
    <row r="6256" spans="1:5">
      <c r="A6256" s="10" t="s">
        <v>39</v>
      </c>
      <c r="B6256" s="4" t="s">
        <v>85</v>
      </c>
      <c r="C6256" s="4" t="s">
        <v>13014</v>
      </c>
      <c r="D6256" s="4" t="s">
        <v>13023</v>
      </c>
      <c r="E6256" s="4" t="s">
        <v>13024</v>
      </c>
    </row>
    <row r="6257" spans="1:5">
      <c r="A6257" s="10" t="s">
        <v>43</v>
      </c>
      <c r="B6257" s="4">
        <v>4000</v>
      </c>
      <c r="C6257" s="4" t="s">
        <v>13014</v>
      </c>
      <c r="D6257" s="4" t="s">
        <v>13025</v>
      </c>
      <c r="E6257" s="4" t="s">
        <v>13026</v>
      </c>
    </row>
    <row r="6258" spans="1:5">
      <c r="A6258" s="10">
        <v>2711</v>
      </c>
      <c r="B6258" s="4">
        <v>1</v>
      </c>
      <c r="C6258" s="4" t="s">
        <v>13027</v>
      </c>
      <c r="D6258" s="4" t="s">
        <v>13028</v>
      </c>
      <c r="E6258" s="4" t="s">
        <v>13029</v>
      </c>
    </row>
    <row r="6259" spans="1:5">
      <c r="A6259" s="10">
        <v>2712</v>
      </c>
      <c r="B6259" s="4">
        <v>1</v>
      </c>
      <c r="C6259" s="4" t="s">
        <v>13027</v>
      </c>
      <c r="D6259" s="4" t="s">
        <v>13030</v>
      </c>
      <c r="E6259" s="4" t="s">
        <v>13031</v>
      </c>
    </row>
    <row r="6260" spans="1:5">
      <c r="A6260" s="10">
        <v>2713</v>
      </c>
      <c r="B6260" s="4">
        <v>1</v>
      </c>
      <c r="C6260" s="4" t="s">
        <v>13027</v>
      </c>
      <c r="D6260" s="4" t="s">
        <v>13032</v>
      </c>
      <c r="E6260" s="4" t="s">
        <v>13033</v>
      </c>
    </row>
    <row r="6261" spans="1:5">
      <c r="A6261" s="10">
        <v>2714</v>
      </c>
      <c r="B6261" s="4">
        <v>1</v>
      </c>
      <c r="C6261" s="4" t="s">
        <v>13027</v>
      </c>
      <c r="D6261" s="4" t="s">
        <v>13034</v>
      </c>
      <c r="E6261" s="4" t="s">
        <v>13035</v>
      </c>
    </row>
    <row r="6262" spans="1:5">
      <c r="A6262" s="10" t="s">
        <v>27</v>
      </c>
      <c r="B6262" s="4">
        <v>0</v>
      </c>
      <c r="C6262" s="4" t="s">
        <v>13027</v>
      </c>
      <c r="D6262" s="4" t="s">
        <v>13036</v>
      </c>
      <c r="E6262" s="4" t="s">
        <v>13037</v>
      </c>
    </row>
    <row r="6263" spans="1:5">
      <c r="A6263" s="10" t="s">
        <v>56</v>
      </c>
      <c r="B6263" s="4" t="s">
        <v>2926</v>
      </c>
      <c r="C6263" s="4" t="s">
        <v>13027</v>
      </c>
      <c r="D6263" s="4" t="s">
        <v>13038</v>
      </c>
      <c r="E6263" s="4" t="s">
        <v>13039</v>
      </c>
    </row>
    <row r="6264" spans="1:5">
      <c r="A6264" s="10" t="s">
        <v>59</v>
      </c>
      <c r="B6264" s="4">
        <v>3000</v>
      </c>
      <c r="C6264" s="4" t="s">
        <v>13027</v>
      </c>
      <c r="D6264" s="4" t="s">
        <v>13040</v>
      </c>
      <c r="E6264" s="4" t="s">
        <v>13041</v>
      </c>
    </row>
    <row r="6265" spans="1:5">
      <c r="A6265" s="10" t="s">
        <v>27</v>
      </c>
      <c r="B6265" s="4">
        <v>0</v>
      </c>
      <c r="C6265" s="4" t="s">
        <v>13027</v>
      </c>
      <c r="D6265" s="4" t="s">
        <v>13042</v>
      </c>
      <c r="E6265" s="4" t="s">
        <v>13043</v>
      </c>
    </row>
    <row r="6266" spans="1:5">
      <c r="A6266" s="10" t="s">
        <v>30</v>
      </c>
      <c r="B6266" s="4" t="s">
        <v>31</v>
      </c>
      <c r="C6266" s="4" t="s">
        <v>13027</v>
      </c>
      <c r="D6266" s="4" t="s">
        <v>13044</v>
      </c>
      <c r="E6266" s="4" t="s">
        <v>13045</v>
      </c>
    </row>
    <row r="6267" spans="1:5">
      <c r="A6267" s="10" t="s">
        <v>34</v>
      </c>
      <c r="B6267" s="4" t="s">
        <v>1348</v>
      </c>
      <c r="C6267" s="4" t="s">
        <v>13027</v>
      </c>
      <c r="D6267" s="4" t="s">
        <v>13046</v>
      </c>
      <c r="E6267" s="4" t="s">
        <v>13047</v>
      </c>
    </row>
    <row r="6268" spans="1:5">
      <c r="A6268" s="10" t="s">
        <v>27</v>
      </c>
      <c r="B6268" s="4">
        <v>0</v>
      </c>
      <c r="C6268" s="4" t="s">
        <v>13048</v>
      </c>
      <c r="D6268" s="4" t="s">
        <v>13049</v>
      </c>
      <c r="E6268" s="4" t="s">
        <v>13050</v>
      </c>
    </row>
    <row r="6269" spans="1:5">
      <c r="A6269" s="10" t="s">
        <v>39</v>
      </c>
      <c r="B6269" s="4" t="s">
        <v>2926</v>
      </c>
      <c r="C6269" s="4" t="s">
        <v>13048</v>
      </c>
      <c r="D6269" s="4" t="s">
        <v>13051</v>
      </c>
      <c r="E6269" s="4" t="s">
        <v>13052</v>
      </c>
    </row>
    <row r="6270" spans="1:5">
      <c r="A6270" s="10" t="s">
        <v>43</v>
      </c>
      <c r="B6270" s="4">
        <v>0</v>
      </c>
      <c r="C6270" s="4" t="s">
        <v>13048</v>
      </c>
      <c r="D6270" s="4" t="s">
        <v>13053</v>
      </c>
      <c r="E6270" s="4" t="s">
        <v>13054</v>
      </c>
    </row>
    <row r="6271" spans="1:5">
      <c r="A6271" s="10" t="s">
        <v>27</v>
      </c>
      <c r="B6271" s="4">
        <v>0</v>
      </c>
      <c r="C6271" s="4" t="s">
        <v>13048</v>
      </c>
      <c r="D6271" s="4" t="s">
        <v>13055</v>
      </c>
      <c r="E6271" s="4" t="s">
        <v>13056</v>
      </c>
    </row>
    <row r="6272" spans="1:5">
      <c r="A6272" s="10" t="s">
        <v>48</v>
      </c>
      <c r="B6272" s="4" t="s">
        <v>85</v>
      </c>
      <c r="C6272" s="4" t="s">
        <v>13048</v>
      </c>
      <c r="D6272" s="4" t="s">
        <v>13057</v>
      </c>
      <c r="E6272" s="4" t="s">
        <v>13058</v>
      </c>
    </row>
    <row r="6273" spans="1:5">
      <c r="A6273" s="10" t="s">
        <v>51</v>
      </c>
      <c r="B6273" s="4">
        <v>9800</v>
      </c>
      <c r="C6273" s="4" t="s">
        <v>13048</v>
      </c>
      <c r="D6273" s="4" t="s">
        <v>13059</v>
      </c>
      <c r="E6273" s="4" t="s">
        <v>13060</v>
      </c>
    </row>
    <row r="6274" spans="1:5">
      <c r="A6274" s="10">
        <v>2711</v>
      </c>
      <c r="B6274" s="4">
        <v>1</v>
      </c>
      <c r="C6274" s="4" t="s">
        <v>13061</v>
      </c>
      <c r="D6274" s="4" t="s">
        <v>13062</v>
      </c>
      <c r="E6274" s="4" t="s">
        <v>13063</v>
      </c>
    </row>
    <row r="6275" spans="1:5">
      <c r="A6275" s="10">
        <v>2712</v>
      </c>
      <c r="B6275" s="4">
        <v>1</v>
      </c>
      <c r="C6275" s="4" t="s">
        <v>13061</v>
      </c>
      <c r="D6275" s="4" t="s">
        <v>13064</v>
      </c>
      <c r="E6275" s="4" t="s">
        <v>13065</v>
      </c>
    </row>
    <row r="6276" spans="1:5">
      <c r="A6276" s="10">
        <v>2713</v>
      </c>
      <c r="B6276" s="4">
        <v>1</v>
      </c>
      <c r="C6276" s="4" t="s">
        <v>13061</v>
      </c>
      <c r="D6276" s="4" t="s">
        <v>13066</v>
      </c>
      <c r="E6276" s="4" t="s">
        <v>13067</v>
      </c>
    </row>
    <row r="6277" spans="1:5">
      <c r="A6277" s="10">
        <v>2714</v>
      </c>
      <c r="B6277" s="4">
        <v>1</v>
      </c>
      <c r="C6277" s="4" t="s">
        <v>13061</v>
      </c>
      <c r="D6277" s="4" t="s">
        <v>13068</v>
      </c>
      <c r="E6277" s="4" t="s">
        <v>13069</v>
      </c>
    </row>
    <row r="6278" spans="1:5">
      <c r="A6278" s="10" t="s">
        <v>27</v>
      </c>
      <c r="B6278" s="4">
        <v>0</v>
      </c>
      <c r="C6278" s="4" t="s">
        <v>13061</v>
      </c>
      <c r="D6278" s="4" t="s">
        <v>13070</v>
      </c>
      <c r="E6278" s="4" t="s">
        <v>13071</v>
      </c>
    </row>
    <row r="6279" spans="1:5">
      <c r="A6279" s="10" t="s">
        <v>30</v>
      </c>
      <c r="B6279" s="4">
        <v>4454</v>
      </c>
      <c r="C6279" s="4" t="s">
        <v>13061</v>
      </c>
      <c r="D6279" s="4" t="s">
        <v>13072</v>
      </c>
      <c r="E6279" s="4" t="s">
        <v>13073</v>
      </c>
    </row>
    <row r="6280" spans="1:5">
      <c r="A6280" s="10" t="s">
        <v>34</v>
      </c>
      <c r="B6280" s="4" t="s">
        <v>564</v>
      </c>
      <c r="C6280" s="4" t="s">
        <v>13061</v>
      </c>
      <c r="D6280" s="4" t="s">
        <v>13074</v>
      </c>
      <c r="E6280" s="4" t="s">
        <v>13075</v>
      </c>
    </row>
    <row r="6281" spans="1:5">
      <c r="A6281" s="10" t="s">
        <v>27</v>
      </c>
      <c r="B6281" s="4">
        <v>0</v>
      </c>
      <c r="C6281" s="4" t="s">
        <v>13061</v>
      </c>
      <c r="D6281" s="4" t="s">
        <v>13076</v>
      </c>
      <c r="E6281" s="4" t="s">
        <v>13077</v>
      </c>
    </row>
    <row r="6282" spans="1:5">
      <c r="A6282" s="10" t="s">
        <v>39</v>
      </c>
      <c r="B6282" s="4" t="s">
        <v>85</v>
      </c>
      <c r="C6282" s="4" t="s">
        <v>13061</v>
      </c>
      <c r="D6282" s="4" t="s">
        <v>13078</v>
      </c>
      <c r="E6282" s="4" t="s">
        <v>13079</v>
      </c>
    </row>
    <row r="6283" spans="1:5">
      <c r="A6283" s="10" t="s">
        <v>43</v>
      </c>
      <c r="B6283" s="4">
        <v>0</v>
      </c>
      <c r="C6283" s="4" t="s">
        <v>13061</v>
      </c>
      <c r="D6283" s="4" t="s">
        <v>13080</v>
      </c>
      <c r="E6283" s="4" t="s">
        <v>13081</v>
      </c>
    </row>
    <row r="6284" spans="1:5">
      <c r="A6284" s="10" t="s">
        <v>27</v>
      </c>
      <c r="B6284" s="4">
        <v>0</v>
      </c>
      <c r="C6284" s="4" t="s">
        <v>13061</v>
      </c>
      <c r="D6284" s="4" t="s">
        <v>13082</v>
      </c>
      <c r="E6284" s="4" t="s">
        <v>13083</v>
      </c>
    </row>
    <row r="6285" spans="1:5">
      <c r="A6285" s="10" t="s">
        <v>48</v>
      </c>
      <c r="B6285" s="4" t="s">
        <v>2926</v>
      </c>
      <c r="C6285" s="4" t="s">
        <v>13061</v>
      </c>
      <c r="D6285" s="4" t="s">
        <v>13084</v>
      </c>
      <c r="E6285" s="4" t="s">
        <v>13085</v>
      </c>
    </row>
    <row r="6286" spans="1:5">
      <c r="A6286" s="10" t="s">
        <v>51</v>
      </c>
      <c r="B6286" s="4">
        <v>6800</v>
      </c>
      <c r="C6286" s="4" t="s">
        <v>13061</v>
      </c>
      <c r="D6286" s="4" t="s">
        <v>13086</v>
      </c>
      <c r="E6286" s="4" t="s">
        <v>13087</v>
      </c>
    </row>
    <row r="6287" spans="1:5">
      <c r="A6287" s="10" t="s">
        <v>27</v>
      </c>
      <c r="B6287" s="4">
        <v>0</v>
      </c>
      <c r="C6287" s="4" t="s">
        <v>13088</v>
      </c>
      <c r="D6287" s="4" t="s">
        <v>13089</v>
      </c>
      <c r="E6287" s="4" t="s">
        <v>13090</v>
      </c>
    </row>
    <row r="6288" spans="1:5">
      <c r="A6288" s="10" t="s">
        <v>56</v>
      </c>
      <c r="B6288" s="4" t="s">
        <v>85</v>
      </c>
      <c r="C6288" s="4" t="s">
        <v>13088</v>
      </c>
      <c r="D6288" s="4" t="s">
        <v>13091</v>
      </c>
      <c r="E6288" s="4" t="s">
        <v>13092</v>
      </c>
    </row>
    <row r="6289" spans="1:5">
      <c r="A6289" s="10" t="s">
        <v>59</v>
      </c>
      <c r="B6289" s="4">
        <v>3000</v>
      </c>
      <c r="C6289" s="4" t="s">
        <v>13088</v>
      </c>
      <c r="D6289" s="4" t="s">
        <v>13093</v>
      </c>
      <c r="E6289" s="4" t="s">
        <v>13094</v>
      </c>
    </row>
    <row r="6290" spans="1:5">
      <c r="A6290" s="10">
        <v>2711</v>
      </c>
      <c r="B6290" s="4">
        <v>1</v>
      </c>
      <c r="C6290" s="4" t="s">
        <v>13095</v>
      </c>
      <c r="D6290" s="4" t="s">
        <v>13096</v>
      </c>
      <c r="E6290" s="4">
        <v>75798457</v>
      </c>
    </row>
    <row r="6291" spans="1:5">
      <c r="A6291" s="10">
        <v>2712</v>
      </c>
      <c r="B6291" s="4">
        <v>1</v>
      </c>
      <c r="C6291" s="4" t="s">
        <v>13095</v>
      </c>
      <c r="D6291" s="4" t="s">
        <v>13097</v>
      </c>
      <c r="E6291" s="4" t="s">
        <v>13098</v>
      </c>
    </row>
    <row r="6292" spans="1:5">
      <c r="A6292" s="10">
        <v>2713</v>
      </c>
      <c r="B6292" s="4">
        <v>1</v>
      </c>
      <c r="C6292" s="4" t="s">
        <v>13095</v>
      </c>
      <c r="D6292" s="4" t="s">
        <v>13099</v>
      </c>
      <c r="E6292" s="4" t="s">
        <v>13100</v>
      </c>
    </row>
    <row r="6293" spans="1:5">
      <c r="A6293" s="10">
        <v>2714</v>
      </c>
      <c r="B6293" s="4">
        <v>1</v>
      </c>
      <c r="C6293" s="4" t="s">
        <v>13095</v>
      </c>
      <c r="D6293" s="4" t="s">
        <v>13101</v>
      </c>
      <c r="E6293" s="4" t="s">
        <v>13102</v>
      </c>
    </row>
    <row r="6294" spans="1:5">
      <c r="A6294" s="10" t="s">
        <v>27</v>
      </c>
      <c r="B6294" s="4">
        <v>0</v>
      </c>
      <c r="C6294" s="4" t="s">
        <v>13095</v>
      </c>
      <c r="D6294" s="4" t="s">
        <v>13103</v>
      </c>
      <c r="E6294" s="4" t="s">
        <v>13104</v>
      </c>
    </row>
    <row r="6295" spans="1:5">
      <c r="A6295" s="10" t="s">
        <v>39</v>
      </c>
      <c r="B6295" s="4" t="s">
        <v>2926</v>
      </c>
      <c r="C6295" s="4" t="s">
        <v>13095</v>
      </c>
      <c r="D6295" s="4" t="s">
        <v>13105</v>
      </c>
      <c r="E6295" s="4" t="s">
        <v>13106</v>
      </c>
    </row>
    <row r="6296" spans="1:5">
      <c r="A6296" s="10" t="s">
        <v>43</v>
      </c>
      <c r="B6296" s="4">
        <v>4000</v>
      </c>
      <c r="C6296" s="4" t="s">
        <v>13095</v>
      </c>
      <c r="D6296" s="4" t="s">
        <v>13107</v>
      </c>
      <c r="E6296" s="4" t="s">
        <v>13108</v>
      </c>
    </row>
    <row r="6297" spans="1:5">
      <c r="A6297" s="10" t="s">
        <v>27</v>
      </c>
      <c r="B6297" s="4">
        <v>0</v>
      </c>
      <c r="C6297" s="4" t="s">
        <v>13095</v>
      </c>
      <c r="D6297" s="11" t="s">
        <v>13109</v>
      </c>
      <c r="E6297" s="4" t="s">
        <v>13110</v>
      </c>
    </row>
    <row r="6298" spans="1:5">
      <c r="A6298" s="10" t="s">
        <v>48</v>
      </c>
      <c r="B6298" s="4" t="s">
        <v>85</v>
      </c>
      <c r="C6298" s="4" t="s">
        <v>13095</v>
      </c>
      <c r="D6298" s="11" t="s">
        <v>13111</v>
      </c>
      <c r="E6298" s="4" t="s">
        <v>13112</v>
      </c>
    </row>
    <row r="6299" spans="1:5">
      <c r="A6299" s="10" t="s">
        <v>51</v>
      </c>
      <c r="B6299" s="4" t="s">
        <v>110</v>
      </c>
      <c r="C6299" s="4" t="s">
        <v>13095</v>
      </c>
      <c r="D6299" s="11" t="s">
        <v>13113</v>
      </c>
      <c r="E6299" s="4" t="s">
        <v>13114</v>
      </c>
    </row>
    <row r="6300" spans="1:5">
      <c r="A6300" s="10" t="s">
        <v>27</v>
      </c>
      <c r="B6300" s="4">
        <v>0</v>
      </c>
      <c r="C6300" s="4" t="s">
        <v>13095</v>
      </c>
      <c r="D6300" s="11" t="s">
        <v>13115</v>
      </c>
      <c r="E6300" s="4" t="s">
        <v>13116</v>
      </c>
    </row>
    <row r="6301" spans="1:5">
      <c r="A6301" s="10" t="s">
        <v>56</v>
      </c>
      <c r="B6301" s="4" t="s">
        <v>2926</v>
      </c>
      <c r="C6301" s="4" t="s">
        <v>13095</v>
      </c>
      <c r="D6301" s="11" t="s">
        <v>13117</v>
      </c>
      <c r="E6301" s="4" t="s">
        <v>13118</v>
      </c>
    </row>
    <row r="6302" spans="1:5">
      <c r="A6302" s="10" t="s">
        <v>59</v>
      </c>
      <c r="B6302" s="4">
        <v>3000</v>
      </c>
      <c r="C6302" s="4" t="s">
        <v>13095</v>
      </c>
      <c r="D6302" s="11" t="s">
        <v>13119</v>
      </c>
      <c r="E6302" s="4" t="s">
        <v>13120</v>
      </c>
    </row>
    <row r="6303" spans="1:5">
      <c r="A6303" s="10" t="s">
        <v>27</v>
      </c>
      <c r="B6303" s="4">
        <v>0</v>
      </c>
      <c r="C6303" s="4" t="s">
        <v>13121</v>
      </c>
      <c r="D6303" s="11" t="s">
        <v>13122</v>
      </c>
      <c r="E6303" s="4" t="s">
        <v>13123</v>
      </c>
    </row>
    <row r="6304" spans="1:5">
      <c r="A6304" s="10" t="s">
        <v>30</v>
      </c>
      <c r="B6304" s="4" t="s">
        <v>2242</v>
      </c>
      <c r="C6304" s="4" t="s">
        <v>13121</v>
      </c>
      <c r="D6304" s="4" t="s">
        <v>13124</v>
      </c>
      <c r="E6304" s="4" t="s">
        <v>13125</v>
      </c>
    </row>
    <row r="6305" spans="1:5">
      <c r="A6305" s="10" t="s">
        <v>34</v>
      </c>
      <c r="B6305" s="4" t="s">
        <v>424</v>
      </c>
      <c r="C6305" s="4" t="s">
        <v>13121</v>
      </c>
      <c r="D6305" s="4" t="s">
        <v>13126</v>
      </c>
      <c r="E6305" s="4" t="s">
        <v>13127</v>
      </c>
    </row>
    <row r="6306" spans="1:5">
      <c r="A6306" s="10">
        <v>2711</v>
      </c>
      <c r="B6306" s="4">
        <v>1</v>
      </c>
      <c r="C6306" s="4" t="s">
        <v>13128</v>
      </c>
      <c r="D6306" s="4" t="s">
        <v>13129</v>
      </c>
      <c r="E6306" s="4" t="s">
        <v>13130</v>
      </c>
    </row>
    <row r="6307" spans="1:5">
      <c r="A6307" s="10">
        <v>2712</v>
      </c>
      <c r="B6307" s="4">
        <v>1</v>
      </c>
      <c r="C6307" s="4" t="s">
        <v>13128</v>
      </c>
      <c r="D6307" s="4" t="s">
        <v>13131</v>
      </c>
      <c r="E6307" s="4" t="s">
        <v>13132</v>
      </c>
    </row>
    <row r="6308" spans="1:5">
      <c r="A6308" s="10">
        <v>2713</v>
      </c>
      <c r="B6308" s="4">
        <v>1</v>
      </c>
      <c r="C6308" s="4" t="s">
        <v>13128</v>
      </c>
      <c r="D6308" s="4" t="s">
        <v>13133</v>
      </c>
      <c r="E6308" s="4" t="s">
        <v>13134</v>
      </c>
    </row>
    <row r="6309" spans="1:5">
      <c r="A6309" s="10">
        <v>2714</v>
      </c>
      <c r="B6309" s="4">
        <v>1</v>
      </c>
      <c r="C6309" s="4" t="s">
        <v>13128</v>
      </c>
      <c r="D6309" s="4" t="s">
        <v>13135</v>
      </c>
      <c r="E6309" s="4" t="s">
        <v>13136</v>
      </c>
    </row>
    <row r="6310" spans="1:5">
      <c r="A6310" s="10" t="s">
        <v>27</v>
      </c>
      <c r="B6310" s="4">
        <v>0</v>
      </c>
      <c r="C6310" s="4" t="s">
        <v>13128</v>
      </c>
      <c r="D6310" s="4" t="s">
        <v>13137</v>
      </c>
      <c r="E6310" s="4" t="s">
        <v>13138</v>
      </c>
    </row>
    <row r="6311" spans="1:5">
      <c r="A6311" s="10" t="s">
        <v>48</v>
      </c>
      <c r="B6311" s="4" t="s">
        <v>85</v>
      </c>
      <c r="C6311" s="4" t="s">
        <v>13128</v>
      </c>
      <c r="D6311" s="4" t="s">
        <v>13139</v>
      </c>
      <c r="E6311" s="4" t="s">
        <v>13140</v>
      </c>
    </row>
    <row r="6312" spans="1:5">
      <c r="A6312" s="10" t="s">
        <v>51</v>
      </c>
      <c r="B6312" s="4">
        <v>8800</v>
      </c>
      <c r="C6312" s="4" t="s">
        <v>13128</v>
      </c>
      <c r="D6312" s="4" t="s">
        <v>13141</v>
      </c>
      <c r="E6312" s="4" t="s">
        <v>13142</v>
      </c>
    </row>
    <row r="6313" spans="1:5">
      <c r="A6313" s="10" t="s">
        <v>27</v>
      </c>
      <c r="B6313" s="4">
        <v>0</v>
      </c>
      <c r="C6313" s="4" t="s">
        <v>13128</v>
      </c>
      <c r="D6313" s="4">
        <v>52531053</v>
      </c>
      <c r="E6313" s="4" t="s">
        <v>13143</v>
      </c>
    </row>
    <row r="6314" spans="1:5">
      <c r="A6314" s="10" t="s">
        <v>56</v>
      </c>
      <c r="B6314" s="4" t="s">
        <v>2926</v>
      </c>
      <c r="C6314" s="4" t="s">
        <v>13128</v>
      </c>
      <c r="D6314" s="4" t="s">
        <v>13144</v>
      </c>
      <c r="E6314" s="4" t="s">
        <v>13145</v>
      </c>
    </row>
    <row r="6315" spans="1:5">
      <c r="A6315" s="10" t="s">
        <v>59</v>
      </c>
      <c r="B6315" s="4">
        <v>0</v>
      </c>
      <c r="C6315" s="4" t="s">
        <v>13128</v>
      </c>
      <c r="D6315" s="4" t="s">
        <v>13146</v>
      </c>
      <c r="E6315" s="4" t="s">
        <v>13147</v>
      </c>
    </row>
    <row r="6316" spans="1:5">
      <c r="A6316" s="10" t="s">
        <v>27</v>
      </c>
      <c r="B6316" s="4">
        <v>0</v>
      </c>
      <c r="C6316" s="4" t="s">
        <v>13128</v>
      </c>
      <c r="D6316" s="4" t="s">
        <v>13148</v>
      </c>
      <c r="E6316" s="4" t="s">
        <v>13149</v>
      </c>
    </row>
    <row r="6317" spans="1:5">
      <c r="A6317" s="10" t="s">
        <v>30</v>
      </c>
      <c r="B6317" s="4" t="s">
        <v>31</v>
      </c>
      <c r="C6317" s="4" t="s">
        <v>13128</v>
      </c>
      <c r="D6317" s="4" t="s">
        <v>13150</v>
      </c>
      <c r="E6317" s="4" t="s">
        <v>13151</v>
      </c>
    </row>
    <row r="6318" spans="1:5">
      <c r="A6318" s="10" t="s">
        <v>34</v>
      </c>
      <c r="B6318" s="4" t="s">
        <v>1348</v>
      </c>
      <c r="C6318" s="4" t="s">
        <v>13128</v>
      </c>
      <c r="D6318" s="4" t="s">
        <v>13152</v>
      </c>
      <c r="E6318" s="4" t="s">
        <v>13153</v>
      </c>
    </row>
    <row r="6319" spans="1:5">
      <c r="A6319" s="10" t="s">
        <v>27</v>
      </c>
      <c r="B6319" s="4">
        <v>0</v>
      </c>
      <c r="C6319" s="4" t="s">
        <v>13128</v>
      </c>
      <c r="D6319" s="4">
        <v>52596953</v>
      </c>
      <c r="E6319" s="4">
        <v>91202225</v>
      </c>
    </row>
    <row r="6320" spans="1:5">
      <c r="A6320" s="10" t="s">
        <v>39</v>
      </c>
      <c r="B6320" s="4" t="s">
        <v>2926</v>
      </c>
      <c r="C6320" s="4" t="s">
        <v>13128</v>
      </c>
      <c r="D6320" s="4" t="s">
        <v>13154</v>
      </c>
      <c r="E6320" s="4" t="s">
        <v>13155</v>
      </c>
    </row>
    <row r="6321" spans="1:5">
      <c r="A6321" s="10" t="s">
        <v>43</v>
      </c>
      <c r="B6321" s="4">
        <v>3800</v>
      </c>
      <c r="C6321" s="4" t="s">
        <v>13128</v>
      </c>
      <c r="D6321" s="4">
        <v>52597836</v>
      </c>
      <c r="E6321" s="4" t="s">
        <v>13156</v>
      </c>
    </row>
    <row r="6322" spans="1:5">
      <c r="A6322" s="10">
        <v>2711</v>
      </c>
      <c r="B6322" s="4">
        <v>1</v>
      </c>
      <c r="C6322" s="4" t="s">
        <v>13157</v>
      </c>
      <c r="D6322" s="4" t="s">
        <v>13158</v>
      </c>
      <c r="E6322" s="4" t="s">
        <v>13159</v>
      </c>
    </row>
    <row r="6323" spans="1:5">
      <c r="A6323" s="10">
        <v>2712</v>
      </c>
      <c r="B6323" s="4">
        <v>1</v>
      </c>
      <c r="C6323" s="4" t="s">
        <v>13157</v>
      </c>
      <c r="D6323" s="4" t="s">
        <v>13160</v>
      </c>
      <c r="E6323" s="4" t="s">
        <v>13161</v>
      </c>
    </row>
    <row r="6324" spans="1:5">
      <c r="A6324" s="10">
        <v>2713</v>
      </c>
      <c r="B6324" s="4">
        <v>1</v>
      </c>
      <c r="C6324" s="4" t="s">
        <v>13157</v>
      </c>
      <c r="D6324" s="4" t="s">
        <v>13162</v>
      </c>
      <c r="E6324" s="4" t="s">
        <v>13163</v>
      </c>
    </row>
    <row r="6325" spans="1:5">
      <c r="A6325" s="10">
        <v>2714</v>
      </c>
      <c r="B6325" s="4">
        <v>1</v>
      </c>
      <c r="C6325" s="4" t="s">
        <v>13157</v>
      </c>
      <c r="D6325" s="4" t="s">
        <v>13164</v>
      </c>
      <c r="E6325" s="4" t="s">
        <v>13165</v>
      </c>
    </row>
    <row r="6326" spans="1:5">
      <c r="A6326" s="10" t="s">
        <v>27</v>
      </c>
      <c r="B6326" s="4">
        <v>0</v>
      </c>
      <c r="C6326" s="4" t="s">
        <v>13166</v>
      </c>
      <c r="D6326" s="4" t="s">
        <v>13167</v>
      </c>
      <c r="E6326" s="4" t="s">
        <v>13168</v>
      </c>
    </row>
    <row r="6327" spans="1:5">
      <c r="A6327" s="10" t="s">
        <v>56</v>
      </c>
      <c r="B6327" s="4" t="s">
        <v>85</v>
      </c>
      <c r="C6327" s="4" t="s">
        <v>13166</v>
      </c>
      <c r="D6327" s="4">
        <v>76200669</v>
      </c>
      <c r="E6327" s="4" t="s">
        <v>13169</v>
      </c>
    </row>
    <row r="6328" spans="1:5">
      <c r="A6328" s="10" t="s">
        <v>59</v>
      </c>
      <c r="B6328" s="4">
        <v>2800</v>
      </c>
      <c r="C6328" s="4" t="s">
        <v>13166</v>
      </c>
      <c r="D6328" s="4" t="s">
        <v>13170</v>
      </c>
      <c r="E6328" s="4" t="s">
        <v>13171</v>
      </c>
    </row>
    <row r="6329" spans="1:5">
      <c r="A6329" s="10" t="s">
        <v>27</v>
      </c>
      <c r="B6329" s="4">
        <v>0</v>
      </c>
      <c r="C6329" s="4" t="s">
        <v>13166</v>
      </c>
      <c r="D6329" s="4" t="s">
        <v>13172</v>
      </c>
      <c r="E6329" s="4" t="s">
        <v>13173</v>
      </c>
    </row>
    <row r="6330" spans="1:5">
      <c r="A6330" s="10" t="s">
        <v>30</v>
      </c>
      <c r="B6330" s="4">
        <v>4454</v>
      </c>
      <c r="C6330" s="4" t="s">
        <v>13166</v>
      </c>
      <c r="D6330" s="4" t="s">
        <v>13174</v>
      </c>
      <c r="E6330" s="4" t="s">
        <v>13175</v>
      </c>
    </row>
    <row r="6331" spans="1:5">
      <c r="A6331" s="10" t="s">
        <v>34</v>
      </c>
      <c r="B6331" s="4">
        <v>2400</v>
      </c>
      <c r="C6331" s="4" t="s">
        <v>13166</v>
      </c>
      <c r="D6331" s="4" t="s">
        <v>13176</v>
      </c>
      <c r="E6331" s="4" t="s">
        <v>13177</v>
      </c>
    </row>
    <row r="6332" spans="1:5">
      <c r="A6332" s="10" t="s">
        <v>27</v>
      </c>
      <c r="B6332" s="4">
        <v>0</v>
      </c>
      <c r="C6332" s="4" t="s">
        <v>13166</v>
      </c>
      <c r="D6332" s="4" t="s">
        <v>13178</v>
      </c>
      <c r="E6332" s="4" t="s">
        <v>13179</v>
      </c>
    </row>
    <row r="6333" spans="1:5">
      <c r="A6333" s="10" t="s">
        <v>39</v>
      </c>
      <c r="B6333" s="4" t="s">
        <v>40</v>
      </c>
      <c r="C6333" s="4" t="s">
        <v>13166</v>
      </c>
      <c r="D6333" s="4" t="s">
        <v>13180</v>
      </c>
      <c r="E6333" s="4" t="s">
        <v>13181</v>
      </c>
    </row>
    <row r="6334" spans="1:5">
      <c r="A6334" s="10" t="s">
        <v>43</v>
      </c>
      <c r="B6334" s="4" t="s">
        <v>94</v>
      </c>
      <c r="C6334" s="4" t="s">
        <v>13166</v>
      </c>
      <c r="D6334" s="4" t="s">
        <v>13182</v>
      </c>
      <c r="E6334" s="4" t="s">
        <v>13183</v>
      </c>
    </row>
    <row r="6335" spans="1:5">
      <c r="A6335" s="10" t="s">
        <v>27</v>
      </c>
      <c r="B6335" s="4">
        <v>0</v>
      </c>
      <c r="C6335" s="4" t="s">
        <v>13166</v>
      </c>
      <c r="D6335" s="4" t="s">
        <v>13184</v>
      </c>
      <c r="E6335" s="4" t="s">
        <v>13185</v>
      </c>
    </row>
    <row r="6336" spans="1:5">
      <c r="A6336" s="10" t="s">
        <v>48</v>
      </c>
      <c r="B6336" s="4" t="s">
        <v>2926</v>
      </c>
      <c r="C6336" s="4" t="s">
        <v>13166</v>
      </c>
      <c r="D6336" s="4" t="s">
        <v>13186</v>
      </c>
      <c r="E6336" s="4" t="s">
        <v>13187</v>
      </c>
    </row>
    <row r="6337" spans="1:5">
      <c r="A6337" s="10" t="s">
        <v>51</v>
      </c>
      <c r="B6337" s="4">
        <v>7000</v>
      </c>
      <c r="C6337" s="4" t="s">
        <v>13166</v>
      </c>
      <c r="D6337" s="4" t="s">
        <v>13188</v>
      </c>
      <c r="E6337" s="4" t="s">
        <v>13189</v>
      </c>
    </row>
    <row r="6338" spans="1:5">
      <c r="A6338" s="10">
        <v>2711</v>
      </c>
      <c r="B6338" s="4">
        <v>1</v>
      </c>
      <c r="C6338" s="4" t="s">
        <v>13190</v>
      </c>
      <c r="D6338" s="4" t="s">
        <v>13191</v>
      </c>
      <c r="E6338" s="4" t="s">
        <v>13192</v>
      </c>
    </row>
    <row r="6339" spans="1:5">
      <c r="A6339" s="10">
        <v>2712</v>
      </c>
      <c r="B6339" s="4">
        <v>1</v>
      </c>
      <c r="C6339" s="4" t="s">
        <v>13190</v>
      </c>
      <c r="D6339" s="4" t="s">
        <v>13193</v>
      </c>
      <c r="E6339" s="4" t="s">
        <v>13194</v>
      </c>
    </row>
    <row r="6340" spans="1:5">
      <c r="A6340" s="10">
        <v>2713</v>
      </c>
      <c r="B6340" s="4">
        <v>1</v>
      </c>
      <c r="C6340" s="4" t="s">
        <v>13190</v>
      </c>
      <c r="D6340" s="4" t="s">
        <v>13195</v>
      </c>
      <c r="E6340" s="11" t="s">
        <v>13196</v>
      </c>
    </row>
    <row r="6341" spans="1:5">
      <c r="A6341" s="10">
        <v>2714</v>
      </c>
      <c r="B6341" s="4">
        <v>1</v>
      </c>
      <c r="C6341" s="4" t="s">
        <v>13190</v>
      </c>
      <c r="D6341" s="4" t="s">
        <v>13197</v>
      </c>
      <c r="E6341" s="4" t="s">
        <v>13198</v>
      </c>
    </row>
    <row r="6342" spans="1:5">
      <c r="A6342" s="10" t="s">
        <v>27</v>
      </c>
      <c r="B6342" s="4">
        <v>0</v>
      </c>
      <c r="C6342" s="4" t="s">
        <v>13199</v>
      </c>
      <c r="D6342" s="4" t="s">
        <v>13200</v>
      </c>
      <c r="E6342" s="4" t="s">
        <v>13201</v>
      </c>
    </row>
    <row r="6343" spans="1:5">
      <c r="A6343" s="10" t="s">
        <v>30</v>
      </c>
      <c r="B6343" s="4" t="s">
        <v>2242</v>
      </c>
      <c r="C6343" s="4" t="s">
        <v>13199</v>
      </c>
      <c r="D6343" s="4" t="s">
        <v>13202</v>
      </c>
      <c r="E6343" s="4" t="s">
        <v>13203</v>
      </c>
    </row>
    <row r="6344" spans="1:5">
      <c r="A6344" s="10" t="s">
        <v>34</v>
      </c>
      <c r="B6344" s="4" t="s">
        <v>695</v>
      </c>
      <c r="C6344" s="4" t="s">
        <v>13199</v>
      </c>
      <c r="D6344" s="4" t="s">
        <v>13204</v>
      </c>
      <c r="E6344" s="4" t="s">
        <v>13205</v>
      </c>
    </row>
    <row r="6345" spans="1:5">
      <c r="A6345" s="10" t="s">
        <v>27</v>
      </c>
      <c r="B6345" s="4">
        <v>0</v>
      </c>
      <c r="C6345" s="4" t="s">
        <v>13199</v>
      </c>
      <c r="D6345" s="4" t="s">
        <v>13206</v>
      </c>
      <c r="E6345" s="4" t="s">
        <v>13207</v>
      </c>
    </row>
    <row r="6346" spans="1:5">
      <c r="A6346" s="10" t="s">
        <v>39</v>
      </c>
      <c r="B6346" s="4" t="s">
        <v>2926</v>
      </c>
      <c r="C6346" s="4" t="s">
        <v>13199</v>
      </c>
      <c r="D6346" s="4" t="s">
        <v>13208</v>
      </c>
      <c r="E6346" s="4" t="s">
        <v>13209</v>
      </c>
    </row>
    <row r="6347" spans="1:5">
      <c r="A6347" s="10" t="s">
        <v>43</v>
      </c>
      <c r="B6347" s="4">
        <v>5000</v>
      </c>
      <c r="C6347" s="4" t="s">
        <v>13199</v>
      </c>
      <c r="D6347" s="4" t="s">
        <v>13210</v>
      </c>
      <c r="E6347" s="4" t="s">
        <v>13211</v>
      </c>
    </row>
    <row r="6348" spans="1:5">
      <c r="A6348" s="10" t="s">
        <v>27</v>
      </c>
      <c r="B6348" s="4">
        <v>0</v>
      </c>
      <c r="C6348" s="4" t="s">
        <v>13199</v>
      </c>
      <c r="D6348" s="4" t="s">
        <v>13212</v>
      </c>
      <c r="E6348" s="4" t="s">
        <v>13213</v>
      </c>
    </row>
    <row r="6349" spans="1:5">
      <c r="A6349" s="10" t="s">
        <v>48</v>
      </c>
      <c r="B6349" s="4" t="s">
        <v>85</v>
      </c>
      <c r="C6349" s="4" t="s">
        <v>13199</v>
      </c>
      <c r="D6349" s="4" t="s">
        <v>13214</v>
      </c>
      <c r="E6349" s="4" t="s">
        <v>13215</v>
      </c>
    </row>
    <row r="6350" spans="1:5">
      <c r="A6350" s="10" t="s">
        <v>51</v>
      </c>
      <c r="B6350" s="4">
        <v>9800</v>
      </c>
      <c r="C6350" s="4" t="s">
        <v>13199</v>
      </c>
      <c r="D6350" s="4" t="s">
        <v>13216</v>
      </c>
      <c r="E6350" s="4" t="s">
        <v>13217</v>
      </c>
    </row>
    <row r="6351" spans="1:5">
      <c r="A6351" s="10" t="s">
        <v>27</v>
      </c>
      <c r="B6351" s="4">
        <v>0</v>
      </c>
      <c r="C6351" s="4" t="s">
        <v>13199</v>
      </c>
      <c r="D6351" s="4" t="s">
        <v>13218</v>
      </c>
      <c r="E6351" s="4" t="s">
        <v>13219</v>
      </c>
    </row>
    <row r="6352" spans="1:5">
      <c r="A6352" s="10" t="s">
        <v>56</v>
      </c>
      <c r="B6352" s="4" t="s">
        <v>85</v>
      </c>
      <c r="C6352" s="4" t="s">
        <v>13199</v>
      </c>
      <c r="D6352" s="4" t="s">
        <v>13220</v>
      </c>
      <c r="E6352" s="4" t="s">
        <v>13221</v>
      </c>
    </row>
    <row r="6353" spans="1:5">
      <c r="A6353" s="10" t="s">
        <v>59</v>
      </c>
      <c r="B6353" s="4" t="s">
        <v>417</v>
      </c>
      <c r="C6353" s="4" t="s">
        <v>13199</v>
      </c>
      <c r="D6353" s="4" t="s">
        <v>13222</v>
      </c>
      <c r="E6353" s="11" t="s">
        <v>13223</v>
      </c>
    </row>
    <row r="6354" spans="1:5">
      <c r="A6354" s="10">
        <v>2711</v>
      </c>
      <c r="B6354" s="4">
        <v>1</v>
      </c>
      <c r="C6354" s="4" t="s">
        <v>13224</v>
      </c>
      <c r="D6354" s="4" t="s">
        <v>13225</v>
      </c>
      <c r="E6354" s="4" t="s">
        <v>13226</v>
      </c>
    </row>
    <row r="6355" spans="1:5">
      <c r="A6355" s="10">
        <v>2712</v>
      </c>
      <c r="B6355" s="4">
        <v>1</v>
      </c>
      <c r="C6355" s="4" t="s">
        <v>13224</v>
      </c>
      <c r="D6355" s="4" t="s">
        <v>13227</v>
      </c>
      <c r="E6355" s="4" t="s">
        <v>13228</v>
      </c>
    </row>
    <row r="6356" spans="1:5">
      <c r="A6356" s="10">
        <v>2713</v>
      </c>
      <c r="B6356" s="4">
        <v>1</v>
      </c>
      <c r="C6356" s="4" t="s">
        <v>13224</v>
      </c>
      <c r="D6356" s="4" t="s">
        <v>13229</v>
      </c>
      <c r="E6356" s="4" t="s">
        <v>13230</v>
      </c>
    </row>
    <row r="6357" spans="1:5">
      <c r="A6357" s="10">
        <v>2714</v>
      </c>
      <c r="B6357" s="4">
        <v>1</v>
      </c>
      <c r="C6357" s="4" t="s">
        <v>13224</v>
      </c>
      <c r="D6357" s="4" t="s">
        <v>13231</v>
      </c>
      <c r="E6357" s="4" t="s">
        <v>13232</v>
      </c>
    </row>
    <row r="6358" spans="1:5">
      <c r="A6358" s="10" t="s">
        <v>27</v>
      </c>
      <c r="B6358" s="4">
        <v>0</v>
      </c>
      <c r="C6358" s="4" t="s">
        <v>13224</v>
      </c>
      <c r="D6358" s="4" t="s">
        <v>13233</v>
      </c>
      <c r="E6358" s="4" t="s">
        <v>13234</v>
      </c>
    </row>
    <row r="6359" spans="1:5">
      <c r="A6359" s="10" t="s">
        <v>39</v>
      </c>
      <c r="B6359" s="4" t="s">
        <v>85</v>
      </c>
      <c r="C6359" s="4" t="s">
        <v>13224</v>
      </c>
      <c r="D6359" s="4" t="s">
        <v>13235</v>
      </c>
      <c r="E6359" s="4" t="s">
        <v>13236</v>
      </c>
    </row>
    <row r="6360" spans="1:5">
      <c r="A6360" s="10" t="s">
        <v>43</v>
      </c>
      <c r="B6360" s="4">
        <v>2800</v>
      </c>
      <c r="C6360" s="4" t="s">
        <v>13224</v>
      </c>
      <c r="D6360" s="4" t="s">
        <v>13237</v>
      </c>
      <c r="E6360" s="4" t="s">
        <v>13238</v>
      </c>
    </row>
    <row r="6361" spans="1:5">
      <c r="A6361" s="10" t="s">
        <v>27</v>
      </c>
      <c r="B6361" s="4">
        <v>0</v>
      </c>
      <c r="C6361" s="4" t="s">
        <v>13239</v>
      </c>
      <c r="D6361" s="4" t="s">
        <v>13240</v>
      </c>
      <c r="E6361" s="4" t="s">
        <v>13241</v>
      </c>
    </row>
    <row r="6362" spans="1:5">
      <c r="A6362" s="10" t="s">
        <v>48</v>
      </c>
      <c r="B6362" s="4" t="s">
        <v>2926</v>
      </c>
      <c r="C6362" s="4" t="s">
        <v>13239</v>
      </c>
      <c r="D6362" s="4" t="s">
        <v>13242</v>
      </c>
      <c r="E6362" s="4" t="s">
        <v>13243</v>
      </c>
    </row>
    <row r="6363" spans="1:5">
      <c r="A6363" s="10" t="s">
        <v>51</v>
      </c>
      <c r="B6363" s="4">
        <v>5000</v>
      </c>
      <c r="C6363" s="4" t="s">
        <v>13239</v>
      </c>
      <c r="D6363" s="4" t="s">
        <v>13244</v>
      </c>
      <c r="E6363" s="4" t="s">
        <v>13245</v>
      </c>
    </row>
    <row r="6364" spans="1:5">
      <c r="A6364" s="10" t="s">
        <v>27</v>
      </c>
      <c r="B6364" s="4">
        <v>0</v>
      </c>
      <c r="C6364" s="4" t="s">
        <v>13239</v>
      </c>
      <c r="D6364" s="4" t="s">
        <v>13246</v>
      </c>
      <c r="E6364" s="4" t="s">
        <v>13247</v>
      </c>
    </row>
    <row r="6365" spans="1:5">
      <c r="A6365" s="10" t="s">
        <v>56</v>
      </c>
      <c r="B6365" s="4" t="s">
        <v>85</v>
      </c>
      <c r="C6365" s="4" t="s">
        <v>13239</v>
      </c>
      <c r="D6365" s="4" t="s">
        <v>13248</v>
      </c>
      <c r="E6365" s="4" t="s">
        <v>13249</v>
      </c>
    </row>
    <row r="6366" spans="1:5">
      <c r="A6366" s="10" t="s">
        <v>59</v>
      </c>
      <c r="B6366" s="4">
        <v>800</v>
      </c>
      <c r="C6366" s="4" t="s">
        <v>13239</v>
      </c>
      <c r="D6366" s="4" t="s">
        <v>13250</v>
      </c>
      <c r="E6366" s="4" t="s">
        <v>13251</v>
      </c>
    </row>
    <row r="6367" spans="1:5">
      <c r="A6367" s="10" t="s">
        <v>27</v>
      </c>
      <c r="B6367" s="4">
        <v>0</v>
      </c>
      <c r="C6367" s="4" t="s">
        <v>13239</v>
      </c>
      <c r="D6367" s="4" t="s">
        <v>13252</v>
      </c>
      <c r="E6367" s="4" t="s">
        <v>13253</v>
      </c>
    </row>
    <row r="6368" spans="1:5">
      <c r="A6368" s="10" t="s">
        <v>30</v>
      </c>
      <c r="B6368" s="4">
        <v>4453</v>
      </c>
      <c r="C6368" s="4" t="s">
        <v>13239</v>
      </c>
      <c r="D6368" s="4" t="s">
        <v>13254</v>
      </c>
      <c r="E6368" s="4" t="s">
        <v>13255</v>
      </c>
    </row>
    <row r="6369" spans="1:5">
      <c r="A6369" s="10" t="s">
        <v>34</v>
      </c>
      <c r="B6369" s="4" t="s">
        <v>316</v>
      </c>
      <c r="C6369" s="4" t="s">
        <v>13239</v>
      </c>
      <c r="D6369" s="4" t="s">
        <v>13256</v>
      </c>
      <c r="E6369" s="4" t="s">
        <v>13257</v>
      </c>
    </row>
    <row r="6370" spans="1:5">
      <c r="A6370" s="10">
        <v>2711</v>
      </c>
      <c r="B6370" s="4">
        <v>1</v>
      </c>
      <c r="C6370" s="4" t="s">
        <v>13258</v>
      </c>
      <c r="D6370" s="4" t="s">
        <v>13259</v>
      </c>
      <c r="E6370" s="4" t="s">
        <v>13260</v>
      </c>
    </row>
    <row r="6371" spans="1:5">
      <c r="A6371" s="10">
        <v>2712</v>
      </c>
      <c r="B6371" s="4">
        <v>1</v>
      </c>
      <c r="C6371" s="4" t="s">
        <v>13258</v>
      </c>
      <c r="D6371" s="4" t="s">
        <v>13261</v>
      </c>
      <c r="E6371" s="4" t="s">
        <v>13262</v>
      </c>
    </row>
    <row r="6372" spans="1:5">
      <c r="A6372" s="10">
        <v>2713</v>
      </c>
      <c r="B6372" s="4">
        <v>1</v>
      </c>
      <c r="C6372" s="4" t="s">
        <v>13258</v>
      </c>
      <c r="D6372" s="4" t="s">
        <v>13263</v>
      </c>
      <c r="E6372" s="4" t="s">
        <v>13264</v>
      </c>
    </row>
    <row r="6373" spans="1:5">
      <c r="A6373" s="10">
        <v>2714</v>
      </c>
      <c r="B6373" s="4">
        <v>1</v>
      </c>
      <c r="C6373" s="4" t="s">
        <v>13258</v>
      </c>
      <c r="D6373" s="4" t="s">
        <v>13265</v>
      </c>
      <c r="E6373" s="4" t="s">
        <v>13266</v>
      </c>
    </row>
    <row r="6374" spans="1:5">
      <c r="A6374" s="10" t="s">
        <v>27</v>
      </c>
      <c r="B6374" s="4">
        <v>0</v>
      </c>
      <c r="C6374" s="4" t="s">
        <v>13258</v>
      </c>
      <c r="D6374" s="4" t="s">
        <v>13267</v>
      </c>
      <c r="E6374" s="4" t="s">
        <v>13268</v>
      </c>
    </row>
    <row r="6375" spans="1:5">
      <c r="A6375" s="10" t="s">
        <v>48</v>
      </c>
      <c r="B6375" s="4" t="s">
        <v>2926</v>
      </c>
      <c r="C6375" s="4" t="s">
        <v>13258</v>
      </c>
      <c r="D6375" s="4" t="s">
        <v>13269</v>
      </c>
      <c r="E6375" s="4" t="s">
        <v>13270</v>
      </c>
    </row>
    <row r="6376" spans="1:5">
      <c r="A6376" s="10" t="s">
        <v>51</v>
      </c>
      <c r="B6376" s="4">
        <v>8000</v>
      </c>
      <c r="C6376" s="4" t="s">
        <v>13258</v>
      </c>
      <c r="D6376" s="4" t="s">
        <v>13271</v>
      </c>
      <c r="E6376" s="4" t="s">
        <v>13272</v>
      </c>
    </row>
    <row r="6377" spans="1:5">
      <c r="A6377" s="10" t="s">
        <v>27</v>
      </c>
      <c r="B6377" s="4">
        <v>0</v>
      </c>
      <c r="C6377" s="4" t="s">
        <v>13258</v>
      </c>
      <c r="D6377" s="4" t="s">
        <v>13273</v>
      </c>
      <c r="E6377" s="4" t="s">
        <v>13274</v>
      </c>
    </row>
    <row r="6378" spans="1:5">
      <c r="A6378" s="10" t="s">
        <v>56</v>
      </c>
      <c r="B6378" s="4" t="s">
        <v>85</v>
      </c>
      <c r="C6378" s="4" t="s">
        <v>12157</v>
      </c>
      <c r="D6378" s="4" t="s">
        <v>13275</v>
      </c>
      <c r="E6378" s="4" t="s">
        <v>13276</v>
      </c>
    </row>
    <row r="6379" spans="1:5">
      <c r="A6379" s="10" t="s">
        <v>59</v>
      </c>
      <c r="B6379" s="4">
        <v>2800</v>
      </c>
      <c r="C6379" s="4" t="s">
        <v>13277</v>
      </c>
      <c r="D6379" s="4" t="s">
        <v>13278</v>
      </c>
      <c r="E6379" s="4" t="s">
        <v>13279</v>
      </c>
    </row>
    <row r="6380" spans="1:5">
      <c r="A6380" s="10" t="s">
        <v>27</v>
      </c>
      <c r="B6380" s="4">
        <v>0</v>
      </c>
      <c r="C6380" s="4" t="s">
        <v>13280</v>
      </c>
      <c r="D6380" s="11" t="s">
        <v>13281</v>
      </c>
      <c r="E6380" s="4" t="s">
        <v>13282</v>
      </c>
    </row>
    <row r="6381" spans="1:5">
      <c r="A6381" s="10" t="s">
        <v>30</v>
      </c>
      <c r="B6381" s="4">
        <v>4453</v>
      </c>
      <c r="C6381" s="4" t="s">
        <v>13280</v>
      </c>
      <c r="D6381" s="11" t="s">
        <v>13283</v>
      </c>
      <c r="E6381" s="4" t="s">
        <v>13284</v>
      </c>
    </row>
    <row r="6382" spans="1:5">
      <c r="A6382" s="10" t="s">
        <v>34</v>
      </c>
      <c r="B6382" s="4" t="s">
        <v>506</v>
      </c>
      <c r="C6382" s="4" t="s">
        <v>13280</v>
      </c>
      <c r="D6382" s="11" t="s">
        <v>13285</v>
      </c>
      <c r="E6382" s="4" t="s">
        <v>13286</v>
      </c>
    </row>
    <row r="6383" spans="1:5">
      <c r="A6383" s="10" t="s">
        <v>27</v>
      </c>
      <c r="B6383" s="4">
        <v>0</v>
      </c>
      <c r="C6383" s="4" t="s">
        <v>13280</v>
      </c>
      <c r="D6383" s="4" t="s">
        <v>13287</v>
      </c>
      <c r="E6383" s="4" t="s">
        <v>13288</v>
      </c>
    </row>
    <row r="6384" spans="1:5">
      <c r="A6384" s="10" t="s">
        <v>39</v>
      </c>
      <c r="B6384" s="4" t="s">
        <v>85</v>
      </c>
      <c r="C6384" s="4" t="s">
        <v>13280</v>
      </c>
      <c r="D6384" s="4" t="s">
        <v>13289</v>
      </c>
      <c r="E6384" s="4" t="s">
        <v>13290</v>
      </c>
    </row>
    <row r="6385" spans="1:5">
      <c r="A6385" s="10" t="s">
        <v>43</v>
      </c>
      <c r="B6385" s="4">
        <v>3800</v>
      </c>
      <c r="C6385" s="4" t="s">
        <v>13280</v>
      </c>
      <c r="D6385" s="4" t="s">
        <v>13291</v>
      </c>
      <c r="E6385" s="4" t="s">
        <v>13292</v>
      </c>
    </row>
    <row r="6386" spans="1:5">
      <c r="A6386" s="10">
        <v>2711</v>
      </c>
      <c r="B6386" s="4">
        <v>1</v>
      </c>
      <c r="C6386" s="4" t="s">
        <v>13293</v>
      </c>
      <c r="D6386" s="4" t="s">
        <v>13294</v>
      </c>
      <c r="E6386" s="4" t="s">
        <v>13295</v>
      </c>
    </row>
    <row r="6387" spans="1:5">
      <c r="A6387" s="10">
        <v>2712</v>
      </c>
      <c r="B6387" s="4">
        <v>1</v>
      </c>
      <c r="C6387" s="4" t="s">
        <v>13293</v>
      </c>
      <c r="D6387" s="4" t="s">
        <v>13296</v>
      </c>
      <c r="E6387" s="4" t="s">
        <v>13297</v>
      </c>
    </row>
    <row r="6388" spans="1:5">
      <c r="A6388" s="10">
        <v>2713</v>
      </c>
      <c r="B6388" s="4">
        <v>1</v>
      </c>
      <c r="C6388" s="4" t="s">
        <v>13293</v>
      </c>
      <c r="D6388" s="4" t="s">
        <v>13298</v>
      </c>
      <c r="E6388" s="4" t="s">
        <v>13299</v>
      </c>
    </row>
    <row r="6389" spans="1:5">
      <c r="A6389" s="10">
        <v>2714</v>
      </c>
      <c r="B6389" s="4">
        <v>1</v>
      </c>
      <c r="C6389" s="4" t="s">
        <v>13293</v>
      </c>
      <c r="D6389" s="4" t="s">
        <v>13300</v>
      </c>
      <c r="E6389" s="4" t="s">
        <v>13301</v>
      </c>
    </row>
    <row r="6390" spans="1:5">
      <c r="A6390" s="10" t="s">
        <v>27</v>
      </c>
      <c r="B6390" s="4">
        <v>0</v>
      </c>
      <c r="C6390" s="4" t="s">
        <v>13293</v>
      </c>
      <c r="D6390" s="4" t="s">
        <v>13302</v>
      </c>
      <c r="E6390" s="4" t="s">
        <v>13303</v>
      </c>
    </row>
    <row r="6391" spans="1:5">
      <c r="A6391" s="10" t="s">
        <v>56</v>
      </c>
      <c r="B6391" s="4" t="s">
        <v>2926</v>
      </c>
      <c r="C6391" s="4" t="s">
        <v>13293</v>
      </c>
      <c r="D6391" s="11">
        <v>5.6100000000000001E+241</v>
      </c>
      <c r="E6391" s="4" t="s">
        <v>13304</v>
      </c>
    </row>
    <row r="6392" spans="1:5">
      <c r="A6392" s="10" t="s">
        <v>59</v>
      </c>
      <c r="B6392" s="4">
        <v>1800</v>
      </c>
      <c r="C6392" s="4" t="s">
        <v>13293</v>
      </c>
      <c r="D6392" s="4" t="s">
        <v>13305</v>
      </c>
      <c r="E6392" s="4" t="s">
        <v>13306</v>
      </c>
    </row>
    <row r="6393" spans="1:5">
      <c r="A6393" s="10" t="s">
        <v>27</v>
      </c>
      <c r="B6393" s="4">
        <v>0</v>
      </c>
      <c r="C6393" s="4" t="s">
        <v>13293</v>
      </c>
      <c r="D6393" s="4" t="s">
        <v>13307</v>
      </c>
      <c r="E6393" s="4" t="s">
        <v>13308</v>
      </c>
    </row>
    <row r="6394" spans="1:5">
      <c r="A6394" s="10" t="s">
        <v>30</v>
      </c>
      <c r="B6394" s="4" t="s">
        <v>2242</v>
      </c>
      <c r="C6394" s="4" t="s">
        <v>13293</v>
      </c>
      <c r="D6394" s="4" t="s">
        <v>13309</v>
      </c>
      <c r="E6394" s="4" t="s">
        <v>13310</v>
      </c>
    </row>
    <row r="6395" spans="1:5">
      <c r="A6395" s="10" t="s">
        <v>34</v>
      </c>
      <c r="B6395" s="4" t="s">
        <v>44</v>
      </c>
      <c r="C6395" s="4" t="s">
        <v>13293</v>
      </c>
      <c r="D6395" s="4">
        <v>5651633</v>
      </c>
      <c r="E6395" s="4" t="s">
        <v>13311</v>
      </c>
    </row>
    <row r="6396" spans="1:5">
      <c r="A6396" s="10" t="s">
        <v>27</v>
      </c>
      <c r="B6396" s="4">
        <v>0</v>
      </c>
      <c r="C6396" s="4" t="s">
        <v>13312</v>
      </c>
      <c r="D6396" s="4" t="s">
        <v>13313</v>
      </c>
      <c r="E6396" s="4" t="s">
        <v>13314</v>
      </c>
    </row>
    <row r="6397" spans="1:5">
      <c r="A6397" s="10" t="s">
        <v>39</v>
      </c>
      <c r="B6397" s="4" t="s">
        <v>2926</v>
      </c>
      <c r="C6397" s="4" t="s">
        <v>13312</v>
      </c>
      <c r="D6397" s="4" t="s">
        <v>13315</v>
      </c>
      <c r="E6397" s="4" t="s">
        <v>13316</v>
      </c>
    </row>
    <row r="6398" spans="1:5">
      <c r="A6398" s="10" t="s">
        <v>43</v>
      </c>
      <c r="B6398" s="4">
        <v>1000</v>
      </c>
      <c r="C6398" s="4" t="s">
        <v>13312</v>
      </c>
      <c r="D6398" s="4" t="s">
        <v>13317</v>
      </c>
      <c r="E6398" s="4" t="s">
        <v>13318</v>
      </c>
    </row>
    <row r="6399" spans="1:5">
      <c r="A6399" s="10" t="s">
        <v>27</v>
      </c>
      <c r="B6399" s="4">
        <v>0</v>
      </c>
      <c r="C6399" s="4" t="s">
        <v>13312</v>
      </c>
      <c r="D6399" s="4" t="s">
        <v>13319</v>
      </c>
      <c r="E6399" s="4" t="s">
        <v>13320</v>
      </c>
    </row>
    <row r="6400" spans="1:5">
      <c r="A6400" s="10" t="s">
        <v>48</v>
      </c>
      <c r="B6400" s="4" t="s">
        <v>85</v>
      </c>
      <c r="C6400" s="4" t="s">
        <v>13312</v>
      </c>
      <c r="D6400" s="4" t="s">
        <v>13321</v>
      </c>
      <c r="E6400" s="4" t="s">
        <v>13322</v>
      </c>
    </row>
    <row r="6401" spans="1:5">
      <c r="A6401" s="10" t="s">
        <v>51</v>
      </c>
      <c r="B6401" s="4" t="s">
        <v>654</v>
      </c>
      <c r="C6401" s="4" t="s">
        <v>13312</v>
      </c>
      <c r="D6401" s="4" t="s">
        <v>13323</v>
      </c>
      <c r="E6401" s="4" t="s">
        <v>13324</v>
      </c>
    </row>
    <row r="6402" spans="1:5">
      <c r="A6402" s="10">
        <v>2711</v>
      </c>
      <c r="B6402" s="4">
        <v>1</v>
      </c>
      <c r="C6402" s="4" t="s">
        <v>13325</v>
      </c>
      <c r="D6402" s="4" t="s">
        <v>13326</v>
      </c>
      <c r="E6402" s="4" t="s">
        <v>13327</v>
      </c>
    </row>
    <row r="6403" spans="1:5">
      <c r="A6403" s="10">
        <v>2712</v>
      </c>
      <c r="B6403" s="4">
        <v>1</v>
      </c>
      <c r="C6403" s="4" t="s">
        <v>13325</v>
      </c>
      <c r="D6403" s="4" t="s">
        <v>13328</v>
      </c>
      <c r="E6403" s="4" t="s">
        <v>13329</v>
      </c>
    </row>
    <row r="6404" spans="1:5">
      <c r="A6404" s="10">
        <v>2713</v>
      </c>
      <c r="B6404" s="4">
        <v>1</v>
      </c>
      <c r="C6404" s="4" t="s">
        <v>13325</v>
      </c>
      <c r="D6404" s="4" t="s">
        <v>13330</v>
      </c>
      <c r="E6404" s="4" t="s">
        <v>13331</v>
      </c>
    </row>
    <row r="6405" spans="1:5">
      <c r="A6405" s="10">
        <v>2714</v>
      </c>
      <c r="B6405" s="4">
        <v>1</v>
      </c>
      <c r="C6405" s="4" t="s">
        <v>13325</v>
      </c>
      <c r="D6405" s="4" t="s">
        <v>13332</v>
      </c>
      <c r="E6405" s="4" t="s">
        <v>13333</v>
      </c>
    </row>
    <row r="6406" spans="1:5">
      <c r="A6406" s="10" t="s">
        <v>27</v>
      </c>
      <c r="B6406" s="4">
        <v>0</v>
      </c>
      <c r="C6406" s="4" t="s">
        <v>13325</v>
      </c>
      <c r="D6406" s="4" t="s">
        <v>13334</v>
      </c>
      <c r="E6406" s="4" t="s">
        <v>13335</v>
      </c>
    </row>
    <row r="6407" spans="1:5">
      <c r="A6407" s="10" t="s">
        <v>30</v>
      </c>
      <c r="B6407" s="4">
        <v>4453</v>
      </c>
      <c r="C6407" s="4" t="s">
        <v>13325</v>
      </c>
      <c r="D6407" s="4" t="s">
        <v>13336</v>
      </c>
      <c r="E6407" s="4" t="s">
        <v>13337</v>
      </c>
    </row>
    <row r="6408" spans="1:5">
      <c r="A6408" s="10" t="s">
        <v>34</v>
      </c>
      <c r="B6408" s="4" t="s">
        <v>3102</v>
      </c>
      <c r="C6408" s="4" t="s">
        <v>13325</v>
      </c>
      <c r="D6408" s="4" t="s">
        <v>13338</v>
      </c>
      <c r="E6408" s="4" t="s">
        <v>13339</v>
      </c>
    </row>
    <row r="6409" spans="1:5">
      <c r="A6409" s="10" t="s">
        <v>27</v>
      </c>
      <c r="B6409" s="4">
        <v>0</v>
      </c>
      <c r="C6409" s="4" t="s">
        <v>13325</v>
      </c>
      <c r="D6409" s="4" t="s">
        <v>13340</v>
      </c>
      <c r="E6409" s="4">
        <v>93572927</v>
      </c>
    </row>
    <row r="6410" spans="1:5">
      <c r="A6410" s="10" t="s">
        <v>39</v>
      </c>
      <c r="B6410" s="4" t="s">
        <v>85</v>
      </c>
      <c r="C6410" s="4" t="s">
        <v>13325</v>
      </c>
      <c r="D6410" s="4" t="s">
        <v>13341</v>
      </c>
      <c r="E6410" s="4" t="s">
        <v>13342</v>
      </c>
    </row>
    <row r="6411" spans="1:5">
      <c r="A6411" s="10" t="s">
        <v>43</v>
      </c>
      <c r="B6411" s="4">
        <v>1800</v>
      </c>
      <c r="C6411" s="4" t="s">
        <v>13325</v>
      </c>
      <c r="D6411" s="11" t="s">
        <v>13343</v>
      </c>
      <c r="E6411" s="4" t="s">
        <v>13344</v>
      </c>
    </row>
    <row r="6412" spans="1:5">
      <c r="A6412" s="10" t="s">
        <v>27</v>
      </c>
      <c r="B6412" s="4">
        <v>0</v>
      </c>
      <c r="C6412" s="4" t="s">
        <v>13325</v>
      </c>
      <c r="D6412" s="4" t="s">
        <v>13345</v>
      </c>
      <c r="E6412" s="4" t="s">
        <v>13346</v>
      </c>
    </row>
    <row r="6413" spans="1:5">
      <c r="A6413" s="10" t="s">
        <v>48</v>
      </c>
      <c r="B6413" s="4" t="s">
        <v>2926</v>
      </c>
      <c r="C6413" s="4" t="s">
        <v>13325</v>
      </c>
      <c r="D6413" s="4" t="s">
        <v>13347</v>
      </c>
      <c r="E6413" s="4" t="s">
        <v>13348</v>
      </c>
    </row>
    <row r="6414" spans="1:5">
      <c r="A6414" s="10" t="s">
        <v>51</v>
      </c>
      <c r="B6414" s="4">
        <v>5800</v>
      </c>
      <c r="C6414" s="4" t="s">
        <v>13325</v>
      </c>
      <c r="D6414" s="4">
        <v>29391189</v>
      </c>
      <c r="E6414" s="4" t="s">
        <v>13349</v>
      </c>
    </row>
    <row r="6415" spans="1:5">
      <c r="A6415" s="10" t="s">
        <v>27</v>
      </c>
      <c r="B6415" s="4">
        <v>0</v>
      </c>
      <c r="C6415" s="4" t="s">
        <v>13350</v>
      </c>
      <c r="D6415" s="4" t="s">
        <v>13351</v>
      </c>
      <c r="E6415" s="4" t="s">
        <v>13352</v>
      </c>
    </row>
    <row r="6416" spans="1:5">
      <c r="A6416" s="10" t="s">
        <v>56</v>
      </c>
      <c r="B6416" s="4" t="s">
        <v>85</v>
      </c>
      <c r="C6416" s="4" t="s">
        <v>13350</v>
      </c>
      <c r="D6416" s="4" t="s">
        <v>13353</v>
      </c>
      <c r="E6416" s="4" t="s">
        <v>13354</v>
      </c>
    </row>
    <row r="6417" spans="1:5">
      <c r="A6417" s="10" t="s">
        <v>59</v>
      </c>
      <c r="B6417" s="4">
        <v>0</v>
      </c>
      <c r="C6417" s="4" t="s">
        <v>13350</v>
      </c>
      <c r="D6417" s="4" t="s">
        <v>13355</v>
      </c>
      <c r="E6417" s="4" t="s">
        <v>13356</v>
      </c>
    </row>
    <row r="6418" spans="1:5">
      <c r="A6418" s="10">
        <v>2711</v>
      </c>
      <c r="B6418" s="4">
        <v>1</v>
      </c>
      <c r="C6418" s="4" t="s">
        <v>13357</v>
      </c>
      <c r="D6418" s="4" t="s">
        <v>13358</v>
      </c>
      <c r="E6418" s="4" t="s">
        <v>13359</v>
      </c>
    </row>
    <row r="6419" spans="1:5">
      <c r="A6419" s="10">
        <v>2712</v>
      </c>
      <c r="B6419" s="4">
        <v>1</v>
      </c>
      <c r="C6419" s="4" t="s">
        <v>13357</v>
      </c>
      <c r="D6419" s="4" t="s">
        <v>13360</v>
      </c>
      <c r="E6419" s="4" t="s">
        <v>13361</v>
      </c>
    </row>
    <row r="6420" spans="1:5">
      <c r="A6420" s="10">
        <v>2713</v>
      </c>
      <c r="B6420" s="4">
        <v>1</v>
      </c>
      <c r="C6420" s="4" t="s">
        <v>13357</v>
      </c>
      <c r="D6420" s="4" t="s">
        <v>13362</v>
      </c>
      <c r="E6420" s="4" t="s">
        <v>13363</v>
      </c>
    </row>
    <row r="6421" spans="1:5">
      <c r="A6421" s="10">
        <v>2714</v>
      </c>
      <c r="B6421" s="4">
        <v>1</v>
      </c>
      <c r="C6421" s="4" t="s">
        <v>13357</v>
      </c>
      <c r="D6421" s="4" t="s">
        <v>13364</v>
      </c>
      <c r="E6421" s="4" t="s">
        <v>13365</v>
      </c>
    </row>
    <row r="6422" spans="1:5">
      <c r="A6422" s="10" t="s">
        <v>27</v>
      </c>
      <c r="B6422" s="4">
        <v>0</v>
      </c>
      <c r="C6422" s="4" t="s">
        <v>13357</v>
      </c>
      <c r="D6422" s="4" t="s">
        <v>13366</v>
      </c>
      <c r="E6422" s="4" t="s">
        <v>13367</v>
      </c>
    </row>
    <row r="6423" spans="1:5">
      <c r="A6423" s="10" t="s">
        <v>39</v>
      </c>
      <c r="B6423" s="4" t="s">
        <v>2926</v>
      </c>
      <c r="C6423" s="4" t="s">
        <v>12157</v>
      </c>
      <c r="D6423" s="4" t="s">
        <v>13368</v>
      </c>
      <c r="E6423" s="11" t="s">
        <v>13369</v>
      </c>
    </row>
    <row r="6424" spans="1:5">
      <c r="A6424" s="10" t="s">
        <v>43</v>
      </c>
      <c r="B6424" s="4">
        <v>4800</v>
      </c>
      <c r="C6424" s="4" t="s">
        <v>13370</v>
      </c>
      <c r="D6424" s="4" t="s">
        <v>13371</v>
      </c>
      <c r="E6424" s="4" t="s">
        <v>13372</v>
      </c>
    </row>
    <row r="6425" spans="1:5">
      <c r="A6425" s="10" t="s">
        <v>27</v>
      </c>
      <c r="B6425" s="4">
        <v>0</v>
      </c>
      <c r="C6425" s="4" t="s">
        <v>13357</v>
      </c>
      <c r="D6425" s="4" t="s">
        <v>13373</v>
      </c>
      <c r="E6425" s="4" t="s">
        <v>13374</v>
      </c>
    </row>
    <row r="6426" spans="1:5">
      <c r="A6426" s="10" t="s">
        <v>48</v>
      </c>
      <c r="B6426" s="4" t="s">
        <v>85</v>
      </c>
      <c r="C6426" s="4" t="s">
        <v>13357</v>
      </c>
      <c r="D6426" s="4" t="s">
        <v>13375</v>
      </c>
      <c r="E6426" s="4" t="s">
        <v>13376</v>
      </c>
    </row>
    <row r="6427" spans="1:5">
      <c r="A6427" s="10" t="s">
        <v>51</v>
      </c>
      <c r="B6427" s="4">
        <v>8000</v>
      </c>
      <c r="C6427" s="4" t="s">
        <v>13357</v>
      </c>
      <c r="D6427" s="4" t="s">
        <v>13377</v>
      </c>
      <c r="E6427" s="4" t="s">
        <v>13378</v>
      </c>
    </row>
    <row r="6428" spans="1:5">
      <c r="A6428" s="10" t="s">
        <v>27</v>
      </c>
      <c r="B6428" s="4">
        <v>0</v>
      </c>
      <c r="C6428" s="4" t="s">
        <v>13357</v>
      </c>
      <c r="D6428" s="4" t="s">
        <v>13379</v>
      </c>
      <c r="E6428" s="4" t="s">
        <v>13380</v>
      </c>
    </row>
    <row r="6429" spans="1:5">
      <c r="A6429" s="10" t="s">
        <v>56</v>
      </c>
      <c r="B6429" s="4" t="s">
        <v>2926</v>
      </c>
      <c r="C6429" s="4" t="s">
        <v>13357</v>
      </c>
      <c r="D6429" s="4" t="s">
        <v>13381</v>
      </c>
      <c r="E6429" s="4" t="s">
        <v>13382</v>
      </c>
    </row>
    <row r="6430" spans="1:5">
      <c r="A6430" s="10" t="s">
        <v>59</v>
      </c>
      <c r="B6430" s="4">
        <v>2000</v>
      </c>
      <c r="C6430" s="4" t="s">
        <v>13357</v>
      </c>
      <c r="D6430" s="4" t="s">
        <v>13383</v>
      </c>
      <c r="E6430" s="4" t="s">
        <v>13384</v>
      </c>
    </row>
    <row r="6431" spans="1:5">
      <c r="A6431" s="10" t="s">
        <v>27</v>
      </c>
      <c r="B6431" s="4">
        <v>0</v>
      </c>
      <c r="C6431" s="4" t="s">
        <v>13385</v>
      </c>
      <c r="D6431" s="4" t="s">
        <v>13386</v>
      </c>
      <c r="E6431" s="4" t="s">
        <v>13387</v>
      </c>
    </row>
    <row r="6432" spans="1:5">
      <c r="A6432" s="10" t="s">
        <v>30</v>
      </c>
      <c r="B6432" s="4">
        <v>4459</v>
      </c>
      <c r="C6432" s="4" t="s">
        <v>13385</v>
      </c>
      <c r="D6432" s="4" t="s">
        <v>13388</v>
      </c>
      <c r="E6432" s="4" t="s">
        <v>13389</v>
      </c>
    </row>
    <row r="6433" spans="1:5">
      <c r="A6433" s="10" t="s">
        <v>34</v>
      </c>
      <c r="B6433" s="4" t="s">
        <v>94</v>
      </c>
      <c r="C6433" s="4" t="s">
        <v>13385</v>
      </c>
      <c r="D6433" s="4" t="s">
        <v>13390</v>
      </c>
      <c r="E6433" s="4" t="s">
        <v>13391</v>
      </c>
    </row>
    <row r="6434" spans="1:5">
      <c r="A6434" s="10">
        <v>2711</v>
      </c>
      <c r="B6434" s="4">
        <v>1</v>
      </c>
      <c r="C6434" s="4" t="s">
        <v>13392</v>
      </c>
      <c r="D6434" s="4" t="s">
        <v>13393</v>
      </c>
      <c r="E6434" s="4" t="s">
        <v>13394</v>
      </c>
    </row>
    <row r="6435" spans="1:5">
      <c r="A6435" s="10">
        <v>2712</v>
      </c>
      <c r="B6435" s="4">
        <v>1</v>
      </c>
      <c r="C6435" s="4" t="s">
        <v>13392</v>
      </c>
      <c r="D6435" s="4" t="s">
        <v>13395</v>
      </c>
      <c r="E6435" s="4" t="s">
        <v>13396</v>
      </c>
    </row>
    <row r="6436" spans="1:5">
      <c r="A6436" s="10">
        <v>2713</v>
      </c>
      <c r="B6436" s="4">
        <v>1</v>
      </c>
      <c r="C6436" s="4" t="s">
        <v>13392</v>
      </c>
      <c r="D6436" s="4" t="s">
        <v>13397</v>
      </c>
      <c r="E6436" s="4" t="s">
        <v>13398</v>
      </c>
    </row>
    <row r="6437" spans="1:5">
      <c r="A6437" s="10">
        <v>2714</v>
      </c>
      <c r="B6437" s="4">
        <v>1</v>
      </c>
      <c r="C6437" s="4" t="s">
        <v>13392</v>
      </c>
      <c r="D6437" s="4" t="s">
        <v>13399</v>
      </c>
      <c r="E6437" s="4" t="s">
        <v>13400</v>
      </c>
    </row>
    <row r="6438" spans="1:5">
      <c r="A6438" s="10" t="s">
        <v>27</v>
      </c>
      <c r="B6438" s="4">
        <v>0</v>
      </c>
      <c r="C6438" s="4" t="s">
        <v>13392</v>
      </c>
      <c r="D6438" s="4" t="s">
        <v>13401</v>
      </c>
      <c r="E6438" s="4" t="s">
        <v>13402</v>
      </c>
    </row>
    <row r="6439" spans="1:5">
      <c r="A6439" s="10" t="s">
        <v>48</v>
      </c>
      <c r="B6439" s="4" t="s">
        <v>2926</v>
      </c>
      <c r="C6439" s="4" t="s">
        <v>13392</v>
      </c>
      <c r="D6439" s="4" t="s">
        <v>13403</v>
      </c>
      <c r="E6439" s="4" t="s">
        <v>13404</v>
      </c>
    </row>
    <row r="6440" spans="1:5">
      <c r="A6440" s="10" t="s">
        <v>51</v>
      </c>
      <c r="B6440" s="4">
        <v>5800</v>
      </c>
      <c r="C6440" s="4" t="s">
        <v>13392</v>
      </c>
      <c r="D6440" s="4" t="s">
        <v>13405</v>
      </c>
      <c r="E6440" s="4" t="s">
        <v>13406</v>
      </c>
    </row>
    <row r="6441" spans="1:5">
      <c r="A6441" s="10" t="s">
        <v>27</v>
      </c>
      <c r="B6441" s="4">
        <v>0</v>
      </c>
      <c r="C6441" s="4" t="s">
        <v>13392</v>
      </c>
      <c r="D6441" s="4" t="s">
        <v>13407</v>
      </c>
      <c r="E6441" s="4" t="s">
        <v>13408</v>
      </c>
    </row>
    <row r="6442" spans="1:5">
      <c r="A6442" s="10" t="s">
        <v>56</v>
      </c>
      <c r="B6442" s="4" t="s">
        <v>85</v>
      </c>
      <c r="C6442" s="4" t="s">
        <v>13392</v>
      </c>
      <c r="D6442" s="4" t="s">
        <v>13409</v>
      </c>
      <c r="E6442" s="4" t="s">
        <v>13410</v>
      </c>
    </row>
    <row r="6443" spans="1:5">
      <c r="A6443" s="10" t="s">
        <v>59</v>
      </c>
      <c r="B6443" s="4">
        <v>1000</v>
      </c>
      <c r="C6443" s="4" t="s">
        <v>13392</v>
      </c>
      <c r="D6443" s="4" t="s">
        <v>13411</v>
      </c>
      <c r="E6443" s="4" t="s">
        <v>13412</v>
      </c>
    </row>
    <row r="6444" spans="1:5">
      <c r="A6444" s="10" t="s">
        <v>27</v>
      </c>
      <c r="B6444" s="4">
        <v>0</v>
      </c>
      <c r="C6444" s="4" t="s">
        <v>13392</v>
      </c>
      <c r="D6444" s="4" t="s">
        <v>13413</v>
      </c>
      <c r="E6444" s="4" t="s">
        <v>13414</v>
      </c>
    </row>
    <row r="6445" spans="1:5">
      <c r="A6445" s="10" t="s">
        <v>30</v>
      </c>
      <c r="B6445" s="4" t="s">
        <v>2242</v>
      </c>
      <c r="C6445" s="4" t="s">
        <v>13392</v>
      </c>
      <c r="D6445" s="4" t="s">
        <v>13415</v>
      </c>
      <c r="E6445" s="4" t="s">
        <v>13416</v>
      </c>
    </row>
    <row r="6446" spans="1:5">
      <c r="A6446" s="10" t="s">
        <v>34</v>
      </c>
      <c r="B6446" s="4" t="s">
        <v>8131</v>
      </c>
      <c r="C6446" s="4" t="s">
        <v>13392</v>
      </c>
      <c r="D6446" s="4" t="s">
        <v>13417</v>
      </c>
      <c r="E6446" s="4" t="s">
        <v>13418</v>
      </c>
    </row>
    <row r="6447" spans="1:5">
      <c r="A6447" s="10" t="s">
        <v>27</v>
      </c>
      <c r="B6447" s="4">
        <v>0</v>
      </c>
      <c r="C6447" s="4" t="s">
        <v>13392</v>
      </c>
      <c r="D6447" s="4" t="s">
        <v>13419</v>
      </c>
      <c r="E6447" s="4" t="s">
        <v>13420</v>
      </c>
    </row>
    <row r="6448" spans="1:5">
      <c r="A6448" s="10" t="s">
        <v>39</v>
      </c>
      <c r="B6448" s="4" t="s">
        <v>2926</v>
      </c>
      <c r="C6448" s="4" t="s">
        <v>13392</v>
      </c>
      <c r="D6448" s="4" t="s">
        <v>13421</v>
      </c>
      <c r="E6448" s="4" t="s">
        <v>13422</v>
      </c>
    </row>
    <row r="6449" spans="1:5">
      <c r="A6449" s="10" t="s">
        <v>43</v>
      </c>
      <c r="B6449" s="4">
        <v>4800</v>
      </c>
      <c r="C6449" s="4" t="s">
        <v>13392</v>
      </c>
      <c r="D6449" s="4" t="s">
        <v>13423</v>
      </c>
      <c r="E6449" s="4" t="s">
        <v>13424</v>
      </c>
    </row>
    <row r="6450" spans="1:5">
      <c r="A6450" s="10">
        <v>2711</v>
      </c>
      <c r="B6450" s="4">
        <v>1</v>
      </c>
      <c r="C6450" s="4" t="s">
        <v>13425</v>
      </c>
      <c r="D6450" s="4" t="s">
        <v>13426</v>
      </c>
      <c r="E6450" s="4" t="s">
        <v>13427</v>
      </c>
    </row>
    <row r="6451" spans="1:5">
      <c r="A6451" s="10">
        <v>2712</v>
      </c>
      <c r="B6451" s="4">
        <v>1</v>
      </c>
      <c r="C6451" s="4" t="s">
        <v>13425</v>
      </c>
      <c r="D6451" s="4" t="s">
        <v>13428</v>
      </c>
      <c r="E6451" s="4" t="s">
        <v>13429</v>
      </c>
    </row>
    <row r="6452" spans="1:5">
      <c r="A6452" s="10">
        <v>2713</v>
      </c>
      <c r="B6452" s="4">
        <v>1</v>
      </c>
      <c r="C6452" s="4" t="s">
        <v>13425</v>
      </c>
      <c r="D6452" s="4" t="s">
        <v>13430</v>
      </c>
      <c r="E6452" s="4" t="s">
        <v>13431</v>
      </c>
    </row>
    <row r="6453" spans="1:5">
      <c r="A6453" s="10">
        <v>2714</v>
      </c>
      <c r="B6453" s="4">
        <v>1</v>
      </c>
      <c r="C6453" s="4" t="s">
        <v>13425</v>
      </c>
      <c r="D6453" s="4" t="s">
        <v>13432</v>
      </c>
      <c r="E6453" s="4" t="s">
        <v>13433</v>
      </c>
    </row>
    <row r="6454" spans="1:5">
      <c r="A6454" s="10" t="s">
        <v>27</v>
      </c>
      <c r="B6454" s="4">
        <v>0</v>
      </c>
      <c r="C6454" s="4" t="s">
        <v>13434</v>
      </c>
      <c r="D6454" s="4" t="s">
        <v>13435</v>
      </c>
      <c r="E6454" s="4" t="s">
        <v>13436</v>
      </c>
    </row>
    <row r="6455" spans="1:5">
      <c r="A6455" s="10" t="s">
        <v>56</v>
      </c>
      <c r="B6455" s="4" t="s">
        <v>85</v>
      </c>
      <c r="C6455" s="4" t="s">
        <v>13434</v>
      </c>
      <c r="D6455" s="4" t="s">
        <v>13437</v>
      </c>
      <c r="E6455" s="4" t="s">
        <v>13438</v>
      </c>
    </row>
    <row r="6456" spans="1:5">
      <c r="A6456" s="10" t="s">
        <v>59</v>
      </c>
      <c r="B6456" s="4">
        <v>1800</v>
      </c>
      <c r="C6456" s="4" t="s">
        <v>13434</v>
      </c>
      <c r="D6456" s="4" t="s">
        <v>13439</v>
      </c>
      <c r="E6456" s="4" t="s">
        <v>13440</v>
      </c>
    </row>
    <row r="6457" spans="1:5">
      <c r="A6457" s="10" t="s">
        <v>27</v>
      </c>
      <c r="B6457" s="4">
        <v>0</v>
      </c>
      <c r="C6457" s="4" t="s">
        <v>13434</v>
      </c>
      <c r="D6457" s="4" t="s">
        <v>13441</v>
      </c>
      <c r="E6457" s="4" t="s">
        <v>13442</v>
      </c>
    </row>
    <row r="6458" spans="1:5">
      <c r="A6458" s="10" t="s">
        <v>30</v>
      </c>
      <c r="B6458" s="4">
        <v>4453</v>
      </c>
      <c r="C6458" s="4" t="s">
        <v>13434</v>
      </c>
      <c r="D6458" s="4" t="s">
        <v>13443</v>
      </c>
      <c r="E6458" s="4" t="s">
        <v>13444</v>
      </c>
    </row>
    <row r="6459" spans="1:5">
      <c r="A6459" s="10" t="s">
        <v>34</v>
      </c>
      <c r="B6459" s="4" t="s">
        <v>8131</v>
      </c>
      <c r="C6459" s="4" t="s">
        <v>13434</v>
      </c>
      <c r="D6459" s="4" t="s">
        <v>13445</v>
      </c>
      <c r="E6459" s="4" t="s">
        <v>13446</v>
      </c>
    </row>
    <row r="6460" spans="1:5">
      <c r="A6460" s="10" t="s">
        <v>27</v>
      </c>
      <c r="B6460" s="4">
        <v>0</v>
      </c>
      <c r="C6460" s="4" t="s">
        <v>13434</v>
      </c>
      <c r="D6460" s="4" t="s">
        <v>13447</v>
      </c>
      <c r="E6460" s="4" t="s">
        <v>13448</v>
      </c>
    </row>
    <row r="6461" spans="1:5">
      <c r="A6461" s="10" t="s">
        <v>39</v>
      </c>
      <c r="B6461" s="4" t="s">
        <v>85</v>
      </c>
      <c r="C6461" s="4" t="s">
        <v>13434</v>
      </c>
      <c r="D6461" s="4" t="s">
        <v>13449</v>
      </c>
      <c r="E6461" s="4" t="s">
        <v>13450</v>
      </c>
    </row>
    <row r="6462" spans="1:5">
      <c r="A6462" s="10" t="s">
        <v>43</v>
      </c>
      <c r="B6462" s="4">
        <v>0</v>
      </c>
      <c r="C6462" s="4" t="s">
        <v>13434</v>
      </c>
      <c r="D6462" s="4" t="s">
        <v>13451</v>
      </c>
      <c r="E6462" s="4" t="s">
        <v>13452</v>
      </c>
    </row>
    <row r="6463" spans="1:5">
      <c r="A6463" s="10" t="s">
        <v>27</v>
      </c>
      <c r="B6463" s="4">
        <v>0</v>
      </c>
      <c r="C6463" s="4" t="s">
        <v>13434</v>
      </c>
      <c r="D6463" s="4" t="s">
        <v>13453</v>
      </c>
      <c r="E6463" s="4" t="s">
        <v>13454</v>
      </c>
    </row>
    <row r="6464" spans="1:5">
      <c r="A6464" s="10" t="s">
        <v>48</v>
      </c>
      <c r="B6464" s="4" t="s">
        <v>2926</v>
      </c>
      <c r="C6464" s="4" t="s">
        <v>13434</v>
      </c>
      <c r="D6464" s="4" t="s">
        <v>13455</v>
      </c>
      <c r="E6464" s="4" t="s">
        <v>13456</v>
      </c>
    </row>
    <row r="6465" spans="1:5">
      <c r="A6465" s="10" t="s">
        <v>51</v>
      </c>
      <c r="B6465" s="4">
        <v>6800</v>
      </c>
      <c r="C6465" s="4" t="s">
        <v>13434</v>
      </c>
      <c r="D6465" s="4" t="s">
        <v>13457</v>
      </c>
      <c r="E6465" s="4" t="s">
        <v>13458</v>
      </c>
    </row>
    <row r="6466" spans="1:5">
      <c r="A6466" s="10">
        <v>2711</v>
      </c>
      <c r="B6466" s="4">
        <v>1</v>
      </c>
      <c r="C6466" s="4" t="s">
        <v>13459</v>
      </c>
      <c r="D6466" s="4" t="s">
        <v>13460</v>
      </c>
      <c r="E6466" s="4" t="s">
        <v>13461</v>
      </c>
    </row>
    <row r="6467" spans="1:5">
      <c r="A6467" s="10">
        <v>2712</v>
      </c>
      <c r="B6467" s="4">
        <v>1</v>
      </c>
      <c r="C6467" s="4" t="s">
        <v>13459</v>
      </c>
      <c r="D6467" s="4" t="s">
        <v>13462</v>
      </c>
      <c r="E6467" s="4" t="s">
        <v>13463</v>
      </c>
    </row>
    <row r="6468" spans="1:5">
      <c r="A6468" s="10">
        <v>2713</v>
      </c>
      <c r="B6468" s="4">
        <v>1</v>
      </c>
      <c r="C6468" s="4" t="s">
        <v>13459</v>
      </c>
      <c r="D6468" s="4" t="s">
        <v>13464</v>
      </c>
      <c r="E6468" s="4" t="s">
        <v>13465</v>
      </c>
    </row>
    <row r="6469" spans="1:5">
      <c r="A6469" s="10">
        <v>2714</v>
      </c>
      <c r="B6469" s="4">
        <v>1</v>
      </c>
      <c r="C6469" s="4" t="s">
        <v>13459</v>
      </c>
      <c r="D6469" s="4" t="s">
        <v>13466</v>
      </c>
      <c r="E6469" s="11">
        <v>8.9645999999999998E+54</v>
      </c>
    </row>
    <row r="6470" spans="1:5">
      <c r="A6470" s="10" t="s">
        <v>27</v>
      </c>
      <c r="B6470" s="4">
        <v>0</v>
      </c>
      <c r="C6470" s="4" t="s">
        <v>13467</v>
      </c>
      <c r="D6470" s="4" t="s">
        <v>13468</v>
      </c>
      <c r="E6470" s="4" t="s">
        <v>13469</v>
      </c>
    </row>
    <row r="6471" spans="1:5">
      <c r="A6471" s="10" t="s">
        <v>30</v>
      </c>
      <c r="B6471" s="4" t="s">
        <v>2242</v>
      </c>
      <c r="C6471" s="4" t="s">
        <v>13467</v>
      </c>
      <c r="D6471" s="4" t="s">
        <v>13470</v>
      </c>
      <c r="E6471" s="4" t="s">
        <v>13471</v>
      </c>
    </row>
    <row r="6472" spans="1:5">
      <c r="A6472" s="10" t="s">
        <v>34</v>
      </c>
      <c r="B6472" s="4">
        <v>3800</v>
      </c>
      <c r="C6472" s="4" t="s">
        <v>13467</v>
      </c>
      <c r="D6472" s="4" t="s">
        <v>13472</v>
      </c>
      <c r="E6472" s="4" t="s">
        <v>13473</v>
      </c>
    </row>
    <row r="6473" spans="1:5">
      <c r="A6473" s="10" t="s">
        <v>27</v>
      </c>
      <c r="B6473" s="4">
        <v>0</v>
      </c>
      <c r="C6473" s="4" t="s">
        <v>13467</v>
      </c>
      <c r="D6473" s="4" t="s">
        <v>13474</v>
      </c>
      <c r="E6473" s="4">
        <v>31123415</v>
      </c>
    </row>
    <row r="6474" spans="1:5">
      <c r="A6474" s="10" t="s">
        <v>39</v>
      </c>
      <c r="B6474" s="4" t="s">
        <v>2926</v>
      </c>
      <c r="C6474" s="4" t="s">
        <v>13467</v>
      </c>
      <c r="D6474" s="4" t="s">
        <v>13475</v>
      </c>
      <c r="E6474" s="4" t="s">
        <v>13476</v>
      </c>
    </row>
    <row r="6475" spans="1:5">
      <c r="A6475" s="10" t="s">
        <v>43</v>
      </c>
      <c r="B6475" s="4">
        <v>1800</v>
      </c>
      <c r="C6475" s="4" t="s">
        <v>13467</v>
      </c>
      <c r="D6475" s="4" t="s">
        <v>13477</v>
      </c>
      <c r="E6475" s="4" t="s">
        <v>13478</v>
      </c>
    </row>
    <row r="6476" spans="1:5">
      <c r="A6476" s="10" t="s">
        <v>27</v>
      </c>
      <c r="B6476" s="4">
        <v>0</v>
      </c>
      <c r="C6476" s="4" t="s">
        <v>13467</v>
      </c>
      <c r="D6476" s="4" t="s">
        <v>13479</v>
      </c>
      <c r="E6476" s="4" t="s">
        <v>13480</v>
      </c>
    </row>
    <row r="6477" spans="1:5">
      <c r="A6477" s="10" t="s">
        <v>48</v>
      </c>
      <c r="B6477" s="4" t="s">
        <v>85</v>
      </c>
      <c r="C6477" s="4" t="s">
        <v>13467</v>
      </c>
      <c r="D6477" s="4" t="s">
        <v>13481</v>
      </c>
      <c r="E6477" s="4" t="s">
        <v>13482</v>
      </c>
    </row>
    <row r="6478" spans="1:5">
      <c r="A6478" s="10" t="s">
        <v>51</v>
      </c>
      <c r="B6478" s="4">
        <v>8000</v>
      </c>
      <c r="C6478" s="4" t="s">
        <v>13467</v>
      </c>
      <c r="D6478" s="4" t="s">
        <v>13483</v>
      </c>
      <c r="E6478" s="4" t="s">
        <v>13484</v>
      </c>
    </row>
    <row r="6479" spans="1:5">
      <c r="A6479" s="10" t="s">
        <v>27</v>
      </c>
      <c r="B6479" s="4">
        <v>0</v>
      </c>
      <c r="C6479" s="4" t="s">
        <v>13467</v>
      </c>
      <c r="D6479" s="4" t="s">
        <v>13485</v>
      </c>
      <c r="E6479" s="4" t="s">
        <v>13486</v>
      </c>
    </row>
    <row r="6480" spans="1:5">
      <c r="A6480" s="10" t="s">
        <v>56</v>
      </c>
      <c r="B6480" s="4" t="s">
        <v>2926</v>
      </c>
      <c r="C6480" s="4" t="s">
        <v>13467</v>
      </c>
      <c r="D6480" s="4" t="s">
        <v>13487</v>
      </c>
      <c r="E6480" s="4" t="s">
        <v>13488</v>
      </c>
    </row>
    <row r="6481" spans="1:5">
      <c r="A6481" s="10" t="s">
        <v>59</v>
      </c>
      <c r="B6481" s="4">
        <v>1000</v>
      </c>
      <c r="C6481" s="4" t="s">
        <v>13467</v>
      </c>
      <c r="D6481" s="4" t="s">
        <v>13489</v>
      </c>
      <c r="E6481" s="4" t="s">
        <v>13490</v>
      </c>
    </row>
    <row r="6482" spans="1:5">
      <c r="A6482" s="10">
        <v>2711</v>
      </c>
      <c r="B6482" s="4">
        <v>1</v>
      </c>
      <c r="C6482" s="4" t="s">
        <v>13491</v>
      </c>
      <c r="D6482" s="4" t="s">
        <v>13492</v>
      </c>
      <c r="E6482" s="4" t="s">
        <v>13493</v>
      </c>
    </row>
    <row r="6483" spans="1:5">
      <c r="A6483" s="10">
        <v>2712</v>
      </c>
      <c r="B6483" s="4">
        <v>1</v>
      </c>
      <c r="C6483" s="4" t="s">
        <v>13491</v>
      </c>
      <c r="D6483" s="4" t="s">
        <v>13494</v>
      </c>
      <c r="E6483" s="4" t="s">
        <v>13495</v>
      </c>
    </row>
    <row r="6484" spans="1:5">
      <c r="A6484" s="10">
        <v>2713</v>
      </c>
      <c r="B6484" s="4">
        <v>1</v>
      </c>
      <c r="C6484" s="4" t="s">
        <v>13491</v>
      </c>
      <c r="D6484" s="4" t="s">
        <v>13496</v>
      </c>
      <c r="E6484" s="4" t="s">
        <v>13497</v>
      </c>
    </row>
    <row r="6485" spans="1:5">
      <c r="A6485" s="10">
        <v>2714</v>
      </c>
      <c r="B6485" s="4">
        <v>1</v>
      </c>
      <c r="C6485" s="4" t="s">
        <v>13491</v>
      </c>
      <c r="D6485" s="4" t="s">
        <v>13498</v>
      </c>
      <c r="E6485" s="4" t="s">
        <v>13499</v>
      </c>
    </row>
    <row r="6486" spans="1:5">
      <c r="A6486" s="10" t="s">
        <v>27</v>
      </c>
      <c r="B6486" s="4">
        <v>0</v>
      </c>
      <c r="C6486" s="4" t="s">
        <v>13491</v>
      </c>
      <c r="D6486" s="4" t="s">
        <v>13500</v>
      </c>
      <c r="E6486" s="4" t="s">
        <v>13501</v>
      </c>
    </row>
    <row r="6487" spans="1:5">
      <c r="A6487" s="10" t="s">
        <v>39</v>
      </c>
      <c r="B6487" s="4" t="s">
        <v>85</v>
      </c>
      <c r="C6487" s="4" t="s">
        <v>13491</v>
      </c>
      <c r="D6487" s="4" t="s">
        <v>13502</v>
      </c>
      <c r="E6487" s="4" t="s">
        <v>13503</v>
      </c>
    </row>
    <row r="6488" spans="1:5">
      <c r="A6488" s="10" t="s">
        <v>43</v>
      </c>
      <c r="B6488" s="4">
        <v>1800</v>
      </c>
      <c r="C6488" s="4" t="s">
        <v>13491</v>
      </c>
      <c r="D6488" s="4" t="s">
        <v>13504</v>
      </c>
      <c r="E6488" s="4" t="s">
        <v>13505</v>
      </c>
    </row>
    <row r="6489" spans="1:5">
      <c r="A6489" s="10" t="s">
        <v>27</v>
      </c>
      <c r="B6489" s="4">
        <v>0</v>
      </c>
      <c r="C6489" s="4" t="s">
        <v>13506</v>
      </c>
      <c r="D6489" s="4" t="s">
        <v>13507</v>
      </c>
      <c r="E6489" s="4" t="s">
        <v>13508</v>
      </c>
    </row>
    <row r="6490" spans="1:5">
      <c r="A6490" s="10" t="s">
        <v>48</v>
      </c>
      <c r="B6490" s="4" t="s">
        <v>2926</v>
      </c>
      <c r="C6490" s="4" t="s">
        <v>13506</v>
      </c>
      <c r="D6490" s="4" t="s">
        <v>13509</v>
      </c>
      <c r="E6490" s="4" t="s">
        <v>13510</v>
      </c>
    </row>
    <row r="6491" spans="1:5">
      <c r="A6491" s="10" t="s">
        <v>51</v>
      </c>
      <c r="B6491" s="4">
        <v>5000</v>
      </c>
      <c r="C6491" s="4" t="s">
        <v>13506</v>
      </c>
      <c r="D6491" s="4" t="s">
        <v>13511</v>
      </c>
      <c r="E6491" s="4" t="s">
        <v>13512</v>
      </c>
    </row>
    <row r="6492" spans="1:5">
      <c r="A6492" s="10" t="s">
        <v>27</v>
      </c>
      <c r="B6492" s="4">
        <v>0</v>
      </c>
      <c r="C6492" s="4" t="s">
        <v>13506</v>
      </c>
      <c r="D6492" s="4" t="s">
        <v>13513</v>
      </c>
      <c r="E6492" s="4" t="s">
        <v>13514</v>
      </c>
    </row>
    <row r="6493" spans="1:5">
      <c r="A6493" s="10" t="s">
        <v>56</v>
      </c>
      <c r="B6493" s="4" t="s">
        <v>85</v>
      </c>
      <c r="C6493" s="4" t="s">
        <v>13506</v>
      </c>
      <c r="D6493" s="4" t="s">
        <v>13515</v>
      </c>
      <c r="E6493" s="4" t="s">
        <v>13516</v>
      </c>
    </row>
    <row r="6494" spans="1:5">
      <c r="A6494" s="10" t="s">
        <v>59</v>
      </c>
      <c r="B6494" s="4">
        <v>1000</v>
      </c>
      <c r="C6494" s="4" t="s">
        <v>13506</v>
      </c>
      <c r="D6494" s="4" t="s">
        <v>13517</v>
      </c>
      <c r="E6494" s="4" t="s">
        <v>13518</v>
      </c>
    </row>
    <row r="6495" spans="1:5">
      <c r="A6495" s="10" t="s">
        <v>27</v>
      </c>
      <c r="B6495" s="4">
        <v>0</v>
      </c>
      <c r="C6495" s="4" t="s">
        <v>13506</v>
      </c>
      <c r="D6495" s="4" t="s">
        <v>13519</v>
      </c>
      <c r="E6495" s="4" t="s">
        <v>13520</v>
      </c>
    </row>
    <row r="6496" spans="1:5">
      <c r="A6496" s="10" t="s">
        <v>30</v>
      </c>
      <c r="B6496" s="4">
        <v>4453</v>
      </c>
      <c r="C6496" s="4" t="s">
        <v>12157</v>
      </c>
      <c r="D6496" s="4" t="s">
        <v>13521</v>
      </c>
      <c r="E6496" s="4" t="s">
        <v>13522</v>
      </c>
    </row>
    <row r="6497" spans="1:5">
      <c r="A6497" s="10" t="s">
        <v>34</v>
      </c>
      <c r="B6497" s="4">
        <v>4800</v>
      </c>
      <c r="C6497" s="4" t="s">
        <v>13523</v>
      </c>
      <c r="D6497" s="4" t="s">
        <v>13524</v>
      </c>
      <c r="E6497" s="4" t="s">
        <v>13525</v>
      </c>
    </row>
    <row r="6498" spans="1:5">
      <c r="A6498" s="10">
        <v>2711</v>
      </c>
      <c r="B6498" s="4">
        <v>1</v>
      </c>
      <c r="C6498" s="4" t="s">
        <v>13526</v>
      </c>
      <c r="D6498" s="11">
        <v>122600</v>
      </c>
      <c r="E6498" s="4" t="s">
        <v>13527</v>
      </c>
    </row>
    <row r="6499" spans="1:5">
      <c r="A6499" s="10">
        <v>2712</v>
      </c>
      <c r="B6499" s="4">
        <v>1</v>
      </c>
      <c r="C6499" s="4" t="s">
        <v>13526</v>
      </c>
      <c r="D6499" s="11">
        <v>1.2200000000000001E+51</v>
      </c>
      <c r="E6499" s="4" t="s">
        <v>13528</v>
      </c>
    </row>
    <row r="6500" spans="1:5">
      <c r="A6500" s="10">
        <v>2713</v>
      </c>
      <c r="B6500" s="4">
        <v>1</v>
      </c>
      <c r="C6500" s="4" t="s">
        <v>13526</v>
      </c>
      <c r="D6500" s="4" t="s">
        <v>13529</v>
      </c>
      <c r="E6500" s="4" t="s">
        <v>13530</v>
      </c>
    </row>
    <row r="6501" spans="1:5">
      <c r="A6501" s="10">
        <v>2714</v>
      </c>
      <c r="B6501" s="4">
        <v>1</v>
      </c>
      <c r="C6501" s="4" t="s">
        <v>13526</v>
      </c>
      <c r="D6501" s="4" t="s">
        <v>13531</v>
      </c>
      <c r="E6501" s="4" t="s">
        <v>13532</v>
      </c>
    </row>
    <row r="6502" spans="1:5">
      <c r="A6502" s="10" t="s">
        <v>27</v>
      </c>
      <c r="B6502" s="4">
        <v>0</v>
      </c>
      <c r="C6502" s="4" t="s">
        <v>13526</v>
      </c>
      <c r="D6502" s="4" t="s">
        <v>13533</v>
      </c>
      <c r="E6502" s="4" t="s">
        <v>13534</v>
      </c>
    </row>
    <row r="6503" spans="1:5">
      <c r="A6503" s="10" t="s">
        <v>48</v>
      </c>
      <c r="B6503" s="4" t="s">
        <v>85</v>
      </c>
      <c r="C6503" s="4" t="s">
        <v>13526</v>
      </c>
      <c r="D6503" s="4">
        <v>156359</v>
      </c>
      <c r="E6503" s="4" t="s">
        <v>13535</v>
      </c>
    </row>
    <row r="6504" spans="1:5">
      <c r="A6504" s="10" t="s">
        <v>51</v>
      </c>
      <c r="B6504" s="4">
        <v>8800</v>
      </c>
      <c r="C6504" s="4" t="s">
        <v>13526</v>
      </c>
      <c r="D6504" s="4" t="s">
        <v>13536</v>
      </c>
      <c r="E6504" s="4" t="s">
        <v>13537</v>
      </c>
    </row>
    <row r="6505" spans="1:5">
      <c r="A6505" s="10" t="s">
        <v>27</v>
      </c>
      <c r="B6505" s="4">
        <v>0</v>
      </c>
      <c r="C6505" s="4" t="s">
        <v>13526</v>
      </c>
      <c r="D6505" s="4">
        <v>188879</v>
      </c>
      <c r="E6505" s="4" t="s">
        <v>13538</v>
      </c>
    </row>
    <row r="6506" spans="1:5">
      <c r="A6506" s="10" t="s">
        <v>56</v>
      </c>
      <c r="B6506" s="4" t="s">
        <v>85</v>
      </c>
      <c r="C6506" s="4" t="s">
        <v>13526</v>
      </c>
      <c r="D6506" s="4" t="s">
        <v>13539</v>
      </c>
      <c r="E6506" s="4">
        <v>96318204</v>
      </c>
    </row>
    <row r="6507" spans="1:5">
      <c r="A6507" s="10" t="s">
        <v>59</v>
      </c>
      <c r="B6507" s="4" t="s">
        <v>150</v>
      </c>
      <c r="C6507" s="4" t="s">
        <v>13526</v>
      </c>
      <c r="D6507" s="4">
        <v>189761</v>
      </c>
      <c r="E6507" s="4" t="s">
        <v>13540</v>
      </c>
    </row>
    <row r="6508" spans="1:5">
      <c r="A6508" s="10" t="s">
        <v>27</v>
      </c>
      <c r="B6508" s="4">
        <v>0</v>
      </c>
      <c r="C6508" s="4" t="s">
        <v>13541</v>
      </c>
      <c r="D6508" s="4" t="s">
        <v>13542</v>
      </c>
      <c r="E6508" s="4" t="s">
        <v>13543</v>
      </c>
    </row>
    <row r="6509" spans="1:5">
      <c r="A6509" s="10" t="s">
        <v>30</v>
      </c>
      <c r="B6509" s="4" t="s">
        <v>2242</v>
      </c>
      <c r="C6509" s="4" t="s">
        <v>13541</v>
      </c>
      <c r="D6509" s="4" t="s">
        <v>13544</v>
      </c>
      <c r="E6509" s="4" t="s">
        <v>13545</v>
      </c>
    </row>
    <row r="6510" spans="1:5">
      <c r="A6510" s="10" t="s">
        <v>34</v>
      </c>
      <c r="B6510" s="4">
        <v>800</v>
      </c>
      <c r="C6510" s="4" t="s">
        <v>13541</v>
      </c>
      <c r="D6510" s="4" t="s">
        <v>13546</v>
      </c>
      <c r="E6510" s="4" t="s">
        <v>13547</v>
      </c>
    </row>
    <row r="6511" spans="1:5">
      <c r="A6511" s="10" t="s">
        <v>27</v>
      </c>
      <c r="B6511" s="4">
        <v>0</v>
      </c>
      <c r="C6511" s="4" t="s">
        <v>13541</v>
      </c>
      <c r="D6511" s="4" t="s">
        <v>13548</v>
      </c>
      <c r="E6511" s="4" t="s">
        <v>13549</v>
      </c>
    </row>
    <row r="6512" spans="1:5">
      <c r="A6512" s="10" t="s">
        <v>39</v>
      </c>
      <c r="B6512" s="4" t="s">
        <v>40</v>
      </c>
      <c r="C6512" s="4" t="s">
        <v>13541</v>
      </c>
      <c r="D6512" s="4" t="s">
        <v>13550</v>
      </c>
      <c r="E6512" s="4" t="s">
        <v>13551</v>
      </c>
    </row>
    <row r="6513" spans="1:5">
      <c r="A6513" s="10" t="s">
        <v>43</v>
      </c>
      <c r="B6513" s="4" t="s">
        <v>150</v>
      </c>
      <c r="C6513" s="4" t="s">
        <v>13541</v>
      </c>
      <c r="D6513" s="4" t="s">
        <v>13552</v>
      </c>
      <c r="E6513" s="4" t="s">
        <v>13553</v>
      </c>
    </row>
    <row r="6514" spans="1:5">
      <c r="A6514" s="10">
        <v>2711</v>
      </c>
      <c r="B6514" s="4">
        <v>1</v>
      </c>
      <c r="C6514" s="4" t="s">
        <v>13554</v>
      </c>
      <c r="D6514" s="4" t="s">
        <v>13555</v>
      </c>
      <c r="E6514" s="4" t="s">
        <v>13556</v>
      </c>
    </row>
    <row r="6515" spans="1:5">
      <c r="A6515" s="10">
        <v>2712</v>
      </c>
      <c r="B6515" s="4">
        <v>1</v>
      </c>
      <c r="C6515" s="4" t="s">
        <v>13554</v>
      </c>
      <c r="D6515" s="4" t="s">
        <v>13557</v>
      </c>
      <c r="E6515" s="4" t="s">
        <v>13558</v>
      </c>
    </row>
    <row r="6516" spans="1:5">
      <c r="A6516" s="10">
        <v>2713</v>
      </c>
      <c r="B6516" s="4">
        <v>1</v>
      </c>
      <c r="C6516" s="4" t="s">
        <v>13554</v>
      </c>
      <c r="D6516" s="4" t="s">
        <v>13559</v>
      </c>
      <c r="E6516" s="4" t="s">
        <v>13560</v>
      </c>
    </row>
    <row r="6517" spans="1:5">
      <c r="A6517" s="10">
        <v>2714</v>
      </c>
      <c r="B6517" s="4">
        <v>1</v>
      </c>
      <c r="C6517" s="4" t="s">
        <v>13554</v>
      </c>
      <c r="D6517" s="4" t="s">
        <v>13561</v>
      </c>
      <c r="E6517" s="11" t="s">
        <v>13562</v>
      </c>
    </row>
    <row r="6518" spans="1:5">
      <c r="A6518" s="10" t="s">
        <v>27</v>
      </c>
      <c r="B6518" s="4">
        <v>0</v>
      </c>
      <c r="C6518" s="4" t="s">
        <v>13554</v>
      </c>
      <c r="D6518" s="4" t="s">
        <v>13563</v>
      </c>
      <c r="E6518" s="4" t="s">
        <v>13564</v>
      </c>
    </row>
    <row r="6519" spans="1:5">
      <c r="A6519" s="10" t="s">
        <v>56</v>
      </c>
      <c r="B6519" s="4" t="s">
        <v>85</v>
      </c>
      <c r="C6519" s="4" t="s">
        <v>13554</v>
      </c>
      <c r="D6519" s="4" t="s">
        <v>13565</v>
      </c>
      <c r="E6519" s="4" t="s">
        <v>13566</v>
      </c>
    </row>
    <row r="6520" spans="1:5">
      <c r="A6520" s="10" t="s">
        <v>59</v>
      </c>
      <c r="B6520" s="4" t="s">
        <v>417</v>
      </c>
      <c r="C6520" s="4" t="s">
        <v>13554</v>
      </c>
      <c r="D6520" s="4" t="s">
        <v>13567</v>
      </c>
      <c r="E6520" s="4" t="s">
        <v>13568</v>
      </c>
    </row>
    <row r="6521" spans="1:5">
      <c r="A6521" s="10" t="s">
        <v>27</v>
      </c>
      <c r="B6521" s="4">
        <v>0</v>
      </c>
      <c r="C6521" s="4" t="s">
        <v>13554</v>
      </c>
      <c r="D6521" s="11" t="s">
        <v>13569</v>
      </c>
      <c r="E6521" s="4" t="s">
        <v>13570</v>
      </c>
    </row>
    <row r="6522" spans="1:5">
      <c r="A6522" s="10" t="s">
        <v>30</v>
      </c>
      <c r="B6522" s="4" t="s">
        <v>2242</v>
      </c>
      <c r="C6522" s="4" t="s">
        <v>12157</v>
      </c>
      <c r="D6522" s="4" t="s">
        <v>13571</v>
      </c>
      <c r="E6522" s="4" t="s">
        <v>13572</v>
      </c>
    </row>
    <row r="6523" spans="1:5">
      <c r="A6523" s="10" t="s">
        <v>34</v>
      </c>
      <c r="B6523" s="4">
        <v>2000</v>
      </c>
      <c r="C6523" s="4" t="s">
        <v>13573</v>
      </c>
      <c r="D6523" s="11" t="s">
        <v>13574</v>
      </c>
      <c r="E6523" s="4" t="s">
        <v>13575</v>
      </c>
    </row>
    <row r="6524" spans="1:5">
      <c r="A6524" s="10" t="s">
        <v>27</v>
      </c>
      <c r="B6524" s="4">
        <v>0</v>
      </c>
      <c r="C6524" s="4" t="s">
        <v>13576</v>
      </c>
      <c r="D6524" s="4" t="s">
        <v>13577</v>
      </c>
      <c r="E6524" s="4" t="s">
        <v>13578</v>
      </c>
    </row>
    <row r="6525" spans="1:5">
      <c r="A6525" s="10" t="s">
        <v>39</v>
      </c>
      <c r="B6525" s="4" t="s">
        <v>85</v>
      </c>
      <c r="C6525" s="4" t="s">
        <v>13576</v>
      </c>
      <c r="D6525" s="4" t="s">
        <v>13579</v>
      </c>
      <c r="E6525" s="4" t="s">
        <v>13580</v>
      </c>
    </row>
    <row r="6526" spans="1:5">
      <c r="A6526" s="10" t="s">
        <v>43</v>
      </c>
      <c r="B6526" s="4" t="s">
        <v>506</v>
      </c>
      <c r="C6526" s="4" t="s">
        <v>13576</v>
      </c>
      <c r="D6526" s="4" t="s">
        <v>13581</v>
      </c>
      <c r="E6526" s="4" t="s">
        <v>13582</v>
      </c>
    </row>
    <row r="6527" spans="1:5">
      <c r="A6527" s="10" t="s">
        <v>27</v>
      </c>
      <c r="B6527" s="4">
        <v>0</v>
      </c>
      <c r="C6527" s="4" t="s">
        <v>13576</v>
      </c>
      <c r="D6527" s="4" t="s">
        <v>13583</v>
      </c>
      <c r="E6527" s="4" t="s">
        <v>13584</v>
      </c>
    </row>
    <row r="6528" spans="1:5">
      <c r="A6528" s="10" t="s">
        <v>48</v>
      </c>
      <c r="B6528" s="4" t="s">
        <v>85</v>
      </c>
      <c r="C6528" s="4" t="s">
        <v>13576</v>
      </c>
      <c r="D6528" s="4" t="s">
        <v>13585</v>
      </c>
      <c r="E6528" s="4" t="s">
        <v>13586</v>
      </c>
    </row>
    <row r="6529" spans="1:5">
      <c r="A6529" s="10" t="s">
        <v>51</v>
      </c>
      <c r="B6529" s="4">
        <v>7000</v>
      </c>
      <c r="C6529" s="4" t="s">
        <v>13576</v>
      </c>
      <c r="D6529" s="4" t="s">
        <v>13587</v>
      </c>
      <c r="E6529" s="4" t="s">
        <v>13588</v>
      </c>
    </row>
    <row r="6530" spans="1:5">
      <c r="A6530" s="10">
        <v>2711</v>
      </c>
      <c r="B6530" s="4">
        <v>1</v>
      </c>
      <c r="C6530" s="4" t="s">
        <v>13589</v>
      </c>
      <c r="D6530" s="4" t="s">
        <v>13590</v>
      </c>
      <c r="E6530" s="11">
        <v>9.9679999999999995E+267</v>
      </c>
    </row>
    <row r="6531" spans="1:5">
      <c r="A6531" s="10">
        <v>2712</v>
      </c>
      <c r="B6531" s="4">
        <v>1</v>
      </c>
      <c r="C6531" s="4" t="s">
        <v>13589</v>
      </c>
      <c r="D6531" s="4" t="s">
        <v>13591</v>
      </c>
      <c r="E6531" s="4" t="s">
        <v>13592</v>
      </c>
    </row>
    <row r="6532" spans="1:5">
      <c r="A6532" s="10">
        <v>2713</v>
      </c>
      <c r="B6532" s="4">
        <v>1</v>
      </c>
      <c r="C6532" s="4" t="s">
        <v>13589</v>
      </c>
      <c r="D6532" s="4" t="s">
        <v>13593</v>
      </c>
      <c r="E6532" s="4" t="s">
        <v>13594</v>
      </c>
    </row>
    <row r="6533" spans="1:5">
      <c r="A6533" s="10">
        <v>2714</v>
      </c>
      <c r="B6533" s="4">
        <v>1</v>
      </c>
      <c r="C6533" s="4" t="s">
        <v>13589</v>
      </c>
      <c r="D6533" s="4" t="s">
        <v>13595</v>
      </c>
      <c r="E6533" s="4" t="s">
        <v>13596</v>
      </c>
    </row>
    <row r="6534" spans="1:5">
      <c r="A6534" s="10" t="s">
        <v>27</v>
      </c>
      <c r="B6534" s="4">
        <v>0</v>
      </c>
      <c r="C6534" s="4" t="s">
        <v>13589</v>
      </c>
      <c r="D6534" s="4" t="s">
        <v>13597</v>
      </c>
      <c r="E6534" s="4" t="s">
        <v>13598</v>
      </c>
    </row>
    <row r="6535" spans="1:5">
      <c r="A6535" s="10" t="s">
        <v>30</v>
      </c>
      <c r="B6535" s="4">
        <v>4453</v>
      </c>
      <c r="C6535" s="4" t="s">
        <v>13589</v>
      </c>
      <c r="D6535" s="4" t="s">
        <v>13599</v>
      </c>
      <c r="E6535" s="4" t="s">
        <v>13600</v>
      </c>
    </row>
    <row r="6536" spans="1:5">
      <c r="A6536" s="10" t="s">
        <v>34</v>
      </c>
      <c r="B6536" s="4">
        <v>3000</v>
      </c>
      <c r="C6536" s="4" t="s">
        <v>13589</v>
      </c>
      <c r="D6536" s="4" t="s">
        <v>13601</v>
      </c>
      <c r="E6536" s="4" t="s">
        <v>13602</v>
      </c>
    </row>
    <row r="6537" spans="1:5">
      <c r="A6537" s="10" t="s">
        <v>27</v>
      </c>
      <c r="B6537" s="4">
        <v>0</v>
      </c>
      <c r="C6537" s="4" t="s">
        <v>13589</v>
      </c>
      <c r="D6537" s="4" t="s">
        <v>13603</v>
      </c>
      <c r="E6537" s="4" t="s">
        <v>13604</v>
      </c>
    </row>
    <row r="6538" spans="1:5">
      <c r="A6538" s="10" t="s">
        <v>39</v>
      </c>
      <c r="B6538" s="4" t="s">
        <v>40</v>
      </c>
      <c r="C6538" s="4" t="s">
        <v>13589</v>
      </c>
      <c r="D6538" s="4" t="s">
        <v>13605</v>
      </c>
      <c r="E6538" s="4" t="s">
        <v>13606</v>
      </c>
    </row>
    <row r="6539" spans="1:5">
      <c r="A6539" s="10" t="s">
        <v>43</v>
      </c>
      <c r="B6539" s="4" t="s">
        <v>150</v>
      </c>
      <c r="C6539" s="4" t="s">
        <v>13589</v>
      </c>
      <c r="D6539" s="4" t="s">
        <v>13607</v>
      </c>
      <c r="E6539" s="4" t="s">
        <v>13608</v>
      </c>
    </row>
    <row r="6540" spans="1:5">
      <c r="A6540" s="10" t="s">
        <v>27</v>
      </c>
      <c r="B6540" s="4">
        <v>0</v>
      </c>
      <c r="C6540" s="4" t="s">
        <v>13589</v>
      </c>
      <c r="D6540" s="4" t="s">
        <v>13609</v>
      </c>
      <c r="E6540" s="4" t="s">
        <v>13610</v>
      </c>
    </row>
    <row r="6541" spans="1:5">
      <c r="A6541" s="10" t="s">
        <v>48</v>
      </c>
      <c r="B6541" s="4" t="s">
        <v>2926</v>
      </c>
      <c r="C6541" s="4" t="s">
        <v>13589</v>
      </c>
      <c r="D6541" s="4" t="s">
        <v>13611</v>
      </c>
      <c r="E6541" s="4" t="s">
        <v>13612</v>
      </c>
    </row>
    <row r="6542" spans="1:5">
      <c r="A6542" s="10" t="s">
        <v>51</v>
      </c>
      <c r="B6542" s="4">
        <v>9000</v>
      </c>
      <c r="C6542" s="4" t="s">
        <v>13589</v>
      </c>
      <c r="D6542" s="4" t="s">
        <v>13613</v>
      </c>
      <c r="E6542" s="4" t="s">
        <v>13614</v>
      </c>
    </row>
    <row r="6543" spans="1:5">
      <c r="A6543" s="10" t="s">
        <v>27</v>
      </c>
      <c r="B6543" s="4">
        <v>0</v>
      </c>
      <c r="C6543" s="4" t="s">
        <v>13615</v>
      </c>
      <c r="D6543" s="4" t="s">
        <v>13616</v>
      </c>
      <c r="E6543" s="4" t="s">
        <v>13617</v>
      </c>
    </row>
    <row r="6544" spans="1:5">
      <c r="A6544" s="10" t="s">
        <v>56</v>
      </c>
      <c r="B6544" s="4" t="s">
        <v>85</v>
      </c>
      <c r="C6544" s="4" t="s">
        <v>13615</v>
      </c>
      <c r="D6544" s="4" t="s">
        <v>13618</v>
      </c>
      <c r="E6544" s="4" t="s">
        <v>13619</v>
      </c>
    </row>
    <row r="6545" spans="1:5">
      <c r="A6545" s="10" t="s">
        <v>59</v>
      </c>
      <c r="B6545" s="4">
        <v>3000</v>
      </c>
      <c r="C6545" s="4" t="s">
        <v>13615</v>
      </c>
      <c r="D6545" s="4" t="s">
        <v>13620</v>
      </c>
      <c r="E6545" s="4" t="s">
        <v>13621</v>
      </c>
    </row>
    <row r="6546" spans="1:5">
      <c r="A6546" s="10">
        <v>2711</v>
      </c>
      <c r="B6546" s="4">
        <v>1</v>
      </c>
      <c r="C6546" s="4" t="s">
        <v>13622</v>
      </c>
      <c r="D6546" s="4" t="s">
        <v>13623</v>
      </c>
      <c r="E6546" s="11" t="s">
        <v>13624</v>
      </c>
    </row>
    <row r="6547" spans="1:5">
      <c r="A6547" s="10">
        <v>2712</v>
      </c>
      <c r="B6547" s="4">
        <v>1</v>
      </c>
      <c r="C6547" s="4" t="s">
        <v>13622</v>
      </c>
      <c r="D6547" s="4" t="s">
        <v>13625</v>
      </c>
      <c r="E6547" s="4" t="s">
        <v>13626</v>
      </c>
    </row>
    <row r="6548" spans="1:5">
      <c r="A6548" s="10">
        <v>2713</v>
      </c>
      <c r="B6548" s="4">
        <v>1</v>
      </c>
      <c r="C6548" s="4" t="s">
        <v>13622</v>
      </c>
      <c r="D6548" s="4" t="s">
        <v>13627</v>
      </c>
      <c r="E6548" s="4" t="s">
        <v>13628</v>
      </c>
    </row>
    <row r="6549" spans="1:5">
      <c r="A6549" s="10">
        <v>2714</v>
      </c>
      <c r="B6549" s="4">
        <v>1</v>
      </c>
      <c r="C6549" s="4" t="s">
        <v>13622</v>
      </c>
      <c r="D6549" s="4" t="s">
        <v>13629</v>
      </c>
      <c r="E6549" s="4" t="s">
        <v>13630</v>
      </c>
    </row>
    <row r="6550" spans="1:5">
      <c r="A6550" s="10" t="s">
        <v>27</v>
      </c>
      <c r="B6550" s="4">
        <v>0</v>
      </c>
      <c r="C6550" s="4" t="s">
        <v>13622</v>
      </c>
      <c r="D6550" s="4" t="s">
        <v>13631</v>
      </c>
      <c r="E6550" s="4" t="s">
        <v>13632</v>
      </c>
    </row>
    <row r="6551" spans="1:5">
      <c r="A6551" s="10" t="s">
        <v>39</v>
      </c>
      <c r="B6551" s="4" t="s">
        <v>2926</v>
      </c>
      <c r="C6551" s="4" t="s">
        <v>13622</v>
      </c>
      <c r="D6551" s="4" t="s">
        <v>13633</v>
      </c>
      <c r="E6551" s="4" t="s">
        <v>13634</v>
      </c>
    </row>
    <row r="6552" spans="1:5">
      <c r="A6552" s="10" t="s">
        <v>43</v>
      </c>
      <c r="B6552" s="4">
        <v>4800</v>
      </c>
      <c r="C6552" s="4" t="s">
        <v>13622</v>
      </c>
      <c r="D6552" s="4" t="s">
        <v>13635</v>
      </c>
      <c r="E6552" s="4" t="s">
        <v>13636</v>
      </c>
    </row>
    <row r="6553" spans="1:5">
      <c r="A6553" s="10" t="s">
        <v>27</v>
      </c>
      <c r="B6553" s="4">
        <v>0</v>
      </c>
      <c r="C6553" s="4" t="s">
        <v>13622</v>
      </c>
      <c r="D6553" s="4" t="s">
        <v>13637</v>
      </c>
      <c r="E6553" s="4" t="s">
        <v>13638</v>
      </c>
    </row>
    <row r="6554" spans="1:5">
      <c r="A6554" s="10" t="s">
        <v>48</v>
      </c>
      <c r="B6554" s="4" t="s">
        <v>85</v>
      </c>
      <c r="C6554" s="4" t="s">
        <v>13622</v>
      </c>
      <c r="D6554" s="4" t="s">
        <v>13639</v>
      </c>
      <c r="E6554" s="4" t="s">
        <v>13640</v>
      </c>
    </row>
    <row r="6555" spans="1:5">
      <c r="A6555" s="10" t="s">
        <v>51</v>
      </c>
      <c r="B6555" s="4">
        <v>9000</v>
      </c>
      <c r="C6555" s="4" t="s">
        <v>13622</v>
      </c>
      <c r="D6555" s="4" t="s">
        <v>13641</v>
      </c>
      <c r="E6555" s="4" t="s">
        <v>13642</v>
      </c>
    </row>
    <row r="6556" spans="1:5">
      <c r="A6556" s="10" t="s">
        <v>27</v>
      </c>
      <c r="B6556" s="4">
        <v>0</v>
      </c>
      <c r="C6556" s="4" t="s">
        <v>13622</v>
      </c>
      <c r="D6556" s="4" t="s">
        <v>13643</v>
      </c>
      <c r="E6556" s="4" t="s">
        <v>13644</v>
      </c>
    </row>
    <row r="6557" spans="1:5">
      <c r="A6557" s="10" t="s">
        <v>56</v>
      </c>
      <c r="B6557" s="4" t="s">
        <v>85</v>
      </c>
      <c r="C6557" s="4" t="s">
        <v>13622</v>
      </c>
      <c r="D6557" s="4" t="s">
        <v>13645</v>
      </c>
      <c r="E6557" s="4" t="s">
        <v>13646</v>
      </c>
    </row>
    <row r="6558" spans="1:5">
      <c r="A6558" s="10" t="s">
        <v>59</v>
      </c>
      <c r="B6558" s="4" t="s">
        <v>94</v>
      </c>
      <c r="C6558" s="4" t="s">
        <v>13622</v>
      </c>
      <c r="D6558" s="4" t="s">
        <v>13647</v>
      </c>
      <c r="E6558" s="4" t="s">
        <v>13648</v>
      </c>
    </row>
    <row r="6559" spans="1:5">
      <c r="A6559" s="10" t="s">
        <v>27</v>
      </c>
      <c r="B6559" s="4">
        <v>0</v>
      </c>
      <c r="C6559" s="4" t="s">
        <v>13649</v>
      </c>
      <c r="D6559" s="4" t="s">
        <v>13650</v>
      </c>
      <c r="E6559" s="4" t="s">
        <v>13651</v>
      </c>
    </row>
    <row r="6560" spans="1:5">
      <c r="A6560" s="10" t="s">
        <v>30</v>
      </c>
      <c r="B6560" s="4" t="s">
        <v>2242</v>
      </c>
      <c r="C6560" s="4" t="s">
        <v>13649</v>
      </c>
      <c r="D6560" s="4" t="s">
        <v>13652</v>
      </c>
      <c r="E6560" s="4" t="s">
        <v>13653</v>
      </c>
    </row>
    <row r="6561" spans="1:5">
      <c r="A6561" s="10" t="s">
        <v>34</v>
      </c>
      <c r="B6561" s="4">
        <v>3000</v>
      </c>
      <c r="C6561" s="4" t="s">
        <v>13649</v>
      </c>
      <c r="D6561" s="4" t="s">
        <v>13654</v>
      </c>
      <c r="E6561" s="4" t="s">
        <v>13655</v>
      </c>
    </row>
    <row r="6562" spans="1:5">
      <c r="A6562" s="10">
        <v>2711</v>
      </c>
      <c r="B6562" s="4">
        <v>1</v>
      </c>
      <c r="C6562" s="4" t="s">
        <v>13656</v>
      </c>
      <c r="D6562" s="4" t="s">
        <v>13657</v>
      </c>
      <c r="E6562" s="4" t="s">
        <v>13658</v>
      </c>
    </row>
    <row r="6563" spans="1:5">
      <c r="A6563" s="10">
        <v>2712</v>
      </c>
      <c r="B6563" s="4">
        <v>1</v>
      </c>
      <c r="C6563" s="4" t="s">
        <v>13656</v>
      </c>
      <c r="D6563" s="4" t="s">
        <v>13659</v>
      </c>
      <c r="E6563" s="4" t="s">
        <v>13660</v>
      </c>
    </row>
    <row r="6564" spans="1:5">
      <c r="A6564" s="10">
        <v>2713</v>
      </c>
      <c r="B6564" s="4">
        <v>1</v>
      </c>
      <c r="C6564" s="4" t="s">
        <v>13656</v>
      </c>
      <c r="D6564" s="4" t="s">
        <v>13661</v>
      </c>
      <c r="E6564" s="4" t="s">
        <v>13662</v>
      </c>
    </row>
    <row r="6565" spans="1:5">
      <c r="A6565" s="10">
        <v>2714</v>
      </c>
      <c r="B6565" s="4">
        <v>1</v>
      </c>
      <c r="C6565" s="4" t="s">
        <v>13656</v>
      </c>
      <c r="D6565" s="4" t="s">
        <v>13663</v>
      </c>
      <c r="E6565" s="4" t="s">
        <v>13664</v>
      </c>
    </row>
    <row r="6566" spans="1:5">
      <c r="A6566" s="10" t="s">
        <v>27</v>
      </c>
      <c r="B6566" s="4">
        <v>0</v>
      </c>
      <c r="C6566" s="4" t="s">
        <v>13656</v>
      </c>
      <c r="D6566" s="4" t="s">
        <v>13665</v>
      </c>
      <c r="E6566" s="4" t="s">
        <v>13666</v>
      </c>
    </row>
    <row r="6567" spans="1:5">
      <c r="A6567" s="10" t="s">
        <v>48</v>
      </c>
      <c r="B6567" s="4" t="s">
        <v>2926</v>
      </c>
      <c r="C6567" s="4" t="s">
        <v>13656</v>
      </c>
      <c r="D6567" s="4" t="s">
        <v>13667</v>
      </c>
      <c r="E6567" s="4" t="s">
        <v>13668</v>
      </c>
    </row>
    <row r="6568" spans="1:5">
      <c r="A6568" s="10" t="s">
        <v>51</v>
      </c>
      <c r="B6568" s="4">
        <v>5000</v>
      </c>
      <c r="C6568" s="4" t="s">
        <v>13656</v>
      </c>
      <c r="D6568" s="4" t="s">
        <v>13669</v>
      </c>
      <c r="E6568" s="4" t="s">
        <v>13670</v>
      </c>
    </row>
    <row r="6569" spans="1:5">
      <c r="A6569" s="10" t="s">
        <v>27</v>
      </c>
      <c r="B6569" s="4">
        <v>0</v>
      </c>
      <c r="C6569" s="4" t="s">
        <v>13656</v>
      </c>
      <c r="D6569" s="4" t="s">
        <v>13671</v>
      </c>
      <c r="E6569" s="4" t="s">
        <v>13672</v>
      </c>
    </row>
    <row r="6570" spans="1:5">
      <c r="A6570" s="10" t="s">
        <v>56</v>
      </c>
      <c r="B6570" s="4" t="s">
        <v>85</v>
      </c>
      <c r="C6570" s="4" t="s">
        <v>13656</v>
      </c>
      <c r="D6570" s="4" t="s">
        <v>13673</v>
      </c>
      <c r="E6570" s="4" t="s">
        <v>13674</v>
      </c>
    </row>
    <row r="6571" spans="1:5">
      <c r="A6571" s="10" t="s">
        <v>59</v>
      </c>
      <c r="B6571" s="4">
        <v>1800</v>
      </c>
      <c r="C6571" s="4" t="s">
        <v>13656</v>
      </c>
      <c r="D6571" s="4" t="s">
        <v>13675</v>
      </c>
      <c r="E6571" s="4" t="s">
        <v>13676</v>
      </c>
    </row>
    <row r="6572" spans="1:5">
      <c r="A6572" s="10" t="s">
        <v>27</v>
      </c>
      <c r="B6572" s="4">
        <v>0</v>
      </c>
      <c r="C6572" s="4" t="s">
        <v>13656</v>
      </c>
      <c r="D6572" s="4" t="s">
        <v>13677</v>
      </c>
      <c r="E6572" s="4" t="s">
        <v>13678</v>
      </c>
    </row>
    <row r="6573" spans="1:5">
      <c r="A6573" s="10" t="s">
        <v>30</v>
      </c>
      <c r="B6573" s="4">
        <v>4453</v>
      </c>
      <c r="C6573" s="4" t="s">
        <v>13656</v>
      </c>
      <c r="D6573" s="4" t="s">
        <v>13679</v>
      </c>
      <c r="E6573" s="4" t="s">
        <v>13680</v>
      </c>
    </row>
    <row r="6574" spans="1:5">
      <c r="A6574" s="10" t="s">
        <v>34</v>
      </c>
      <c r="B6574" s="4" t="s">
        <v>1348</v>
      </c>
      <c r="C6574" s="4" t="s">
        <v>13656</v>
      </c>
      <c r="D6574" s="4" t="s">
        <v>13681</v>
      </c>
      <c r="E6574" s="4" t="s">
        <v>13682</v>
      </c>
    </row>
    <row r="6575" spans="1:5">
      <c r="A6575" s="10" t="s">
        <v>27</v>
      </c>
      <c r="B6575" s="4">
        <v>0</v>
      </c>
      <c r="C6575" s="4" t="s">
        <v>13656</v>
      </c>
      <c r="D6575" s="4" t="s">
        <v>13683</v>
      </c>
      <c r="E6575" s="4" t="s">
        <v>13684</v>
      </c>
    </row>
    <row r="6576" spans="1:5">
      <c r="A6576" s="10" t="s">
        <v>39</v>
      </c>
      <c r="B6576" s="4" t="s">
        <v>85</v>
      </c>
      <c r="C6576" s="4" t="s">
        <v>12157</v>
      </c>
      <c r="D6576" s="4" t="s">
        <v>13685</v>
      </c>
      <c r="E6576" s="4" t="s">
        <v>13686</v>
      </c>
    </row>
    <row r="6577" spans="1:5">
      <c r="A6577" s="10" t="s">
        <v>43</v>
      </c>
      <c r="B6577" s="4">
        <v>1000</v>
      </c>
      <c r="C6577" s="4" t="s">
        <v>13687</v>
      </c>
      <c r="D6577" s="4" t="s">
        <v>13688</v>
      </c>
      <c r="E6577" s="4" t="s">
        <v>13689</v>
      </c>
    </row>
    <row r="6578" spans="1:5">
      <c r="A6578" s="10">
        <v>2711</v>
      </c>
      <c r="B6578" s="4">
        <v>1</v>
      </c>
      <c r="C6578" s="4" t="s">
        <v>13690</v>
      </c>
      <c r="D6578" s="4" t="s">
        <v>13691</v>
      </c>
      <c r="E6578" s="4" t="s">
        <v>13692</v>
      </c>
    </row>
    <row r="6579" spans="1:5">
      <c r="A6579" s="10">
        <v>2712</v>
      </c>
      <c r="B6579" s="4">
        <v>1</v>
      </c>
      <c r="C6579" s="4" t="s">
        <v>13690</v>
      </c>
      <c r="D6579" s="4" t="s">
        <v>13693</v>
      </c>
      <c r="E6579" s="4" t="s">
        <v>13694</v>
      </c>
    </row>
    <row r="6580" spans="1:5">
      <c r="A6580" s="10">
        <v>2713</v>
      </c>
      <c r="B6580" s="4">
        <v>1</v>
      </c>
      <c r="C6580" s="4" t="s">
        <v>13690</v>
      </c>
      <c r="D6580" s="4" t="s">
        <v>13695</v>
      </c>
      <c r="E6580" s="4" t="s">
        <v>13696</v>
      </c>
    </row>
    <row r="6581" spans="1:5">
      <c r="A6581" s="10">
        <v>2714</v>
      </c>
      <c r="B6581" s="4">
        <v>1</v>
      </c>
      <c r="C6581" s="4" t="s">
        <v>13690</v>
      </c>
      <c r="D6581" s="4" t="s">
        <v>13697</v>
      </c>
      <c r="E6581" s="4" t="s">
        <v>13698</v>
      </c>
    </row>
    <row r="6582" spans="1:5">
      <c r="A6582" s="10" t="s">
        <v>27</v>
      </c>
      <c r="B6582" s="4">
        <v>0</v>
      </c>
      <c r="C6582" s="4" t="s">
        <v>13699</v>
      </c>
      <c r="D6582" s="4" t="s">
        <v>13700</v>
      </c>
      <c r="E6582" s="4" t="s">
        <v>13701</v>
      </c>
    </row>
    <row r="6583" spans="1:5">
      <c r="A6583" s="10" t="s">
        <v>56</v>
      </c>
      <c r="B6583" s="4" t="s">
        <v>85</v>
      </c>
      <c r="C6583" s="4" t="s">
        <v>13699</v>
      </c>
      <c r="D6583" s="4" t="s">
        <v>13702</v>
      </c>
      <c r="E6583" s="4" t="s">
        <v>13703</v>
      </c>
    </row>
    <row r="6584" spans="1:5">
      <c r="A6584" s="10" t="s">
        <v>59</v>
      </c>
      <c r="B6584" s="4" t="s">
        <v>110</v>
      </c>
      <c r="C6584" s="4" t="s">
        <v>13699</v>
      </c>
      <c r="D6584" s="4" t="s">
        <v>13704</v>
      </c>
      <c r="E6584" s="4" t="s">
        <v>13705</v>
      </c>
    </row>
    <row r="6585" spans="1:5">
      <c r="A6585" s="10" t="s">
        <v>27</v>
      </c>
      <c r="B6585" s="4">
        <v>0</v>
      </c>
      <c r="C6585" s="4" t="s">
        <v>13699</v>
      </c>
      <c r="D6585" s="4" t="s">
        <v>13706</v>
      </c>
      <c r="E6585" s="4" t="s">
        <v>13707</v>
      </c>
    </row>
    <row r="6586" spans="1:5">
      <c r="A6586" s="10" t="s">
        <v>30</v>
      </c>
      <c r="B6586" s="4">
        <v>4453</v>
      </c>
      <c r="C6586" s="4" t="s">
        <v>13699</v>
      </c>
      <c r="D6586" s="4" t="s">
        <v>13708</v>
      </c>
      <c r="E6586" s="4" t="s">
        <v>13709</v>
      </c>
    </row>
    <row r="6587" spans="1:5">
      <c r="A6587" s="10" t="s">
        <v>34</v>
      </c>
      <c r="B6587" s="4" t="s">
        <v>1185</v>
      </c>
      <c r="C6587" s="4" t="s">
        <v>13699</v>
      </c>
      <c r="D6587" s="4" t="s">
        <v>13710</v>
      </c>
      <c r="E6587" s="4" t="s">
        <v>13711</v>
      </c>
    </row>
    <row r="6588" spans="1:5">
      <c r="A6588" s="10" t="s">
        <v>27</v>
      </c>
      <c r="B6588" s="4">
        <v>0</v>
      </c>
      <c r="C6588" s="4" t="s">
        <v>13699</v>
      </c>
      <c r="D6588" s="4" t="s">
        <v>13712</v>
      </c>
      <c r="E6588" s="4" t="s">
        <v>13713</v>
      </c>
    </row>
    <row r="6589" spans="1:5">
      <c r="A6589" s="10" t="s">
        <v>39</v>
      </c>
      <c r="B6589" s="4" t="s">
        <v>40</v>
      </c>
      <c r="C6589" s="4" t="s">
        <v>13699</v>
      </c>
      <c r="D6589" s="4" t="s">
        <v>13714</v>
      </c>
      <c r="E6589" s="4" t="s">
        <v>13715</v>
      </c>
    </row>
    <row r="6590" spans="1:5">
      <c r="A6590" s="10" t="s">
        <v>43</v>
      </c>
      <c r="B6590" s="4" t="s">
        <v>506</v>
      </c>
      <c r="C6590" s="4" t="s">
        <v>13699</v>
      </c>
      <c r="D6590" s="4" t="s">
        <v>13716</v>
      </c>
      <c r="E6590" s="4" t="s">
        <v>13717</v>
      </c>
    </row>
    <row r="6591" spans="1:5">
      <c r="A6591" s="10" t="s">
        <v>27</v>
      </c>
      <c r="B6591" s="4">
        <v>0</v>
      </c>
      <c r="C6591" s="4" t="s">
        <v>13699</v>
      </c>
      <c r="D6591" s="4" t="s">
        <v>13718</v>
      </c>
      <c r="E6591" s="4" t="s">
        <v>13719</v>
      </c>
    </row>
    <row r="6592" spans="1:5">
      <c r="A6592" s="10" t="s">
        <v>48</v>
      </c>
      <c r="B6592" s="4" t="s">
        <v>2926</v>
      </c>
      <c r="C6592" s="4" t="s">
        <v>13699</v>
      </c>
      <c r="D6592" s="4" t="s">
        <v>13720</v>
      </c>
      <c r="E6592" s="4" t="s">
        <v>13721</v>
      </c>
    </row>
    <row r="6593" spans="1:5">
      <c r="A6593" s="10" t="s">
        <v>51</v>
      </c>
      <c r="B6593" s="4">
        <v>9000</v>
      </c>
      <c r="C6593" s="4" t="s">
        <v>13699</v>
      </c>
      <c r="D6593" s="4" t="s">
        <v>13722</v>
      </c>
      <c r="E6593" s="4" t="s">
        <v>13723</v>
      </c>
    </row>
    <row r="6594" spans="1:5">
      <c r="A6594" s="10">
        <v>2711</v>
      </c>
      <c r="B6594" s="4">
        <v>1</v>
      </c>
      <c r="C6594" s="4" t="s">
        <v>13724</v>
      </c>
      <c r="D6594" s="4" t="s">
        <v>13725</v>
      </c>
      <c r="E6594" s="4" t="s">
        <v>13726</v>
      </c>
    </row>
    <row r="6595" spans="1:5">
      <c r="A6595" s="10">
        <v>2712</v>
      </c>
      <c r="B6595" s="4">
        <v>1</v>
      </c>
      <c r="C6595" s="4" t="s">
        <v>13724</v>
      </c>
      <c r="D6595" s="4" t="s">
        <v>13727</v>
      </c>
      <c r="E6595" s="4" t="s">
        <v>13728</v>
      </c>
    </row>
    <row r="6596" spans="1:5">
      <c r="A6596" s="10">
        <v>2713</v>
      </c>
      <c r="B6596" s="4">
        <v>1</v>
      </c>
      <c r="C6596" s="4" t="s">
        <v>13724</v>
      </c>
      <c r="D6596" s="4" t="s">
        <v>13729</v>
      </c>
      <c r="E6596" s="4" t="s">
        <v>13730</v>
      </c>
    </row>
    <row r="6597" spans="1:5">
      <c r="A6597" s="10">
        <v>2714</v>
      </c>
      <c r="B6597" s="4">
        <v>1</v>
      </c>
      <c r="C6597" s="4" t="s">
        <v>13724</v>
      </c>
      <c r="D6597" s="4" t="s">
        <v>13731</v>
      </c>
      <c r="E6597" s="4" t="s">
        <v>13732</v>
      </c>
    </row>
    <row r="6598" spans="1:5">
      <c r="A6598" s="10" t="s">
        <v>27</v>
      </c>
      <c r="B6598" s="4">
        <v>0</v>
      </c>
      <c r="C6598" s="4" t="s">
        <v>13733</v>
      </c>
      <c r="D6598" s="4" t="s">
        <v>13734</v>
      </c>
      <c r="E6598" s="4" t="s">
        <v>13735</v>
      </c>
    </row>
    <row r="6599" spans="1:5">
      <c r="A6599" s="10" t="s">
        <v>30</v>
      </c>
      <c r="B6599" s="4" t="s">
        <v>3255</v>
      </c>
      <c r="C6599" s="4" t="s">
        <v>13733</v>
      </c>
      <c r="D6599" s="4" t="s">
        <v>13736</v>
      </c>
      <c r="E6599" s="4" t="s">
        <v>13737</v>
      </c>
    </row>
    <row r="6600" spans="1:5">
      <c r="A6600" s="10" t="s">
        <v>34</v>
      </c>
      <c r="B6600" s="4">
        <v>3000</v>
      </c>
      <c r="C6600" s="4" t="s">
        <v>13733</v>
      </c>
      <c r="D6600" s="4" t="s">
        <v>13738</v>
      </c>
      <c r="E6600" s="4" t="s">
        <v>13739</v>
      </c>
    </row>
    <row r="6601" spans="1:5">
      <c r="A6601" s="10" t="s">
        <v>27</v>
      </c>
      <c r="B6601" s="4">
        <v>0</v>
      </c>
      <c r="C6601" s="4" t="s">
        <v>13733</v>
      </c>
      <c r="D6601" s="4" t="s">
        <v>13740</v>
      </c>
      <c r="E6601" s="4" t="s">
        <v>13741</v>
      </c>
    </row>
    <row r="6602" spans="1:5">
      <c r="A6602" s="10" t="s">
        <v>39</v>
      </c>
      <c r="B6602" s="4" t="s">
        <v>2926</v>
      </c>
      <c r="C6602" s="4" t="s">
        <v>13733</v>
      </c>
      <c r="D6602" s="4" t="s">
        <v>13742</v>
      </c>
      <c r="E6602" s="4" t="s">
        <v>13743</v>
      </c>
    </row>
    <row r="6603" spans="1:5">
      <c r="A6603" s="10" t="s">
        <v>43</v>
      </c>
      <c r="B6603" s="4">
        <v>800</v>
      </c>
      <c r="C6603" s="4" t="s">
        <v>13733</v>
      </c>
      <c r="D6603" s="4" t="s">
        <v>13744</v>
      </c>
      <c r="E6603" s="4" t="s">
        <v>13745</v>
      </c>
    </row>
    <row r="6604" spans="1:5">
      <c r="A6604" s="10" t="s">
        <v>27</v>
      </c>
      <c r="B6604" s="4">
        <v>0</v>
      </c>
      <c r="C6604" s="4" t="s">
        <v>13733</v>
      </c>
      <c r="D6604" s="4" t="s">
        <v>13746</v>
      </c>
      <c r="E6604" s="4" t="s">
        <v>13747</v>
      </c>
    </row>
    <row r="6605" spans="1:5">
      <c r="A6605" s="10" t="s">
        <v>48</v>
      </c>
      <c r="B6605" s="4" t="s">
        <v>85</v>
      </c>
      <c r="C6605" s="4" t="s">
        <v>13733</v>
      </c>
      <c r="D6605" s="4" t="s">
        <v>13748</v>
      </c>
      <c r="E6605" s="4" t="s">
        <v>13749</v>
      </c>
    </row>
    <row r="6606" spans="1:5">
      <c r="A6606" s="10" t="s">
        <v>51</v>
      </c>
      <c r="B6606" s="4">
        <v>6000</v>
      </c>
      <c r="C6606" s="4" t="s">
        <v>13733</v>
      </c>
      <c r="D6606" s="4" t="s">
        <v>13750</v>
      </c>
      <c r="E6606" s="4" t="s">
        <v>13751</v>
      </c>
    </row>
    <row r="6607" spans="1:5">
      <c r="A6607" s="10" t="s">
        <v>27</v>
      </c>
      <c r="B6607" s="4">
        <v>0</v>
      </c>
      <c r="C6607" s="4" t="s">
        <v>13733</v>
      </c>
      <c r="D6607" s="4" t="s">
        <v>13752</v>
      </c>
      <c r="E6607" s="4" t="s">
        <v>13753</v>
      </c>
    </row>
    <row r="6608" spans="1:5">
      <c r="A6608" s="10" t="s">
        <v>56</v>
      </c>
      <c r="B6608" s="4" t="s">
        <v>2926</v>
      </c>
      <c r="C6608" s="4" t="s">
        <v>13733</v>
      </c>
      <c r="D6608" s="4" t="s">
        <v>13754</v>
      </c>
      <c r="E6608" s="4" t="s">
        <v>13755</v>
      </c>
    </row>
    <row r="6609" spans="1:5">
      <c r="A6609" s="10" t="s">
        <v>59</v>
      </c>
      <c r="B6609" s="4">
        <v>2800</v>
      </c>
      <c r="C6609" s="4" t="s">
        <v>13733</v>
      </c>
      <c r="D6609" s="4" t="s">
        <v>13756</v>
      </c>
      <c r="E6609" s="4" t="s">
        <v>13757</v>
      </c>
    </row>
    <row r="6610" spans="1:5">
      <c r="A6610" s="10">
        <v>2711</v>
      </c>
      <c r="B6610" s="4">
        <v>1</v>
      </c>
      <c r="C6610" s="4" t="s">
        <v>13758</v>
      </c>
      <c r="D6610" s="4" t="s">
        <v>13759</v>
      </c>
      <c r="E6610" s="4" t="s">
        <v>13760</v>
      </c>
    </row>
    <row r="6611" spans="1:5">
      <c r="A6611" s="10">
        <v>2712</v>
      </c>
      <c r="B6611" s="4">
        <v>1</v>
      </c>
      <c r="C6611" s="4" t="s">
        <v>13758</v>
      </c>
      <c r="D6611" s="4" t="s">
        <v>13761</v>
      </c>
      <c r="E6611" s="4" t="s">
        <v>13762</v>
      </c>
    </row>
    <row r="6612" spans="1:5">
      <c r="A6612" s="10">
        <v>2713</v>
      </c>
      <c r="B6612" s="4">
        <v>1</v>
      </c>
      <c r="C6612" s="4" t="s">
        <v>13758</v>
      </c>
      <c r="D6612" s="4" t="s">
        <v>13763</v>
      </c>
      <c r="E6612" s="4" t="s">
        <v>13764</v>
      </c>
    </row>
    <row r="6613" spans="1:5">
      <c r="A6613" s="10">
        <v>2714</v>
      </c>
      <c r="B6613" s="4">
        <v>1</v>
      </c>
      <c r="C6613" s="4" t="s">
        <v>13758</v>
      </c>
      <c r="D6613" s="4" t="s">
        <v>13765</v>
      </c>
      <c r="E6613" s="4" t="s">
        <v>13766</v>
      </c>
    </row>
    <row r="6614" spans="1:5">
      <c r="A6614" s="10" t="s">
        <v>27</v>
      </c>
      <c r="B6614" s="4">
        <v>0</v>
      </c>
      <c r="C6614" s="4" t="s">
        <v>13758</v>
      </c>
      <c r="D6614" s="4" t="s">
        <v>13767</v>
      </c>
      <c r="E6614" s="4" t="s">
        <v>13768</v>
      </c>
    </row>
    <row r="6615" spans="1:5">
      <c r="A6615" s="10" t="s">
        <v>39</v>
      </c>
      <c r="B6615" s="4" t="s">
        <v>85</v>
      </c>
      <c r="C6615" s="4" t="s">
        <v>13758</v>
      </c>
      <c r="D6615" s="4" t="s">
        <v>13769</v>
      </c>
      <c r="E6615" s="4" t="s">
        <v>13770</v>
      </c>
    </row>
    <row r="6616" spans="1:5">
      <c r="A6616" s="10" t="s">
        <v>43</v>
      </c>
      <c r="B6616" s="4">
        <v>1800</v>
      </c>
      <c r="C6616" s="4" t="s">
        <v>13758</v>
      </c>
      <c r="D6616" s="4" t="s">
        <v>13771</v>
      </c>
      <c r="E6616" s="4" t="s">
        <v>13772</v>
      </c>
    </row>
    <row r="6617" spans="1:5">
      <c r="A6617" s="10" t="s">
        <v>27</v>
      </c>
      <c r="B6617" s="4">
        <v>0</v>
      </c>
      <c r="C6617" s="4" t="s">
        <v>13773</v>
      </c>
      <c r="D6617" s="4" t="s">
        <v>13774</v>
      </c>
      <c r="E6617" s="4" t="s">
        <v>13775</v>
      </c>
    </row>
    <row r="6618" spans="1:5">
      <c r="A6618" s="10" t="s">
        <v>48</v>
      </c>
      <c r="B6618" s="4" t="s">
        <v>2926</v>
      </c>
      <c r="C6618" s="4" t="s">
        <v>13773</v>
      </c>
      <c r="D6618" s="4" t="s">
        <v>13776</v>
      </c>
      <c r="E6618" s="4" t="s">
        <v>13777</v>
      </c>
    </row>
    <row r="6619" spans="1:5">
      <c r="A6619" s="10" t="s">
        <v>51</v>
      </c>
      <c r="B6619" s="4" t="s">
        <v>394</v>
      </c>
      <c r="C6619" s="4" t="s">
        <v>13773</v>
      </c>
      <c r="D6619" s="4" t="s">
        <v>13778</v>
      </c>
      <c r="E6619" s="4" t="s">
        <v>13779</v>
      </c>
    </row>
    <row r="6620" spans="1:5">
      <c r="A6620" s="10" t="s">
        <v>27</v>
      </c>
      <c r="B6620" s="4">
        <v>0</v>
      </c>
      <c r="C6620" s="4" t="s">
        <v>13773</v>
      </c>
      <c r="D6620" s="4" t="s">
        <v>13780</v>
      </c>
      <c r="E6620" s="4" t="s">
        <v>13781</v>
      </c>
    </row>
    <row r="6621" spans="1:5">
      <c r="A6621" s="10" t="s">
        <v>56</v>
      </c>
      <c r="B6621" s="4" t="s">
        <v>85</v>
      </c>
      <c r="C6621" s="4" t="s">
        <v>12157</v>
      </c>
      <c r="D6621" s="4" t="s">
        <v>13782</v>
      </c>
      <c r="E6621" s="4" t="s">
        <v>13783</v>
      </c>
    </row>
    <row r="6622" spans="1:5">
      <c r="A6622" s="10" t="s">
        <v>59</v>
      </c>
      <c r="B6622" s="4">
        <v>0</v>
      </c>
      <c r="C6622" s="4" t="s">
        <v>13784</v>
      </c>
      <c r="D6622" s="4" t="s">
        <v>13785</v>
      </c>
      <c r="E6622" s="4" t="s">
        <v>13786</v>
      </c>
    </row>
    <row r="6623" spans="1:5">
      <c r="A6623" s="10" t="s">
        <v>27</v>
      </c>
      <c r="B6623" s="4">
        <v>0</v>
      </c>
      <c r="C6623" s="4" t="s">
        <v>13773</v>
      </c>
      <c r="D6623" s="4" t="s">
        <v>13787</v>
      </c>
      <c r="E6623" s="4" t="s">
        <v>13788</v>
      </c>
    </row>
    <row r="6624" spans="1:5">
      <c r="A6624" s="10" t="s">
        <v>30</v>
      </c>
      <c r="B6624" s="4">
        <v>4451</v>
      </c>
      <c r="C6624" s="4" t="s">
        <v>13773</v>
      </c>
      <c r="D6624" s="4" t="s">
        <v>13789</v>
      </c>
      <c r="E6624" s="4" t="s">
        <v>13790</v>
      </c>
    </row>
    <row r="6625" spans="1:5">
      <c r="A6625" s="10" t="s">
        <v>34</v>
      </c>
      <c r="B6625" s="4">
        <v>8000</v>
      </c>
      <c r="C6625" s="4" t="s">
        <v>13773</v>
      </c>
      <c r="D6625" s="4" t="s">
        <v>13791</v>
      </c>
      <c r="E6625" s="4" t="s">
        <v>13792</v>
      </c>
    </row>
    <row r="6626" spans="1:5">
      <c r="A6626" s="10">
        <v>2711</v>
      </c>
      <c r="B6626" s="4">
        <v>1</v>
      </c>
      <c r="C6626" s="4" t="s">
        <v>13793</v>
      </c>
      <c r="D6626" s="4" t="s">
        <v>13794</v>
      </c>
      <c r="E6626" s="4" t="s">
        <v>13795</v>
      </c>
    </row>
    <row r="6627" spans="1:5">
      <c r="A6627" s="10">
        <v>2712</v>
      </c>
      <c r="B6627" s="4">
        <v>1</v>
      </c>
      <c r="C6627" s="4" t="s">
        <v>13793</v>
      </c>
      <c r="D6627" s="11" t="s">
        <v>13796</v>
      </c>
      <c r="E6627" s="4" t="s">
        <v>13797</v>
      </c>
    </row>
    <row r="6628" spans="1:5">
      <c r="A6628" s="10">
        <v>2713</v>
      </c>
      <c r="B6628" s="4">
        <v>1</v>
      </c>
      <c r="C6628" s="4" t="s">
        <v>13793</v>
      </c>
      <c r="D6628" s="11" t="s">
        <v>13798</v>
      </c>
      <c r="E6628" s="4" t="s">
        <v>13799</v>
      </c>
    </row>
    <row r="6629" spans="1:5">
      <c r="A6629" s="10">
        <v>2714</v>
      </c>
      <c r="B6629" s="4">
        <v>1</v>
      </c>
      <c r="C6629" s="4" t="s">
        <v>13793</v>
      </c>
      <c r="D6629" s="11" t="s">
        <v>13800</v>
      </c>
      <c r="E6629" s="4" t="s">
        <v>13801</v>
      </c>
    </row>
    <row r="6630" spans="1:5">
      <c r="A6630" s="10" t="s">
        <v>27</v>
      </c>
      <c r="B6630" s="4">
        <v>0</v>
      </c>
      <c r="C6630" s="4" t="s">
        <v>13793</v>
      </c>
      <c r="D6630" s="11" t="s">
        <v>13802</v>
      </c>
      <c r="E6630" s="4" t="s">
        <v>13803</v>
      </c>
    </row>
    <row r="6631" spans="1:5">
      <c r="A6631" s="10" t="s">
        <v>48</v>
      </c>
      <c r="B6631" s="4" t="s">
        <v>85</v>
      </c>
      <c r="C6631" s="4" t="s">
        <v>13793</v>
      </c>
      <c r="D6631" s="11" t="s">
        <v>13804</v>
      </c>
      <c r="E6631" s="4" t="s">
        <v>13805</v>
      </c>
    </row>
    <row r="6632" spans="1:5">
      <c r="A6632" s="10" t="s">
        <v>51</v>
      </c>
      <c r="B6632" s="4">
        <v>1000</v>
      </c>
      <c r="C6632" s="4" t="s">
        <v>13793</v>
      </c>
      <c r="D6632" s="11" t="s">
        <v>13806</v>
      </c>
      <c r="E6632" s="4" t="s">
        <v>13807</v>
      </c>
    </row>
    <row r="6633" spans="1:5">
      <c r="A6633" s="10" t="s">
        <v>27</v>
      </c>
      <c r="B6633" s="4">
        <v>0</v>
      </c>
      <c r="C6633" s="4" t="s">
        <v>13793</v>
      </c>
      <c r="D6633" s="4" t="s">
        <v>13808</v>
      </c>
      <c r="E6633" s="4" t="s">
        <v>13809</v>
      </c>
    </row>
    <row r="6634" spans="1:5">
      <c r="A6634" s="10" t="s">
        <v>56</v>
      </c>
      <c r="B6634" s="4" t="s">
        <v>2926</v>
      </c>
      <c r="C6634" s="4" t="s">
        <v>13793</v>
      </c>
      <c r="D6634" s="4" t="s">
        <v>13810</v>
      </c>
      <c r="E6634" s="4" t="s">
        <v>13811</v>
      </c>
    </row>
    <row r="6635" spans="1:5">
      <c r="A6635" s="10" t="s">
        <v>59</v>
      </c>
      <c r="B6635" s="4">
        <v>2800</v>
      </c>
      <c r="C6635" s="4" t="s">
        <v>13793</v>
      </c>
      <c r="D6635" s="4" t="s">
        <v>13812</v>
      </c>
      <c r="E6635" s="4" t="s">
        <v>13813</v>
      </c>
    </row>
    <row r="6636" spans="1:5">
      <c r="A6636" s="10" t="s">
        <v>27</v>
      </c>
      <c r="B6636" s="4">
        <v>0</v>
      </c>
      <c r="C6636" s="4" t="s">
        <v>13814</v>
      </c>
      <c r="D6636" s="4" t="s">
        <v>13815</v>
      </c>
      <c r="E6636" s="4" t="s">
        <v>13816</v>
      </c>
    </row>
    <row r="6637" spans="1:5">
      <c r="A6637" s="10" t="s">
        <v>30</v>
      </c>
      <c r="B6637" s="4" t="s">
        <v>2242</v>
      </c>
      <c r="C6637" s="4" t="s">
        <v>13814</v>
      </c>
      <c r="D6637" s="4" t="s">
        <v>13817</v>
      </c>
      <c r="E6637" s="4" t="s">
        <v>13818</v>
      </c>
    </row>
    <row r="6638" spans="1:5">
      <c r="A6638" s="10" t="s">
        <v>34</v>
      </c>
      <c r="B6638" s="4" t="s">
        <v>654</v>
      </c>
      <c r="C6638" s="4" t="s">
        <v>13814</v>
      </c>
      <c r="D6638" s="4" t="s">
        <v>13819</v>
      </c>
      <c r="E6638" s="4" t="s">
        <v>13820</v>
      </c>
    </row>
    <row r="6639" spans="1:5">
      <c r="A6639" s="10" t="s">
        <v>27</v>
      </c>
      <c r="B6639" s="4">
        <v>0</v>
      </c>
      <c r="C6639" s="4" t="s">
        <v>13814</v>
      </c>
      <c r="D6639" s="4" t="s">
        <v>13821</v>
      </c>
      <c r="E6639" s="4" t="s">
        <v>13822</v>
      </c>
    </row>
    <row r="6640" spans="1:5">
      <c r="A6640" s="10" t="s">
        <v>39</v>
      </c>
      <c r="B6640" s="4" t="s">
        <v>2926</v>
      </c>
      <c r="C6640" s="4" t="s">
        <v>13814</v>
      </c>
      <c r="D6640" s="4" t="s">
        <v>13823</v>
      </c>
      <c r="E6640" s="4" t="s">
        <v>13824</v>
      </c>
    </row>
    <row r="6641" spans="1:5">
      <c r="A6641" s="10" t="s">
        <v>43</v>
      </c>
      <c r="B6641" s="4">
        <v>5800</v>
      </c>
      <c r="C6641" s="4" t="s">
        <v>13814</v>
      </c>
      <c r="D6641" s="4" t="s">
        <v>13825</v>
      </c>
      <c r="E6641" s="4" t="s">
        <v>13826</v>
      </c>
    </row>
    <row r="6642" spans="1:5">
      <c r="A6642" s="10">
        <v>2711</v>
      </c>
      <c r="B6642" s="4">
        <v>1</v>
      </c>
      <c r="C6642" s="4" t="s">
        <v>13827</v>
      </c>
      <c r="D6642" s="4" t="s">
        <v>13828</v>
      </c>
      <c r="E6642" s="4" t="s">
        <v>13829</v>
      </c>
    </row>
    <row r="6643" spans="1:5">
      <c r="A6643" s="10">
        <v>2712</v>
      </c>
      <c r="B6643" s="4">
        <v>1</v>
      </c>
      <c r="C6643" s="4" t="s">
        <v>13827</v>
      </c>
      <c r="D6643" s="4">
        <v>42662050</v>
      </c>
      <c r="E6643" s="4" t="s">
        <v>13830</v>
      </c>
    </row>
    <row r="6644" spans="1:5">
      <c r="A6644" s="10">
        <v>2713</v>
      </c>
      <c r="B6644" s="4">
        <v>1</v>
      </c>
      <c r="C6644" s="4" t="s">
        <v>13827</v>
      </c>
      <c r="D6644" s="4" t="s">
        <v>13831</v>
      </c>
      <c r="E6644" s="11" t="s">
        <v>13832</v>
      </c>
    </row>
    <row r="6645" spans="1:5">
      <c r="A6645" s="10">
        <v>2714</v>
      </c>
      <c r="B6645" s="4">
        <v>1</v>
      </c>
      <c r="C6645" s="4" t="s">
        <v>13827</v>
      </c>
      <c r="D6645" s="4" t="s">
        <v>13833</v>
      </c>
      <c r="E6645" s="4" t="s">
        <v>13834</v>
      </c>
    </row>
    <row r="6646" spans="1:5">
      <c r="A6646" s="10" t="s">
        <v>27</v>
      </c>
      <c r="B6646" s="4">
        <v>0</v>
      </c>
      <c r="C6646" s="4" t="s">
        <v>13827</v>
      </c>
      <c r="D6646" s="11">
        <v>42694000</v>
      </c>
      <c r="E6646" s="4" t="s">
        <v>13835</v>
      </c>
    </row>
    <row r="6647" spans="1:5">
      <c r="A6647" s="10" t="s">
        <v>56</v>
      </c>
      <c r="B6647" s="4" t="s">
        <v>40</v>
      </c>
      <c r="C6647" s="4" t="s">
        <v>13827</v>
      </c>
      <c r="D6647" s="4" t="s">
        <v>13836</v>
      </c>
      <c r="E6647" s="4" t="s">
        <v>13837</v>
      </c>
    </row>
    <row r="6648" spans="1:5">
      <c r="A6648" s="10" t="s">
        <v>59</v>
      </c>
      <c r="B6648" s="4">
        <v>8800</v>
      </c>
      <c r="C6648" s="4" t="s">
        <v>13827</v>
      </c>
      <c r="D6648" s="4" t="s">
        <v>13838</v>
      </c>
      <c r="E6648" s="4" t="s">
        <v>13839</v>
      </c>
    </row>
    <row r="6649" spans="1:5">
      <c r="A6649" s="10" t="s">
        <v>27</v>
      </c>
      <c r="B6649" s="4">
        <v>0</v>
      </c>
      <c r="C6649" s="4" t="s">
        <v>13827</v>
      </c>
      <c r="D6649" s="4" t="s">
        <v>13840</v>
      </c>
      <c r="E6649" s="4" t="s">
        <v>13841</v>
      </c>
    </row>
    <row r="6650" spans="1:5">
      <c r="A6650" s="10" t="s">
        <v>30</v>
      </c>
      <c r="B6650" s="4">
        <v>4452</v>
      </c>
      <c r="C6650" s="4" t="s">
        <v>13827</v>
      </c>
      <c r="D6650" s="4" t="s">
        <v>13842</v>
      </c>
      <c r="E6650" s="4" t="s">
        <v>13843</v>
      </c>
    </row>
    <row r="6651" spans="1:5">
      <c r="A6651" s="10" t="s">
        <v>34</v>
      </c>
      <c r="B6651" s="4">
        <v>9400</v>
      </c>
      <c r="C6651" s="4" t="s">
        <v>13827</v>
      </c>
      <c r="D6651" s="4" t="s">
        <v>13844</v>
      </c>
      <c r="E6651" s="4" t="s">
        <v>13845</v>
      </c>
    </row>
    <row r="6652" spans="1:5">
      <c r="A6652" s="10" t="s">
        <v>27</v>
      </c>
      <c r="B6652" s="4">
        <v>0</v>
      </c>
      <c r="C6652" s="4" t="s">
        <v>13846</v>
      </c>
      <c r="D6652" s="4" t="s">
        <v>13847</v>
      </c>
      <c r="E6652" s="4" t="s">
        <v>13848</v>
      </c>
    </row>
    <row r="6653" spans="1:5">
      <c r="A6653" s="10" t="s">
        <v>39</v>
      </c>
      <c r="B6653" s="4" t="s">
        <v>40</v>
      </c>
      <c r="C6653" s="4" t="s">
        <v>13846</v>
      </c>
      <c r="D6653" s="4" t="s">
        <v>13849</v>
      </c>
      <c r="E6653" s="4" t="s">
        <v>13850</v>
      </c>
    </row>
    <row r="6654" spans="1:5">
      <c r="A6654" s="10" t="s">
        <v>43</v>
      </c>
      <c r="B6654" s="4" t="s">
        <v>654</v>
      </c>
      <c r="C6654" s="4" t="s">
        <v>13846</v>
      </c>
      <c r="D6654" s="4" t="s">
        <v>13851</v>
      </c>
      <c r="E6654" s="4" t="s">
        <v>13852</v>
      </c>
    </row>
    <row r="6655" spans="1:5">
      <c r="A6655" s="10" t="s">
        <v>27</v>
      </c>
      <c r="B6655" s="4">
        <v>0</v>
      </c>
      <c r="C6655" s="4" t="s">
        <v>13846</v>
      </c>
      <c r="D6655" s="4" t="s">
        <v>13853</v>
      </c>
      <c r="E6655" s="4" t="s">
        <v>13854</v>
      </c>
    </row>
    <row r="6656" spans="1:5">
      <c r="A6656" s="10" t="s">
        <v>48</v>
      </c>
      <c r="B6656" s="4" t="s">
        <v>2926</v>
      </c>
      <c r="C6656" s="4" t="s">
        <v>13846</v>
      </c>
      <c r="D6656" s="4" t="s">
        <v>13855</v>
      </c>
      <c r="E6656" s="4" t="s">
        <v>13856</v>
      </c>
    </row>
    <row r="6657" spans="1:5">
      <c r="A6657" s="10" t="s">
        <v>51</v>
      </c>
      <c r="B6657" s="4">
        <v>2800</v>
      </c>
      <c r="C6657" s="4" t="s">
        <v>13846</v>
      </c>
      <c r="D6657" s="4" t="s">
        <v>13857</v>
      </c>
      <c r="E6657" s="4">
        <v>20502364</v>
      </c>
    </row>
    <row r="6658" spans="1:5">
      <c r="A6658" s="10">
        <v>2711</v>
      </c>
      <c r="B6658" s="4">
        <v>1</v>
      </c>
      <c r="C6658" s="4" t="s">
        <v>13858</v>
      </c>
      <c r="D6658" s="4" t="s">
        <v>13859</v>
      </c>
      <c r="E6658" s="4" t="s">
        <v>13860</v>
      </c>
    </row>
    <row r="6659" spans="1:5">
      <c r="A6659" s="10">
        <v>2712</v>
      </c>
      <c r="B6659" s="4">
        <v>1</v>
      </c>
      <c r="C6659" s="4" t="s">
        <v>13858</v>
      </c>
      <c r="D6659" s="4" t="s">
        <v>13861</v>
      </c>
      <c r="E6659" s="4" t="s">
        <v>13862</v>
      </c>
    </row>
    <row r="6660" spans="1:5">
      <c r="A6660" s="10">
        <v>2713</v>
      </c>
      <c r="B6660" s="4">
        <v>1</v>
      </c>
      <c r="C6660" s="4" t="s">
        <v>13858</v>
      </c>
      <c r="D6660" s="4" t="s">
        <v>13863</v>
      </c>
      <c r="E6660" s="4" t="s">
        <v>13864</v>
      </c>
    </row>
    <row r="6661" spans="1:5">
      <c r="A6661" s="10">
        <v>2714</v>
      </c>
      <c r="B6661" s="4">
        <v>1</v>
      </c>
      <c r="C6661" s="4" t="s">
        <v>13858</v>
      </c>
      <c r="D6661" s="4" t="s">
        <v>13865</v>
      </c>
      <c r="E6661" s="4" t="s">
        <v>13866</v>
      </c>
    </row>
    <row r="6662" spans="1:5">
      <c r="A6662" s="10" t="s">
        <v>27</v>
      </c>
      <c r="B6662" s="4">
        <v>0</v>
      </c>
      <c r="C6662" s="4" t="s">
        <v>13858</v>
      </c>
      <c r="D6662" s="11">
        <v>6.6390000000000003E+235</v>
      </c>
      <c r="E6662" s="4" t="s">
        <v>13867</v>
      </c>
    </row>
    <row r="6663" spans="1:5">
      <c r="A6663" s="10" t="s">
        <v>30</v>
      </c>
      <c r="B6663" s="4" t="s">
        <v>31</v>
      </c>
      <c r="C6663" s="4" t="s">
        <v>13858</v>
      </c>
      <c r="D6663" s="4" t="s">
        <v>13868</v>
      </c>
      <c r="E6663" s="4" t="s">
        <v>13869</v>
      </c>
    </row>
    <row r="6664" spans="1:5">
      <c r="A6664" s="10" t="s">
        <v>34</v>
      </c>
      <c r="B6664" s="4" t="s">
        <v>219</v>
      </c>
      <c r="C6664" s="4" t="s">
        <v>13858</v>
      </c>
      <c r="D6664" s="4" t="s">
        <v>13870</v>
      </c>
      <c r="E6664" s="4" t="s">
        <v>13871</v>
      </c>
    </row>
    <row r="6665" spans="1:5">
      <c r="A6665" s="10" t="s">
        <v>27</v>
      </c>
      <c r="B6665" s="4">
        <v>0</v>
      </c>
      <c r="C6665" s="4" t="s">
        <v>13858</v>
      </c>
      <c r="D6665" s="4" t="s">
        <v>13872</v>
      </c>
      <c r="E6665" s="4" t="s">
        <v>13873</v>
      </c>
    </row>
    <row r="6666" spans="1:5">
      <c r="A6666" s="10" t="s">
        <v>39</v>
      </c>
      <c r="B6666" s="4" t="s">
        <v>85</v>
      </c>
      <c r="C6666" s="4" t="s">
        <v>13858</v>
      </c>
      <c r="D6666" s="4" t="s">
        <v>13874</v>
      </c>
      <c r="E6666" s="4" t="s">
        <v>13875</v>
      </c>
    </row>
    <row r="6667" spans="1:5">
      <c r="A6667" s="10" t="s">
        <v>43</v>
      </c>
      <c r="B6667" s="4">
        <v>8800</v>
      </c>
      <c r="C6667" s="4" t="s">
        <v>13858</v>
      </c>
      <c r="D6667" s="4" t="s">
        <v>13876</v>
      </c>
      <c r="E6667" s="4" t="s">
        <v>13877</v>
      </c>
    </row>
    <row r="6668" spans="1:5">
      <c r="A6668" s="10" t="s">
        <v>27</v>
      </c>
      <c r="B6668" s="4">
        <v>0</v>
      </c>
      <c r="C6668" s="4" t="s">
        <v>13858</v>
      </c>
      <c r="D6668" s="4" t="s">
        <v>13878</v>
      </c>
      <c r="E6668" s="4" t="s">
        <v>13879</v>
      </c>
    </row>
    <row r="6669" spans="1:5">
      <c r="A6669" s="10" t="s">
        <v>48</v>
      </c>
      <c r="B6669" s="4" t="s">
        <v>85</v>
      </c>
      <c r="C6669" s="4" t="s">
        <v>13858</v>
      </c>
      <c r="D6669" s="4" t="s">
        <v>13880</v>
      </c>
      <c r="E6669" s="4" t="s">
        <v>13881</v>
      </c>
    </row>
    <row r="6670" spans="1:5">
      <c r="A6670" s="10" t="s">
        <v>51</v>
      </c>
      <c r="B6670" s="4" t="s">
        <v>825</v>
      </c>
      <c r="C6670" s="4" t="s">
        <v>13858</v>
      </c>
      <c r="D6670" s="4" t="s">
        <v>13882</v>
      </c>
      <c r="E6670" s="4" t="s">
        <v>13883</v>
      </c>
    </row>
    <row r="6671" spans="1:5">
      <c r="A6671" s="10" t="s">
        <v>27</v>
      </c>
      <c r="B6671" s="4">
        <v>0</v>
      </c>
      <c r="C6671" s="4" t="s">
        <v>13884</v>
      </c>
      <c r="D6671" s="4" t="s">
        <v>13885</v>
      </c>
      <c r="E6671" s="4" t="s">
        <v>13886</v>
      </c>
    </row>
    <row r="6672" spans="1:5">
      <c r="A6672" s="10" t="s">
        <v>56</v>
      </c>
      <c r="B6672" s="4" t="s">
        <v>40</v>
      </c>
      <c r="C6672" s="4" t="s">
        <v>13884</v>
      </c>
      <c r="D6672" s="4" t="s">
        <v>13887</v>
      </c>
      <c r="E6672" s="4" t="s">
        <v>13888</v>
      </c>
    </row>
    <row r="6673" spans="1:5">
      <c r="A6673" s="10" t="s">
        <v>59</v>
      </c>
      <c r="B6673" s="4">
        <v>5000</v>
      </c>
      <c r="C6673" s="4" t="s">
        <v>13884</v>
      </c>
      <c r="D6673" s="4" t="s">
        <v>13889</v>
      </c>
      <c r="E6673" s="4" t="s">
        <v>13890</v>
      </c>
    </row>
    <row r="6674" spans="1:5">
      <c r="A6674" s="10">
        <v>2711</v>
      </c>
      <c r="B6674" s="4">
        <v>1</v>
      </c>
      <c r="C6674" s="4" t="s">
        <v>13891</v>
      </c>
      <c r="D6674" s="4" t="s">
        <v>13892</v>
      </c>
      <c r="E6674" s="4" t="s">
        <v>13893</v>
      </c>
    </row>
    <row r="6675" spans="1:5">
      <c r="A6675" s="10">
        <v>2712</v>
      </c>
      <c r="B6675" s="4">
        <v>1</v>
      </c>
      <c r="C6675" s="4" t="s">
        <v>13891</v>
      </c>
      <c r="D6675" s="4" t="s">
        <v>13894</v>
      </c>
      <c r="E6675" s="4" t="s">
        <v>13895</v>
      </c>
    </row>
    <row r="6676" spans="1:5">
      <c r="A6676" s="10">
        <v>2713</v>
      </c>
      <c r="B6676" s="4">
        <v>1</v>
      </c>
      <c r="C6676" s="4" t="s">
        <v>13891</v>
      </c>
      <c r="D6676" s="4" t="s">
        <v>13896</v>
      </c>
      <c r="E6676" s="4" t="s">
        <v>13897</v>
      </c>
    </row>
    <row r="6677" spans="1:5">
      <c r="A6677" s="10">
        <v>2714</v>
      </c>
      <c r="B6677" s="4">
        <v>1</v>
      </c>
      <c r="C6677" s="4" t="s">
        <v>13891</v>
      </c>
      <c r="D6677" s="4" t="s">
        <v>13898</v>
      </c>
      <c r="E6677" s="4">
        <v>20862031</v>
      </c>
    </row>
    <row r="6678" spans="1:5">
      <c r="A6678" s="10" t="s">
        <v>27</v>
      </c>
      <c r="B6678" s="4">
        <v>0</v>
      </c>
      <c r="C6678" s="4" t="s">
        <v>13891</v>
      </c>
      <c r="D6678" s="4" t="s">
        <v>13899</v>
      </c>
      <c r="E6678" s="4" t="s">
        <v>13900</v>
      </c>
    </row>
    <row r="6679" spans="1:5">
      <c r="A6679" s="10" t="s">
        <v>39</v>
      </c>
      <c r="B6679" s="4" t="s">
        <v>85</v>
      </c>
      <c r="C6679" s="4" t="s">
        <v>13891</v>
      </c>
      <c r="D6679" s="4" t="s">
        <v>13901</v>
      </c>
      <c r="E6679" s="4" t="s">
        <v>13902</v>
      </c>
    </row>
    <row r="6680" spans="1:5">
      <c r="A6680" s="10" t="s">
        <v>43</v>
      </c>
      <c r="B6680" s="4" t="s">
        <v>452</v>
      </c>
      <c r="C6680" s="4" t="s">
        <v>13891</v>
      </c>
      <c r="D6680" s="4" t="s">
        <v>13903</v>
      </c>
      <c r="E6680" s="4" t="s">
        <v>13904</v>
      </c>
    </row>
    <row r="6681" spans="1:5">
      <c r="A6681" s="10" t="s">
        <v>27</v>
      </c>
      <c r="B6681" s="4">
        <v>0</v>
      </c>
      <c r="C6681" s="4" t="s">
        <v>13891</v>
      </c>
      <c r="D6681" s="4" t="s">
        <v>13905</v>
      </c>
      <c r="E6681" s="4" t="s">
        <v>13906</v>
      </c>
    </row>
    <row r="6682" spans="1:5">
      <c r="A6682" s="10" t="s">
        <v>48</v>
      </c>
      <c r="B6682" s="4" t="s">
        <v>40</v>
      </c>
      <c r="C6682" s="4" t="s">
        <v>13891</v>
      </c>
      <c r="D6682" s="4" t="s">
        <v>13907</v>
      </c>
      <c r="E6682" s="4" t="s">
        <v>13908</v>
      </c>
    </row>
    <row r="6683" spans="1:5">
      <c r="A6683" s="10" t="s">
        <v>51</v>
      </c>
      <c r="B6683" s="4" t="s">
        <v>487</v>
      </c>
      <c r="C6683" s="4" t="s">
        <v>13891</v>
      </c>
      <c r="D6683" s="4" t="s">
        <v>13909</v>
      </c>
      <c r="E6683" s="4" t="s">
        <v>13910</v>
      </c>
    </row>
    <row r="6684" spans="1:5">
      <c r="A6684" s="10" t="s">
        <v>27</v>
      </c>
      <c r="B6684" s="4">
        <v>0</v>
      </c>
      <c r="C6684" s="4" t="s">
        <v>13891</v>
      </c>
      <c r="D6684" s="4" t="s">
        <v>13911</v>
      </c>
      <c r="E6684" s="4" t="s">
        <v>13912</v>
      </c>
    </row>
    <row r="6685" spans="1:5">
      <c r="A6685" s="10" t="s">
        <v>56</v>
      </c>
      <c r="B6685" s="4" t="s">
        <v>85</v>
      </c>
      <c r="C6685" s="4" t="s">
        <v>13891</v>
      </c>
      <c r="D6685" s="4" t="s">
        <v>13913</v>
      </c>
      <c r="E6685" s="4" t="s">
        <v>13914</v>
      </c>
    </row>
    <row r="6686" spans="1:5">
      <c r="A6686" s="10" t="s">
        <v>59</v>
      </c>
      <c r="B6686" s="4" t="s">
        <v>394</v>
      </c>
      <c r="C6686" s="4" t="s">
        <v>13891</v>
      </c>
      <c r="D6686" s="4" t="s">
        <v>13915</v>
      </c>
      <c r="E6686" s="4" t="s">
        <v>13916</v>
      </c>
    </row>
    <row r="6687" spans="1:5">
      <c r="A6687" s="10" t="s">
        <v>27</v>
      </c>
      <c r="B6687" s="4">
        <v>0</v>
      </c>
      <c r="C6687" s="4" t="s">
        <v>13917</v>
      </c>
      <c r="D6687" s="4" t="s">
        <v>13918</v>
      </c>
      <c r="E6687" s="4" t="s">
        <v>13919</v>
      </c>
    </row>
    <row r="6688" spans="1:5">
      <c r="A6688" s="10" t="s">
        <v>30</v>
      </c>
      <c r="B6688" s="4" t="s">
        <v>31</v>
      </c>
      <c r="C6688" s="4" t="s">
        <v>13917</v>
      </c>
      <c r="D6688" s="4" t="s">
        <v>13920</v>
      </c>
      <c r="E6688" s="4" t="s">
        <v>13921</v>
      </c>
    </row>
    <row r="6689" spans="1:5">
      <c r="A6689" s="10" t="s">
        <v>34</v>
      </c>
      <c r="B6689" s="4">
        <v>1800</v>
      </c>
      <c r="C6689" s="4" t="s">
        <v>13917</v>
      </c>
      <c r="D6689" s="4" t="s">
        <v>13922</v>
      </c>
      <c r="E6689" s="4" t="s">
        <v>13923</v>
      </c>
    </row>
    <row r="6690" spans="1:5">
      <c r="A6690" s="10">
        <v>2711</v>
      </c>
      <c r="B6690" s="4">
        <v>1</v>
      </c>
      <c r="C6690" s="4" t="s">
        <v>13924</v>
      </c>
      <c r="D6690" s="4" t="s">
        <v>13925</v>
      </c>
      <c r="E6690" s="4" t="s">
        <v>13926</v>
      </c>
    </row>
    <row r="6691" spans="1:5">
      <c r="A6691" s="10">
        <v>2712</v>
      </c>
      <c r="B6691" s="4">
        <v>1</v>
      </c>
      <c r="C6691" s="4" t="s">
        <v>13924</v>
      </c>
      <c r="D6691" s="4" t="s">
        <v>13927</v>
      </c>
      <c r="E6691" s="4" t="s">
        <v>13928</v>
      </c>
    </row>
    <row r="6692" spans="1:5">
      <c r="A6692" s="10">
        <v>2713</v>
      </c>
      <c r="B6692" s="4">
        <v>1</v>
      </c>
      <c r="C6692" s="4" t="s">
        <v>13924</v>
      </c>
      <c r="D6692" s="4" t="s">
        <v>13929</v>
      </c>
      <c r="E6692" s="4" t="s">
        <v>13930</v>
      </c>
    </row>
    <row r="6693" spans="1:5">
      <c r="A6693" s="10">
        <v>2714</v>
      </c>
      <c r="B6693" s="4">
        <v>1</v>
      </c>
      <c r="C6693" s="4" t="s">
        <v>13924</v>
      </c>
      <c r="D6693" s="4" t="s">
        <v>13931</v>
      </c>
      <c r="E6693" s="4" t="s">
        <v>13932</v>
      </c>
    </row>
    <row r="6694" spans="1:5">
      <c r="A6694" s="10" t="s">
        <v>27</v>
      </c>
      <c r="B6694" s="4">
        <v>0</v>
      </c>
      <c r="C6694" s="4" t="s">
        <v>13924</v>
      </c>
      <c r="D6694" s="4" t="s">
        <v>13933</v>
      </c>
      <c r="E6694" s="4" t="s">
        <v>13934</v>
      </c>
    </row>
    <row r="6695" spans="1:5">
      <c r="A6695" s="10" t="s">
        <v>48</v>
      </c>
      <c r="B6695" s="4" t="s">
        <v>2926</v>
      </c>
      <c r="C6695" s="4" t="s">
        <v>13924</v>
      </c>
      <c r="D6695" s="4" t="s">
        <v>13935</v>
      </c>
      <c r="E6695" s="4" t="s">
        <v>13936</v>
      </c>
    </row>
    <row r="6696" spans="1:5">
      <c r="A6696" s="10" t="s">
        <v>51</v>
      </c>
      <c r="B6696" s="4">
        <v>800</v>
      </c>
      <c r="C6696" s="4" t="s">
        <v>13924</v>
      </c>
      <c r="D6696" s="4" t="s">
        <v>13937</v>
      </c>
      <c r="E6696" s="4" t="s">
        <v>13938</v>
      </c>
    </row>
    <row r="6697" spans="1:5">
      <c r="A6697" s="10" t="s">
        <v>27</v>
      </c>
      <c r="B6697" s="4">
        <v>0</v>
      </c>
      <c r="C6697" s="4" t="s">
        <v>13924</v>
      </c>
      <c r="D6697" s="4" t="s">
        <v>13939</v>
      </c>
      <c r="E6697" s="4" t="s">
        <v>13940</v>
      </c>
    </row>
    <row r="6698" spans="1:5">
      <c r="A6698" s="10" t="s">
        <v>56</v>
      </c>
      <c r="B6698" s="4" t="s">
        <v>40</v>
      </c>
      <c r="C6698" s="4" t="s">
        <v>13924</v>
      </c>
      <c r="D6698" s="4" t="s">
        <v>13941</v>
      </c>
      <c r="E6698" s="4" t="s">
        <v>13942</v>
      </c>
    </row>
    <row r="6699" spans="1:5">
      <c r="A6699" s="10" t="s">
        <v>59</v>
      </c>
      <c r="B6699" s="4">
        <v>6000</v>
      </c>
      <c r="C6699" s="4" t="s">
        <v>13924</v>
      </c>
      <c r="D6699" s="4" t="s">
        <v>13943</v>
      </c>
      <c r="E6699" s="4" t="s">
        <v>13944</v>
      </c>
    </row>
    <row r="6700" spans="1:5">
      <c r="A6700" s="10" t="s">
        <v>27</v>
      </c>
      <c r="B6700" s="4">
        <v>0</v>
      </c>
      <c r="C6700" s="4" t="s">
        <v>13924</v>
      </c>
      <c r="D6700" s="4" t="s">
        <v>13945</v>
      </c>
      <c r="E6700" s="4" t="s">
        <v>13946</v>
      </c>
    </row>
    <row r="6701" spans="1:5">
      <c r="A6701" s="10" t="s">
        <v>30</v>
      </c>
      <c r="B6701" s="4">
        <v>4451</v>
      </c>
      <c r="C6701" s="4" t="s">
        <v>13924</v>
      </c>
      <c r="D6701" s="4" t="s">
        <v>13947</v>
      </c>
      <c r="E6701" s="4" t="s">
        <v>13948</v>
      </c>
    </row>
    <row r="6702" spans="1:5">
      <c r="A6702" s="10" t="s">
        <v>34</v>
      </c>
      <c r="B6702" s="4" t="s">
        <v>8131</v>
      </c>
      <c r="C6702" s="4" t="s">
        <v>13924</v>
      </c>
      <c r="D6702" s="4" t="s">
        <v>13949</v>
      </c>
      <c r="E6702" s="4" t="s">
        <v>13950</v>
      </c>
    </row>
    <row r="6703" spans="1:5">
      <c r="A6703" s="10" t="s">
        <v>27</v>
      </c>
      <c r="B6703" s="4">
        <v>0</v>
      </c>
      <c r="C6703" s="4" t="s">
        <v>13924</v>
      </c>
      <c r="D6703" s="4" t="s">
        <v>13951</v>
      </c>
      <c r="E6703" s="4" t="s">
        <v>13952</v>
      </c>
    </row>
    <row r="6704" spans="1:5">
      <c r="A6704" s="10" t="s">
        <v>39</v>
      </c>
      <c r="B6704" s="4" t="s">
        <v>40</v>
      </c>
      <c r="C6704" s="4" t="s">
        <v>13924</v>
      </c>
      <c r="D6704" s="4" t="s">
        <v>13953</v>
      </c>
      <c r="E6704" s="4" t="s">
        <v>13954</v>
      </c>
    </row>
    <row r="6705" spans="1:5">
      <c r="A6705" s="10" t="s">
        <v>43</v>
      </c>
      <c r="B6705" s="4" t="s">
        <v>417</v>
      </c>
      <c r="C6705" s="4" t="s">
        <v>13924</v>
      </c>
      <c r="D6705" s="4" t="s">
        <v>13955</v>
      </c>
      <c r="E6705" s="4" t="s">
        <v>13956</v>
      </c>
    </row>
    <row r="6706" spans="1:5">
      <c r="A6706" s="10">
        <v>2711</v>
      </c>
      <c r="B6706" s="4">
        <v>1</v>
      </c>
      <c r="C6706" s="4" t="s">
        <v>13957</v>
      </c>
      <c r="D6706" s="4" t="s">
        <v>13958</v>
      </c>
      <c r="E6706" s="4" t="s">
        <v>13959</v>
      </c>
    </row>
    <row r="6707" spans="1:5">
      <c r="A6707" s="10">
        <v>2712</v>
      </c>
      <c r="B6707" s="4">
        <v>1</v>
      </c>
      <c r="C6707" s="4" t="s">
        <v>13957</v>
      </c>
      <c r="D6707" s="4" t="s">
        <v>13960</v>
      </c>
      <c r="E6707" s="4" t="s">
        <v>13961</v>
      </c>
    </row>
    <row r="6708" spans="1:5">
      <c r="A6708" s="10">
        <v>2713</v>
      </c>
      <c r="B6708" s="4">
        <v>1</v>
      </c>
      <c r="C6708" s="4" t="s">
        <v>13957</v>
      </c>
      <c r="D6708" s="4" t="s">
        <v>13962</v>
      </c>
      <c r="E6708" s="4" t="s">
        <v>13963</v>
      </c>
    </row>
    <row r="6709" spans="1:5">
      <c r="A6709" s="10">
        <v>2714</v>
      </c>
      <c r="B6709" s="4">
        <v>1</v>
      </c>
      <c r="C6709" s="4" t="s">
        <v>13957</v>
      </c>
      <c r="D6709" s="4" t="s">
        <v>13964</v>
      </c>
      <c r="E6709" s="11" t="s">
        <v>13965</v>
      </c>
    </row>
    <row r="6710" spans="1:5">
      <c r="A6710" s="10" t="s">
        <v>27</v>
      </c>
      <c r="B6710" s="4">
        <v>0</v>
      </c>
      <c r="C6710" s="4" t="s">
        <v>13966</v>
      </c>
      <c r="D6710" s="4" t="s">
        <v>13967</v>
      </c>
      <c r="E6710" s="4" t="s">
        <v>13968</v>
      </c>
    </row>
    <row r="6711" spans="1:5">
      <c r="A6711" s="10" t="s">
        <v>56</v>
      </c>
      <c r="B6711" s="4" t="s">
        <v>85</v>
      </c>
      <c r="C6711" s="4" t="s">
        <v>13966</v>
      </c>
      <c r="D6711" s="4" t="s">
        <v>13969</v>
      </c>
      <c r="E6711" s="4" t="s">
        <v>13970</v>
      </c>
    </row>
    <row r="6712" spans="1:5">
      <c r="A6712" s="10" t="s">
        <v>59</v>
      </c>
      <c r="B6712" s="4" t="s">
        <v>654</v>
      </c>
      <c r="C6712" s="4" t="s">
        <v>13966</v>
      </c>
      <c r="D6712" s="4" t="s">
        <v>13971</v>
      </c>
      <c r="E6712" s="4" t="s">
        <v>13972</v>
      </c>
    </row>
    <row r="6713" spans="1:5">
      <c r="A6713" s="10" t="s">
        <v>27</v>
      </c>
      <c r="B6713" s="4">
        <v>0</v>
      </c>
      <c r="C6713" s="4" t="s">
        <v>13966</v>
      </c>
      <c r="D6713" s="4" t="s">
        <v>13973</v>
      </c>
      <c r="E6713" s="4" t="s">
        <v>13974</v>
      </c>
    </row>
    <row r="6714" spans="1:5">
      <c r="A6714" s="10" t="s">
        <v>30</v>
      </c>
      <c r="B6714" s="4" t="s">
        <v>2242</v>
      </c>
      <c r="C6714" s="4" t="s">
        <v>13966</v>
      </c>
      <c r="D6714" s="4" t="s">
        <v>13975</v>
      </c>
      <c r="E6714" s="4" t="s">
        <v>13976</v>
      </c>
    </row>
    <row r="6715" spans="1:5">
      <c r="A6715" s="10" t="s">
        <v>34</v>
      </c>
      <c r="B6715" s="4" t="s">
        <v>10520</v>
      </c>
      <c r="C6715" s="4" t="s">
        <v>13966</v>
      </c>
      <c r="D6715" s="4" t="s">
        <v>13977</v>
      </c>
      <c r="E6715" s="4" t="s">
        <v>13978</v>
      </c>
    </row>
    <row r="6716" spans="1:5">
      <c r="A6716" s="10" t="s">
        <v>27</v>
      </c>
      <c r="B6716" s="4">
        <v>0</v>
      </c>
      <c r="C6716" s="4" t="s">
        <v>13966</v>
      </c>
      <c r="D6716" s="4" t="s">
        <v>13979</v>
      </c>
      <c r="E6716" s="4" t="s">
        <v>13980</v>
      </c>
    </row>
    <row r="6717" spans="1:5">
      <c r="A6717" s="10" t="s">
        <v>39</v>
      </c>
      <c r="B6717" s="4" t="s">
        <v>85</v>
      </c>
      <c r="C6717" s="4" t="s">
        <v>13966</v>
      </c>
      <c r="D6717" s="4" t="s">
        <v>13981</v>
      </c>
      <c r="E6717" s="4" t="s">
        <v>13982</v>
      </c>
    </row>
    <row r="6718" spans="1:5">
      <c r="A6718" s="10" t="s">
        <v>43</v>
      </c>
      <c r="B6718" s="4" t="s">
        <v>452</v>
      </c>
      <c r="C6718" s="4" t="s">
        <v>13966</v>
      </c>
      <c r="D6718" s="4" t="s">
        <v>13983</v>
      </c>
      <c r="E6718" s="11" t="s">
        <v>13984</v>
      </c>
    </row>
    <row r="6719" spans="1:5">
      <c r="A6719" s="10" t="s">
        <v>27</v>
      </c>
      <c r="B6719" s="4">
        <v>0</v>
      </c>
      <c r="C6719" s="4" t="s">
        <v>13966</v>
      </c>
      <c r="D6719" s="4" t="s">
        <v>13985</v>
      </c>
      <c r="E6719" s="4" t="s">
        <v>13986</v>
      </c>
    </row>
    <row r="6720" spans="1:5">
      <c r="A6720" s="10" t="s">
        <v>48</v>
      </c>
      <c r="B6720" s="4" t="s">
        <v>40</v>
      </c>
      <c r="C6720" s="4" t="s">
        <v>13966</v>
      </c>
      <c r="D6720" s="4" t="s">
        <v>13987</v>
      </c>
      <c r="E6720" s="4" t="s">
        <v>13988</v>
      </c>
    </row>
    <row r="6721" spans="1:5">
      <c r="A6721" s="10" t="s">
        <v>51</v>
      </c>
      <c r="B6721" s="4" t="s">
        <v>825</v>
      </c>
      <c r="C6721" s="4" t="s">
        <v>13966</v>
      </c>
      <c r="D6721" s="4" t="s">
        <v>13989</v>
      </c>
      <c r="E6721" s="4" t="s">
        <v>13990</v>
      </c>
    </row>
    <row r="6722" spans="1:5">
      <c r="A6722" s="10">
        <v>2711</v>
      </c>
      <c r="B6722" s="4">
        <v>1</v>
      </c>
      <c r="C6722" s="4" t="s">
        <v>13991</v>
      </c>
      <c r="D6722" s="4" t="s">
        <v>13992</v>
      </c>
      <c r="E6722" s="4" t="s">
        <v>13993</v>
      </c>
    </row>
    <row r="6723" spans="1:5">
      <c r="A6723" s="10">
        <v>2712</v>
      </c>
      <c r="B6723" s="4">
        <v>1</v>
      </c>
      <c r="C6723" s="4" t="s">
        <v>13991</v>
      </c>
      <c r="D6723" s="4" t="s">
        <v>13994</v>
      </c>
      <c r="E6723" s="4" t="s">
        <v>13995</v>
      </c>
    </row>
    <row r="6724" spans="1:5">
      <c r="A6724" s="10">
        <v>2713</v>
      </c>
      <c r="B6724" s="4">
        <v>1</v>
      </c>
      <c r="C6724" s="4" t="s">
        <v>13991</v>
      </c>
      <c r="D6724" s="4" t="s">
        <v>13996</v>
      </c>
      <c r="E6724" s="4" t="s">
        <v>13997</v>
      </c>
    </row>
    <row r="6725" spans="1:5">
      <c r="A6725" s="10">
        <v>2714</v>
      </c>
      <c r="B6725" s="4">
        <v>1</v>
      </c>
      <c r="C6725" s="4" t="s">
        <v>13991</v>
      </c>
      <c r="D6725" s="4" t="s">
        <v>13998</v>
      </c>
      <c r="E6725" s="4" t="s">
        <v>13999</v>
      </c>
    </row>
    <row r="6726" spans="1:5">
      <c r="A6726" s="10" t="s">
        <v>27</v>
      </c>
      <c r="B6726" s="4">
        <v>0</v>
      </c>
      <c r="C6726" s="4" t="s">
        <v>14000</v>
      </c>
      <c r="D6726" s="4" t="s">
        <v>14001</v>
      </c>
      <c r="E6726" s="4" t="s">
        <v>14002</v>
      </c>
    </row>
    <row r="6727" spans="1:5">
      <c r="A6727" s="10" t="s">
        <v>30</v>
      </c>
      <c r="B6727" s="4">
        <v>4450</v>
      </c>
      <c r="C6727" s="4" t="s">
        <v>14000</v>
      </c>
      <c r="D6727" s="4" t="s">
        <v>14003</v>
      </c>
      <c r="E6727" s="4" t="s">
        <v>14004</v>
      </c>
    </row>
    <row r="6728" spans="1:5">
      <c r="A6728" s="10" t="s">
        <v>34</v>
      </c>
      <c r="B6728" s="4" t="s">
        <v>3102</v>
      </c>
      <c r="C6728" s="4" t="s">
        <v>14000</v>
      </c>
      <c r="D6728" s="4" t="s">
        <v>14005</v>
      </c>
      <c r="E6728" s="4" t="s">
        <v>14006</v>
      </c>
    </row>
    <row r="6729" spans="1:5">
      <c r="A6729" s="10" t="s">
        <v>27</v>
      </c>
      <c r="B6729" s="4">
        <v>0</v>
      </c>
      <c r="C6729" s="4" t="s">
        <v>14000</v>
      </c>
      <c r="D6729" s="4" t="s">
        <v>14007</v>
      </c>
      <c r="E6729" s="4" t="s">
        <v>14008</v>
      </c>
    </row>
    <row r="6730" spans="1:5">
      <c r="A6730" s="10" t="s">
        <v>39</v>
      </c>
      <c r="B6730" s="4" t="s">
        <v>40</v>
      </c>
      <c r="C6730" s="4" t="s">
        <v>14000</v>
      </c>
      <c r="D6730" s="4" t="s">
        <v>14009</v>
      </c>
      <c r="E6730" s="4" t="s">
        <v>14010</v>
      </c>
    </row>
    <row r="6731" spans="1:5">
      <c r="A6731" s="10" t="s">
        <v>43</v>
      </c>
      <c r="B6731" s="4" t="s">
        <v>654</v>
      </c>
      <c r="C6731" s="4" t="s">
        <v>14000</v>
      </c>
      <c r="D6731" s="4" t="s">
        <v>14011</v>
      </c>
      <c r="E6731" s="4" t="s">
        <v>14012</v>
      </c>
    </row>
    <row r="6732" spans="1:5">
      <c r="A6732" s="10" t="s">
        <v>27</v>
      </c>
      <c r="B6732" s="4">
        <v>0</v>
      </c>
      <c r="C6732" s="4" t="s">
        <v>14000</v>
      </c>
      <c r="D6732" s="4" t="s">
        <v>14013</v>
      </c>
      <c r="E6732" s="11" t="s">
        <v>14014</v>
      </c>
    </row>
    <row r="6733" spans="1:5">
      <c r="A6733" s="10" t="s">
        <v>48</v>
      </c>
      <c r="B6733" s="4" t="s">
        <v>2926</v>
      </c>
      <c r="C6733" s="4" t="s">
        <v>14000</v>
      </c>
      <c r="D6733" s="4" t="s">
        <v>14015</v>
      </c>
      <c r="E6733" s="4" t="s">
        <v>14016</v>
      </c>
    </row>
    <row r="6734" spans="1:5">
      <c r="A6734" s="10" t="s">
        <v>51</v>
      </c>
      <c r="B6734" s="4">
        <v>1000</v>
      </c>
      <c r="C6734" s="4" t="s">
        <v>14000</v>
      </c>
      <c r="D6734" s="4" t="s">
        <v>14017</v>
      </c>
      <c r="E6734" s="4" t="s">
        <v>14018</v>
      </c>
    </row>
    <row r="6735" spans="1:5">
      <c r="A6735" s="10" t="s">
        <v>27</v>
      </c>
      <c r="B6735" s="4">
        <v>0</v>
      </c>
      <c r="C6735" s="4" t="s">
        <v>14000</v>
      </c>
      <c r="D6735" s="4" t="s">
        <v>14019</v>
      </c>
      <c r="E6735" s="4" t="s">
        <v>14020</v>
      </c>
    </row>
    <row r="6736" spans="1:5">
      <c r="A6736" s="10" t="s">
        <v>56</v>
      </c>
      <c r="B6736" s="4" t="s">
        <v>85</v>
      </c>
      <c r="C6736" s="4" t="s">
        <v>14000</v>
      </c>
      <c r="D6736" s="4" t="s">
        <v>14021</v>
      </c>
      <c r="E6736" s="4" t="s">
        <v>14022</v>
      </c>
    </row>
    <row r="6737" spans="1:5">
      <c r="A6737" s="10" t="s">
        <v>59</v>
      </c>
      <c r="B6737" s="4">
        <v>2000</v>
      </c>
      <c r="C6737" s="4" t="s">
        <v>14000</v>
      </c>
      <c r="D6737" s="4" t="s">
        <v>14023</v>
      </c>
      <c r="E6737" s="4" t="s">
        <v>14024</v>
      </c>
    </row>
    <row r="6738" spans="1:5">
      <c r="A6738" s="10">
        <v>2711</v>
      </c>
      <c r="B6738" s="4">
        <v>1</v>
      </c>
      <c r="C6738" s="4" t="s">
        <v>14025</v>
      </c>
      <c r="D6738" s="4">
        <v>19494060</v>
      </c>
      <c r="E6738" s="4" t="s">
        <v>14026</v>
      </c>
    </row>
    <row r="6739" spans="1:5">
      <c r="A6739" s="10">
        <v>2712</v>
      </c>
      <c r="B6739" s="4">
        <v>1</v>
      </c>
      <c r="C6739" s="4" t="s">
        <v>14025</v>
      </c>
      <c r="D6739" s="4" t="s">
        <v>14027</v>
      </c>
      <c r="E6739" s="4" t="s">
        <v>14028</v>
      </c>
    </row>
    <row r="6740" spans="1:5">
      <c r="A6740" s="10">
        <v>2713</v>
      </c>
      <c r="B6740" s="4">
        <v>1</v>
      </c>
      <c r="C6740" s="4" t="s">
        <v>14025</v>
      </c>
      <c r="D6740" s="4" t="s">
        <v>14029</v>
      </c>
      <c r="E6740" s="4" t="s">
        <v>14030</v>
      </c>
    </row>
    <row r="6741" spans="1:5">
      <c r="A6741" s="10">
        <v>2714</v>
      </c>
      <c r="B6741" s="4">
        <v>1</v>
      </c>
      <c r="C6741" s="4" t="s">
        <v>14025</v>
      </c>
      <c r="D6741" s="4" t="s">
        <v>14031</v>
      </c>
      <c r="E6741" s="4" t="s">
        <v>14032</v>
      </c>
    </row>
    <row r="6742" spans="1:5">
      <c r="A6742" s="10" t="s">
        <v>27</v>
      </c>
      <c r="B6742" s="4">
        <v>0</v>
      </c>
      <c r="C6742" s="4" t="s">
        <v>14025</v>
      </c>
      <c r="D6742" s="4" t="s">
        <v>14033</v>
      </c>
      <c r="E6742" s="4" t="s">
        <v>14034</v>
      </c>
    </row>
    <row r="6743" spans="1:5">
      <c r="A6743" s="10" t="s">
        <v>39</v>
      </c>
      <c r="B6743" s="4" t="s">
        <v>40</v>
      </c>
      <c r="C6743" s="4" t="s">
        <v>14025</v>
      </c>
      <c r="D6743" s="4" t="s">
        <v>14035</v>
      </c>
      <c r="E6743" s="4" t="s">
        <v>14036</v>
      </c>
    </row>
    <row r="6744" spans="1:5">
      <c r="A6744" s="10" t="s">
        <v>43</v>
      </c>
      <c r="B6744" s="4">
        <v>8800</v>
      </c>
      <c r="C6744" s="4" t="s">
        <v>14025</v>
      </c>
      <c r="D6744" s="4" t="s">
        <v>14037</v>
      </c>
      <c r="E6744" s="4" t="s">
        <v>14038</v>
      </c>
    </row>
    <row r="6745" spans="1:5">
      <c r="A6745" s="10" t="s">
        <v>27</v>
      </c>
      <c r="B6745" s="4">
        <v>0</v>
      </c>
      <c r="C6745" s="4" t="s">
        <v>14039</v>
      </c>
      <c r="D6745" s="4" t="s">
        <v>14040</v>
      </c>
      <c r="E6745" s="4" t="s">
        <v>14041</v>
      </c>
    </row>
    <row r="6746" spans="1:5">
      <c r="A6746" s="10" t="s">
        <v>48</v>
      </c>
      <c r="B6746" s="4" t="s">
        <v>2926</v>
      </c>
      <c r="C6746" s="4" t="s">
        <v>14039</v>
      </c>
      <c r="D6746" s="4" t="s">
        <v>14042</v>
      </c>
      <c r="E6746" s="4" t="s">
        <v>14043</v>
      </c>
    </row>
    <row r="6747" spans="1:5">
      <c r="A6747" s="10" t="s">
        <v>51</v>
      </c>
      <c r="B6747" s="4">
        <v>1000</v>
      </c>
      <c r="C6747" s="4" t="s">
        <v>14039</v>
      </c>
      <c r="D6747" s="4" t="s">
        <v>14044</v>
      </c>
      <c r="E6747" s="4" t="s">
        <v>14045</v>
      </c>
    </row>
    <row r="6748" spans="1:5">
      <c r="A6748" s="10" t="s">
        <v>27</v>
      </c>
      <c r="B6748" s="4">
        <v>0</v>
      </c>
      <c r="C6748" s="4" t="s">
        <v>14039</v>
      </c>
      <c r="D6748" s="4" t="s">
        <v>14046</v>
      </c>
      <c r="E6748" s="4" t="s">
        <v>14047</v>
      </c>
    </row>
    <row r="6749" spans="1:5">
      <c r="A6749" s="10" t="s">
        <v>56</v>
      </c>
      <c r="B6749" s="4" t="s">
        <v>40</v>
      </c>
      <c r="C6749" s="4" t="s">
        <v>14039</v>
      </c>
      <c r="D6749" s="4" t="s">
        <v>14048</v>
      </c>
      <c r="E6749" s="4" t="s">
        <v>14049</v>
      </c>
    </row>
    <row r="6750" spans="1:5">
      <c r="A6750" s="10" t="s">
        <v>59</v>
      </c>
      <c r="B6750" s="4">
        <v>4000</v>
      </c>
      <c r="C6750" s="4" t="s">
        <v>14039</v>
      </c>
      <c r="D6750" s="4" t="s">
        <v>14050</v>
      </c>
      <c r="E6750" s="4">
        <v>33040043</v>
      </c>
    </row>
    <row r="6751" spans="1:5">
      <c r="A6751" s="10" t="s">
        <v>27</v>
      </c>
      <c r="B6751" s="4">
        <v>0</v>
      </c>
      <c r="C6751" s="4" t="s">
        <v>14039</v>
      </c>
      <c r="D6751" s="4" t="s">
        <v>14051</v>
      </c>
      <c r="E6751" s="11" t="s">
        <v>14052</v>
      </c>
    </row>
    <row r="6752" spans="1:5">
      <c r="A6752" s="10" t="s">
        <v>30</v>
      </c>
      <c r="B6752" s="4">
        <v>4451</v>
      </c>
      <c r="C6752" s="4" t="s">
        <v>14039</v>
      </c>
      <c r="D6752" s="4">
        <v>19560258</v>
      </c>
      <c r="E6752" s="4" t="s">
        <v>14053</v>
      </c>
    </row>
    <row r="6753" spans="1:5">
      <c r="A6753" s="10" t="s">
        <v>34</v>
      </c>
      <c r="B6753" s="4">
        <v>1400</v>
      </c>
      <c r="C6753" s="4" t="s">
        <v>14039</v>
      </c>
      <c r="D6753" s="4" t="s">
        <v>14054</v>
      </c>
      <c r="E6753" s="4" t="s">
        <v>14055</v>
      </c>
    </row>
    <row r="6754" spans="1:5">
      <c r="A6754" s="10">
        <v>2711</v>
      </c>
      <c r="B6754" s="4">
        <v>1</v>
      </c>
      <c r="C6754" s="4" t="s">
        <v>14056</v>
      </c>
      <c r="D6754" s="4" t="s">
        <v>14057</v>
      </c>
      <c r="E6754" s="4" t="s">
        <v>14058</v>
      </c>
    </row>
    <row r="6755" spans="1:5">
      <c r="A6755" s="10">
        <v>2712</v>
      </c>
      <c r="B6755" s="4">
        <v>1</v>
      </c>
      <c r="C6755" s="4" t="s">
        <v>14056</v>
      </c>
      <c r="D6755" s="4" t="s">
        <v>14059</v>
      </c>
      <c r="E6755" s="4" t="s">
        <v>14060</v>
      </c>
    </row>
    <row r="6756" spans="1:5">
      <c r="A6756" s="10">
        <v>2713</v>
      </c>
      <c r="B6756" s="4">
        <v>1</v>
      </c>
      <c r="C6756" s="4" t="s">
        <v>14056</v>
      </c>
      <c r="D6756" s="4" t="s">
        <v>14061</v>
      </c>
      <c r="E6756" s="4" t="s">
        <v>14062</v>
      </c>
    </row>
    <row r="6757" spans="1:5">
      <c r="A6757" s="10">
        <v>2714</v>
      </c>
      <c r="B6757" s="4">
        <v>1</v>
      </c>
      <c r="C6757" s="4" t="s">
        <v>14056</v>
      </c>
      <c r="D6757" s="4" t="s">
        <v>14063</v>
      </c>
      <c r="E6757" s="4" t="s">
        <v>14064</v>
      </c>
    </row>
    <row r="6758" spans="1:5">
      <c r="A6758" s="10" t="s">
        <v>27</v>
      </c>
      <c r="B6758" s="4">
        <v>0</v>
      </c>
      <c r="C6758" s="4" t="s">
        <v>14056</v>
      </c>
      <c r="D6758" s="4" t="s">
        <v>14065</v>
      </c>
      <c r="E6758" s="4">
        <v>34795444</v>
      </c>
    </row>
    <row r="6759" spans="1:5">
      <c r="A6759" s="10" t="s">
        <v>48</v>
      </c>
      <c r="B6759" s="4" t="s">
        <v>40</v>
      </c>
      <c r="C6759" s="4" t="s">
        <v>14056</v>
      </c>
      <c r="D6759" s="4" t="s">
        <v>14066</v>
      </c>
      <c r="E6759" s="4" t="s">
        <v>14067</v>
      </c>
    </row>
    <row r="6760" spans="1:5">
      <c r="A6760" s="10" t="s">
        <v>51</v>
      </c>
      <c r="B6760" s="4" t="s">
        <v>394</v>
      </c>
      <c r="C6760" s="4" t="s">
        <v>14056</v>
      </c>
      <c r="D6760" s="4" t="s">
        <v>14068</v>
      </c>
      <c r="E6760" s="4" t="s">
        <v>14069</v>
      </c>
    </row>
    <row r="6761" spans="1:5">
      <c r="A6761" s="10" t="s">
        <v>27</v>
      </c>
      <c r="B6761" s="4">
        <v>0</v>
      </c>
      <c r="C6761" s="4" t="s">
        <v>14070</v>
      </c>
      <c r="D6761" s="4" t="s">
        <v>14071</v>
      </c>
      <c r="E6761" s="4" t="s">
        <v>14072</v>
      </c>
    </row>
    <row r="6762" spans="1:5">
      <c r="A6762" s="10" t="s">
        <v>56</v>
      </c>
      <c r="B6762" s="4" t="s">
        <v>85</v>
      </c>
      <c r="C6762" s="4" t="s">
        <v>14070</v>
      </c>
      <c r="D6762" s="4" t="s">
        <v>14073</v>
      </c>
      <c r="E6762" s="4" t="s">
        <v>14074</v>
      </c>
    </row>
    <row r="6763" spans="1:5">
      <c r="A6763" s="10" t="s">
        <v>59</v>
      </c>
      <c r="B6763" s="4">
        <v>8000</v>
      </c>
      <c r="C6763" s="4" t="s">
        <v>14070</v>
      </c>
      <c r="D6763" s="4" t="s">
        <v>14075</v>
      </c>
      <c r="E6763" s="4" t="s">
        <v>14076</v>
      </c>
    </row>
    <row r="6764" spans="1:5">
      <c r="A6764" s="10" t="s">
        <v>27</v>
      </c>
      <c r="B6764" s="4">
        <v>0</v>
      </c>
      <c r="C6764" s="4" t="s">
        <v>14070</v>
      </c>
      <c r="D6764" s="4" t="s">
        <v>14077</v>
      </c>
      <c r="E6764" s="4" t="s">
        <v>14078</v>
      </c>
    </row>
    <row r="6765" spans="1:5">
      <c r="A6765" s="10" t="s">
        <v>30</v>
      </c>
      <c r="B6765" s="4">
        <v>4459</v>
      </c>
      <c r="C6765" s="4" t="s">
        <v>14070</v>
      </c>
      <c r="D6765" s="4" t="s">
        <v>14079</v>
      </c>
      <c r="E6765" s="4" t="s">
        <v>14080</v>
      </c>
    </row>
    <row r="6766" spans="1:5">
      <c r="A6766" s="10" t="s">
        <v>34</v>
      </c>
      <c r="B6766" s="4" t="s">
        <v>94</v>
      </c>
      <c r="C6766" s="4" t="s">
        <v>14070</v>
      </c>
      <c r="D6766" s="4" t="s">
        <v>14081</v>
      </c>
      <c r="E6766" s="4">
        <v>14639609</v>
      </c>
    </row>
    <row r="6767" spans="1:5">
      <c r="A6767" s="10" t="s">
        <v>27</v>
      </c>
      <c r="B6767" s="4">
        <v>0</v>
      </c>
      <c r="C6767" s="4" t="s">
        <v>14070</v>
      </c>
      <c r="D6767" s="4" t="s">
        <v>14082</v>
      </c>
      <c r="E6767" s="4" t="s">
        <v>14083</v>
      </c>
    </row>
    <row r="6768" spans="1:5">
      <c r="A6768" s="10" t="s">
        <v>39</v>
      </c>
      <c r="B6768" s="4" t="s">
        <v>85</v>
      </c>
      <c r="C6768" s="4" t="s">
        <v>14070</v>
      </c>
      <c r="D6768" s="4" t="s">
        <v>14084</v>
      </c>
      <c r="E6768" s="4" t="s">
        <v>14085</v>
      </c>
    </row>
    <row r="6769" spans="1:5">
      <c r="A6769" s="10" t="s">
        <v>43</v>
      </c>
      <c r="B6769" s="4" t="s">
        <v>44</v>
      </c>
      <c r="C6769" s="4" t="s">
        <v>14070</v>
      </c>
      <c r="D6769" s="4" t="s">
        <v>14086</v>
      </c>
      <c r="E6769" s="4">
        <v>73922302</v>
      </c>
    </row>
    <row r="6770" spans="1:5">
      <c r="A6770" s="10">
        <v>2711</v>
      </c>
      <c r="B6770" s="4">
        <v>1</v>
      </c>
      <c r="C6770" s="4" t="s">
        <v>14087</v>
      </c>
      <c r="D6770" s="4" t="s">
        <v>14088</v>
      </c>
      <c r="E6770" s="4" t="s">
        <v>14089</v>
      </c>
    </row>
    <row r="6771" spans="1:5">
      <c r="A6771" s="10">
        <v>2712</v>
      </c>
      <c r="B6771" s="4">
        <v>1</v>
      </c>
      <c r="C6771" s="4" t="s">
        <v>14087</v>
      </c>
      <c r="D6771" s="4" t="s">
        <v>14090</v>
      </c>
      <c r="E6771" s="4" t="s">
        <v>14091</v>
      </c>
    </row>
    <row r="6772" spans="1:5">
      <c r="A6772" s="10">
        <v>2713</v>
      </c>
      <c r="B6772" s="4">
        <v>1</v>
      </c>
      <c r="C6772" s="4" t="s">
        <v>14087</v>
      </c>
      <c r="D6772" s="4" t="s">
        <v>14092</v>
      </c>
      <c r="E6772" s="4" t="s">
        <v>14093</v>
      </c>
    </row>
    <row r="6773" spans="1:5">
      <c r="A6773" s="10">
        <v>2714</v>
      </c>
      <c r="B6773" s="4">
        <v>1</v>
      </c>
      <c r="C6773" s="4" t="s">
        <v>14087</v>
      </c>
      <c r="D6773" s="4" t="s">
        <v>14094</v>
      </c>
      <c r="E6773" s="4" t="s">
        <v>14095</v>
      </c>
    </row>
    <row r="6774" spans="1:5">
      <c r="A6774" s="10" t="s">
        <v>27</v>
      </c>
      <c r="B6774" s="4">
        <v>0</v>
      </c>
      <c r="C6774" s="4" t="s">
        <v>14087</v>
      </c>
      <c r="D6774" s="4" t="s">
        <v>14096</v>
      </c>
      <c r="E6774" s="4" t="s">
        <v>14097</v>
      </c>
    </row>
    <row r="6775" spans="1:5">
      <c r="A6775" s="10" t="s">
        <v>56</v>
      </c>
      <c r="B6775" s="4" t="s">
        <v>40</v>
      </c>
      <c r="C6775" s="4" t="s">
        <v>14087</v>
      </c>
      <c r="D6775" s="4" t="s">
        <v>14098</v>
      </c>
      <c r="E6775" s="4" t="s">
        <v>14099</v>
      </c>
    </row>
    <row r="6776" spans="1:5">
      <c r="A6776" s="10" t="s">
        <v>59</v>
      </c>
      <c r="B6776" s="4">
        <v>4000</v>
      </c>
      <c r="C6776" s="4" t="s">
        <v>14087</v>
      </c>
      <c r="D6776" s="4" t="s">
        <v>14100</v>
      </c>
      <c r="E6776" s="4" t="s">
        <v>14101</v>
      </c>
    </row>
    <row r="6777" spans="1:5">
      <c r="A6777" s="10" t="s">
        <v>27</v>
      </c>
      <c r="B6777" s="4">
        <v>0</v>
      </c>
      <c r="C6777" s="4" t="s">
        <v>14087</v>
      </c>
      <c r="D6777" s="4" t="s">
        <v>14102</v>
      </c>
      <c r="E6777" s="4" t="s">
        <v>14103</v>
      </c>
    </row>
    <row r="6778" spans="1:5">
      <c r="A6778" s="10" t="s">
        <v>30</v>
      </c>
      <c r="B6778" s="4">
        <v>4450</v>
      </c>
      <c r="C6778" s="4" t="s">
        <v>14087</v>
      </c>
      <c r="D6778" s="4" t="s">
        <v>14104</v>
      </c>
      <c r="E6778" s="4" t="s">
        <v>14105</v>
      </c>
    </row>
    <row r="6779" spans="1:5">
      <c r="A6779" s="10" t="s">
        <v>34</v>
      </c>
      <c r="B6779" s="4" t="s">
        <v>316</v>
      </c>
      <c r="C6779" s="4" t="s">
        <v>14087</v>
      </c>
      <c r="D6779" s="4" t="s">
        <v>14106</v>
      </c>
      <c r="E6779" s="4">
        <v>84176402</v>
      </c>
    </row>
    <row r="6780" spans="1:5">
      <c r="A6780" s="10" t="s">
        <v>27</v>
      </c>
      <c r="B6780" s="4">
        <v>0</v>
      </c>
      <c r="C6780" s="4" t="s">
        <v>14107</v>
      </c>
      <c r="D6780" s="4" t="s">
        <v>14108</v>
      </c>
      <c r="E6780" s="4" t="s">
        <v>14109</v>
      </c>
    </row>
    <row r="6781" spans="1:5">
      <c r="A6781" s="10" t="s">
        <v>39</v>
      </c>
      <c r="B6781" s="4" t="s">
        <v>40</v>
      </c>
      <c r="C6781" s="4" t="s">
        <v>14107</v>
      </c>
      <c r="D6781" s="4" t="s">
        <v>14110</v>
      </c>
      <c r="E6781" s="4" t="s">
        <v>14111</v>
      </c>
    </row>
    <row r="6782" spans="1:5">
      <c r="A6782" s="10" t="s">
        <v>43</v>
      </c>
      <c r="B6782" s="4" t="s">
        <v>110</v>
      </c>
      <c r="C6782" s="4" t="s">
        <v>14107</v>
      </c>
      <c r="D6782" s="4" t="s">
        <v>14112</v>
      </c>
      <c r="E6782" s="4" t="s">
        <v>14113</v>
      </c>
    </row>
    <row r="6783" spans="1:5">
      <c r="A6783" s="10" t="s">
        <v>27</v>
      </c>
      <c r="B6783" s="4">
        <v>0</v>
      </c>
      <c r="C6783" s="4" t="s">
        <v>14107</v>
      </c>
      <c r="D6783" s="4" t="s">
        <v>14114</v>
      </c>
      <c r="E6783" s="4" t="s">
        <v>14115</v>
      </c>
    </row>
    <row r="6784" spans="1:5">
      <c r="A6784" s="10" t="s">
        <v>48</v>
      </c>
      <c r="B6784" s="4" t="s">
        <v>85</v>
      </c>
      <c r="C6784" s="4" t="s">
        <v>14107</v>
      </c>
      <c r="D6784" s="4" t="s">
        <v>14116</v>
      </c>
      <c r="E6784" s="4" t="s">
        <v>14117</v>
      </c>
    </row>
    <row r="6785" spans="1:5">
      <c r="A6785" s="10" t="s">
        <v>51</v>
      </c>
      <c r="B6785" s="4" t="s">
        <v>506</v>
      </c>
      <c r="C6785" s="4" t="s">
        <v>14107</v>
      </c>
      <c r="D6785" s="4" t="s">
        <v>14118</v>
      </c>
      <c r="E6785" s="4" t="s">
        <v>14119</v>
      </c>
    </row>
    <row r="6786" spans="1:5">
      <c r="A6786" s="10">
        <v>2711</v>
      </c>
      <c r="B6786" s="4">
        <v>1</v>
      </c>
      <c r="C6786" s="4" t="s">
        <v>14120</v>
      </c>
      <c r="D6786" s="4" t="s">
        <v>14121</v>
      </c>
      <c r="E6786" s="4" t="s">
        <v>14122</v>
      </c>
    </row>
    <row r="6787" spans="1:5">
      <c r="A6787" s="10">
        <v>2712</v>
      </c>
      <c r="B6787" s="4">
        <v>1</v>
      </c>
      <c r="C6787" s="4" t="s">
        <v>14120</v>
      </c>
      <c r="D6787" s="4" t="s">
        <v>14123</v>
      </c>
      <c r="E6787" s="4" t="s">
        <v>14124</v>
      </c>
    </row>
    <row r="6788" spans="1:5">
      <c r="A6788" s="10">
        <v>2713</v>
      </c>
      <c r="B6788" s="4">
        <v>1</v>
      </c>
      <c r="C6788" s="4" t="s">
        <v>14120</v>
      </c>
      <c r="D6788" s="4" t="s">
        <v>14125</v>
      </c>
      <c r="E6788" s="4" t="s">
        <v>14126</v>
      </c>
    </row>
    <row r="6789" spans="1:5">
      <c r="A6789" s="10">
        <v>2714</v>
      </c>
      <c r="B6789" s="4">
        <v>1</v>
      </c>
      <c r="C6789" s="4" t="s">
        <v>14120</v>
      </c>
      <c r="D6789" s="4" t="s">
        <v>14127</v>
      </c>
      <c r="E6789" s="4" t="s">
        <v>14128</v>
      </c>
    </row>
    <row r="6790" spans="1:5">
      <c r="A6790" s="10" t="s">
        <v>27</v>
      </c>
      <c r="B6790" s="4">
        <v>0</v>
      </c>
      <c r="C6790" s="4" t="s">
        <v>14120</v>
      </c>
      <c r="D6790" s="4" t="s">
        <v>14129</v>
      </c>
      <c r="E6790" s="4" t="s">
        <v>14130</v>
      </c>
    </row>
    <row r="6791" spans="1:5">
      <c r="A6791" s="10" t="s">
        <v>30</v>
      </c>
      <c r="B6791" s="4">
        <v>4459</v>
      </c>
      <c r="C6791" s="4" t="s">
        <v>14120</v>
      </c>
      <c r="D6791" s="4" t="s">
        <v>14131</v>
      </c>
      <c r="E6791" s="4" t="s">
        <v>14132</v>
      </c>
    </row>
    <row r="6792" spans="1:5">
      <c r="A6792" s="10" t="s">
        <v>34</v>
      </c>
      <c r="B6792" s="4">
        <v>9000</v>
      </c>
      <c r="C6792" s="4" t="s">
        <v>14120</v>
      </c>
      <c r="D6792" s="4" t="s">
        <v>14133</v>
      </c>
      <c r="E6792" s="4" t="s">
        <v>14134</v>
      </c>
    </row>
    <row r="6793" spans="1:5">
      <c r="A6793" s="10" t="s">
        <v>27</v>
      </c>
      <c r="B6793" s="4">
        <v>0</v>
      </c>
      <c r="C6793" s="4" t="s">
        <v>14120</v>
      </c>
      <c r="D6793" s="4" t="s">
        <v>14135</v>
      </c>
      <c r="E6793" s="4" t="s">
        <v>14136</v>
      </c>
    </row>
    <row r="6794" spans="1:5">
      <c r="A6794" s="10" t="s">
        <v>39</v>
      </c>
      <c r="B6794" s="4" t="s">
        <v>85</v>
      </c>
      <c r="C6794" s="4" t="s">
        <v>14120</v>
      </c>
      <c r="D6794" s="4" t="s">
        <v>14137</v>
      </c>
      <c r="E6794" s="4" t="s">
        <v>14138</v>
      </c>
    </row>
    <row r="6795" spans="1:5">
      <c r="A6795" s="10" t="s">
        <v>43</v>
      </c>
      <c r="B6795" s="4">
        <v>9800</v>
      </c>
      <c r="C6795" s="4" t="s">
        <v>14120</v>
      </c>
      <c r="D6795" s="4" t="s">
        <v>14139</v>
      </c>
      <c r="E6795" s="4" t="s">
        <v>14140</v>
      </c>
    </row>
    <row r="6796" spans="1:5">
      <c r="A6796" s="10" t="s">
        <v>27</v>
      </c>
      <c r="B6796" s="4">
        <v>0</v>
      </c>
      <c r="C6796" s="4" t="s">
        <v>14120</v>
      </c>
      <c r="D6796" s="4" t="s">
        <v>14141</v>
      </c>
      <c r="E6796" s="4" t="s">
        <v>14142</v>
      </c>
    </row>
    <row r="6797" spans="1:5">
      <c r="A6797" s="10" t="s">
        <v>48</v>
      </c>
      <c r="B6797" s="4" t="s">
        <v>40</v>
      </c>
      <c r="C6797" s="4" t="s">
        <v>14120</v>
      </c>
      <c r="D6797" s="4" t="s">
        <v>14143</v>
      </c>
      <c r="E6797" s="4" t="s">
        <v>14144</v>
      </c>
    </row>
    <row r="6798" spans="1:5">
      <c r="A6798" s="10" t="s">
        <v>51</v>
      </c>
      <c r="B6798" s="4" t="s">
        <v>654</v>
      </c>
      <c r="C6798" s="4" t="s">
        <v>14120</v>
      </c>
      <c r="D6798" s="4" t="s">
        <v>14145</v>
      </c>
      <c r="E6798" s="4" t="s">
        <v>14146</v>
      </c>
    </row>
    <row r="6799" spans="1:5">
      <c r="A6799" s="10" t="s">
        <v>27</v>
      </c>
      <c r="B6799" s="4">
        <v>0</v>
      </c>
      <c r="C6799" s="4" t="s">
        <v>14147</v>
      </c>
      <c r="D6799" s="4" t="s">
        <v>14148</v>
      </c>
      <c r="E6799" s="4" t="s">
        <v>14149</v>
      </c>
    </row>
    <row r="6800" spans="1:5">
      <c r="A6800" s="10" t="s">
        <v>56</v>
      </c>
      <c r="B6800" s="4" t="s">
        <v>85</v>
      </c>
      <c r="C6800" s="4" t="s">
        <v>14147</v>
      </c>
      <c r="D6800" s="4" t="s">
        <v>14150</v>
      </c>
      <c r="E6800" s="4" t="s">
        <v>14151</v>
      </c>
    </row>
    <row r="6801" spans="1:5">
      <c r="A6801" s="10" t="s">
        <v>59</v>
      </c>
      <c r="B6801" s="4">
        <v>9800</v>
      </c>
      <c r="C6801" s="4" t="s">
        <v>14147</v>
      </c>
      <c r="D6801" s="4" t="s">
        <v>14152</v>
      </c>
      <c r="E6801" s="4" t="s">
        <v>14153</v>
      </c>
    </row>
    <row r="6802" spans="1:5">
      <c r="A6802" s="10">
        <v>2711</v>
      </c>
      <c r="B6802" s="4">
        <v>1</v>
      </c>
      <c r="C6802" s="4" t="s">
        <v>14154</v>
      </c>
      <c r="D6802" s="4" t="s">
        <v>14155</v>
      </c>
      <c r="E6802" s="4" t="s">
        <v>14156</v>
      </c>
    </row>
    <row r="6803" spans="1:5">
      <c r="A6803" s="10">
        <v>2712</v>
      </c>
      <c r="B6803" s="4">
        <v>1</v>
      </c>
      <c r="C6803" s="4" t="s">
        <v>14154</v>
      </c>
      <c r="D6803" s="4" t="s">
        <v>14157</v>
      </c>
      <c r="E6803" s="4" t="s">
        <v>14158</v>
      </c>
    </row>
    <row r="6804" spans="1:5">
      <c r="A6804" s="10">
        <v>2713</v>
      </c>
      <c r="B6804" s="4">
        <v>1</v>
      </c>
      <c r="C6804" s="4" t="s">
        <v>14154</v>
      </c>
      <c r="D6804" s="4" t="s">
        <v>14159</v>
      </c>
      <c r="E6804" s="4" t="s">
        <v>14160</v>
      </c>
    </row>
    <row r="6805" spans="1:5">
      <c r="A6805" s="10">
        <v>2714</v>
      </c>
      <c r="B6805" s="4">
        <v>1</v>
      </c>
      <c r="C6805" s="4" t="s">
        <v>14154</v>
      </c>
      <c r="D6805" s="4" t="s">
        <v>14161</v>
      </c>
      <c r="E6805" s="4" t="s">
        <v>14162</v>
      </c>
    </row>
    <row r="6806" spans="1:5">
      <c r="A6806" s="10" t="s">
        <v>27</v>
      </c>
      <c r="B6806" s="4">
        <v>0</v>
      </c>
      <c r="C6806" s="4" t="s">
        <v>14154</v>
      </c>
      <c r="D6806" s="4" t="s">
        <v>14163</v>
      </c>
      <c r="E6806" s="4" t="s">
        <v>14164</v>
      </c>
    </row>
    <row r="6807" spans="1:5">
      <c r="A6807" s="10" t="s">
        <v>39</v>
      </c>
      <c r="B6807" s="4" t="s">
        <v>85</v>
      </c>
      <c r="C6807" s="4" t="s">
        <v>14154</v>
      </c>
      <c r="D6807" s="4" t="s">
        <v>14165</v>
      </c>
      <c r="E6807" s="4" t="s">
        <v>14166</v>
      </c>
    </row>
    <row r="6808" spans="1:5">
      <c r="A6808" s="10" t="s">
        <v>43</v>
      </c>
      <c r="B6808" s="4">
        <v>6000</v>
      </c>
      <c r="C6808" s="4" t="s">
        <v>14154</v>
      </c>
      <c r="D6808" s="4" t="s">
        <v>14167</v>
      </c>
      <c r="E6808" s="4" t="s">
        <v>14168</v>
      </c>
    </row>
    <row r="6809" spans="1:5">
      <c r="A6809" s="10" t="s">
        <v>27</v>
      </c>
      <c r="B6809" s="4">
        <v>0</v>
      </c>
      <c r="C6809" s="4" t="s">
        <v>14154</v>
      </c>
      <c r="D6809" s="4" t="s">
        <v>14169</v>
      </c>
      <c r="E6809" s="4" t="s">
        <v>14170</v>
      </c>
    </row>
    <row r="6810" spans="1:5">
      <c r="A6810" s="10" t="s">
        <v>48</v>
      </c>
      <c r="B6810" s="4" t="s">
        <v>40</v>
      </c>
      <c r="C6810" s="4" t="s">
        <v>14154</v>
      </c>
      <c r="D6810" s="4" t="s">
        <v>14171</v>
      </c>
      <c r="E6810" s="4" t="s">
        <v>14172</v>
      </c>
    </row>
    <row r="6811" spans="1:5">
      <c r="A6811" s="10" t="s">
        <v>51</v>
      </c>
      <c r="B6811" s="4" t="s">
        <v>394</v>
      </c>
      <c r="C6811" s="4" t="s">
        <v>14154</v>
      </c>
      <c r="D6811" s="4" t="s">
        <v>14173</v>
      </c>
      <c r="E6811" s="4" t="s">
        <v>14174</v>
      </c>
    </row>
    <row r="6812" spans="1:5">
      <c r="A6812" s="10" t="s">
        <v>27</v>
      </c>
      <c r="B6812" s="4">
        <v>0</v>
      </c>
      <c r="C6812" s="4" t="s">
        <v>14154</v>
      </c>
      <c r="D6812" s="4" t="s">
        <v>14175</v>
      </c>
      <c r="E6812" s="4" t="s">
        <v>14176</v>
      </c>
    </row>
    <row r="6813" spans="1:5">
      <c r="A6813" s="10" t="s">
        <v>56</v>
      </c>
      <c r="B6813" s="4" t="s">
        <v>85</v>
      </c>
      <c r="C6813" s="4" t="s">
        <v>14154</v>
      </c>
      <c r="D6813" s="4" t="s">
        <v>14177</v>
      </c>
      <c r="E6813" s="4" t="s">
        <v>14178</v>
      </c>
    </row>
    <row r="6814" spans="1:5">
      <c r="A6814" s="10" t="s">
        <v>59</v>
      </c>
      <c r="B6814" s="4">
        <v>8800</v>
      </c>
      <c r="C6814" s="4" t="s">
        <v>14154</v>
      </c>
      <c r="D6814" s="4" t="s">
        <v>14179</v>
      </c>
      <c r="E6814" s="4" t="s">
        <v>14180</v>
      </c>
    </row>
    <row r="6815" spans="1:5">
      <c r="A6815" s="10" t="s">
        <v>27</v>
      </c>
      <c r="B6815" s="4">
        <v>0</v>
      </c>
      <c r="C6815" s="4" t="s">
        <v>14181</v>
      </c>
      <c r="D6815" s="4" t="s">
        <v>14182</v>
      </c>
      <c r="E6815" s="4" t="s">
        <v>14183</v>
      </c>
    </row>
    <row r="6816" spans="1:5">
      <c r="A6816" s="10" t="s">
        <v>30</v>
      </c>
      <c r="B6816" s="4" t="s">
        <v>2242</v>
      </c>
      <c r="C6816" s="4" t="s">
        <v>14181</v>
      </c>
      <c r="D6816" s="4" t="s">
        <v>14184</v>
      </c>
      <c r="E6816" s="4" t="s">
        <v>14185</v>
      </c>
    </row>
    <row r="6817" spans="1:5">
      <c r="A6817" s="10" t="s">
        <v>34</v>
      </c>
      <c r="B6817" s="4" t="s">
        <v>774</v>
      </c>
      <c r="C6817" s="4" t="s">
        <v>14181</v>
      </c>
      <c r="D6817" s="4" t="s">
        <v>14186</v>
      </c>
      <c r="E6817" s="4" t="s">
        <v>14187</v>
      </c>
    </row>
    <row r="6818" spans="1:5">
      <c r="A6818" s="10">
        <v>2711</v>
      </c>
      <c r="B6818" s="4">
        <v>1</v>
      </c>
      <c r="C6818" s="4" t="s">
        <v>14188</v>
      </c>
      <c r="D6818" s="4" t="s">
        <v>14189</v>
      </c>
      <c r="E6818" s="4" t="s">
        <v>14190</v>
      </c>
    </row>
    <row r="6819" spans="1:5">
      <c r="A6819" s="10">
        <v>2712</v>
      </c>
      <c r="B6819" s="4">
        <v>1</v>
      </c>
      <c r="C6819" s="4" t="s">
        <v>14188</v>
      </c>
      <c r="D6819" s="4" t="s">
        <v>14191</v>
      </c>
      <c r="E6819" s="4" t="s">
        <v>14192</v>
      </c>
    </row>
    <row r="6820" spans="1:5">
      <c r="A6820" s="10">
        <v>2713</v>
      </c>
      <c r="B6820" s="4">
        <v>1</v>
      </c>
      <c r="C6820" s="4" t="s">
        <v>14188</v>
      </c>
      <c r="D6820" s="4" t="s">
        <v>14193</v>
      </c>
      <c r="E6820" s="4" t="s">
        <v>14194</v>
      </c>
    </row>
    <row r="6821" spans="1:5">
      <c r="A6821" s="10">
        <v>2714</v>
      </c>
      <c r="B6821" s="4">
        <v>1</v>
      </c>
      <c r="C6821" s="4" t="s">
        <v>14188</v>
      </c>
      <c r="D6821" s="4" t="s">
        <v>14195</v>
      </c>
      <c r="E6821" s="4">
        <v>8121362</v>
      </c>
    </row>
    <row r="6822" spans="1:5">
      <c r="A6822" s="10" t="s">
        <v>27</v>
      </c>
      <c r="B6822" s="4">
        <v>0</v>
      </c>
      <c r="C6822" s="4" t="s">
        <v>14188</v>
      </c>
      <c r="D6822" s="4" t="s">
        <v>14196</v>
      </c>
      <c r="E6822" s="4" t="s">
        <v>14197</v>
      </c>
    </row>
    <row r="6823" spans="1:5">
      <c r="A6823" s="10" t="s">
        <v>48</v>
      </c>
      <c r="B6823" s="4" t="s">
        <v>85</v>
      </c>
      <c r="C6823" s="4" t="s">
        <v>14188</v>
      </c>
      <c r="D6823" s="4" t="s">
        <v>14198</v>
      </c>
      <c r="E6823" s="4" t="s">
        <v>14199</v>
      </c>
    </row>
    <row r="6824" spans="1:5">
      <c r="A6824" s="10" t="s">
        <v>51</v>
      </c>
      <c r="B6824" s="4" t="s">
        <v>452</v>
      </c>
      <c r="C6824" s="4" t="s">
        <v>14188</v>
      </c>
      <c r="D6824" s="4" t="s">
        <v>14200</v>
      </c>
      <c r="E6824" s="4" t="s">
        <v>14201</v>
      </c>
    </row>
    <row r="6825" spans="1:5">
      <c r="A6825" s="10" t="s">
        <v>27</v>
      </c>
      <c r="B6825" s="4">
        <v>0</v>
      </c>
      <c r="C6825" s="4" t="s">
        <v>14188</v>
      </c>
      <c r="D6825" s="4" t="s">
        <v>14202</v>
      </c>
      <c r="E6825" s="4" t="s">
        <v>14203</v>
      </c>
    </row>
    <row r="6826" spans="1:5">
      <c r="A6826" s="10" t="s">
        <v>56</v>
      </c>
      <c r="B6826" s="4" t="s">
        <v>40</v>
      </c>
      <c r="C6826" s="4" t="s">
        <v>14188</v>
      </c>
      <c r="D6826" s="4" t="s">
        <v>14204</v>
      </c>
      <c r="E6826" s="4" t="s">
        <v>14205</v>
      </c>
    </row>
    <row r="6827" spans="1:5">
      <c r="A6827" s="10" t="s">
        <v>59</v>
      </c>
      <c r="B6827" s="4">
        <v>6000</v>
      </c>
      <c r="C6827" s="4" t="s">
        <v>14188</v>
      </c>
      <c r="D6827" s="4" t="s">
        <v>14206</v>
      </c>
      <c r="E6827" s="4" t="s">
        <v>14207</v>
      </c>
    </row>
    <row r="6828" spans="1:5">
      <c r="A6828" s="10" t="s">
        <v>27</v>
      </c>
      <c r="B6828" s="4">
        <v>0</v>
      </c>
      <c r="C6828" s="4" t="s">
        <v>14188</v>
      </c>
      <c r="D6828" s="4" t="s">
        <v>14208</v>
      </c>
      <c r="E6828" s="4" t="s">
        <v>14209</v>
      </c>
    </row>
    <row r="6829" spans="1:5">
      <c r="A6829" s="10" t="s">
        <v>30</v>
      </c>
      <c r="B6829" s="4">
        <v>4451</v>
      </c>
      <c r="C6829" s="4" t="s">
        <v>14188</v>
      </c>
      <c r="D6829" s="4" t="s">
        <v>14210</v>
      </c>
      <c r="E6829" s="4" t="s">
        <v>14211</v>
      </c>
    </row>
    <row r="6830" spans="1:5">
      <c r="A6830" s="10" t="s">
        <v>34</v>
      </c>
      <c r="B6830" s="4">
        <v>4400</v>
      </c>
      <c r="C6830" s="4" t="s">
        <v>14188</v>
      </c>
      <c r="D6830" s="4" t="s">
        <v>14212</v>
      </c>
      <c r="E6830" s="4" t="s">
        <v>14213</v>
      </c>
    </row>
    <row r="6831" spans="1:5">
      <c r="A6831" s="10" t="s">
        <v>27</v>
      </c>
      <c r="B6831" s="4">
        <v>0</v>
      </c>
      <c r="C6831" s="4" t="s">
        <v>14188</v>
      </c>
      <c r="D6831" s="4" t="s">
        <v>14214</v>
      </c>
      <c r="E6831" s="4" t="s">
        <v>14215</v>
      </c>
    </row>
    <row r="6832" spans="1:5">
      <c r="A6832" s="10" t="s">
        <v>39</v>
      </c>
      <c r="B6832" s="4" t="s">
        <v>40</v>
      </c>
      <c r="C6832" s="4" t="s">
        <v>14188</v>
      </c>
      <c r="D6832" s="4" t="s">
        <v>14216</v>
      </c>
      <c r="E6832" s="4" t="s">
        <v>14217</v>
      </c>
    </row>
    <row r="6833" spans="1:5">
      <c r="A6833" s="10" t="s">
        <v>43</v>
      </c>
      <c r="B6833" s="4" t="s">
        <v>110</v>
      </c>
      <c r="C6833" s="4" t="s">
        <v>14188</v>
      </c>
      <c r="D6833" s="4" t="s">
        <v>14218</v>
      </c>
      <c r="E6833" s="4" t="s">
        <v>14219</v>
      </c>
    </row>
    <row r="6834" spans="1:5">
      <c r="A6834" s="10">
        <v>2711</v>
      </c>
      <c r="B6834" s="4">
        <v>1</v>
      </c>
      <c r="C6834" s="4" t="s">
        <v>14220</v>
      </c>
      <c r="D6834" s="4" t="s">
        <v>14221</v>
      </c>
      <c r="E6834" s="4" t="s">
        <v>14222</v>
      </c>
    </row>
    <row r="6835" spans="1:5">
      <c r="A6835" s="10">
        <v>2712</v>
      </c>
      <c r="B6835" s="4">
        <v>1</v>
      </c>
      <c r="C6835" s="4" t="s">
        <v>14220</v>
      </c>
      <c r="D6835" s="4" t="s">
        <v>14223</v>
      </c>
      <c r="E6835" s="4" t="s">
        <v>14224</v>
      </c>
    </row>
    <row r="6836" spans="1:5">
      <c r="A6836" s="10">
        <v>2713</v>
      </c>
      <c r="B6836" s="4">
        <v>1</v>
      </c>
      <c r="C6836" s="4" t="s">
        <v>14220</v>
      </c>
      <c r="D6836" s="4" t="s">
        <v>14225</v>
      </c>
      <c r="E6836" s="4" t="s">
        <v>14226</v>
      </c>
    </row>
    <row r="6837" spans="1:5">
      <c r="A6837" s="10">
        <v>2714</v>
      </c>
      <c r="B6837" s="4">
        <v>1</v>
      </c>
      <c r="C6837" s="4" t="s">
        <v>14220</v>
      </c>
      <c r="D6837" s="4" t="s">
        <v>14227</v>
      </c>
      <c r="E6837" s="4" t="s">
        <v>14228</v>
      </c>
    </row>
    <row r="6838" spans="1:5">
      <c r="A6838" s="10" t="s">
        <v>27</v>
      </c>
      <c r="B6838" s="4">
        <v>0</v>
      </c>
      <c r="C6838" s="4" t="s">
        <v>14229</v>
      </c>
      <c r="D6838" s="4" t="s">
        <v>14230</v>
      </c>
      <c r="E6838" s="4" t="s">
        <v>14231</v>
      </c>
    </row>
    <row r="6839" spans="1:5">
      <c r="A6839" s="10" t="s">
        <v>56</v>
      </c>
      <c r="B6839" s="4" t="s">
        <v>85</v>
      </c>
      <c r="C6839" s="4" t="s">
        <v>14229</v>
      </c>
      <c r="D6839" s="4" t="s">
        <v>14232</v>
      </c>
      <c r="E6839" s="4" t="s">
        <v>14233</v>
      </c>
    </row>
    <row r="6840" spans="1:5">
      <c r="A6840" s="10" t="s">
        <v>59</v>
      </c>
      <c r="B6840" s="4">
        <v>8000</v>
      </c>
      <c r="C6840" s="4" t="s">
        <v>14229</v>
      </c>
      <c r="D6840" s="4" t="s">
        <v>14234</v>
      </c>
      <c r="E6840" s="11" t="s">
        <v>14235</v>
      </c>
    </row>
    <row r="6841" spans="1:5">
      <c r="A6841" s="10" t="s">
        <v>27</v>
      </c>
      <c r="B6841" s="4">
        <v>0</v>
      </c>
      <c r="C6841" s="4" t="s">
        <v>14229</v>
      </c>
      <c r="D6841" s="4" t="s">
        <v>14236</v>
      </c>
      <c r="E6841" s="4" t="s">
        <v>14237</v>
      </c>
    </row>
    <row r="6842" spans="1:5">
      <c r="A6842" s="10" t="s">
        <v>30</v>
      </c>
      <c r="B6842" s="4" t="s">
        <v>2242</v>
      </c>
      <c r="C6842" s="4" t="s">
        <v>14229</v>
      </c>
      <c r="D6842" s="4" t="s">
        <v>14238</v>
      </c>
      <c r="E6842" s="4" t="s">
        <v>14239</v>
      </c>
    </row>
    <row r="6843" spans="1:5">
      <c r="A6843" s="10" t="s">
        <v>34</v>
      </c>
      <c r="B6843" s="4">
        <v>3000</v>
      </c>
      <c r="C6843" s="4" t="s">
        <v>14229</v>
      </c>
      <c r="D6843" s="4" t="s">
        <v>14240</v>
      </c>
      <c r="E6843" s="4" t="s">
        <v>14241</v>
      </c>
    </row>
    <row r="6844" spans="1:5">
      <c r="A6844" s="10" t="s">
        <v>27</v>
      </c>
      <c r="B6844" s="4">
        <v>0</v>
      </c>
      <c r="C6844" s="4" t="s">
        <v>14229</v>
      </c>
      <c r="D6844" s="4" t="s">
        <v>14242</v>
      </c>
      <c r="E6844" s="4" t="s">
        <v>14243</v>
      </c>
    </row>
    <row r="6845" spans="1:5">
      <c r="A6845" s="10" t="s">
        <v>39</v>
      </c>
      <c r="B6845" s="4" t="s">
        <v>85</v>
      </c>
      <c r="C6845" s="4" t="s">
        <v>14229</v>
      </c>
      <c r="D6845" s="4" t="s">
        <v>14244</v>
      </c>
      <c r="E6845" s="4" t="s">
        <v>14245</v>
      </c>
    </row>
    <row r="6846" spans="1:5">
      <c r="A6846" s="10" t="s">
        <v>43</v>
      </c>
      <c r="B6846" s="4">
        <v>8800</v>
      </c>
      <c r="C6846" s="4" t="s">
        <v>14229</v>
      </c>
      <c r="D6846" s="4" t="s">
        <v>14246</v>
      </c>
      <c r="E6846" s="4" t="s">
        <v>14247</v>
      </c>
    </row>
    <row r="6847" spans="1:5">
      <c r="A6847" s="10" t="s">
        <v>27</v>
      </c>
      <c r="B6847" s="4">
        <v>0</v>
      </c>
      <c r="C6847" s="4" t="s">
        <v>14229</v>
      </c>
      <c r="D6847" s="4" t="s">
        <v>14248</v>
      </c>
      <c r="E6847" s="4" t="s">
        <v>14249</v>
      </c>
    </row>
    <row r="6848" spans="1:5">
      <c r="A6848" s="10" t="s">
        <v>48</v>
      </c>
      <c r="B6848" s="4" t="s">
        <v>40</v>
      </c>
      <c r="C6848" s="4" t="s">
        <v>14229</v>
      </c>
      <c r="D6848" s="4" t="s">
        <v>14250</v>
      </c>
      <c r="E6848" s="4" t="s">
        <v>14251</v>
      </c>
    </row>
    <row r="6849" spans="1:5">
      <c r="A6849" s="10" t="s">
        <v>51</v>
      </c>
      <c r="B6849" s="4" t="s">
        <v>44</v>
      </c>
      <c r="C6849" s="4" t="s">
        <v>14229</v>
      </c>
      <c r="D6849" s="4" t="s">
        <v>14252</v>
      </c>
      <c r="E6849" s="4" t="s">
        <v>14253</v>
      </c>
    </row>
    <row r="6850" spans="1:5">
      <c r="A6850" s="10">
        <v>2711</v>
      </c>
      <c r="B6850" s="4">
        <v>1</v>
      </c>
      <c r="C6850" s="4" t="s">
        <v>14254</v>
      </c>
      <c r="D6850" s="4" t="s">
        <v>14255</v>
      </c>
      <c r="E6850" s="4" t="s">
        <v>14256</v>
      </c>
    </row>
    <row r="6851" spans="1:5">
      <c r="A6851" s="10">
        <v>2712</v>
      </c>
      <c r="B6851" s="4">
        <v>1</v>
      </c>
      <c r="C6851" s="4" t="s">
        <v>14254</v>
      </c>
      <c r="D6851" s="4" t="s">
        <v>14257</v>
      </c>
      <c r="E6851" s="4" t="s">
        <v>14258</v>
      </c>
    </row>
    <row r="6852" spans="1:5">
      <c r="A6852" s="10">
        <v>2713</v>
      </c>
      <c r="B6852" s="4">
        <v>1</v>
      </c>
      <c r="C6852" s="4" t="s">
        <v>14254</v>
      </c>
      <c r="D6852" s="4" t="s">
        <v>14259</v>
      </c>
      <c r="E6852" s="4" t="s">
        <v>14260</v>
      </c>
    </row>
    <row r="6853" spans="1:5">
      <c r="A6853" s="10">
        <v>2714</v>
      </c>
      <c r="B6853" s="4">
        <v>1</v>
      </c>
      <c r="C6853" s="4" t="s">
        <v>14254</v>
      </c>
      <c r="D6853" s="4" t="s">
        <v>14261</v>
      </c>
      <c r="E6853" s="4" t="s">
        <v>14262</v>
      </c>
    </row>
    <row r="6854" spans="1:5">
      <c r="A6854" s="10" t="s">
        <v>27</v>
      </c>
      <c r="B6854" s="4">
        <v>0</v>
      </c>
      <c r="C6854" s="4" t="s">
        <v>14263</v>
      </c>
      <c r="D6854" s="4" t="s">
        <v>14264</v>
      </c>
      <c r="E6854" s="4" t="s">
        <v>14265</v>
      </c>
    </row>
    <row r="6855" spans="1:5">
      <c r="A6855" s="10" t="s">
        <v>30</v>
      </c>
      <c r="B6855" s="4">
        <v>4450</v>
      </c>
      <c r="C6855" s="4" t="s">
        <v>14263</v>
      </c>
      <c r="D6855" s="11">
        <v>140001</v>
      </c>
      <c r="E6855" s="4" t="s">
        <v>14266</v>
      </c>
    </row>
    <row r="6856" spans="1:5">
      <c r="A6856" s="10" t="s">
        <v>34</v>
      </c>
      <c r="B6856" s="4" t="s">
        <v>150</v>
      </c>
      <c r="C6856" s="4" t="s">
        <v>14263</v>
      </c>
      <c r="D6856" s="4" t="s">
        <v>14267</v>
      </c>
      <c r="E6856" s="4" t="s">
        <v>14268</v>
      </c>
    </row>
    <row r="6857" spans="1:5">
      <c r="A6857" s="10" t="s">
        <v>27</v>
      </c>
      <c r="B6857" s="4">
        <v>0</v>
      </c>
      <c r="C6857" s="4" t="s">
        <v>14263</v>
      </c>
      <c r="D6857" s="4">
        <v>14032701</v>
      </c>
      <c r="E6857" s="4" t="s">
        <v>14269</v>
      </c>
    </row>
    <row r="6858" spans="1:5">
      <c r="A6858" s="10" t="s">
        <v>39</v>
      </c>
      <c r="B6858" s="4" t="s">
        <v>40</v>
      </c>
      <c r="C6858" s="4" t="s">
        <v>14263</v>
      </c>
      <c r="D6858" s="11">
        <v>1.4032E+76</v>
      </c>
      <c r="E6858" s="4" t="s">
        <v>14270</v>
      </c>
    </row>
    <row r="6859" spans="1:5">
      <c r="A6859" s="10" t="s">
        <v>43</v>
      </c>
      <c r="B6859" s="4">
        <v>8000</v>
      </c>
      <c r="C6859" s="4" t="s">
        <v>14263</v>
      </c>
      <c r="D6859" s="4" t="s">
        <v>14271</v>
      </c>
      <c r="E6859" s="4" t="s">
        <v>14272</v>
      </c>
    </row>
    <row r="6860" spans="1:5">
      <c r="A6860" s="10" t="s">
        <v>27</v>
      </c>
      <c r="B6860" s="4">
        <v>0</v>
      </c>
      <c r="C6860" s="4" t="s">
        <v>14263</v>
      </c>
      <c r="D6860" s="4">
        <v>14065373</v>
      </c>
      <c r="E6860" s="4" t="s">
        <v>14273</v>
      </c>
    </row>
    <row r="6861" spans="1:5">
      <c r="A6861" s="10" t="s">
        <v>48</v>
      </c>
      <c r="B6861" s="4" t="s">
        <v>2926</v>
      </c>
      <c r="C6861" s="4" t="s">
        <v>14263</v>
      </c>
      <c r="D6861" s="4" t="s">
        <v>14274</v>
      </c>
      <c r="E6861" s="4" t="s">
        <v>14275</v>
      </c>
    </row>
    <row r="6862" spans="1:5">
      <c r="A6862" s="10" t="s">
        <v>51</v>
      </c>
      <c r="B6862" s="4">
        <v>1000</v>
      </c>
      <c r="C6862" s="4" t="s">
        <v>14263</v>
      </c>
      <c r="D6862" s="4" t="s">
        <v>14276</v>
      </c>
      <c r="E6862" s="4" t="s">
        <v>14277</v>
      </c>
    </row>
    <row r="6863" spans="1:5">
      <c r="A6863" s="10" t="s">
        <v>27</v>
      </c>
      <c r="B6863" s="4">
        <v>0</v>
      </c>
      <c r="C6863" s="4" t="s">
        <v>14263</v>
      </c>
      <c r="D6863" s="4" t="s">
        <v>14278</v>
      </c>
      <c r="E6863" s="4">
        <v>8244011</v>
      </c>
    </row>
    <row r="6864" spans="1:5">
      <c r="A6864" s="10" t="s">
        <v>56</v>
      </c>
      <c r="B6864" s="4" t="s">
        <v>40</v>
      </c>
      <c r="C6864" s="4" t="s">
        <v>14263</v>
      </c>
      <c r="D6864" s="4">
        <v>14098763</v>
      </c>
      <c r="E6864" s="4" t="s">
        <v>14279</v>
      </c>
    </row>
    <row r="6865" spans="1:5">
      <c r="A6865" s="10" t="s">
        <v>59</v>
      </c>
      <c r="B6865" s="4">
        <v>3800</v>
      </c>
      <c r="C6865" s="4" t="s">
        <v>14263</v>
      </c>
      <c r="D6865" s="4" t="s">
        <v>14280</v>
      </c>
      <c r="E6865" s="4" t="s">
        <v>14281</v>
      </c>
    </row>
    <row r="6866" spans="1:5">
      <c r="A6866" s="10">
        <v>2711</v>
      </c>
      <c r="B6866" s="4">
        <v>1</v>
      </c>
      <c r="C6866" s="4" t="s">
        <v>14282</v>
      </c>
      <c r="D6866" s="4" t="s">
        <v>14283</v>
      </c>
      <c r="E6866" s="4" t="s">
        <v>14284</v>
      </c>
    </row>
    <row r="6867" spans="1:5">
      <c r="A6867" s="10">
        <v>2712</v>
      </c>
      <c r="B6867" s="4">
        <v>1</v>
      </c>
      <c r="C6867" s="4" t="s">
        <v>14282</v>
      </c>
      <c r="D6867" s="4" t="s">
        <v>14285</v>
      </c>
      <c r="E6867" s="4" t="s">
        <v>14286</v>
      </c>
    </row>
    <row r="6868" spans="1:5">
      <c r="A6868" s="10">
        <v>2713</v>
      </c>
      <c r="B6868" s="4">
        <v>1</v>
      </c>
      <c r="C6868" s="4" t="s">
        <v>14282</v>
      </c>
      <c r="D6868" s="4" t="s">
        <v>14287</v>
      </c>
      <c r="E6868" s="4" t="s">
        <v>14288</v>
      </c>
    </row>
    <row r="6869" spans="1:5">
      <c r="A6869" s="10">
        <v>2714</v>
      </c>
      <c r="B6869" s="4">
        <v>1</v>
      </c>
      <c r="C6869" s="4" t="s">
        <v>14282</v>
      </c>
      <c r="D6869" s="4" t="s">
        <v>14289</v>
      </c>
      <c r="E6869" s="4" t="s">
        <v>14290</v>
      </c>
    </row>
    <row r="6870" spans="1:5">
      <c r="A6870" s="10" t="s">
        <v>27</v>
      </c>
      <c r="B6870" s="4">
        <v>0</v>
      </c>
      <c r="C6870" s="4" t="s">
        <v>14282</v>
      </c>
      <c r="D6870" s="4" t="s">
        <v>14291</v>
      </c>
      <c r="E6870" s="4" t="s">
        <v>14292</v>
      </c>
    </row>
    <row r="6871" spans="1:5">
      <c r="A6871" s="10" t="s">
        <v>39</v>
      </c>
      <c r="B6871" s="4" t="s">
        <v>85</v>
      </c>
      <c r="C6871" s="4" t="s">
        <v>14282</v>
      </c>
      <c r="D6871" s="4" t="s">
        <v>14293</v>
      </c>
      <c r="E6871" s="4" t="s">
        <v>14294</v>
      </c>
    </row>
    <row r="6872" spans="1:5">
      <c r="A6872" s="10" t="s">
        <v>43</v>
      </c>
      <c r="B6872" s="4" t="s">
        <v>110</v>
      </c>
      <c r="C6872" s="4" t="s">
        <v>14282</v>
      </c>
      <c r="D6872" s="4" t="s">
        <v>14295</v>
      </c>
      <c r="E6872" s="4" t="s">
        <v>14296</v>
      </c>
    </row>
    <row r="6873" spans="1:5">
      <c r="A6873" s="10" t="s">
        <v>27</v>
      </c>
      <c r="B6873" s="4">
        <v>0</v>
      </c>
      <c r="C6873" s="4" t="s">
        <v>14297</v>
      </c>
      <c r="D6873" s="4" t="s">
        <v>14298</v>
      </c>
      <c r="E6873" s="4" t="s">
        <v>14299</v>
      </c>
    </row>
    <row r="6874" spans="1:5">
      <c r="A6874" s="10" t="s">
        <v>48</v>
      </c>
      <c r="B6874" s="4" t="s">
        <v>40</v>
      </c>
      <c r="C6874" s="4" t="s">
        <v>14297</v>
      </c>
      <c r="D6874" s="4" t="s">
        <v>14300</v>
      </c>
      <c r="E6874" s="4" t="s">
        <v>14301</v>
      </c>
    </row>
    <row r="6875" spans="1:5">
      <c r="A6875" s="10" t="s">
        <v>51</v>
      </c>
      <c r="B6875" s="4" t="s">
        <v>44</v>
      </c>
      <c r="C6875" s="4" t="s">
        <v>14297</v>
      </c>
      <c r="D6875" s="4" t="s">
        <v>14302</v>
      </c>
      <c r="E6875" s="4" t="s">
        <v>14303</v>
      </c>
    </row>
    <row r="6876" spans="1:5">
      <c r="A6876" s="10" t="s">
        <v>27</v>
      </c>
      <c r="B6876" s="4">
        <v>0</v>
      </c>
      <c r="C6876" s="4" t="s">
        <v>14297</v>
      </c>
      <c r="D6876" s="4" t="s">
        <v>14304</v>
      </c>
      <c r="E6876" s="4">
        <v>22026193</v>
      </c>
    </row>
    <row r="6877" spans="1:5">
      <c r="A6877" s="10" t="s">
        <v>56</v>
      </c>
      <c r="B6877" s="4" t="s">
        <v>40</v>
      </c>
      <c r="C6877" s="4" t="s">
        <v>14297</v>
      </c>
      <c r="D6877" s="4" t="s">
        <v>14305</v>
      </c>
      <c r="E6877" s="4" t="s">
        <v>14306</v>
      </c>
    </row>
    <row r="6878" spans="1:5">
      <c r="A6878" s="10" t="s">
        <v>59</v>
      </c>
      <c r="B6878" s="4">
        <v>5000</v>
      </c>
      <c r="C6878" s="4" t="s">
        <v>14297</v>
      </c>
      <c r="D6878" s="4" t="s">
        <v>14307</v>
      </c>
      <c r="E6878" s="4" t="s">
        <v>14308</v>
      </c>
    </row>
    <row r="6879" spans="1:5">
      <c r="A6879" s="10" t="s">
        <v>27</v>
      </c>
      <c r="B6879" s="4">
        <v>0</v>
      </c>
      <c r="C6879" s="4" t="s">
        <v>14297</v>
      </c>
      <c r="D6879" s="4" t="s">
        <v>14309</v>
      </c>
      <c r="E6879" s="4" t="s">
        <v>14310</v>
      </c>
    </row>
    <row r="6880" spans="1:5">
      <c r="A6880" s="10" t="s">
        <v>30</v>
      </c>
      <c r="B6880" s="4">
        <v>4450</v>
      </c>
      <c r="C6880" s="4" t="s">
        <v>14297</v>
      </c>
      <c r="D6880" s="4" t="s">
        <v>14311</v>
      </c>
      <c r="E6880" s="4" t="s">
        <v>14312</v>
      </c>
    </row>
    <row r="6881" spans="1:5">
      <c r="A6881" s="10" t="s">
        <v>34</v>
      </c>
      <c r="B6881" s="4">
        <v>9800</v>
      </c>
      <c r="C6881" s="4" t="s">
        <v>14297</v>
      </c>
      <c r="D6881" s="4" t="s">
        <v>14313</v>
      </c>
      <c r="E6881" s="4" t="s">
        <v>14314</v>
      </c>
    </row>
    <row r="6882" spans="1:5">
      <c r="A6882" s="10">
        <v>2711</v>
      </c>
      <c r="B6882" s="4">
        <v>1</v>
      </c>
      <c r="C6882" s="4" t="s">
        <v>14315</v>
      </c>
      <c r="D6882" s="4" t="s">
        <v>14316</v>
      </c>
      <c r="E6882" s="4" t="s">
        <v>14317</v>
      </c>
    </row>
    <row r="6883" spans="1:5">
      <c r="A6883" s="10">
        <v>2712</v>
      </c>
      <c r="B6883" s="4">
        <v>1</v>
      </c>
      <c r="C6883" s="4" t="s">
        <v>14315</v>
      </c>
      <c r="D6883" s="4" t="s">
        <v>14318</v>
      </c>
      <c r="E6883" s="4" t="s">
        <v>14319</v>
      </c>
    </row>
    <row r="6884" spans="1:5">
      <c r="A6884" s="10">
        <v>2713</v>
      </c>
      <c r="B6884" s="4">
        <v>1</v>
      </c>
      <c r="C6884" s="4" t="s">
        <v>14315</v>
      </c>
      <c r="D6884" s="4" t="s">
        <v>14320</v>
      </c>
      <c r="E6884" s="4" t="s">
        <v>14321</v>
      </c>
    </row>
    <row r="6885" spans="1:5">
      <c r="A6885" s="10">
        <v>2714</v>
      </c>
      <c r="B6885" s="4">
        <v>1</v>
      </c>
      <c r="C6885" s="4" t="s">
        <v>14315</v>
      </c>
      <c r="D6885" s="4" t="s">
        <v>14322</v>
      </c>
      <c r="E6885" s="4" t="s">
        <v>14323</v>
      </c>
    </row>
    <row r="6886" spans="1:5">
      <c r="A6886" s="10" t="s">
        <v>27</v>
      </c>
      <c r="B6886" s="4">
        <v>0</v>
      </c>
      <c r="C6886" s="4" t="s">
        <v>14315</v>
      </c>
      <c r="D6886" s="4" t="s">
        <v>14324</v>
      </c>
      <c r="E6886" s="4" t="s">
        <v>14325</v>
      </c>
    </row>
    <row r="6887" spans="1:5">
      <c r="A6887" s="10" t="s">
        <v>48</v>
      </c>
      <c r="B6887" s="4" t="s">
        <v>40</v>
      </c>
      <c r="C6887" s="4" t="s">
        <v>14315</v>
      </c>
      <c r="D6887" s="4" t="s">
        <v>14326</v>
      </c>
      <c r="E6887" s="4" t="s">
        <v>14327</v>
      </c>
    </row>
    <row r="6888" spans="1:5">
      <c r="A6888" s="10" t="s">
        <v>51</v>
      </c>
      <c r="B6888" s="4" t="s">
        <v>44</v>
      </c>
      <c r="C6888" s="4" t="s">
        <v>14315</v>
      </c>
      <c r="D6888" s="4" t="s">
        <v>14328</v>
      </c>
      <c r="E6888" s="4" t="s">
        <v>14329</v>
      </c>
    </row>
    <row r="6889" spans="1:5">
      <c r="A6889" s="10" t="s">
        <v>27</v>
      </c>
      <c r="B6889" s="4">
        <v>0</v>
      </c>
      <c r="C6889" s="4" t="s">
        <v>14315</v>
      </c>
      <c r="D6889" s="4" t="s">
        <v>14330</v>
      </c>
      <c r="E6889" s="4" t="s">
        <v>14331</v>
      </c>
    </row>
    <row r="6890" spans="1:5">
      <c r="A6890" s="10" t="s">
        <v>56</v>
      </c>
      <c r="B6890" s="4" t="s">
        <v>85</v>
      </c>
      <c r="C6890" s="4" t="s">
        <v>14315</v>
      </c>
      <c r="D6890" s="4" t="s">
        <v>14332</v>
      </c>
      <c r="E6890" s="4" t="s">
        <v>14333</v>
      </c>
    </row>
    <row r="6891" spans="1:5">
      <c r="A6891" s="10" t="s">
        <v>59</v>
      </c>
      <c r="B6891" s="4">
        <v>8000</v>
      </c>
      <c r="C6891" s="4" t="s">
        <v>14315</v>
      </c>
      <c r="D6891" s="4" t="s">
        <v>14334</v>
      </c>
      <c r="E6891" s="11" t="s">
        <v>14335</v>
      </c>
    </row>
    <row r="6892" spans="1:5">
      <c r="A6892" s="10" t="s">
        <v>27</v>
      </c>
      <c r="B6892" s="4">
        <v>0</v>
      </c>
      <c r="C6892" s="4" t="s">
        <v>14336</v>
      </c>
      <c r="D6892" s="4" t="s">
        <v>14337</v>
      </c>
      <c r="E6892" s="4" t="s">
        <v>14338</v>
      </c>
    </row>
    <row r="6893" spans="1:5">
      <c r="A6893" s="10" t="s">
        <v>30</v>
      </c>
      <c r="B6893" s="4">
        <v>4459</v>
      </c>
      <c r="C6893" s="4" t="s">
        <v>14336</v>
      </c>
      <c r="D6893" s="4" t="s">
        <v>14339</v>
      </c>
      <c r="E6893" s="4" t="s">
        <v>14340</v>
      </c>
    </row>
    <row r="6894" spans="1:5">
      <c r="A6894" s="10" t="s">
        <v>34</v>
      </c>
      <c r="B6894" s="4">
        <v>7800</v>
      </c>
      <c r="C6894" s="4" t="s">
        <v>14336</v>
      </c>
      <c r="D6894" s="4" t="s">
        <v>14341</v>
      </c>
      <c r="E6894" s="4" t="s">
        <v>14342</v>
      </c>
    </row>
    <row r="6895" spans="1:5">
      <c r="A6895" s="10" t="s">
        <v>27</v>
      </c>
      <c r="B6895" s="4">
        <v>0</v>
      </c>
      <c r="C6895" s="4" t="s">
        <v>14336</v>
      </c>
      <c r="D6895" s="4" t="s">
        <v>14343</v>
      </c>
      <c r="E6895" s="4" t="s">
        <v>14344</v>
      </c>
    </row>
    <row r="6896" spans="1:5">
      <c r="A6896" s="10" t="s">
        <v>39</v>
      </c>
      <c r="B6896" s="4" t="s">
        <v>85</v>
      </c>
      <c r="C6896" s="4" t="s">
        <v>14336</v>
      </c>
      <c r="D6896" s="4" t="s">
        <v>14345</v>
      </c>
      <c r="E6896" s="4" t="s">
        <v>14346</v>
      </c>
    </row>
    <row r="6897" spans="1:5">
      <c r="A6897" s="10" t="s">
        <v>43</v>
      </c>
      <c r="B6897" s="4" t="s">
        <v>394</v>
      </c>
      <c r="C6897" s="4" t="s">
        <v>14336</v>
      </c>
      <c r="D6897" s="4" t="s">
        <v>14347</v>
      </c>
      <c r="E6897" s="11" t="s">
        <v>14348</v>
      </c>
    </row>
    <row r="6898" spans="1:5">
      <c r="A6898" s="10">
        <v>2711</v>
      </c>
      <c r="B6898" s="4">
        <v>1</v>
      </c>
      <c r="C6898" s="4" t="s">
        <v>14349</v>
      </c>
      <c r="D6898" s="4" t="s">
        <v>14350</v>
      </c>
      <c r="E6898" s="4" t="s">
        <v>14351</v>
      </c>
    </row>
    <row r="6899" spans="1:5">
      <c r="A6899" s="10">
        <v>2712</v>
      </c>
      <c r="B6899" s="4">
        <v>1</v>
      </c>
      <c r="C6899" s="4" t="s">
        <v>14349</v>
      </c>
      <c r="D6899" s="4" t="s">
        <v>14352</v>
      </c>
      <c r="E6899" s="4" t="s">
        <v>14353</v>
      </c>
    </row>
    <row r="6900" spans="1:5">
      <c r="A6900" s="10">
        <v>2713</v>
      </c>
      <c r="B6900" s="4">
        <v>1</v>
      </c>
      <c r="C6900" s="4" t="s">
        <v>14349</v>
      </c>
      <c r="D6900" s="4" t="s">
        <v>14354</v>
      </c>
      <c r="E6900" s="4" t="s">
        <v>14355</v>
      </c>
    </row>
    <row r="6901" spans="1:5">
      <c r="A6901" s="10">
        <v>2714</v>
      </c>
      <c r="B6901" s="4">
        <v>1</v>
      </c>
      <c r="C6901" s="4" t="s">
        <v>14349</v>
      </c>
      <c r="D6901" s="4" t="s">
        <v>14356</v>
      </c>
      <c r="E6901" s="4" t="s">
        <v>14357</v>
      </c>
    </row>
    <row r="6902" spans="1:5">
      <c r="A6902" s="10" t="s">
        <v>27</v>
      </c>
      <c r="B6902" s="4">
        <v>0</v>
      </c>
      <c r="C6902" s="4" t="s">
        <v>14349</v>
      </c>
      <c r="D6902" s="4" t="s">
        <v>14358</v>
      </c>
      <c r="E6902" s="4" t="s">
        <v>14359</v>
      </c>
    </row>
    <row r="6903" spans="1:5">
      <c r="A6903" s="10" t="s">
        <v>56</v>
      </c>
      <c r="B6903" s="4" t="s">
        <v>40</v>
      </c>
      <c r="C6903" s="4" t="s">
        <v>14349</v>
      </c>
      <c r="D6903" s="4" t="s">
        <v>14360</v>
      </c>
      <c r="E6903" s="4" t="s">
        <v>14361</v>
      </c>
    </row>
    <row r="6904" spans="1:5">
      <c r="A6904" s="10" t="s">
        <v>59</v>
      </c>
      <c r="B6904" s="4">
        <v>6000</v>
      </c>
      <c r="C6904" s="4" t="s">
        <v>14349</v>
      </c>
      <c r="D6904" s="4" t="s">
        <v>14362</v>
      </c>
      <c r="E6904" s="4" t="s">
        <v>14363</v>
      </c>
    </row>
    <row r="6905" spans="1:5">
      <c r="A6905" s="10" t="s">
        <v>27</v>
      </c>
      <c r="B6905" s="4">
        <v>0</v>
      </c>
      <c r="C6905" s="4" t="s">
        <v>14349</v>
      </c>
      <c r="D6905" s="4" t="s">
        <v>14364</v>
      </c>
      <c r="E6905" s="4" t="s">
        <v>14365</v>
      </c>
    </row>
    <row r="6906" spans="1:5">
      <c r="A6906" s="10" t="s">
        <v>30</v>
      </c>
      <c r="B6906" s="4">
        <v>4450</v>
      </c>
      <c r="C6906" s="4" t="s">
        <v>14349</v>
      </c>
      <c r="D6906" s="4" t="s">
        <v>14366</v>
      </c>
      <c r="E6906" s="4" t="s">
        <v>14367</v>
      </c>
    </row>
    <row r="6907" spans="1:5">
      <c r="A6907" s="10" t="s">
        <v>34</v>
      </c>
      <c r="B6907" s="4">
        <v>7800</v>
      </c>
      <c r="C6907" s="4" t="s">
        <v>14349</v>
      </c>
      <c r="D6907" s="4" t="s">
        <v>14368</v>
      </c>
      <c r="E6907" s="4" t="s">
        <v>14369</v>
      </c>
    </row>
    <row r="6908" spans="1:5">
      <c r="A6908" s="10" t="s">
        <v>27</v>
      </c>
      <c r="B6908" s="4">
        <v>0</v>
      </c>
      <c r="C6908" s="4" t="s">
        <v>14370</v>
      </c>
      <c r="D6908" s="4" t="s">
        <v>14371</v>
      </c>
      <c r="E6908" s="4" t="s">
        <v>14372</v>
      </c>
    </row>
    <row r="6909" spans="1:5">
      <c r="A6909" s="10" t="s">
        <v>39</v>
      </c>
      <c r="B6909" s="4" t="s">
        <v>40</v>
      </c>
      <c r="C6909" s="4" t="s">
        <v>14370</v>
      </c>
      <c r="D6909" s="4" t="s">
        <v>14373</v>
      </c>
      <c r="E6909" s="4">
        <v>86406179</v>
      </c>
    </row>
    <row r="6910" spans="1:5">
      <c r="A6910" s="10" t="s">
        <v>43</v>
      </c>
      <c r="B6910" s="4">
        <v>9800</v>
      </c>
      <c r="C6910" s="4" t="s">
        <v>14370</v>
      </c>
      <c r="D6910" s="4" t="s">
        <v>14374</v>
      </c>
      <c r="E6910" s="4" t="s">
        <v>14375</v>
      </c>
    </row>
    <row r="6911" spans="1:5">
      <c r="A6911" s="10" t="s">
        <v>27</v>
      </c>
      <c r="B6911" s="4">
        <v>0</v>
      </c>
      <c r="C6911" s="4" t="s">
        <v>14370</v>
      </c>
      <c r="D6911" s="4" t="s">
        <v>14376</v>
      </c>
      <c r="E6911" s="4" t="s">
        <v>14377</v>
      </c>
    </row>
    <row r="6912" spans="1:5">
      <c r="A6912" s="10" t="s">
        <v>48</v>
      </c>
      <c r="B6912" s="4" t="s">
        <v>85</v>
      </c>
      <c r="C6912" s="4" t="s">
        <v>14370</v>
      </c>
      <c r="D6912" s="4" t="s">
        <v>14378</v>
      </c>
      <c r="E6912" s="4">
        <v>71648296</v>
      </c>
    </row>
    <row r="6913" spans="1:5">
      <c r="A6913" s="10" t="s">
        <v>51</v>
      </c>
      <c r="B6913" s="4" t="s">
        <v>94</v>
      </c>
      <c r="C6913" s="4" t="s">
        <v>14370</v>
      </c>
      <c r="D6913" s="4" t="s">
        <v>14379</v>
      </c>
      <c r="E6913" s="4" t="s">
        <v>14380</v>
      </c>
    </row>
    <row r="6914" spans="1:5">
      <c r="A6914" s="10">
        <v>2711</v>
      </c>
      <c r="B6914" s="4">
        <v>1</v>
      </c>
      <c r="C6914" s="4" t="s">
        <v>14381</v>
      </c>
      <c r="D6914" s="4" t="s">
        <v>14382</v>
      </c>
      <c r="E6914" s="4" t="s">
        <v>14383</v>
      </c>
    </row>
    <row r="6915" spans="1:5">
      <c r="A6915" s="10">
        <v>2712</v>
      </c>
      <c r="B6915" s="4">
        <v>1</v>
      </c>
      <c r="C6915" s="4" t="s">
        <v>14381</v>
      </c>
      <c r="D6915" s="4" t="s">
        <v>14384</v>
      </c>
      <c r="E6915" s="4" t="s">
        <v>14385</v>
      </c>
    </row>
    <row r="6916" spans="1:5">
      <c r="A6916" s="10">
        <v>2713</v>
      </c>
      <c r="B6916" s="4">
        <v>1</v>
      </c>
      <c r="C6916" s="4" t="s">
        <v>14381</v>
      </c>
      <c r="D6916" s="4" t="s">
        <v>14386</v>
      </c>
      <c r="E6916" s="4" t="s">
        <v>14387</v>
      </c>
    </row>
    <row r="6917" spans="1:5">
      <c r="A6917" s="10">
        <v>2714</v>
      </c>
      <c r="B6917" s="4">
        <v>1</v>
      </c>
      <c r="C6917" s="4" t="s">
        <v>14381</v>
      </c>
      <c r="D6917" s="4" t="s">
        <v>14388</v>
      </c>
      <c r="E6917" s="4" t="s">
        <v>14389</v>
      </c>
    </row>
    <row r="6918" spans="1:5">
      <c r="A6918" s="10" t="s">
        <v>27</v>
      </c>
      <c r="B6918" s="4">
        <v>0</v>
      </c>
      <c r="C6918" s="4" t="s">
        <v>14381</v>
      </c>
      <c r="D6918" s="4" t="s">
        <v>14390</v>
      </c>
      <c r="E6918" s="4" t="s">
        <v>14391</v>
      </c>
    </row>
    <row r="6919" spans="1:5">
      <c r="A6919" s="10" t="s">
        <v>30</v>
      </c>
      <c r="B6919" s="4">
        <v>4459</v>
      </c>
      <c r="C6919" s="4" t="s">
        <v>14381</v>
      </c>
      <c r="D6919" s="4" t="s">
        <v>14392</v>
      </c>
      <c r="E6919" s="11">
        <v>8.7649999999999998E+47</v>
      </c>
    </row>
    <row r="6920" spans="1:5">
      <c r="A6920" s="10" t="s">
        <v>34</v>
      </c>
      <c r="B6920" s="4" t="s">
        <v>394</v>
      </c>
      <c r="C6920" s="4" t="s">
        <v>14381</v>
      </c>
      <c r="D6920" s="4" t="s">
        <v>14393</v>
      </c>
      <c r="E6920" s="4" t="s">
        <v>14394</v>
      </c>
    </row>
    <row r="6921" spans="1:5">
      <c r="A6921" s="10" t="s">
        <v>27</v>
      </c>
      <c r="B6921" s="4">
        <v>0</v>
      </c>
      <c r="C6921" s="4" t="s">
        <v>14381</v>
      </c>
      <c r="D6921" s="4" t="s">
        <v>14395</v>
      </c>
      <c r="E6921" s="4" t="s">
        <v>14396</v>
      </c>
    </row>
    <row r="6922" spans="1:5">
      <c r="A6922" s="10" t="s">
        <v>39</v>
      </c>
      <c r="B6922" s="4" t="s">
        <v>85</v>
      </c>
      <c r="C6922" s="4" t="s">
        <v>14381</v>
      </c>
      <c r="D6922" s="4" t="s">
        <v>14397</v>
      </c>
      <c r="E6922" s="4" t="s">
        <v>14398</v>
      </c>
    </row>
    <row r="6923" spans="1:5">
      <c r="A6923" s="10" t="s">
        <v>43</v>
      </c>
      <c r="B6923" s="4" t="s">
        <v>417</v>
      </c>
      <c r="C6923" s="4" t="s">
        <v>14381</v>
      </c>
      <c r="D6923" s="4" t="s">
        <v>14399</v>
      </c>
      <c r="E6923" s="4" t="s">
        <v>14400</v>
      </c>
    </row>
    <row r="6924" spans="1:5">
      <c r="A6924" s="10" t="s">
        <v>27</v>
      </c>
      <c r="B6924" s="4">
        <v>0</v>
      </c>
      <c r="C6924" s="4" t="s">
        <v>14381</v>
      </c>
      <c r="D6924" s="4" t="s">
        <v>14401</v>
      </c>
      <c r="E6924" s="4" t="s">
        <v>14402</v>
      </c>
    </row>
    <row r="6925" spans="1:5">
      <c r="A6925" s="10" t="s">
        <v>48</v>
      </c>
      <c r="B6925" s="4" t="s">
        <v>40</v>
      </c>
      <c r="C6925" s="4" t="s">
        <v>14381</v>
      </c>
      <c r="D6925" s="4" t="s">
        <v>14403</v>
      </c>
      <c r="E6925" s="4" t="s">
        <v>14404</v>
      </c>
    </row>
    <row r="6926" spans="1:5">
      <c r="A6926" s="10" t="s">
        <v>51</v>
      </c>
      <c r="B6926" s="4" t="s">
        <v>110</v>
      </c>
      <c r="C6926" s="4" t="s">
        <v>14381</v>
      </c>
      <c r="D6926" s="4" t="s">
        <v>14405</v>
      </c>
      <c r="E6926" s="4" t="s">
        <v>14406</v>
      </c>
    </row>
    <row r="6927" spans="1:5">
      <c r="A6927" s="10" t="s">
        <v>27</v>
      </c>
      <c r="B6927" s="4">
        <v>0</v>
      </c>
      <c r="C6927" s="4" t="s">
        <v>14407</v>
      </c>
      <c r="D6927" s="4" t="s">
        <v>14408</v>
      </c>
      <c r="E6927" s="4" t="s">
        <v>14409</v>
      </c>
    </row>
    <row r="6928" spans="1:5">
      <c r="A6928" s="10" t="s">
        <v>56</v>
      </c>
      <c r="B6928" s="4" t="s">
        <v>85</v>
      </c>
      <c r="C6928" s="4" t="s">
        <v>12157</v>
      </c>
      <c r="D6928" s="4" t="s">
        <v>14410</v>
      </c>
      <c r="E6928" s="4" t="s">
        <v>14411</v>
      </c>
    </row>
    <row r="6929" spans="1:5">
      <c r="A6929" s="10" t="s">
        <v>59</v>
      </c>
      <c r="B6929" s="4" t="s">
        <v>110</v>
      </c>
      <c r="C6929" s="4" t="s">
        <v>14412</v>
      </c>
      <c r="D6929" s="4" t="s">
        <v>14413</v>
      </c>
      <c r="E6929" s="4" t="s">
        <v>14414</v>
      </c>
    </row>
    <row r="6930" spans="1:5">
      <c r="A6930" s="10">
        <v>2711</v>
      </c>
      <c r="B6930" s="4">
        <v>1</v>
      </c>
      <c r="C6930" s="4" t="s">
        <v>14415</v>
      </c>
      <c r="D6930" s="4" t="s">
        <v>14416</v>
      </c>
      <c r="E6930" s="4" t="s">
        <v>14417</v>
      </c>
    </row>
    <row r="6931" spans="1:5">
      <c r="A6931" s="10">
        <v>2712</v>
      </c>
      <c r="B6931" s="4">
        <v>1</v>
      </c>
      <c r="C6931" s="4" t="s">
        <v>14415</v>
      </c>
      <c r="D6931" s="4" t="s">
        <v>14418</v>
      </c>
      <c r="E6931" s="4" t="s">
        <v>14419</v>
      </c>
    </row>
    <row r="6932" spans="1:5">
      <c r="A6932" s="10">
        <v>2713</v>
      </c>
      <c r="B6932" s="4">
        <v>1</v>
      </c>
      <c r="C6932" s="4" t="s">
        <v>14415</v>
      </c>
      <c r="D6932" s="4" t="s">
        <v>14420</v>
      </c>
      <c r="E6932" s="4" t="s">
        <v>14421</v>
      </c>
    </row>
    <row r="6933" spans="1:5">
      <c r="A6933" s="10">
        <v>2714</v>
      </c>
      <c r="B6933" s="4">
        <v>1</v>
      </c>
      <c r="C6933" s="4" t="s">
        <v>14415</v>
      </c>
      <c r="D6933" s="4" t="s">
        <v>14422</v>
      </c>
      <c r="E6933" s="4" t="s">
        <v>14423</v>
      </c>
    </row>
    <row r="6934" spans="1:5">
      <c r="A6934" s="10" t="s">
        <v>27</v>
      </c>
      <c r="B6934" s="4">
        <v>0</v>
      </c>
      <c r="C6934" s="4" t="s">
        <v>14415</v>
      </c>
      <c r="D6934" s="4" t="s">
        <v>14424</v>
      </c>
      <c r="E6934" s="4" t="s">
        <v>14425</v>
      </c>
    </row>
    <row r="6935" spans="1:5">
      <c r="A6935" s="10" t="s">
        <v>39</v>
      </c>
      <c r="B6935" s="4" t="s">
        <v>40</v>
      </c>
      <c r="C6935" s="4" t="s">
        <v>14415</v>
      </c>
      <c r="D6935" s="4" t="s">
        <v>14426</v>
      </c>
      <c r="E6935" s="4" t="s">
        <v>14427</v>
      </c>
    </row>
    <row r="6936" spans="1:5">
      <c r="A6936" s="10" t="s">
        <v>43</v>
      </c>
      <c r="B6936" s="4" t="s">
        <v>110</v>
      </c>
      <c r="C6936" s="4" t="s">
        <v>14415</v>
      </c>
      <c r="D6936" s="4" t="s">
        <v>14428</v>
      </c>
      <c r="E6936" s="4" t="s">
        <v>14429</v>
      </c>
    </row>
    <row r="6937" spans="1:5">
      <c r="A6937" s="10" t="s">
        <v>27</v>
      </c>
      <c r="B6937" s="4">
        <v>0</v>
      </c>
      <c r="C6937" s="4" t="s">
        <v>14415</v>
      </c>
      <c r="D6937" s="4" t="s">
        <v>14430</v>
      </c>
      <c r="E6937" s="4" t="s">
        <v>14431</v>
      </c>
    </row>
    <row r="6938" spans="1:5">
      <c r="A6938" s="10" t="s">
        <v>48</v>
      </c>
      <c r="B6938" s="4" t="s">
        <v>2926</v>
      </c>
      <c r="C6938" s="4" t="s">
        <v>14415</v>
      </c>
      <c r="D6938" s="4" t="s">
        <v>14432</v>
      </c>
      <c r="E6938" s="4" t="s">
        <v>14433</v>
      </c>
    </row>
    <row r="6939" spans="1:5">
      <c r="A6939" s="10" t="s">
        <v>51</v>
      </c>
      <c r="B6939" s="4">
        <v>800</v>
      </c>
      <c r="C6939" s="4" t="s">
        <v>14415</v>
      </c>
      <c r="D6939" s="4" t="s">
        <v>14434</v>
      </c>
      <c r="E6939" s="4" t="s">
        <v>14435</v>
      </c>
    </row>
    <row r="6940" spans="1:5">
      <c r="A6940" s="10" t="s">
        <v>27</v>
      </c>
      <c r="B6940" s="4">
        <v>0</v>
      </c>
      <c r="C6940" s="4" t="s">
        <v>14415</v>
      </c>
      <c r="D6940" s="4" t="s">
        <v>14436</v>
      </c>
      <c r="E6940" s="4" t="s">
        <v>14437</v>
      </c>
    </row>
    <row r="6941" spans="1:5">
      <c r="A6941" s="10" t="s">
        <v>56</v>
      </c>
      <c r="B6941" s="4" t="s">
        <v>40</v>
      </c>
      <c r="C6941" s="4" t="s">
        <v>14415</v>
      </c>
      <c r="D6941" s="4" t="s">
        <v>14438</v>
      </c>
      <c r="E6941" s="4" t="s">
        <v>14439</v>
      </c>
    </row>
    <row r="6942" spans="1:5">
      <c r="A6942" s="10" t="s">
        <v>59</v>
      </c>
      <c r="B6942" s="4">
        <v>4000</v>
      </c>
      <c r="C6942" s="4" t="s">
        <v>14415</v>
      </c>
      <c r="D6942" s="4" t="s">
        <v>14440</v>
      </c>
      <c r="E6942" s="4" t="s">
        <v>14441</v>
      </c>
    </row>
    <row r="6943" spans="1:5">
      <c r="A6943" s="10" t="s">
        <v>27</v>
      </c>
      <c r="B6943" s="4">
        <v>0</v>
      </c>
      <c r="C6943" s="4" t="s">
        <v>14442</v>
      </c>
      <c r="D6943" s="4" t="s">
        <v>14443</v>
      </c>
      <c r="E6943" s="4" t="s">
        <v>14444</v>
      </c>
    </row>
    <row r="6944" spans="1:5">
      <c r="A6944" s="10" t="s">
        <v>30</v>
      </c>
      <c r="B6944" s="4">
        <v>4459</v>
      </c>
      <c r="C6944" s="4" t="s">
        <v>14442</v>
      </c>
      <c r="D6944" s="4" t="s">
        <v>14445</v>
      </c>
      <c r="E6944" s="4" t="s">
        <v>14446</v>
      </c>
    </row>
    <row r="6945" spans="1:5">
      <c r="A6945" s="10" t="s">
        <v>34</v>
      </c>
      <c r="B6945" s="4">
        <v>5400</v>
      </c>
      <c r="C6945" s="4" t="s">
        <v>14442</v>
      </c>
      <c r="D6945" s="4" t="s">
        <v>14447</v>
      </c>
      <c r="E6945" s="4">
        <v>34033063</v>
      </c>
    </row>
    <row r="6946" spans="1:5">
      <c r="A6946" s="10">
        <v>2711</v>
      </c>
      <c r="B6946" s="4">
        <v>1</v>
      </c>
      <c r="C6946" s="4" t="s">
        <v>14448</v>
      </c>
      <c r="D6946" s="4" t="s">
        <v>14449</v>
      </c>
      <c r="E6946" s="4" t="s">
        <v>14450</v>
      </c>
    </row>
    <row r="6947" spans="1:5">
      <c r="A6947" s="10">
        <v>2712</v>
      </c>
      <c r="B6947" s="4">
        <v>1</v>
      </c>
      <c r="C6947" s="4" t="s">
        <v>14448</v>
      </c>
      <c r="D6947" s="4" t="s">
        <v>14451</v>
      </c>
      <c r="E6947" s="4" t="s">
        <v>14452</v>
      </c>
    </row>
    <row r="6948" spans="1:5">
      <c r="A6948" s="10">
        <v>2713</v>
      </c>
      <c r="B6948" s="4">
        <v>1</v>
      </c>
      <c r="C6948" s="4" t="s">
        <v>14448</v>
      </c>
      <c r="D6948" s="4" t="s">
        <v>14453</v>
      </c>
      <c r="E6948" s="4" t="s">
        <v>14454</v>
      </c>
    </row>
    <row r="6949" spans="1:5">
      <c r="A6949" s="10">
        <v>2714</v>
      </c>
      <c r="B6949" s="4">
        <v>1</v>
      </c>
      <c r="C6949" s="4" t="s">
        <v>14448</v>
      </c>
      <c r="D6949" s="4" t="s">
        <v>14455</v>
      </c>
      <c r="E6949" s="4" t="s">
        <v>14456</v>
      </c>
    </row>
    <row r="6950" spans="1:5">
      <c r="A6950" s="10" t="s">
        <v>27</v>
      </c>
      <c r="B6950" s="4">
        <v>0</v>
      </c>
      <c r="C6950" s="4" t="s">
        <v>14448</v>
      </c>
      <c r="D6950" s="4" t="s">
        <v>14457</v>
      </c>
      <c r="E6950" s="4" t="s">
        <v>14458</v>
      </c>
    </row>
    <row r="6951" spans="1:5">
      <c r="A6951" s="10" t="s">
        <v>48</v>
      </c>
      <c r="B6951" s="4" t="s">
        <v>2926</v>
      </c>
      <c r="C6951" s="4" t="s">
        <v>14448</v>
      </c>
      <c r="D6951" s="4" t="s">
        <v>14459</v>
      </c>
      <c r="E6951" s="4" t="s">
        <v>14460</v>
      </c>
    </row>
    <row r="6952" spans="1:5">
      <c r="A6952" s="10" t="s">
        <v>51</v>
      </c>
      <c r="B6952" s="4">
        <v>1800</v>
      </c>
      <c r="C6952" s="4" t="s">
        <v>14448</v>
      </c>
      <c r="D6952" s="4" t="s">
        <v>14461</v>
      </c>
      <c r="E6952" s="4" t="s">
        <v>14462</v>
      </c>
    </row>
    <row r="6953" spans="1:5">
      <c r="A6953" s="10" t="s">
        <v>27</v>
      </c>
      <c r="B6953" s="4">
        <v>0</v>
      </c>
      <c r="C6953" s="4" t="s">
        <v>14448</v>
      </c>
      <c r="D6953" s="4" t="s">
        <v>14463</v>
      </c>
      <c r="E6953" s="4" t="s">
        <v>14464</v>
      </c>
    </row>
    <row r="6954" spans="1:5">
      <c r="A6954" s="10" t="s">
        <v>56</v>
      </c>
      <c r="B6954" s="4" t="s">
        <v>40</v>
      </c>
      <c r="C6954" s="4" t="s">
        <v>14448</v>
      </c>
      <c r="D6954" s="4" t="s">
        <v>14465</v>
      </c>
      <c r="E6954" s="4" t="s">
        <v>14466</v>
      </c>
    </row>
    <row r="6955" spans="1:5">
      <c r="A6955" s="10" t="s">
        <v>59</v>
      </c>
      <c r="B6955" s="4">
        <v>4000</v>
      </c>
      <c r="C6955" s="4" t="s">
        <v>14448</v>
      </c>
      <c r="D6955" s="4" t="s">
        <v>14467</v>
      </c>
      <c r="E6955" s="4" t="s">
        <v>14468</v>
      </c>
    </row>
    <row r="6956" spans="1:5">
      <c r="A6956" s="10" t="s">
        <v>27</v>
      </c>
      <c r="B6956" s="4">
        <v>0</v>
      </c>
      <c r="C6956" s="4" t="s">
        <v>14448</v>
      </c>
      <c r="D6956" s="4" t="s">
        <v>14469</v>
      </c>
      <c r="E6956" s="4" t="s">
        <v>14470</v>
      </c>
    </row>
    <row r="6957" spans="1:5">
      <c r="A6957" s="10" t="s">
        <v>30</v>
      </c>
      <c r="B6957" s="4">
        <v>4450</v>
      </c>
      <c r="C6957" s="4" t="s">
        <v>14448</v>
      </c>
      <c r="D6957" s="4" t="s">
        <v>14471</v>
      </c>
      <c r="E6957" s="4">
        <v>32658148</v>
      </c>
    </row>
    <row r="6958" spans="1:5">
      <c r="A6958" s="10" t="s">
        <v>34</v>
      </c>
      <c r="B6958" s="4" t="s">
        <v>564</v>
      </c>
      <c r="C6958" s="4" t="s">
        <v>14448</v>
      </c>
      <c r="D6958" s="4" t="s">
        <v>14472</v>
      </c>
      <c r="E6958" s="4" t="s">
        <v>14473</v>
      </c>
    </row>
    <row r="6959" spans="1:5">
      <c r="A6959" s="10" t="s">
        <v>27</v>
      </c>
      <c r="B6959" s="4">
        <v>0</v>
      </c>
      <c r="C6959" s="4" t="s">
        <v>14448</v>
      </c>
      <c r="D6959" s="4" t="s">
        <v>14474</v>
      </c>
      <c r="E6959" s="4" t="s">
        <v>14475</v>
      </c>
    </row>
    <row r="6960" spans="1:5">
      <c r="A6960" s="10" t="s">
        <v>39</v>
      </c>
      <c r="B6960" s="4" t="s">
        <v>40</v>
      </c>
      <c r="C6960" s="4" t="s">
        <v>14448</v>
      </c>
      <c r="D6960" s="4" t="s">
        <v>14476</v>
      </c>
      <c r="E6960" s="4" t="s">
        <v>14477</v>
      </c>
    </row>
    <row r="6961" spans="1:5">
      <c r="A6961" s="10" t="s">
        <v>43</v>
      </c>
      <c r="B6961" s="4">
        <v>8000</v>
      </c>
      <c r="C6961" s="4" t="s">
        <v>14448</v>
      </c>
      <c r="D6961" s="4" t="s">
        <v>14478</v>
      </c>
      <c r="E6961" s="4" t="s">
        <v>14479</v>
      </c>
    </row>
    <row r="6962" spans="1:5">
      <c r="A6962" s="10">
        <v>2711</v>
      </c>
      <c r="B6962" s="4">
        <v>1</v>
      </c>
      <c r="C6962" s="4" t="s">
        <v>14480</v>
      </c>
      <c r="D6962" s="4" t="s">
        <v>14481</v>
      </c>
      <c r="E6962" s="4" t="s">
        <v>14482</v>
      </c>
    </row>
    <row r="6963" spans="1:5">
      <c r="A6963" s="10">
        <v>2712</v>
      </c>
      <c r="B6963" s="4">
        <v>1</v>
      </c>
      <c r="C6963" s="4" t="s">
        <v>14480</v>
      </c>
      <c r="D6963" s="4" t="s">
        <v>14483</v>
      </c>
      <c r="E6963" s="4" t="s">
        <v>14484</v>
      </c>
    </row>
    <row r="6964" spans="1:5">
      <c r="A6964" s="10">
        <v>2713</v>
      </c>
      <c r="B6964" s="4">
        <v>1</v>
      </c>
      <c r="C6964" s="4" t="s">
        <v>14480</v>
      </c>
      <c r="D6964" s="4" t="s">
        <v>14485</v>
      </c>
      <c r="E6964" s="4" t="s">
        <v>14486</v>
      </c>
    </row>
    <row r="6965" spans="1:5">
      <c r="A6965" s="10">
        <v>2714</v>
      </c>
      <c r="B6965" s="4">
        <v>1</v>
      </c>
      <c r="C6965" s="4" t="s">
        <v>14480</v>
      </c>
      <c r="D6965" s="4" t="s">
        <v>14487</v>
      </c>
      <c r="E6965" s="4" t="s">
        <v>14488</v>
      </c>
    </row>
    <row r="6966" spans="1:5">
      <c r="A6966" s="10" t="s">
        <v>27</v>
      </c>
      <c r="B6966" s="4">
        <v>0</v>
      </c>
      <c r="C6966" s="4" t="s">
        <v>14489</v>
      </c>
      <c r="D6966" s="4" t="s">
        <v>14490</v>
      </c>
      <c r="E6966" s="4">
        <v>56763116</v>
      </c>
    </row>
    <row r="6967" spans="1:5">
      <c r="A6967" s="10" t="s">
        <v>56</v>
      </c>
      <c r="B6967" s="4" t="s">
        <v>85</v>
      </c>
      <c r="C6967" s="4" t="s">
        <v>14489</v>
      </c>
      <c r="D6967" s="4" t="s">
        <v>14491</v>
      </c>
      <c r="E6967" s="4" t="s">
        <v>14492</v>
      </c>
    </row>
    <row r="6968" spans="1:5">
      <c r="A6968" s="10" t="s">
        <v>59</v>
      </c>
      <c r="B6968" s="4" t="s">
        <v>110</v>
      </c>
      <c r="C6968" s="4" t="s">
        <v>14489</v>
      </c>
      <c r="D6968" s="4" t="s">
        <v>14493</v>
      </c>
      <c r="E6968" s="4" t="s">
        <v>14494</v>
      </c>
    </row>
    <row r="6969" spans="1:5">
      <c r="A6969" s="10" t="s">
        <v>27</v>
      </c>
      <c r="B6969" s="4">
        <v>0</v>
      </c>
      <c r="C6969" s="4" t="s">
        <v>14489</v>
      </c>
      <c r="D6969" s="4" t="s">
        <v>14495</v>
      </c>
      <c r="E6969" s="4" t="s">
        <v>14496</v>
      </c>
    </row>
    <row r="6970" spans="1:5">
      <c r="A6970" s="10" t="s">
        <v>30</v>
      </c>
      <c r="B6970" s="4">
        <v>4459</v>
      </c>
      <c r="C6970" s="4" t="s">
        <v>14489</v>
      </c>
      <c r="D6970" s="4" t="s">
        <v>14497</v>
      </c>
      <c r="E6970" s="4" t="s">
        <v>14498</v>
      </c>
    </row>
    <row r="6971" spans="1:5">
      <c r="A6971" s="10" t="s">
        <v>34</v>
      </c>
      <c r="B6971" s="4" t="s">
        <v>564</v>
      </c>
      <c r="C6971" s="4" t="s">
        <v>14489</v>
      </c>
      <c r="D6971" s="4" t="s">
        <v>14499</v>
      </c>
      <c r="E6971" s="4" t="s">
        <v>14500</v>
      </c>
    </row>
    <row r="6972" spans="1:5">
      <c r="A6972" s="10" t="s">
        <v>27</v>
      </c>
      <c r="B6972" s="4">
        <v>0</v>
      </c>
      <c r="C6972" s="4" t="s">
        <v>14489</v>
      </c>
      <c r="D6972" s="4" t="s">
        <v>14501</v>
      </c>
      <c r="E6972" s="11" t="s">
        <v>14502</v>
      </c>
    </row>
    <row r="6973" spans="1:5">
      <c r="A6973" s="10" t="s">
        <v>39</v>
      </c>
      <c r="B6973" s="4" t="s">
        <v>85</v>
      </c>
      <c r="C6973" s="4" t="s">
        <v>12157</v>
      </c>
      <c r="D6973" s="4" t="s">
        <v>14503</v>
      </c>
      <c r="E6973" s="4" t="s">
        <v>14504</v>
      </c>
    </row>
    <row r="6974" spans="1:5">
      <c r="A6974" s="10" t="s">
        <v>43</v>
      </c>
      <c r="B6974" s="4" t="s">
        <v>487</v>
      </c>
      <c r="C6974" s="11" t="s">
        <v>14505</v>
      </c>
      <c r="D6974" s="4" t="s">
        <v>14506</v>
      </c>
      <c r="E6974" s="4" t="s">
        <v>14507</v>
      </c>
    </row>
    <row r="6975" spans="1:5">
      <c r="A6975" s="10" t="s">
        <v>27</v>
      </c>
      <c r="B6975" s="4">
        <v>0</v>
      </c>
      <c r="C6975" s="4" t="s">
        <v>14489</v>
      </c>
      <c r="D6975" s="4" t="s">
        <v>14508</v>
      </c>
      <c r="E6975" s="4" t="s">
        <v>14509</v>
      </c>
    </row>
    <row r="6976" spans="1:5">
      <c r="A6976" s="10" t="s">
        <v>48</v>
      </c>
      <c r="B6976" s="4" t="s">
        <v>40</v>
      </c>
      <c r="C6976" s="4" t="s">
        <v>14489</v>
      </c>
      <c r="D6976" s="4" t="s">
        <v>14510</v>
      </c>
      <c r="E6976" s="4" t="s">
        <v>14511</v>
      </c>
    </row>
    <row r="6977" spans="1:5">
      <c r="A6977" s="10" t="s">
        <v>51</v>
      </c>
      <c r="B6977" s="4" t="s">
        <v>394</v>
      </c>
      <c r="C6977" s="4" t="s">
        <v>14489</v>
      </c>
      <c r="D6977" s="4" t="s">
        <v>14512</v>
      </c>
      <c r="E6977" s="4" t="s">
        <v>14513</v>
      </c>
    </row>
    <row r="6978" spans="1:5">
      <c r="A6978" s="10">
        <v>2711</v>
      </c>
      <c r="B6978" s="4">
        <v>1</v>
      </c>
      <c r="C6978" s="4" t="s">
        <v>14514</v>
      </c>
      <c r="D6978" s="4" t="s">
        <v>14515</v>
      </c>
      <c r="E6978" s="4" t="s">
        <v>14516</v>
      </c>
    </row>
    <row r="6979" spans="1:5">
      <c r="A6979" s="10">
        <v>2712</v>
      </c>
      <c r="B6979" s="4">
        <v>1</v>
      </c>
      <c r="C6979" s="4" t="s">
        <v>14514</v>
      </c>
      <c r="D6979" s="4" t="s">
        <v>14517</v>
      </c>
      <c r="E6979" s="4" t="s">
        <v>14518</v>
      </c>
    </row>
    <row r="6980" spans="1:5">
      <c r="A6980" s="10">
        <v>2713</v>
      </c>
      <c r="B6980" s="4">
        <v>1</v>
      </c>
      <c r="C6980" s="4" t="s">
        <v>14514</v>
      </c>
      <c r="D6980" s="4" t="s">
        <v>14519</v>
      </c>
      <c r="E6980" s="4" t="s">
        <v>14520</v>
      </c>
    </row>
    <row r="6981" spans="1:5">
      <c r="A6981" s="10">
        <v>2714</v>
      </c>
      <c r="B6981" s="4">
        <v>1</v>
      </c>
      <c r="C6981" s="4" t="s">
        <v>14514</v>
      </c>
      <c r="D6981" s="4" t="s">
        <v>14521</v>
      </c>
      <c r="E6981" s="4" t="s">
        <v>14522</v>
      </c>
    </row>
    <row r="6982" spans="1:5">
      <c r="A6982" s="10" t="s">
        <v>27</v>
      </c>
      <c r="B6982" s="4">
        <v>0</v>
      </c>
      <c r="C6982" s="4" t="s">
        <v>14523</v>
      </c>
      <c r="D6982" s="4" t="s">
        <v>14524</v>
      </c>
      <c r="E6982" s="4" t="s">
        <v>14525</v>
      </c>
    </row>
    <row r="6983" spans="1:5">
      <c r="A6983" s="10" t="s">
        <v>30</v>
      </c>
      <c r="B6983" s="4">
        <v>4450</v>
      </c>
      <c r="C6983" s="4" t="s">
        <v>14523</v>
      </c>
      <c r="D6983" s="4" t="s">
        <v>14526</v>
      </c>
      <c r="E6983" s="4" t="s">
        <v>14527</v>
      </c>
    </row>
    <row r="6984" spans="1:5">
      <c r="A6984" s="10" t="s">
        <v>34</v>
      </c>
      <c r="B6984" s="4" t="s">
        <v>260</v>
      </c>
      <c r="C6984" s="4" t="s">
        <v>14523</v>
      </c>
      <c r="D6984" s="4">
        <v>32836352</v>
      </c>
      <c r="E6984" s="4" t="s">
        <v>14528</v>
      </c>
    </row>
    <row r="6985" spans="1:5">
      <c r="A6985" s="10" t="s">
        <v>27</v>
      </c>
      <c r="B6985" s="4">
        <v>0</v>
      </c>
      <c r="C6985" s="4" t="s">
        <v>14523</v>
      </c>
      <c r="D6985" s="4" t="s">
        <v>14529</v>
      </c>
      <c r="E6985" s="4" t="s">
        <v>14530</v>
      </c>
    </row>
    <row r="6986" spans="1:5">
      <c r="A6986" s="10" t="s">
        <v>39</v>
      </c>
      <c r="B6986" s="4" t="s">
        <v>40</v>
      </c>
      <c r="C6986" s="4" t="s">
        <v>14523</v>
      </c>
      <c r="D6986" s="4" t="s">
        <v>14531</v>
      </c>
      <c r="E6986" s="4" t="s">
        <v>14532</v>
      </c>
    </row>
    <row r="6987" spans="1:5">
      <c r="A6987" s="10" t="s">
        <v>43</v>
      </c>
      <c r="B6987" s="4" t="s">
        <v>44</v>
      </c>
      <c r="C6987" s="4" t="s">
        <v>14523</v>
      </c>
      <c r="D6987" s="4" t="s">
        <v>14533</v>
      </c>
      <c r="E6987" s="4" t="s">
        <v>14534</v>
      </c>
    </row>
    <row r="6988" spans="1:5">
      <c r="A6988" s="10" t="s">
        <v>27</v>
      </c>
      <c r="B6988" s="4">
        <v>0</v>
      </c>
      <c r="C6988" s="4" t="s">
        <v>14523</v>
      </c>
      <c r="D6988" s="4" t="s">
        <v>14535</v>
      </c>
      <c r="E6988" s="4" t="s">
        <v>14536</v>
      </c>
    </row>
    <row r="6989" spans="1:5">
      <c r="A6989" s="10" t="s">
        <v>48</v>
      </c>
      <c r="B6989" s="4" t="s">
        <v>2926</v>
      </c>
      <c r="C6989" s="4" t="s">
        <v>14523</v>
      </c>
      <c r="D6989" s="4" t="s">
        <v>14537</v>
      </c>
      <c r="E6989" s="4" t="s">
        <v>14538</v>
      </c>
    </row>
    <row r="6990" spans="1:5">
      <c r="A6990" s="10" t="s">
        <v>51</v>
      </c>
      <c r="B6990" s="4">
        <v>1000</v>
      </c>
      <c r="C6990" s="4" t="s">
        <v>14523</v>
      </c>
      <c r="D6990" s="4" t="s">
        <v>14539</v>
      </c>
      <c r="E6990" s="4" t="s">
        <v>14540</v>
      </c>
    </row>
    <row r="6991" spans="1:5">
      <c r="A6991" s="10" t="s">
        <v>27</v>
      </c>
      <c r="B6991" s="4">
        <v>0</v>
      </c>
      <c r="C6991" s="4" t="s">
        <v>14523</v>
      </c>
      <c r="D6991" s="4" t="s">
        <v>14541</v>
      </c>
      <c r="E6991" s="4" t="s">
        <v>14542</v>
      </c>
    </row>
    <row r="6992" spans="1:5">
      <c r="A6992" s="10" t="s">
        <v>56</v>
      </c>
      <c r="B6992" s="4" t="s">
        <v>40</v>
      </c>
      <c r="C6992" s="4" t="s">
        <v>14523</v>
      </c>
      <c r="D6992" s="4" t="s">
        <v>14543</v>
      </c>
      <c r="E6992" s="4" t="s">
        <v>14544</v>
      </c>
    </row>
    <row r="6993" spans="1:5">
      <c r="A6993" s="10" t="s">
        <v>59</v>
      </c>
      <c r="B6993" s="4">
        <v>5000</v>
      </c>
      <c r="C6993" s="4" t="s">
        <v>14523</v>
      </c>
      <c r="D6993" s="4" t="s">
        <v>14545</v>
      </c>
      <c r="E6993" s="4">
        <v>57554023</v>
      </c>
    </row>
    <row r="6994" spans="1:5">
      <c r="A6994" s="10">
        <v>2711</v>
      </c>
      <c r="B6994" s="4">
        <v>1</v>
      </c>
      <c r="C6994" s="4" t="s">
        <v>14546</v>
      </c>
      <c r="D6994" s="4" t="s">
        <v>14547</v>
      </c>
      <c r="E6994" s="4" t="s">
        <v>14548</v>
      </c>
    </row>
    <row r="6995" spans="1:5">
      <c r="A6995" s="10">
        <v>2712</v>
      </c>
      <c r="B6995" s="4">
        <v>1</v>
      </c>
      <c r="C6995" s="4" t="s">
        <v>14546</v>
      </c>
      <c r="D6995" s="4" t="s">
        <v>14549</v>
      </c>
      <c r="E6995" s="4" t="s">
        <v>14550</v>
      </c>
    </row>
    <row r="6996" spans="1:5">
      <c r="A6996" s="10">
        <v>2713</v>
      </c>
      <c r="B6996" s="4">
        <v>1</v>
      </c>
      <c r="C6996" s="4" t="s">
        <v>14546</v>
      </c>
      <c r="D6996" s="4" t="s">
        <v>14551</v>
      </c>
      <c r="E6996" s="4" t="s">
        <v>14552</v>
      </c>
    </row>
    <row r="6997" spans="1:5">
      <c r="A6997" s="10">
        <v>2714</v>
      </c>
      <c r="B6997" s="4">
        <v>1</v>
      </c>
      <c r="C6997" s="4" t="s">
        <v>14546</v>
      </c>
      <c r="D6997" s="4" t="s">
        <v>14553</v>
      </c>
      <c r="E6997" s="4" t="s">
        <v>14554</v>
      </c>
    </row>
    <row r="6998" spans="1:5">
      <c r="A6998" s="10" t="s">
        <v>27</v>
      </c>
      <c r="B6998" s="4">
        <v>0</v>
      </c>
      <c r="C6998" s="4" t="s">
        <v>14546</v>
      </c>
      <c r="D6998" s="4" t="s">
        <v>14555</v>
      </c>
      <c r="E6998" s="4" t="s">
        <v>14556</v>
      </c>
    </row>
    <row r="6999" spans="1:5">
      <c r="A6999" s="10" t="s">
        <v>39</v>
      </c>
      <c r="B6999" s="4" t="s">
        <v>85</v>
      </c>
      <c r="C6999" s="4" t="s">
        <v>12157</v>
      </c>
      <c r="D6999" s="11" t="s">
        <v>14557</v>
      </c>
      <c r="E6999" s="4" t="s">
        <v>14558</v>
      </c>
    </row>
    <row r="7000" spans="1:5">
      <c r="A7000" s="10" t="s">
        <v>43</v>
      </c>
      <c r="B7000" s="4" t="s">
        <v>417</v>
      </c>
      <c r="C7000" s="4" t="s">
        <v>14559</v>
      </c>
      <c r="D7000" s="4" t="s">
        <v>14560</v>
      </c>
      <c r="E7000" s="4" t="s">
        <v>14561</v>
      </c>
    </row>
    <row r="7001" spans="1:5">
      <c r="A7001" s="10" t="s">
        <v>27</v>
      </c>
      <c r="B7001" s="4">
        <v>0</v>
      </c>
      <c r="C7001" s="4" t="s">
        <v>14562</v>
      </c>
      <c r="D7001" s="4">
        <v>56571144</v>
      </c>
      <c r="E7001" s="4" t="s">
        <v>14563</v>
      </c>
    </row>
    <row r="7002" spans="1:5">
      <c r="A7002" s="10" t="s">
        <v>48</v>
      </c>
      <c r="B7002" s="4" t="s">
        <v>40</v>
      </c>
      <c r="C7002" s="4" t="s">
        <v>14562</v>
      </c>
      <c r="D7002" s="4" t="s">
        <v>14564</v>
      </c>
      <c r="E7002" s="4" t="s">
        <v>14565</v>
      </c>
    </row>
    <row r="7003" spans="1:5">
      <c r="A7003" s="10" t="s">
        <v>51</v>
      </c>
      <c r="B7003" s="4" t="s">
        <v>394</v>
      </c>
      <c r="C7003" s="4" t="s">
        <v>14562</v>
      </c>
      <c r="D7003" s="4">
        <v>56572022</v>
      </c>
      <c r="E7003" s="4" t="s">
        <v>14566</v>
      </c>
    </row>
    <row r="7004" spans="1:5">
      <c r="A7004" s="10" t="s">
        <v>27</v>
      </c>
      <c r="B7004" s="4">
        <v>0</v>
      </c>
      <c r="C7004" s="4" t="s">
        <v>14562</v>
      </c>
      <c r="D7004" s="4" t="s">
        <v>14567</v>
      </c>
      <c r="E7004" s="4" t="s">
        <v>14568</v>
      </c>
    </row>
    <row r="7005" spans="1:5">
      <c r="A7005" s="10" t="s">
        <v>56</v>
      </c>
      <c r="B7005" s="4" t="s">
        <v>85</v>
      </c>
      <c r="C7005" s="4" t="s">
        <v>14562</v>
      </c>
      <c r="D7005" s="4" t="s">
        <v>14569</v>
      </c>
      <c r="E7005" s="4" t="s">
        <v>14570</v>
      </c>
    </row>
    <row r="7006" spans="1:5">
      <c r="A7006" s="10" t="s">
        <v>59</v>
      </c>
      <c r="B7006" s="4" t="s">
        <v>394</v>
      </c>
      <c r="C7006" s="4" t="s">
        <v>14562</v>
      </c>
      <c r="D7006" s="4" t="s">
        <v>14571</v>
      </c>
      <c r="E7006" s="4" t="s">
        <v>14572</v>
      </c>
    </row>
    <row r="7007" spans="1:5">
      <c r="A7007" s="10" t="s">
        <v>27</v>
      </c>
      <c r="B7007" s="4">
        <v>0</v>
      </c>
      <c r="C7007" s="4" t="s">
        <v>14562</v>
      </c>
      <c r="D7007" s="4" t="s">
        <v>14573</v>
      </c>
      <c r="E7007" s="11" t="s">
        <v>14574</v>
      </c>
    </row>
    <row r="7008" spans="1:5">
      <c r="A7008" s="10" t="s">
        <v>30</v>
      </c>
      <c r="B7008" s="4">
        <v>4459</v>
      </c>
      <c r="C7008" s="4" t="s">
        <v>14562</v>
      </c>
      <c r="D7008" s="4" t="s">
        <v>14575</v>
      </c>
      <c r="E7008" s="4" t="s">
        <v>14576</v>
      </c>
    </row>
    <row r="7009" spans="1:5">
      <c r="A7009" s="10" t="s">
        <v>34</v>
      </c>
      <c r="B7009" s="4" t="s">
        <v>123</v>
      </c>
      <c r="C7009" s="4" t="s">
        <v>14562</v>
      </c>
      <c r="D7009" s="4" t="s">
        <v>14577</v>
      </c>
      <c r="E7009" s="4" t="s">
        <v>14578</v>
      </c>
    </row>
    <row r="7010" spans="1:5">
      <c r="A7010" s="10">
        <v>2711</v>
      </c>
      <c r="B7010" s="4">
        <v>1</v>
      </c>
      <c r="C7010" s="4" t="s">
        <v>14579</v>
      </c>
      <c r="D7010" s="4" t="s">
        <v>14580</v>
      </c>
      <c r="E7010" s="4" t="s">
        <v>14581</v>
      </c>
    </row>
    <row r="7011" spans="1:5">
      <c r="A7011" s="10">
        <v>2712</v>
      </c>
      <c r="B7011" s="4">
        <v>1</v>
      </c>
      <c r="C7011" s="4" t="s">
        <v>14579</v>
      </c>
      <c r="D7011" s="4" t="s">
        <v>14582</v>
      </c>
      <c r="E7011" s="4" t="s">
        <v>14583</v>
      </c>
    </row>
    <row r="7012" spans="1:5">
      <c r="A7012" s="10">
        <v>2713</v>
      </c>
      <c r="B7012" s="4">
        <v>1</v>
      </c>
      <c r="C7012" s="4" t="s">
        <v>14579</v>
      </c>
      <c r="D7012" s="4" t="s">
        <v>14584</v>
      </c>
      <c r="E7012" s="4" t="s">
        <v>14585</v>
      </c>
    </row>
    <row r="7013" spans="1:5">
      <c r="A7013" s="10">
        <v>2714</v>
      </c>
      <c r="B7013" s="4">
        <v>1</v>
      </c>
      <c r="C7013" s="4" t="s">
        <v>14579</v>
      </c>
      <c r="D7013" s="4" t="s">
        <v>14586</v>
      </c>
      <c r="E7013" s="4" t="s">
        <v>14587</v>
      </c>
    </row>
    <row r="7014" spans="1:5">
      <c r="A7014" s="10" t="s">
        <v>27</v>
      </c>
      <c r="B7014" s="4">
        <v>0</v>
      </c>
      <c r="C7014" s="4" t="s">
        <v>14579</v>
      </c>
      <c r="D7014" s="4" t="s">
        <v>14588</v>
      </c>
      <c r="E7014" s="4" t="s">
        <v>14589</v>
      </c>
    </row>
    <row r="7015" spans="1:5">
      <c r="A7015" s="10" t="s">
        <v>48</v>
      </c>
      <c r="B7015" s="4" t="s">
        <v>2926</v>
      </c>
      <c r="C7015" s="4" t="s">
        <v>14579</v>
      </c>
      <c r="D7015" s="4" t="s">
        <v>14590</v>
      </c>
      <c r="E7015" s="4" t="s">
        <v>14591</v>
      </c>
    </row>
    <row r="7016" spans="1:5">
      <c r="A7016" s="10" t="s">
        <v>51</v>
      </c>
      <c r="B7016" s="4">
        <v>0</v>
      </c>
      <c r="C7016" s="4" t="s">
        <v>14579</v>
      </c>
      <c r="D7016" s="4" t="s">
        <v>14592</v>
      </c>
      <c r="E7016" s="4" t="s">
        <v>14593</v>
      </c>
    </row>
    <row r="7017" spans="1:5">
      <c r="A7017" s="10" t="s">
        <v>27</v>
      </c>
      <c r="B7017" s="4">
        <v>0</v>
      </c>
      <c r="C7017" s="4" t="s">
        <v>14579</v>
      </c>
      <c r="D7017" s="4" t="s">
        <v>14594</v>
      </c>
      <c r="E7017" s="4" t="s">
        <v>14595</v>
      </c>
    </row>
    <row r="7018" spans="1:5">
      <c r="A7018" s="10" t="s">
        <v>56</v>
      </c>
      <c r="B7018" s="4" t="s">
        <v>40</v>
      </c>
      <c r="C7018" s="4" t="s">
        <v>14579</v>
      </c>
      <c r="D7018" s="4" t="s">
        <v>14596</v>
      </c>
      <c r="E7018" s="4" t="s">
        <v>14597</v>
      </c>
    </row>
    <row r="7019" spans="1:5">
      <c r="A7019" s="10" t="s">
        <v>59</v>
      </c>
      <c r="B7019" s="4">
        <v>8000</v>
      </c>
      <c r="C7019" s="4" t="s">
        <v>14579</v>
      </c>
      <c r="D7019" s="4" t="s">
        <v>14598</v>
      </c>
      <c r="E7019" s="4" t="s">
        <v>14599</v>
      </c>
    </row>
    <row r="7020" spans="1:5">
      <c r="A7020" s="10" t="s">
        <v>27</v>
      </c>
      <c r="B7020" s="4">
        <v>0</v>
      </c>
      <c r="C7020" s="4" t="s">
        <v>14600</v>
      </c>
      <c r="D7020" s="4" t="s">
        <v>14601</v>
      </c>
      <c r="E7020" s="4" t="s">
        <v>14602</v>
      </c>
    </row>
    <row r="7021" spans="1:5">
      <c r="A7021" s="10" t="s">
        <v>30</v>
      </c>
      <c r="B7021" s="4">
        <v>4457</v>
      </c>
      <c r="C7021" s="4" t="s">
        <v>14600</v>
      </c>
      <c r="D7021" s="4" t="s">
        <v>14603</v>
      </c>
      <c r="E7021" s="4" t="s">
        <v>14604</v>
      </c>
    </row>
    <row r="7022" spans="1:5">
      <c r="A7022" s="10" t="s">
        <v>34</v>
      </c>
      <c r="B7022" s="4">
        <v>1800</v>
      </c>
      <c r="C7022" s="4" t="s">
        <v>14600</v>
      </c>
      <c r="D7022" s="4" t="s">
        <v>14605</v>
      </c>
      <c r="E7022" s="4" t="s">
        <v>14606</v>
      </c>
    </row>
    <row r="7023" spans="1:5">
      <c r="A7023" s="10" t="s">
        <v>27</v>
      </c>
      <c r="B7023" s="4">
        <v>0</v>
      </c>
      <c r="C7023" s="4" t="s">
        <v>14600</v>
      </c>
      <c r="D7023" s="4" t="s">
        <v>14607</v>
      </c>
      <c r="E7023" s="4" t="s">
        <v>14608</v>
      </c>
    </row>
    <row r="7024" spans="1:5">
      <c r="A7024" s="10" t="s">
        <v>39</v>
      </c>
      <c r="B7024" s="4" t="s">
        <v>85</v>
      </c>
      <c r="C7024" s="4" t="s">
        <v>14600</v>
      </c>
      <c r="D7024" s="4" t="s">
        <v>14609</v>
      </c>
      <c r="E7024" s="4" t="s">
        <v>14610</v>
      </c>
    </row>
    <row r="7025" spans="1:5">
      <c r="A7025" s="10" t="s">
        <v>43</v>
      </c>
      <c r="B7025" s="4" t="s">
        <v>452</v>
      </c>
      <c r="C7025" s="4" t="s">
        <v>14600</v>
      </c>
      <c r="D7025" s="4" t="s">
        <v>14611</v>
      </c>
      <c r="E7025" s="4" t="s">
        <v>14612</v>
      </c>
    </row>
    <row r="7026" spans="1:5">
      <c r="A7026" s="10">
        <v>2711</v>
      </c>
      <c r="B7026" s="4">
        <v>1</v>
      </c>
      <c r="C7026" s="4" t="s">
        <v>14613</v>
      </c>
      <c r="D7026" s="4" t="s">
        <v>14614</v>
      </c>
      <c r="E7026" s="4" t="s">
        <v>14615</v>
      </c>
    </row>
    <row r="7027" spans="1:5">
      <c r="A7027" s="10">
        <v>2712</v>
      </c>
      <c r="B7027" s="4">
        <v>1</v>
      </c>
      <c r="C7027" s="4" t="s">
        <v>14613</v>
      </c>
      <c r="D7027" s="4" t="s">
        <v>14616</v>
      </c>
      <c r="E7027" s="4" t="s">
        <v>14617</v>
      </c>
    </row>
    <row r="7028" spans="1:5">
      <c r="A7028" s="10">
        <v>2713</v>
      </c>
      <c r="B7028" s="4">
        <v>1</v>
      </c>
      <c r="C7028" s="4" t="s">
        <v>14613</v>
      </c>
      <c r="D7028" s="4" t="s">
        <v>14618</v>
      </c>
      <c r="E7028" s="4" t="s">
        <v>14619</v>
      </c>
    </row>
    <row r="7029" spans="1:5">
      <c r="A7029" s="10">
        <v>2714</v>
      </c>
      <c r="B7029" s="4">
        <v>1</v>
      </c>
      <c r="C7029" s="4" t="s">
        <v>14613</v>
      </c>
      <c r="D7029" s="4" t="s">
        <v>14620</v>
      </c>
      <c r="E7029" s="4">
        <v>72224680</v>
      </c>
    </row>
    <row r="7030" spans="1:5">
      <c r="A7030" s="10" t="s">
        <v>27</v>
      </c>
      <c r="B7030" s="4">
        <v>0</v>
      </c>
      <c r="C7030" s="4" t="s">
        <v>14613</v>
      </c>
      <c r="D7030" s="4" t="s">
        <v>14621</v>
      </c>
      <c r="E7030" s="4" t="s">
        <v>14622</v>
      </c>
    </row>
    <row r="7031" spans="1:5">
      <c r="A7031" s="10" t="s">
        <v>56</v>
      </c>
      <c r="B7031" s="4" t="s">
        <v>40</v>
      </c>
      <c r="C7031" s="4" t="s">
        <v>14613</v>
      </c>
      <c r="D7031" s="4" t="s">
        <v>14623</v>
      </c>
      <c r="E7031" s="11" t="s">
        <v>14624</v>
      </c>
    </row>
    <row r="7032" spans="1:5">
      <c r="A7032" s="10" t="s">
        <v>59</v>
      </c>
      <c r="B7032" s="4">
        <v>4000</v>
      </c>
      <c r="C7032" s="4" t="s">
        <v>14613</v>
      </c>
      <c r="D7032" s="4" t="s">
        <v>14625</v>
      </c>
      <c r="E7032" s="4" t="s">
        <v>14626</v>
      </c>
    </row>
    <row r="7033" spans="1:5">
      <c r="A7033" s="10" t="s">
        <v>27</v>
      </c>
      <c r="B7033" s="4">
        <v>0</v>
      </c>
      <c r="C7033" s="4" t="s">
        <v>14613</v>
      </c>
      <c r="D7033" s="4" t="s">
        <v>14627</v>
      </c>
      <c r="E7033" s="11" t="s">
        <v>14628</v>
      </c>
    </row>
    <row r="7034" spans="1:5">
      <c r="A7034" s="10" t="s">
        <v>30</v>
      </c>
      <c r="B7034" s="4">
        <v>4450</v>
      </c>
      <c r="C7034" s="4" t="s">
        <v>14613</v>
      </c>
      <c r="D7034" s="4" t="s">
        <v>14629</v>
      </c>
      <c r="E7034" s="4" t="s">
        <v>14630</v>
      </c>
    </row>
    <row r="7035" spans="1:5">
      <c r="A7035" s="10" t="s">
        <v>34</v>
      </c>
      <c r="B7035" s="4">
        <v>2800</v>
      </c>
      <c r="C7035" s="4" t="s">
        <v>14613</v>
      </c>
      <c r="D7035" s="4" t="s">
        <v>14631</v>
      </c>
      <c r="E7035" s="4" t="s">
        <v>14632</v>
      </c>
    </row>
    <row r="7036" spans="1:5">
      <c r="A7036" s="10" t="s">
        <v>27</v>
      </c>
      <c r="B7036" s="4">
        <v>0</v>
      </c>
      <c r="C7036" s="4" t="s">
        <v>14633</v>
      </c>
      <c r="D7036" s="4" t="s">
        <v>14634</v>
      </c>
      <c r="E7036" s="4" t="s">
        <v>14635</v>
      </c>
    </row>
    <row r="7037" spans="1:5">
      <c r="A7037" s="10" t="s">
        <v>39</v>
      </c>
      <c r="B7037" s="4" t="s">
        <v>40</v>
      </c>
      <c r="C7037" s="4" t="s">
        <v>14633</v>
      </c>
      <c r="D7037" s="4" t="s">
        <v>14636</v>
      </c>
      <c r="E7037" s="4" t="s">
        <v>14637</v>
      </c>
    </row>
    <row r="7038" spans="1:5">
      <c r="A7038" s="10" t="s">
        <v>43</v>
      </c>
      <c r="B7038" s="4">
        <v>8000</v>
      </c>
      <c r="C7038" s="4" t="s">
        <v>14633</v>
      </c>
      <c r="D7038" s="4" t="s">
        <v>14638</v>
      </c>
      <c r="E7038" s="4" t="s">
        <v>14639</v>
      </c>
    </row>
    <row r="7039" spans="1:5">
      <c r="A7039" s="10" t="s">
        <v>27</v>
      </c>
      <c r="B7039" s="4">
        <v>0</v>
      </c>
      <c r="C7039" s="4" t="s">
        <v>14633</v>
      </c>
      <c r="D7039" s="4" t="s">
        <v>14640</v>
      </c>
      <c r="E7039" s="4" t="s">
        <v>14641</v>
      </c>
    </row>
    <row r="7040" spans="1:5">
      <c r="A7040" s="10" t="s">
        <v>48</v>
      </c>
      <c r="B7040" s="4" t="s">
        <v>2926</v>
      </c>
      <c r="C7040" s="4" t="s">
        <v>14633</v>
      </c>
      <c r="D7040" s="4" t="s">
        <v>14642</v>
      </c>
      <c r="E7040" s="11" t="s">
        <v>14643</v>
      </c>
    </row>
    <row r="7041" spans="1:5">
      <c r="A7041" s="10" t="s">
        <v>51</v>
      </c>
      <c r="B7041" s="4">
        <v>1800</v>
      </c>
      <c r="C7041" s="4" t="s">
        <v>14633</v>
      </c>
      <c r="D7041" s="4" t="s">
        <v>14644</v>
      </c>
      <c r="E7041" s="4" t="s">
        <v>14645</v>
      </c>
    </row>
    <row r="7042" spans="1:5">
      <c r="A7042" s="10">
        <v>2711</v>
      </c>
      <c r="B7042" s="4">
        <v>1</v>
      </c>
      <c r="C7042" s="4" t="s">
        <v>14646</v>
      </c>
      <c r="D7042" s="4" t="s">
        <v>14647</v>
      </c>
      <c r="E7042" s="4" t="s">
        <v>14648</v>
      </c>
    </row>
    <row r="7043" spans="1:5">
      <c r="A7043" s="10">
        <v>2712</v>
      </c>
      <c r="B7043" s="4">
        <v>1</v>
      </c>
      <c r="C7043" s="4" t="s">
        <v>14646</v>
      </c>
      <c r="D7043" s="4" t="s">
        <v>14649</v>
      </c>
      <c r="E7043" s="4" t="s">
        <v>14650</v>
      </c>
    </row>
    <row r="7044" spans="1:5">
      <c r="A7044" s="10">
        <v>2713</v>
      </c>
      <c r="B7044" s="4">
        <v>1</v>
      </c>
      <c r="C7044" s="4" t="s">
        <v>14646</v>
      </c>
      <c r="D7044" s="4" t="s">
        <v>14651</v>
      </c>
      <c r="E7044" s="4" t="s">
        <v>14652</v>
      </c>
    </row>
    <row r="7045" spans="1:5">
      <c r="A7045" s="10">
        <v>2714</v>
      </c>
      <c r="B7045" s="4">
        <v>1</v>
      </c>
      <c r="C7045" s="4" t="s">
        <v>14646</v>
      </c>
      <c r="D7045" s="4" t="s">
        <v>14653</v>
      </c>
      <c r="E7045" s="4" t="s">
        <v>14654</v>
      </c>
    </row>
    <row r="7046" spans="1:5">
      <c r="A7046" s="10" t="s">
        <v>27</v>
      </c>
      <c r="B7046" s="4">
        <v>0</v>
      </c>
      <c r="C7046" s="4" t="s">
        <v>14646</v>
      </c>
      <c r="D7046" s="4" t="s">
        <v>14655</v>
      </c>
      <c r="E7046" s="4" t="s">
        <v>14656</v>
      </c>
    </row>
    <row r="7047" spans="1:5">
      <c r="A7047" s="10" t="s">
        <v>30</v>
      </c>
      <c r="B7047" s="4">
        <v>4459</v>
      </c>
      <c r="C7047" s="4" t="s">
        <v>14646</v>
      </c>
      <c r="D7047" s="4" t="s">
        <v>14657</v>
      </c>
      <c r="E7047" s="4" t="s">
        <v>14658</v>
      </c>
    </row>
    <row r="7048" spans="1:5">
      <c r="A7048" s="10" t="s">
        <v>34</v>
      </c>
      <c r="B7048" s="4" t="s">
        <v>260</v>
      </c>
      <c r="C7048" s="4" t="s">
        <v>14646</v>
      </c>
      <c r="D7048" s="4" t="s">
        <v>14659</v>
      </c>
      <c r="E7048" s="4" t="s">
        <v>14660</v>
      </c>
    </row>
    <row r="7049" spans="1:5">
      <c r="A7049" s="10" t="s">
        <v>27</v>
      </c>
      <c r="B7049" s="4">
        <v>0</v>
      </c>
      <c r="C7049" s="4" t="s">
        <v>14646</v>
      </c>
      <c r="D7049" s="4" t="s">
        <v>14661</v>
      </c>
      <c r="E7049" s="4" t="s">
        <v>14662</v>
      </c>
    </row>
    <row r="7050" spans="1:5">
      <c r="A7050" s="10" t="s">
        <v>39</v>
      </c>
      <c r="B7050" s="4" t="s">
        <v>85</v>
      </c>
      <c r="C7050" s="4" t="s">
        <v>14646</v>
      </c>
      <c r="D7050" s="4" t="s">
        <v>14663</v>
      </c>
      <c r="E7050" s="4" t="s">
        <v>14664</v>
      </c>
    </row>
    <row r="7051" spans="1:5">
      <c r="A7051" s="10" t="s">
        <v>43</v>
      </c>
      <c r="B7051" s="4" t="s">
        <v>150</v>
      </c>
      <c r="C7051" s="4" t="s">
        <v>14646</v>
      </c>
      <c r="D7051" s="4" t="s">
        <v>14665</v>
      </c>
      <c r="E7051" s="4" t="s">
        <v>14666</v>
      </c>
    </row>
    <row r="7052" spans="1:5">
      <c r="A7052" s="10" t="s">
        <v>27</v>
      </c>
      <c r="B7052" s="4">
        <v>0</v>
      </c>
      <c r="C7052" s="4" t="s">
        <v>14646</v>
      </c>
      <c r="D7052" s="4" t="s">
        <v>14667</v>
      </c>
      <c r="E7052" s="4" t="s">
        <v>14668</v>
      </c>
    </row>
    <row r="7053" spans="1:5">
      <c r="A7053" s="10" t="s">
        <v>48</v>
      </c>
      <c r="B7053" s="4" t="s">
        <v>40</v>
      </c>
      <c r="C7053" s="4" t="s">
        <v>14646</v>
      </c>
      <c r="D7053" s="4" t="s">
        <v>14669</v>
      </c>
      <c r="E7053" s="4" t="s">
        <v>14670</v>
      </c>
    </row>
    <row r="7054" spans="1:5">
      <c r="A7054" s="10" t="s">
        <v>51</v>
      </c>
      <c r="B7054" s="4">
        <v>9000</v>
      </c>
      <c r="C7054" s="4" t="s">
        <v>14646</v>
      </c>
      <c r="D7054" s="4" t="s">
        <v>14671</v>
      </c>
      <c r="E7054" s="4">
        <v>35883341</v>
      </c>
    </row>
    <row r="7055" spans="1:5">
      <c r="A7055" s="10" t="s">
        <v>27</v>
      </c>
      <c r="B7055" s="4">
        <v>0</v>
      </c>
      <c r="C7055" s="4" t="s">
        <v>14672</v>
      </c>
      <c r="D7055" s="4" t="s">
        <v>14673</v>
      </c>
      <c r="E7055" s="4" t="s">
        <v>14674</v>
      </c>
    </row>
    <row r="7056" spans="1:5">
      <c r="A7056" s="10" t="s">
        <v>56</v>
      </c>
      <c r="B7056" s="4" t="s">
        <v>85</v>
      </c>
      <c r="C7056" s="4" t="s">
        <v>14672</v>
      </c>
      <c r="D7056" s="4" t="s">
        <v>14675</v>
      </c>
      <c r="E7056" s="4" t="s">
        <v>14676</v>
      </c>
    </row>
    <row r="7057" spans="1:5">
      <c r="A7057" s="10" t="s">
        <v>59</v>
      </c>
      <c r="B7057" s="4" t="s">
        <v>110</v>
      </c>
      <c r="C7057" s="4" t="s">
        <v>14672</v>
      </c>
      <c r="D7057" s="4" t="s">
        <v>14677</v>
      </c>
      <c r="E7057" s="4" t="s">
        <v>14678</v>
      </c>
    </row>
    <row r="7058" spans="1:5">
      <c r="A7058" s="10">
        <v>2711</v>
      </c>
      <c r="B7058" s="4">
        <v>1</v>
      </c>
      <c r="C7058" s="4" t="s">
        <v>14679</v>
      </c>
      <c r="D7058" s="11" t="s">
        <v>14680</v>
      </c>
      <c r="E7058" s="4" t="s">
        <v>14681</v>
      </c>
    </row>
    <row r="7059" spans="1:5">
      <c r="A7059" s="10">
        <v>2712</v>
      </c>
      <c r="B7059" s="4">
        <v>1</v>
      </c>
      <c r="C7059" s="4" t="s">
        <v>14679</v>
      </c>
      <c r="D7059" s="11" t="s">
        <v>14682</v>
      </c>
      <c r="E7059" s="4" t="s">
        <v>14683</v>
      </c>
    </row>
    <row r="7060" spans="1:5">
      <c r="A7060" s="10">
        <v>2713</v>
      </c>
      <c r="B7060" s="4">
        <v>1</v>
      </c>
      <c r="C7060" s="4" t="s">
        <v>14679</v>
      </c>
      <c r="D7060" s="11" t="s">
        <v>14684</v>
      </c>
      <c r="E7060" s="4" t="s">
        <v>14685</v>
      </c>
    </row>
    <row r="7061" spans="1:5">
      <c r="A7061" s="10">
        <v>2714</v>
      </c>
      <c r="B7061" s="4">
        <v>1</v>
      </c>
      <c r="C7061" s="4" t="s">
        <v>14679</v>
      </c>
      <c r="D7061" s="11" t="s">
        <v>14686</v>
      </c>
      <c r="E7061" s="4" t="s">
        <v>14687</v>
      </c>
    </row>
    <row r="7062" spans="1:5">
      <c r="A7062" s="10" t="s">
        <v>27</v>
      </c>
      <c r="B7062" s="4">
        <v>0</v>
      </c>
      <c r="C7062" s="4" t="s">
        <v>14679</v>
      </c>
      <c r="D7062" s="11" t="s">
        <v>14688</v>
      </c>
      <c r="E7062" s="4" t="s">
        <v>14689</v>
      </c>
    </row>
    <row r="7063" spans="1:5">
      <c r="A7063" s="10" t="s">
        <v>39</v>
      </c>
      <c r="B7063" s="4" t="s">
        <v>40</v>
      </c>
      <c r="C7063" s="4" t="s">
        <v>14679</v>
      </c>
      <c r="D7063" s="11" t="s">
        <v>14690</v>
      </c>
      <c r="E7063" s="4" t="s">
        <v>14691</v>
      </c>
    </row>
    <row r="7064" spans="1:5">
      <c r="A7064" s="10" t="s">
        <v>43</v>
      </c>
      <c r="B7064" s="4">
        <v>7800</v>
      </c>
      <c r="C7064" s="4" t="s">
        <v>14679</v>
      </c>
      <c r="D7064" s="11" t="s">
        <v>14692</v>
      </c>
      <c r="E7064" s="4" t="s">
        <v>14693</v>
      </c>
    </row>
    <row r="7065" spans="1:5">
      <c r="A7065" s="10" t="s">
        <v>27</v>
      </c>
      <c r="B7065" s="4">
        <v>0</v>
      </c>
      <c r="C7065" s="4" t="s">
        <v>14679</v>
      </c>
      <c r="D7065" s="11" t="s">
        <v>14694</v>
      </c>
      <c r="E7065" s="4" t="s">
        <v>14695</v>
      </c>
    </row>
    <row r="7066" spans="1:5">
      <c r="A7066" s="10" t="s">
        <v>48</v>
      </c>
      <c r="B7066" s="4" t="s">
        <v>2926</v>
      </c>
      <c r="C7066" s="4" t="s">
        <v>14679</v>
      </c>
      <c r="D7066" s="11" t="s">
        <v>14696</v>
      </c>
      <c r="E7066" s="4" t="s">
        <v>14697</v>
      </c>
    </row>
    <row r="7067" spans="1:5">
      <c r="A7067" s="10" t="s">
        <v>51</v>
      </c>
      <c r="B7067" s="4">
        <v>2000</v>
      </c>
      <c r="C7067" s="4" t="s">
        <v>14679</v>
      </c>
      <c r="D7067" s="11" t="s">
        <v>14698</v>
      </c>
      <c r="E7067" s="4" t="s">
        <v>14699</v>
      </c>
    </row>
    <row r="7068" spans="1:5">
      <c r="A7068" s="10" t="s">
        <v>27</v>
      </c>
      <c r="B7068" s="4">
        <v>0</v>
      </c>
      <c r="C7068" s="4" t="s">
        <v>14679</v>
      </c>
      <c r="D7068" s="4" t="s">
        <v>14700</v>
      </c>
      <c r="E7068" s="4" t="s">
        <v>14701</v>
      </c>
    </row>
    <row r="7069" spans="1:5">
      <c r="A7069" s="10" t="s">
        <v>56</v>
      </c>
      <c r="B7069" s="4" t="s">
        <v>40</v>
      </c>
      <c r="C7069" s="4" t="s">
        <v>14679</v>
      </c>
      <c r="D7069" s="4" t="s">
        <v>14702</v>
      </c>
      <c r="E7069" s="4" t="s">
        <v>14703</v>
      </c>
    </row>
    <row r="7070" spans="1:5">
      <c r="A7070" s="10" t="s">
        <v>59</v>
      </c>
      <c r="B7070" s="4">
        <v>4000</v>
      </c>
      <c r="C7070" s="4" t="s">
        <v>14679</v>
      </c>
      <c r="D7070" s="4" t="s">
        <v>14704</v>
      </c>
      <c r="E7070" s="4" t="s">
        <v>14705</v>
      </c>
    </row>
    <row r="7071" spans="1:5">
      <c r="A7071" s="10" t="s">
        <v>27</v>
      </c>
      <c r="B7071" s="4">
        <v>0</v>
      </c>
      <c r="C7071" s="4" t="s">
        <v>14706</v>
      </c>
      <c r="D7071" s="4" t="s">
        <v>14707</v>
      </c>
      <c r="E7071" s="4" t="s">
        <v>14708</v>
      </c>
    </row>
    <row r="7072" spans="1:5">
      <c r="A7072" s="10" t="s">
        <v>30</v>
      </c>
      <c r="B7072" s="4">
        <v>4450</v>
      </c>
      <c r="C7072" s="4" t="s">
        <v>14706</v>
      </c>
      <c r="D7072" s="4" t="s">
        <v>14709</v>
      </c>
      <c r="E7072" s="4" t="s">
        <v>14710</v>
      </c>
    </row>
    <row r="7073" spans="1:5">
      <c r="A7073" s="10" t="s">
        <v>34</v>
      </c>
      <c r="B7073" s="4" t="s">
        <v>564</v>
      </c>
      <c r="C7073" s="4" t="s">
        <v>14706</v>
      </c>
      <c r="D7073" s="4" t="s">
        <v>14711</v>
      </c>
      <c r="E7073" s="4" t="s">
        <v>14712</v>
      </c>
    </row>
    <row r="7074" spans="1:5">
      <c r="A7074" s="10">
        <v>2711</v>
      </c>
      <c r="B7074" s="4">
        <v>1</v>
      </c>
      <c r="C7074" s="4" t="s">
        <v>14713</v>
      </c>
      <c r="D7074" s="4" t="s">
        <v>14714</v>
      </c>
      <c r="E7074" s="4" t="s">
        <v>14715</v>
      </c>
    </row>
    <row r="7075" spans="1:5">
      <c r="A7075" s="10">
        <v>2712</v>
      </c>
      <c r="B7075" s="4">
        <v>1</v>
      </c>
      <c r="C7075" s="4" t="s">
        <v>14713</v>
      </c>
      <c r="D7075" s="4" t="s">
        <v>14716</v>
      </c>
      <c r="E7075" s="4" t="s">
        <v>14717</v>
      </c>
    </row>
    <row r="7076" spans="1:5">
      <c r="A7076" s="10">
        <v>2713</v>
      </c>
      <c r="B7076" s="4">
        <v>1</v>
      </c>
      <c r="C7076" s="4" t="s">
        <v>14713</v>
      </c>
      <c r="D7076" s="4" t="s">
        <v>14718</v>
      </c>
      <c r="E7076" s="4" t="s">
        <v>14719</v>
      </c>
    </row>
    <row r="7077" spans="1:5">
      <c r="A7077" s="10">
        <v>2714</v>
      </c>
      <c r="B7077" s="4">
        <v>1</v>
      </c>
      <c r="C7077" s="4" t="s">
        <v>14713</v>
      </c>
      <c r="D7077" s="4" t="s">
        <v>14720</v>
      </c>
      <c r="E7077" s="4" t="s">
        <v>14721</v>
      </c>
    </row>
    <row r="7078" spans="1:5">
      <c r="A7078" s="10" t="s">
        <v>27</v>
      </c>
      <c r="B7078" s="4">
        <v>0</v>
      </c>
      <c r="C7078" s="4" t="s">
        <v>14713</v>
      </c>
      <c r="D7078" s="4" t="s">
        <v>14722</v>
      </c>
      <c r="E7078" s="4">
        <v>50244125</v>
      </c>
    </row>
    <row r="7079" spans="1:5">
      <c r="A7079" s="10" t="s">
        <v>48</v>
      </c>
      <c r="B7079" s="4" t="s">
        <v>40</v>
      </c>
      <c r="C7079" s="4" t="s">
        <v>14713</v>
      </c>
      <c r="D7079" s="4" t="s">
        <v>14723</v>
      </c>
      <c r="E7079" s="4" t="s">
        <v>14724</v>
      </c>
    </row>
    <row r="7080" spans="1:5">
      <c r="A7080" s="10" t="s">
        <v>51</v>
      </c>
      <c r="B7080" s="4" t="s">
        <v>110</v>
      </c>
      <c r="C7080" s="4" t="s">
        <v>14713</v>
      </c>
      <c r="D7080" s="4" t="s">
        <v>14725</v>
      </c>
      <c r="E7080" s="4" t="s">
        <v>14726</v>
      </c>
    </row>
    <row r="7081" spans="1:5">
      <c r="A7081" s="10" t="s">
        <v>27</v>
      </c>
      <c r="B7081" s="4">
        <v>0</v>
      </c>
      <c r="C7081" s="4" t="s">
        <v>14713</v>
      </c>
      <c r="D7081" s="4" t="s">
        <v>14727</v>
      </c>
      <c r="E7081" s="4" t="s">
        <v>14728</v>
      </c>
    </row>
    <row r="7082" spans="1:5">
      <c r="A7082" s="10" t="s">
        <v>56</v>
      </c>
      <c r="B7082" s="4" t="s">
        <v>85</v>
      </c>
      <c r="C7082" s="4" t="s">
        <v>14713</v>
      </c>
      <c r="D7082" s="4" t="s">
        <v>14729</v>
      </c>
      <c r="E7082" s="4" t="s">
        <v>14730</v>
      </c>
    </row>
    <row r="7083" spans="1:5">
      <c r="A7083" s="10" t="s">
        <v>59</v>
      </c>
      <c r="B7083" s="4" t="s">
        <v>219</v>
      </c>
      <c r="C7083" s="4" t="s">
        <v>14713</v>
      </c>
      <c r="D7083" s="4" t="s">
        <v>14731</v>
      </c>
      <c r="E7083" s="4" t="s">
        <v>14732</v>
      </c>
    </row>
    <row r="7084" spans="1:5">
      <c r="A7084" s="10" t="s">
        <v>27</v>
      </c>
      <c r="B7084" s="4">
        <v>0</v>
      </c>
      <c r="C7084" s="4" t="s">
        <v>14713</v>
      </c>
      <c r="D7084" s="4" t="s">
        <v>14733</v>
      </c>
      <c r="E7084" s="4" t="s">
        <v>14734</v>
      </c>
    </row>
    <row r="7085" spans="1:5">
      <c r="A7085" s="10" t="s">
        <v>30</v>
      </c>
      <c r="B7085" s="4">
        <v>4458</v>
      </c>
      <c r="C7085" s="4" t="s">
        <v>14713</v>
      </c>
      <c r="D7085" s="4" t="s">
        <v>14735</v>
      </c>
      <c r="E7085" s="4" t="s">
        <v>14736</v>
      </c>
    </row>
    <row r="7086" spans="1:5">
      <c r="A7086" s="10" t="s">
        <v>34</v>
      </c>
      <c r="B7086" s="4">
        <v>1800</v>
      </c>
      <c r="C7086" s="4" t="s">
        <v>14713</v>
      </c>
      <c r="D7086" s="4" t="s">
        <v>14737</v>
      </c>
      <c r="E7086" s="4" t="s">
        <v>14738</v>
      </c>
    </row>
    <row r="7087" spans="1:5">
      <c r="A7087" s="10" t="s">
        <v>27</v>
      </c>
      <c r="B7087" s="4">
        <v>0</v>
      </c>
      <c r="C7087" s="4" t="s">
        <v>14713</v>
      </c>
      <c r="D7087" s="4" t="s">
        <v>14739</v>
      </c>
      <c r="E7087" s="4" t="s">
        <v>14740</v>
      </c>
    </row>
    <row r="7088" spans="1:5">
      <c r="A7088" s="10" t="s">
        <v>39</v>
      </c>
      <c r="B7088" s="4" t="s">
        <v>40</v>
      </c>
      <c r="C7088" s="4" t="s">
        <v>14713</v>
      </c>
      <c r="D7088" s="4" t="s">
        <v>14741</v>
      </c>
      <c r="E7088" s="4" t="s">
        <v>14742</v>
      </c>
    </row>
    <row r="7089" spans="1:5">
      <c r="A7089" s="10" t="s">
        <v>43</v>
      </c>
      <c r="B7089" s="4" t="s">
        <v>94</v>
      </c>
      <c r="C7089" s="4" t="s">
        <v>14713</v>
      </c>
      <c r="D7089" s="4" t="s">
        <v>14743</v>
      </c>
      <c r="E7089" s="4" t="s">
        <v>14744</v>
      </c>
    </row>
    <row r="7090" spans="1:5">
      <c r="A7090" s="10">
        <v>2711</v>
      </c>
      <c r="B7090" s="4">
        <v>1</v>
      </c>
      <c r="C7090" s="4" t="s">
        <v>14745</v>
      </c>
      <c r="D7090" s="4" t="s">
        <v>14746</v>
      </c>
      <c r="E7090" s="4" t="s">
        <v>14747</v>
      </c>
    </row>
    <row r="7091" spans="1:5">
      <c r="A7091" s="10">
        <v>2712</v>
      </c>
      <c r="B7091" s="4">
        <v>1</v>
      </c>
      <c r="C7091" s="4" t="s">
        <v>14745</v>
      </c>
      <c r="D7091" s="4" t="s">
        <v>14748</v>
      </c>
      <c r="E7091" s="4" t="s">
        <v>14749</v>
      </c>
    </row>
    <row r="7092" spans="1:5">
      <c r="A7092" s="10">
        <v>2713</v>
      </c>
      <c r="B7092" s="4">
        <v>1</v>
      </c>
      <c r="C7092" s="4" t="s">
        <v>14745</v>
      </c>
      <c r="D7092" s="4" t="s">
        <v>14750</v>
      </c>
      <c r="E7092" s="4" t="s">
        <v>14751</v>
      </c>
    </row>
    <row r="7093" spans="1:5">
      <c r="A7093" s="10">
        <v>2714</v>
      </c>
      <c r="B7093" s="4">
        <v>1</v>
      </c>
      <c r="C7093" s="4" t="s">
        <v>14745</v>
      </c>
      <c r="D7093" s="4" t="s">
        <v>14752</v>
      </c>
      <c r="E7093" s="4" t="s">
        <v>14753</v>
      </c>
    </row>
    <row r="7094" spans="1:5">
      <c r="A7094" s="10" t="s">
        <v>27</v>
      </c>
      <c r="B7094" s="4">
        <v>0</v>
      </c>
      <c r="C7094" s="4" t="s">
        <v>14754</v>
      </c>
      <c r="D7094" s="4" t="s">
        <v>14755</v>
      </c>
      <c r="E7094" s="4" t="s">
        <v>14756</v>
      </c>
    </row>
    <row r="7095" spans="1:5">
      <c r="A7095" s="10" t="s">
        <v>56</v>
      </c>
      <c r="B7095" s="4" t="s">
        <v>40</v>
      </c>
      <c r="C7095" s="4" t="s">
        <v>14754</v>
      </c>
      <c r="D7095" s="4" t="s">
        <v>14757</v>
      </c>
      <c r="E7095" s="4" t="s">
        <v>14758</v>
      </c>
    </row>
    <row r="7096" spans="1:5">
      <c r="A7096" s="10" t="s">
        <v>59</v>
      </c>
      <c r="B7096" s="4" t="s">
        <v>452</v>
      </c>
      <c r="C7096" s="4" t="s">
        <v>14754</v>
      </c>
      <c r="D7096" s="4" t="s">
        <v>14759</v>
      </c>
      <c r="E7096" s="4" t="s">
        <v>14760</v>
      </c>
    </row>
    <row r="7097" spans="1:5">
      <c r="A7097" s="10" t="s">
        <v>27</v>
      </c>
      <c r="B7097" s="4">
        <v>0</v>
      </c>
      <c r="C7097" s="4" t="s">
        <v>14754</v>
      </c>
      <c r="D7097" s="4" t="s">
        <v>14761</v>
      </c>
      <c r="E7097" s="4" t="s">
        <v>14762</v>
      </c>
    </row>
    <row r="7098" spans="1:5">
      <c r="A7098" s="10" t="s">
        <v>30</v>
      </c>
      <c r="B7098" s="4">
        <v>4459</v>
      </c>
      <c r="C7098" s="4" t="s">
        <v>14754</v>
      </c>
      <c r="D7098" s="4" t="s">
        <v>14763</v>
      </c>
      <c r="E7098" s="4" t="s">
        <v>14764</v>
      </c>
    </row>
    <row r="7099" spans="1:5">
      <c r="A7099" s="10" t="s">
        <v>34</v>
      </c>
      <c r="B7099" s="4" t="s">
        <v>394</v>
      </c>
      <c r="C7099" s="4" t="s">
        <v>14754</v>
      </c>
      <c r="D7099" s="4" t="s">
        <v>14765</v>
      </c>
      <c r="E7099" s="4" t="s">
        <v>14766</v>
      </c>
    </row>
    <row r="7100" spans="1:5">
      <c r="A7100" s="10" t="s">
        <v>27</v>
      </c>
      <c r="B7100" s="4">
        <v>0</v>
      </c>
      <c r="C7100" s="4" t="s">
        <v>14754</v>
      </c>
      <c r="D7100" s="4" t="s">
        <v>14767</v>
      </c>
      <c r="E7100" s="4" t="s">
        <v>14768</v>
      </c>
    </row>
    <row r="7101" spans="1:5">
      <c r="A7101" s="10" t="s">
        <v>39</v>
      </c>
      <c r="B7101" s="4" t="s">
        <v>85</v>
      </c>
      <c r="C7101" s="4" t="s">
        <v>14754</v>
      </c>
      <c r="D7101" s="4" t="s">
        <v>14769</v>
      </c>
      <c r="E7101" s="4" t="s">
        <v>14770</v>
      </c>
    </row>
    <row r="7102" spans="1:5">
      <c r="A7102" s="10" t="s">
        <v>43</v>
      </c>
      <c r="B7102" s="4" t="s">
        <v>654</v>
      </c>
      <c r="C7102" s="4" t="s">
        <v>14754</v>
      </c>
      <c r="D7102" s="4" t="s">
        <v>14771</v>
      </c>
      <c r="E7102" s="4" t="s">
        <v>14772</v>
      </c>
    </row>
    <row r="7103" spans="1:5">
      <c r="A7103" s="10" t="s">
        <v>27</v>
      </c>
      <c r="B7103" s="4">
        <v>0</v>
      </c>
      <c r="C7103" s="4" t="s">
        <v>14754</v>
      </c>
      <c r="D7103" s="4" t="s">
        <v>14773</v>
      </c>
      <c r="E7103" s="4" t="s">
        <v>14774</v>
      </c>
    </row>
    <row r="7104" spans="1:5">
      <c r="A7104" s="10" t="s">
        <v>48</v>
      </c>
      <c r="B7104" s="4" t="s">
        <v>40</v>
      </c>
      <c r="C7104" s="4" t="s">
        <v>14754</v>
      </c>
      <c r="D7104" s="4" t="s">
        <v>14775</v>
      </c>
      <c r="E7104" s="4" t="s">
        <v>14776</v>
      </c>
    </row>
    <row r="7105" spans="1:5">
      <c r="A7105" s="10" t="s">
        <v>51</v>
      </c>
      <c r="B7105" s="4" t="s">
        <v>654</v>
      </c>
      <c r="C7105" s="4" t="s">
        <v>14754</v>
      </c>
      <c r="D7105" s="4" t="s">
        <v>14777</v>
      </c>
      <c r="E7105" s="4" t="s">
        <v>14778</v>
      </c>
    </row>
    <row r="7106" spans="1:5">
      <c r="A7106" s="10">
        <v>2711</v>
      </c>
      <c r="B7106" s="4">
        <v>1</v>
      </c>
      <c r="C7106" s="4" t="s">
        <v>14779</v>
      </c>
      <c r="D7106" s="4" t="s">
        <v>14780</v>
      </c>
      <c r="E7106" s="4" t="s">
        <v>14781</v>
      </c>
    </row>
    <row r="7107" spans="1:5">
      <c r="A7107" s="10">
        <v>2712</v>
      </c>
      <c r="B7107" s="4">
        <v>1</v>
      </c>
      <c r="C7107" s="4" t="s">
        <v>14779</v>
      </c>
      <c r="D7107" s="4" t="s">
        <v>14782</v>
      </c>
      <c r="E7107" s="4" t="s">
        <v>14783</v>
      </c>
    </row>
    <row r="7108" spans="1:5">
      <c r="A7108" s="10">
        <v>2713</v>
      </c>
      <c r="B7108" s="4">
        <v>1</v>
      </c>
      <c r="C7108" s="4" t="s">
        <v>14779</v>
      </c>
      <c r="D7108" s="4" t="s">
        <v>14784</v>
      </c>
      <c r="E7108" s="4" t="s">
        <v>14785</v>
      </c>
    </row>
    <row r="7109" spans="1:5">
      <c r="A7109" s="10">
        <v>2714</v>
      </c>
      <c r="B7109" s="4">
        <v>1</v>
      </c>
      <c r="C7109" s="4" t="s">
        <v>14779</v>
      </c>
      <c r="D7109" s="4" t="s">
        <v>14786</v>
      </c>
      <c r="E7109" s="11" t="s">
        <v>14787</v>
      </c>
    </row>
    <row r="7110" spans="1:5">
      <c r="A7110" s="10" t="s">
        <v>27</v>
      </c>
      <c r="B7110" s="4">
        <v>0</v>
      </c>
      <c r="C7110" s="4" t="s">
        <v>14788</v>
      </c>
      <c r="D7110" s="4" t="s">
        <v>14789</v>
      </c>
      <c r="E7110" s="4" t="s">
        <v>14790</v>
      </c>
    </row>
    <row r="7111" spans="1:5">
      <c r="A7111" s="10" t="s">
        <v>30</v>
      </c>
      <c r="B7111" s="4">
        <v>4450</v>
      </c>
      <c r="C7111" s="4" t="s">
        <v>14788</v>
      </c>
      <c r="D7111" s="4">
        <v>51074241</v>
      </c>
      <c r="E7111" s="4" t="s">
        <v>14791</v>
      </c>
    </row>
    <row r="7112" spans="1:5">
      <c r="A7112" s="10" t="s">
        <v>34</v>
      </c>
      <c r="B7112" s="4">
        <v>8000</v>
      </c>
      <c r="C7112" s="4" t="s">
        <v>14788</v>
      </c>
      <c r="D7112" s="4" t="s">
        <v>14792</v>
      </c>
      <c r="E7112" s="4" t="s">
        <v>14793</v>
      </c>
    </row>
    <row r="7113" spans="1:5">
      <c r="A7113" s="10" t="s">
        <v>27</v>
      </c>
      <c r="B7113" s="4">
        <v>0</v>
      </c>
      <c r="C7113" s="4" t="s">
        <v>14788</v>
      </c>
      <c r="D7113" s="4" t="s">
        <v>14794</v>
      </c>
      <c r="E7113" s="11">
        <v>6.7552000000000001E+75</v>
      </c>
    </row>
    <row r="7114" spans="1:5">
      <c r="A7114" s="10" t="s">
        <v>39</v>
      </c>
      <c r="B7114" s="4" t="s">
        <v>40</v>
      </c>
      <c r="C7114" s="4" t="s">
        <v>14788</v>
      </c>
      <c r="D7114" s="4" t="s">
        <v>14795</v>
      </c>
      <c r="E7114" s="4">
        <v>98521533</v>
      </c>
    </row>
    <row r="7115" spans="1:5">
      <c r="A7115" s="10" t="s">
        <v>43</v>
      </c>
      <c r="B7115" s="4" t="s">
        <v>394</v>
      </c>
      <c r="C7115" s="4" t="s">
        <v>14788</v>
      </c>
      <c r="D7115" s="4" t="s">
        <v>14796</v>
      </c>
      <c r="E7115" s="4" t="s">
        <v>14797</v>
      </c>
    </row>
    <row r="7116" spans="1:5">
      <c r="A7116" s="10" t="s">
        <v>27</v>
      </c>
      <c r="B7116" s="4">
        <v>0</v>
      </c>
      <c r="C7116" s="4" t="s">
        <v>14788</v>
      </c>
      <c r="D7116" s="4" t="s">
        <v>14798</v>
      </c>
      <c r="E7116" s="4" t="s">
        <v>14799</v>
      </c>
    </row>
    <row r="7117" spans="1:5">
      <c r="A7117" s="10" t="s">
        <v>48</v>
      </c>
      <c r="B7117" s="4" t="s">
        <v>2926</v>
      </c>
      <c r="C7117" s="4" t="s">
        <v>14788</v>
      </c>
      <c r="D7117" s="4" t="s">
        <v>14800</v>
      </c>
      <c r="E7117" s="4" t="s">
        <v>14801</v>
      </c>
    </row>
    <row r="7118" spans="1:5">
      <c r="A7118" s="10" t="s">
        <v>51</v>
      </c>
      <c r="B7118" s="4">
        <v>800</v>
      </c>
      <c r="C7118" s="4" t="s">
        <v>14788</v>
      </c>
      <c r="D7118" s="4" t="s">
        <v>14802</v>
      </c>
      <c r="E7118" s="4" t="s">
        <v>14803</v>
      </c>
    </row>
    <row r="7119" spans="1:5">
      <c r="A7119" s="10" t="s">
        <v>27</v>
      </c>
      <c r="B7119" s="4">
        <v>0</v>
      </c>
      <c r="C7119" s="4" t="s">
        <v>14788</v>
      </c>
      <c r="D7119" s="4" t="s">
        <v>14804</v>
      </c>
      <c r="E7119" s="4" t="s">
        <v>14805</v>
      </c>
    </row>
    <row r="7120" spans="1:5">
      <c r="A7120" s="10" t="s">
        <v>56</v>
      </c>
      <c r="B7120" s="4" t="s">
        <v>40</v>
      </c>
      <c r="C7120" s="4" t="s">
        <v>14788</v>
      </c>
      <c r="D7120" s="4" t="s">
        <v>14806</v>
      </c>
      <c r="E7120" s="4" t="s">
        <v>14807</v>
      </c>
    </row>
    <row r="7121" spans="1:5">
      <c r="A7121" s="10" t="s">
        <v>59</v>
      </c>
      <c r="B7121" s="4">
        <v>7000</v>
      </c>
      <c r="C7121" s="4" t="s">
        <v>14788</v>
      </c>
      <c r="D7121" s="4" t="s">
        <v>14808</v>
      </c>
      <c r="E7121" s="11" t="s">
        <v>14809</v>
      </c>
    </row>
    <row r="7122" spans="1:5">
      <c r="A7122" s="10">
        <v>2711</v>
      </c>
      <c r="B7122" s="4">
        <v>1</v>
      </c>
      <c r="C7122" s="4" t="s">
        <v>14810</v>
      </c>
      <c r="D7122" s="4" t="s">
        <v>14811</v>
      </c>
      <c r="E7122" s="4" t="s">
        <v>14812</v>
      </c>
    </row>
    <row r="7123" spans="1:5">
      <c r="A7123" s="10">
        <v>2712</v>
      </c>
      <c r="B7123" s="4">
        <v>1</v>
      </c>
      <c r="C7123" s="4" t="s">
        <v>14810</v>
      </c>
      <c r="D7123" s="4" t="s">
        <v>14813</v>
      </c>
      <c r="E7123" s="4" t="s">
        <v>14814</v>
      </c>
    </row>
    <row r="7124" spans="1:5">
      <c r="A7124" s="10">
        <v>2713</v>
      </c>
      <c r="B7124" s="4">
        <v>1</v>
      </c>
      <c r="C7124" s="4" t="s">
        <v>14810</v>
      </c>
      <c r="D7124" s="4" t="s">
        <v>14815</v>
      </c>
      <c r="E7124" s="4" t="s">
        <v>14816</v>
      </c>
    </row>
    <row r="7125" spans="1:5">
      <c r="A7125" s="10">
        <v>2714</v>
      </c>
      <c r="B7125" s="4">
        <v>1</v>
      </c>
      <c r="C7125" s="4" t="s">
        <v>14810</v>
      </c>
      <c r="D7125" s="4" t="s">
        <v>14817</v>
      </c>
      <c r="E7125" s="4" t="s">
        <v>14818</v>
      </c>
    </row>
    <row r="7126" spans="1:5">
      <c r="A7126" s="10" t="s">
        <v>27</v>
      </c>
      <c r="B7126" s="4">
        <v>0</v>
      </c>
      <c r="C7126" s="4" t="s">
        <v>14810</v>
      </c>
      <c r="D7126" s="4" t="s">
        <v>14819</v>
      </c>
      <c r="E7126" s="4" t="s">
        <v>14820</v>
      </c>
    </row>
    <row r="7127" spans="1:5">
      <c r="A7127" s="10" t="s">
        <v>39</v>
      </c>
      <c r="B7127" s="4" t="s">
        <v>2926</v>
      </c>
      <c r="C7127" s="4" t="s">
        <v>14810</v>
      </c>
      <c r="D7127" s="4" t="s">
        <v>14821</v>
      </c>
      <c r="E7127" s="4" t="s">
        <v>14822</v>
      </c>
    </row>
    <row r="7128" spans="1:5">
      <c r="A7128" s="10" t="s">
        <v>43</v>
      </c>
      <c r="B7128" s="4">
        <v>1000</v>
      </c>
      <c r="C7128" s="4" t="s">
        <v>14810</v>
      </c>
      <c r="D7128" s="4" t="s">
        <v>14823</v>
      </c>
      <c r="E7128" s="4" t="s">
        <v>14824</v>
      </c>
    </row>
    <row r="7129" spans="1:5">
      <c r="A7129" s="10" t="s">
        <v>27</v>
      </c>
      <c r="B7129" s="4">
        <v>0</v>
      </c>
      <c r="C7129" s="4" t="s">
        <v>14825</v>
      </c>
      <c r="D7129" s="4" t="s">
        <v>14826</v>
      </c>
      <c r="E7129" s="4" t="s">
        <v>14827</v>
      </c>
    </row>
    <row r="7130" spans="1:5">
      <c r="A7130" s="10" t="s">
        <v>48</v>
      </c>
      <c r="B7130" s="4" t="s">
        <v>40</v>
      </c>
      <c r="C7130" s="4" t="s">
        <v>14825</v>
      </c>
      <c r="D7130" s="4" t="s">
        <v>14828</v>
      </c>
      <c r="E7130" s="4" t="s">
        <v>14829</v>
      </c>
    </row>
    <row r="7131" spans="1:5">
      <c r="A7131" s="10" t="s">
        <v>51</v>
      </c>
      <c r="B7131" s="4" t="s">
        <v>654</v>
      </c>
      <c r="C7131" s="4" t="s">
        <v>14825</v>
      </c>
      <c r="D7131" s="4" t="s">
        <v>14830</v>
      </c>
      <c r="E7131" s="4" t="s">
        <v>14831</v>
      </c>
    </row>
    <row r="7132" spans="1:5">
      <c r="A7132" s="10" t="s">
        <v>27</v>
      </c>
      <c r="B7132" s="4">
        <v>0</v>
      </c>
      <c r="C7132" s="4" t="s">
        <v>14825</v>
      </c>
      <c r="D7132" s="4" t="s">
        <v>14832</v>
      </c>
      <c r="E7132" s="4" t="s">
        <v>14833</v>
      </c>
    </row>
    <row r="7133" spans="1:5">
      <c r="A7133" s="10" t="s">
        <v>56</v>
      </c>
      <c r="B7133" s="4" t="s">
        <v>85</v>
      </c>
      <c r="C7133" s="4" t="s">
        <v>14825</v>
      </c>
      <c r="D7133" s="4" t="s">
        <v>14834</v>
      </c>
      <c r="E7133" s="4" t="s">
        <v>14835</v>
      </c>
    </row>
    <row r="7134" spans="1:5">
      <c r="A7134" s="10" t="s">
        <v>59</v>
      </c>
      <c r="B7134" s="4" t="s">
        <v>654</v>
      </c>
      <c r="C7134" s="4" t="s">
        <v>14825</v>
      </c>
      <c r="D7134" s="4" t="s">
        <v>14836</v>
      </c>
      <c r="E7134" s="4" t="s">
        <v>14837</v>
      </c>
    </row>
    <row r="7135" spans="1:5">
      <c r="A7135" s="10" t="s">
        <v>27</v>
      </c>
      <c r="B7135" s="4">
        <v>0</v>
      </c>
      <c r="C7135" s="4" t="s">
        <v>14825</v>
      </c>
      <c r="D7135" s="4" t="s">
        <v>14838</v>
      </c>
      <c r="E7135" s="4" t="s">
        <v>14839</v>
      </c>
    </row>
    <row r="7136" spans="1:5">
      <c r="A7136" s="10" t="s">
        <v>30</v>
      </c>
      <c r="B7136" s="4" t="s">
        <v>2242</v>
      </c>
      <c r="C7136" s="4" t="s">
        <v>14825</v>
      </c>
      <c r="D7136" s="4" t="s">
        <v>14840</v>
      </c>
      <c r="E7136" s="4" t="s">
        <v>14841</v>
      </c>
    </row>
    <row r="7137" spans="1:5">
      <c r="A7137" s="10" t="s">
        <v>34</v>
      </c>
      <c r="B7137" s="4">
        <v>2800</v>
      </c>
      <c r="C7137" s="4" t="s">
        <v>14825</v>
      </c>
      <c r="D7137" s="4" t="s">
        <v>14842</v>
      </c>
      <c r="E7137" s="4" t="s">
        <v>14843</v>
      </c>
    </row>
    <row r="7138" spans="1:5">
      <c r="A7138" s="10">
        <v>2711</v>
      </c>
      <c r="B7138" s="4">
        <v>1</v>
      </c>
      <c r="C7138" s="4" t="s">
        <v>14844</v>
      </c>
      <c r="D7138" s="4" t="s">
        <v>14845</v>
      </c>
      <c r="E7138" s="4" t="s">
        <v>14846</v>
      </c>
    </row>
    <row r="7139" spans="1:5">
      <c r="A7139" s="10">
        <v>2712</v>
      </c>
      <c r="B7139" s="4">
        <v>1</v>
      </c>
      <c r="C7139" s="4" t="s">
        <v>14844</v>
      </c>
      <c r="D7139" s="4" t="s">
        <v>14847</v>
      </c>
      <c r="E7139" s="4" t="s">
        <v>14848</v>
      </c>
    </row>
    <row r="7140" spans="1:5">
      <c r="A7140" s="10">
        <v>2713</v>
      </c>
      <c r="B7140" s="4">
        <v>1</v>
      </c>
      <c r="C7140" s="4" t="s">
        <v>14844</v>
      </c>
      <c r="D7140" s="4" t="s">
        <v>14849</v>
      </c>
      <c r="E7140" s="4" t="s">
        <v>14850</v>
      </c>
    </row>
    <row r="7141" spans="1:5">
      <c r="A7141" s="10">
        <v>2714</v>
      </c>
      <c r="B7141" s="4">
        <v>1</v>
      </c>
      <c r="C7141" s="4" t="s">
        <v>14844</v>
      </c>
      <c r="D7141" s="4" t="s">
        <v>14851</v>
      </c>
      <c r="E7141" s="4" t="s">
        <v>14852</v>
      </c>
    </row>
    <row r="7142" spans="1:5">
      <c r="A7142" s="10" t="s">
        <v>27</v>
      </c>
      <c r="B7142" s="4">
        <v>0</v>
      </c>
      <c r="C7142" s="4" t="s">
        <v>14844</v>
      </c>
      <c r="D7142" s="4" t="s">
        <v>14853</v>
      </c>
      <c r="E7142" s="4">
        <v>35528711</v>
      </c>
    </row>
    <row r="7143" spans="1:5">
      <c r="A7143" s="10" t="s">
        <v>48</v>
      </c>
      <c r="B7143" s="4" t="s">
        <v>2926</v>
      </c>
      <c r="C7143" s="4" t="s">
        <v>14844</v>
      </c>
      <c r="D7143" s="4" t="s">
        <v>14854</v>
      </c>
      <c r="E7143" s="4" t="s">
        <v>14855</v>
      </c>
    </row>
    <row r="7144" spans="1:5">
      <c r="A7144" s="10" t="s">
        <v>51</v>
      </c>
      <c r="B7144" s="4">
        <v>7800</v>
      </c>
      <c r="C7144" s="4" t="s">
        <v>14844</v>
      </c>
      <c r="D7144" s="4" t="s">
        <v>14856</v>
      </c>
      <c r="E7144" s="4" t="s">
        <v>14857</v>
      </c>
    </row>
    <row r="7145" spans="1:5">
      <c r="A7145" s="10" t="s">
        <v>27</v>
      </c>
      <c r="B7145" s="4">
        <v>0</v>
      </c>
      <c r="C7145" s="4" t="s">
        <v>14844</v>
      </c>
      <c r="D7145" s="4" t="s">
        <v>14858</v>
      </c>
      <c r="E7145" s="4" t="s">
        <v>14859</v>
      </c>
    </row>
    <row r="7146" spans="1:5">
      <c r="A7146" s="10" t="s">
        <v>56</v>
      </c>
      <c r="B7146" s="4" t="s">
        <v>40</v>
      </c>
      <c r="C7146" s="4" t="s">
        <v>14844</v>
      </c>
      <c r="D7146" s="4" t="s">
        <v>14860</v>
      </c>
      <c r="E7146" s="4" t="s">
        <v>14861</v>
      </c>
    </row>
    <row r="7147" spans="1:5">
      <c r="A7147" s="10" t="s">
        <v>59</v>
      </c>
      <c r="B7147" s="4" t="s">
        <v>654</v>
      </c>
      <c r="C7147" s="4" t="s">
        <v>14844</v>
      </c>
      <c r="D7147" s="4" t="s">
        <v>14862</v>
      </c>
      <c r="E7147" s="4" t="s">
        <v>14863</v>
      </c>
    </row>
    <row r="7148" spans="1:5">
      <c r="A7148" s="10" t="s">
        <v>27</v>
      </c>
      <c r="B7148" s="4">
        <v>0</v>
      </c>
      <c r="C7148" s="4" t="s">
        <v>14864</v>
      </c>
      <c r="D7148" s="4" t="s">
        <v>14865</v>
      </c>
      <c r="E7148" s="4" t="s">
        <v>14866</v>
      </c>
    </row>
    <row r="7149" spans="1:5">
      <c r="A7149" s="10" t="s">
        <v>30</v>
      </c>
      <c r="B7149" s="4" t="s">
        <v>14867</v>
      </c>
      <c r="C7149" s="4" t="s">
        <v>14864</v>
      </c>
      <c r="D7149" s="4" t="s">
        <v>14868</v>
      </c>
      <c r="E7149" s="4" t="s">
        <v>14869</v>
      </c>
    </row>
    <row r="7150" spans="1:5">
      <c r="A7150" s="10" t="s">
        <v>34</v>
      </c>
      <c r="B7150" s="4" t="s">
        <v>1348</v>
      </c>
      <c r="C7150" s="4" t="s">
        <v>14864</v>
      </c>
      <c r="D7150" s="4" t="s">
        <v>14870</v>
      </c>
      <c r="E7150" s="4">
        <v>96041604</v>
      </c>
    </row>
    <row r="7151" spans="1:5">
      <c r="A7151" s="10" t="s">
        <v>27</v>
      </c>
      <c r="B7151" s="4">
        <v>0</v>
      </c>
      <c r="C7151" s="4" t="s">
        <v>14864</v>
      </c>
      <c r="D7151" s="4" t="s">
        <v>14871</v>
      </c>
      <c r="E7151" s="4" t="s">
        <v>14872</v>
      </c>
    </row>
    <row r="7152" spans="1:5">
      <c r="A7152" s="10" t="s">
        <v>39</v>
      </c>
      <c r="B7152" s="4" t="s">
        <v>40</v>
      </c>
      <c r="C7152" s="4" t="s">
        <v>14864</v>
      </c>
      <c r="D7152" s="4" t="s">
        <v>14873</v>
      </c>
      <c r="E7152" s="4" t="s">
        <v>14874</v>
      </c>
    </row>
    <row r="7153" spans="1:5">
      <c r="A7153" s="10" t="s">
        <v>43</v>
      </c>
      <c r="B7153" s="4">
        <v>9800</v>
      </c>
      <c r="C7153" s="4" t="s">
        <v>14864</v>
      </c>
      <c r="D7153" s="4" t="s">
        <v>14875</v>
      </c>
      <c r="E7153" s="4" t="s">
        <v>14876</v>
      </c>
    </row>
    <row r="7154" spans="1:5">
      <c r="A7154" s="10">
        <v>2711</v>
      </c>
      <c r="B7154" s="4">
        <v>1</v>
      </c>
      <c r="C7154" s="4" t="s">
        <v>14877</v>
      </c>
      <c r="D7154" s="4" t="s">
        <v>14878</v>
      </c>
      <c r="E7154" s="4" t="s">
        <v>14879</v>
      </c>
    </row>
    <row r="7155" spans="1:5">
      <c r="A7155" s="10">
        <v>2712</v>
      </c>
      <c r="B7155" s="4">
        <v>1</v>
      </c>
      <c r="C7155" s="4" t="s">
        <v>14877</v>
      </c>
      <c r="D7155" s="4" t="s">
        <v>14880</v>
      </c>
      <c r="E7155" s="4" t="s">
        <v>14881</v>
      </c>
    </row>
    <row r="7156" spans="1:5">
      <c r="A7156" s="10">
        <v>2713</v>
      </c>
      <c r="B7156" s="4">
        <v>1</v>
      </c>
      <c r="C7156" s="4" t="s">
        <v>14877</v>
      </c>
      <c r="D7156" s="4" t="s">
        <v>14882</v>
      </c>
      <c r="E7156" s="4" t="s">
        <v>14883</v>
      </c>
    </row>
    <row r="7157" spans="1:5">
      <c r="A7157" s="10">
        <v>2714</v>
      </c>
      <c r="B7157" s="4">
        <v>1</v>
      </c>
      <c r="C7157" s="4" t="s">
        <v>14877</v>
      </c>
      <c r="D7157" s="4" t="s">
        <v>14884</v>
      </c>
      <c r="E7157" s="4">
        <v>73301618</v>
      </c>
    </row>
    <row r="7158" spans="1:5">
      <c r="A7158" s="10" t="s">
        <v>27</v>
      </c>
      <c r="B7158" s="4">
        <v>0</v>
      </c>
      <c r="C7158" s="4" t="s">
        <v>14877</v>
      </c>
      <c r="D7158" s="4" t="s">
        <v>14885</v>
      </c>
      <c r="E7158" s="4" t="s">
        <v>14886</v>
      </c>
    </row>
    <row r="7159" spans="1:5">
      <c r="A7159" s="10" t="s">
        <v>56</v>
      </c>
      <c r="B7159" s="4" t="s">
        <v>85</v>
      </c>
      <c r="C7159" s="4" t="s">
        <v>14877</v>
      </c>
      <c r="D7159" s="4" t="s">
        <v>14887</v>
      </c>
      <c r="E7159" s="4" t="s">
        <v>14888</v>
      </c>
    </row>
    <row r="7160" spans="1:5">
      <c r="A7160" s="10" t="s">
        <v>59</v>
      </c>
      <c r="B7160" s="4" t="s">
        <v>219</v>
      </c>
      <c r="C7160" s="4" t="s">
        <v>14877</v>
      </c>
      <c r="D7160" s="4" t="s">
        <v>14889</v>
      </c>
      <c r="E7160" s="4" t="s">
        <v>14890</v>
      </c>
    </row>
    <row r="7161" spans="1:5">
      <c r="A7161" s="10" t="s">
        <v>27</v>
      </c>
      <c r="B7161" s="4">
        <v>0</v>
      </c>
      <c r="C7161" s="4" t="s">
        <v>14877</v>
      </c>
      <c r="D7161" s="4" t="s">
        <v>14891</v>
      </c>
      <c r="E7161" s="4" t="s">
        <v>14892</v>
      </c>
    </row>
    <row r="7162" spans="1:5">
      <c r="A7162" s="10" t="s">
        <v>30</v>
      </c>
      <c r="B7162" s="4" t="s">
        <v>14893</v>
      </c>
      <c r="C7162" s="4" t="s">
        <v>14877</v>
      </c>
      <c r="D7162" s="4" t="s">
        <v>14894</v>
      </c>
      <c r="E7162" s="4" t="s">
        <v>14895</v>
      </c>
    </row>
    <row r="7163" spans="1:5">
      <c r="A7163" s="10" t="s">
        <v>34</v>
      </c>
      <c r="B7163" s="4" t="s">
        <v>1979</v>
      </c>
      <c r="C7163" s="4" t="s">
        <v>14877</v>
      </c>
      <c r="D7163" s="4" t="s">
        <v>14896</v>
      </c>
      <c r="E7163" s="4" t="s">
        <v>14897</v>
      </c>
    </row>
    <row r="7164" spans="1:5">
      <c r="A7164" s="10" t="s">
        <v>27</v>
      </c>
      <c r="B7164" s="4">
        <v>0</v>
      </c>
      <c r="C7164" s="4" t="s">
        <v>14898</v>
      </c>
      <c r="D7164" s="4" t="s">
        <v>14899</v>
      </c>
      <c r="E7164" s="4" t="s">
        <v>14900</v>
      </c>
    </row>
    <row r="7165" spans="1:5">
      <c r="A7165" s="10" t="s">
        <v>39</v>
      </c>
      <c r="B7165" s="4" t="s">
        <v>85</v>
      </c>
      <c r="C7165" s="4" t="s">
        <v>14898</v>
      </c>
      <c r="D7165" s="4" t="s">
        <v>14901</v>
      </c>
      <c r="E7165" s="4" t="s">
        <v>14902</v>
      </c>
    </row>
    <row r="7166" spans="1:5">
      <c r="A7166" s="10" t="s">
        <v>43</v>
      </c>
      <c r="B7166" s="4">
        <v>9000</v>
      </c>
      <c r="C7166" s="4" t="s">
        <v>14898</v>
      </c>
      <c r="D7166" s="4" t="s">
        <v>14903</v>
      </c>
      <c r="E7166" s="4" t="s">
        <v>14904</v>
      </c>
    </row>
    <row r="7167" spans="1:5">
      <c r="A7167" s="10" t="s">
        <v>27</v>
      </c>
      <c r="B7167" s="4">
        <v>0</v>
      </c>
      <c r="C7167" s="4" t="s">
        <v>14898</v>
      </c>
      <c r="D7167" s="4" t="s">
        <v>14905</v>
      </c>
      <c r="E7167" s="4" t="s">
        <v>14906</v>
      </c>
    </row>
    <row r="7168" spans="1:5">
      <c r="A7168" s="10" t="s">
        <v>48</v>
      </c>
      <c r="B7168" s="4" t="s">
        <v>2926</v>
      </c>
      <c r="C7168" s="4" t="s">
        <v>14898</v>
      </c>
      <c r="D7168" s="4" t="s">
        <v>14907</v>
      </c>
      <c r="E7168" s="4" t="s">
        <v>14908</v>
      </c>
    </row>
    <row r="7169" spans="1:5">
      <c r="A7169" s="10" t="s">
        <v>51</v>
      </c>
      <c r="B7169" s="4">
        <v>3000</v>
      </c>
      <c r="C7169" s="4" t="s">
        <v>14898</v>
      </c>
      <c r="D7169" s="4" t="s">
        <v>14909</v>
      </c>
      <c r="E7169" s="4" t="s">
        <v>14910</v>
      </c>
    </row>
    <row r="7170" spans="1:5">
      <c r="A7170" s="10">
        <v>2711</v>
      </c>
      <c r="B7170" s="4">
        <v>1</v>
      </c>
      <c r="C7170" s="4" t="s">
        <v>14911</v>
      </c>
      <c r="D7170" s="11" t="s">
        <v>14912</v>
      </c>
      <c r="E7170" s="4" t="s">
        <v>14913</v>
      </c>
    </row>
    <row r="7171" spans="1:5">
      <c r="A7171" s="10">
        <v>2712</v>
      </c>
      <c r="B7171" s="4">
        <v>1</v>
      </c>
      <c r="C7171" s="4" t="s">
        <v>14911</v>
      </c>
      <c r="D7171" s="11" t="s">
        <v>14914</v>
      </c>
      <c r="E7171" s="4" t="s">
        <v>14915</v>
      </c>
    </row>
    <row r="7172" spans="1:5">
      <c r="A7172" s="10">
        <v>2713</v>
      </c>
      <c r="B7172" s="4">
        <v>1</v>
      </c>
      <c r="C7172" s="4" t="s">
        <v>14911</v>
      </c>
      <c r="D7172" s="11" t="s">
        <v>14916</v>
      </c>
      <c r="E7172" s="11" t="s">
        <v>14917</v>
      </c>
    </row>
    <row r="7173" spans="1:5">
      <c r="A7173" s="10">
        <v>2714</v>
      </c>
      <c r="B7173" s="4">
        <v>1</v>
      </c>
      <c r="C7173" s="4" t="s">
        <v>14911</v>
      </c>
      <c r="D7173" s="11" t="s">
        <v>14918</v>
      </c>
      <c r="E7173" s="4" t="s">
        <v>14919</v>
      </c>
    </row>
    <row r="7174" spans="1:5">
      <c r="A7174" s="10" t="s">
        <v>27</v>
      </c>
      <c r="B7174" s="4">
        <v>0</v>
      </c>
      <c r="C7174" s="4" t="s">
        <v>14911</v>
      </c>
      <c r="D7174" s="11" t="s">
        <v>14920</v>
      </c>
      <c r="E7174" s="11">
        <v>1.2019999999999999E+91</v>
      </c>
    </row>
    <row r="7175" spans="1:5">
      <c r="A7175" s="10" t="s">
        <v>30</v>
      </c>
      <c r="B7175" s="4">
        <v>4451</v>
      </c>
      <c r="C7175" s="4" t="s">
        <v>14911</v>
      </c>
      <c r="D7175" s="11" t="s">
        <v>14921</v>
      </c>
      <c r="E7175" s="11" t="s">
        <v>14922</v>
      </c>
    </row>
    <row r="7176" spans="1:5">
      <c r="A7176" s="10" t="s">
        <v>34</v>
      </c>
      <c r="B7176" s="4">
        <v>8800</v>
      </c>
      <c r="C7176" s="4" t="s">
        <v>14911</v>
      </c>
      <c r="D7176" s="11" t="s">
        <v>14923</v>
      </c>
      <c r="E7176" s="4" t="s">
        <v>14924</v>
      </c>
    </row>
    <row r="7177" spans="1:5">
      <c r="A7177" s="10" t="s">
        <v>27</v>
      </c>
      <c r="B7177" s="4">
        <v>0</v>
      </c>
      <c r="C7177" s="4" t="s">
        <v>14911</v>
      </c>
      <c r="D7177" s="4" t="s">
        <v>14925</v>
      </c>
      <c r="E7177" s="4" t="s">
        <v>14926</v>
      </c>
    </row>
    <row r="7178" spans="1:5">
      <c r="A7178" s="10" t="s">
        <v>39</v>
      </c>
      <c r="B7178" s="4" t="s">
        <v>2926</v>
      </c>
      <c r="C7178" s="4" t="s">
        <v>14911</v>
      </c>
      <c r="D7178" s="4" t="s">
        <v>14927</v>
      </c>
      <c r="E7178" s="4" t="s">
        <v>14928</v>
      </c>
    </row>
    <row r="7179" spans="1:5">
      <c r="A7179" s="10" t="s">
        <v>43</v>
      </c>
      <c r="B7179" s="4">
        <v>2800</v>
      </c>
      <c r="C7179" s="4" t="s">
        <v>14911</v>
      </c>
      <c r="D7179" s="4" t="s">
        <v>14929</v>
      </c>
      <c r="E7179" s="4" t="s">
        <v>14930</v>
      </c>
    </row>
    <row r="7180" spans="1:5">
      <c r="A7180" s="10" t="s">
        <v>27</v>
      </c>
      <c r="B7180" s="4">
        <v>0</v>
      </c>
      <c r="C7180" s="4" t="s">
        <v>14911</v>
      </c>
      <c r="D7180" s="4" t="s">
        <v>14931</v>
      </c>
      <c r="E7180" s="4" t="s">
        <v>14932</v>
      </c>
    </row>
    <row r="7181" spans="1:5">
      <c r="A7181" s="10" t="s">
        <v>48</v>
      </c>
      <c r="B7181" s="4" t="s">
        <v>40</v>
      </c>
      <c r="C7181" s="4" t="s">
        <v>14911</v>
      </c>
      <c r="D7181" s="4" t="s">
        <v>14933</v>
      </c>
      <c r="E7181" s="4" t="s">
        <v>14934</v>
      </c>
    </row>
    <row r="7182" spans="1:5">
      <c r="A7182" s="10" t="s">
        <v>51</v>
      </c>
      <c r="B7182" s="4" t="s">
        <v>506</v>
      </c>
      <c r="C7182" s="4" t="s">
        <v>14911</v>
      </c>
      <c r="D7182" s="4" t="s">
        <v>14935</v>
      </c>
      <c r="E7182" s="4" t="s">
        <v>14936</v>
      </c>
    </row>
    <row r="7183" spans="1:5">
      <c r="A7183" s="10" t="s">
        <v>27</v>
      </c>
      <c r="B7183" s="4">
        <v>0</v>
      </c>
      <c r="C7183" s="4" t="s">
        <v>14937</v>
      </c>
      <c r="D7183" s="4" t="s">
        <v>14938</v>
      </c>
      <c r="E7183" s="4" t="s">
        <v>14939</v>
      </c>
    </row>
    <row r="7184" spans="1:5">
      <c r="A7184" s="10" t="s">
        <v>56</v>
      </c>
      <c r="B7184" s="4" t="s">
        <v>85</v>
      </c>
      <c r="C7184" s="4" t="s">
        <v>14937</v>
      </c>
      <c r="D7184" s="4" t="s">
        <v>14940</v>
      </c>
      <c r="E7184" s="4" t="s">
        <v>14941</v>
      </c>
    </row>
    <row r="7185" spans="1:5">
      <c r="A7185" s="10" t="s">
        <v>59</v>
      </c>
      <c r="B7185" s="4" t="s">
        <v>417</v>
      </c>
      <c r="C7185" s="4" t="s">
        <v>14937</v>
      </c>
      <c r="D7185" s="4" t="s">
        <v>14942</v>
      </c>
      <c r="E7185" s="4" t="s">
        <v>14943</v>
      </c>
    </row>
    <row r="7186" spans="1:5">
      <c r="A7186" s="10">
        <v>2711</v>
      </c>
      <c r="B7186" s="4">
        <v>1</v>
      </c>
      <c r="C7186" s="4" t="s">
        <v>14944</v>
      </c>
      <c r="D7186" s="4" t="s">
        <v>14945</v>
      </c>
      <c r="E7186" s="4" t="s">
        <v>14946</v>
      </c>
    </row>
    <row r="7187" spans="1:5">
      <c r="A7187" s="10">
        <v>2712</v>
      </c>
      <c r="B7187" s="4">
        <v>1</v>
      </c>
      <c r="C7187" s="4" t="s">
        <v>14944</v>
      </c>
      <c r="D7187" s="4" t="s">
        <v>14947</v>
      </c>
      <c r="E7187" s="4" t="s">
        <v>14948</v>
      </c>
    </row>
    <row r="7188" spans="1:5">
      <c r="A7188" s="10">
        <v>2713</v>
      </c>
      <c r="B7188" s="4">
        <v>1</v>
      </c>
      <c r="C7188" s="4" t="s">
        <v>14944</v>
      </c>
      <c r="D7188" s="4">
        <v>4163696</v>
      </c>
      <c r="E7188" s="4" t="s">
        <v>14949</v>
      </c>
    </row>
    <row r="7189" spans="1:5">
      <c r="A7189" s="10">
        <v>2714</v>
      </c>
      <c r="B7189" s="4">
        <v>1</v>
      </c>
      <c r="C7189" s="4" t="s">
        <v>14944</v>
      </c>
      <c r="D7189" s="4" t="s">
        <v>14950</v>
      </c>
      <c r="E7189" s="4" t="s">
        <v>14951</v>
      </c>
    </row>
    <row r="7190" spans="1:5">
      <c r="A7190" s="10" t="s">
        <v>27</v>
      </c>
      <c r="B7190" s="4">
        <v>0</v>
      </c>
      <c r="C7190" s="4" t="s">
        <v>14944</v>
      </c>
      <c r="D7190" s="4" t="s">
        <v>14952</v>
      </c>
      <c r="E7190" s="4" t="s">
        <v>14953</v>
      </c>
    </row>
    <row r="7191" spans="1:5">
      <c r="A7191" s="10" t="s">
        <v>39</v>
      </c>
      <c r="B7191" s="4" t="s">
        <v>40</v>
      </c>
      <c r="C7191" s="4" t="s">
        <v>14944</v>
      </c>
      <c r="D7191" s="4">
        <v>4196441</v>
      </c>
      <c r="E7191" s="11">
        <v>799695000000000</v>
      </c>
    </row>
    <row r="7192" spans="1:5">
      <c r="A7192" s="10" t="s">
        <v>43</v>
      </c>
      <c r="B7192" s="4" t="s">
        <v>452</v>
      </c>
      <c r="C7192" s="4" t="s">
        <v>14944</v>
      </c>
      <c r="D7192" s="4" t="s">
        <v>14954</v>
      </c>
      <c r="E7192" s="4" t="s">
        <v>14955</v>
      </c>
    </row>
    <row r="7193" spans="1:5">
      <c r="A7193" s="10" t="s">
        <v>27</v>
      </c>
      <c r="B7193" s="4">
        <v>0</v>
      </c>
      <c r="C7193" s="4" t="s">
        <v>14944</v>
      </c>
      <c r="D7193" s="4" t="s">
        <v>14956</v>
      </c>
      <c r="E7193" s="4" t="s">
        <v>14957</v>
      </c>
    </row>
    <row r="7194" spans="1:5">
      <c r="A7194" s="10" t="s">
        <v>48</v>
      </c>
      <c r="B7194" s="4" t="s">
        <v>2926</v>
      </c>
      <c r="C7194" s="4" t="s">
        <v>14944</v>
      </c>
      <c r="D7194" s="4" t="s">
        <v>14958</v>
      </c>
      <c r="E7194" s="4" t="s">
        <v>14959</v>
      </c>
    </row>
    <row r="7195" spans="1:5">
      <c r="A7195" s="10" t="s">
        <v>51</v>
      </c>
      <c r="B7195" s="4">
        <v>4800</v>
      </c>
      <c r="C7195" s="4" t="s">
        <v>14944</v>
      </c>
      <c r="D7195" s="4" t="s">
        <v>14960</v>
      </c>
      <c r="E7195" s="4" t="s">
        <v>14961</v>
      </c>
    </row>
    <row r="7196" spans="1:5">
      <c r="A7196" s="10" t="s">
        <v>27</v>
      </c>
      <c r="B7196" s="4">
        <v>0</v>
      </c>
      <c r="C7196" s="4" t="s">
        <v>14944</v>
      </c>
      <c r="D7196" s="4" t="s">
        <v>14962</v>
      </c>
      <c r="E7196" s="4" t="s">
        <v>14963</v>
      </c>
    </row>
    <row r="7197" spans="1:5">
      <c r="A7197" s="10" t="s">
        <v>56</v>
      </c>
      <c r="B7197" s="4" t="s">
        <v>40</v>
      </c>
      <c r="C7197" s="4" t="s">
        <v>14944</v>
      </c>
      <c r="D7197" s="4" t="s">
        <v>14964</v>
      </c>
      <c r="E7197" s="4" t="s">
        <v>14965</v>
      </c>
    </row>
    <row r="7198" spans="1:5">
      <c r="A7198" s="10" t="s">
        <v>59</v>
      </c>
      <c r="B7198" s="4">
        <v>9800</v>
      </c>
      <c r="C7198" s="4" t="s">
        <v>14944</v>
      </c>
      <c r="D7198" s="4" t="s">
        <v>14966</v>
      </c>
      <c r="E7198" s="4" t="s">
        <v>14967</v>
      </c>
    </row>
    <row r="7199" spans="1:5">
      <c r="A7199" s="10" t="s">
        <v>27</v>
      </c>
      <c r="B7199" s="4">
        <v>0</v>
      </c>
      <c r="C7199" s="4" t="s">
        <v>14968</v>
      </c>
      <c r="D7199" s="4" t="s">
        <v>14969</v>
      </c>
      <c r="E7199" s="4" t="s">
        <v>14970</v>
      </c>
    </row>
    <row r="7200" spans="1:5">
      <c r="A7200" s="10" t="s">
        <v>30</v>
      </c>
      <c r="B7200" s="4">
        <v>4448</v>
      </c>
      <c r="C7200" s="4" t="s">
        <v>14968</v>
      </c>
      <c r="D7200" s="4" t="s">
        <v>14971</v>
      </c>
      <c r="E7200" s="4" t="s">
        <v>14972</v>
      </c>
    </row>
    <row r="7201" spans="1:5">
      <c r="A7201" s="10" t="s">
        <v>34</v>
      </c>
      <c r="B7201" s="4">
        <v>7400</v>
      </c>
      <c r="C7201" s="4" t="s">
        <v>14968</v>
      </c>
      <c r="D7201" s="4">
        <v>4236282</v>
      </c>
      <c r="E7201" s="4" t="s">
        <v>14973</v>
      </c>
    </row>
    <row r="7202" spans="1:5">
      <c r="A7202" s="10">
        <v>2711</v>
      </c>
      <c r="B7202" s="4">
        <v>1</v>
      </c>
      <c r="C7202" s="4" t="s">
        <v>14974</v>
      </c>
      <c r="D7202" s="4" t="s">
        <v>14975</v>
      </c>
      <c r="E7202" s="4" t="s">
        <v>14976</v>
      </c>
    </row>
    <row r="7203" spans="1:5">
      <c r="A7203" s="10">
        <v>2712</v>
      </c>
      <c r="B7203" s="4">
        <v>1</v>
      </c>
      <c r="C7203" s="4" t="s">
        <v>14974</v>
      </c>
      <c r="D7203" s="4" t="s">
        <v>14977</v>
      </c>
      <c r="E7203" s="4" t="s">
        <v>14978</v>
      </c>
    </row>
    <row r="7204" spans="1:5">
      <c r="A7204" s="10">
        <v>2713</v>
      </c>
      <c r="B7204" s="4">
        <v>1</v>
      </c>
      <c r="C7204" s="4" t="s">
        <v>14974</v>
      </c>
      <c r="D7204" s="4" t="s">
        <v>14979</v>
      </c>
      <c r="E7204" s="4" t="s">
        <v>14980</v>
      </c>
    </row>
    <row r="7205" spans="1:5">
      <c r="A7205" s="10">
        <v>2714</v>
      </c>
      <c r="B7205" s="4">
        <v>1</v>
      </c>
      <c r="C7205" s="4" t="s">
        <v>14974</v>
      </c>
      <c r="D7205" s="4" t="s">
        <v>14981</v>
      </c>
      <c r="E7205" s="4" t="s">
        <v>14982</v>
      </c>
    </row>
    <row r="7206" spans="1:5">
      <c r="A7206" s="10" t="s">
        <v>27</v>
      </c>
      <c r="B7206" s="4">
        <v>0</v>
      </c>
      <c r="C7206" s="4" t="s">
        <v>14974</v>
      </c>
      <c r="D7206" s="4" t="s">
        <v>14983</v>
      </c>
      <c r="E7206" s="4" t="s">
        <v>14984</v>
      </c>
    </row>
    <row r="7207" spans="1:5">
      <c r="A7207" s="10" t="s">
        <v>48</v>
      </c>
      <c r="B7207" s="4" t="s">
        <v>40</v>
      </c>
      <c r="C7207" s="4" t="s">
        <v>14974</v>
      </c>
      <c r="D7207" s="4" t="s">
        <v>14985</v>
      </c>
      <c r="E7207" s="4" t="s">
        <v>14986</v>
      </c>
    </row>
    <row r="7208" spans="1:5">
      <c r="A7208" s="10" t="s">
        <v>51</v>
      </c>
      <c r="B7208" s="4" t="s">
        <v>417</v>
      </c>
      <c r="C7208" s="4" t="s">
        <v>14974</v>
      </c>
      <c r="D7208" s="4" t="s">
        <v>14987</v>
      </c>
      <c r="E7208" s="4" t="s">
        <v>14988</v>
      </c>
    </row>
    <row r="7209" spans="1:5">
      <c r="A7209" s="10" t="s">
        <v>27</v>
      </c>
      <c r="B7209" s="4">
        <v>0</v>
      </c>
      <c r="C7209" s="4" t="s">
        <v>14974</v>
      </c>
      <c r="D7209" s="4" t="s">
        <v>14989</v>
      </c>
      <c r="E7209" s="4" t="s">
        <v>14990</v>
      </c>
    </row>
    <row r="7210" spans="1:5">
      <c r="A7210" s="10" t="s">
        <v>56</v>
      </c>
      <c r="B7210" s="4" t="s">
        <v>85</v>
      </c>
      <c r="C7210" s="4" t="s">
        <v>14974</v>
      </c>
      <c r="D7210" s="4" t="s">
        <v>14991</v>
      </c>
      <c r="E7210" s="4" t="s">
        <v>14992</v>
      </c>
    </row>
    <row r="7211" spans="1:5">
      <c r="A7211" s="10" t="s">
        <v>59</v>
      </c>
      <c r="B7211" s="4" t="s">
        <v>417</v>
      </c>
      <c r="C7211" s="4" t="s">
        <v>14974</v>
      </c>
      <c r="D7211" s="4" t="s">
        <v>14993</v>
      </c>
      <c r="E7211" s="4" t="s">
        <v>14994</v>
      </c>
    </row>
    <row r="7212" spans="1:5">
      <c r="A7212" s="10" t="s">
        <v>27</v>
      </c>
      <c r="B7212" s="4">
        <v>0</v>
      </c>
      <c r="C7212" s="4" t="s">
        <v>14974</v>
      </c>
      <c r="D7212" s="4" t="s">
        <v>14995</v>
      </c>
      <c r="E7212" s="4" t="s">
        <v>14996</v>
      </c>
    </row>
    <row r="7213" spans="1:5">
      <c r="A7213" s="10" t="s">
        <v>30</v>
      </c>
      <c r="B7213" s="4">
        <v>4450</v>
      </c>
      <c r="C7213" s="4" t="s">
        <v>14974</v>
      </c>
      <c r="D7213" s="4" t="s">
        <v>14997</v>
      </c>
      <c r="E7213" s="4">
        <v>28353379</v>
      </c>
    </row>
    <row r="7214" spans="1:5">
      <c r="A7214" s="10" t="s">
        <v>34</v>
      </c>
      <c r="B7214" s="4" t="s">
        <v>110</v>
      </c>
      <c r="C7214" s="4" t="s">
        <v>14974</v>
      </c>
      <c r="D7214" s="4" t="s">
        <v>14998</v>
      </c>
      <c r="E7214" s="4" t="s">
        <v>14999</v>
      </c>
    </row>
    <row r="7215" spans="1:5">
      <c r="A7215" s="10" t="s">
        <v>27</v>
      </c>
      <c r="B7215" s="4">
        <v>0</v>
      </c>
      <c r="C7215" s="4" t="s">
        <v>14974</v>
      </c>
      <c r="D7215" s="4" t="s">
        <v>15000</v>
      </c>
      <c r="E7215" s="4" t="s">
        <v>15001</v>
      </c>
    </row>
    <row r="7216" spans="1:5">
      <c r="A7216" s="10" t="s">
        <v>39</v>
      </c>
      <c r="B7216" s="4" t="s">
        <v>2926</v>
      </c>
      <c r="C7216" s="4" t="s">
        <v>14974</v>
      </c>
      <c r="D7216" s="4" t="s">
        <v>15002</v>
      </c>
      <c r="E7216" s="4" t="s">
        <v>15003</v>
      </c>
    </row>
    <row r="7217" spans="1:5">
      <c r="A7217" s="10" t="s">
        <v>43</v>
      </c>
      <c r="B7217" s="4">
        <v>2800</v>
      </c>
      <c r="C7217" s="4" t="s">
        <v>14974</v>
      </c>
      <c r="D7217" s="4" t="s">
        <v>15004</v>
      </c>
      <c r="E7217" s="4" t="s">
        <v>15005</v>
      </c>
    </row>
    <row r="7218" spans="1:5">
      <c r="A7218" s="10">
        <v>2711</v>
      </c>
      <c r="B7218" s="4">
        <v>1</v>
      </c>
      <c r="C7218" s="4" t="s">
        <v>15006</v>
      </c>
      <c r="D7218" s="4" t="s">
        <v>15007</v>
      </c>
      <c r="E7218" s="4" t="s">
        <v>15008</v>
      </c>
    </row>
    <row r="7219" spans="1:5">
      <c r="A7219" s="10">
        <v>2712</v>
      </c>
      <c r="B7219" s="4">
        <v>1</v>
      </c>
      <c r="C7219" s="4" t="s">
        <v>15006</v>
      </c>
      <c r="D7219" s="4" t="s">
        <v>15009</v>
      </c>
      <c r="E7219" s="4" t="s">
        <v>15010</v>
      </c>
    </row>
    <row r="7220" spans="1:5">
      <c r="A7220" s="10">
        <v>2713</v>
      </c>
      <c r="B7220" s="4">
        <v>1</v>
      </c>
      <c r="C7220" s="4" t="s">
        <v>15006</v>
      </c>
      <c r="D7220" s="4" t="s">
        <v>15011</v>
      </c>
      <c r="E7220" s="4" t="s">
        <v>15012</v>
      </c>
    </row>
    <row r="7221" spans="1:5">
      <c r="A7221" s="10">
        <v>2714</v>
      </c>
      <c r="B7221" s="4">
        <v>1</v>
      </c>
      <c r="C7221" s="4" t="s">
        <v>15006</v>
      </c>
      <c r="D7221" s="4" t="s">
        <v>15013</v>
      </c>
      <c r="E7221" s="4" t="s">
        <v>15014</v>
      </c>
    </row>
    <row r="7222" spans="1:5">
      <c r="A7222" s="10" t="s">
        <v>27</v>
      </c>
      <c r="B7222" s="4">
        <v>0</v>
      </c>
      <c r="C7222" s="4" t="s">
        <v>15015</v>
      </c>
      <c r="D7222" s="4" t="s">
        <v>15016</v>
      </c>
      <c r="E7222" s="4" t="s">
        <v>15017</v>
      </c>
    </row>
    <row r="7223" spans="1:5">
      <c r="A7223" s="10" t="s">
        <v>56</v>
      </c>
      <c r="B7223" s="4" t="s">
        <v>40</v>
      </c>
      <c r="C7223" s="4" t="s">
        <v>15015</v>
      </c>
      <c r="D7223" s="4" t="s">
        <v>15018</v>
      </c>
      <c r="E7223" s="4" t="s">
        <v>15019</v>
      </c>
    </row>
    <row r="7224" spans="1:5">
      <c r="A7224" s="10" t="s">
        <v>59</v>
      </c>
      <c r="B7224" s="4">
        <v>7800</v>
      </c>
      <c r="C7224" s="4" t="s">
        <v>15015</v>
      </c>
      <c r="D7224" s="4" t="s">
        <v>15020</v>
      </c>
      <c r="E7224" s="4" t="s">
        <v>15021</v>
      </c>
    </row>
    <row r="7225" spans="1:5">
      <c r="A7225" s="10" t="s">
        <v>27</v>
      </c>
      <c r="B7225" s="4">
        <v>0</v>
      </c>
      <c r="C7225" s="4" t="s">
        <v>15015</v>
      </c>
      <c r="D7225" s="4" t="s">
        <v>15022</v>
      </c>
      <c r="E7225" s="4" t="s">
        <v>15023</v>
      </c>
    </row>
    <row r="7226" spans="1:5">
      <c r="A7226" s="10" t="s">
        <v>30</v>
      </c>
      <c r="B7226" s="4" t="s">
        <v>15024</v>
      </c>
      <c r="C7226" s="4" t="s">
        <v>15015</v>
      </c>
      <c r="D7226" s="4" t="s">
        <v>15025</v>
      </c>
      <c r="E7226" s="4" t="s">
        <v>15026</v>
      </c>
    </row>
    <row r="7227" spans="1:5">
      <c r="A7227" s="10" t="s">
        <v>34</v>
      </c>
      <c r="B7227" s="4" t="s">
        <v>219</v>
      </c>
      <c r="C7227" s="4" t="s">
        <v>15015</v>
      </c>
      <c r="D7227" s="4" t="s">
        <v>15027</v>
      </c>
      <c r="E7227" s="4" t="s">
        <v>15028</v>
      </c>
    </row>
    <row r="7228" spans="1:5">
      <c r="A7228" s="10" t="s">
        <v>27</v>
      </c>
      <c r="B7228" s="4">
        <v>0</v>
      </c>
      <c r="C7228" s="4" t="s">
        <v>15015</v>
      </c>
      <c r="D7228" s="4" t="s">
        <v>15029</v>
      </c>
      <c r="E7228" s="4" t="s">
        <v>15030</v>
      </c>
    </row>
    <row r="7229" spans="1:5">
      <c r="A7229" s="10" t="s">
        <v>39</v>
      </c>
      <c r="B7229" s="4" t="s">
        <v>40</v>
      </c>
      <c r="C7229" s="4" t="s">
        <v>15015</v>
      </c>
      <c r="D7229" s="4" t="s">
        <v>15031</v>
      </c>
      <c r="E7229" s="4" t="s">
        <v>15032</v>
      </c>
    </row>
    <row r="7230" spans="1:5">
      <c r="A7230" s="10" t="s">
        <v>43</v>
      </c>
      <c r="B7230" s="4" t="s">
        <v>394</v>
      </c>
      <c r="C7230" s="4" t="s">
        <v>15015</v>
      </c>
      <c r="D7230" s="4" t="s">
        <v>15033</v>
      </c>
      <c r="E7230" s="4" t="s">
        <v>15034</v>
      </c>
    </row>
    <row r="7231" spans="1:5">
      <c r="A7231" s="10" t="s">
        <v>27</v>
      </c>
      <c r="B7231" s="4">
        <v>0</v>
      </c>
      <c r="C7231" s="4" t="s">
        <v>15015</v>
      </c>
      <c r="D7231" s="4" t="s">
        <v>15035</v>
      </c>
      <c r="E7231" s="4" t="s">
        <v>15036</v>
      </c>
    </row>
    <row r="7232" spans="1:5">
      <c r="A7232" s="10" t="s">
        <v>48</v>
      </c>
      <c r="B7232" s="4" t="s">
        <v>85</v>
      </c>
      <c r="C7232" s="4" t="s">
        <v>15015</v>
      </c>
      <c r="D7232" s="4" t="s">
        <v>15037</v>
      </c>
      <c r="E7232" s="4" t="s">
        <v>15038</v>
      </c>
    </row>
    <row r="7233" spans="1:5">
      <c r="A7233" s="10" t="s">
        <v>51</v>
      </c>
      <c r="B7233" s="4" t="s">
        <v>487</v>
      </c>
      <c r="C7233" s="4" t="s">
        <v>15015</v>
      </c>
      <c r="D7233" s="4" t="s">
        <v>15039</v>
      </c>
      <c r="E7233" s="4" t="s">
        <v>15040</v>
      </c>
    </row>
    <row r="7234" spans="1:5">
      <c r="A7234" s="10">
        <v>2711</v>
      </c>
      <c r="B7234" s="4">
        <v>1</v>
      </c>
      <c r="C7234" s="4" t="s">
        <v>15041</v>
      </c>
      <c r="D7234" s="4" t="s">
        <v>15042</v>
      </c>
      <c r="E7234" s="4" t="s">
        <v>15043</v>
      </c>
    </row>
    <row r="7235" spans="1:5">
      <c r="A7235" s="10">
        <v>2712</v>
      </c>
      <c r="B7235" s="4">
        <v>1</v>
      </c>
      <c r="C7235" s="4" t="s">
        <v>15041</v>
      </c>
      <c r="D7235" s="4" t="s">
        <v>15044</v>
      </c>
      <c r="E7235" s="4" t="s">
        <v>15045</v>
      </c>
    </row>
    <row r="7236" spans="1:5">
      <c r="A7236" s="10">
        <v>2713</v>
      </c>
      <c r="B7236" s="4">
        <v>1</v>
      </c>
      <c r="C7236" s="4" t="s">
        <v>15041</v>
      </c>
      <c r="D7236" s="4" t="s">
        <v>15046</v>
      </c>
      <c r="E7236" s="4" t="s">
        <v>15047</v>
      </c>
    </row>
    <row r="7237" spans="1:5">
      <c r="A7237" s="10">
        <v>2714</v>
      </c>
      <c r="B7237" s="4">
        <v>1</v>
      </c>
      <c r="C7237" s="4" t="s">
        <v>15041</v>
      </c>
      <c r="D7237" s="4" t="s">
        <v>15048</v>
      </c>
      <c r="E7237" s="4" t="s">
        <v>15049</v>
      </c>
    </row>
    <row r="7238" spans="1:5">
      <c r="A7238" s="10" t="s">
        <v>27</v>
      </c>
      <c r="B7238" s="4">
        <v>0</v>
      </c>
      <c r="C7238" s="4" t="s">
        <v>15050</v>
      </c>
      <c r="D7238" s="4" t="s">
        <v>15051</v>
      </c>
      <c r="E7238" s="4" t="s">
        <v>15052</v>
      </c>
    </row>
    <row r="7239" spans="1:5">
      <c r="A7239" s="10" t="s">
        <v>30</v>
      </c>
      <c r="B7239" s="4">
        <v>4453</v>
      </c>
      <c r="C7239" s="4" t="s">
        <v>15050</v>
      </c>
      <c r="D7239" s="4" t="s">
        <v>15053</v>
      </c>
      <c r="E7239" s="4" t="s">
        <v>15054</v>
      </c>
    </row>
    <row r="7240" spans="1:5">
      <c r="A7240" s="10" t="s">
        <v>34</v>
      </c>
      <c r="B7240" s="4" t="s">
        <v>110</v>
      </c>
      <c r="C7240" s="4" t="s">
        <v>15050</v>
      </c>
      <c r="D7240" s="4" t="s">
        <v>15055</v>
      </c>
      <c r="E7240" s="4" t="s">
        <v>15056</v>
      </c>
    </row>
    <row r="7241" spans="1:5">
      <c r="A7241" s="10" t="s">
        <v>27</v>
      </c>
      <c r="B7241" s="4">
        <v>0</v>
      </c>
      <c r="C7241" s="4" t="s">
        <v>15050</v>
      </c>
      <c r="D7241" s="4" t="s">
        <v>15057</v>
      </c>
      <c r="E7241" s="4" t="s">
        <v>15058</v>
      </c>
    </row>
    <row r="7242" spans="1:5">
      <c r="A7242" s="10" t="s">
        <v>39</v>
      </c>
      <c r="B7242" s="4" t="s">
        <v>40</v>
      </c>
      <c r="C7242" s="4" t="s">
        <v>15050</v>
      </c>
      <c r="D7242" s="4" t="s">
        <v>15059</v>
      </c>
      <c r="E7242" s="4" t="s">
        <v>15060</v>
      </c>
    </row>
    <row r="7243" spans="1:5">
      <c r="A7243" s="10" t="s">
        <v>43</v>
      </c>
      <c r="B7243" s="4" t="s">
        <v>417</v>
      </c>
      <c r="C7243" s="4" t="s">
        <v>15050</v>
      </c>
      <c r="D7243" s="4" t="s">
        <v>15061</v>
      </c>
      <c r="E7243" s="4" t="s">
        <v>15062</v>
      </c>
    </row>
    <row r="7244" spans="1:5">
      <c r="A7244" s="10" t="s">
        <v>27</v>
      </c>
      <c r="B7244" s="4">
        <v>0</v>
      </c>
      <c r="C7244" s="4" t="s">
        <v>15050</v>
      </c>
      <c r="D7244" s="4" t="s">
        <v>15063</v>
      </c>
      <c r="E7244" s="4" t="s">
        <v>15064</v>
      </c>
    </row>
    <row r="7245" spans="1:5">
      <c r="A7245" s="10" t="s">
        <v>48</v>
      </c>
      <c r="B7245" s="4" t="s">
        <v>2926</v>
      </c>
      <c r="C7245" s="4" t="s">
        <v>15050</v>
      </c>
      <c r="D7245" s="4" t="s">
        <v>15065</v>
      </c>
      <c r="E7245" s="4" t="s">
        <v>15066</v>
      </c>
    </row>
    <row r="7246" spans="1:5">
      <c r="A7246" s="10" t="s">
        <v>51</v>
      </c>
      <c r="B7246" s="4">
        <v>2800</v>
      </c>
      <c r="C7246" s="4" t="s">
        <v>15050</v>
      </c>
      <c r="D7246" s="4" t="s">
        <v>15067</v>
      </c>
      <c r="E7246" s="4" t="s">
        <v>15068</v>
      </c>
    </row>
    <row r="7247" spans="1:5">
      <c r="A7247" s="10" t="s">
        <v>27</v>
      </c>
      <c r="B7247" s="4">
        <v>0</v>
      </c>
      <c r="C7247" s="4" t="s">
        <v>15050</v>
      </c>
      <c r="D7247" s="4" t="s">
        <v>15069</v>
      </c>
      <c r="E7247" s="4" t="s">
        <v>15070</v>
      </c>
    </row>
    <row r="7248" spans="1:5">
      <c r="A7248" s="10" t="s">
        <v>56</v>
      </c>
      <c r="B7248" s="4" t="s">
        <v>40</v>
      </c>
      <c r="C7248" s="4" t="s">
        <v>15050</v>
      </c>
      <c r="D7248" s="4" t="s">
        <v>15071</v>
      </c>
      <c r="E7248" s="4" t="s">
        <v>15072</v>
      </c>
    </row>
    <row r="7249" spans="1:5">
      <c r="A7249" s="10" t="s">
        <v>59</v>
      </c>
      <c r="B7249" s="4">
        <v>8800</v>
      </c>
      <c r="C7249" s="4" t="s">
        <v>15050</v>
      </c>
      <c r="D7249" s="4" t="s">
        <v>15073</v>
      </c>
      <c r="E7249" s="4">
        <v>48932431</v>
      </c>
    </row>
    <row r="7250" spans="1:5">
      <c r="A7250" s="10">
        <v>2711</v>
      </c>
      <c r="B7250" s="4">
        <v>1</v>
      </c>
      <c r="C7250" s="4" t="s">
        <v>15074</v>
      </c>
      <c r="D7250" s="4">
        <v>93583268</v>
      </c>
      <c r="E7250" s="4" t="s">
        <v>15075</v>
      </c>
    </row>
    <row r="7251" spans="1:5">
      <c r="A7251" s="10">
        <v>2712</v>
      </c>
      <c r="B7251" s="4">
        <v>1</v>
      </c>
      <c r="C7251" s="4" t="s">
        <v>15074</v>
      </c>
      <c r="D7251" s="4" t="s">
        <v>15076</v>
      </c>
      <c r="E7251" s="4" t="s">
        <v>15077</v>
      </c>
    </row>
    <row r="7252" spans="1:5">
      <c r="A7252" s="10">
        <v>2713</v>
      </c>
      <c r="B7252" s="4">
        <v>1</v>
      </c>
      <c r="C7252" s="4" t="s">
        <v>15074</v>
      </c>
      <c r="D7252" s="4" t="s">
        <v>15078</v>
      </c>
      <c r="E7252" s="4" t="s">
        <v>15079</v>
      </c>
    </row>
    <row r="7253" spans="1:5">
      <c r="A7253" s="10">
        <v>2714</v>
      </c>
      <c r="B7253" s="4">
        <v>1</v>
      </c>
      <c r="C7253" s="4" t="s">
        <v>15074</v>
      </c>
      <c r="D7253" s="4" t="s">
        <v>15080</v>
      </c>
      <c r="E7253" s="4" t="s">
        <v>15081</v>
      </c>
    </row>
    <row r="7254" spans="1:5">
      <c r="A7254" s="10" t="s">
        <v>27</v>
      </c>
      <c r="B7254" s="4">
        <v>0</v>
      </c>
      <c r="C7254" s="4" t="s">
        <v>15074</v>
      </c>
      <c r="D7254" s="4" t="s">
        <v>15082</v>
      </c>
      <c r="E7254" s="4" t="s">
        <v>15083</v>
      </c>
    </row>
    <row r="7255" spans="1:5">
      <c r="A7255" s="10" t="s">
        <v>39</v>
      </c>
      <c r="B7255" s="4" t="s">
        <v>85</v>
      </c>
      <c r="C7255" s="4" t="s">
        <v>15074</v>
      </c>
      <c r="D7255" s="4" t="s">
        <v>15084</v>
      </c>
      <c r="E7255" s="4" t="s">
        <v>15085</v>
      </c>
    </row>
    <row r="7256" spans="1:5">
      <c r="A7256" s="10" t="s">
        <v>43</v>
      </c>
      <c r="B7256" s="4" t="s">
        <v>487</v>
      </c>
      <c r="C7256" s="4" t="s">
        <v>15074</v>
      </c>
      <c r="D7256" s="4" t="s">
        <v>15086</v>
      </c>
      <c r="E7256" s="4" t="s">
        <v>15087</v>
      </c>
    </row>
    <row r="7257" spans="1:5">
      <c r="A7257" s="10" t="s">
        <v>27</v>
      </c>
      <c r="B7257" s="4">
        <v>0</v>
      </c>
      <c r="C7257" s="4" t="s">
        <v>15088</v>
      </c>
      <c r="D7257" s="4" t="s">
        <v>15089</v>
      </c>
      <c r="E7257" s="4" t="s">
        <v>15090</v>
      </c>
    </row>
    <row r="7258" spans="1:5">
      <c r="A7258" s="10" t="s">
        <v>48</v>
      </c>
      <c r="B7258" s="4" t="s">
        <v>40</v>
      </c>
      <c r="C7258" s="4" t="s">
        <v>15088</v>
      </c>
      <c r="D7258" s="4" t="s">
        <v>15091</v>
      </c>
      <c r="E7258" s="4" t="s">
        <v>15092</v>
      </c>
    </row>
    <row r="7259" spans="1:5">
      <c r="A7259" s="10" t="s">
        <v>51</v>
      </c>
      <c r="B7259" s="4" t="s">
        <v>44</v>
      </c>
      <c r="C7259" s="4" t="s">
        <v>15088</v>
      </c>
      <c r="D7259" s="4" t="s">
        <v>15093</v>
      </c>
      <c r="E7259" s="4" t="s">
        <v>15094</v>
      </c>
    </row>
    <row r="7260" spans="1:5">
      <c r="A7260" s="10" t="s">
        <v>27</v>
      </c>
      <c r="B7260" s="4">
        <v>0</v>
      </c>
      <c r="C7260" s="4" t="s">
        <v>15088</v>
      </c>
      <c r="D7260" s="4" t="s">
        <v>15095</v>
      </c>
      <c r="E7260" s="4" t="s">
        <v>15096</v>
      </c>
    </row>
    <row r="7261" spans="1:5">
      <c r="A7261" s="10" t="s">
        <v>56</v>
      </c>
      <c r="B7261" s="4" t="s">
        <v>85</v>
      </c>
      <c r="C7261" s="4" t="s">
        <v>12157</v>
      </c>
      <c r="D7261" s="4" t="s">
        <v>15097</v>
      </c>
      <c r="E7261" s="11" t="s">
        <v>15098</v>
      </c>
    </row>
    <row r="7262" spans="1:5">
      <c r="A7262" s="10" t="s">
        <v>59</v>
      </c>
      <c r="B7262" s="4" t="s">
        <v>654</v>
      </c>
      <c r="C7262" s="4" t="s">
        <v>15088</v>
      </c>
      <c r="D7262" s="4" t="s">
        <v>15099</v>
      </c>
      <c r="E7262" s="4" t="s">
        <v>15100</v>
      </c>
    </row>
    <row r="7263" spans="1:5">
      <c r="A7263" s="10" t="s">
        <v>27</v>
      </c>
      <c r="B7263" s="4">
        <v>0</v>
      </c>
      <c r="C7263" s="4" t="s">
        <v>15088</v>
      </c>
      <c r="D7263" s="4">
        <v>93656231</v>
      </c>
      <c r="E7263" s="4" t="s">
        <v>15101</v>
      </c>
    </row>
    <row r="7264" spans="1:5">
      <c r="A7264" s="10" t="s">
        <v>30</v>
      </c>
      <c r="B7264" s="4">
        <v>4455</v>
      </c>
      <c r="C7264" s="4" t="s">
        <v>15088</v>
      </c>
      <c r="D7264" s="4" t="s">
        <v>15102</v>
      </c>
      <c r="E7264" s="4" t="s">
        <v>15103</v>
      </c>
    </row>
    <row r="7265" spans="1:5">
      <c r="A7265" s="10" t="s">
        <v>34</v>
      </c>
      <c r="B7265" s="4">
        <v>6800</v>
      </c>
      <c r="C7265" s="4" t="s">
        <v>15088</v>
      </c>
      <c r="D7265" s="4">
        <v>93657114</v>
      </c>
      <c r="E7265" s="4" t="s">
        <v>15104</v>
      </c>
    </row>
    <row r="7266" spans="1:5">
      <c r="A7266" s="10">
        <v>2711</v>
      </c>
      <c r="B7266" s="4">
        <v>1</v>
      </c>
      <c r="C7266" s="4" t="s">
        <v>15105</v>
      </c>
      <c r="D7266" s="4" t="s">
        <v>15106</v>
      </c>
      <c r="E7266" s="4" t="s">
        <v>15107</v>
      </c>
    </row>
    <row r="7267" spans="1:5">
      <c r="A7267" s="10">
        <v>2712</v>
      </c>
      <c r="B7267" s="4">
        <v>1</v>
      </c>
      <c r="C7267" s="4" t="s">
        <v>15105</v>
      </c>
      <c r="D7267" s="4" t="s">
        <v>15108</v>
      </c>
      <c r="E7267" s="4" t="s">
        <v>15109</v>
      </c>
    </row>
    <row r="7268" spans="1:5">
      <c r="A7268" s="10">
        <v>2713</v>
      </c>
      <c r="B7268" s="4">
        <v>1</v>
      </c>
      <c r="C7268" s="4" t="s">
        <v>15105</v>
      </c>
      <c r="D7268" s="4" t="s">
        <v>15110</v>
      </c>
      <c r="E7268" s="4" t="s">
        <v>15111</v>
      </c>
    </row>
    <row r="7269" spans="1:5">
      <c r="A7269" s="10">
        <v>2714</v>
      </c>
      <c r="B7269" s="4">
        <v>1</v>
      </c>
      <c r="C7269" s="4" t="s">
        <v>15105</v>
      </c>
      <c r="D7269" s="4" t="s">
        <v>15112</v>
      </c>
      <c r="E7269" s="4" t="s">
        <v>15113</v>
      </c>
    </row>
    <row r="7270" spans="1:5">
      <c r="A7270" s="10" t="s">
        <v>27</v>
      </c>
      <c r="B7270" s="4">
        <v>0</v>
      </c>
      <c r="C7270" s="4" t="s">
        <v>15105</v>
      </c>
      <c r="D7270" s="4" t="s">
        <v>15114</v>
      </c>
      <c r="E7270" s="4" t="s">
        <v>15115</v>
      </c>
    </row>
    <row r="7271" spans="1:5">
      <c r="A7271" s="10" t="s">
        <v>48</v>
      </c>
      <c r="B7271" s="4" t="s">
        <v>2926</v>
      </c>
      <c r="C7271" s="4" t="s">
        <v>15105</v>
      </c>
      <c r="D7271" s="4" t="s">
        <v>15116</v>
      </c>
      <c r="E7271" s="4" t="s">
        <v>15117</v>
      </c>
    </row>
    <row r="7272" spans="1:5">
      <c r="A7272" s="10" t="s">
        <v>51</v>
      </c>
      <c r="B7272" s="4">
        <v>0</v>
      </c>
      <c r="C7272" s="4" t="s">
        <v>15105</v>
      </c>
      <c r="D7272" s="4" t="s">
        <v>15118</v>
      </c>
      <c r="E7272" s="4" t="s">
        <v>15119</v>
      </c>
    </row>
    <row r="7273" spans="1:5">
      <c r="A7273" s="10" t="s">
        <v>27</v>
      </c>
      <c r="B7273" s="4">
        <v>0</v>
      </c>
      <c r="C7273" s="4" t="s">
        <v>15105</v>
      </c>
      <c r="D7273" s="4" t="s">
        <v>15120</v>
      </c>
      <c r="E7273" s="4" t="s">
        <v>15121</v>
      </c>
    </row>
    <row r="7274" spans="1:5">
      <c r="A7274" s="10" t="s">
        <v>56</v>
      </c>
      <c r="B7274" s="4" t="s">
        <v>40</v>
      </c>
      <c r="C7274" s="4" t="s">
        <v>15105</v>
      </c>
      <c r="D7274" s="4" t="s">
        <v>15122</v>
      </c>
      <c r="E7274" s="4" t="s">
        <v>15123</v>
      </c>
    </row>
    <row r="7275" spans="1:5">
      <c r="A7275" s="10" t="s">
        <v>59</v>
      </c>
      <c r="B7275" s="4">
        <v>7800</v>
      </c>
      <c r="C7275" s="4" t="s">
        <v>15105</v>
      </c>
      <c r="D7275" s="4" t="s">
        <v>15124</v>
      </c>
      <c r="E7275" s="4" t="s">
        <v>15125</v>
      </c>
    </row>
    <row r="7276" spans="1:5">
      <c r="A7276" s="10" t="s">
        <v>27</v>
      </c>
      <c r="B7276" s="4">
        <v>0</v>
      </c>
      <c r="C7276" s="4" t="s">
        <v>15126</v>
      </c>
      <c r="D7276" s="4" t="s">
        <v>15127</v>
      </c>
      <c r="E7276" s="4" t="s">
        <v>15128</v>
      </c>
    </row>
    <row r="7277" spans="1:5">
      <c r="A7277" s="10" t="s">
        <v>30</v>
      </c>
      <c r="B7277" s="4" t="s">
        <v>287</v>
      </c>
      <c r="C7277" s="4" t="s">
        <v>15126</v>
      </c>
      <c r="D7277" s="4" t="s">
        <v>15129</v>
      </c>
      <c r="E7277" s="4" t="s">
        <v>15130</v>
      </c>
    </row>
    <row r="7278" spans="1:5">
      <c r="A7278" s="10" t="s">
        <v>34</v>
      </c>
      <c r="B7278" s="4">
        <v>3400</v>
      </c>
      <c r="C7278" s="4" t="s">
        <v>15126</v>
      </c>
      <c r="D7278" s="4" t="s">
        <v>15131</v>
      </c>
      <c r="E7278" s="4" t="s">
        <v>15132</v>
      </c>
    </row>
    <row r="7279" spans="1:5">
      <c r="A7279" s="10" t="s">
        <v>27</v>
      </c>
      <c r="B7279" s="4">
        <v>0</v>
      </c>
      <c r="C7279" s="4" t="s">
        <v>15126</v>
      </c>
      <c r="D7279" s="4" t="s">
        <v>15133</v>
      </c>
      <c r="E7279" s="4" t="s">
        <v>15134</v>
      </c>
    </row>
    <row r="7280" spans="1:5">
      <c r="A7280" s="10" t="s">
        <v>39</v>
      </c>
      <c r="B7280" s="4" t="s">
        <v>40</v>
      </c>
      <c r="C7280" s="4" t="s">
        <v>15126</v>
      </c>
      <c r="D7280" s="4" t="s">
        <v>15135</v>
      </c>
      <c r="E7280" s="4" t="s">
        <v>15136</v>
      </c>
    </row>
    <row r="7281" spans="1:5">
      <c r="A7281" s="10" t="s">
        <v>43</v>
      </c>
      <c r="B7281" s="4" t="s">
        <v>394</v>
      </c>
      <c r="C7281" s="4" t="s">
        <v>15126</v>
      </c>
      <c r="D7281" s="4" t="s">
        <v>15137</v>
      </c>
      <c r="E7281" s="4" t="s">
        <v>15138</v>
      </c>
    </row>
    <row r="7282" spans="1:5">
      <c r="A7282" s="10">
        <v>2711</v>
      </c>
      <c r="B7282" s="4">
        <v>1</v>
      </c>
      <c r="C7282" s="4" t="s">
        <v>15139</v>
      </c>
      <c r="D7282" s="4" t="s">
        <v>15140</v>
      </c>
      <c r="E7282" s="4" t="s">
        <v>15141</v>
      </c>
    </row>
    <row r="7283" spans="1:5">
      <c r="A7283" s="10">
        <v>2712</v>
      </c>
      <c r="B7283" s="4">
        <v>1</v>
      </c>
      <c r="C7283" s="4" t="s">
        <v>15139</v>
      </c>
      <c r="D7283" s="4" t="s">
        <v>15142</v>
      </c>
      <c r="E7283" s="4" t="s">
        <v>15143</v>
      </c>
    </row>
    <row r="7284" spans="1:5">
      <c r="A7284" s="10">
        <v>2713</v>
      </c>
      <c r="B7284" s="4">
        <v>1</v>
      </c>
      <c r="C7284" s="4" t="s">
        <v>15139</v>
      </c>
      <c r="D7284" s="4" t="s">
        <v>15144</v>
      </c>
      <c r="E7284" s="4" t="s">
        <v>15145</v>
      </c>
    </row>
    <row r="7285" spans="1:5">
      <c r="A7285" s="10">
        <v>2714</v>
      </c>
      <c r="B7285" s="4">
        <v>1</v>
      </c>
      <c r="C7285" s="4" t="s">
        <v>15139</v>
      </c>
      <c r="D7285" s="4" t="s">
        <v>15146</v>
      </c>
      <c r="E7285" s="4" t="s">
        <v>15147</v>
      </c>
    </row>
    <row r="7286" spans="1:5">
      <c r="A7286" s="10" t="s">
        <v>27</v>
      </c>
      <c r="B7286" s="4">
        <v>0</v>
      </c>
      <c r="C7286" s="4" t="s">
        <v>15139</v>
      </c>
      <c r="D7286" s="4" t="s">
        <v>15148</v>
      </c>
      <c r="E7286" s="4" t="s">
        <v>15149</v>
      </c>
    </row>
    <row r="7287" spans="1:5">
      <c r="A7287" s="10" t="s">
        <v>56</v>
      </c>
      <c r="B7287" s="4" t="s">
        <v>40</v>
      </c>
      <c r="C7287" s="4" t="s">
        <v>15139</v>
      </c>
      <c r="D7287" s="4" t="s">
        <v>15150</v>
      </c>
      <c r="E7287" s="4" t="s">
        <v>15151</v>
      </c>
    </row>
    <row r="7288" spans="1:5">
      <c r="A7288" s="10" t="s">
        <v>59</v>
      </c>
      <c r="B7288" s="4" t="s">
        <v>394</v>
      </c>
      <c r="C7288" s="4" t="s">
        <v>15139</v>
      </c>
      <c r="D7288" s="4" t="s">
        <v>15152</v>
      </c>
      <c r="E7288" s="4" t="s">
        <v>15153</v>
      </c>
    </row>
    <row r="7289" spans="1:5">
      <c r="A7289" s="10" t="s">
        <v>27</v>
      </c>
      <c r="B7289" s="4">
        <v>0</v>
      </c>
      <c r="C7289" s="4" t="s">
        <v>15139</v>
      </c>
      <c r="D7289" s="4" t="s">
        <v>15154</v>
      </c>
      <c r="E7289" s="4" t="s">
        <v>15155</v>
      </c>
    </row>
    <row r="7290" spans="1:5">
      <c r="A7290" s="10" t="s">
        <v>30</v>
      </c>
      <c r="B7290" s="4">
        <v>4462</v>
      </c>
      <c r="C7290" s="4" t="s">
        <v>15139</v>
      </c>
      <c r="D7290" s="4" t="s">
        <v>15156</v>
      </c>
      <c r="E7290" s="4" t="s">
        <v>15157</v>
      </c>
    </row>
    <row r="7291" spans="1:5">
      <c r="A7291" s="10" t="s">
        <v>34</v>
      </c>
      <c r="B7291" s="4">
        <v>9000</v>
      </c>
      <c r="C7291" s="4" t="s">
        <v>15139</v>
      </c>
      <c r="D7291" s="4" t="s">
        <v>15158</v>
      </c>
      <c r="E7291" s="4" t="s">
        <v>15159</v>
      </c>
    </row>
    <row r="7292" spans="1:5">
      <c r="A7292" s="10" t="s">
        <v>27</v>
      </c>
      <c r="B7292" s="4">
        <v>0</v>
      </c>
      <c r="C7292" s="4" t="s">
        <v>15160</v>
      </c>
      <c r="D7292" s="4" t="s">
        <v>15161</v>
      </c>
      <c r="E7292" s="4" t="s">
        <v>15162</v>
      </c>
    </row>
    <row r="7293" spans="1:5">
      <c r="A7293" s="10" t="s">
        <v>39</v>
      </c>
      <c r="B7293" s="4" t="s">
        <v>40</v>
      </c>
      <c r="C7293" s="4" t="s">
        <v>15160</v>
      </c>
      <c r="D7293" s="4" t="s">
        <v>15163</v>
      </c>
      <c r="E7293" s="4" t="s">
        <v>15164</v>
      </c>
    </row>
    <row r="7294" spans="1:5">
      <c r="A7294" s="10" t="s">
        <v>43</v>
      </c>
      <c r="B7294" s="4" t="s">
        <v>452</v>
      </c>
      <c r="C7294" s="4" t="s">
        <v>15160</v>
      </c>
      <c r="D7294" s="4" t="s">
        <v>15165</v>
      </c>
      <c r="E7294" s="4" t="s">
        <v>15166</v>
      </c>
    </row>
    <row r="7295" spans="1:5">
      <c r="A7295" s="10" t="s">
        <v>27</v>
      </c>
      <c r="B7295" s="4">
        <v>0</v>
      </c>
      <c r="C7295" s="4" t="s">
        <v>15160</v>
      </c>
      <c r="D7295" s="4" t="s">
        <v>15167</v>
      </c>
      <c r="E7295" s="4" t="s">
        <v>15168</v>
      </c>
    </row>
    <row r="7296" spans="1:5">
      <c r="A7296" s="10" t="s">
        <v>48</v>
      </c>
      <c r="B7296" s="4" t="s">
        <v>40</v>
      </c>
      <c r="C7296" s="4" t="s">
        <v>15160</v>
      </c>
      <c r="D7296" s="4" t="s">
        <v>15169</v>
      </c>
      <c r="E7296" s="4" t="s">
        <v>15170</v>
      </c>
    </row>
    <row r="7297" spans="1:5">
      <c r="A7297" s="10" t="s">
        <v>51</v>
      </c>
      <c r="B7297" s="4">
        <v>8800</v>
      </c>
      <c r="C7297" s="4" t="s">
        <v>15160</v>
      </c>
      <c r="D7297" s="4" t="s">
        <v>15171</v>
      </c>
      <c r="E7297" s="4" t="s">
        <v>15172</v>
      </c>
    </row>
    <row r="7298" spans="1:5">
      <c r="A7298" s="10">
        <v>2711</v>
      </c>
      <c r="B7298" s="4">
        <v>1</v>
      </c>
      <c r="C7298" s="4" t="s">
        <v>15173</v>
      </c>
      <c r="D7298" s="4" t="s">
        <v>15174</v>
      </c>
      <c r="E7298" s="4" t="s">
        <v>15175</v>
      </c>
    </row>
    <row r="7299" spans="1:5">
      <c r="A7299" s="10">
        <v>2712</v>
      </c>
      <c r="B7299" s="4">
        <v>1</v>
      </c>
      <c r="C7299" s="4" t="s">
        <v>15173</v>
      </c>
      <c r="D7299" s="4" t="s">
        <v>15176</v>
      </c>
      <c r="E7299" s="4" t="s">
        <v>15177</v>
      </c>
    </row>
    <row r="7300" spans="1:5">
      <c r="A7300" s="10">
        <v>2713</v>
      </c>
      <c r="B7300" s="4">
        <v>1</v>
      </c>
      <c r="C7300" s="4" t="s">
        <v>15173</v>
      </c>
      <c r="D7300" s="4" t="s">
        <v>15178</v>
      </c>
      <c r="E7300" s="4" t="s">
        <v>15179</v>
      </c>
    </row>
    <row r="7301" spans="1:5">
      <c r="A7301" s="10">
        <v>2714</v>
      </c>
      <c r="B7301" s="4">
        <v>1</v>
      </c>
      <c r="C7301" s="4" t="s">
        <v>15173</v>
      </c>
      <c r="D7301" s="4" t="s">
        <v>15180</v>
      </c>
      <c r="E7301" s="4" t="s">
        <v>15181</v>
      </c>
    </row>
    <row r="7302" spans="1:5">
      <c r="A7302" s="10" t="s">
        <v>27</v>
      </c>
      <c r="B7302" s="4">
        <v>0</v>
      </c>
      <c r="C7302" s="4" t="s">
        <v>15173</v>
      </c>
      <c r="D7302" s="4" t="s">
        <v>15182</v>
      </c>
      <c r="E7302" s="4" t="s">
        <v>15183</v>
      </c>
    </row>
    <row r="7303" spans="1:5">
      <c r="A7303" s="10" t="s">
        <v>30</v>
      </c>
      <c r="B7303" s="4" t="s">
        <v>2563</v>
      </c>
      <c r="C7303" s="4" t="s">
        <v>15173</v>
      </c>
      <c r="D7303" s="4" t="s">
        <v>15184</v>
      </c>
      <c r="E7303" s="4" t="s">
        <v>15185</v>
      </c>
    </row>
    <row r="7304" spans="1:5">
      <c r="A7304" s="10" t="s">
        <v>34</v>
      </c>
      <c r="B7304" s="4" t="s">
        <v>10520</v>
      </c>
      <c r="C7304" s="4" t="s">
        <v>15173</v>
      </c>
      <c r="D7304" s="4" t="s">
        <v>15186</v>
      </c>
      <c r="E7304" s="4" t="s">
        <v>15187</v>
      </c>
    </row>
    <row r="7305" spans="1:5">
      <c r="A7305" s="10" t="s">
        <v>27</v>
      </c>
      <c r="B7305" s="4">
        <v>0</v>
      </c>
      <c r="C7305" s="4" t="s">
        <v>15173</v>
      </c>
      <c r="D7305" s="4" t="s">
        <v>15188</v>
      </c>
      <c r="E7305" s="4" t="s">
        <v>15189</v>
      </c>
    </row>
    <row r="7306" spans="1:5">
      <c r="A7306" s="10" t="s">
        <v>39</v>
      </c>
      <c r="B7306" s="4" t="s">
        <v>40</v>
      </c>
      <c r="C7306" s="4" t="s">
        <v>15173</v>
      </c>
      <c r="D7306" s="4" t="s">
        <v>15190</v>
      </c>
      <c r="E7306" s="4" t="s">
        <v>15191</v>
      </c>
    </row>
    <row r="7307" spans="1:5">
      <c r="A7307" s="10" t="s">
        <v>43</v>
      </c>
      <c r="B7307" s="4">
        <v>6000</v>
      </c>
      <c r="C7307" s="4" t="s">
        <v>15173</v>
      </c>
      <c r="D7307" s="4" t="s">
        <v>15192</v>
      </c>
      <c r="E7307" s="4" t="s">
        <v>15193</v>
      </c>
    </row>
    <row r="7308" spans="1:5">
      <c r="A7308" s="10" t="s">
        <v>27</v>
      </c>
      <c r="B7308" s="4">
        <v>0</v>
      </c>
      <c r="C7308" s="4" t="s">
        <v>15173</v>
      </c>
      <c r="D7308" s="4" t="s">
        <v>15194</v>
      </c>
      <c r="E7308" s="4" t="s">
        <v>15195</v>
      </c>
    </row>
    <row r="7309" spans="1:5">
      <c r="A7309" s="10" t="s">
        <v>48</v>
      </c>
      <c r="B7309" s="4" t="s">
        <v>40</v>
      </c>
      <c r="C7309" s="4" t="s">
        <v>15173</v>
      </c>
      <c r="D7309" s="4" t="s">
        <v>15196</v>
      </c>
      <c r="E7309" s="4" t="s">
        <v>15197</v>
      </c>
    </row>
    <row r="7310" spans="1:5">
      <c r="A7310" s="10" t="s">
        <v>51</v>
      </c>
      <c r="B7310" s="4">
        <v>9000</v>
      </c>
      <c r="C7310" s="4" t="s">
        <v>15173</v>
      </c>
      <c r="D7310" s="4" t="s">
        <v>15198</v>
      </c>
      <c r="E7310" s="4" t="s">
        <v>15199</v>
      </c>
    </row>
    <row r="7311" spans="1:5">
      <c r="A7311" s="10" t="s">
        <v>27</v>
      </c>
      <c r="B7311" s="4">
        <v>0</v>
      </c>
      <c r="C7311" s="4" t="s">
        <v>15200</v>
      </c>
      <c r="D7311" s="4" t="s">
        <v>15201</v>
      </c>
      <c r="E7311" s="4" t="s">
        <v>15202</v>
      </c>
    </row>
    <row r="7312" spans="1:5">
      <c r="A7312" s="10" t="s">
        <v>56</v>
      </c>
      <c r="B7312" s="4" t="s">
        <v>40</v>
      </c>
      <c r="C7312" s="4" t="s">
        <v>15200</v>
      </c>
      <c r="D7312" s="4" t="s">
        <v>15203</v>
      </c>
      <c r="E7312" s="4" t="s">
        <v>15204</v>
      </c>
    </row>
    <row r="7313" spans="1:5">
      <c r="A7313" s="10" t="s">
        <v>59</v>
      </c>
      <c r="B7313" s="4" t="s">
        <v>506</v>
      </c>
      <c r="C7313" s="4" t="s">
        <v>15200</v>
      </c>
      <c r="D7313" s="4" t="s">
        <v>15205</v>
      </c>
      <c r="E7313" s="4" t="s">
        <v>15206</v>
      </c>
    </row>
    <row r="7314" spans="1:5">
      <c r="A7314" s="10">
        <v>2711</v>
      </c>
      <c r="B7314" s="4">
        <v>1</v>
      </c>
      <c r="C7314" s="4" t="s">
        <v>15207</v>
      </c>
      <c r="D7314" s="4" t="s">
        <v>15208</v>
      </c>
      <c r="E7314" s="4" t="s">
        <v>15209</v>
      </c>
    </row>
    <row r="7315" spans="1:5">
      <c r="A7315" s="10">
        <v>2712</v>
      </c>
      <c r="B7315" s="4">
        <v>1</v>
      </c>
      <c r="C7315" s="4" t="s">
        <v>15207</v>
      </c>
      <c r="D7315" s="4" t="s">
        <v>15210</v>
      </c>
      <c r="E7315" s="4" t="s">
        <v>15211</v>
      </c>
    </row>
    <row r="7316" spans="1:5">
      <c r="A7316" s="10">
        <v>2713</v>
      </c>
      <c r="B7316" s="4">
        <v>1</v>
      </c>
      <c r="C7316" s="4" t="s">
        <v>15207</v>
      </c>
      <c r="D7316" s="4" t="s">
        <v>15212</v>
      </c>
      <c r="E7316" s="4" t="s">
        <v>15213</v>
      </c>
    </row>
    <row r="7317" spans="1:5">
      <c r="A7317" s="10">
        <v>2714</v>
      </c>
      <c r="B7317" s="4">
        <v>1</v>
      </c>
      <c r="C7317" s="4" t="s">
        <v>15207</v>
      </c>
      <c r="D7317" s="4" t="s">
        <v>15214</v>
      </c>
      <c r="E7317" s="4" t="s">
        <v>15215</v>
      </c>
    </row>
    <row r="7318" spans="1:5">
      <c r="A7318" s="10" t="s">
        <v>27</v>
      </c>
      <c r="B7318" s="4">
        <v>0</v>
      </c>
      <c r="C7318" s="4" t="s">
        <v>15207</v>
      </c>
      <c r="D7318" s="4" t="s">
        <v>15216</v>
      </c>
      <c r="E7318" s="4" t="s">
        <v>15217</v>
      </c>
    </row>
    <row r="7319" spans="1:5">
      <c r="A7319" s="10" t="s">
        <v>39</v>
      </c>
      <c r="B7319" s="4" t="s">
        <v>40</v>
      </c>
      <c r="C7319" s="4" t="s">
        <v>15207</v>
      </c>
      <c r="D7319" s="4" t="s">
        <v>15218</v>
      </c>
      <c r="E7319" s="4" t="s">
        <v>15219</v>
      </c>
    </row>
    <row r="7320" spans="1:5">
      <c r="A7320" s="10" t="s">
        <v>43</v>
      </c>
      <c r="B7320" s="4">
        <v>6000</v>
      </c>
      <c r="C7320" s="4" t="s">
        <v>15207</v>
      </c>
      <c r="D7320" s="4" t="s">
        <v>15220</v>
      </c>
      <c r="E7320" s="4" t="s">
        <v>15221</v>
      </c>
    </row>
    <row r="7321" spans="1:5">
      <c r="A7321" s="10" t="s">
        <v>27</v>
      </c>
      <c r="B7321" s="4">
        <v>0</v>
      </c>
      <c r="C7321" s="4" t="s">
        <v>15207</v>
      </c>
      <c r="D7321" s="4" t="s">
        <v>15222</v>
      </c>
      <c r="E7321" s="4" t="s">
        <v>15223</v>
      </c>
    </row>
    <row r="7322" spans="1:5">
      <c r="A7322" s="10" t="s">
        <v>48</v>
      </c>
      <c r="B7322" s="4" t="s">
        <v>40</v>
      </c>
      <c r="C7322" s="4" t="s">
        <v>15207</v>
      </c>
      <c r="D7322" s="4" t="s">
        <v>15224</v>
      </c>
      <c r="E7322" s="4" t="s">
        <v>15225</v>
      </c>
    </row>
    <row r="7323" spans="1:5">
      <c r="A7323" s="10" t="s">
        <v>51</v>
      </c>
      <c r="B7323" s="4" t="s">
        <v>452</v>
      </c>
      <c r="C7323" s="4" t="s">
        <v>15207</v>
      </c>
      <c r="D7323" s="4" t="s">
        <v>15226</v>
      </c>
      <c r="E7323" s="4" t="s">
        <v>15227</v>
      </c>
    </row>
    <row r="7324" spans="1:5">
      <c r="A7324" s="10" t="s">
        <v>27</v>
      </c>
      <c r="B7324" s="4">
        <v>0</v>
      </c>
      <c r="C7324" s="4" t="s">
        <v>15207</v>
      </c>
      <c r="D7324" s="4" t="s">
        <v>15228</v>
      </c>
      <c r="E7324" s="4" t="s">
        <v>15229</v>
      </c>
    </row>
    <row r="7325" spans="1:5">
      <c r="A7325" s="10" t="s">
        <v>56</v>
      </c>
      <c r="B7325" s="4" t="s">
        <v>40</v>
      </c>
      <c r="C7325" s="4" t="s">
        <v>15207</v>
      </c>
      <c r="D7325" s="4" t="s">
        <v>15230</v>
      </c>
      <c r="E7325" s="11">
        <v>249849</v>
      </c>
    </row>
    <row r="7326" spans="1:5">
      <c r="A7326" s="10" t="s">
        <v>59</v>
      </c>
      <c r="B7326" s="4">
        <v>3800</v>
      </c>
      <c r="C7326" s="4" t="s">
        <v>15207</v>
      </c>
      <c r="D7326" s="4" t="s">
        <v>15231</v>
      </c>
      <c r="E7326" s="4" t="s">
        <v>15232</v>
      </c>
    </row>
    <row r="7327" spans="1:5">
      <c r="A7327" s="10" t="s">
        <v>27</v>
      </c>
      <c r="B7327" s="4">
        <v>0</v>
      </c>
      <c r="C7327" s="4" t="s">
        <v>15233</v>
      </c>
      <c r="D7327" s="4" t="s">
        <v>15234</v>
      </c>
      <c r="E7327" s="4" t="s">
        <v>15235</v>
      </c>
    </row>
    <row r="7328" spans="1:5">
      <c r="A7328" s="10" t="s">
        <v>30</v>
      </c>
      <c r="B7328" s="4" t="s">
        <v>3255</v>
      </c>
      <c r="C7328" s="4" t="s">
        <v>15233</v>
      </c>
      <c r="D7328" s="4" t="s">
        <v>15236</v>
      </c>
      <c r="E7328" s="4" t="s">
        <v>15237</v>
      </c>
    </row>
    <row r="7329" spans="1:5">
      <c r="A7329" s="10" t="s">
        <v>34</v>
      </c>
      <c r="B7329" s="4" t="s">
        <v>695</v>
      </c>
      <c r="C7329" s="4" t="s">
        <v>15233</v>
      </c>
      <c r="D7329" s="4" t="s">
        <v>15238</v>
      </c>
      <c r="E7329" s="4" t="s">
        <v>15239</v>
      </c>
    </row>
    <row r="7330" spans="1:5">
      <c r="A7330" s="10">
        <v>2711</v>
      </c>
      <c r="B7330" s="4">
        <v>1</v>
      </c>
      <c r="C7330" s="4" t="s">
        <v>15240</v>
      </c>
      <c r="D7330" s="4" t="s">
        <v>15241</v>
      </c>
      <c r="E7330" s="4" t="s">
        <v>15242</v>
      </c>
    </row>
    <row r="7331" spans="1:5">
      <c r="A7331" s="10">
        <v>2712</v>
      </c>
      <c r="B7331" s="4">
        <v>1</v>
      </c>
      <c r="C7331" s="4" t="s">
        <v>15240</v>
      </c>
      <c r="D7331" s="4" t="s">
        <v>15243</v>
      </c>
      <c r="E7331" s="4" t="s">
        <v>15244</v>
      </c>
    </row>
    <row r="7332" spans="1:5">
      <c r="A7332" s="10">
        <v>2713</v>
      </c>
      <c r="B7332" s="4">
        <v>1</v>
      </c>
      <c r="C7332" s="4" t="s">
        <v>15240</v>
      </c>
      <c r="D7332" s="4" t="s">
        <v>15245</v>
      </c>
      <c r="E7332" s="4" t="s">
        <v>15246</v>
      </c>
    </row>
    <row r="7333" spans="1:5">
      <c r="A7333" s="10">
        <v>2714</v>
      </c>
      <c r="B7333" s="4">
        <v>1</v>
      </c>
      <c r="C7333" s="4" t="s">
        <v>15240</v>
      </c>
      <c r="D7333" s="4" t="s">
        <v>15247</v>
      </c>
      <c r="E7333" s="4" t="s">
        <v>15248</v>
      </c>
    </row>
    <row r="7334" spans="1:5">
      <c r="A7334" s="10" t="s">
        <v>27</v>
      </c>
      <c r="B7334" s="4">
        <v>0</v>
      </c>
      <c r="C7334" s="4" t="s">
        <v>15240</v>
      </c>
      <c r="D7334" s="4" t="s">
        <v>15249</v>
      </c>
      <c r="E7334" s="4" t="s">
        <v>15250</v>
      </c>
    </row>
    <row r="7335" spans="1:5">
      <c r="A7335" s="10" t="s">
        <v>48</v>
      </c>
      <c r="B7335" s="4" t="s">
        <v>40</v>
      </c>
      <c r="C7335" s="4" t="s">
        <v>15240</v>
      </c>
      <c r="D7335" s="4" t="s">
        <v>15251</v>
      </c>
      <c r="E7335" s="4" t="s">
        <v>15252</v>
      </c>
    </row>
    <row r="7336" spans="1:5">
      <c r="A7336" s="10" t="s">
        <v>51</v>
      </c>
      <c r="B7336" s="4">
        <v>8800</v>
      </c>
      <c r="C7336" s="4" t="s">
        <v>15240</v>
      </c>
      <c r="D7336" s="11" t="s">
        <v>15253</v>
      </c>
      <c r="E7336" s="4" t="s">
        <v>15254</v>
      </c>
    </row>
    <row r="7337" spans="1:5">
      <c r="A7337" s="10" t="s">
        <v>27</v>
      </c>
      <c r="B7337" s="4">
        <v>0</v>
      </c>
      <c r="C7337" s="4" t="s">
        <v>15240</v>
      </c>
      <c r="D7337" s="4" t="s">
        <v>15255</v>
      </c>
      <c r="E7337" s="4" t="s">
        <v>15256</v>
      </c>
    </row>
    <row r="7338" spans="1:5">
      <c r="A7338" s="10" t="s">
        <v>56</v>
      </c>
      <c r="B7338" s="4" t="s">
        <v>40</v>
      </c>
      <c r="C7338" s="4" t="s">
        <v>15240</v>
      </c>
      <c r="D7338" s="11">
        <v>4.6713000000000002E+42</v>
      </c>
      <c r="E7338" s="11" t="s">
        <v>15257</v>
      </c>
    </row>
    <row r="7339" spans="1:5">
      <c r="A7339" s="10" t="s">
        <v>59</v>
      </c>
      <c r="B7339" s="4">
        <v>8800</v>
      </c>
      <c r="C7339" s="4" t="s">
        <v>15240</v>
      </c>
      <c r="D7339" s="4" t="s">
        <v>15258</v>
      </c>
      <c r="E7339" s="4" t="s">
        <v>15259</v>
      </c>
    </row>
    <row r="7340" spans="1:5">
      <c r="A7340" s="10" t="s">
        <v>27</v>
      </c>
      <c r="B7340" s="4">
        <v>0</v>
      </c>
      <c r="C7340" s="4" t="s">
        <v>15240</v>
      </c>
      <c r="D7340" s="4" t="s">
        <v>15260</v>
      </c>
      <c r="E7340" s="4" t="s">
        <v>15261</v>
      </c>
    </row>
    <row r="7341" spans="1:5">
      <c r="A7341" s="10" t="s">
        <v>30</v>
      </c>
      <c r="B7341" s="4">
        <v>4463</v>
      </c>
      <c r="C7341" s="4" t="s">
        <v>15240</v>
      </c>
      <c r="D7341" s="4" t="s">
        <v>15262</v>
      </c>
      <c r="E7341" s="4" t="s">
        <v>15263</v>
      </c>
    </row>
    <row r="7342" spans="1:5">
      <c r="A7342" s="10" t="s">
        <v>34</v>
      </c>
      <c r="B7342" s="4" t="s">
        <v>94</v>
      </c>
      <c r="C7342" s="4" t="s">
        <v>15240</v>
      </c>
      <c r="D7342" s="4">
        <v>46747230</v>
      </c>
      <c r="E7342" s="4" t="s">
        <v>15264</v>
      </c>
    </row>
    <row r="7343" spans="1:5">
      <c r="A7343" s="10" t="s">
        <v>27</v>
      </c>
      <c r="B7343" s="4">
        <v>0</v>
      </c>
      <c r="C7343" s="4" t="s">
        <v>15240</v>
      </c>
      <c r="D7343" s="4" t="s">
        <v>15265</v>
      </c>
      <c r="E7343" s="4" t="s">
        <v>15266</v>
      </c>
    </row>
    <row r="7344" spans="1:5">
      <c r="A7344" s="10" t="s">
        <v>39</v>
      </c>
      <c r="B7344" s="4" t="s">
        <v>40</v>
      </c>
      <c r="C7344" s="4" t="s">
        <v>15240</v>
      </c>
      <c r="D7344" s="4">
        <v>46779746</v>
      </c>
      <c r="E7344" s="11">
        <v>9.7901000000000003E+60</v>
      </c>
    </row>
    <row r="7345" spans="1:5">
      <c r="A7345" s="10" t="s">
        <v>43</v>
      </c>
      <c r="B7345" s="4">
        <v>9800</v>
      </c>
      <c r="C7345" s="4" t="s">
        <v>15240</v>
      </c>
      <c r="D7345" s="4" t="s">
        <v>15267</v>
      </c>
      <c r="E7345" s="4" t="s">
        <v>15268</v>
      </c>
    </row>
    <row r="7346" spans="1:5">
      <c r="A7346" s="10">
        <v>2711</v>
      </c>
      <c r="B7346" s="4">
        <v>1</v>
      </c>
      <c r="C7346" s="4" t="s">
        <v>15269</v>
      </c>
      <c r="D7346" s="4" t="s">
        <v>15270</v>
      </c>
      <c r="E7346" s="4" t="s">
        <v>15271</v>
      </c>
    </row>
    <row r="7347" spans="1:5">
      <c r="A7347" s="10">
        <v>2712</v>
      </c>
      <c r="B7347" s="4">
        <v>1</v>
      </c>
      <c r="C7347" s="4" t="s">
        <v>15269</v>
      </c>
      <c r="D7347" s="4" t="s">
        <v>15272</v>
      </c>
      <c r="E7347" s="4" t="s">
        <v>15273</v>
      </c>
    </row>
    <row r="7348" spans="1:5">
      <c r="A7348" s="10">
        <v>2713</v>
      </c>
      <c r="B7348" s="4">
        <v>1</v>
      </c>
      <c r="C7348" s="4" t="s">
        <v>15269</v>
      </c>
      <c r="D7348" s="4" t="s">
        <v>15274</v>
      </c>
      <c r="E7348" s="4" t="s">
        <v>15275</v>
      </c>
    </row>
    <row r="7349" spans="1:5">
      <c r="A7349" s="10">
        <v>2714</v>
      </c>
      <c r="B7349" s="4">
        <v>1</v>
      </c>
      <c r="C7349" s="4" t="s">
        <v>15269</v>
      </c>
      <c r="D7349" s="4" t="s">
        <v>15276</v>
      </c>
      <c r="E7349" s="4" t="s">
        <v>15277</v>
      </c>
    </row>
    <row r="7350" spans="1:5">
      <c r="A7350" s="10" t="s">
        <v>27</v>
      </c>
      <c r="B7350" s="4">
        <v>0</v>
      </c>
      <c r="C7350" s="4" t="s">
        <v>15278</v>
      </c>
      <c r="D7350" s="4" t="s">
        <v>15279</v>
      </c>
      <c r="E7350" s="4" t="s">
        <v>15280</v>
      </c>
    </row>
    <row r="7351" spans="1:5">
      <c r="A7351" s="10" t="s">
        <v>56</v>
      </c>
      <c r="B7351" s="4" t="s">
        <v>40</v>
      </c>
      <c r="C7351" s="4" t="s">
        <v>15278</v>
      </c>
      <c r="D7351" s="4" t="s">
        <v>15281</v>
      </c>
      <c r="E7351" s="4" t="s">
        <v>15282</v>
      </c>
    </row>
    <row r="7352" spans="1:5">
      <c r="A7352" s="10" t="s">
        <v>59</v>
      </c>
      <c r="B7352" s="4">
        <v>3000</v>
      </c>
      <c r="C7352" s="4" t="s">
        <v>15278</v>
      </c>
      <c r="D7352" s="4" t="s">
        <v>15283</v>
      </c>
      <c r="E7352" s="4" t="s">
        <v>15284</v>
      </c>
    </row>
    <row r="7353" spans="1:5">
      <c r="A7353" s="10" t="s">
        <v>27</v>
      </c>
      <c r="B7353" s="4">
        <v>0</v>
      </c>
      <c r="C7353" s="4" t="s">
        <v>15278</v>
      </c>
      <c r="D7353" s="4" t="s">
        <v>15285</v>
      </c>
      <c r="E7353" s="4">
        <v>82832943</v>
      </c>
    </row>
    <row r="7354" spans="1:5">
      <c r="A7354" s="10" t="s">
        <v>30</v>
      </c>
      <c r="B7354" s="4" t="s">
        <v>7014</v>
      </c>
      <c r="C7354" s="4" t="s">
        <v>15278</v>
      </c>
      <c r="D7354" s="4" t="s">
        <v>15286</v>
      </c>
      <c r="E7354" s="4" t="s">
        <v>15287</v>
      </c>
    </row>
    <row r="7355" spans="1:5">
      <c r="A7355" s="10" t="s">
        <v>34</v>
      </c>
      <c r="B7355" s="4">
        <v>3400</v>
      </c>
      <c r="C7355" s="4" t="s">
        <v>15278</v>
      </c>
      <c r="D7355" s="4" t="s">
        <v>15288</v>
      </c>
      <c r="E7355" s="4" t="s">
        <v>15289</v>
      </c>
    </row>
    <row r="7356" spans="1:5">
      <c r="A7356" s="10" t="s">
        <v>27</v>
      </c>
      <c r="B7356" s="4">
        <v>0</v>
      </c>
      <c r="C7356" s="4" t="s">
        <v>15278</v>
      </c>
      <c r="D7356" s="4" t="s">
        <v>15290</v>
      </c>
      <c r="E7356" s="4" t="s">
        <v>15291</v>
      </c>
    </row>
    <row r="7357" spans="1:5">
      <c r="A7357" s="10" t="s">
        <v>39</v>
      </c>
      <c r="B7357" s="4" t="s">
        <v>40</v>
      </c>
      <c r="C7357" s="4" t="s">
        <v>15278</v>
      </c>
      <c r="D7357" s="4" t="s">
        <v>15292</v>
      </c>
      <c r="E7357" s="4">
        <v>65189146</v>
      </c>
    </row>
    <row r="7358" spans="1:5">
      <c r="A7358" s="10" t="s">
        <v>43</v>
      </c>
      <c r="B7358" s="4">
        <v>3000</v>
      </c>
      <c r="C7358" s="4" t="s">
        <v>15278</v>
      </c>
      <c r="D7358" s="4" t="s">
        <v>15293</v>
      </c>
      <c r="E7358" s="4" t="s">
        <v>15294</v>
      </c>
    </row>
    <row r="7359" spans="1:5">
      <c r="A7359" s="10" t="s">
        <v>27</v>
      </c>
      <c r="B7359" s="4">
        <v>0</v>
      </c>
      <c r="C7359" s="4" t="s">
        <v>15278</v>
      </c>
      <c r="D7359" s="4" t="s">
        <v>15295</v>
      </c>
      <c r="E7359" s="4" t="s">
        <v>15296</v>
      </c>
    </row>
    <row r="7360" spans="1:5">
      <c r="A7360" s="10" t="s">
        <v>48</v>
      </c>
      <c r="B7360" s="4" t="s">
        <v>85</v>
      </c>
      <c r="C7360" s="4" t="s">
        <v>15278</v>
      </c>
      <c r="D7360" s="4" t="s">
        <v>15297</v>
      </c>
      <c r="E7360" s="4" t="s">
        <v>15298</v>
      </c>
    </row>
    <row r="7361" spans="1:5">
      <c r="A7361" s="10" t="s">
        <v>51</v>
      </c>
      <c r="B7361" s="4">
        <v>0</v>
      </c>
      <c r="C7361" s="4" t="s">
        <v>15278</v>
      </c>
      <c r="D7361" s="4" t="s">
        <v>15299</v>
      </c>
      <c r="E7361" s="4" t="s">
        <v>15300</v>
      </c>
    </row>
    <row r="7362" spans="1:5">
      <c r="A7362" s="10">
        <v>2711</v>
      </c>
      <c r="B7362" s="4">
        <v>1</v>
      </c>
      <c r="C7362" s="4" t="s">
        <v>15301</v>
      </c>
      <c r="D7362" s="4" t="s">
        <v>15302</v>
      </c>
      <c r="E7362" s="4">
        <v>79801997</v>
      </c>
    </row>
    <row r="7363" spans="1:5">
      <c r="A7363" s="10">
        <v>2712</v>
      </c>
      <c r="B7363" s="4">
        <v>1</v>
      </c>
      <c r="C7363" s="4" t="s">
        <v>15301</v>
      </c>
      <c r="D7363" s="4" t="s">
        <v>15303</v>
      </c>
      <c r="E7363" s="4" t="s">
        <v>15304</v>
      </c>
    </row>
    <row r="7364" spans="1:5">
      <c r="A7364" s="10">
        <v>2713</v>
      </c>
      <c r="B7364" s="4">
        <v>1</v>
      </c>
      <c r="C7364" s="4" t="s">
        <v>15301</v>
      </c>
      <c r="D7364" s="4" t="s">
        <v>15305</v>
      </c>
      <c r="E7364" s="4" t="s">
        <v>15306</v>
      </c>
    </row>
    <row r="7365" spans="1:5">
      <c r="A7365" s="10">
        <v>2714</v>
      </c>
      <c r="B7365" s="4">
        <v>1</v>
      </c>
      <c r="C7365" s="4" t="s">
        <v>15301</v>
      </c>
      <c r="D7365" s="4" t="s">
        <v>15307</v>
      </c>
      <c r="E7365" s="4" t="s">
        <v>15308</v>
      </c>
    </row>
    <row r="7366" spans="1:5">
      <c r="A7366" s="10" t="s">
        <v>27</v>
      </c>
      <c r="B7366" s="4">
        <v>0</v>
      </c>
      <c r="C7366" s="4" t="s">
        <v>15309</v>
      </c>
      <c r="D7366" s="4" t="s">
        <v>15310</v>
      </c>
      <c r="E7366" s="4" t="s">
        <v>15311</v>
      </c>
    </row>
    <row r="7367" spans="1:5">
      <c r="A7367" s="10" t="s">
        <v>30</v>
      </c>
      <c r="B7367" s="4">
        <v>4464</v>
      </c>
      <c r="C7367" s="4" t="s">
        <v>15309</v>
      </c>
      <c r="D7367" s="4" t="s">
        <v>15312</v>
      </c>
      <c r="E7367" s="4" t="s">
        <v>15313</v>
      </c>
    </row>
    <row r="7368" spans="1:5">
      <c r="A7368" s="10" t="s">
        <v>34</v>
      </c>
      <c r="B7368" s="4" t="s">
        <v>654</v>
      </c>
      <c r="C7368" s="4" t="s">
        <v>15309</v>
      </c>
      <c r="D7368" s="4" t="s">
        <v>15314</v>
      </c>
      <c r="E7368" s="4" t="s">
        <v>15315</v>
      </c>
    </row>
    <row r="7369" spans="1:5">
      <c r="A7369" s="10" t="s">
        <v>27</v>
      </c>
      <c r="B7369" s="4">
        <v>0</v>
      </c>
      <c r="C7369" s="4" t="s">
        <v>15309</v>
      </c>
      <c r="D7369" s="4" t="s">
        <v>15316</v>
      </c>
      <c r="E7369" s="4" t="s">
        <v>15317</v>
      </c>
    </row>
    <row r="7370" spans="1:5">
      <c r="A7370" s="10" t="s">
        <v>39</v>
      </c>
      <c r="B7370" s="4" t="s">
        <v>40</v>
      </c>
      <c r="C7370" s="4" t="s">
        <v>15309</v>
      </c>
      <c r="D7370" s="4" t="s">
        <v>15318</v>
      </c>
      <c r="E7370" s="11" t="s">
        <v>15319</v>
      </c>
    </row>
    <row r="7371" spans="1:5">
      <c r="A7371" s="10" t="s">
        <v>43</v>
      </c>
      <c r="B7371" s="4" t="s">
        <v>150</v>
      </c>
      <c r="C7371" s="4" t="s">
        <v>15309</v>
      </c>
      <c r="D7371" s="4" t="s">
        <v>15320</v>
      </c>
      <c r="E7371" s="4" t="s">
        <v>15321</v>
      </c>
    </row>
    <row r="7372" spans="1:5">
      <c r="A7372" s="10" t="s">
        <v>27</v>
      </c>
      <c r="B7372" s="4">
        <v>0</v>
      </c>
      <c r="C7372" s="4" t="s">
        <v>15309</v>
      </c>
      <c r="D7372" s="4" t="s">
        <v>15322</v>
      </c>
      <c r="E7372" s="4" t="s">
        <v>15323</v>
      </c>
    </row>
    <row r="7373" spans="1:5">
      <c r="A7373" s="10" t="s">
        <v>48</v>
      </c>
      <c r="B7373" s="4" t="s">
        <v>40</v>
      </c>
      <c r="C7373" s="4" t="s">
        <v>15309</v>
      </c>
      <c r="D7373" s="11" t="s">
        <v>15324</v>
      </c>
      <c r="E7373" s="4" t="s">
        <v>15325</v>
      </c>
    </row>
    <row r="7374" spans="1:5">
      <c r="A7374" s="10" t="s">
        <v>51</v>
      </c>
      <c r="B7374" s="4" t="s">
        <v>654</v>
      </c>
      <c r="C7374" s="4" t="s">
        <v>15309</v>
      </c>
      <c r="D7374" s="4" t="s">
        <v>15326</v>
      </c>
      <c r="E7374" s="4" t="s">
        <v>15327</v>
      </c>
    </row>
    <row r="7375" spans="1:5">
      <c r="A7375" s="10" t="s">
        <v>27</v>
      </c>
      <c r="B7375" s="4">
        <v>0</v>
      </c>
      <c r="C7375" s="4" t="s">
        <v>15309</v>
      </c>
      <c r="D7375" s="4" t="s">
        <v>15328</v>
      </c>
      <c r="E7375" s="4" t="s">
        <v>15329</v>
      </c>
    </row>
    <row r="7376" spans="1:5">
      <c r="A7376" s="10" t="s">
        <v>56</v>
      </c>
      <c r="B7376" s="4" t="s">
        <v>40</v>
      </c>
      <c r="C7376" s="4" t="s">
        <v>15309</v>
      </c>
      <c r="D7376" s="4" t="s">
        <v>15330</v>
      </c>
      <c r="E7376" s="4" t="s">
        <v>15331</v>
      </c>
    </row>
    <row r="7377" spans="1:5">
      <c r="A7377" s="10" t="s">
        <v>59</v>
      </c>
      <c r="B7377" s="4">
        <v>3000</v>
      </c>
      <c r="C7377" s="4" t="s">
        <v>15309</v>
      </c>
      <c r="D7377" s="4" t="s">
        <v>15332</v>
      </c>
      <c r="E7377" s="4" t="s">
        <v>15333</v>
      </c>
    </row>
    <row r="7378" spans="1:5">
      <c r="A7378" s="10">
        <v>2711</v>
      </c>
      <c r="B7378" s="4">
        <v>1</v>
      </c>
      <c r="C7378" s="4" t="s">
        <v>15334</v>
      </c>
      <c r="D7378" s="4" t="s">
        <v>15335</v>
      </c>
      <c r="E7378" s="4" t="s">
        <v>15336</v>
      </c>
    </row>
    <row r="7379" spans="1:5">
      <c r="A7379" s="10">
        <v>2712</v>
      </c>
      <c r="B7379" s="4">
        <v>1</v>
      </c>
      <c r="C7379" s="4" t="s">
        <v>15334</v>
      </c>
      <c r="D7379" s="4" t="s">
        <v>15337</v>
      </c>
      <c r="E7379" s="4">
        <v>86679557</v>
      </c>
    </row>
    <row r="7380" spans="1:5">
      <c r="A7380" s="10">
        <v>2713</v>
      </c>
      <c r="B7380" s="4">
        <v>1</v>
      </c>
      <c r="C7380" s="4" t="s">
        <v>15334</v>
      </c>
      <c r="D7380" s="4" t="s">
        <v>15338</v>
      </c>
      <c r="E7380" s="4" t="s">
        <v>15339</v>
      </c>
    </row>
    <row r="7381" spans="1:5">
      <c r="A7381" s="10">
        <v>2714</v>
      </c>
      <c r="B7381" s="4">
        <v>1</v>
      </c>
      <c r="C7381" s="4" t="s">
        <v>15334</v>
      </c>
      <c r="D7381" s="4" t="s">
        <v>15340</v>
      </c>
      <c r="E7381" s="4" t="s">
        <v>15341</v>
      </c>
    </row>
    <row r="7382" spans="1:5">
      <c r="A7382" s="10" t="s">
        <v>27</v>
      </c>
      <c r="B7382" s="4">
        <v>0</v>
      </c>
      <c r="C7382" s="4" t="s">
        <v>15334</v>
      </c>
      <c r="D7382" s="4" t="s">
        <v>15342</v>
      </c>
      <c r="E7382" s="4" t="s">
        <v>15343</v>
      </c>
    </row>
    <row r="7383" spans="1:5">
      <c r="A7383" s="10" t="s">
        <v>39</v>
      </c>
      <c r="B7383" s="4" t="s">
        <v>85</v>
      </c>
      <c r="C7383" s="4" t="s">
        <v>15334</v>
      </c>
      <c r="D7383" s="4" t="s">
        <v>15344</v>
      </c>
      <c r="E7383" s="4" t="s">
        <v>15345</v>
      </c>
    </row>
    <row r="7384" spans="1:5">
      <c r="A7384" s="10" t="s">
        <v>43</v>
      </c>
      <c r="B7384" s="4" t="s">
        <v>452</v>
      </c>
      <c r="C7384" s="4" t="s">
        <v>15334</v>
      </c>
      <c r="D7384" s="4" t="s">
        <v>15346</v>
      </c>
      <c r="E7384" s="4" t="s">
        <v>15347</v>
      </c>
    </row>
    <row r="7385" spans="1:5">
      <c r="A7385" s="10" t="s">
        <v>27</v>
      </c>
      <c r="B7385" s="4">
        <v>0</v>
      </c>
      <c r="C7385" s="4" t="s">
        <v>15348</v>
      </c>
      <c r="D7385" s="4" t="s">
        <v>15349</v>
      </c>
      <c r="E7385" s="4" t="s">
        <v>15350</v>
      </c>
    </row>
    <row r="7386" spans="1:5">
      <c r="A7386" s="10" t="s">
        <v>48</v>
      </c>
      <c r="B7386" s="4" t="s">
        <v>85</v>
      </c>
      <c r="C7386" s="4" t="s">
        <v>15348</v>
      </c>
      <c r="D7386" s="4" t="s">
        <v>15351</v>
      </c>
      <c r="E7386" s="4" t="s">
        <v>15352</v>
      </c>
    </row>
    <row r="7387" spans="1:5">
      <c r="A7387" s="10" t="s">
        <v>51</v>
      </c>
      <c r="B7387" s="4">
        <v>5800</v>
      </c>
      <c r="C7387" s="4" t="s">
        <v>15348</v>
      </c>
      <c r="D7387" s="4" t="s">
        <v>15353</v>
      </c>
      <c r="E7387" s="4" t="s">
        <v>15354</v>
      </c>
    </row>
    <row r="7388" spans="1:5">
      <c r="A7388" s="10" t="s">
        <v>27</v>
      </c>
      <c r="B7388" s="4">
        <v>0</v>
      </c>
      <c r="C7388" s="4" t="s">
        <v>15348</v>
      </c>
      <c r="D7388" s="4" t="s">
        <v>15355</v>
      </c>
      <c r="E7388" s="4" t="s">
        <v>15356</v>
      </c>
    </row>
    <row r="7389" spans="1:5">
      <c r="A7389" s="10" t="s">
        <v>56</v>
      </c>
      <c r="B7389" s="4" t="s">
        <v>85</v>
      </c>
      <c r="C7389" s="4" t="s">
        <v>15348</v>
      </c>
      <c r="D7389" s="4" t="s">
        <v>15357</v>
      </c>
      <c r="E7389" s="4" t="s">
        <v>15358</v>
      </c>
    </row>
    <row r="7390" spans="1:5">
      <c r="A7390" s="10" t="s">
        <v>59</v>
      </c>
      <c r="B7390" s="4" t="s">
        <v>94</v>
      </c>
      <c r="C7390" s="4" t="s">
        <v>15348</v>
      </c>
      <c r="D7390" s="4" t="s">
        <v>15359</v>
      </c>
      <c r="E7390" s="4" t="s">
        <v>15360</v>
      </c>
    </row>
    <row r="7391" spans="1:5">
      <c r="A7391" s="10" t="s">
        <v>27</v>
      </c>
      <c r="B7391" s="4">
        <v>0</v>
      </c>
      <c r="C7391" s="4" t="s">
        <v>15348</v>
      </c>
      <c r="D7391" s="4" t="s">
        <v>15361</v>
      </c>
      <c r="E7391" s="4" t="s">
        <v>15362</v>
      </c>
    </row>
    <row r="7392" spans="1:5">
      <c r="A7392" s="10" t="s">
        <v>30</v>
      </c>
      <c r="B7392" s="4">
        <v>4447</v>
      </c>
      <c r="C7392" s="4" t="s">
        <v>15348</v>
      </c>
      <c r="D7392" s="4" t="s">
        <v>15363</v>
      </c>
      <c r="E7392" s="4" t="s">
        <v>15364</v>
      </c>
    </row>
    <row r="7393" spans="1:5">
      <c r="A7393" s="10" t="s">
        <v>34</v>
      </c>
      <c r="B7393" s="4" t="s">
        <v>7285</v>
      </c>
      <c r="C7393" s="4" t="s">
        <v>15348</v>
      </c>
      <c r="D7393" s="4" t="s">
        <v>15365</v>
      </c>
      <c r="E7393" s="4" t="s">
        <v>15366</v>
      </c>
    </row>
    <row r="7394" spans="1:5">
      <c r="A7394" s="10">
        <v>2711</v>
      </c>
      <c r="B7394" s="4">
        <v>1</v>
      </c>
      <c r="C7394" s="4" t="s">
        <v>15367</v>
      </c>
      <c r="D7394" s="4" t="s">
        <v>15368</v>
      </c>
      <c r="E7394" s="4" t="s">
        <v>15369</v>
      </c>
    </row>
    <row r="7395" spans="1:5">
      <c r="A7395" s="10">
        <v>2712</v>
      </c>
      <c r="B7395" s="4">
        <v>1</v>
      </c>
      <c r="C7395" s="4" t="s">
        <v>15367</v>
      </c>
      <c r="D7395" s="4" t="s">
        <v>15370</v>
      </c>
      <c r="E7395" s="4" t="s">
        <v>15371</v>
      </c>
    </row>
    <row r="7396" spans="1:5">
      <c r="A7396" s="10">
        <v>2713</v>
      </c>
      <c r="B7396" s="4">
        <v>1</v>
      </c>
      <c r="C7396" s="4" t="s">
        <v>15367</v>
      </c>
      <c r="D7396" s="4" t="s">
        <v>15372</v>
      </c>
      <c r="E7396" s="4" t="s">
        <v>15373</v>
      </c>
    </row>
    <row r="7397" spans="1:5">
      <c r="A7397" s="10">
        <v>2714</v>
      </c>
      <c r="B7397" s="4">
        <v>1</v>
      </c>
      <c r="C7397" s="4" t="s">
        <v>15367</v>
      </c>
      <c r="D7397" s="4" t="s">
        <v>15374</v>
      </c>
      <c r="E7397" s="4" t="s">
        <v>15375</v>
      </c>
    </row>
    <row r="7398" spans="1:5">
      <c r="A7398" s="10" t="s">
        <v>27</v>
      </c>
      <c r="B7398" s="4">
        <v>0</v>
      </c>
      <c r="C7398" s="4" t="s">
        <v>15367</v>
      </c>
      <c r="D7398" s="4" t="s">
        <v>15376</v>
      </c>
      <c r="E7398" s="4" t="s">
        <v>15377</v>
      </c>
    </row>
    <row r="7399" spans="1:5">
      <c r="A7399" s="10" t="s">
        <v>48</v>
      </c>
      <c r="B7399" s="4" t="s">
        <v>2926</v>
      </c>
      <c r="C7399" s="4" t="s">
        <v>15367</v>
      </c>
      <c r="D7399" s="4" t="s">
        <v>15378</v>
      </c>
      <c r="E7399" s="4" t="s">
        <v>15379</v>
      </c>
    </row>
    <row r="7400" spans="1:5">
      <c r="A7400" s="10" t="s">
        <v>51</v>
      </c>
      <c r="B7400" s="4">
        <v>1800</v>
      </c>
      <c r="C7400" s="4" t="s">
        <v>15367</v>
      </c>
      <c r="D7400" s="4" t="s">
        <v>15380</v>
      </c>
      <c r="E7400" s="4" t="s">
        <v>15381</v>
      </c>
    </row>
    <row r="7401" spans="1:5">
      <c r="A7401" s="10" t="s">
        <v>27</v>
      </c>
      <c r="B7401" s="4">
        <v>0</v>
      </c>
      <c r="C7401" s="4" t="s">
        <v>15367</v>
      </c>
      <c r="D7401" s="4" t="s">
        <v>15382</v>
      </c>
      <c r="E7401" s="4" t="s">
        <v>15383</v>
      </c>
    </row>
    <row r="7402" spans="1:5">
      <c r="A7402" s="10" t="s">
        <v>56</v>
      </c>
      <c r="B7402" s="4" t="s">
        <v>40</v>
      </c>
      <c r="C7402" s="4" t="s">
        <v>15367</v>
      </c>
      <c r="D7402" s="4" t="s">
        <v>15384</v>
      </c>
      <c r="E7402" s="4" t="s">
        <v>15385</v>
      </c>
    </row>
    <row r="7403" spans="1:5">
      <c r="A7403" s="10" t="s">
        <v>59</v>
      </c>
      <c r="B7403" s="4" t="s">
        <v>417</v>
      </c>
      <c r="C7403" s="4" t="s">
        <v>15386</v>
      </c>
      <c r="D7403" s="4" t="s">
        <v>15387</v>
      </c>
      <c r="E7403" s="4" t="s">
        <v>15388</v>
      </c>
    </row>
    <row r="7404" spans="1:5">
      <c r="A7404" s="10" t="s">
        <v>27</v>
      </c>
      <c r="B7404" s="4">
        <v>0</v>
      </c>
      <c r="C7404" s="4" t="s">
        <v>15386</v>
      </c>
      <c r="D7404" s="4" t="s">
        <v>15389</v>
      </c>
      <c r="E7404" s="4" t="s">
        <v>15390</v>
      </c>
    </row>
    <row r="7405" spans="1:5">
      <c r="A7405" s="10" t="s">
        <v>30</v>
      </c>
      <c r="B7405" s="4">
        <v>4441</v>
      </c>
      <c r="C7405" s="4" t="s">
        <v>15386</v>
      </c>
      <c r="D7405" s="4" t="s">
        <v>15391</v>
      </c>
      <c r="E7405" s="4" t="s">
        <v>15392</v>
      </c>
    </row>
    <row r="7406" spans="1:5">
      <c r="A7406" s="10" t="s">
        <v>34</v>
      </c>
      <c r="B7406" s="4" t="s">
        <v>219</v>
      </c>
      <c r="C7406" s="4" t="s">
        <v>15386</v>
      </c>
      <c r="D7406" s="4" t="s">
        <v>15393</v>
      </c>
      <c r="E7406" s="4" t="s">
        <v>15394</v>
      </c>
    </row>
    <row r="7407" spans="1:5">
      <c r="A7407" s="10" t="s">
        <v>27</v>
      </c>
      <c r="B7407" s="4">
        <v>0</v>
      </c>
      <c r="C7407" s="4" t="s">
        <v>15386</v>
      </c>
      <c r="D7407" s="4" t="s">
        <v>15395</v>
      </c>
      <c r="E7407" s="4" t="s">
        <v>15396</v>
      </c>
    </row>
    <row r="7408" spans="1:5">
      <c r="A7408" s="10" t="s">
        <v>39</v>
      </c>
      <c r="B7408" s="4" t="s">
        <v>40</v>
      </c>
      <c r="C7408" s="4" t="s">
        <v>15386</v>
      </c>
      <c r="D7408" s="4" t="s">
        <v>15397</v>
      </c>
      <c r="E7408" s="4" t="s">
        <v>15398</v>
      </c>
    </row>
    <row r="7409" spans="1:5">
      <c r="A7409" s="10" t="s">
        <v>43</v>
      </c>
      <c r="B7409" s="4" t="s">
        <v>487</v>
      </c>
      <c r="C7409" s="4" t="s">
        <v>15386</v>
      </c>
      <c r="D7409" s="4" t="s">
        <v>15399</v>
      </c>
      <c r="E7409" s="4" t="s">
        <v>15400</v>
      </c>
    </row>
    <row r="7410" spans="1:5">
      <c r="A7410" s="10">
        <v>2711</v>
      </c>
      <c r="B7410" s="4">
        <v>1</v>
      </c>
      <c r="C7410" s="4" t="s">
        <v>15401</v>
      </c>
      <c r="D7410" s="4" t="s">
        <v>15402</v>
      </c>
      <c r="E7410" s="4" t="s">
        <v>15403</v>
      </c>
    </row>
    <row r="7411" spans="1:5">
      <c r="A7411" s="10">
        <v>2712</v>
      </c>
      <c r="B7411" s="4">
        <v>1</v>
      </c>
      <c r="C7411" s="4" t="s">
        <v>15401</v>
      </c>
      <c r="D7411" s="4" t="s">
        <v>15404</v>
      </c>
      <c r="E7411" s="4" t="s">
        <v>15405</v>
      </c>
    </row>
    <row r="7412" spans="1:5">
      <c r="A7412" s="10">
        <v>2713</v>
      </c>
      <c r="B7412" s="4">
        <v>1</v>
      </c>
      <c r="C7412" s="4" t="s">
        <v>15401</v>
      </c>
      <c r="D7412" s="4" t="s">
        <v>15406</v>
      </c>
      <c r="E7412" s="4" t="s">
        <v>15407</v>
      </c>
    </row>
    <row r="7413" spans="1:5">
      <c r="A7413" s="10">
        <v>2714</v>
      </c>
      <c r="B7413" s="4">
        <v>1</v>
      </c>
      <c r="C7413" s="4" t="s">
        <v>15401</v>
      </c>
      <c r="D7413" s="4" t="s">
        <v>15408</v>
      </c>
      <c r="E7413" s="4" t="s">
        <v>15409</v>
      </c>
    </row>
    <row r="7414" spans="1:5">
      <c r="A7414" s="10" t="s">
        <v>27</v>
      </c>
      <c r="B7414" s="4">
        <v>0</v>
      </c>
      <c r="C7414" s="4" t="s">
        <v>15401</v>
      </c>
      <c r="D7414" s="4" t="s">
        <v>15410</v>
      </c>
      <c r="E7414" s="4" t="s">
        <v>15411</v>
      </c>
    </row>
    <row r="7415" spans="1:5">
      <c r="A7415" s="10" t="s">
        <v>56</v>
      </c>
      <c r="B7415" s="4" t="s">
        <v>85</v>
      </c>
      <c r="C7415" s="4" t="s">
        <v>15401</v>
      </c>
      <c r="D7415" s="4" t="s">
        <v>15412</v>
      </c>
      <c r="E7415" s="4">
        <v>97635721</v>
      </c>
    </row>
    <row r="7416" spans="1:5">
      <c r="A7416" s="10" t="s">
        <v>59</v>
      </c>
      <c r="B7416" s="4" t="s">
        <v>417</v>
      </c>
      <c r="C7416" s="4" t="s">
        <v>15401</v>
      </c>
      <c r="D7416" s="4" t="s">
        <v>15413</v>
      </c>
      <c r="E7416" s="4">
        <v>81577538</v>
      </c>
    </row>
    <row r="7417" spans="1:5">
      <c r="A7417" s="10" t="s">
        <v>27</v>
      </c>
      <c r="B7417" s="4">
        <v>0</v>
      </c>
      <c r="C7417" s="4" t="s">
        <v>15401</v>
      </c>
      <c r="D7417" s="4" t="s">
        <v>15414</v>
      </c>
      <c r="E7417" s="4" t="s">
        <v>15415</v>
      </c>
    </row>
    <row r="7418" spans="1:5">
      <c r="A7418" s="10" t="s">
        <v>30</v>
      </c>
      <c r="B7418" s="4">
        <v>4448</v>
      </c>
      <c r="C7418" s="4" t="s">
        <v>15401</v>
      </c>
      <c r="D7418" s="4" t="s">
        <v>15416</v>
      </c>
      <c r="E7418" s="4" t="s">
        <v>15417</v>
      </c>
    </row>
    <row r="7419" spans="1:5">
      <c r="A7419" s="10" t="s">
        <v>34</v>
      </c>
      <c r="B7419" s="4">
        <v>4400</v>
      </c>
      <c r="C7419" s="4" t="s">
        <v>15401</v>
      </c>
      <c r="D7419" s="4" t="s">
        <v>15418</v>
      </c>
      <c r="E7419" s="4" t="s">
        <v>15419</v>
      </c>
    </row>
    <row r="7420" spans="1:5">
      <c r="A7420" s="10" t="s">
        <v>27</v>
      </c>
      <c r="B7420" s="4">
        <v>0</v>
      </c>
      <c r="C7420" s="4" t="s">
        <v>15420</v>
      </c>
      <c r="D7420" s="4" t="s">
        <v>15421</v>
      </c>
      <c r="E7420" s="4" t="s">
        <v>15422</v>
      </c>
    </row>
    <row r="7421" spans="1:5">
      <c r="A7421" s="10" t="s">
        <v>39</v>
      </c>
      <c r="B7421" s="4" t="s">
        <v>85</v>
      </c>
      <c r="C7421" s="4" t="s">
        <v>15420</v>
      </c>
      <c r="D7421" s="4" t="s">
        <v>15423</v>
      </c>
      <c r="E7421" s="4" t="s">
        <v>15424</v>
      </c>
    </row>
    <row r="7422" spans="1:5">
      <c r="A7422" s="10" t="s">
        <v>43</v>
      </c>
      <c r="B7422" s="4" t="s">
        <v>94</v>
      </c>
      <c r="C7422" s="4" t="s">
        <v>15420</v>
      </c>
      <c r="D7422" s="4" t="s">
        <v>15425</v>
      </c>
      <c r="E7422" s="4" t="s">
        <v>15426</v>
      </c>
    </row>
    <row r="7423" spans="1:5">
      <c r="A7423" s="10" t="s">
        <v>27</v>
      </c>
      <c r="B7423" s="4">
        <v>0</v>
      </c>
      <c r="C7423" s="4" t="s">
        <v>15420</v>
      </c>
      <c r="D7423" s="4" t="s">
        <v>15427</v>
      </c>
      <c r="E7423" s="4" t="s">
        <v>15428</v>
      </c>
    </row>
    <row r="7424" spans="1:5">
      <c r="A7424" s="10" t="s">
        <v>48</v>
      </c>
      <c r="B7424" s="4" t="s">
        <v>85</v>
      </c>
      <c r="C7424" s="4" t="s">
        <v>15420</v>
      </c>
      <c r="D7424" s="4" t="s">
        <v>15429</v>
      </c>
      <c r="E7424" s="4" t="s">
        <v>15430</v>
      </c>
    </row>
    <row r="7425" spans="1:5">
      <c r="A7425" s="10" t="s">
        <v>51</v>
      </c>
      <c r="B7425" s="4">
        <v>2000</v>
      </c>
      <c r="C7425" s="4" t="s">
        <v>15420</v>
      </c>
      <c r="D7425" s="4" t="s">
        <v>15431</v>
      </c>
      <c r="E7425" s="4" t="s">
        <v>15432</v>
      </c>
    </row>
    <row r="7426" spans="1:5">
      <c r="A7426" s="10">
        <v>2711</v>
      </c>
      <c r="B7426" s="4">
        <v>1</v>
      </c>
      <c r="C7426" s="4" t="s">
        <v>15433</v>
      </c>
      <c r="D7426" s="4" t="s">
        <v>15434</v>
      </c>
      <c r="E7426" s="4" t="s">
        <v>15435</v>
      </c>
    </row>
    <row r="7427" spans="1:5">
      <c r="A7427" s="10">
        <v>2712</v>
      </c>
      <c r="B7427" s="4">
        <v>1</v>
      </c>
      <c r="C7427" s="4" t="s">
        <v>15433</v>
      </c>
      <c r="D7427" s="4" t="s">
        <v>15436</v>
      </c>
      <c r="E7427" s="4" t="s">
        <v>15437</v>
      </c>
    </row>
    <row r="7428" spans="1:5">
      <c r="A7428" s="10">
        <v>2713</v>
      </c>
      <c r="B7428" s="4">
        <v>1</v>
      </c>
      <c r="C7428" s="4" t="s">
        <v>15433</v>
      </c>
      <c r="D7428" s="4" t="s">
        <v>15438</v>
      </c>
      <c r="E7428" s="11" t="s">
        <v>15439</v>
      </c>
    </row>
    <row r="7429" spans="1:5">
      <c r="A7429" s="10">
        <v>2714</v>
      </c>
      <c r="B7429" s="4">
        <v>1</v>
      </c>
      <c r="C7429" s="4" t="s">
        <v>15433</v>
      </c>
      <c r="D7429" s="4" t="s">
        <v>15440</v>
      </c>
      <c r="E7429" s="4" t="s">
        <v>15441</v>
      </c>
    </row>
    <row r="7430" spans="1:5">
      <c r="A7430" s="10" t="s">
        <v>27</v>
      </c>
      <c r="B7430" s="4">
        <v>0</v>
      </c>
      <c r="C7430" s="4" t="s">
        <v>15433</v>
      </c>
      <c r="D7430" s="4" t="s">
        <v>15442</v>
      </c>
      <c r="E7430" s="4" t="s">
        <v>15443</v>
      </c>
    </row>
    <row r="7431" spans="1:5">
      <c r="A7431" s="10" t="s">
        <v>30</v>
      </c>
      <c r="B7431" s="4" t="s">
        <v>15444</v>
      </c>
      <c r="C7431" s="4" t="s">
        <v>15433</v>
      </c>
      <c r="D7431" s="4" t="s">
        <v>15445</v>
      </c>
      <c r="E7431" s="4" t="s">
        <v>15446</v>
      </c>
    </row>
    <row r="7432" spans="1:5">
      <c r="A7432" s="10" t="s">
        <v>34</v>
      </c>
      <c r="B7432" s="4" t="s">
        <v>833</v>
      </c>
      <c r="C7432" s="4" t="s">
        <v>15433</v>
      </c>
      <c r="D7432" s="4" t="s">
        <v>15447</v>
      </c>
      <c r="E7432" s="4" t="s">
        <v>15448</v>
      </c>
    </row>
    <row r="7433" spans="1:5">
      <c r="A7433" s="10" t="s">
        <v>27</v>
      </c>
      <c r="B7433" s="4">
        <v>0</v>
      </c>
      <c r="C7433" s="4" t="s">
        <v>15433</v>
      </c>
      <c r="D7433" s="4" t="s">
        <v>15449</v>
      </c>
      <c r="E7433" s="4" t="s">
        <v>15450</v>
      </c>
    </row>
    <row r="7434" spans="1:5">
      <c r="A7434" s="10" t="s">
        <v>39</v>
      </c>
      <c r="B7434" s="4" t="s">
        <v>85</v>
      </c>
      <c r="C7434" s="4" t="s">
        <v>15433</v>
      </c>
      <c r="D7434" s="4" t="s">
        <v>15451</v>
      </c>
      <c r="E7434" s="4" t="s">
        <v>15452</v>
      </c>
    </row>
    <row r="7435" spans="1:5">
      <c r="A7435" s="10" t="s">
        <v>43</v>
      </c>
      <c r="B7435" s="4">
        <v>800</v>
      </c>
      <c r="C7435" s="4" t="s">
        <v>15433</v>
      </c>
      <c r="D7435" s="4" t="s">
        <v>15453</v>
      </c>
      <c r="E7435" s="4" t="s">
        <v>15454</v>
      </c>
    </row>
    <row r="7436" spans="1:5">
      <c r="A7436" s="10" t="s">
        <v>27</v>
      </c>
      <c r="B7436" s="4">
        <v>0</v>
      </c>
      <c r="C7436" s="4" t="s">
        <v>15433</v>
      </c>
      <c r="D7436" s="4" t="s">
        <v>15455</v>
      </c>
      <c r="E7436" s="4" t="s">
        <v>15456</v>
      </c>
    </row>
    <row r="7437" spans="1:5">
      <c r="A7437" s="10" t="s">
        <v>48</v>
      </c>
      <c r="B7437" s="4" t="s">
        <v>2926</v>
      </c>
      <c r="C7437" s="4" t="s">
        <v>15433</v>
      </c>
      <c r="D7437" s="4" t="s">
        <v>15457</v>
      </c>
      <c r="E7437" s="4" t="s">
        <v>15458</v>
      </c>
    </row>
    <row r="7438" spans="1:5">
      <c r="A7438" s="10" t="s">
        <v>51</v>
      </c>
      <c r="B7438" s="4">
        <v>2000</v>
      </c>
      <c r="C7438" s="4" t="s">
        <v>15433</v>
      </c>
      <c r="D7438" s="4" t="s">
        <v>15459</v>
      </c>
      <c r="E7438" s="4" t="s">
        <v>15460</v>
      </c>
    </row>
    <row r="7439" spans="1:5">
      <c r="A7439" s="10" t="s">
        <v>27</v>
      </c>
      <c r="B7439" s="4">
        <v>0</v>
      </c>
      <c r="C7439" s="4" t="s">
        <v>15461</v>
      </c>
      <c r="D7439" s="4" t="s">
        <v>15462</v>
      </c>
      <c r="E7439" s="4" t="s">
        <v>15463</v>
      </c>
    </row>
    <row r="7440" spans="1:5">
      <c r="A7440" s="10" t="s">
        <v>56</v>
      </c>
      <c r="B7440" s="4" t="s">
        <v>40</v>
      </c>
      <c r="C7440" s="4" t="s">
        <v>15461</v>
      </c>
      <c r="D7440" s="4" t="s">
        <v>15464</v>
      </c>
      <c r="E7440" s="4" t="s">
        <v>15465</v>
      </c>
    </row>
    <row r="7441" spans="1:5">
      <c r="A7441" s="10" t="s">
        <v>59</v>
      </c>
      <c r="B7441" s="4" t="s">
        <v>825</v>
      </c>
      <c r="C7441" s="4" t="s">
        <v>15461</v>
      </c>
      <c r="D7441" s="4" t="s">
        <v>15466</v>
      </c>
      <c r="E7441" s="4" t="s">
        <v>15467</v>
      </c>
    </row>
    <row r="7442" spans="1:5">
      <c r="A7442" s="10">
        <v>2711</v>
      </c>
      <c r="B7442" s="4">
        <v>1</v>
      </c>
      <c r="C7442" s="4" t="s">
        <v>15468</v>
      </c>
      <c r="D7442" s="4" t="s">
        <v>15469</v>
      </c>
      <c r="E7442" s="4" t="s">
        <v>15470</v>
      </c>
    </row>
    <row r="7443" spans="1:5">
      <c r="A7443" s="10">
        <v>2712</v>
      </c>
      <c r="B7443" s="4">
        <v>1</v>
      </c>
      <c r="C7443" s="4" t="s">
        <v>15468</v>
      </c>
      <c r="D7443" s="4" t="s">
        <v>15471</v>
      </c>
      <c r="E7443" s="4" t="s">
        <v>15472</v>
      </c>
    </row>
    <row r="7444" spans="1:5">
      <c r="A7444" s="10">
        <v>2713</v>
      </c>
      <c r="B7444" s="4">
        <v>1</v>
      </c>
      <c r="C7444" s="4" t="s">
        <v>15468</v>
      </c>
      <c r="D7444" s="11" t="s">
        <v>15473</v>
      </c>
      <c r="E7444" s="4" t="s">
        <v>15474</v>
      </c>
    </row>
    <row r="7445" spans="1:5">
      <c r="A7445" s="10">
        <v>2714</v>
      </c>
      <c r="B7445" s="4">
        <v>1</v>
      </c>
      <c r="C7445" s="4" t="s">
        <v>15468</v>
      </c>
      <c r="D7445" s="4" t="s">
        <v>15475</v>
      </c>
      <c r="E7445" s="4" t="s">
        <v>15476</v>
      </c>
    </row>
    <row r="7446" spans="1:5">
      <c r="A7446" s="10" t="s">
        <v>27</v>
      </c>
      <c r="B7446" s="4">
        <v>0</v>
      </c>
      <c r="C7446" s="4" t="s">
        <v>15468</v>
      </c>
      <c r="D7446" s="4">
        <v>41214900</v>
      </c>
      <c r="E7446" s="4" t="s">
        <v>15477</v>
      </c>
    </row>
    <row r="7447" spans="1:5">
      <c r="A7447" s="10" t="s">
        <v>39</v>
      </c>
      <c r="B7447" s="4" t="s">
        <v>85</v>
      </c>
      <c r="C7447" s="4" t="s">
        <v>15468</v>
      </c>
      <c r="D7447" s="4">
        <v>41215071</v>
      </c>
      <c r="E7447" s="11" t="s">
        <v>15478</v>
      </c>
    </row>
    <row r="7448" spans="1:5">
      <c r="A7448" s="10" t="s">
        <v>43</v>
      </c>
      <c r="B7448" s="4">
        <v>8000</v>
      </c>
      <c r="C7448" s="4" t="s">
        <v>15468</v>
      </c>
      <c r="D7448" s="11">
        <v>412157000000</v>
      </c>
      <c r="E7448" s="4" t="s">
        <v>15479</v>
      </c>
    </row>
    <row r="7449" spans="1:5">
      <c r="A7449" s="10" t="s">
        <v>27</v>
      </c>
      <c r="B7449" s="4">
        <v>0</v>
      </c>
      <c r="C7449" s="4" t="s">
        <v>15468</v>
      </c>
      <c r="D7449" s="4">
        <v>41247583</v>
      </c>
      <c r="E7449" s="4" t="s">
        <v>15480</v>
      </c>
    </row>
    <row r="7450" spans="1:5">
      <c r="A7450" s="10" t="s">
        <v>48</v>
      </c>
      <c r="B7450" s="4" t="s">
        <v>85</v>
      </c>
      <c r="C7450" s="4" t="s">
        <v>15468</v>
      </c>
      <c r="D7450" s="4" t="s">
        <v>15481</v>
      </c>
      <c r="E7450" s="4" t="s">
        <v>15482</v>
      </c>
    </row>
    <row r="7451" spans="1:5">
      <c r="A7451" s="10" t="s">
        <v>51</v>
      </c>
      <c r="B7451" s="4">
        <v>9800</v>
      </c>
      <c r="C7451" s="4" t="s">
        <v>15468</v>
      </c>
      <c r="D7451" s="4">
        <v>41248468</v>
      </c>
      <c r="E7451" s="4" t="s">
        <v>15483</v>
      </c>
    </row>
    <row r="7452" spans="1:5">
      <c r="A7452" s="10" t="s">
        <v>27</v>
      </c>
      <c r="B7452" s="4">
        <v>0</v>
      </c>
      <c r="C7452" s="4" t="s">
        <v>15468</v>
      </c>
      <c r="D7452" s="4" t="s">
        <v>15484</v>
      </c>
      <c r="E7452" s="4" t="s">
        <v>15485</v>
      </c>
    </row>
    <row r="7453" spans="1:5">
      <c r="A7453" s="10" t="s">
        <v>56</v>
      </c>
      <c r="B7453" s="4" t="s">
        <v>40</v>
      </c>
      <c r="C7453" s="4" t="s">
        <v>15468</v>
      </c>
      <c r="D7453" s="4" t="s">
        <v>15486</v>
      </c>
      <c r="E7453" s="4" t="s">
        <v>15487</v>
      </c>
    </row>
    <row r="7454" spans="1:5">
      <c r="A7454" s="10" t="s">
        <v>59</v>
      </c>
      <c r="B7454" s="4" t="s">
        <v>417</v>
      </c>
      <c r="C7454" s="4" t="s">
        <v>15468</v>
      </c>
      <c r="D7454" s="4" t="s">
        <v>15488</v>
      </c>
      <c r="E7454" s="4" t="s">
        <v>15489</v>
      </c>
    </row>
    <row r="7455" spans="1:5">
      <c r="A7455" s="10" t="s">
        <v>27</v>
      </c>
      <c r="B7455" s="4">
        <v>0</v>
      </c>
      <c r="C7455" s="4" t="s">
        <v>15490</v>
      </c>
      <c r="D7455" s="4" t="s">
        <v>15491</v>
      </c>
      <c r="E7455" s="4" t="s">
        <v>15492</v>
      </c>
    </row>
    <row r="7456" spans="1:5">
      <c r="A7456" s="10" t="s">
        <v>30</v>
      </c>
      <c r="B7456" s="4">
        <v>4443</v>
      </c>
      <c r="C7456" s="4" t="s">
        <v>15490</v>
      </c>
      <c r="D7456" s="4" t="s">
        <v>15493</v>
      </c>
      <c r="E7456" s="4" t="s">
        <v>15494</v>
      </c>
    </row>
    <row r="7457" spans="1:5">
      <c r="A7457" s="10" t="s">
        <v>34</v>
      </c>
      <c r="B7457" s="4">
        <v>8800</v>
      </c>
      <c r="C7457" s="4" t="s">
        <v>15490</v>
      </c>
      <c r="D7457" s="4" t="s">
        <v>15495</v>
      </c>
      <c r="E7457" s="4" t="s">
        <v>15496</v>
      </c>
    </row>
    <row r="7458" spans="1:5">
      <c r="A7458" s="10">
        <v>2711</v>
      </c>
      <c r="B7458" s="4">
        <v>1</v>
      </c>
      <c r="C7458" s="4" t="s">
        <v>15497</v>
      </c>
      <c r="D7458" s="4" t="s">
        <v>15498</v>
      </c>
      <c r="E7458" s="4" t="s">
        <v>15499</v>
      </c>
    </row>
    <row r="7459" spans="1:5">
      <c r="A7459" s="10">
        <v>2712</v>
      </c>
      <c r="B7459" s="4">
        <v>1</v>
      </c>
      <c r="C7459" s="4" t="s">
        <v>15497</v>
      </c>
      <c r="D7459" s="4" t="s">
        <v>15500</v>
      </c>
      <c r="E7459" s="4" t="s">
        <v>15501</v>
      </c>
    </row>
    <row r="7460" spans="1:5">
      <c r="A7460" s="10">
        <v>2713</v>
      </c>
      <c r="B7460" s="4">
        <v>1</v>
      </c>
      <c r="C7460" s="4" t="s">
        <v>15497</v>
      </c>
      <c r="D7460" s="4" t="s">
        <v>15502</v>
      </c>
      <c r="E7460" s="4" t="s">
        <v>15503</v>
      </c>
    </row>
    <row r="7461" spans="1:5">
      <c r="A7461" s="10">
        <v>2714</v>
      </c>
      <c r="B7461" s="4">
        <v>1</v>
      </c>
      <c r="C7461" s="4" t="s">
        <v>15497</v>
      </c>
      <c r="D7461" s="4" t="s">
        <v>15504</v>
      </c>
      <c r="E7461" s="4">
        <v>91677866</v>
      </c>
    </row>
    <row r="7462" spans="1:5">
      <c r="A7462" s="10" t="s">
        <v>27</v>
      </c>
      <c r="B7462" s="4">
        <v>0</v>
      </c>
      <c r="C7462" s="4" t="s">
        <v>15497</v>
      </c>
      <c r="D7462" s="4" t="s">
        <v>15505</v>
      </c>
      <c r="E7462" s="4" t="s">
        <v>15506</v>
      </c>
    </row>
    <row r="7463" spans="1:5">
      <c r="A7463" s="10" t="s">
        <v>48</v>
      </c>
      <c r="B7463" s="4" t="s">
        <v>85</v>
      </c>
      <c r="C7463" s="4" t="s">
        <v>15497</v>
      </c>
      <c r="D7463" s="4" t="s">
        <v>15507</v>
      </c>
      <c r="E7463" s="4" t="s">
        <v>15508</v>
      </c>
    </row>
    <row r="7464" spans="1:5">
      <c r="A7464" s="10" t="s">
        <v>51</v>
      </c>
      <c r="B7464" s="4">
        <v>3000</v>
      </c>
      <c r="C7464" s="4" t="s">
        <v>15497</v>
      </c>
      <c r="D7464" s="4" t="s">
        <v>15509</v>
      </c>
      <c r="E7464" s="4" t="s">
        <v>15510</v>
      </c>
    </row>
    <row r="7465" spans="1:5">
      <c r="A7465" s="10" t="s">
        <v>27</v>
      </c>
      <c r="B7465" s="4">
        <v>0</v>
      </c>
      <c r="C7465" s="4" t="s">
        <v>15497</v>
      </c>
      <c r="D7465" s="4" t="s">
        <v>15511</v>
      </c>
      <c r="E7465" s="4" t="s">
        <v>15512</v>
      </c>
    </row>
    <row r="7466" spans="1:5">
      <c r="A7466" s="10" t="s">
        <v>56</v>
      </c>
      <c r="B7466" s="4" t="s">
        <v>85</v>
      </c>
      <c r="C7466" s="4" t="s">
        <v>15497</v>
      </c>
      <c r="D7466" s="4" t="s">
        <v>15513</v>
      </c>
      <c r="E7466" s="4" t="s">
        <v>15514</v>
      </c>
    </row>
    <row r="7467" spans="1:5">
      <c r="A7467" s="10" t="s">
        <v>59</v>
      </c>
      <c r="B7467" s="4" t="s">
        <v>825</v>
      </c>
      <c r="C7467" s="4" t="s">
        <v>15497</v>
      </c>
      <c r="D7467" s="4" t="s">
        <v>15515</v>
      </c>
      <c r="E7467" s="4" t="s">
        <v>15516</v>
      </c>
    </row>
    <row r="7468" spans="1:5">
      <c r="A7468" s="10" t="s">
        <v>27</v>
      </c>
      <c r="B7468" s="4">
        <v>0</v>
      </c>
      <c r="C7468" s="4" t="s">
        <v>15497</v>
      </c>
      <c r="D7468" s="4" t="s">
        <v>15517</v>
      </c>
      <c r="E7468" s="4" t="s">
        <v>15518</v>
      </c>
    </row>
    <row r="7469" spans="1:5">
      <c r="A7469" s="10" t="s">
        <v>30</v>
      </c>
      <c r="B7469" s="4">
        <v>4448</v>
      </c>
      <c r="C7469" s="4" t="s">
        <v>12157</v>
      </c>
      <c r="D7469" s="4" t="s">
        <v>15519</v>
      </c>
      <c r="E7469" s="4" t="s">
        <v>15520</v>
      </c>
    </row>
    <row r="7470" spans="1:5">
      <c r="A7470" s="10" t="s">
        <v>34</v>
      </c>
      <c r="B7470" s="4" t="s">
        <v>1979</v>
      </c>
      <c r="C7470" s="4" t="s">
        <v>15521</v>
      </c>
      <c r="D7470" s="4" t="s">
        <v>15522</v>
      </c>
      <c r="E7470" s="4">
        <v>52791432</v>
      </c>
    </row>
    <row r="7471" spans="1:5">
      <c r="A7471" s="10" t="s">
        <v>27</v>
      </c>
      <c r="B7471" s="4">
        <v>0</v>
      </c>
      <c r="C7471" s="4" t="s">
        <v>15497</v>
      </c>
      <c r="D7471" s="4" t="s">
        <v>15523</v>
      </c>
      <c r="E7471" s="4" t="s">
        <v>15524</v>
      </c>
    </row>
    <row r="7472" spans="1:5">
      <c r="A7472" s="10" t="s">
        <v>39</v>
      </c>
      <c r="B7472" s="4" t="s">
        <v>85</v>
      </c>
      <c r="C7472" s="4" t="s">
        <v>15497</v>
      </c>
      <c r="D7472" s="4" t="s">
        <v>15525</v>
      </c>
      <c r="E7472" s="4" t="s">
        <v>15526</v>
      </c>
    </row>
    <row r="7473" spans="1:5">
      <c r="A7473" s="10" t="s">
        <v>43</v>
      </c>
      <c r="B7473" s="4" t="s">
        <v>110</v>
      </c>
      <c r="C7473" s="4" t="s">
        <v>15497</v>
      </c>
      <c r="D7473" s="4" t="s">
        <v>15527</v>
      </c>
      <c r="E7473" s="4" t="s">
        <v>15528</v>
      </c>
    </row>
    <row r="7474" spans="1:5">
      <c r="A7474" s="10">
        <v>2711</v>
      </c>
      <c r="B7474" s="4">
        <v>1</v>
      </c>
      <c r="C7474" s="4" t="s">
        <v>15529</v>
      </c>
      <c r="D7474" s="4" t="s">
        <v>15530</v>
      </c>
      <c r="E7474" s="4" t="s">
        <v>15531</v>
      </c>
    </row>
    <row r="7475" spans="1:5">
      <c r="A7475" s="10">
        <v>2712</v>
      </c>
      <c r="B7475" s="4">
        <v>1</v>
      </c>
      <c r="C7475" s="4" t="s">
        <v>15529</v>
      </c>
      <c r="D7475" s="4" t="s">
        <v>15532</v>
      </c>
      <c r="E7475" s="4" t="s">
        <v>15533</v>
      </c>
    </row>
    <row r="7476" spans="1:5">
      <c r="A7476" s="10">
        <v>2713</v>
      </c>
      <c r="B7476" s="4">
        <v>1</v>
      </c>
      <c r="C7476" s="4" t="s">
        <v>15529</v>
      </c>
      <c r="D7476" s="4" t="s">
        <v>15534</v>
      </c>
      <c r="E7476" s="4" t="s">
        <v>15535</v>
      </c>
    </row>
    <row r="7477" spans="1:5">
      <c r="A7477" s="10">
        <v>2714</v>
      </c>
      <c r="B7477" s="4">
        <v>1</v>
      </c>
      <c r="C7477" s="4" t="s">
        <v>15529</v>
      </c>
      <c r="D7477" s="4" t="s">
        <v>15536</v>
      </c>
      <c r="E7477" s="4" t="s">
        <v>15537</v>
      </c>
    </row>
    <row r="7478" spans="1:5">
      <c r="A7478" s="10" t="s">
        <v>27</v>
      </c>
      <c r="B7478" s="4">
        <v>0</v>
      </c>
      <c r="C7478" s="4" t="s">
        <v>15538</v>
      </c>
      <c r="D7478" s="4" t="s">
        <v>15539</v>
      </c>
      <c r="E7478" s="4" t="s">
        <v>15540</v>
      </c>
    </row>
    <row r="7479" spans="1:5">
      <c r="A7479" s="10" t="s">
        <v>56</v>
      </c>
      <c r="B7479" s="4" t="s">
        <v>40</v>
      </c>
      <c r="C7479" s="4" t="s">
        <v>15538</v>
      </c>
      <c r="D7479" s="4" t="s">
        <v>15541</v>
      </c>
      <c r="E7479" s="4" t="s">
        <v>15542</v>
      </c>
    </row>
    <row r="7480" spans="1:5">
      <c r="A7480" s="10" t="s">
        <v>59</v>
      </c>
      <c r="B7480" s="4" t="s">
        <v>825</v>
      </c>
      <c r="C7480" s="4" t="s">
        <v>15538</v>
      </c>
      <c r="D7480" s="4" t="s">
        <v>15543</v>
      </c>
      <c r="E7480" s="4" t="s">
        <v>15544</v>
      </c>
    </row>
    <row r="7481" spans="1:5">
      <c r="A7481" s="10" t="s">
        <v>27</v>
      </c>
      <c r="B7481" s="4">
        <v>0</v>
      </c>
      <c r="C7481" s="4" t="s">
        <v>15538</v>
      </c>
      <c r="D7481" s="4" t="s">
        <v>15545</v>
      </c>
      <c r="E7481" s="4" t="s">
        <v>15546</v>
      </c>
    </row>
    <row r="7482" spans="1:5">
      <c r="A7482" s="10" t="s">
        <v>30</v>
      </c>
      <c r="B7482" s="4">
        <v>4446</v>
      </c>
      <c r="C7482" s="4" t="s">
        <v>15538</v>
      </c>
      <c r="D7482" s="4" t="s">
        <v>15547</v>
      </c>
      <c r="E7482" s="4" t="s">
        <v>15548</v>
      </c>
    </row>
    <row r="7483" spans="1:5">
      <c r="A7483" s="10" t="s">
        <v>34</v>
      </c>
      <c r="B7483" s="4" t="s">
        <v>10520</v>
      </c>
      <c r="C7483" s="4" t="s">
        <v>15538</v>
      </c>
      <c r="D7483" s="4" t="s">
        <v>15549</v>
      </c>
      <c r="E7483" s="4" t="s">
        <v>15550</v>
      </c>
    </row>
    <row r="7484" spans="1:5">
      <c r="A7484" s="10" t="s">
        <v>27</v>
      </c>
      <c r="B7484" s="4">
        <v>0</v>
      </c>
      <c r="C7484" s="4" t="s">
        <v>15538</v>
      </c>
      <c r="D7484" s="4" t="s">
        <v>15551</v>
      </c>
      <c r="E7484" s="4" t="s">
        <v>15552</v>
      </c>
    </row>
    <row r="7485" spans="1:5">
      <c r="A7485" s="10" t="s">
        <v>39</v>
      </c>
      <c r="B7485" s="4" t="s">
        <v>40</v>
      </c>
      <c r="C7485" s="4" t="s">
        <v>15538</v>
      </c>
      <c r="D7485" s="4" t="s">
        <v>15553</v>
      </c>
      <c r="E7485" s="4" t="s">
        <v>15554</v>
      </c>
    </row>
    <row r="7486" spans="1:5">
      <c r="A7486" s="10" t="s">
        <v>43</v>
      </c>
      <c r="B7486" s="4" t="s">
        <v>452</v>
      </c>
      <c r="C7486" s="4" t="s">
        <v>15538</v>
      </c>
      <c r="D7486" s="4" t="s">
        <v>15555</v>
      </c>
      <c r="E7486" s="4" t="s">
        <v>15556</v>
      </c>
    </row>
    <row r="7487" spans="1:5">
      <c r="A7487" s="10" t="s">
        <v>27</v>
      </c>
      <c r="B7487" s="4">
        <v>0</v>
      </c>
      <c r="C7487" s="4" t="s">
        <v>15538</v>
      </c>
      <c r="D7487" s="4" t="s">
        <v>15557</v>
      </c>
      <c r="E7487" s="4" t="s">
        <v>15558</v>
      </c>
    </row>
    <row r="7488" spans="1:5">
      <c r="A7488" s="10" t="s">
        <v>48</v>
      </c>
      <c r="B7488" s="4" t="s">
        <v>2926</v>
      </c>
      <c r="C7488" s="4" t="s">
        <v>15538</v>
      </c>
      <c r="D7488" s="4" t="s">
        <v>15559</v>
      </c>
      <c r="E7488" s="4" t="s">
        <v>15560</v>
      </c>
    </row>
    <row r="7489" spans="1:5">
      <c r="A7489" s="10" t="s">
        <v>51</v>
      </c>
      <c r="B7489" s="4">
        <v>0</v>
      </c>
      <c r="C7489" s="4" t="s">
        <v>15538</v>
      </c>
      <c r="D7489" s="4" t="s">
        <v>15561</v>
      </c>
      <c r="E7489" s="4" t="s">
        <v>15562</v>
      </c>
    </row>
    <row r="7490" spans="1:5">
      <c r="A7490" s="10">
        <v>2711</v>
      </c>
      <c r="B7490" s="4">
        <v>1</v>
      </c>
      <c r="C7490" s="4" t="s">
        <v>15563</v>
      </c>
      <c r="D7490" s="4" t="s">
        <v>15564</v>
      </c>
      <c r="E7490" s="4" t="s">
        <v>15565</v>
      </c>
    </row>
    <row r="7491" spans="1:5">
      <c r="A7491" s="10">
        <v>2712</v>
      </c>
      <c r="B7491" s="4">
        <v>1</v>
      </c>
      <c r="C7491" s="4" t="s">
        <v>15563</v>
      </c>
      <c r="D7491" s="4" t="s">
        <v>15566</v>
      </c>
      <c r="E7491" s="4" t="s">
        <v>15567</v>
      </c>
    </row>
    <row r="7492" spans="1:5">
      <c r="A7492" s="10">
        <v>2713</v>
      </c>
      <c r="B7492" s="4">
        <v>1</v>
      </c>
      <c r="C7492" s="4" t="s">
        <v>15563</v>
      </c>
      <c r="D7492" s="4" t="s">
        <v>15568</v>
      </c>
      <c r="E7492" s="4" t="s">
        <v>15569</v>
      </c>
    </row>
    <row r="7493" spans="1:5">
      <c r="A7493" s="10">
        <v>2714</v>
      </c>
      <c r="B7493" s="4">
        <v>1</v>
      </c>
      <c r="C7493" s="4" t="s">
        <v>15563</v>
      </c>
      <c r="D7493" s="4" t="s">
        <v>15570</v>
      </c>
      <c r="E7493" s="4" t="s">
        <v>15571</v>
      </c>
    </row>
    <row r="7494" spans="1:5">
      <c r="A7494" s="10" t="s">
        <v>27</v>
      </c>
      <c r="B7494" s="4">
        <v>0</v>
      </c>
      <c r="C7494" s="4" t="s">
        <v>15572</v>
      </c>
      <c r="D7494" s="4" t="s">
        <v>15573</v>
      </c>
      <c r="E7494" s="4" t="s">
        <v>15574</v>
      </c>
    </row>
    <row r="7495" spans="1:5">
      <c r="A7495" s="10" t="s">
        <v>30</v>
      </c>
      <c r="B7495" s="4">
        <v>4450</v>
      </c>
      <c r="C7495" s="4" t="s">
        <v>15572</v>
      </c>
      <c r="D7495" s="4" t="s">
        <v>15575</v>
      </c>
      <c r="E7495" s="4" t="s">
        <v>15576</v>
      </c>
    </row>
    <row r="7496" spans="1:5">
      <c r="A7496" s="10" t="s">
        <v>34</v>
      </c>
      <c r="B7496" s="4" t="s">
        <v>417</v>
      </c>
      <c r="C7496" s="4" t="s">
        <v>15572</v>
      </c>
      <c r="D7496" s="4" t="s">
        <v>15577</v>
      </c>
      <c r="E7496" s="4" t="s">
        <v>15578</v>
      </c>
    </row>
    <row r="7497" spans="1:5">
      <c r="A7497" s="10" t="s">
        <v>27</v>
      </c>
      <c r="B7497" s="4">
        <v>0</v>
      </c>
      <c r="C7497" s="4" t="s">
        <v>15572</v>
      </c>
      <c r="D7497" s="4" t="s">
        <v>15579</v>
      </c>
      <c r="E7497" s="4" t="s">
        <v>15580</v>
      </c>
    </row>
    <row r="7498" spans="1:5">
      <c r="A7498" s="10" t="s">
        <v>39</v>
      </c>
      <c r="B7498" s="4" t="s">
        <v>85</v>
      </c>
      <c r="C7498" s="4" t="s">
        <v>15572</v>
      </c>
      <c r="D7498" s="4" t="s">
        <v>15581</v>
      </c>
      <c r="E7498" s="4" t="s">
        <v>15582</v>
      </c>
    </row>
    <row r="7499" spans="1:5">
      <c r="A7499" s="10" t="s">
        <v>43</v>
      </c>
      <c r="B7499" s="4">
        <v>8800</v>
      </c>
      <c r="C7499" s="4" t="s">
        <v>15572</v>
      </c>
      <c r="D7499" s="4" t="s">
        <v>15583</v>
      </c>
      <c r="E7499" s="4">
        <v>58132455</v>
      </c>
    </row>
    <row r="7500" spans="1:5">
      <c r="A7500" s="10" t="s">
        <v>27</v>
      </c>
      <c r="B7500" s="4">
        <v>0</v>
      </c>
      <c r="C7500" s="4" t="s">
        <v>15572</v>
      </c>
      <c r="D7500" s="4" t="s">
        <v>15584</v>
      </c>
      <c r="E7500" s="11" t="s">
        <v>15585</v>
      </c>
    </row>
    <row r="7501" spans="1:5">
      <c r="A7501" s="10" t="s">
        <v>48</v>
      </c>
      <c r="B7501" s="4" t="s">
        <v>40</v>
      </c>
      <c r="C7501" s="4" t="s">
        <v>15572</v>
      </c>
      <c r="D7501" s="4" t="s">
        <v>15586</v>
      </c>
      <c r="E7501" s="4" t="s">
        <v>15587</v>
      </c>
    </row>
    <row r="7502" spans="1:5">
      <c r="A7502" s="10" t="s">
        <v>51</v>
      </c>
      <c r="B7502" s="4" t="s">
        <v>150</v>
      </c>
      <c r="C7502" s="4" t="s">
        <v>15572</v>
      </c>
      <c r="D7502" s="4" t="s">
        <v>15588</v>
      </c>
      <c r="E7502" s="4" t="s">
        <v>15589</v>
      </c>
    </row>
    <row r="7503" spans="1:5">
      <c r="A7503" s="10" t="s">
        <v>27</v>
      </c>
      <c r="B7503" s="4">
        <v>0</v>
      </c>
      <c r="C7503" s="4" t="s">
        <v>15572</v>
      </c>
      <c r="D7503" s="4" t="s">
        <v>15590</v>
      </c>
      <c r="E7503" s="4" t="s">
        <v>15591</v>
      </c>
    </row>
    <row r="7504" spans="1:5">
      <c r="A7504" s="10" t="s">
        <v>56</v>
      </c>
      <c r="B7504" s="4" t="s">
        <v>85</v>
      </c>
      <c r="C7504" s="4" t="s">
        <v>15572</v>
      </c>
      <c r="D7504" s="4" t="s">
        <v>15592</v>
      </c>
      <c r="E7504" s="4" t="s">
        <v>15593</v>
      </c>
    </row>
    <row r="7505" spans="1:5">
      <c r="A7505" s="10" t="s">
        <v>59</v>
      </c>
      <c r="B7505" s="4">
        <v>8800</v>
      </c>
      <c r="C7505" s="4" t="s">
        <v>15572</v>
      </c>
      <c r="D7505" s="4" t="s">
        <v>15594</v>
      </c>
      <c r="E7505" s="4" t="s">
        <v>15595</v>
      </c>
    </row>
    <row r="7506" spans="1:5">
      <c r="A7506" s="10">
        <v>2711</v>
      </c>
      <c r="B7506" s="4">
        <v>1</v>
      </c>
      <c r="C7506" s="4" t="s">
        <v>15596</v>
      </c>
      <c r="D7506" s="4" t="s">
        <v>15597</v>
      </c>
      <c r="E7506" s="4" t="s">
        <v>15598</v>
      </c>
    </row>
    <row r="7507" spans="1:5">
      <c r="A7507" s="10">
        <v>2712</v>
      </c>
      <c r="B7507" s="4">
        <v>1</v>
      </c>
      <c r="C7507" s="4" t="s">
        <v>15596</v>
      </c>
      <c r="D7507" s="4" t="s">
        <v>15599</v>
      </c>
      <c r="E7507" s="4" t="s">
        <v>15600</v>
      </c>
    </row>
    <row r="7508" spans="1:5">
      <c r="A7508" s="10">
        <v>2713</v>
      </c>
      <c r="B7508" s="4">
        <v>1</v>
      </c>
      <c r="C7508" s="4" t="s">
        <v>15596</v>
      </c>
      <c r="D7508" s="4" t="s">
        <v>15601</v>
      </c>
      <c r="E7508" s="4" t="s">
        <v>15602</v>
      </c>
    </row>
    <row r="7509" spans="1:5">
      <c r="A7509" s="10">
        <v>2714</v>
      </c>
      <c r="B7509" s="4">
        <v>1</v>
      </c>
      <c r="C7509" s="4" t="s">
        <v>15596</v>
      </c>
      <c r="D7509" s="4" t="s">
        <v>15603</v>
      </c>
      <c r="E7509" s="4" t="s">
        <v>15604</v>
      </c>
    </row>
    <row r="7510" spans="1:5">
      <c r="A7510" s="10" t="s">
        <v>27</v>
      </c>
      <c r="B7510" s="4">
        <v>0</v>
      </c>
      <c r="C7510" s="4" t="s">
        <v>15596</v>
      </c>
      <c r="D7510" s="4" t="s">
        <v>15605</v>
      </c>
      <c r="E7510" s="4" t="s">
        <v>15606</v>
      </c>
    </row>
    <row r="7511" spans="1:5">
      <c r="A7511" s="10" t="s">
        <v>39</v>
      </c>
      <c r="B7511" s="4" t="s">
        <v>40</v>
      </c>
      <c r="C7511" s="4" t="s">
        <v>15596</v>
      </c>
      <c r="D7511" s="4" t="s">
        <v>15607</v>
      </c>
      <c r="E7511" s="4" t="s">
        <v>15608</v>
      </c>
    </row>
    <row r="7512" spans="1:5">
      <c r="A7512" s="10" t="s">
        <v>43</v>
      </c>
      <c r="B7512" s="4" t="s">
        <v>394</v>
      </c>
      <c r="C7512" s="4" t="s">
        <v>15596</v>
      </c>
      <c r="D7512" s="4" t="s">
        <v>15609</v>
      </c>
      <c r="E7512" s="4" t="s">
        <v>15610</v>
      </c>
    </row>
    <row r="7513" spans="1:5">
      <c r="A7513" s="10" t="s">
        <v>27</v>
      </c>
      <c r="B7513" s="4">
        <v>0</v>
      </c>
      <c r="C7513" s="4" t="s">
        <v>15611</v>
      </c>
      <c r="D7513" s="4" t="s">
        <v>15612</v>
      </c>
      <c r="E7513" s="4" t="s">
        <v>15613</v>
      </c>
    </row>
    <row r="7514" spans="1:5">
      <c r="A7514" s="10" t="s">
        <v>48</v>
      </c>
      <c r="B7514" s="4" t="s">
        <v>85</v>
      </c>
      <c r="C7514" s="4" t="s">
        <v>12157</v>
      </c>
      <c r="D7514" s="4" t="s">
        <v>15614</v>
      </c>
      <c r="E7514" s="4" t="s">
        <v>15615</v>
      </c>
    </row>
    <row r="7515" spans="1:5">
      <c r="A7515" s="10" t="s">
        <v>51</v>
      </c>
      <c r="B7515" s="4" t="s">
        <v>452</v>
      </c>
      <c r="C7515" s="4" t="s">
        <v>15616</v>
      </c>
      <c r="D7515" s="4" t="s">
        <v>15617</v>
      </c>
      <c r="E7515" s="4" t="s">
        <v>15618</v>
      </c>
    </row>
    <row r="7516" spans="1:5">
      <c r="A7516" s="10" t="s">
        <v>27</v>
      </c>
      <c r="B7516" s="4">
        <v>0</v>
      </c>
      <c r="C7516" s="4" t="s">
        <v>15611</v>
      </c>
      <c r="D7516" s="4" t="s">
        <v>15619</v>
      </c>
      <c r="E7516" s="4" t="s">
        <v>15620</v>
      </c>
    </row>
    <row r="7517" spans="1:5">
      <c r="A7517" s="10" t="s">
        <v>56</v>
      </c>
      <c r="B7517" s="4" t="s">
        <v>40</v>
      </c>
      <c r="C7517" s="4" t="s">
        <v>15611</v>
      </c>
      <c r="D7517" s="4" t="s">
        <v>15621</v>
      </c>
      <c r="E7517" s="4" t="s">
        <v>15622</v>
      </c>
    </row>
    <row r="7518" spans="1:5">
      <c r="A7518" s="10" t="s">
        <v>59</v>
      </c>
      <c r="B7518" s="4">
        <v>5800</v>
      </c>
      <c r="C7518" s="4" t="s">
        <v>15611</v>
      </c>
      <c r="D7518" s="4" t="s">
        <v>15623</v>
      </c>
      <c r="E7518" s="4" t="s">
        <v>15624</v>
      </c>
    </row>
    <row r="7519" spans="1:5">
      <c r="A7519" s="10" t="s">
        <v>27</v>
      </c>
      <c r="B7519" s="4">
        <v>0</v>
      </c>
      <c r="C7519" s="4" t="s">
        <v>15611</v>
      </c>
      <c r="D7519" s="4" t="s">
        <v>15625</v>
      </c>
      <c r="E7519" s="4" t="s">
        <v>15626</v>
      </c>
    </row>
    <row r="7520" spans="1:5">
      <c r="A7520" s="10" t="s">
        <v>30</v>
      </c>
      <c r="B7520" s="4" t="s">
        <v>1074</v>
      </c>
      <c r="C7520" s="4" t="s">
        <v>15611</v>
      </c>
      <c r="D7520" s="4" t="s">
        <v>15627</v>
      </c>
      <c r="E7520" s="4" t="s">
        <v>15628</v>
      </c>
    </row>
    <row r="7521" spans="1:5">
      <c r="A7521" s="10" t="s">
        <v>34</v>
      </c>
      <c r="B7521" s="4">
        <v>2400</v>
      </c>
      <c r="C7521" s="4" t="s">
        <v>15611</v>
      </c>
      <c r="D7521" s="4" t="s">
        <v>15629</v>
      </c>
      <c r="E7521" s="4" t="s">
        <v>15630</v>
      </c>
    </row>
    <row r="7522" spans="1:5">
      <c r="A7522" s="10">
        <v>2711</v>
      </c>
      <c r="B7522" s="4">
        <v>1</v>
      </c>
      <c r="C7522" s="4" t="s">
        <v>15631</v>
      </c>
      <c r="D7522" s="4" t="s">
        <v>15632</v>
      </c>
      <c r="E7522" s="4" t="s">
        <v>15633</v>
      </c>
    </row>
    <row r="7523" spans="1:5">
      <c r="A7523" s="10">
        <v>2712</v>
      </c>
      <c r="B7523" s="4">
        <v>1</v>
      </c>
      <c r="C7523" s="4" t="s">
        <v>15631</v>
      </c>
      <c r="D7523" s="4" t="s">
        <v>15634</v>
      </c>
      <c r="E7523" s="4" t="s">
        <v>15635</v>
      </c>
    </row>
    <row r="7524" spans="1:5">
      <c r="A7524" s="10">
        <v>2713</v>
      </c>
      <c r="B7524" s="4">
        <v>1</v>
      </c>
      <c r="C7524" s="4" t="s">
        <v>15631</v>
      </c>
      <c r="D7524" s="4" t="s">
        <v>15636</v>
      </c>
      <c r="E7524" s="4" t="s">
        <v>15637</v>
      </c>
    </row>
    <row r="7525" spans="1:5">
      <c r="A7525" s="10">
        <v>2714</v>
      </c>
      <c r="B7525" s="4">
        <v>1</v>
      </c>
      <c r="C7525" s="4" t="s">
        <v>15631</v>
      </c>
      <c r="D7525" s="4" t="s">
        <v>15638</v>
      </c>
      <c r="E7525" s="4" t="s">
        <v>15639</v>
      </c>
    </row>
    <row r="7526" spans="1:5">
      <c r="A7526" s="10" t="s">
        <v>27</v>
      </c>
      <c r="B7526" s="4">
        <v>0</v>
      </c>
      <c r="C7526" s="4" t="s">
        <v>15631</v>
      </c>
      <c r="D7526" s="4" t="s">
        <v>15640</v>
      </c>
      <c r="E7526" s="4" t="s">
        <v>15641</v>
      </c>
    </row>
    <row r="7527" spans="1:5">
      <c r="A7527" s="10" t="s">
        <v>48</v>
      </c>
      <c r="B7527" s="4" t="s">
        <v>85</v>
      </c>
      <c r="C7527" s="4" t="s">
        <v>15631</v>
      </c>
      <c r="D7527" s="4" t="s">
        <v>15642</v>
      </c>
      <c r="E7527" s="4" t="s">
        <v>15643</v>
      </c>
    </row>
    <row r="7528" spans="1:5">
      <c r="A7528" s="10" t="s">
        <v>51</v>
      </c>
      <c r="B7528" s="4">
        <v>1000</v>
      </c>
      <c r="C7528" s="4" t="s">
        <v>15631</v>
      </c>
      <c r="D7528" s="4" t="s">
        <v>15644</v>
      </c>
      <c r="E7528" s="4" t="s">
        <v>15645</v>
      </c>
    </row>
    <row r="7529" spans="1:5">
      <c r="A7529" s="10" t="s">
        <v>27</v>
      </c>
      <c r="B7529" s="4">
        <v>0</v>
      </c>
      <c r="C7529" s="4" t="s">
        <v>15631</v>
      </c>
      <c r="D7529" s="4" t="s">
        <v>15646</v>
      </c>
      <c r="E7529" s="4" t="s">
        <v>15647</v>
      </c>
    </row>
    <row r="7530" spans="1:5">
      <c r="A7530" s="10" t="s">
        <v>56</v>
      </c>
      <c r="B7530" s="4" t="s">
        <v>40</v>
      </c>
      <c r="C7530" s="4" t="s">
        <v>15631</v>
      </c>
      <c r="D7530" s="4" t="s">
        <v>15648</v>
      </c>
      <c r="E7530" s="4" t="s">
        <v>15649</v>
      </c>
    </row>
    <row r="7531" spans="1:5">
      <c r="A7531" s="10" t="s">
        <v>59</v>
      </c>
      <c r="B7531" s="4" t="s">
        <v>219</v>
      </c>
      <c r="C7531" s="4" t="s">
        <v>15631</v>
      </c>
      <c r="D7531" s="4" t="s">
        <v>15650</v>
      </c>
      <c r="E7531" s="11" t="s">
        <v>15651</v>
      </c>
    </row>
    <row r="7532" spans="1:5">
      <c r="A7532" s="10" t="s">
        <v>27</v>
      </c>
      <c r="B7532" s="4">
        <v>0</v>
      </c>
      <c r="C7532" s="4" t="s">
        <v>15652</v>
      </c>
      <c r="D7532" s="4" t="s">
        <v>15653</v>
      </c>
      <c r="E7532" s="4" t="s">
        <v>15654</v>
      </c>
    </row>
    <row r="7533" spans="1:5">
      <c r="A7533" s="10" t="s">
        <v>30</v>
      </c>
      <c r="B7533" s="4">
        <v>4449</v>
      </c>
      <c r="C7533" s="4" t="s">
        <v>15652</v>
      </c>
      <c r="D7533" s="4" t="s">
        <v>15655</v>
      </c>
      <c r="E7533" s="4" t="s">
        <v>15656</v>
      </c>
    </row>
    <row r="7534" spans="1:5">
      <c r="A7534" s="10" t="s">
        <v>34</v>
      </c>
      <c r="B7534" s="4" t="s">
        <v>290</v>
      </c>
      <c r="C7534" s="4" t="s">
        <v>15652</v>
      </c>
      <c r="D7534" s="4" t="s">
        <v>15657</v>
      </c>
      <c r="E7534" s="4" t="s">
        <v>15658</v>
      </c>
    </row>
    <row r="7535" spans="1:5">
      <c r="A7535" s="10" t="s">
        <v>27</v>
      </c>
      <c r="B7535" s="4">
        <v>0</v>
      </c>
      <c r="C7535" s="4" t="s">
        <v>15652</v>
      </c>
      <c r="D7535" s="4" t="s">
        <v>15659</v>
      </c>
      <c r="E7535" s="4" t="s">
        <v>15660</v>
      </c>
    </row>
    <row r="7536" spans="1:5">
      <c r="A7536" s="10" t="s">
        <v>39</v>
      </c>
      <c r="B7536" s="4" t="s">
        <v>40</v>
      </c>
      <c r="C7536" s="4" t="s">
        <v>15652</v>
      </c>
      <c r="D7536" s="4" t="s">
        <v>15661</v>
      </c>
      <c r="E7536" s="4" t="s">
        <v>15662</v>
      </c>
    </row>
    <row r="7537" spans="1:5">
      <c r="A7537" s="10" t="s">
        <v>43</v>
      </c>
      <c r="B7537" s="4" t="s">
        <v>417</v>
      </c>
      <c r="C7537" s="4" t="s">
        <v>15652</v>
      </c>
      <c r="D7537" s="4" t="s">
        <v>15663</v>
      </c>
      <c r="E7537" s="4" t="s">
        <v>15664</v>
      </c>
    </row>
    <row r="7538" spans="1:5">
      <c r="A7538" s="10">
        <v>2711</v>
      </c>
      <c r="B7538" s="4">
        <v>1</v>
      </c>
      <c r="C7538" s="4" t="s">
        <v>15665</v>
      </c>
      <c r="D7538" s="4" t="s">
        <v>15666</v>
      </c>
      <c r="E7538" s="4" t="s">
        <v>15667</v>
      </c>
    </row>
    <row r="7539" spans="1:5">
      <c r="A7539" s="10">
        <v>2712</v>
      </c>
      <c r="B7539" s="4">
        <v>1</v>
      </c>
      <c r="C7539" s="4" t="s">
        <v>15665</v>
      </c>
      <c r="D7539" s="4" t="s">
        <v>15668</v>
      </c>
      <c r="E7539" s="4" t="s">
        <v>15669</v>
      </c>
    </row>
    <row r="7540" spans="1:5">
      <c r="A7540" s="10">
        <v>2713</v>
      </c>
      <c r="B7540" s="4">
        <v>1</v>
      </c>
      <c r="C7540" s="4" t="s">
        <v>15665</v>
      </c>
      <c r="D7540" s="4" t="s">
        <v>15670</v>
      </c>
      <c r="E7540" s="4" t="s">
        <v>15671</v>
      </c>
    </row>
    <row r="7541" spans="1:5">
      <c r="A7541" s="10">
        <v>2714</v>
      </c>
      <c r="B7541" s="4">
        <v>1</v>
      </c>
      <c r="C7541" s="4" t="s">
        <v>15665</v>
      </c>
      <c r="D7541" s="4" t="s">
        <v>15672</v>
      </c>
      <c r="E7541" s="4" t="s">
        <v>15673</v>
      </c>
    </row>
    <row r="7542" spans="1:5">
      <c r="A7542" s="10" t="s">
        <v>27</v>
      </c>
      <c r="B7542" s="4">
        <v>0</v>
      </c>
      <c r="C7542" s="4" t="s">
        <v>15665</v>
      </c>
      <c r="D7542" s="4" t="s">
        <v>15674</v>
      </c>
      <c r="E7542" s="4" t="s">
        <v>15675</v>
      </c>
    </row>
    <row r="7543" spans="1:5">
      <c r="A7543" s="10" t="s">
        <v>56</v>
      </c>
      <c r="B7543" s="4" t="s">
        <v>85</v>
      </c>
      <c r="C7543" s="4" t="s">
        <v>15665</v>
      </c>
      <c r="D7543" s="4" t="s">
        <v>15676</v>
      </c>
      <c r="E7543" s="4" t="s">
        <v>15677</v>
      </c>
    </row>
    <row r="7544" spans="1:5">
      <c r="A7544" s="10" t="s">
        <v>59</v>
      </c>
      <c r="B7544" s="4">
        <v>8000</v>
      </c>
      <c r="C7544" s="4" t="s">
        <v>15665</v>
      </c>
      <c r="D7544" s="11">
        <v>1804190000</v>
      </c>
      <c r="E7544" s="4" t="s">
        <v>15678</v>
      </c>
    </row>
    <row r="7545" spans="1:5">
      <c r="A7545" s="10" t="s">
        <v>27</v>
      </c>
      <c r="B7545" s="4">
        <v>0</v>
      </c>
      <c r="C7545" s="4" t="s">
        <v>15665</v>
      </c>
      <c r="D7545" s="4" t="s">
        <v>15679</v>
      </c>
      <c r="E7545" s="4" t="s">
        <v>15680</v>
      </c>
    </row>
    <row r="7546" spans="1:5">
      <c r="A7546" s="10" t="s">
        <v>30</v>
      </c>
      <c r="B7546" s="4" t="s">
        <v>287</v>
      </c>
      <c r="C7546" s="4" t="s">
        <v>15665</v>
      </c>
      <c r="D7546" s="4" t="s">
        <v>15681</v>
      </c>
      <c r="E7546" s="4" t="s">
        <v>15682</v>
      </c>
    </row>
    <row r="7547" spans="1:5">
      <c r="A7547" s="10" t="s">
        <v>34</v>
      </c>
      <c r="B7547" s="4" t="s">
        <v>825</v>
      </c>
      <c r="C7547" s="4" t="s">
        <v>15665</v>
      </c>
      <c r="D7547" s="4">
        <v>18074651</v>
      </c>
      <c r="E7547" s="4" t="s">
        <v>15683</v>
      </c>
    </row>
    <row r="7548" spans="1:5">
      <c r="A7548" s="10" t="s">
        <v>27</v>
      </c>
      <c r="B7548" s="4">
        <v>0</v>
      </c>
      <c r="C7548" s="4" t="s">
        <v>15684</v>
      </c>
      <c r="D7548" s="4" t="s">
        <v>15685</v>
      </c>
      <c r="E7548" s="4" t="s">
        <v>15686</v>
      </c>
    </row>
    <row r="7549" spans="1:5">
      <c r="A7549" s="10" t="s">
        <v>39</v>
      </c>
      <c r="B7549" s="4" t="s">
        <v>85</v>
      </c>
      <c r="C7549" s="4" t="s">
        <v>15684</v>
      </c>
      <c r="D7549" s="4" t="s">
        <v>15687</v>
      </c>
      <c r="E7549" s="4" t="s">
        <v>15688</v>
      </c>
    </row>
    <row r="7550" spans="1:5">
      <c r="A7550" s="10" t="s">
        <v>43</v>
      </c>
      <c r="B7550" s="4">
        <v>5800</v>
      </c>
      <c r="C7550" s="4" t="s">
        <v>15684</v>
      </c>
      <c r="D7550" s="4" t="s">
        <v>15689</v>
      </c>
      <c r="E7550" s="4" t="s">
        <v>15690</v>
      </c>
    </row>
    <row r="7551" spans="1:5">
      <c r="A7551" s="10" t="s">
        <v>27</v>
      </c>
      <c r="B7551" s="4">
        <v>0</v>
      </c>
      <c r="C7551" s="4" t="s">
        <v>15684</v>
      </c>
      <c r="D7551" s="4" t="s">
        <v>15691</v>
      </c>
      <c r="E7551" s="4" t="s">
        <v>15692</v>
      </c>
    </row>
    <row r="7552" spans="1:5">
      <c r="A7552" s="10" t="s">
        <v>48</v>
      </c>
      <c r="B7552" s="4" t="s">
        <v>40</v>
      </c>
      <c r="C7552" s="4" t="s">
        <v>15684</v>
      </c>
      <c r="D7552" s="4" t="s">
        <v>15693</v>
      </c>
      <c r="E7552" s="4" t="s">
        <v>15694</v>
      </c>
    </row>
    <row r="7553" spans="1:5">
      <c r="A7553" s="10" t="s">
        <v>51</v>
      </c>
      <c r="B7553" s="4" t="s">
        <v>506</v>
      </c>
      <c r="C7553" s="4" t="s">
        <v>15684</v>
      </c>
      <c r="D7553" s="4" t="s">
        <v>15695</v>
      </c>
      <c r="E7553" s="4" t="s">
        <v>15696</v>
      </c>
    </row>
    <row r="7554" spans="1:5">
      <c r="A7554" s="10">
        <v>2711</v>
      </c>
      <c r="B7554" s="4">
        <v>1</v>
      </c>
      <c r="C7554" s="4" t="s">
        <v>15697</v>
      </c>
      <c r="D7554" s="4" t="s">
        <v>15698</v>
      </c>
      <c r="E7554" s="4" t="s">
        <v>15699</v>
      </c>
    </row>
    <row r="7555" spans="1:5">
      <c r="A7555" s="10">
        <v>2712</v>
      </c>
      <c r="B7555" s="4">
        <v>1</v>
      </c>
      <c r="C7555" s="4" t="s">
        <v>15697</v>
      </c>
      <c r="D7555" s="4" t="s">
        <v>15700</v>
      </c>
      <c r="E7555" s="4" t="s">
        <v>15701</v>
      </c>
    </row>
    <row r="7556" spans="1:5">
      <c r="A7556" s="10">
        <v>2713</v>
      </c>
      <c r="B7556" s="4">
        <v>1</v>
      </c>
      <c r="C7556" s="4" t="s">
        <v>15697</v>
      </c>
      <c r="D7556" s="4" t="s">
        <v>15702</v>
      </c>
      <c r="E7556" s="4" t="s">
        <v>15703</v>
      </c>
    </row>
    <row r="7557" spans="1:5">
      <c r="A7557" s="10">
        <v>2714</v>
      </c>
      <c r="B7557" s="4">
        <v>1</v>
      </c>
      <c r="C7557" s="4" t="s">
        <v>15697</v>
      </c>
      <c r="D7557" s="4" t="s">
        <v>15704</v>
      </c>
      <c r="E7557" s="4" t="s">
        <v>15705</v>
      </c>
    </row>
    <row r="7558" spans="1:5">
      <c r="A7558" s="10" t="s">
        <v>27</v>
      </c>
      <c r="B7558" s="4">
        <v>0</v>
      </c>
      <c r="C7558" s="4" t="s">
        <v>15697</v>
      </c>
      <c r="D7558" s="4" t="s">
        <v>15706</v>
      </c>
      <c r="E7558" s="4" t="s">
        <v>15707</v>
      </c>
    </row>
    <row r="7559" spans="1:5">
      <c r="A7559" s="10" t="s">
        <v>30</v>
      </c>
      <c r="B7559" s="4" t="s">
        <v>14893</v>
      </c>
      <c r="C7559" s="4" t="s">
        <v>15697</v>
      </c>
      <c r="D7559" s="4" t="s">
        <v>15708</v>
      </c>
      <c r="E7559" s="4" t="s">
        <v>15709</v>
      </c>
    </row>
    <row r="7560" spans="1:5">
      <c r="A7560" s="10" t="s">
        <v>34</v>
      </c>
      <c r="B7560" s="4">
        <v>3000</v>
      </c>
      <c r="C7560" s="4" t="s">
        <v>15697</v>
      </c>
      <c r="D7560" s="4" t="s">
        <v>15710</v>
      </c>
      <c r="E7560" s="4" t="s">
        <v>15711</v>
      </c>
    </row>
    <row r="7561" spans="1:5">
      <c r="A7561" s="10" t="s">
        <v>27</v>
      </c>
      <c r="B7561" s="4">
        <v>0</v>
      </c>
      <c r="C7561" s="4" t="s">
        <v>15697</v>
      </c>
      <c r="D7561" s="4" t="s">
        <v>15712</v>
      </c>
      <c r="E7561" s="4" t="s">
        <v>15713</v>
      </c>
    </row>
    <row r="7562" spans="1:5">
      <c r="A7562" s="10" t="s">
        <v>39</v>
      </c>
      <c r="B7562" s="4" t="s">
        <v>40</v>
      </c>
      <c r="C7562" s="4" t="s">
        <v>15697</v>
      </c>
      <c r="D7562" s="4" t="s">
        <v>15714</v>
      </c>
      <c r="E7562" s="4" t="s">
        <v>15715</v>
      </c>
    </row>
    <row r="7563" spans="1:5">
      <c r="A7563" s="10" t="s">
        <v>43</v>
      </c>
      <c r="B7563" s="4" t="s">
        <v>654</v>
      </c>
      <c r="C7563" s="4" t="s">
        <v>15697</v>
      </c>
      <c r="D7563" s="4" t="s">
        <v>15716</v>
      </c>
      <c r="E7563" s="4" t="s">
        <v>15717</v>
      </c>
    </row>
    <row r="7564" spans="1:5">
      <c r="A7564" s="10" t="s">
        <v>27</v>
      </c>
      <c r="B7564" s="4">
        <v>0</v>
      </c>
      <c r="C7564" s="4" t="s">
        <v>15697</v>
      </c>
      <c r="D7564" s="4" t="s">
        <v>15718</v>
      </c>
      <c r="E7564" s="4" t="s">
        <v>15719</v>
      </c>
    </row>
    <row r="7565" spans="1:5">
      <c r="A7565" s="10" t="s">
        <v>48</v>
      </c>
      <c r="B7565" s="4" t="s">
        <v>85</v>
      </c>
      <c r="C7565" s="4" t="s">
        <v>15697</v>
      </c>
      <c r="D7565" s="4" t="s">
        <v>15720</v>
      </c>
      <c r="E7565" s="4" t="s">
        <v>15721</v>
      </c>
    </row>
    <row r="7566" spans="1:5">
      <c r="A7566" s="10" t="s">
        <v>51</v>
      </c>
      <c r="B7566" s="4" t="s">
        <v>219</v>
      </c>
      <c r="C7566" s="4" t="s">
        <v>15697</v>
      </c>
      <c r="D7566" s="4" t="s">
        <v>15722</v>
      </c>
      <c r="E7566" s="4" t="s">
        <v>15723</v>
      </c>
    </row>
    <row r="7567" spans="1:5">
      <c r="A7567" s="10" t="s">
        <v>27</v>
      </c>
      <c r="B7567" s="4">
        <v>0</v>
      </c>
      <c r="C7567" s="4" t="s">
        <v>15724</v>
      </c>
      <c r="D7567" s="4" t="s">
        <v>15725</v>
      </c>
      <c r="E7567" s="4" t="s">
        <v>15726</v>
      </c>
    </row>
    <row r="7568" spans="1:5">
      <c r="A7568" s="10" t="s">
        <v>56</v>
      </c>
      <c r="B7568" s="4" t="s">
        <v>40</v>
      </c>
      <c r="C7568" s="4" t="s">
        <v>15724</v>
      </c>
      <c r="D7568" s="4" t="s">
        <v>15727</v>
      </c>
      <c r="E7568" s="4" t="s">
        <v>15728</v>
      </c>
    </row>
    <row r="7569" spans="1:5">
      <c r="A7569" s="10" t="s">
        <v>59</v>
      </c>
      <c r="B7569" s="4">
        <v>3800</v>
      </c>
      <c r="C7569" s="4" t="s">
        <v>15724</v>
      </c>
      <c r="D7569" s="4" t="s">
        <v>15729</v>
      </c>
      <c r="E7569" s="4" t="s">
        <v>15730</v>
      </c>
    </row>
    <row r="7570" spans="1:5">
      <c r="A7570" s="10">
        <v>2711</v>
      </c>
      <c r="B7570" s="4">
        <v>1</v>
      </c>
      <c r="C7570" s="4" t="s">
        <v>15731</v>
      </c>
      <c r="D7570" s="4" t="s">
        <v>15732</v>
      </c>
      <c r="E7570" s="4" t="s">
        <v>15733</v>
      </c>
    </row>
    <row r="7571" spans="1:5">
      <c r="A7571" s="10">
        <v>2712</v>
      </c>
      <c r="B7571" s="4">
        <v>1</v>
      </c>
      <c r="C7571" s="4" t="s">
        <v>15731</v>
      </c>
      <c r="D7571" s="4" t="s">
        <v>15734</v>
      </c>
      <c r="E7571" s="4" t="s">
        <v>15735</v>
      </c>
    </row>
    <row r="7572" spans="1:5">
      <c r="A7572" s="10">
        <v>2713</v>
      </c>
      <c r="B7572" s="4">
        <v>1</v>
      </c>
      <c r="C7572" s="4" t="s">
        <v>15731</v>
      </c>
      <c r="D7572" s="4" t="s">
        <v>15736</v>
      </c>
      <c r="E7572" s="4" t="s">
        <v>15737</v>
      </c>
    </row>
    <row r="7573" spans="1:5">
      <c r="A7573" s="10">
        <v>2714</v>
      </c>
      <c r="B7573" s="4">
        <v>1</v>
      </c>
      <c r="C7573" s="4" t="s">
        <v>15731</v>
      </c>
      <c r="D7573" s="4" t="s">
        <v>15738</v>
      </c>
      <c r="E7573" s="4" t="s">
        <v>15739</v>
      </c>
    </row>
    <row r="7574" spans="1:5">
      <c r="A7574" s="10" t="s">
        <v>15740</v>
      </c>
      <c r="B7574" s="4">
        <v>0</v>
      </c>
      <c r="C7574" s="4" t="s">
        <v>15731</v>
      </c>
      <c r="D7574" s="4" t="s">
        <v>15741</v>
      </c>
      <c r="E7574" s="4" t="s">
        <v>15742</v>
      </c>
    </row>
    <row r="7575" spans="1:5">
      <c r="A7575" s="10" t="s">
        <v>15743</v>
      </c>
      <c r="B7575" s="4">
        <v>0</v>
      </c>
      <c r="C7575" s="4" t="s">
        <v>15731</v>
      </c>
      <c r="D7575" s="4" t="s">
        <v>15744</v>
      </c>
      <c r="E7575" s="4" t="s">
        <v>15745</v>
      </c>
    </row>
    <row r="7576" spans="1:5">
      <c r="A7576" s="10" t="s">
        <v>15746</v>
      </c>
      <c r="B7576" s="4">
        <v>0</v>
      </c>
      <c r="C7576" s="4" t="s">
        <v>15731</v>
      </c>
      <c r="D7576" s="4" t="s">
        <v>15747</v>
      </c>
      <c r="E7576" s="4" t="s">
        <v>15748</v>
      </c>
    </row>
    <row r="7577" spans="1:5">
      <c r="A7577" s="10" t="s">
        <v>27</v>
      </c>
      <c r="B7577" s="4">
        <v>0</v>
      </c>
      <c r="C7577" s="4" t="s">
        <v>15731</v>
      </c>
      <c r="D7577" s="4" t="s">
        <v>15749</v>
      </c>
      <c r="E7577" s="4" t="s">
        <v>15750</v>
      </c>
    </row>
    <row r="7578" spans="1:5">
      <c r="A7578" s="10" t="s">
        <v>39</v>
      </c>
      <c r="B7578" s="4" t="s">
        <v>40</v>
      </c>
      <c r="C7578" s="4" t="s">
        <v>15731</v>
      </c>
      <c r="D7578" s="4" t="s">
        <v>15751</v>
      </c>
      <c r="E7578" s="4" t="s">
        <v>15752</v>
      </c>
    </row>
    <row r="7579" spans="1:5">
      <c r="A7579" s="10" t="s">
        <v>43</v>
      </c>
      <c r="B7579" s="4" t="s">
        <v>44</v>
      </c>
      <c r="C7579" s="4" t="s">
        <v>15731</v>
      </c>
      <c r="D7579" s="4" t="s">
        <v>15753</v>
      </c>
      <c r="E7579" s="4" t="s">
        <v>15754</v>
      </c>
    </row>
    <row r="7580" spans="1:5">
      <c r="A7580" s="10" t="s">
        <v>15740</v>
      </c>
      <c r="B7580" s="4">
        <v>0</v>
      </c>
      <c r="C7580" s="4" t="s">
        <v>15731</v>
      </c>
      <c r="D7580" s="4" t="s">
        <v>15755</v>
      </c>
      <c r="E7580" s="4" t="s">
        <v>15756</v>
      </c>
    </row>
    <row r="7581" spans="1:5">
      <c r="A7581" s="10" t="s">
        <v>15757</v>
      </c>
      <c r="B7581" s="4">
        <v>0</v>
      </c>
      <c r="C7581" s="4" t="s">
        <v>15731</v>
      </c>
      <c r="D7581" s="4" t="s">
        <v>15758</v>
      </c>
      <c r="E7581" s="4" t="s">
        <v>15759</v>
      </c>
    </row>
    <row r="7582" spans="1:5">
      <c r="A7582" s="10" t="s">
        <v>15760</v>
      </c>
      <c r="B7582" s="4">
        <v>0</v>
      </c>
      <c r="C7582" s="4" t="s">
        <v>15731</v>
      </c>
      <c r="D7582" s="4" t="s">
        <v>15761</v>
      </c>
      <c r="E7582" s="4">
        <v>9257559</v>
      </c>
    </row>
    <row r="7583" spans="1:5">
      <c r="A7583" s="10" t="s">
        <v>27</v>
      </c>
      <c r="B7583" s="4">
        <v>0</v>
      </c>
      <c r="C7583" s="4" t="s">
        <v>12157</v>
      </c>
      <c r="D7583" s="4" t="s">
        <v>15762</v>
      </c>
      <c r="E7583" s="4" t="s">
        <v>15763</v>
      </c>
    </row>
    <row r="7584" spans="1:5">
      <c r="A7584" s="10" t="s">
        <v>48</v>
      </c>
      <c r="B7584" s="4" t="s">
        <v>40</v>
      </c>
      <c r="C7584" s="4" t="s">
        <v>15764</v>
      </c>
      <c r="D7584" s="4" t="s">
        <v>15765</v>
      </c>
      <c r="E7584" s="4" t="s">
        <v>15766</v>
      </c>
    </row>
    <row r="7585" spans="1:5">
      <c r="A7585" s="10" t="s">
        <v>51</v>
      </c>
      <c r="B7585" s="4">
        <v>8800</v>
      </c>
      <c r="C7585" s="4" t="s">
        <v>15731</v>
      </c>
      <c r="D7585" s="4" t="s">
        <v>15767</v>
      </c>
      <c r="E7585" s="4" t="s">
        <v>15768</v>
      </c>
    </row>
    <row r="7586" spans="1:5">
      <c r="A7586" s="10" t="s">
        <v>15740</v>
      </c>
      <c r="B7586" s="4">
        <v>0</v>
      </c>
      <c r="C7586" s="4" t="s">
        <v>15731</v>
      </c>
      <c r="D7586" s="4" t="s">
        <v>15769</v>
      </c>
      <c r="E7586" s="4" t="s">
        <v>15770</v>
      </c>
    </row>
    <row r="7587" spans="1:5">
      <c r="A7587" s="10" t="s">
        <v>15771</v>
      </c>
      <c r="B7587" s="4">
        <v>0</v>
      </c>
      <c r="C7587" s="4" t="s">
        <v>15731</v>
      </c>
      <c r="D7587" s="4" t="s">
        <v>15772</v>
      </c>
      <c r="E7587" s="4" t="s">
        <v>15773</v>
      </c>
    </row>
    <row r="7588" spans="1:5">
      <c r="A7588" s="10" t="s">
        <v>15774</v>
      </c>
      <c r="B7588" s="4">
        <v>0</v>
      </c>
      <c r="C7588" s="4" t="s">
        <v>15731</v>
      </c>
      <c r="D7588" s="4" t="s">
        <v>15775</v>
      </c>
      <c r="E7588" s="4" t="s">
        <v>15776</v>
      </c>
    </row>
    <row r="7589" spans="1:5">
      <c r="A7589" s="10" t="s">
        <v>27</v>
      </c>
      <c r="B7589" s="4">
        <v>0</v>
      </c>
      <c r="C7589" s="4" t="s">
        <v>15731</v>
      </c>
      <c r="D7589" s="4" t="s">
        <v>15777</v>
      </c>
      <c r="E7589" s="4" t="s">
        <v>15778</v>
      </c>
    </row>
    <row r="7590" spans="1:5">
      <c r="A7590" s="10" t="s">
        <v>56</v>
      </c>
      <c r="B7590" s="4" t="s">
        <v>40</v>
      </c>
      <c r="C7590" s="4" t="s">
        <v>15731</v>
      </c>
      <c r="D7590" s="4" t="s">
        <v>15779</v>
      </c>
      <c r="E7590" s="4" t="s">
        <v>15780</v>
      </c>
    </row>
    <row r="7591" spans="1:5">
      <c r="A7591" s="10" t="s">
        <v>59</v>
      </c>
      <c r="B7591" s="4">
        <v>3800</v>
      </c>
      <c r="C7591" s="4" t="s">
        <v>15731</v>
      </c>
      <c r="D7591" s="4" t="s">
        <v>15781</v>
      </c>
      <c r="E7591" s="4" t="s">
        <v>15782</v>
      </c>
    </row>
    <row r="7592" spans="1:5">
      <c r="A7592" s="10" t="s">
        <v>15740</v>
      </c>
      <c r="B7592" s="4">
        <v>0</v>
      </c>
      <c r="C7592" s="4" t="s">
        <v>15783</v>
      </c>
      <c r="D7592" s="4" t="s">
        <v>15784</v>
      </c>
      <c r="E7592" s="4" t="s">
        <v>15785</v>
      </c>
    </row>
    <row r="7593" spans="1:5">
      <c r="A7593" s="10" t="s">
        <v>15786</v>
      </c>
      <c r="B7593" s="4">
        <v>0</v>
      </c>
      <c r="C7593" s="4" t="s">
        <v>15783</v>
      </c>
      <c r="D7593" s="4" t="s">
        <v>15787</v>
      </c>
      <c r="E7593" s="4" t="s">
        <v>15788</v>
      </c>
    </row>
    <row r="7594" spans="1:5">
      <c r="A7594" s="10" t="s">
        <v>15789</v>
      </c>
      <c r="B7594" s="4">
        <v>0</v>
      </c>
      <c r="C7594" s="4" t="s">
        <v>15783</v>
      </c>
      <c r="D7594" s="4" t="s">
        <v>15790</v>
      </c>
      <c r="E7594" s="4" t="s">
        <v>15791</v>
      </c>
    </row>
    <row r="7595" spans="1:5">
      <c r="A7595" s="10" t="s">
        <v>27</v>
      </c>
      <c r="B7595" s="4">
        <v>0</v>
      </c>
      <c r="C7595" s="4" t="s">
        <v>15783</v>
      </c>
      <c r="D7595" s="4" t="s">
        <v>15792</v>
      </c>
      <c r="E7595" s="4" t="s">
        <v>15793</v>
      </c>
    </row>
    <row r="7596" spans="1:5">
      <c r="A7596" s="10" t="s">
        <v>30</v>
      </c>
      <c r="B7596" s="4" t="s">
        <v>31</v>
      </c>
      <c r="C7596" s="4" t="s">
        <v>15783</v>
      </c>
      <c r="D7596" s="4" t="s">
        <v>15794</v>
      </c>
      <c r="E7596" s="4" t="s">
        <v>15795</v>
      </c>
    </row>
    <row r="7597" spans="1:5">
      <c r="A7597" s="10" t="s">
        <v>34</v>
      </c>
      <c r="B7597" s="4">
        <v>8400</v>
      </c>
      <c r="C7597" s="4" t="s">
        <v>15783</v>
      </c>
      <c r="D7597" s="4" t="s">
        <v>15796</v>
      </c>
      <c r="E7597" s="4" t="s">
        <v>15797</v>
      </c>
    </row>
    <row r="7598" spans="1:5">
      <c r="A7598" s="10">
        <v>2711</v>
      </c>
      <c r="B7598" s="4">
        <v>1</v>
      </c>
      <c r="C7598" s="4" t="s">
        <v>15798</v>
      </c>
      <c r="D7598" s="4" t="s">
        <v>15799</v>
      </c>
      <c r="E7598" s="4" t="s">
        <v>15800</v>
      </c>
    </row>
    <row r="7599" spans="1:5">
      <c r="A7599" s="10">
        <v>2712</v>
      </c>
      <c r="B7599" s="4">
        <v>1</v>
      </c>
      <c r="C7599" s="4" t="s">
        <v>15798</v>
      </c>
      <c r="D7599" s="4" t="s">
        <v>15801</v>
      </c>
      <c r="E7599" s="4" t="s">
        <v>15802</v>
      </c>
    </row>
    <row r="7600" spans="1:5">
      <c r="A7600" s="10">
        <v>2713</v>
      </c>
      <c r="B7600" s="4">
        <v>1</v>
      </c>
      <c r="C7600" s="4" t="s">
        <v>15798</v>
      </c>
      <c r="D7600" s="4" t="s">
        <v>15803</v>
      </c>
      <c r="E7600" s="4" t="s">
        <v>15804</v>
      </c>
    </row>
    <row r="7601" spans="1:5">
      <c r="A7601" s="10">
        <v>2714</v>
      </c>
      <c r="B7601" s="4">
        <v>1</v>
      </c>
      <c r="C7601" s="4" t="s">
        <v>15798</v>
      </c>
      <c r="D7601" s="11" t="s">
        <v>15805</v>
      </c>
      <c r="E7601" s="4" t="s">
        <v>15806</v>
      </c>
    </row>
    <row r="7602" spans="1:5">
      <c r="A7602" s="10" t="s">
        <v>15740</v>
      </c>
      <c r="B7602" s="4">
        <v>0</v>
      </c>
      <c r="C7602" s="4" t="s">
        <v>15798</v>
      </c>
      <c r="D7602" s="4" t="s">
        <v>15807</v>
      </c>
      <c r="E7602" s="4" t="s">
        <v>15808</v>
      </c>
    </row>
    <row r="7603" spans="1:5">
      <c r="A7603" s="10" t="s">
        <v>15757</v>
      </c>
      <c r="B7603" s="4">
        <v>0</v>
      </c>
      <c r="C7603" s="4" t="s">
        <v>15798</v>
      </c>
      <c r="D7603" s="4" t="s">
        <v>15809</v>
      </c>
      <c r="E7603" s="4" t="s">
        <v>15810</v>
      </c>
    </row>
    <row r="7604" spans="1:5">
      <c r="A7604" s="10" t="s">
        <v>15760</v>
      </c>
      <c r="B7604" s="4">
        <v>0</v>
      </c>
      <c r="C7604" s="4" t="s">
        <v>15798</v>
      </c>
      <c r="D7604" s="4" t="s">
        <v>15811</v>
      </c>
      <c r="E7604" s="4" t="s">
        <v>15812</v>
      </c>
    </row>
    <row r="7605" spans="1:5">
      <c r="A7605" s="10" t="s">
        <v>27</v>
      </c>
      <c r="B7605" s="4">
        <v>0</v>
      </c>
      <c r="C7605" s="4" t="s">
        <v>15798</v>
      </c>
      <c r="D7605" s="4" t="s">
        <v>15813</v>
      </c>
      <c r="E7605" s="4" t="s">
        <v>15814</v>
      </c>
    </row>
    <row r="7606" spans="1:5">
      <c r="A7606" s="10" t="s">
        <v>48</v>
      </c>
      <c r="B7606" s="4" t="s">
        <v>40</v>
      </c>
      <c r="C7606" s="4" t="s">
        <v>15798</v>
      </c>
      <c r="D7606" s="4" t="s">
        <v>15815</v>
      </c>
      <c r="E7606" s="4" t="s">
        <v>15816</v>
      </c>
    </row>
    <row r="7607" spans="1:5">
      <c r="A7607" s="10" t="s">
        <v>51</v>
      </c>
      <c r="B7607" s="4" t="s">
        <v>110</v>
      </c>
      <c r="C7607" s="4" t="s">
        <v>15798</v>
      </c>
      <c r="D7607" s="4" t="s">
        <v>15817</v>
      </c>
      <c r="E7607" s="4" t="s">
        <v>15818</v>
      </c>
    </row>
    <row r="7608" spans="1:5">
      <c r="A7608" s="10" t="s">
        <v>15740</v>
      </c>
      <c r="B7608" s="4">
        <v>0</v>
      </c>
      <c r="C7608" s="4" t="s">
        <v>15798</v>
      </c>
      <c r="D7608" s="4" t="s">
        <v>15819</v>
      </c>
      <c r="E7608" s="4" t="s">
        <v>15820</v>
      </c>
    </row>
    <row r="7609" spans="1:5">
      <c r="A7609" s="10" t="s">
        <v>15771</v>
      </c>
      <c r="B7609" s="4">
        <v>0</v>
      </c>
      <c r="C7609" s="4" t="s">
        <v>15798</v>
      </c>
      <c r="D7609" s="4" t="s">
        <v>15821</v>
      </c>
      <c r="E7609" s="4" t="s">
        <v>15822</v>
      </c>
    </row>
    <row r="7610" spans="1:5">
      <c r="A7610" s="10" t="s">
        <v>15774</v>
      </c>
      <c r="B7610" s="4">
        <v>0</v>
      </c>
      <c r="C7610" s="4" t="s">
        <v>15798</v>
      </c>
      <c r="D7610" s="4" t="s">
        <v>15823</v>
      </c>
      <c r="E7610" s="4" t="s">
        <v>15824</v>
      </c>
    </row>
    <row r="7611" spans="1:5">
      <c r="A7611" s="10" t="s">
        <v>27</v>
      </c>
      <c r="B7611" s="4">
        <v>0</v>
      </c>
      <c r="C7611" s="4" t="s">
        <v>15798</v>
      </c>
      <c r="D7611" s="4" t="s">
        <v>15825</v>
      </c>
      <c r="E7611" s="4" t="s">
        <v>15826</v>
      </c>
    </row>
    <row r="7612" spans="1:5">
      <c r="A7612" s="10" t="s">
        <v>56</v>
      </c>
      <c r="B7612" s="4" t="s">
        <v>40</v>
      </c>
      <c r="C7612" s="4" t="s">
        <v>15798</v>
      </c>
      <c r="D7612" s="4" t="s">
        <v>15827</v>
      </c>
      <c r="E7612" s="4" t="s">
        <v>15828</v>
      </c>
    </row>
    <row r="7613" spans="1:5">
      <c r="A7613" s="10" t="s">
        <v>59</v>
      </c>
      <c r="B7613" s="4">
        <v>5000</v>
      </c>
      <c r="C7613" s="4" t="s">
        <v>15798</v>
      </c>
      <c r="D7613" s="4" t="s">
        <v>15829</v>
      </c>
      <c r="E7613" s="4" t="s">
        <v>15830</v>
      </c>
    </row>
    <row r="7614" spans="1:5">
      <c r="A7614" s="10" t="s">
        <v>15740</v>
      </c>
      <c r="B7614" s="4">
        <v>0</v>
      </c>
      <c r="C7614" s="4" t="s">
        <v>15798</v>
      </c>
      <c r="D7614" s="4" t="s">
        <v>15831</v>
      </c>
      <c r="E7614" s="4" t="s">
        <v>15832</v>
      </c>
    </row>
    <row r="7615" spans="1:5">
      <c r="A7615" s="10" t="s">
        <v>15786</v>
      </c>
      <c r="B7615" s="4">
        <v>0</v>
      </c>
      <c r="C7615" s="4" t="s">
        <v>15798</v>
      </c>
      <c r="D7615" s="4" t="s">
        <v>15833</v>
      </c>
      <c r="E7615" s="4" t="s">
        <v>15834</v>
      </c>
    </row>
    <row r="7616" spans="1:5">
      <c r="A7616" s="10" t="s">
        <v>15789</v>
      </c>
      <c r="B7616" s="4">
        <v>0</v>
      </c>
      <c r="C7616" s="4" t="s">
        <v>15798</v>
      </c>
      <c r="D7616" s="4" t="s">
        <v>15835</v>
      </c>
      <c r="E7616" s="4" t="s">
        <v>15836</v>
      </c>
    </row>
    <row r="7617" spans="1:5">
      <c r="A7617" s="10" t="s">
        <v>27</v>
      </c>
      <c r="B7617" s="4">
        <v>0</v>
      </c>
      <c r="C7617" s="4" t="s">
        <v>15798</v>
      </c>
      <c r="D7617" s="4" t="s">
        <v>15837</v>
      </c>
      <c r="E7617" s="4" t="s">
        <v>15838</v>
      </c>
    </row>
    <row r="7618" spans="1:5">
      <c r="A7618" s="10" t="s">
        <v>30</v>
      </c>
      <c r="B7618" s="4">
        <v>4460</v>
      </c>
      <c r="C7618" s="4" t="s">
        <v>15798</v>
      </c>
      <c r="D7618" s="4" t="s">
        <v>15839</v>
      </c>
      <c r="E7618" s="4" t="s">
        <v>15840</v>
      </c>
    </row>
    <row r="7619" spans="1:5">
      <c r="A7619" s="10" t="s">
        <v>34</v>
      </c>
      <c r="B7619" s="4" t="s">
        <v>506</v>
      </c>
      <c r="C7619" s="4" t="s">
        <v>15798</v>
      </c>
      <c r="D7619" s="4" t="s">
        <v>15841</v>
      </c>
      <c r="E7619" s="4" t="s">
        <v>15842</v>
      </c>
    </row>
    <row r="7620" spans="1:5">
      <c r="A7620" s="10" t="s">
        <v>15740</v>
      </c>
      <c r="B7620" s="4">
        <v>0</v>
      </c>
      <c r="C7620" s="4" t="s">
        <v>15798</v>
      </c>
      <c r="D7620" s="4">
        <v>83805655</v>
      </c>
      <c r="E7620" s="4" t="s">
        <v>15843</v>
      </c>
    </row>
    <row r="7621" spans="1:5">
      <c r="A7621" s="10" t="s">
        <v>15743</v>
      </c>
      <c r="B7621" s="4">
        <v>0</v>
      </c>
      <c r="C7621" s="4" t="s">
        <v>15798</v>
      </c>
      <c r="D7621" s="4" t="s">
        <v>15844</v>
      </c>
      <c r="E7621" s="4" t="s">
        <v>15845</v>
      </c>
    </row>
    <row r="7622" spans="1:5">
      <c r="A7622" s="10" t="s">
        <v>15746</v>
      </c>
      <c r="B7622" s="4">
        <v>0</v>
      </c>
      <c r="C7622" s="4" t="s">
        <v>15798</v>
      </c>
      <c r="D7622" s="4" t="s">
        <v>15846</v>
      </c>
      <c r="E7622" s="4" t="s">
        <v>15847</v>
      </c>
    </row>
    <row r="7623" spans="1:5">
      <c r="A7623" s="10" t="s">
        <v>27</v>
      </c>
      <c r="B7623" s="4">
        <v>0</v>
      </c>
      <c r="C7623" s="4" t="s">
        <v>15798</v>
      </c>
      <c r="D7623" s="4" t="s">
        <v>15848</v>
      </c>
      <c r="E7623" s="4" t="s">
        <v>15849</v>
      </c>
    </row>
    <row r="7624" spans="1:5">
      <c r="A7624" s="10" t="s">
        <v>39</v>
      </c>
      <c r="B7624" s="4" t="s">
        <v>40</v>
      </c>
      <c r="C7624" s="4" t="s">
        <v>15798</v>
      </c>
      <c r="D7624" s="4" t="s">
        <v>15850</v>
      </c>
      <c r="E7624" s="4" t="s">
        <v>15851</v>
      </c>
    </row>
    <row r="7625" spans="1:5">
      <c r="A7625" s="10" t="s">
        <v>43</v>
      </c>
      <c r="B7625" s="4">
        <v>8000</v>
      </c>
      <c r="C7625" s="4" t="s">
        <v>15798</v>
      </c>
      <c r="D7625" s="4" t="s">
        <v>15852</v>
      </c>
      <c r="E7625" s="4" t="s">
        <v>15853</v>
      </c>
    </row>
    <row r="7626" spans="1:5">
      <c r="A7626" s="10">
        <v>2711</v>
      </c>
      <c r="B7626" s="4">
        <v>1</v>
      </c>
      <c r="C7626" s="4" t="s">
        <v>15854</v>
      </c>
      <c r="D7626" s="4" t="s">
        <v>15855</v>
      </c>
      <c r="E7626" s="4" t="s">
        <v>15856</v>
      </c>
    </row>
    <row r="7627" spans="1:5">
      <c r="A7627" s="10">
        <v>2712</v>
      </c>
      <c r="B7627" s="4">
        <v>1</v>
      </c>
      <c r="C7627" s="4" t="s">
        <v>15854</v>
      </c>
      <c r="D7627" s="4" t="s">
        <v>15857</v>
      </c>
      <c r="E7627" s="4" t="s">
        <v>15858</v>
      </c>
    </row>
    <row r="7628" spans="1:5">
      <c r="A7628" s="10">
        <v>2713</v>
      </c>
      <c r="B7628" s="4">
        <v>1</v>
      </c>
      <c r="C7628" s="4" t="s">
        <v>15854</v>
      </c>
      <c r="D7628" s="4" t="s">
        <v>15859</v>
      </c>
      <c r="E7628" s="4" t="s">
        <v>15860</v>
      </c>
    </row>
    <row r="7629" spans="1:5">
      <c r="A7629" s="10">
        <v>2714</v>
      </c>
      <c r="B7629" s="4">
        <v>1</v>
      </c>
      <c r="C7629" s="4" t="s">
        <v>15854</v>
      </c>
      <c r="D7629" s="4" t="s">
        <v>15861</v>
      </c>
      <c r="E7629" s="4" t="s">
        <v>15862</v>
      </c>
    </row>
    <row r="7630" spans="1:5">
      <c r="A7630" s="10" t="s">
        <v>15740</v>
      </c>
      <c r="B7630" s="4">
        <v>0</v>
      </c>
      <c r="C7630" s="4" t="s">
        <v>15854</v>
      </c>
      <c r="D7630" s="4" t="s">
        <v>15863</v>
      </c>
      <c r="E7630" s="4" t="s">
        <v>15864</v>
      </c>
    </row>
    <row r="7631" spans="1:5">
      <c r="A7631" s="10" t="s">
        <v>15771</v>
      </c>
      <c r="B7631" s="4">
        <v>0</v>
      </c>
      <c r="C7631" s="4" t="s">
        <v>15854</v>
      </c>
      <c r="D7631" s="4" t="s">
        <v>15865</v>
      </c>
      <c r="E7631" s="4" t="s">
        <v>15866</v>
      </c>
    </row>
    <row r="7632" spans="1:5">
      <c r="A7632" s="10" t="s">
        <v>15774</v>
      </c>
      <c r="B7632" s="4">
        <v>0</v>
      </c>
      <c r="C7632" s="4" t="s">
        <v>15854</v>
      </c>
      <c r="D7632" s="4" t="s">
        <v>15867</v>
      </c>
      <c r="E7632" s="4" t="s">
        <v>15868</v>
      </c>
    </row>
    <row r="7633" spans="1:5">
      <c r="A7633" s="10" t="s">
        <v>27</v>
      </c>
      <c r="B7633" s="4">
        <v>0</v>
      </c>
      <c r="C7633" s="4" t="s">
        <v>15854</v>
      </c>
      <c r="D7633" s="4" t="s">
        <v>15869</v>
      </c>
      <c r="E7633" s="4" t="s">
        <v>15870</v>
      </c>
    </row>
    <row r="7634" spans="1:5">
      <c r="A7634" s="10" t="s">
        <v>56</v>
      </c>
      <c r="B7634" s="4" t="s">
        <v>40</v>
      </c>
      <c r="C7634" s="4" t="s">
        <v>15854</v>
      </c>
      <c r="D7634" s="4" t="s">
        <v>15871</v>
      </c>
      <c r="E7634" s="4" t="s">
        <v>15872</v>
      </c>
    </row>
    <row r="7635" spans="1:5">
      <c r="A7635" s="10" t="s">
        <v>59</v>
      </c>
      <c r="B7635" s="4">
        <v>3000</v>
      </c>
      <c r="C7635" s="4" t="s">
        <v>15854</v>
      </c>
      <c r="D7635" s="4" t="s">
        <v>15873</v>
      </c>
      <c r="E7635" s="4" t="s">
        <v>15874</v>
      </c>
    </row>
    <row r="7636" spans="1:5">
      <c r="A7636" s="10" t="s">
        <v>15740</v>
      </c>
      <c r="B7636" s="4">
        <v>0</v>
      </c>
      <c r="C7636" s="4" t="s">
        <v>15854</v>
      </c>
      <c r="D7636" s="4" t="s">
        <v>15875</v>
      </c>
      <c r="E7636" s="4" t="s">
        <v>15876</v>
      </c>
    </row>
    <row r="7637" spans="1:5">
      <c r="A7637" s="10" t="s">
        <v>15786</v>
      </c>
      <c r="B7637" s="4">
        <v>0</v>
      </c>
      <c r="C7637" s="4" t="s">
        <v>15854</v>
      </c>
      <c r="D7637" s="4" t="s">
        <v>15877</v>
      </c>
      <c r="E7637" s="4" t="s">
        <v>15878</v>
      </c>
    </row>
    <row r="7638" spans="1:5">
      <c r="A7638" s="10" t="s">
        <v>15789</v>
      </c>
      <c r="B7638" s="4">
        <v>0</v>
      </c>
      <c r="C7638" s="4" t="s">
        <v>15854</v>
      </c>
      <c r="D7638" s="4" t="s">
        <v>15879</v>
      </c>
      <c r="E7638" s="4" t="s">
        <v>15880</v>
      </c>
    </row>
    <row r="7639" spans="1:5">
      <c r="A7639" s="10" t="s">
        <v>27</v>
      </c>
      <c r="B7639" s="4">
        <v>0</v>
      </c>
      <c r="C7639" s="4" t="s">
        <v>15854</v>
      </c>
      <c r="D7639" s="4" t="s">
        <v>15881</v>
      </c>
      <c r="E7639" s="4" t="s">
        <v>15882</v>
      </c>
    </row>
    <row r="7640" spans="1:5">
      <c r="A7640" s="10" t="s">
        <v>30</v>
      </c>
      <c r="B7640" s="4" t="s">
        <v>2563</v>
      </c>
      <c r="C7640" s="4" t="s">
        <v>15854</v>
      </c>
      <c r="D7640" s="4" t="s">
        <v>15883</v>
      </c>
      <c r="E7640" s="4" t="s">
        <v>15884</v>
      </c>
    </row>
    <row r="7641" spans="1:5">
      <c r="A7641" s="10" t="s">
        <v>34</v>
      </c>
      <c r="B7641" s="4">
        <v>6800</v>
      </c>
      <c r="C7641" s="4" t="s">
        <v>15854</v>
      </c>
      <c r="D7641" s="4" t="s">
        <v>15885</v>
      </c>
      <c r="E7641" s="4" t="s">
        <v>15886</v>
      </c>
    </row>
    <row r="7642" spans="1:5">
      <c r="A7642" s="10" t="s">
        <v>15740</v>
      </c>
      <c r="B7642" s="4">
        <v>0</v>
      </c>
      <c r="C7642" s="4" t="s">
        <v>15854</v>
      </c>
      <c r="D7642" s="4" t="s">
        <v>15887</v>
      </c>
      <c r="E7642" s="4" t="s">
        <v>15888</v>
      </c>
    </row>
    <row r="7643" spans="1:5">
      <c r="A7643" s="10" t="s">
        <v>15743</v>
      </c>
      <c r="B7643" s="4">
        <v>0</v>
      </c>
      <c r="C7643" s="4" t="s">
        <v>15854</v>
      </c>
      <c r="D7643" s="4" t="s">
        <v>15889</v>
      </c>
      <c r="E7643" s="4" t="s">
        <v>15890</v>
      </c>
    </row>
    <row r="7644" spans="1:5">
      <c r="A7644" s="10" t="s">
        <v>15746</v>
      </c>
      <c r="B7644" s="4">
        <v>0</v>
      </c>
      <c r="C7644" s="4" t="s">
        <v>15854</v>
      </c>
      <c r="D7644" s="4" t="s">
        <v>15891</v>
      </c>
      <c r="E7644" s="4" t="s">
        <v>15892</v>
      </c>
    </row>
    <row r="7645" spans="1:5">
      <c r="A7645" s="10" t="s">
        <v>27</v>
      </c>
      <c r="B7645" s="4">
        <v>0</v>
      </c>
      <c r="C7645" s="4" t="s">
        <v>15854</v>
      </c>
      <c r="D7645" s="4" t="s">
        <v>15893</v>
      </c>
      <c r="E7645" s="4" t="s">
        <v>15894</v>
      </c>
    </row>
    <row r="7646" spans="1:5">
      <c r="A7646" s="10" t="s">
        <v>39</v>
      </c>
      <c r="B7646" s="4" t="s">
        <v>40</v>
      </c>
      <c r="C7646" s="4" t="s">
        <v>15854</v>
      </c>
      <c r="D7646" s="4" t="s">
        <v>15895</v>
      </c>
      <c r="E7646" s="4" t="s">
        <v>15896</v>
      </c>
    </row>
    <row r="7647" spans="1:5">
      <c r="A7647" s="10" t="s">
        <v>43</v>
      </c>
      <c r="B7647" s="4">
        <v>5800</v>
      </c>
      <c r="C7647" s="4" t="s">
        <v>15854</v>
      </c>
      <c r="D7647" s="4" t="s">
        <v>15897</v>
      </c>
      <c r="E7647" s="4" t="s">
        <v>15898</v>
      </c>
    </row>
    <row r="7648" spans="1:5">
      <c r="A7648" s="10" t="s">
        <v>15740</v>
      </c>
      <c r="B7648" s="4">
        <v>0</v>
      </c>
      <c r="C7648" s="4" t="s">
        <v>15854</v>
      </c>
      <c r="D7648" s="4" t="s">
        <v>15899</v>
      </c>
      <c r="E7648" s="4" t="s">
        <v>15900</v>
      </c>
    </row>
    <row r="7649" spans="1:5">
      <c r="A7649" s="10" t="s">
        <v>15757</v>
      </c>
      <c r="B7649" s="4">
        <v>0</v>
      </c>
      <c r="C7649" s="4" t="s">
        <v>15854</v>
      </c>
      <c r="D7649" s="4" t="s">
        <v>15901</v>
      </c>
      <c r="E7649" s="4" t="s">
        <v>15902</v>
      </c>
    </row>
    <row r="7650" spans="1:5">
      <c r="A7650" s="10" t="s">
        <v>15760</v>
      </c>
      <c r="B7650" s="4">
        <v>0</v>
      </c>
      <c r="C7650" s="4" t="s">
        <v>15854</v>
      </c>
      <c r="D7650" s="4" t="s">
        <v>15903</v>
      </c>
      <c r="E7650" s="4" t="s">
        <v>15904</v>
      </c>
    </row>
    <row r="7651" spans="1:5">
      <c r="A7651" s="10" t="s">
        <v>27</v>
      </c>
      <c r="B7651" s="4">
        <v>0</v>
      </c>
      <c r="C7651" s="4" t="s">
        <v>15854</v>
      </c>
      <c r="D7651" s="4" t="s">
        <v>15905</v>
      </c>
      <c r="E7651" s="4" t="s">
        <v>15906</v>
      </c>
    </row>
    <row r="7652" spans="1:5">
      <c r="A7652" s="10" t="s">
        <v>48</v>
      </c>
      <c r="B7652" s="4" t="s">
        <v>40</v>
      </c>
      <c r="C7652" s="4" t="s">
        <v>15854</v>
      </c>
      <c r="D7652" s="4" t="s">
        <v>15907</v>
      </c>
      <c r="E7652" s="4" t="s">
        <v>15908</v>
      </c>
    </row>
    <row r="7653" spans="1:5">
      <c r="A7653" s="10" t="s">
        <v>51</v>
      </c>
      <c r="B7653" s="4">
        <v>9800</v>
      </c>
      <c r="C7653" s="4" t="s">
        <v>15854</v>
      </c>
      <c r="D7653" s="4" t="s">
        <v>15909</v>
      </c>
      <c r="E7653" s="4" t="s">
        <v>15910</v>
      </c>
    </row>
    <row r="7654" spans="1:5">
      <c r="A7654" s="10">
        <v>2711</v>
      </c>
      <c r="B7654" s="4">
        <v>1</v>
      </c>
      <c r="C7654" s="4" t="s">
        <v>15911</v>
      </c>
      <c r="D7654" s="4" t="s">
        <v>15912</v>
      </c>
      <c r="E7654" s="4" t="s">
        <v>15913</v>
      </c>
    </row>
    <row r="7655" spans="1:5">
      <c r="A7655" s="10">
        <v>2712</v>
      </c>
      <c r="B7655" s="4">
        <v>1</v>
      </c>
      <c r="C7655" s="4" t="s">
        <v>15911</v>
      </c>
      <c r="D7655" s="4" t="s">
        <v>15914</v>
      </c>
      <c r="E7655" s="4" t="s">
        <v>15915</v>
      </c>
    </row>
    <row r="7656" spans="1:5">
      <c r="A7656" s="10">
        <v>2713</v>
      </c>
      <c r="B7656" s="4">
        <v>1</v>
      </c>
      <c r="C7656" s="4" t="s">
        <v>15911</v>
      </c>
      <c r="D7656" s="4" t="s">
        <v>15916</v>
      </c>
      <c r="E7656" s="4" t="s">
        <v>15917</v>
      </c>
    </row>
    <row r="7657" spans="1:5">
      <c r="A7657" s="10">
        <v>2714</v>
      </c>
      <c r="B7657" s="4">
        <v>1</v>
      </c>
      <c r="C7657" s="4" t="s">
        <v>15911</v>
      </c>
      <c r="D7657" s="4" t="s">
        <v>15918</v>
      </c>
      <c r="E7657" s="4" t="s">
        <v>15919</v>
      </c>
    </row>
    <row r="7658" spans="1:5">
      <c r="A7658" s="10" t="s">
        <v>15740</v>
      </c>
      <c r="B7658" s="4">
        <v>0</v>
      </c>
      <c r="C7658" s="4" t="s">
        <v>15920</v>
      </c>
      <c r="D7658" s="4" t="s">
        <v>15921</v>
      </c>
      <c r="E7658" s="4" t="s">
        <v>15922</v>
      </c>
    </row>
    <row r="7659" spans="1:5">
      <c r="A7659" s="10" t="s">
        <v>15786</v>
      </c>
      <c r="B7659" s="4">
        <v>0</v>
      </c>
      <c r="C7659" s="4" t="s">
        <v>15920</v>
      </c>
      <c r="D7659" s="4" t="s">
        <v>15923</v>
      </c>
      <c r="E7659" s="4" t="s">
        <v>15924</v>
      </c>
    </row>
    <row r="7660" spans="1:5">
      <c r="A7660" s="10" t="s">
        <v>15789</v>
      </c>
      <c r="B7660" s="4">
        <v>0</v>
      </c>
      <c r="C7660" s="4" t="s">
        <v>15920</v>
      </c>
      <c r="D7660" s="4" t="s">
        <v>15925</v>
      </c>
      <c r="E7660" s="4" t="s">
        <v>15926</v>
      </c>
    </row>
    <row r="7661" spans="1:5">
      <c r="A7661" s="10" t="s">
        <v>27</v>
      </c>
      <c r="B7661" s="4">
        <v>0</v>
      </c>
      <c r="C7661" s="4" t="s">
        <v>15920</v>
      </c>
      <c r="D7661" s="4" t="s">
        <v>15927</v>
      </c>
      <c r="E7661" s="4" t="s">
        <v>15928</v>
      </c>
    </row>
    <row r="7662" spans="1:5">
      <c r="A7662" s="10" t="s">
        <v>30</v>
      </c>
      <c r="B7662" s="4" t="s">
        <v>2563</v>
      </c>
      <c r="C7662" s="4" t="s">
        <v>15920</v>
      </c>
      <c r="D7662" s="4" t="s">
        <v>15929</v>
      </c>
      <c r="E7662" s="4" t="s">
        <v>15930</v>
      </c>
    </row>
    <row r="7663" spans="1:5">
      <c r="A7663" s="10" t="s">
        <v>34</v>
      </c>
      <c r="B7663" s="4">
        <v>8800</v>
      </c>
      <c r="C7663" s="4" t="s">
        <v>15920</v>
      </c>
      <c r="D7663" s="4" t="s">
        <v>15931</v>
      </c>
      <c r="E7663" s="4" t="s">
        <v>15932</v>
      </c>
    </row>
    <row r="7664" spans="1:5">
      <c r="A7664" s="10" t="s">
        <v>15740</v>
      </c>
      <c r="B7664" s="4">
        <v>0</v>
      </c>
      <c r="C7664" s="4" t="s">
        <v>15920</v>
      </c>
      <c r="D7664" s="4" t="s">
        <v>15933</v>
      </c>
      <c r="E7664" s="4" t="s">
        <v>15934</v>
      </c>
    </row>
    <row r="7665" spans="1:5">
      <c r="A7665" s="10" t="s">
        <v>15743</v>
      </c>
      <c r="B7665" s="4">
        <v>0</v>
      </c>
      <c r="C7665" s="4" t="s">
        <v>15920</v>
      </c>
      <c r="D7665" s="4" t="s">
        <v>15935</v>
      </c>
      <c r="E7665" s="4" t="s">
        <v>15936</v>
      </c>
    </row>
    <row r="7666" spans="1:5">
      <c r="A7666" s="10" t="s">
        <v>15746</v>
      </c>
      <c r="B7666" s="4">
        <v>0</v>
      </c>
      <c r="C7666" s="4" t="s">
        <v>15920</v>
      </c>
      <c r="D7666" s="4" t="s">
        <v>15937</v>
      </c>
      <c r="E7666" s="4" t="s">
        <v>15938</v>
      </c>
    </row>
    <row r="7667" spans="1:5">
      <c r="A7667" s="10" t="s">
        <v>27</v>
      </c>
      <c r="B7667" s="4">
        <v>0</v>
      </c>
      <c r="C7667" s="4" t="s">
        <v>15920</v>
      </c>
      <c r="D7667" s="4" t="s">
        <v>15939</v>
      </c>
      <c r="E7667" s="4" t="s">
        <v>15940</v>
      </c>
    </row>
    <row r="7668" spans="1:5">
      <c r="A7668" s="10" t="s">
        <v>39</v>
      </c>
      <c r="B7668" s="4" t="s">
        <v>40</v>
      </c>
      <c r="C7668" s="4" t="s">
        <v>15920</v>
      </c>
      <c r="D7668" s="4" t="s">
        <v>15941</v>
      </c>
      <c r="E7668" s="4" t="s">
        <v>15942</v>
      </c>
    </row>
    <row r="7669" spans="1:5">
      <c r="A7669" s="10" t="s">
        <v>43</v>
      </c>
      <c r="B7669" s="4">
        <v>3000</v>
      </c>
      <c r="C7669" s="4" t="s">
        <v>15920</v>
      </c>
      <c r="D7669" s="4" t="s">
        <v>15943</v>
      </c>
      <c r="E7669" s="4" t="s">
        <v>15944</v>
      </c>
    </row>
    <row r="7670" spans="1:5">
      <c r="A7670" s="10" t="s">
        <v>15740</v>
      </c>
      <c r="B7670" s="4">
        <v>0</v>
      </c>
      <c r="C7670" s="4" t="s">
        <v>15920</v>
      </c>
      <c r="D7670" s="4" t="s">
        <v>15945</v>
      </c>
      <c r="E7670" s="4" t="s">
        <v>15946</v>
      </c>
    </row>
    <row r="7671" spans="1:5">
      <c r="A7671" s="10" t="s">
        <v>15757</v>
      </c>
      <c r="B7671" s="4">
        <v>0</v>
      </c>
      <c r="C7671" s="4" t="s">
        <v>15920</v>
      </c>
      <c r="D7671" s="4" t="s">
        <v>15947</v>
      </c>
      <c r="E7671" s="4" t="s">
        <v>15948</v>
      </c>
    </row>
    <row r="7672" spans="1:5">
      <c r="A7672" s="10" t="s">
        <v>15760</v>
      </c>
      <c r="B7672" s="4">
        <v>0</v>
      </c>
      <c r="C7672" s="4" t="s">
        <v>15920</v>
      </c>
      <c r="D7672" s="4" t="s">
        <v>15949</v>
      </c>
      <c r="E7672" s="4" t="s">
        <v>15950</v>
      </c>
    </row>
    <row r="7673" spans="1:5">
      <c r="A7673" s="10" t="s">
        <v>27</v>
      </c>
      <c r="B7673" s="4">
        <v>0</v>
      </c>
      <c r="C7673" s="4" t="s">
        <v>15920</v>
      </c>
      <c r="D7673" s="4" t="s">
        <v>15951</v>
      </c>
      <c r="E7673" s="4" t="s">
        <v>15952</v>
      </c>
    </row>
    <row r="7674" spans="1:5">
      <c r="A7674" s="10" t="s">
        <v>48</v>
      </c>
      <c r="B7674" s="4" t="s">
        <v>40</v>
      </c>
      <c r="C7674" s="4" t="s">
        <v>15920</v>
      </c>
      <c r="D7674" s="4" t="s">
        <v>15953</v>
      </c>
      <c r="E7674" s="4" t="s">
        <v>15954</v>
      </c>
    </row>
    <row r="7675" spans="1:5">
      <c r="A7675" s="10" t="s">
        <v>51</v>
      </c>
      <c r="B7675" s="4" t="s">
        <v>452</v>
      </c>
      <c r="C7675" s="4" t="s">
        <v>15920</v>
      </c>
      <c r="D7675" s="4" t="s">
        <v>15955</v>
      </c>
      <c r="E7675" s="4" t="s">
        <v>15956</v>
      </c>
    </row>
    <row r="7676" spans="1:5">
      <c r="A7676" s="10" t="s">
        <v>15740</v>
      </c>
      <c r="B7676" s="4">
        <v>0</v>
      </c>
      <c r="C7676" s="4" t="s">
        <v>15920</v>
      </c>
      <c r="D7676" s="4" t="s">
        <v>15957</v>
      </c>
      <c r="E7676" s="4" t="s">
        <v>15958</v>
      </c>
    </row>
    <row r="7677" spans="1:5">
      <c r="A7677" s="10" t="s">
        <v>15771</v>
      </c>
      <c r="B7677" s="4">
        <v>0</v>
      </c>
      <c r="C7677" s="4" t="s">
        <v>15920</v>
      </c>
      <c r="D7677" s="4" t="s">
        <v>15959</v>
      </c>
      <c r="E7677" s="4" t="s">
        <v>15960</v>
      </c>
    </row>
    <row r="7678" spans="1:5">
      <c r="A7678" s="10" t="s">
        <v>15774</v>
      </c>
      <c r="B7678" s="4">
        <v>0</v>
      </c>
      <c r="C7678" s="4" t="s">
        <v>15920</v>
      </c>
      <c r="D7678" s="4" t="s">
        <v>15961</v>
      </c>
      <c r="E7678" s="4" t="s">
        <v>15962</v>
      </c>
    </row>
    <row r="7679" spans="1:5">
      <c r="A7679" s="10" t="s">
        <v>27</v>
      </c>
      <c r="B7679" s="4">
        <v>0</v>
      </c>
      <c r="C7679" s="4" t="s">
        <v>15920</v>
      </c>
      <c r="D7679" s="4" t="s">
        <v>15963</v>
      </c>
      <c r="E7679" s="4" t="s">
        <v>15964</v>
      </c>
    </row>
    <row r="7680" spans="1:5">
      <c r="A7680" s="10" t="s">
        <v>56</v>
      </c>
      <c r="B7680" s="4" t="s">
        <v>40</v>
      </c>
      <c r="C7680" s="4" t="s">
        <v>15920</v>
      </c>
      <c r="D7680" s="4" t="s">
        <v>15965</v>
      </c>
      <c r="E7680" s="4" t="s">
        <v>15966</v>
      </c>
    </row>
    <row r="7681" spans="1:5">
      <c r="A7681" s="10" t="s">
        <v>59</v>
      </c>
      <c r="B7681" s="4">
        <v>3000</v>
      </c>
      <c r="C7681" s="4" t="s">
        <v>15920</v>
      </c>
      <c r="D7681" s="4" t="s">
        <v>15967</v>
      </c>
      <c r="E7681" s="4" t="s">
        <v>15968</v>
      </c>
    </row>
    <row r="7682" spans="1:5">
      <c r="A7682" s="10">
        <v>2711</v>
      </c>
      <c r="B7682" s="4">
        <v>1</v>
      </c>
      <c r="C7682" s="4" t="s">
        <v>15969</v>
      </c>
      <c r="D7682" s="4" t="s">
        <v>15970</v>
      </c>
      <c r="E7682" s="4" t="s">
        <v>15971</v>
      </c>
    </row>
    <row r="7683" spans="1:5">
      <c r="A7683" s="10">
        <v>2712</v>
      </c>
      <c r="B7683" s="4">
        <v>1</v>
      </c>
      <c r="C7683" s="4" t="s">
        <v>15969</v>
      </c>
      <c r="D7683" s="4" t="s">
        <v>15972</v>
      </c>
      <c r="E7683" s="4" t="s">
        <v>15973</v>
      </c>
    </row>
    <row r="7684" spans="1:5">
      <c r="A7684" s="10">
        <v>2713</v>
      </c>
      <c r="B7684" s="4">
        <v>1</v>
      </c>
      <c r="C7684" s="4" t="s">
        <v>15969</v>
      </c>
      <c r="D7684" s="4" t="s">
        <v>15974</v>
      </c>
      <c r="E7684" s="4" t="s">
        <v>15975</v>
      </c>
    </row>
    <row r="7685" spans="1:5">
      <c r="A7685" s="10">
        <v>2714</v>
      </c>
      <c r="B7685" s="4">
        <v>1</v>
      </c>
      <c r="C7685" s="4" t="s">
        <v>15969</v>
      </c>
      <c r="D7685" s="4" t="s">
        <v>15976</v>
      </c>
      <c r="E7685" s="4" t="s">
        <v>15977</v>
      </c>
    </row>
    <row r="7686" spans="1:5">
      <c r="A7686" s="10" t="s">
        <v>15740</v>
      </c>
      <c r="B7686" s="4">
        <v>0</v>
      </c>
      <c r="C7686" s="4" t="s">
        <v>15978</v>
      </c>
      <c r="D7686" s="4" t="s">
        <v>15979</v>
      </c>
      <c r="E7686" s="4" t="s">
        <v>15980</v>
      </c>
    </row>
    <row r="7687" spans="1:5">
      <c r="A7687" s="10" t="s">
        <v>15743</v>
      </c>
      <c r="B7687" s="4">
        <v>0</v>
      </c>
      <c r="C7687" s="4" t="s">
        <v>15978</v>
      </c>
      <c r="D7687" s="4" t="s">
        <v>15981</v>
      </c>
      <c r="E7687" s="4" t="s">
        <v>15982</v>
      </c>
    </row>
    <row r="7688" spans="1:5">
      <c r="A7688" s="10" t="s">
        <v>15746</v>
      </c>
      <c r="B7688" s="4">
        <v>0</v>
      </c>
      <c r="C7688" s="4" t="s">
        <v>15978</v>
      </c>
      <c r="D7688" s="4" t="s">
        <v>15983</v>
      </c>
      <c r="E7688" s="4" t="s">
        <v>15984</v>
      </c>
    </row>
    <row r="7689" spans="1:5">
      <c r="A7689" s="10" t="s">
        <v>27</v>
      </c>
      <c r="B7689" s="4">
        <v>0</v>
      </c>
      <c r="C7689" s="4" t="s">
        <v>15978</v>
      </c>
      <c r="D7689" s="4" t="s">
        <v>15985</v>
      </c>
      <c r="E7689" s="4" t="s">
        <v>15986</v>
      </c>
    </row>
    <row r="7690" spans="1:5">
      <c r="A7690" s="10" t="s">
        <v>39</v>
      </c>
      <c r="B7690" s="4" t="s">
        <v>40</v>
      </c>
      <c r="C7690" s="4" t="s">
        <v>15978</v>
      </c>
      <c r="D7690" s="4" t="s">
        <v>15987</v>
      </c>
      <c r="E7690" s="4">
        <v>72785869</v>
      </c>
    </row>
    <row r="7691" spans="1:5">
      <c r="A7691" s="10" t="s">
        <v>43</v>
      </c>
      <c r="B7691" s="4" t="s">
        <v>654</v>
      </c>
      <c r="C7691" s="4" t="s">
        <v>15978</v>
      </c>
      <c r="D7691" s="4" t="s">
        <v>15988</v>
      </c>
      <c r="E7691" s="4" t="s">
        <v>15989</v>
      </c>
    </row>
    <row r="7692" spans="1:5">
      <c r="A7692" s="10" t="s">
        <v>15740</v>
      </c>
      <c r="B7692" s="4">
        <v>0</v>
      </c>
      <c r="C7692" s="4" t="s">
        <v>15978</v>
      </c>
      <c r="D7692" s="4" t="s">
        <v>15990</v>
      </c>
      <c r="E7692" s="4" t="s">
        <v>15991</v>
      </c>
    </row>
    <row r="7693" spans="1:5">
      <c r="A7693" s="10" t="s">
        <v>15757</v>
      </c>
      <c r="B7693" s="4">
        <v>0</v>
      </c>
      <c r="C7693" s="4" t="s">
        <v>15978</v>
      </c>
      <c r="D7693" s="4" t="s">
        <v>15992</v>
      </c>
      <c r="E7693" s="4" t="s">
        <v>15993</v>
      </c>
    </row>
    <row r="7694" spans="1:5">
      <c r="A7694" s="10" t="s">
        <v>15760</v>
      </c>
      <c r="B7694" s="4">
        <v>0</v>
      </c>
      <c r="C7694" s="4" t="s">
        <v>15978</v>
      </c>
      <c r="D7694" s="4" t="s">
        <v>15994</v>
      </c>
      <c r="E7694" s="4" t="s">
        <v>15995</v>
      </c>
    </row>
    <row r="7695" spans="1:5">
      <c r="A7695" s="10" t="s">
        <v>27</v>
      </c>
      <c r="B7695" s="4">
        <v>0</v>
      </c>
      <c r="C7695" s="4" t="s">
        <v>15978</v>
      </c>
      <c r="D7695" s="4" t="s">
        <v>15996</v>
      </c>
      <c r="E7695" s="4" t="s">
        <v>15997</v>
      </c>
    </row>
    <row r="7696" spans="1:5">
      <c r="A7696" s="10" t="s">
        <v>48</v>
      </c>
      <c r="B7696" s="4" t="s">
        <v>40</v>
      </c>
      <c r="C7696" s="4" t="s">
        <v>15978</v>
      </c>
      <c r="D7696" s="4" t="s">
        <v>15998</v>
      </c>
      <c r="E7696" s="4" t="s">
        <v>15999</v>
      </c>
    </row>
    <row r="7697" spans="1:5">
      <c r="A7697" s="10" t="s">
        <v>51</v>
      </c>
      <c r="B7697" s="4">
        <v>8800</v>
      </c>
      <c r="C7697" s="4" t="s">
        <v>15978</v>
      </c>
      <c r="D7697" s="4" t="s">
        <v>16000</v>
      </c>
      <c r="E7697" s="4" t="s">
        <v>16001</v>
      </c>
    </row>
    <row r="7698" spans="1:5">
      <c r="A7698" s="10" t="s">
        <v>15740</v>
      </c>
      <c r="B7698" s="4">
        <v>0</v>
      </c>
      <c r="C7698" s="4" t="s">
        <v>15978</v>
      </c>
      <c r="D7698" s="4" t="s">
        <v>16002</v>
      </c>
      <c r="E7698" s="4" t="s">
        <v>16003</v>
      </c>
    </row>
    <row r="7699" spans="1:5">
      <c r="A7699" s="10" t="s">
        <v>15771</v>
      </c>
      <c r="B7699" s="4">
        <v>0</v>
      </c>
      <c r="C7699" s="4" t="s">
        <v>15978</v>
      </c>
      <c r="D7699" s="4" t="s">
        <v>16004</v>
      </c>
      <c r="E7699" s="4" t="s">
        <v>16005</v>
      </c>
    </row>
    <row r="7700" spans="1:5">
      <c r="A7700" s="10" t="s">
        <v>15774</v>
      </c>
      <c r="B7700" s="4">
        <v>0</v>
      </c>
      <c r="C7700" s="4" t="s">
        <v>15978</v>
      </c>
      <c r="D7700" s="4" t="s">
        <v>16006</v>
      </c>
      <c r="E7700" s="4" t="s">
        <v>16007</v>
      </c>
    </row>
    <row r="7701" spans="1:5">
      <c r="A7701" s="10" t="s">
        <v>27</v>
      </c>
      <c r="B7701" s="4">
        <v>0</v>
      </c>
      <c r="C7701" s="4" t="s">
        <v>15978</v>
      </c>
      <c r="D7701" s="4" t="s">
        <v>16008</v>
      </c>
      <c r="E7701" s="4" t="s">
        <v>16009</v>
      </c>
    </row>
    <row r="7702" spans="1:5">
      <c r="A7702" s="10" t="s">
        <v>56</v>
      </c>
      <c r="B7702" s="4" t="s">
        <v>40</v>
      </c>
      <c r="C7702" s="4" t="s">
        <v>15978</v>
      </c>
      <c r="D7702" s="4" t="s">
        <v>16010</v>
      </c>
      <c r="E7702" s="11" t="s">
        <v>16011</v>
      </c>
    </row>
    <row r="7703" spans="1:5">
      <c r="A7703" s="10" t="s">
        <v>59</v>
      </c>
      <c r="B7703" s="4">
        <v>6800</v>
      </c>
      <c r="C7703" s="4" t="s">
        <v>15978</v>
      </c>
      <c r="D7703" s="4" t="s">
        <v>16012</v>
      </c>
      <c r="E7703" s="4" t="s">
        <v>16013</v>
      </c>
    </row>
    <row r="7704" spans="1:5">
      <c r="A7704" s="10" t="s">
        <v>15740</v>
      </c>
      <c r="B7704" s="4">
        <v>0</v>
      </c>
      <c r="C7704" s="4" t="s">
        <v>15978</v>
      </c>
      <c r="D7704" s="4" t="s">
        <v>16014</v>
      </c>
      <c r="E7704" s="4" t="s">
        <v>16015</v>
      </c>
    </row>
    <row r="7705" spans="1:5">
      <c r="A7705" s="10" t="s">
        <v>15786</v>
      </c>
      <c r="B7705" s="4">
        <v>0</v>
      </c>
      <c r="C7705" s="4" t="s">
        <v>15978</v>
      </c>
      <c r="D7705" s="4" t="s">
        <v>16016</v>
      </c>
      <c r="E7705" s="4" t="s">
        <v>16017</v>
      </c>
    </row>
    <row r="7706" spans="1:5">
      <c r="A7706" s="10" t="s">
        <v>15789</v>
      </c>
      <c r="B7706" s="4">
        <v>0</v>
      </c>
      <c r="C7706" s="4" t="s">
        <v>15978</v>
      </c>
      <c r="D7706" s="4" t="s">
        <v>16018</v>
      </c>
      <c r="E7706" s="4" t="s">
        <v>16019</v>
      </c>
    </row>
    <row r="7707" spans="1:5">
      <c r="A7707" s="10" t="s">
        <v>27</v>
      </c>
      <c r="B7707" s="4">
        <v>0</v>
      </c>
      <c r="C7707" s="4" t="s">
        <v>15978</v>
      </c>
      <c r="D7707" s="4" t="s">
        <v>16020</v>
      </c>
      <c r="E7707" s="4" t="s">
        <v>16021</v>
      </c>
    </row>
    <row r="7708" spans="1:5">
      <c r="A7708" s="10" t="s">
        <v>30</v>
      </c>
      <c r="B7708" s="4">
        <v>4462</v>
      </c>
      <c r="C7708" s="4" t="s">
        <v>15978</v>
      </c>
      <c r="D7708" s="4" t="s">
        <v>16022</v>
      </c>
      <c r="E7708" s="4" t="s">
        <v>16023</v>
      </c>
    </row>
    <row r="7709" spans="1:5">
      <c r="A7709" s="10" t="s">
        <v>34</v>
      </c>
      <c r="B7709" s="4" t="s">
        <v>316</v>
      </c>
      <c r="C7709" s="4" t="s">
        <v>15978</v>
      </c>
      <c r="D7709" s="4" t="s">
        <v>16024</v>
      </c>
      <c r="E7709" s="4" t="s">
        <v>16025</v>
      </c>
    </row>
    <row r="7710" spans="1:5">
      <c r="A7710" s="10">
        <v>2711</v>
      </c>
      <c r="B7710" s="4">
        <v>1</v>
      </c>
      <c r="C7710" s="4" t="s">
        <v>16026</v>
      </c>
      <c r="D7710" s="4" t="s">
        <v>16027</v>
      </c>
      <c r="E7710" s="4" t="s">
        <v>16028</v>
      </c>
    </row>
    <row r="7711" spans="1:5">
      <c r="A7711" s="10">
        <v>2712</v>
      </c>
      <c r="B7711" s="4">
        <v>1</v>
      </c>
      <c r="C7711" s="4" t="s">
        <v>16026</v>
      </c>
      <c r="D7711" s="4" t="s">
        <v>16029</v>
      </c>
      <c r="E7711" s="4" t="s">
        <v>16030</v>
      </c>
    </row>
    <row r="7712" spans="1:5">
      <c r="A7712" s="10">
        <v>2713</v>
      </c>
      <c r="B7712" s="4">
        <v>1</v>
      </c>
      <c r="C7712" s="4" t="s">
        <v>16026</v>
      </c>
      <c r="D7712" s="4" t="s">
        <v>16031</v>
      </c>
      <c r="E7712" s="4" t="s">
        <v>16032</v>
      </c>
    </row>
    <row r="7713" spans="1:5">
      <c r="A7713" s="10">
        <v>2714</v>
      </c>
      <c r="B7713" s="4">
        <v>1</v>
      </c>
      <c r="C7713" s="4" t="s">
        <v>16026</v>
      </c>
      <c r="D7713" s="4" t="s">
        <v>16033</v>
      </c>
      <c r="E7713" s="4" t="s">
        <v>16034</v>
      </c>
    </row>
    <row r="7714" spans="1:5">
      <c r="A7714" s="10" t="s">
        <v>27</v>
      </c>
      <c r="B7714" s="4">
        <v>0</v>
      </c>
      <c r="C7714" s="4" t="s">
        <v>16026</v>
      </c>
      <c r="D7714" s="4" t="s">
        <v>16035</v>
      </c>
      <c r="E7714" s="4" t="s">
        <v>16036</v>
      </c>
    </row>
    <row r="7715" spans="1:5">
      <c r="A7715" s="10" t="s">
        <v>48</v>
      </c>
      <c r="B7715" s="4" t="s">
        <v>85</v>
      </c>
      <c r="C7715" s="4" t="s">
        <v>16026</v>
      </c>
      <c r="D7715" s="4" t="s">
        <v>16037</v>
      </c>
      <c r="E7715" s="4" t="s">
        <v>16038</v>
      </c>
    </row>
    <row r="7716" spans="1:5">
      <c r="A7716" s="10" t="s">
        <v>51</v>
      </c>
      <c r="B7716" s="4">
        <v>3000</v>
      </c>
      <c r="C7716" s="4" t="s">
        <v>16039</v>
      </c>
      <c r="D7716" s="4" t="s">
        <v>16040</v>
      </c>
      <c r="E7716" s="4" t="s">
        <v>16041</v>
      </c>
    </row>
    <row r="7717" spans="1:5">
      <c r="A7717" s="10" t="s">
        <v>27</v>
      </c>
      <c r="B7717" s="4">
        <v>0</v>
      </c>
      <c r="C7717" s="4" t="s">
        <v>16039</v>
      </c>
      <c r="D7717" s="4" t="s">
        <v>16042</v>
      </c>
      <c r="E7717" s="4" t="s">
        <v>16043</v>
      </c>
    </row>
    <row r="7718" spans="1:5">
      <c r="A7718" s="10" t="s">
        <v>56</v>
      </c>
      <c r="B7718" s="4" t="s">
        <v>40</v>
      </c>
      <c r="C7718" s="4" t="s">
        <v>16039</v>
      </c>
      <c r="D7718" s="4" t="s">
        <v>16044</v>
      </c>
      <c r="E7718" s="4" t="s">
        <v>16045</v>
      </c>
    </row>
    <row r="7719" spans="1:5">
      <c r="A7719" s="10" t="s">
        <v>59</v>
      </c>
      <c r="B7719" s="4" t="s">
        <v>654</v>
      </c>
      <c r="C7719" s="4" t="s">
        <v>16039</v>
      </c>
      <c r="D7719" s="4" t="s">
        <v>16046</v>
      </c>
      <c r="E7719" s="4" t="s">
        <v>16047</v>
      </c>
    </row>
    <row r="7720" spans="1:5">
      <c r="A7720" s="10" t="s">
        <v>27</v>
      </c>
      <c r="B7720" s="4">
        <v>0</v>
      </c>
      <c r="C7720" s="4" t="s">
        <v>16039</v>
      </c>
      <c r="D7720" s="4" t="s">
        <v>16048</v>
      </c>
      <c r="E7720" s="4" t="s">
        <v>16049</v>
      </c>
    </row>
    <row r="7721" spans="1:5">
      <c r="A7721" s="10" t="s">
        <v>30</v>
      </c>
      <c r="B7721" s="4">
        <v>4465</v>
      </c>
      <c r="C7721" s="4" t="s">
        <v>16039</v>
      </c>
      <c r="D7721" s="4" t="s">
        <v>16050</v>
      </c>
      <c r="E7721" s="4" t="s">
        <v>16051</v>
      </c>
    </row>
    <row r="7722" spans="1:5">
      <c r="A7722" s="10" t="s">
        <v>34</v>
      </c>
      <c r="B7722" s="4">
        <v>7800</v>
      </c>
      <c r="C7722" s="4" t="s">
        <v>16039</v>
      </c>
      <c r="D7722" s="4" t="s">
        <v>16052</v>
      </c>
      <c r="E7722" s="4" t="s">
        <v>16053</v>
      </c>
    </row>
    <row r="7723" spans="1:5">
      <c r="A7723" s="10" t="s">
        <v>27</v>
      </c>
      <c r="B7723" s="4">
        <v>0</v>
      </c>
      <c r="C7723" s="4" t="s">
        <v>16039</v>
      </c>
      <c r="D7723" s="4" t="s">
        <v>16054</v>
      </c>
      <c r="E7723" s="4" t="s">
        <v>16055</v>
      </c>
    </row>
    <row r="7724" spans="1:5">
      <c r="A7724" s="10" t="s">
        <v>39</v>
      </c>
      <c r="B7724" s="4" t="s">
        <v>40</v>
      </c>
      <c r="C7724" s="4" t="s">
        <v>16039</v>
      </c>
      <c r="D7724" s="4" t="s">
        <v>16056</v>
      </c>
      <c r="E7724" s="4" t="s">
        <v>16057</v>
      </c>
    </row>
    <row r="7725" spans="1:5">
      <c r="A7725" s="10" t="s">
        <v>43</v>
      </c>
      <c r="B7725" s="4" t="s">
        <v>825</v>
      </c>
      <c r="C7725" s="4" t="s">
        <v>16039</v>
      </c>
      <c r="D7725" s="4" t="s">
        <v>16058</v>
      </c>
      <c r="E7725" s="4" t="s">
        <v>16059</v>
      </c>
    </row>
    <row r="7726" spans="1:5">
      <c r="A7726" s="10">
        <v>2711</v>
      </c>
      <c r="B7726" s="4">
        <v>1</v>
      </c>
      <c r="C7726" s="4" t="s">
        <v>16060</v>
      </c>
      <c r="D7726" s="4" t="s">
        <v>16061</v>
      </c>
      <c r="E7726" s="4" t="s">
        <v>16062</v>
      </c>
    </row>
    <row r="7727" spans="1:5">
      <c r="A7727" s="10">
        <v>2712</v>
      </c>
      <c r="B7727" s="4">
        <v>1</v>
      </c>
      <c r="C7727" s="4" t="s">
        <v>16060</v>
      </c>
      <c r="D7727" s="4" t="s">
        <v>16063</v>
      </c>
      <c r="E7727" s="4" t="s">
        <v>16064</v>
      </c>
    </row>
    <row r="7728" spans="1:5">
      <c r="A7728" s="10">
        <v>2713</v>
      </c>
      <c r="B7728" s="4">
        <v>1</v>
      </c>
      <c r="C7728" s="4" t="s">
        <v>16060</v>
      </c>
      <c r="D7728" s="4" t="s">
        <v>16065</v>
      </c>
      <c r="E7728" s="4" t="s">
        <v>16066</v>
      </c>
    </row>
    <row r="7729" spans="1:5">
      <c r="A7729" s="10">
        <v>2714</v>
      </c>
      <c r="B7729" s="4">
        <v>1</v>
      </c>
      <c r="C7729" s="4" t="s">
        <v>16060</v>
      </c>
      <c r="D7729" s="4">
        <v>36884934</v>
      </c>
      <c r="E7729" s="4" t="s">
        <v>16067</v>
      </c>
    </row>
    <row r="7730" spans="1:5">
      <c r="A7730" s="10" t="s">
        <v>27</v>
      </c>
      <c r="B7730" s="4">
        <v>0</v>
      </c>
      <c r="C7730" s="4" t="s">
        <v>16060</v>
      </c>
      <c r="D7730" s="4" t="s">
        <v>16068</v>
      </c>
      <c r="E7730" s="4" t="s">
        <v>16069</v>
      </c>
    </row>
    <row r="7731" spans="1:5">
      <c r="A7731" s="10" t="s">
        <v>56</v>
      </c>
      <c r="B7731" s="4" t="s">
        <v>40</v>
      </c>
      <c r="C7731" s="4" t="s">
        <v>16060</v>
      </c>
      <c r="D7731" s="4" t="s">
        <v>16070</v>
      </c>
      <c r="E7731" s="4" t="s">
        <v>16071</v>
      </c>
    </row>
    <row r="7732" spans="1:5">
      <c r="A7732" s="10" t="s">
        <v>59</v>
      </c>
      <c r="B7732" s="4">
        <v>2800</v>
      </c>
      <c r="C7732" s="4" t="s">
        <v>16060</v>
      </c>
      <c r="D7732" s="4" t="s">
        <v>16072</v>
      </c>
      <c r="E7732" s="4" t="s">
        <v>16073</v>
      </c>
    </row>
    <row r="7733" spans="1:5">
      <c r="A7733" s="10" t="s">
        <v>27</v>
      </c>
      <c r="B7733" s="4">
        <v>0</v>
      </c>
      <c r="C7733" s="4" t="s">
        <v>16074</v>
      </c>
      <c r="D7733" s="4" t="s">
        <v>16075</v>
      </c>
      <c r="E7733" s="4" t="s">
        <v>16076</v>
      </c>
    </row>
    <row r="7734" spans="1:5">
      <c r="A7734" s="10" t="s">
        <v>30</v>
      </c>
      <c r="B7734" s="4">
        <v>4460</v>
      </c>
      <c r="C7734" s="4" t="s">
        <v>12157</v>
      </c>
      <c r="D7734" s="4" t="s">
        <v>16077</v>
      </c>
      <c r="E7734" s="4" t="s">
        <v>16078</v>
      </c>
    </row>
    <row r="7735" spans="1:5">
      <c r="A7735" s="10" t="s">
        <v>34</v>
      </c>
      <c r="B7735" s="4">
        <v>4000</v>
      </c>
      <c r="C7735" s="4" t="s">
        <v>16079</v>
      </c>
      <c r="D7735" s="4" t="s">
        <v>16080</v>
      </c>
      <c r="E7735" s="4" t="s">
        <v>16081</v>
      </c>
    </row>
    <row r="7736" spans="1:5">
      <c r="A7736" s="10" t="s">
        <v>27</v>
      </c>
      <c r="B7736" s="4">
        <v>0</v>
      </c>
      <c r="C7736" s="4" t="s">
        <v>16074</v>
      </c>
      <c r="D7736" s="4" t="s">
        <v>16082</v>
      </c>
      <c r="E7736" s="4" t="s">
        <v>16083</v>
      </c>
    </row>
    <row r="7737" spans="1:5">
      <c r="A7737" s="10" t="s">
        <v>39</v>
      </c>
      <c r="B7737" s="4" t="s">
        <v>40</v>
      </c>
      <c r="C7737" s="4" t="s">
        <v>16074</v>
      </c>
      <c r="D7737" s="4" t="s">
        <v>16084</v>
      </c>
      <c r="E7737" s="4" t="s">
        <v>16085</v>
      </c>
    </row>
    <row r="7738" spans="1:5">
      <c r="A7738" s="10" t="s">
        <v>43</v>
      </c>
      <c r="B7738" s="4">
        <v>7000</v>
      </c>
      <c r="C7738" s="4" t="s">
        <v>16074</v>
      </c>
      <c r="D7738" s="4" t="s">
        <v>16086</v>
      </c>
      <c r="E7738" s="4" t="s">
        <v>16087</v>
      </c>
    </row>
    <row r="7739" spans="1:5">
      <c r="A7739" s="10" t="s">
        <v>27</v>
      </c>
      <c r="B7739" s="4">
        <v>0</v>
      </c>
      <c r="C7739" s="4" t="s">
        <v>16074</v>
      </c>
      <c r="D7739" s="4" t="s">
        <v>16088</v>
      </c>
      <c r="E7739" s="4" t="s">
        <v>16089</v>
      </c>
    </row>
    <row r="7740" spans="1:5">
      <c r="A7740" s="10" t="s">
        <v>48</v>
      </c>
      <c r="B7740" s="4" t="s">
        <v>85</v>
      </c>
      <c r="C7740" s="4" t="s">
        <v>16074</v>
      </c>
      <c r="D7740" s="4" t="s">
        <v>16090</v>
      </c>
      <c r="E7740" s="4" t="s">
        <v>16091</v>
      </c>
    </row>
    <row r="7741" spans="1:5">
      <c r="A7741" s="10" t="s">
        <v>51</v>
      </c>
      <c r="B7741" s="4">
        <v>2800</v>
      </c>
      <c r="C7741" s="4" t="s">
        <v>16074</v>
      </c>
      <c r="D7741" s="4" t="s">
        <v>16092</v>
      </c>
      <c r="E7741" s="4" t="s">
        <v>16093</v>
      </c>
    </row>
    <row r="7742" spans="1:5">
      <c r="A7742" s="10">
        <v>2711</v>
      </c>
      <c r="B7742" s="4">
        <v>1</v>
      </c>
      <c r="C7742" s="4" t="s">
        <v>16094</v>
      </c>
      <c r="D7742" s="4" t="s">
        <v>16095</v>
      </c>
      <c r="E7742" s="4" t="s">
        <v>16096</v>
      </c>
    </row>
    <row r="7743" spans="1:5">
      <c r="A7743" s="10">
        <v>2712</v>
      </c>
      <c r="B7743" s="4">
        <v>1</v>
      </c>
      <c r="C7743" s="4" t="s">
        <v>16094</v>
      </c>
      <c r="D7743" s="4" t="s">
        <v>16097</v>
      </c>
      <c r="E7743" s="4" t="s">
        <v>16098</v>
      </c>
    </row>
    <row r="7744" spans="1:5">
      <c r="A7744" s="10">
        <v>2713</v>
      </c>
      <c r="B7744" s="4">
        <v>1</v>
      </c>
      <c r="C7744" s="4" t="s">
        <v>16094</v>
      </c>
      <c r="D7744" s="4" t="s">
        <v>16099</v>
      </c>
      <c r="E7744" s="4" t="s">
        <v>16100</v>
      </c>
    </row>
    <row r="7745" spans="1:5">
      <c r="A7745" s="10">
        <v>2714</v>
      </c>
      <c r="B7745" s="4">
        <v>1</v>
      </c>
      <c r="C7745" s="4" t="s">
        <v>16094</v>
      </c>
      <c r="D7745" s="4" t="s">
        <v>16101</v>
      </c>
      <c r="E7745" s="4" t="s">
        <v>16102</v>
      </c>
    </row>
    <row r="7746" spans="1:5">
      <c r="A7746" s="10" t="s">
        <v>27</v>
      </c>
      <c r="B7746" s="4">
        <v>0</v>
      </c>
      <c r="C7746" s="4" t="s">
        <v>16094</v>
      </c>
      <c r="D7746" s="4" t="s">
        <v>16103</v>
      </c>
      <c r="E7746" s="4" t="s">
        <v>16104</v>
      </c>
    </row>
    <row r="7747" spans="1:5">
      <c r="A7747" s="10" t="s">
        <v>30</v>
      </c>
      <c r="B7747" s="4">
        <v>4466</v>
      </c>
      <c r="C7747" s="4" t="s">
        <v>16094</v>
      </c>
      <c r="D7747" s="4" t="s">
        <v>16105</v>
      </c>
      <c r="E7747" s="4" t="s">
        <v>16106</v>
      </c>
    </row>
    <row r="7748" spans="1:5">
      <c r="A7748" s="10" t="s">
        <v>34</v>
      </c>
      <c r="B7748" s="4" t="s">
        <v>3102</v>
      </c>
      <c r="C7748" s="4" t="s">
        <v>16094</v>
      </c>
      <c r="D7748" s="4" t="s">
        <v>16107</v>
      </c>
      <c r="E7748" s="4" t="s">
        <v>16108</v>
      </c>
    </row>
    <row r="7749" spans="1:5">
      <c r="A7749" s="10" t="s">
        <v>27</v>
      </c>
      <c r="B7749" s="4">
        <v>0</v>
      </c>
      <c r="C7749" s="4" t="s">
        <v>16094</v>
      </c>
      <c r="D7749" s="4" t="s">
        <v>16109</v>
      </c>
      <c r="E7749" s="4" t="s">
        <v>16110</v>
      </c>
    </row>
    <row r="7750" spans="1:5">
      <c r="A7750" s="10" t="s">
        <v>39</v>
      </c>
      <c r="B7750" s="4" t="s">
        <v>85</v>
      </c>
      <c r="C7750" s="4" t="s">
        <v>16094</v>
      </c>
      <c r="D7750" s="4" t="s">
        <v>16111</v>
      </c>
      <c r="E7750" s="4" t="s">
        <v>16112</v>
      </c>
    </row>
    <row r="7751" spans="1:5">
      <c r="A7751" s="10" t="s">
        <v>43</v>
      </c>
      <c r="B7751" s="4">
        <v>1000</v>
      </c>
      <c r="C7751" s="4" t="s">
        <v>16094</v>
      </c>
      <c r="D7751" s="4" t="s">
        <v>16113</v>
      </c>
      <c r="E7751" s="4" t="s">
        <v>16114</v>
      </c>
    </row>
    <row r="7752" spans="1:5">
      <c r="A7752" s="10" t="s">
        <v>27</v>
      </c>
      <c r="B7752" s="4">
        <v>0</v>
      </c>
      <c r="C7752" s="4" t="s">
        <v>16115</v>
      </c>
      <c r="D7752" s="4" t="s">
        <v>16116</v>
      </c>
      <c r="E7752" s="4" t="s">
        <v>16117</v>
      </c>
    </row>
    <row r="7753" spans="1:5">
      <c r="A7753" s="10" t="s">
        <v>48</v>
      </c>
      <c r="B7753" s="4" t="s">
        <v>40</v>
      </c>
      <c r="C7753" s="4" t="s">
        <v>16115</v>
      </c>
      <c r="D7753" s="4" t="s">
        <v>16118</v>
      </c>
      <c r="E7753" s="4" t="s">
        <v>16119</v>
      </c>
    </row>
    <row r="7754" spans="1:5">
      <c r="A7754" s="10" t="s">
        <v>51</v>
      </c>
      <c r="B7754" s="4" t="s">
        <v>110</v>
      </c>
      <c r="C7754" s="4" t="s">
        <v>16115</v>
      </c>
      <c r="D7754" s="4" t="s">
        <v>16120</v>
      </c>
      <c r="E7754" s="4" t="s">
        <v>16121</v>
      </c>
    </row>
    <row r="7755" spans="1:5">
      <c r="A7755" s="10" t="s">
        <v>27</v>
      </c>
      <c r="B7755" s="4">
        <v>0</v>
      </c>
      <c r="C7755" s="4" t="s">
        <v>16115</v>
      </c>
      <c r="D7755" s="4" t="s">
        <v>16122</v>
      </c>
      <c r="E7755" s="4" t="s">
        <v>16123</v>
      </c>
    </row>
    <row r="7756" spans="1:5">
      <c r="A7756" s="10" t="s">
        <v>56</v>
      </c>
      <c r="B7756" s="4" t="s">
        <v>40</v>
      </c>
      <c r="C7756" s="4" t="s">
        <v>16115</v>
      </c>
      <c r="D7756" s="4" t="s">
        <v>16124</v>
      </c>
      <c r="E7756" s="4" t="s">
        <v>16125</v>
      </c>
    </row>
    <row r="7757" spans="1:5">
      <c r="A7757" s="10" t="s">
        <v>59</v>
      </c>
      <c r="B7757" s="4" t="s">
        <v>417</v>
      </c>
      <c r="C7757" s="4" t="s">
        <v>16115</v>
      </c>
      <c r="D7757" s="4" t="s">
        <v>16126</v>
      </c>
      <c r="E7757" s="4" t="s">
        <v>16127</v>
      </c>
    </row>
    <row r="7758" spans="1:5">
      <c r="A7758" s="10">
        <v>2711</v>
      </c>
      <c r="B7758" s="4">
        <v>1</v>
      </c>
      <c r="C7758" s="4" t="s">
        <v>16128</v>
      </c>
      <c r="D7758" s="4" t="s">
        <v>16129</v>
      </c>
      <c r="E7758" s="4" t="s">
        <v>16130</v>
      </c>
    </row>
    <row r="7759" spans="1:5">
      <c r="A7759" s="10">
        <v>2712</v>
      </c>
      <c r="B7759" s="4">
        <v>1</v>
      </c>
      <c r="C7759" s="4" t="s">
        <v>16128</v>
      </c>
      <c r="D7759" s="4" t="s">
        <v>16131</v>
      </c>
      <c r="E7759" s="4" t="s">
        <v>16132</v>
      </c>
    </row>
    <row r="7760" spans="1:5">
      <c r="A7760" s="10">
        <v>2713</v>
      </c>
      <c r="B7760" s="4">
        <v>1</v>
      </c>
      <c r="C7760" s="4" t="s">
        <v>16128</v>
      </c>
      <c r="D7760" s="4" t="s">
        <v>16133</v>
      </c>
      <c r="E7760" s="4" t="s">
        <v>16134</v>
      </c>
    </row>
    <row r="7761" spans="1:5">
      <c r="A7761" s="10">
        <v>2714</v>
      </c>
      <c r="B7761" s="4">
        <v>1</v>
      </c>
      <c r="C7761" s="4" t="s">
        <v>16128</v>
      </c>
      <c r="D7761" s="4" t="s">
        <v>16135</v>
      </c>
      <c r="E7761" s="4" t="s">
        <v>16136</v>
      </c>
    </row>
    <row r="7762" spans="1:5">
      <c r="A7762" s="10" t="s">
        <v>27</v>
      </c>
      <c r="B7762" s="4">
        <v>0</v>
      </c>
      <c r="C7762" s="4" t="s">
        <v>16128</v>
      </c>
      <c r="D7762" s="4" t="s">
        <v>16137</v>
      </c>
      <c r="E7762" s="4" t="s">
        <v>16138</v>
      </c>
    </row>
    <row r="7763" spans="1:5">
      <c r="A7763" s="10" t="s">
        <v>39</v>
      </c>
      <c r="B7763" s="4" t="s">
        <v>40</v>
      </c>
      <c r="C7763" s="4" t="s">
        <v>16128</v>
      </c>
      <c r="D7763" s="4" t="s">
        <v>16139</v>
      </c>
      <c r="E7763" s="4" t="s">
        <v>16140</v>
      </c>
    </row>
    <row r="7764" spans="1:5">
      <c r="A7764" s="10" t="s">
        <v>43</v>
      </c>
      <c r="B7764" s="4">
        <v>7800</v>
      </c>
      <c r="C7764" s="4" t="s">
        <v>16128</v>
      </c>
      <c r="D7764" s="4" t="s">
        <v>16141</v>
      </c>
      <c r="E7764" s="4" t="s">
        <v>16142</v>
      </c>
    </row>
    <row r="7765" spans="1:5">
      <c r="A7765" s="10" t="s">
        <v>27</v>
      </c>
      <c r="B7765" s="4">
        <v>0</v>
      </c>
      <c r="C7765" s="4" t="s">
        <v>16128</v>
      </c>
      <c r="D7765" s="11" t="s">
        <v>16143</v>
      </c>
      <c r="E7765" s="4" t="s">
        <v>16144</v>
      </c>
    </row>
    <row r="7766" spans="1:5">
      <c r="A7766" s="10" t="s">
        <v>48</v>
      </c>
      <c r="B7766" s="4" t="s">
        <v>85</v>
      </c>
      <c r="C7766" s="4" t="s">
        <v>16128</v>
      </c>
      <c r="D7766" s="4" t="s">
        <v>16145</v>
      </c>
      <c r="E7766" s="4" t="s">
        <v>16146</v>
      </c>
    </row>
    <row r="7767" spans="1:5">
      <c r="A7767" s="10" t="s">
        <v>51</v>
      </c>
      <c r="B7767" s="4">
        <v>5800</v>
      </c>
      <c r="C7767" s="4" t="s">
        <v>16128</v>
      </c>
      <c r="D7767" s="11" t="s">
        <v>16147</v>
      </c>
      <c r="E7767" s="4" t="s">
        <v>16148</v>
      </c>
    </row>
    <row r="7768" spans="1:5">
      <c r="A7768" s="10" t="s">
        <v>27</v>
      </c>
      <c r="B7768" s="4">
        <v>0</v>
      </c>
      <c r="C7768" s="4" t="s">
        <v>16149</v>
      </c>
      <c r="D7768" s="11" t="s">
        <v>16150</v>
      </c>
      <c r="E7768" s="4" t="s">
        <v>16151</v>
      </c>
    </row>
    <row r="7769" spans="1:5">
      <c r="A7769" s="10" t="s">
        <v>56</v>
      </c>
      <c r="B7769" s="4" t="s">
        <v>40</v>
      </c>
      <c r="C7769" s="4" t="s">
        <v>16149</v>
      </c>
      <c r="D7769" s="11" t="s">
        <v>16152</v>
      </c>
      <c r="E7769" s="4" t="s">
        <v>16153</v>
      </c>
    </row>
    <row r="7770" spans="1:5">
      <c r="A7770" s="10" t="s">
        <v>59</v>
      </c>
      <c r="B7770" s="4">
        <v>2800</v>
      </c>
      <c r="C7770" s="4" t="s">
        <v>16149</v>
      </c>
      <c r="D7770" s="11" t="s">
        <v>16154</v>
      </c>
      <c r="E7770" s="4" t="s">
        <v>16155</v>
      </c>
    </row>
    <row r="7771" spans="1:5">
      <c r="A7771" s="10" t="s">
        <v>27</v>
      </c>
      <c r="B7771" s="4">
        <v>0</v>
      </c>
      <c r="C7771" s="4" t="s">
        <v>16149</v>
      </c>
      <c r="D7771" s="11" t="s">
        <v>16156</v>
      </c>
      <c r="E7771" s="11" t="s">
        <v>16157</v>
      </c>
    </row>
    <row r="7772" spans="1:5">
      <c r="A7772" s="10" t="s">
        <v>30</v>
      </c>
      <c r="B7772" s="4">
        <v>4461</v>
      </c>
      <c r="C7772" s="4" t="s">
        <v>16149</v>
      </c>
      <c r="D7772" s="11" t="s">
        <v>16158</v>
      </c>
      <c r="E7772" s="4" t="s">
        <v>16159</v>
      </c>
    </row>
    <row r="7773" spans="1:5">
      <c r="A7773" s="10" t="s">
        <v>34</v>
      </c>
      <c r="B7773" s="4" t="s">
        <v>5513</v>
      </c>
      <c r="C7773" s="4" t="s">
        <v>16149</v>
      </c>
      <c r="D7773" s="11" t="s">
        <v>16160</v>
      </c>
      <c r="E7773" s="4" t="s">
        <v>16161</v>
      </c>
    </row>
    <row r="7774" spans="1:5">
      <c r="A7774" s="10">
        <v>2711</v>
      </c>
      <c r="B7774" s="4">
        <v>1</v>
      </c>
      <c r="C7774" s="4" t="s">
        <v>16162</v>
      </c>
      <c r="D7774" s="4" t="s">
        <v>16163</v>
      </c>
      <c r="E7774" s="4" t="s">
        <v>16164</v>
      </c>
    </row>
    <row r="7775" spans="1:5">
      <c r="A7775" s="10">
        <v>2712</v>
      </c>
      <c r="B7775" s="4">
        <v>1</v>
      </c>
      <c r="C7775" s="4" t="s">
        <v>16162</v>
      </c>
      <c r="D7775" s="4" t="s">
        <v>16165</v>
      </c>
      <c r="E7775" s="4" t="s">
        <v>16166</v>
      </c>
    </row>
    <row r="7776" spans="1:5">
      <c r="A7776" s="10">
        <v>2713</v>
      </c>
      <c r="B7776" s="4">
        <v>1</v>
      </c>
      <c r="C7776" s="4" t="s">
        <v>16162</v>
      </c>
      <c r="D7776" s="4" t="s">
        <v>16167</v>
      </c>
      <c r="E7776" s="4" t="s">
        <v>16168</v>
      </c>
    </row>
    <row r="7777" spans="1:5">
      <c r="A7777" s="10">
        <v>2714</v>
      </c>
      <c r="B7777" s="4">
        <v>1</v>
      </c>
      <c r="C7777" s="4" t="s">
        <v>16162</v>
      </c>
      <c r="D7777" s="4" t="s">
        <v>16169</v>
      </c>
      <c r="E7777" s="4" t="s">
        <v>16170</v>
      </c>
    </row>
    <row r="7778" spans="1:5">
      <c r="A7778" s="10" t="s">
        <v>27</v>
      </c>
      <c r="B7778" s="4">
        <v>0</v>
      </c>
      <c r="C7778" s="4" t="s">
        <v>16162</v>
      </c>
      <c r="D7778" s="4" t="s">
        <v>16171</v>
      </c>
      <c r="E7778" s="4" t="s">
        <v>16172</v>
      </c>
    </row>
    <row r="7779" spans="1:5">
      <c r="A7779" s="10" t="s">
        <v>48</v>
      </c>
      <c r="B7779" s="4" t="s">
        <v>40</v>
      </c>
      <c r="C7779" s="4" t="s">
        <v>12157</v>
      </c>
      <c r="D7779" s="4" t="s">
        <v>16173</v>
      </c>
      <c r="E7779" s="4" t="s">
        <v>16174</v>
      </c>
    </row>
    <row r="7780" spans="1:5">
      <c r="A7780" s="10" t="s">
        <v>51</v>
      </c>
      <c r="B7780" s="4" t="s">
        <v>654</v>
      </c>
      <c r="C7780" s="4" t="s">
        <v>16175</v>
      </c>
      <c r="D7780" s="4" t="s">
        <v>16176</v>
      </c>
      <c r="E7780" s="4" t="s">
        <v>16177</v>
      </c>
    </row>
    <row r="7781" spans="1:5">
      <c r="A7781" s="10" t="s">
        <v>27</v>
      </c>
      <c r="B7781" s="4">
        <v>0</v>
      </c>
      <c r="C7781" s="4" t="s">
        <v>16162</v>
      </c>
      <c r="D7781" s="4" t="s">
        <v>16178</v>
      </c>
      <c r="E7781" s="4" t="s">
        <v>16179</v>
      </c>
    </row>
    <row r="7782" spans="1:5">
      <c r="A7782" s="10" t="s">
        <v>56</v>
      </c>
      <c r="B7782" s="4" t="s">
        <v>85</v>
      </c>
      <c r="C7782" s="4" t="s">
        <v>16162</v>
      </c>
      <c r="D7782" s="4" t="s">
        <v>16180</v>
      </c>
      <c r="E7782" s="4" t="s">
        <v>16181</v>
      </c>
    </row>
    <row r="7783" spans="1:5">
      <c r="A7783" s="10" t="s">
        <v>59</v>
      </c>
      <c r="B7783" s="4">
        <v>2800</v>
      </c>
      <c r="C7783" s="4" t="s">
        <v>16162</v>
      </c>
      <c r="D7783" s="4" t="s">
        <v>16182</v>
      </c>
      <c r="E7783" s="11" t="s">
        <v>16183</v>
      </c>
    </row>
    <row r="7784" spans="1:5">
      <c r="A7784" s="10" t="s">
        <v>27</v>
      </c>
      <c r="B7784" s="4">
        <v>0</v>
      </c>
      <c r="C7784" s="4" t="s">
        <v>16162</v>
      </c>
      <c r="D7784" s="4" t="s">
        <v>16184</v>
      </c>
      <c r="E7784" s="4" t="s">
        <v>16185</v>
      </c>
    </row>
    <row r="7785" spans="1:5">
      <c r="A7785" s="10" t="s">
        <v>30</v>
      </c>
      <c r="B7785" s="4">
        <v>4465</v>
      </c>
      <c r="C7785" s="4" t="s">
        <v>16162</v>
      </c>
      <c r="D7785" s="4" t="s">
        <v>16186</v>
      </c>
      <c r="E7785" s="4" t="s">
        <v>16187</v>
      </c>
    </row>
    <row r="7786" spans="1:5">
      <c r="A7786" s="10" t="s">
        <v>34</v>
      </c>
      <c r="B7786" s="4" t="s">
        <v>452</v>
      </c>
      <c r="C7786" s="4" t="s">
        <v>16162</v>
      </c>
      <c r="D7786" s="4" t="s">
        <v>16188</v>
      </c>
      <c r="E7786" s="4" t="s">
        <v>16189</v>
      </c>
    </row>
    <row r="7787" spans="1:5">
      <c r="A7787" s="10" t="s">
        <v>27</v>
      </c>
      <c r="B7787" s="4">
        <v>0</v>
      </c>
      <c r="C7787" s="4" t="s">
        <v>16190</v>
      </c>
      <c r="D7787" s="4" t="s">
        <v>16191</v>
      </c>
      <c r="E7787" s="4" t="s">
        <v>16192</v>
      </c>
    </row>
    <row r="7788" spans="1:5">
      <c r="A7788" s="10" t="s">
        <v>39</v>
      </c>
      <c r="B7788" s="4" t="s">
        <v>40</v>
      </c>
      <c r="C7788" s="4" t="s">
        <v>16190</v>
      </c>
      <c r="D7788" s="4" t="s">
        <v>16193</v>
      </c>
      <c r="E7788" s="4" t="s">
        <v>16194</v>
      </c>
    </row>
    <row r="7789" spans="1:5">
      <c r="A7789" s="10" t="s">
        <v>43</v>
      </c>
      <c r="B7789" s="4">
        <v>8000</v>
      </c>
      <c r="C7789" s="4" t="s">
        <v>16190</v>
      </c>
      <c r="D7789" s="4" t="s">
        <v>16195</v>
      </c>
      <c r="E7789" s="4" t="s">
        <v>16196</v>
      </c>
    </row>
    <row r="7790" spans="1:5">
      <c r="A7790" s="10">
        <v>2711</v>
      </c>
      <c r="B7790" s="4">
        <v>1</v>
      </c>
      <c r="C7790" s="4" t="s">
        <v>16197</v>
      </c>
      <c r="D7790" s="4" t="s">
        <v>16198</v>
      </c>
      <c r="E7790" s="4" t="s">
        <v>16199</v>
      </c>
    </row>
    <row r="7791" spans="1:5">
      <c r="A7791" s="10">
        <v>2712</v>
      </c>
      <c r="B7791" s="4">
        <v>1</v>
      </c>
      <c r="C7791" s="4" t="s">
        <v>16197</v>
      </c>
      <c r="D7791" s="4" t="s">
        <v>16200</v>
      </c>
      <c r="E7791" s="4" t="s">
        <v>16201</v>
      </c>
    </row>
    <row r="7792" spans="1:5">
      <c r="A7792" s="10">
        <v>2713</v>
      </c>
      <c r="B7792" s="4">
        <v>1</v>
      </c>
      <c r="C7792" s="4" t="s">
        <v>16197</v>
      </c>
      <c r="D7792" s="4" t="s">
        <v>16202</v>
      </c>
      <c r="E7792" s="4" t="s">
        <v>16203</v>
      </c>
    </row>
    <row r="7793" spans="1:5">
      <c r="A7793" s="10">
        <v>2714</v>
      </c>
      <c r="B7793" s="4">
        <v>1</v>
      </c>
      <c r="C7793" s="4" t="s">
        <v>16197</v>
      </c>
      <c r="D7793" s="4" t="s">
        <v>16204</v>
      </c>
      <c r="E7793" s="11" t="s">
        <v>16205</v>
      </c>
    </row>
    <row r="7794" spans="1:5">
      <c r="A7794" s="10" t="s">
        <v>27</v>
      </c>
      <c r="B7794" s="4">
        <v>0</v>
      </c>
      <c r="C7794" s="4" t="s">
        <v>16197</v>
      </c>
      <c r="D7794" s="4" t="s">
        <v>16206</v>
      </c>
      <c r="E7794" s="4" t="s">
        <v>16207</v>
      </c>
    </row>
    <row r="7795" spans="1:5">
      <c r="A7795" s="10" t="s">
        <v>56</v>
      </c>
      <c r="B7795" s="4" t="s">
        <v>40</v>
      </c>
      <c r="C7795" s="4" t="s">
        <v>16197</v>
      </c>
      <c r="D7795" s="4" t="s">
        <v>16208</v>
      </c>
      <c r="E7795" s="4" t="s">
        <v>16209</v>
      </c>
    </row>
    <row r="7796" spans="1:5">
      <c r="A7796" s="10" t="s">
        <v>59</v>
      </c>
      <c r="B7796" s="4" t="s">
        <v>150</v>
      </c>
      <c r="C7796" s="4" t="s">
        <v>16197</v>
      </c>
      <c r="D7796" s="4" t="s">
        <v>16210</v>
      </c>
      <c r="E7796" s="4" t="s">
        <v>16211</v>
      </c>
    </row>
    <row r="7797" spans="1:5">
      <c r="A7797" s="10" t="s">
        <v>27</v>
      </c>
      <c r="B7797" s="4">
        <v>0</v>
      </c>
      <c r="C7797" s="4" t="s">
        <v>16197</v>
      </c>
      <c r="D7797" s="4" t="s">
        <v>16212</v>
      </c>
      <c r="E7797" s="4" t="s">
        <v>16213</v>
      </c>
    </row>
    <row r="7798" spans="1:5">
      <c r="A7798" s="10" t="s">
        <v>30</v>
      </c>
      <c r="B7798" s="4">
        <v>4467</v>
      </c>
      <c r="C7798" s="4" t="s">
        <v>16197</v>
      </c>
      <c r="D7798" s="4" t="s">
        <v>16214</v>
      </c>
      <c r="E7798" s="4" t="s">
        <v>16215</v>
      </c>
    </row>
    <row r="7799" spans="1:5">
      <c r="A7799" s="10" t="s">
        <v>34</v>
      </c>
      <c r="B7799" s="4" t="s">
        <v>3102</v>
      </c>
      <c r="C7799" s="4" t="s">
        <v>16197</v>
      </c>
      <c r="D7799" s="4" t="s">
        <v>16216</v>
      </c>
      <c r="E7799" s="4" t="s">
        <v>16217</v>
      </c>
    </row>
    <row r="7800" spans="1:5">
      <c r="A7800" s="10" t="s">
        <v>27</v>
      </c>
      <c r="B7800" s="4">
        <v>0</v>
      </c>
      <c r="C7800" s="4" t="s">
        <v>16197</v>
      </c>
      <c r="D7800" s="4" t="s">
        <v>16218</v>
      </c>
      <c r="E7800" s="4" t="s">
        <v>16219</v>
      </c>
    </row>
    <row r="7801" spans="1:5">
      <c r="A7801" s="10" t="s">
        <v>39</v>
      </c>
      <c r="B7801" s="4" t="s">
        <v>40</v>
      </c>
      <c r="C7801" s="4" t="s">
        <v>16197</v>
      </c>
      <c r="D7801" s="4" t="s">
        <v>16220</v>
      </c>
      <c r="E7801" s="4" t="s">
        <v>16221</v>
      </c>
    </row>
    <row r="7802" spans="1:5">
      <c r="A7802" s="10" t="s">
        <v>43</v>
      </c>
      <c r="B7802" s="4" t="s">
        <v>452</v>
      </c>
      <c r="C7802" s="4" t="s">
        <v>16197</v>
      </c>
      <c r="D7802" s="4" t="s">
        <v>16222</v>
      </c>
      <c r="E7802" s="4" t="s">
        <v>16223</v>
      </c>
    </row>
    <row r="7803" spans="1:5">
      <c r="A7803" s="10" t="s">
        <v>27</v>
      </c>
      <c r="B7803" s="4">
        <v>0</v>
      </c>
      <c r="C7803" s="4" t="s">
        <v>16224</v>
      </c>
      <c r="D7803" s="4" t="s">
        <v>16225</v>
      </c>
      <c r="E7803" s="4" t="s">
        <v>16226</v>
      </c>
    </row>
    <row r="7804" spans="1:5">
      <c r="A7804" s="10" t="s">
        <v>48</v>
      </c>
      <c r="B7804" s="4" t="s">
        <v>40</v>
      </c>
      <c r="C7804" s="4" t="s">
        <v>16224</v>
      </c>
      <c r="D7804" s="4" t="s">
        <v>16227</v>
      </c>
      <c r="E7804" s="4" t="s">
        <v>16228</v>
      </c>
    </row>
    <row r="7805" spans="1:5">
      <c r="A7805" s="10" t="s">
        <v>51</v>
      </c>
      <c r="B7805" s="4" t="s">
        <v>110</v>
      </c>
      <c r="C7805" s="4" t="s">
        <v>16224</v>
      </c>
      <c r="D7805" s="4" t="s">
        <v>16229</v>
      </c>
      <c r="E7805" s="4" t="s">
        <v>16230</v>
      </c>
    </row>
    <row r="7806" spans="1:5">
      <c r="A7806" s="10">
        <v>2711</v>
      </c>
      <c r="B7806" s="4">
        <v>1</v>
      </c>
      <c r="C7806" s="4" t="s">
        <v>16231</v>
      </c>
      <c r="D7806" s="4" t="s">
        <v>16232</v>
      </c>
      <c r="E7806" s="4" t="s">
        <v>16233</v>
      </c>
    </row>
    <row r="7807" spans="1:5">
      <c r="A7807" s="10">
        <v>2712</v>
      </c>
      <c r="B7807" s="4">
        <v>1</v>
      </c>
      <c r="C7807" s="4" t="s">
        <v>16231</v>
      </c>
      <c r="D7807" s="4" t="s">
        <v>16234</v>
      </c>
      <c r="E7807" s="4" t="s">
        <v>16235</v>
      </c>
    </row>
    <row r="7808" spans="1:5">
      <c r="A7808" s="10">
        <v>2713</v>
      </c>
      <c r="B7808" s="4">
        <v>1</v>
      </c>
      <c r="C7808" s="4" t="s">
        <v>16231</v>
      </c>
      <c r="D7808" s="4" t="s">
        <v>16236</v>
      </c>
      <c r="E7808" s="4" t="s">
        <v>16237</v>
      </c>
    </row>
    <row r="7809" spans="1:5">
      <c r="A7809" s="10">
        <v>2714</v>
      </c>
      <c r="B7809" s="4">
        <v>1</v>
      </c>
      <c r="C7809" s="4" t="s">
        <v>16231</v>
      </c>
      <c r="D7809" s="4" t="s">
        <v>16238</v>
      </c>
      <c r="E7809" s="4" t="s">
        <v>16239</v>
      </c>
    </row>
    <row r="7810" spans="1:5">
      <c r="A7810" s="10" t="s">
        <v>27</v>
      </c>
      <c r="B7810" s="4">
        <v>0</v>
      </c>
      <c r="C7810" s="4" t="s">
        <v>16231</v>
      </c>
      <c r="D7810" s="4" t="s">
        <v>16240</v>
      </c>
      <c r="E7810" s="4" t="s">
        <v>16241</v>
      </c>
    </row>
    <row r="7811" spans="1:5">
      <c r="A7811" s="10" t="s">
        <v>30</v>
      </c>
      <c r="B7811" s="4">
        <v>4462</v>
      </c>
      <c r="C7811" s="4" t="s">
        <v>16231</v>
      </c>
      <c r="D7811" s="4" t="s">
        <v>16242</v>
      </c>
      <c r="E7811" s="4" t="s">
        <v>16243</v>
      </c>
    </row>
    <row r="7812" spans="1:5">
      <c r="A7812" s="10" t="s">
        <v>34</v>
      </c>
      <c r="B7812" s="4">
        <v>6400</v>
      </c>
      <c r="C7812" s="4" t="s">
        <v>16231</v>
      </c>
      <c r="D7812" s="4" t="s">
        <v>16244</v>
      </c>
      <c r="E7812" s="4" t="s">
        <v>16245</v>
      </c>
    </row>
    <row r="7813" spans="1:5">
      <c r="A7813" s="10" t="s">
        <v>27</v>
      </c>
      <c r="B7813" s="4">
        <v>0</v>
      </c>
      <c r="C7813" s="4" t="s">
        <v>16231</v>
      </c>
      <c r="D7813" s="4" t="s">
        <v>16246</v>
      </c>
      <c r="E7813" s="4" t="s">
        <v>16247</v>
      </c>
    </row>
    <row r="7814" spans="1:5">
      <c r="A7814" s="10" t="s">
        <v>39</v>
      </c>
      <c r="B7814" s="4" t="s">
        <v>40</v>
      </c>
      <c r="C7814" s="4" t="s">
        <v>16231</v>
      </c>
      <c r="D7814" s="4" t="s">
        <v>16248</v>
      </c>
      <c r="E7814" s="4" t="s">
        <v>16249</v>
      </c>
    </row>
    <row r="7815" spans="1:5">
      <c r="A7815" s="10" t="s">
        <v>43</v>
      </c>
      <c r="B7815" s="4" t="s">
        <v>110</v>
      </c>
      <c r="C7815" s="4" t="s">
        <v>16231</v>
      </c>
      <c r="D7815" s="4" t="s">
        <v>16250</v>
      </c>
      <c r="E7815" s="4" t="s">
        <v>16251</v>
      </c>
    </row>
    <row r="7816" spans="1:5">
      <c r="A7816" s="10" t="s">
        <v>27</v>
      </c>
      <c r="B7816" s="4">
        <v>0</v>
      </c>
      <c r="C7816" s="4" t="s">
        <v>16231</v>
      </c>
      <c r="D7816" s="4" t="s">
        <v>16252</v>
      </c>
      <c r="E7816" s="4" t="s">
        <v>16253</v>
      </c>
    </row>
    <row r="7817" spans="1:5">
      <c r="A7817" s="10" t="s">
        <v>48</v>
      </c>
      <c r="B7817" s="4" t="s">
        <v>85</v>
      </c>
      <c r="C7817" s="4" t="s">
        <v>16231</v>
      </c>
      <c r="D7817" s="4" t="s">
        <v>16254</v>
      </c>
      <c r="E7817" s="4" t="s">
        <v>16255</v>
      </c>
    </row>
    <row r="7818" spans="1:5">
      <c r="A7818" s="10" t="s">
        <v>51</v>
      </c>
      <c r="B7818" s="4">
        <v>8000</v>
      </c>
      <c r="C7818" s="4" t="s">
        <v>16231</v>
      </c>
      <c r="D7818" s="4" t="s">
        <v>16256</v>
      </c>
      <c r="E7818" s="4" t="s">
        <v>16257</v>
      </c>
    </row>
    <row r="7819" spans="1:5">
      <c r="A7819" s="10" t="s">
        <v>27</v>
      </c>
      <c r="B7819" s="4">
        <v>0</v>
      </c>
      <c r="C7819" s="4" t="s">
        <v>16231</v>
      </c>
      <c r="D7819" s="4" t="s">
        <v>16258</v>
      </c>
      <c r="E7819" s="4" t="s">
        <v>16259</v>
      </c>
    </row>
    <row r="7820" spans="1:5">
      <c r="A7820" s="10" t="s">
        <v>56</v>
      </c>
      <c r="B7820" s="4" t="s">
        <v>40</v>
      </c>
      <c r="C7820" s="4" t="s">
        <v>16231</v>
      </c>
      <c r="D7820" s="4" t="s">
        <v>16260</v>
      </c>
      <c r="E7820" s="4" t="s">
        <v>16261</v>
      </c>
    </row>
    <row r="7821" spans="1:5">
      <c r="A7821" s="10" t="s">
        <v>59</v>
      </c>
      <c r="B7821" s="4">
        <v>3800</v>
      </c>
      <c r="C7821" s="4" t="s">
        <v>16231</v>
      </c>
      <c r="D7821" s="4" t="s">
        <v>16262</v>
      </c>
      <c r="E7821" s="4" t="s">
        <v>16263</v>
      </c>
    </row>
    <row r="7822" spans="1:5">
      <c r="A7822" s="10">
        <v>2711</v>
      </c>
      <c r="B7822" s="4">
        <v>1</v>
      </c>
      <c r="C7822" s="4" t="s">
        <v>16264</v>
      </c>
      <c r="D7822" s="4" t="s">
        <v>16265</v>
      </c>
      <c r="E7822" s="4" t="s">
        <v>16266</v>
      </c>
    </row>
    <row r="7823" spans="1:5">
      <c r="A7823" s="10">
        <v>2712</v>
      </c>
      <c r="B7823" s="4">
        <v>1</v>
      </c>
      <c r="C7823" s="4" t="s">
        <v>16264</v>
      </c>
      <c r="D7823" s="4" t="s">
        <v>16267</v>
      </c>
      <c r="E7823" s="4" t="s">
        <v>16268</v>
      </c>
    </row>
    <row r="7824" spans="1:5">
      <c r="A7824" s="10">
        <v>2713</v>
      </c>
      <c r="B7824" s="4">
        <v>1</v>
      </c>
      <c r="C7824" s="4" t="s">
        <v>16264</v>
      </c>
      <c r="D7824" s="4" t="s">
        <v>16269</v>
      </c>
      <c r="E7824" s="4" t="s">
        <v>16270</v>
      </c>
    </row>
    <row r="7825" spans="1:5">
      <c r="A7825" s="10">
        <v>2714</v>
      </c>
      <c r="B7825" s="4">
        <v>1</v>
      </c>
      <c r="C7825" s="4" t="s">
        <v>16264</v>
      </c>
      <c r="D7825" s="4" t="s">
        <v>16271</v>
      </c>
      <c r="E7825" s="4" t="s">
        <v>16272</v>
      </c>
    </row>
    <row r="7826" spans="1:5">
      <c r="A7826" s="10" t="s">
        <v>27</v>
      </c>
      <c r="B7826" s="4">
        <v>0</v>
      </c>
      <c r="C7826" s="4" t="s">
        <v>16273</v>
      </c>
      <c r="D7826" s="4" t="s">
        <v>16274</v>
      </c>
      <c r="E7826" s="4" t="s">
        <v>16275</v>
      </c>
    </row>
    <row r="7827" spans="1:5">
      <c r="A7827" s="10" t="s">
        <v>39</v>
      </c>
      <c r="B7827" s="4" t="s">
        <v>85</v>
      </c>
      <c r="C7827" s="4" t="s">
        <v>16273</v>
      </c>
      <c r="D7827" s="4" t="s">
        <v>16276</v>
      </c>
      <c r="E7827" s="4" t="s">
        <v>16277</v>
      </c>
    </row>
    <row r="7828" spans="1:5">
      <c r="A7828" s="10" t="s">
        <v>43</v>
      </c>
      <c r="B7828" s="4">
        <v>800</v>
      </c>
      <c r="C7828" s="4" t="s">
        <v>16273</v>
      </c>
      <c r="D7828" s="4" t="s">
        <v>16278</v>
      </c>
      <c r="E7828" s="4" t="s">
        <v>16279</v>
      </c>
    </row>
    <row r="7829" spans="1:5">
      <c r="A7829" s="10" t="s">
        <v>27</v>
      </c>
      <c r="B7829" s="4">
        <v>0</v>
      </c>
      <c r="C7829" s="4" t="s">
        <v>16273</v>
      </c>
      <c r="D7829" s="4" t="s">
        <v>16280</v>
      </c>
      <c r="E7829" s="4" t="s">
        <v>16281</v>
      </c>
    </row>
    <row r="7830" spans="1:5">
      <c r="A7830" s="10" t="s">
        <v>48</v>
      </c>
      <c r="B7830" s="4" t="s">
        <v>40</v>
      </c>
      <c r="C7830" s="4" t="s">
        <v>16273</v>
      </c>
      <c r="D7830" s="4" t="s">
        <v>16282</v>
      </c>
      <c r="E7830" s="4" t="s">
        <v>16283</v>
      </c>
    </row>
    <row r="7831" spans="1:5">
      <c r="A7831" s="10" t="s">
        <v>51</v>
      </c>
      <c r="B7831" s="4" t="s">
        <v>110</v>
      </c>
      <c r="C7831" s="4" t="s">
        <v>16273</v>
      </c>
      <c r="D7831" s="4" t="s">
        <v>16284</v>
      </c>
      <c r="E7831" s="4" t="s">
        <v>16285</v>
      </c>
    </row>
    <row r="7832" spans="1:5">
      <c r="A7832" s="10" t="s">
        <v>27</v>
      </c>
      <c r="B7832" s="4">
        <v>0</v>
      </c>
      <c r="C7832" s="4" t="s">
        <v>16273</v>
      </c>
      <c r="D7832" s="4" t="s">
        <v>16286</v>
      </c>
      <c r="E7832" s="4" t="s">
        <v>16287</v>
      </c>
    </row>
    <row r="7833" spans="1:5">
      <c r="A7833" s="10" t="s">
        <v>56</v>
      </c>
      <c r="B7833" s="4" t="s">
        <v>85</v>
      </c>
      <c r="C7833" s="4" t="s">
        <v>16273</v>
      </c>
      <c r="D7833" s="4" t="s">
        <v>16288</v>
      </c>
      <c r="E7833" s="4" t="s">
        <v>16289</v>
      </c>
    </row>
    <row r="7834" spans="1:5">
      <c r="A7834" s="10" t="s">
        <v>59</v>
      </c>
      <c r="B7834" s="4">
        <v>1800</v>
      </c>
      <c r="C7834" s="4" t="s">
        <v>16273</v>
      </c>
      <c r="D7834" s="4" t="s">
        <v>16290</v>
      </c>
      <c r="E7834" s="4" t="s">
        <v>16291</v>
      </c>
    </row>
    <row r="7835" spans="1:5">
      <c r="A7835" s="10" t="s">
        <v>27</v>
      </c>
      <c r="B7835" s="4">
        <v>0</v>
      </c>
      <c r="C7835" s="4" t="s">
        <v>16273</v>
      </c>
      <c r="D7835" s="4" t="s">
        <v>16292</v>
      </c>
      <c r="E7835" s="4" t="s">
        <v>16293</v>
      </c>
    </row>
    <row r="7836" spans="1:5">
      <c r="A7836" s="10" t="s">
        <v>30</v>
      </c>
      <c r="B7836" s="4">
        <v>4468</v>
      </c>
      <c r="C7836" s="4" t="s">
        <v>16273</v>
      </c>
      <c r="D7836" s="4" t="s">
        <v>16294</v>
      </c>
      <c r="E7836" s="4" t="s">
        <v>16295</v>
      </c>
    </row>
    <row r="7837" spans="1:5">
      <c r="A7837" s="10" t="s">
        <v>34</v>
      </c>
      <c r="B7837" s="4" t="s">
        <v>487</v>
      </c>
      <c r="C7837" s="4" t="s">
        <v>16273</v>
      </c>
      <c r="D7837" s="4" t="s">
        <v>16296</v>
      </c>
      <c r="E7837" s="4" t="s">
        <v>16297</v>
      </c>
    </row>
    <row r="7838" spans="1:5">
      <c r="A7838" s="10">
        <v>2711</v>
      </c>
      <c r="B7838" s="4">
        <v>1</v>
      </c>
      <c r="C7838" s="4" t="s">
        <v>16298</v>
      </c>
      <c r="D7838" s="4" t="s">
        <v>16299</v>
      </c>
      <c r="E7838" s="4" t="s">
        <v>16300</v>
      </c>
    </row>
    <row r="7839" spans="1:5">
      <c r="A7839" s="10">
        <v>2712</v>
      </c>
      <c r="B7839" s="4">
        <v>1</v>
      </c>
      <c r="C7839" s="4" t="s">
        <v>16298</v>
      </c>
      <c r="D7839" s="4" t="s">
        <v>16301</v>
      </c>
      <c r="E7839" s="4" t="s">
        <v>16302</v>
      </c>
    </row>
    <row r="7840" spans="1:5">
      <c r="A7840" s="10">
        <v>2713</v>
      </c>
      <c r="B7840" s="4">
        <v>1</v>
      </c>
      <c r="C7840" s="4" t="s">
        <v>16298</v>
      </c>
      <c r="D7840" s="4" t="s">
        <v>16303</v>
      </c>
      <c r="E7840" s="4" t="s">
        <v>16304</v>
      </c>
    </row>
    <row r="7841" spans="1:5">
      <c r="A7841" s="10">
        <v>2714</v>
      </c>
      <c r="B7841" s="4">
        <v>1</v>
      </c>
      <c r="C7841" s="4" t="s">
        <v>16298</v>
      </c>
      <c r="D7841" s="4" t="s">
        <v>16305</v>
      </c>
      <c r="E7841" s="4" t="s">
        <v>16306</v>
      </c>
    </row>
    <row r="7842" spans="1:5">
      <c r="A7842" s="10" t="s">
        <v>27</v>
      </c>
      <c r="B7842" s="4">
        <v>0</v>
      </c>
      <c r="C7842" s="4" t="s">
        <v>16307</v>
      </c>
      <c r="D7842" s="4" t="s">
        <v>16308</v>
      </c>
      <c r="E7842" s="4" t="s">
        <v>16309</v>
      </c>
    </row>
    <row r="7843" spans="1:5">
      <c r="A7843" s="10" t="s">
        <v>48</v>
      </c>
      <c r="B7843" s="4" t="s">
        <v>85</v>
      </c>
      <c r="C7843" s="4" t="s">
        <v>16307</v>
      </c>
      <c r="D7843" s="4" t="s">
        <v>16310</v>
      </c>
      <c r="E7843" s="4" t="s">
        <v>16311</v>
      </c>
    </row>
    <row r="7844" spans="1:5">
      <c r="A7844" s="10" t="s">
        <v>51</v>
      </c>
      <c r="B7844" s="4" t="s">
        <v>654</v>
      </c>
      <c r="C7844" s="4" t="s">
        <v>16307</v>
      </c>
      <c r="D7844" s="4" t="s">
        <v>16312</v>
      </c>
      <c r="E7844" s="11" t="s">
        <v>16313</v>
      </c>
    </row>
    <row r="7845" spans="1:5">
      <c r="A7845" s="10" t="s">
        <v>27</v>
      </c>
      <c r="B7845" s="4">
        <v>0</v>
      </c>
      <c r="C7845" s="4" t="s">
        <v>16307</v>
      </c>
      <c r="D7845" s="4" t="s">
        <v>16314</v>
      </c>
      <c r="E7845" s="4" t="s">
        <v>16315</v>
      </c>
    </row>
    <row r="7846" spans="1:5">
      <c r="A7846" s="10" t="s">
        <v>56</v>
      </c>
      <c r="B7846" s="4" t="s">
        <v>40</v>
      </c>
      <c r="C7846" s="4" t="s">
        <v>16307</v>
      </c>
      <c r="D7846" s="4" t="s">
        <v>16316</v>
      </c>
      <c r="E7846" s="4" t="s">
        <v>16317</v>
      </c>
    </row>
    <row r="7847" spans="1:5">
      <c r="A7847" s="10" t="s">
        <v>59</v>
      </c>
      <c r="B7847" s="4">
        <v>3800</v>
      </c>
      <c r="C7847" s="4" t="s">
        <v>16307</v>
      </c>
      <c r="D7847" s="4" t="s">
        <v>16318</v>
      </c>
      <c r="E7847" s="4" t="s">
        <v>16319</v>
      </c>
    </row>
    <row r="7848" spans="1:5">
      <c r="A7848" s="10" t="s">
        <v>27</v>
      </c>
      <c r="B7848" s="4">
        <v>0</v>
      </c>
      <c r="C7848" s="4" t="s">
        <v>16307</v>
      </c>
      <c r="D7848" s="4" t="s">
        <v>16320</v>
      </c>
      <c r="E7848" s="4" t="s">
        <v>16321</v>
      </c>
    </row>
    <row r="7849" spans="1:5">
      <c r="A7849" s="10" t="s">
        <v>30</v>
      </c>
      <c r="B7849" s="4">
        <v>4463</v>
      </c>
      <c r="C7849" s="4" t="s">
        <v>16307</v>
      </c>
      <c r="D7849" s="11">
        <v>314516000000000</v>
      </c>
      <c r="E7849" s="4" t="s">
        <v>16322</v>
      </c>
    </row>
    <row r="7850" spans="1:5">
      <c r="A7850" s="10" t="s">
        <v>34</v>
      </c>
      <c r="B7850" s="4">
        <v>7000</v>
      </c>
      <c r="C7850" s="4" t="s">
        <v>16307</v>
      </c>
      <c r="D7850" s="4" t="s">
        <v>16323</v>
      </c>
      <c r="E7850" s="4" t="s">
        <v>16324</v>
      </c>
    </row>
    <row r="7851" spans="1:5">
      <c r="A7851" s="10" t="s">
        <v>27</v>
      </c>
      <c r="B7851" s="4">
        <v>0</v>
      </c>
      <c r="C7851" s="4" t="s">
        <v>16307</v>
      </c>
      <c r="D7851" s="4" t="s">
        <v>16325</v>
      </c>
      <c r="E7851" s="4" t="s">
        <v>16326</v>
      </c>
    </row>
    <row r="7852" spans="1:5">
      <c r="A7852" s="10" t="s">
        <v>39</v>
      </c>
      <c r="B7852" s="4" t="s">
        <v>40</v>
      </c>
      <c r="C7852" s="4" t="s">
        <v>16307</v>
      </c>
      <c r="D7852" s="4" t="s">
        <v>16327</v>
      </c>
      <c r="E7852" s="4" t="s">
        <v>16328</v>
      </c>
    </row>
    <row r="7853" spans="1:5">
      <c r="A7853" s="10" t="s">
        <v>43</v>
      </c>
      <c r="B7853" s="4">
        <v>8800</v>
      </c>
      <c r="C7853" s="4" t="s">
        <v>16307</v>
      </c>
      <c r="D7853" s="4">
        <v>31490594</v>
      </c>
      <c r="E7853" s="4" t="s">
        <v>16329</v>
      </c>
    </row>
    <row r="7854" spans="1:5">
      <c r="A7854" s="10">
        <v>2711</v>
      </c>
      <c r="B7854" s="4">
        <v>1</v>
      </c>
      <c r="C7854" s="4" t="s">
        <v>16330</v>
      </c>
      <c r="D7854" s="4" t="s">
        <v>16331</v>
      </c>
      <c r="E7854" s="4" t="s">
        <v>16332</v>
      </c>
    </row>
    <row r="7855" spans="1:5">
      <c r="A7855" s="10">
        <v>2712</v>
      </c>
      <c r="B7855" s="4">
        <v>1</v>
      </c>
      <c r="C7855" s="4" t="s">
        <v>16330</v>
      </c>
      <c r="D7855" s="4" t="s">
        <v>16333</v>
      </c>
      <c r="E7855" s="4" t="s">
        <v>16334</v>
      </c>
    </row>
    <row r="7856" spans="1:5">
      <c r="A7856" s="10">
        <v>2713</v>
      </c>
      <c r="B7856" s="4">
        <v>1</v>
      </c>
      <c r="C7856" s="4" t="s">
        <v>16330</v>
      </c>
      <c r="D7856" s="4" t="s">
        <v>16335</v>
      </c>
      <c r="E7856" s="4" t="s">
        <v>16336</v>
      </c>
    </row>
    <row r="7857" spans="1:5">
      <c r="A7857" s="10">
        <v>2714</v>
      </c>
      <c r="B7857" s="4">
        <v>1</v>
      </c>
      <c r="C7857" s="4" t="s">
        <v>16330</v>
      </c>
      <c r="D7857" s="4" t="s">
        <v>16337</v>
      </c>
      <c r="E7857" s="4">
        <v>50208306</v>
      </c>
    </row>
    <row r="7858" spans="1:5">
      <c r="A7858" s="10" t="s">
        <v>27</v>
      </c>
      <c r="B7858" s="4">
        <v>0</v>
      </c>
      <c r="C7858" s="4" t="s">
        <v>16330</v>
      </c>
      <c r="D7858" s="4" t="s">
        <v>16338</v>
      </c>
      <c r="E7858" s="4" t="s">
        <v>16339</v>
      </c>
    </row>
    <row r="7859" spans="1:5">
      <c r="A7859" s="10" t="s">
        <v>56</v>
      </c>
      <c r="B7859" s="4" t="s">
        <v>40</v>
      </c>
      <c r="C7859" s="4" t="s">
        <v>16330</v>
      </c>
      <c r="D7859" s="4" t="s">
        <v>16340</v>
      </c>
      <c r="E7859" s="4" t="s">
        <v>16341</v>
      </c>
    </row>
    <row r="7860" spans="1:5">
      <c r="A7860" s="10" t="s">
        <v>59</v>
      </c>
      <c r="B7860" s="4">
        <v>4800</v>
      </c>
      <c r="C7860" s="4" t="s">
        <v>16330</v>
      </c>
      <c r="D7860" s="4" t="s">
        <v>16342</v>
      </c>
      <c r="E7860" s="4" t="s">
        <v>16343</v>
      </c>
    </row>
    <row r="7861" spans="1:5">
      <c r="A7861" s="10" t="s">
        <v>27</v>
      </c>
      <c r="B7861" s="4">
        <v>0</v>
      </c>
      <c r="C7861" s="4" t="s">
        <v>16344</v>
      </c>
      <c r="D7861" s="4" t="s">
        <v>16345</v>
      </c>
      <c r="E7861" s="4" t="s">
        <v>16346</v>
      </c>
    </row>
    <row r="7862" spans="1:5">
      <c r="A7862" s="10" t="s">
        <v>30</v>
      </c>
      <c r="B7862" s="4">
        <v>4463</v>
      </c>
      <c r="C7862" s="4" t="s">
        <v>16344</v>
      </c>
      <c r="D7862" s="4" t="s">
        <v>16347</v>
      </c>
      <c r="E7862" s="4" t="s">
        <v>16348</v>
      </c>
    </row>
    <row r="7863" spans="1:5">
      <c r="A7863" s="10" t="s">
        <v>34</v>
      </c>
      <c r="B7863" s="4" t="s">
        <v>1348</v>
      </c>
      <c r="C7863" s="4" t="s">
        <v>16344</v>
      </c>
      <c r="D7863" s="4" t="s">
        <v>16349</v>
      </c>
      <c r="E7863" s="4" t="s">
        <v>16350</v>
      </c>
    </row>
    <row r="7864" spans="1:5">
      <c r="A7864" s="10" t="s">
        <v>27</v>
      </c>
      <c r="B7864" s="4">
        <v>0</v>
      </c>
      <c r="C7864" s="4" t="s">
        <v>16344</v>
      </c>
      <c r="D7864" s="11" t="s">
        <v>16351</v>
      </c>
      <c r="E7864" s="4" t="s">
        <v>16352</v>
      </c>
    </row>
    <row r="7865" spans="1:5">
      <c r="A7865" s="10" t="s">
        <v>39</v>
      </c>
      <c r="B7865" s="4" t="s">
        <v>40</v>
      </c>
      <c r="C7865" s="4" t="s">
        <v>16344</v>
      </c>
      <c r="D7865" s="4" t="s">
        <v>16353</v>
      </c>
      <c r="E7865" s="4" t="s">
        <v>16354</v>
      </c>
    </row>
    <row r="7866" spans="1:5">
      <c r="A7866" s="10" t="s">
        <v>43</v>
      </c>
      <c r="B7866" s="4" t="s">
        <v>44</v>
      </c>
      <c r="C7866" s="4" t="s">
        <v>16344</v>
      </c>
      <c r="D7866" s="4" t="s">
        <v>16355</v>
      </c>
      <c r="E7866" s="4" t="s">
        <v>16356</v>
      </c>
    </row>
    <row r="7867" spans="1:5">
      <c r="A7867" s="10" t="s">
        <v>27</v>
      </c>
      <c r="B7867" s="4">
        <v>0</v>
      </c>
      <c r="C7867" s="4" t="s">
        <v>16344</v>
      </c>
      <c r="D7867" s="4" t="s">
        <v>16357</v>
      </c>
      <c r="E7867" s="4" t="s">
        <v>16358</v>
      </c>
    </row>
    <row r="7868" spans="1:5">
      <c r="A7868" s="10" t="s">
        <v>48</v>
      </c>
      <c r="B7868" s="4" t="s">
        <v>85</v>
      </c>
      <c r="C7868" s="4" t="s">
        <v>16344</v>
      </c>
      <c r="D7868" s="4" t="s">
        <v>16359</v>
      </c>
      <c r="E7868" s="4" t="s">
        <v>16360</v>
      </c>
    </row>
    <row r="7869" spans="1:5">
      <c r="A7869" s="10" t="s">
        <v>51</v>
      </c>
      <c r="B7869" s="4" t="s">
        <v>654</v>
      </c>
      <c r="C7869" s="4" t="s">
        <v>16344</v>
      </c>
      <c r="D7869" s="4">
        <v>55192188</v>
      </c>
      <c r="E7869" s="4" t="s">
        <v>16361</v>
      </c>
    </row>
    <row r="7870" spans="1:5">
      <c r="A7870" s="10">
        <v>2711</v>
      </c>
      <c r="B7870" s="4">
        <v>1</v>
      </c>
      <c r="C7870" s="4" t="s">
        <v>16362</v>
      </c>
      <c r="D7870" s="4" t="s">
        <v>16363</v>
      </c>
      <c r="E7870" s="4" t="s">
        <v>16364</v>
      </c>
    </row>
    <row r="7871" spans="1:5">
      <c r="A7871" s="10">
        <v>2712</v>
      </c>
      <c r="B7871" s="4">
        <v>1</v>
      </c>
      <c r="C7871" s="4" t="s">
        <v>16362</v>
      </c>
      <c r="D7871" s="4" t="s">
        <v>16365</v>
      </c>
      <c r="E7871" s="4" t="s">
        <v>16366</v>
      </c>
    </row>
    <row r="7872" spans="1:5">
      <c r="A7872" s="10">
        <v>2713</v>
      </c>
      <c r="B7872" s="4">
        <v>1</v>
      </c>
      <c r="C7872" s="4" t="s">
        <v>16362</v>
      </c>
      <c r="D7872" s="4" t="s">
        <v>16367</v>
      </c>
      <c r="E7872" s="4" t="s">
        <v>16368</v>
      </c>
    </row>
    <row r="7873" spans="1:5">
      <c r="A7873" s="10">
        <v>2714</v>
      </c>
      <c r="B7873" s="4">
        <v>1</v>
      </c>
      <c r="C7873" s="4" t="s">
        <v>16362</v>
      </c>
      <c r="D7873" s="4" t="s">
        <v>16369</v>
      </c>
      <c r="E7873" s="4" t="s">
        <v>16370</v>
      </c>
    </row>
    <row r="7874" spans="1:5">
      <c r="A7874" s="10" t="s">
        <v>27</v>
      </c>
      <c r="B7874" s="4">
        <v>0</v>
      </c>
      <c r="C7874" s="4" t="s">
        <v>16362</v>
      </c>
      <c r="D7874" s="4" t="s">
        <v>16371</v>
      </c>
      <c r="E7874" s="4" t="s">
        <v>16372</v>
      </c>
    </row>
    <row r="7875" spans="1:5">
      <c r="A7875" s="10" t="s">
        <v>30</v>
      </c>
      <c r="B7875" s="4">
        <v>4469</v>
      </c>
      <c r="C7875" s="4" t="s">
        <v>16362</v>
      </c>
      <c r="D7875" s="4" t="s">
        <v>16373</v>
      </c>
      <c r="E7875" s="4" t="s">
        <v>16374</v>
      </c>
    </row>
    <row r="7876" spans="1:5">
      <c r="A7876" s="10" t="s">
        <v>34</v>
      </c>
      <c r="B7876" s="4" t="s">
        <v>803</v>
      </c>
      <c r="C7876" s="4" t="s">
        <v>16362</v>
      </c>
      <c r="D7876" s="4" t="s">
        <v>16375</v>
      </c>
      <c r="E7876" s="4" t="s">
        <v>16376</v>
      </c>
    </row>
    <row r="7877" spans="1:5">
      <c r="A7877" s="10" t="s">
        <v>27</v>
      </c>
      <c r="B7877" s="4">
        <v>0</v>
      </c>
      <c r="C7877" s="4" t="s">
        <v>16362</v>
      </c>
      <c r="D7877" s="11" t="s">
        <v>16377</v>
      </c>
      <c r="E7877" s="4" t="s">
        <v>16378</v>
      </c>
    </row>
    <row r="7878" spans="1:5">
      <c r="A7878" s="10" t="s">
        <v>39</v>
      </c>
      <c r="B7878" s="4" t="s">
        <v>85</v>
      </c>
      <c r="C7878" s="4" t="s">
        <v>16362</v>
      </c>
      <c r="D7878" s="4" t="s">
        <v>16379</v>
      </c>
      <c r="E7878" s="4" t="s">
        <v>16380</v>
      </c>
    </row>
    <row r="7879" spans="1:5">
      <c r="A7879" s="10" t="s">
        <v>43</v>
      </c>
      <c r="B7879" s="4">
        <v>3000</v>
      </c>
      <c r="C7879" s="4" t="s">
        <v>16362</v>
      </c>
      <c r="D7879" s="11" t="s">
        <v>16381</v>
      </c>
      <c r="E7879" s="4" t="s">
        <v>16382</v>
      </c>
    </row>
    <row r="7880" spans="1:5">
      <c r="A7880" s="10" t="s">
        <v>27</v>
      </c>
      <c r="B7880" s="4">
        <v>0</v>
      </c>
      <c r="C7880" s="4" t="s">
        <v>16383</v>
      </c>
      <c r="D7880" s="11" t="s">
        <v>16384</v>
      </c>
      <c r="E7880" s="4" t="s">
        <v>16385</v>
      </c>
    </row>
    <row r="7881" spans="1:5">
      <c r="A7881" s="10" t="s">
        <v>48</v>
      </c>
      <c r="B7881" s="4" t="s">
        <v>40</v>
      </c>
      <c r="C7881" s="4" t="s">
        <v>16383</v>
      </c>
      <c r="D7881" s="4" t="s">
        <v>16386</v>
      </c>
      <c r="E7881" s="4" t="s">
        <v>16387</v>
      </c>
    </row>
    <row r="7882" spans="1:5">
      <c r="A7882" s="10" t="s">
        <v>51</v>
      </c>
      <c r="B7882" s="4" t="s">
        <v>44</v>
      </c>
      <c r="C7882" s="4" t="s">
        <v>16383</v>
      </c>
      <c r="D7882" s="11" t="s">
        <v>16388</v>
      </c>
      <c r="E7882" s="4" t="s">
        <v>16389</v>
      </c>
    </row>
    <row r="7883" spans="1:5">
      <c r="A7883" s="10" t="s">
        <v>27</v>
      </c>
      <c r="B7883" s="4">
        <v>0</v>
      </c>
      <c r="C7883" s="4" t="s">
        <v>16383</v>
      </c>
      <c r="D7883" s="4" t="s">
        <v>16390</v>
      </c>
      <c r="E7883" s="4" t="s">
        <v>16391</v>
      </c>
    </row>
    <row r="7884" spans="1:5">
      <c r="A7884" s="10" t="s">
        <v>56</v>
      </c>
      <c r="B7884" s="4" t="s">
        <v>85</v>
      </c>
      <c r="C7884" s="4" t="s">
        <v>16383</v>
      </c>
      <c r="D7884" s="4" t="s">
        <v>16392</v>
      </c>
      <c r="E7884" s="4" t="s">
        <v>16393</v>
      </c>
    </row>
    <row r="7885" spans="1:5">
      <c r="A7885" s="10" t="s">
        <v>59</v>
      </c>
      <c r="B7885" s="4">
        <v>4800</v>
      </c>
      <c r="C7885" s="4" t="s">
        <v>16383</v>
      </c>
      <c r="D7885" s="4" t="s">
        <v>16394</v>
      </c>
      <c r="E7885" s="4" t="s">
        <v>16395</v>
      </c>
    </row>
    <row r="7886" spans="1:5">
      <c r="A7886" s="10">
        <v>2711</v>
      </c>
      <c r="B7886" s="4">
        <v>1</v>
      </c>
      <c r="C7886" s="4" t="s">
        <v>16396</v>
      </c>
      <c r="D7886" s="4" t="s">
        <v>16397</v>
      </c>
      <c r="E7886" s="4" t="s">
        <v>16398</v>
      </c>
    </row>
    <row r="7887" spans="1:5">
      <c r="A7887" s="10">
        <v>2712</v>
      </c>
      <c r="B7887" s="4">
        <v>1</v>
      </c>
      <c r="C7887" s="4" t="s">
        <v>16396</v>
      </c>
      <c r="D7887" s="4" t="s">
        <v>16399</v>
      </c>
      <c r="E7887" s="4" t="s">
        <v>16400</v>
      </c>
    </row>
    <row r="7888" spans="1:5">
      <c r="A7888" s="10">
        <v>2713</v>
      </c>
      <c r="B7888" s="4">
        <v>1</v>
      </c>
      <c r="C7888" s="4" t="s">
        <v>16396</v>
      </c>
      <c r="D7888" s="4" t="s">
        <v>16401</v>
      </c>
      <c r="E7888" s="4" t="s">
        <v>16402</v>
      </c>
    </row>
    <row r="7889" spans="1:5">
      <c r="A7889" s="10">
        <v>2714</v>
      </c>
      <c r="B7889" s="4">
        <v>1</v>
      </c>
      <c r="C7889" s="4" t="s">
        <v>16396</v>
      </c>
      <c r="D7889" s="4" t="s">
        <v>16403</v>
      </c>
      <c r="E7889" s="4" t="s">
        <v>16404</v>
      </c>
    </row>
    <row r="7890" spans="1:5">
      <c r="A7890" s="10" t="s">
        <v>27</v>
      </c>
      <c r="B7890" s="4">
        <v>0</v>
      </c>
      <c r="C7890" s="4" t="s">
        <v>16396</v>
      </c>
      <c r="D7890" s="4" t="s">
        <v>16405</v>
      </c>
      <c r="E7890" s="4" t="s">
        <v>16406</v>
      </c>
    </row>
    <row r="7891" spans="1:5">
      <c r="A7891" s="10" t="s">
        <v>39</v>
      </c>
      <c r="B7891" s="4" t="s">
        <v>40</v>
      </c>
      <c r="C7891" s="4" t="s">
        <v>16396</v>
      </c>
      <c r="D7891" s="4" t="s">
        <v>16407</v>
      </c>
      <c r="E7891" s="4" t="s">
        <v>16408</v>
      </c>
    </row>
    <row r="7892" spans="1:5">
      <c r="A7892" s="10" t="s">
        <v>43</v>
      </c>
      <c r="B7892" s="4" t="s">
        <v>44</v>
      </c>
      <c r="C7892" s="4" t="s">
        <v>16396</v>
      </c>
      <c r="D7892" s="4" t="s">
        <v>16409</v>
      </c>
      <c r="E7892" s="4" t="s">
        <v>16410</v>
      </c>
    </row>
    <row r="7893" spans="1:5">
      <c r="A7893" s="10" t="s">
        <v>27</v>
      </c>
      <c r="B7893" s="4">
        <v>0</v>
      </c>
      <c r="C7893" s="4" t="s">
        <v>16396</v>
      </c>
      <c r="D7893" s="4" t="s">
        <v>16411</v>
      </c>
      <c r="E7893" s="4" t="s">
        <v>16412</v>
      </c>
    </row>
    <row r="7894" spans="1:5">
      <c r="A7894" s="10" t="s">
        <v>48</v>
      </c>
      <c r="B7894" s="4" t="s">
        <v>85</v>
      </c>
      <c r="C7894" s="4" t="s">
        <v>16396</v>
      </c>
      <c r="D7894" s="4" t="s">
        <v>16413</v>
      </c>
      <c r="E7894" s="4" t="s">
        <v>16414</v>
      </c>
    </row>
    <row r="7895" spans="1:5">
      <c r="A7895" s="10" t="s">
        <v>51</v>
      </c>
      <c r="B7895" s="4" t="s">
        <v>110</v>
      </c>
      <c r="C7895" s="4" t="s">
        <v>16396</v>
      </c>
      <c r="D7895" s="4" t="s">
        <v>16415</v>
      </c>
      <c r="E7895" s="4" t="s">
        <v>16416</v>
      </c>
    </row>
    <row r="7896" spans="1:5">
      <c r="A7896" s="10" t="s">
        <v>27</v>
      </c>
      <c r="B7896" s="4">
        <v>0</v>
      </c>
      <c r="C7896" s="4" t="s">
        <v>16417</v>
      </c>
      <c r="D7896" s="4" t="s">
        <v>16418</v>
      </c>
      <c r="E7896" s="4" t="s">
        <v>16419</v>
      </c>
    </row>
    <row r="7897" spans="1:5">
      <c r="A7897" s="10" t="s">
        <v>56</v>
      </c>
      <c r="B7897" s="4" t="s">
        <v>40</v>
      </c>
      <c r="C7897" s="4" t="s">
        <v>16417</v>
      </c>
      <c r="D7897" s="4" t="s">
        <v>16420</v>
      </c>
      <c r="E7897" s="4" t="s">
        <v>16421</v>
      </c>
    </row>
    <row r="7898" spans="1:5">
      <c r="A7898" s="10" t="s">
        <v>59</v>
      </c>
      <c r="B7898" s="4">
        <v>5800</v>
      </c>
      <c r="C7898" s="4" t="s">
        <v>16417</v>
      </c>
      <c r="D7898" s="4" t="s">
        <v>16422</v>
      </c>
      <c r="E7898" s="4" t="s">
        <v>16423</v>
      </c>
    </row>
    <row r="7899" spans="1:5">
      <c r="A7899" s="10" t="s">
        <v>27</v>
      </c>
      <c r="B7899" s="4">
        <v>0</v>
      </c>
      <c r="C7899" s="4" t="s">
        <v>16417</v>
      </c>
      <c r="D7899" s="4" t="s">
        <v>16424</v>
      </c>
      <c r="E7899" s="4" t="s">
        <v>16425</v>
      </c>
    </row>
    <row r="7900" spans="1:5">
      <c r="A7900" s="10" t="s">
        <v>30</v>
      </c>
      <c r="B7900" s="4">
        <v>4463</v>
      </c>
      <c r="C7900" s="4" t="s">
        <v>16417</v>
      </c>
      <c r="D7900" s="4" t="s">
        <v>16426</v>
      </c>
      <c r="E7900" s="4" t="s">
        <v>16427</v>
      </c>
    </row>
    <row r="7901" spans="1:5">
      <c r="A7901" s="10" t="s">
        <v>34</v>
      </c>
      <c r="B7901" s="4" t="s">
        <v>695</v>
      </c>
      <c r="C7901" s="4" t="s">
        <v>16417</v>
      </c>
      <c r="D7901" s="4" t="s">
        <v>16428</v>
      </c>
      <c r="E7901" s="4" t="s">
        <v>16429</v>
      </c>
    </row>
    <row r="7902" spans="1:5">
      <c r="A7902" s="10">
        <v>2711</v>
      </c>
      <c r="B7902" s="4">
        <v>1</v>
      </c>
      <c r="C7902" s="4" t="s">
        <v>16430</v>
      </c>
      <c r="D7902" s="4" t="s">
        <v>16431</v>
      </c>
      <c r="E7902" s="4" t="s">
        <v>16432</v>
      </c>
    </row>
    <row r="7903" spans="1:5">
      <c r="A7903" s="10">
        <v>2712</v>
      </c>
      <c r="B7903" s="4">
        <v>1</v>
      </c>
      <c r="C7903" s="4" t="s">
        <v>16430</v>
      </c>
      <c r="D7903" s="4" t="s">
        <v>16433</v>
      </c>
      <c r="E7903" s="4" t="s">
        <v>16434</v>
      </c>
    </row>
    <row r="7904" spans="1:5">
      <c r="A7904" s="10">
        <v>2713</v>
      </c>
      <c r="B7904" s="4">
        <v>1</v>
      </c>
      <c r="C7904" s="4" t="s">
        <v>16430</v>
      </c>
      <c r="D7904" s="4" t="s">
        <v>16435</v>
      </c>
      <c r="E7904" s="4" t="s">
        <v>16436</v>
      </c>
    </row>
    <row r="7905" spans="1:5">
      <c r="A7905" s="10">
        <v>2714</v>
      </c>
      <c r="B7905" s="4">
        <v>1</v>
      </c>
      <c r="C7905" s="4" t="s">
        <v>16430</v>
      </c>
      <c r="D7905" s="4" t="s">
        <v>16437</v>
      </c>
      <c r="E7905" s="11" t="s">
        <v>16438</v>
      </c>
    </row>
    <row r="7906" spans="1:5">
      <c r="A7906" s="10" t="s">
        <v>27</v>
      </c>
      <c r="B7906" s="4">
        <v>0</v>
      </c>
      <c r="C7906" s="4" t="s">
        <v>16430</v>
      </c>
      <c r="D7906" s="4" t="s">
        <v>16439</v>
      </c>
      <c r="E7906" s="4" t="s">
        <v>16440</v>
      </c>
    </row>
    <row r="7907" spans="1:5">
      <c r="A7907" s="10" t="s">
        <v>48</v>
      </c>
      <c r="B7907" s="4" t="s">
        <v>40</v>
      </c>
      <c r="C7907" s="4" t="s">
        <v>16430</v>
      </c>
      <c r="D7907" s="4" t="s">
        <v>16441</v>
      </c>
      <c r="E7907" s="4" t="s">
        <v>16442</v>
      </c>
    </row>
    <row r="7908" spans="1:5">
      <c r="A7908" s="10" t="s">
        <v>51</v>
      </c>
      <c r="B7908" s="4" t="s">
        <v>487</v>
      </c>
      <c r="C7908" s="4" t="s">
        <v>16430</v>
      </c>
      <c r="D7908" s="4" t="s">
        <v>16443</v>
      </c>
      <c r="E7908" s="4" t="s">
        <v>16444</v>
      </c>
    </row>
    <row r="7909" spans="1:5">
      <c r="A7909" s="10" t="s">
        <v>27</v>
      </c>
      <c r="B7909" s="4">
        <v>0</v>
      </c>
      <c r="C7909" s="4" t="s">
        <v>16430</v>
      </c>
      <c r="D7909" s="4" t="s">
        <v>16445</v>
      </c>
      <c r="E7909" s="4" t="s">
        <v>16446</v>
      </c>
    </row>
    <row r="7910" spans="1:5">
      <c r="A7910" s="10" t="s">
        <v>56</v>
      </c>
      <c r="B7910" s="4" t="s">
        <v>85</v>
      </c>
      <c r="C7910" s="4" t="s">
        <v>16430</v>
      </c>
      <c r="D7910" s="4" t="s">
        <v>16447</v>
      </c>
      <c r="E7910" s="4" t="s">
        <v>16448</v>
      </c>
    </row>
    <row r="7911" spans="1:5">
      <c r="A7911" s="10" t="s">
        <v>59</v>
      </c>
      <c r="B7911" s="4">
        <v>6800</v>
      </c>
      <c r="C7911" s="4" t="s">
        <v>16430</v>
      </c>
      <c r="D7911" s="4" t="s">
        <v>16449</v>
      </c>
      <c r="E7911" s="4" t="s">
        <v>16450</v>
      </c>
    </row>
    <row r="7912" spans="1:5">
      <c r="A7912" s="10" t="s">
        <v>27</v>
      </c>
      <c r="B7912" s="4">
        <v>0</v>
      </c>
      <c r="C7912" s="4" t="s">
        <v>16430</v>
      </c>
      <c r="D7912" s="4" t="s">
        <v>16451</v>
      </c>
      <c r="E7912" s="4" t="s">
        <v>16452</v>
      </c>
    </row>
    <row r="7913" spans="1:5">
      <c r="A7913" s="10" t="s">
        <v>30</v>
      </c>
      <c r="B7913" s="4" t="s">
        <v>16453</v>
      </c>
      <c r="C7913" s="4" t="s">
        <v>16430</v>
      </c>
      <c r="D7913" s="4" t="s">
        <v>16454</v>
      </c>
      <c r="E7913" s="4" t="s">
        <v>16455</v>
      </c>
    </row>
    <row r="7914" spans="1:5">
      <c r="A7914" s="10" t="s">
        <v>34</v>
      </c>
      <c r="B7914" s="4">
        <v>400</v>
      </c>
      <c r="C7914" s="4" t="s">
        <v>16430</v>
      </c>
      <c r="D7914" s="4" t="s">
        <v>16456</v>
      </c>
      <c r="E7914" s="4" t="s">
        <v>16457</v>
      </c>
    </row>
    <row r="7915" spans="1:5">
      <c r="A7915" s="10" t="s">
        <v>27</v>
      </c>
      <c r="B7915" s="4">
        <v>0</v>
      </c>
      <c r="C7915" s="4" t="s">
        <v>16458</v>
      </c>
      <c r="D7915" s="4" t="s">
        <v>16459</v>
      </c>
      <c r="E7915" s="4" t="s">
        <v>16460</v>
      </c>
    </row>
    <row r="7916" spans="1:5">
      <c r="A7916" s="10" t="s">
        <v>39</v>
      </c>
      <c r="B7916" s="4" t="s">
        <v>85</v>
      </c>
      <c r="C7916" s="4" t="s">
        <v>16458</v>
      </c>
      <c r="D7916" s="4" t="s">
        <v>16461</v>
      </c>
      <c r="E7916" s="4" t="s">
        <v>16462</v>
      </c>
    </row>
    <row r="7917" spans="1:5">
      <c r="A7917" s="10" t="s">
        <v>43</v>
      </c>
      <c r="B7917" s="4">
        <v>4000</v>
      </c>
      <c r="C7917" s="4" t="s">
        <v>16458</v>
      </c>
      <c r="D7917" s="4" t="s">
        <v>16463</v>
      </c>
      <c r="E7917" s="4" t="s">
        <v>16464</v>
      </c>
    </row>
    <row r="7918" spans="1:5">
      <c r="A7918" s="10">
        <v>2711</v>
      </c>
      <c r="B7918" s="4">
        <v>1</v>
      </c>
      <c r="C7918" s="4" t="s">
        <v>16465</v>
      </c>
      <c r="D7918" s="4" t="s">
        <v>16466</v>
      </c>
      <c r="E7918" s="4" t="s">
        <v>16467</v>
      </c>
    </row>
    <row r="7919" spans="1:5">
      <c r="A7919" s="10">
        <v>2712</v>
      </c>
      <c r="B7919" s="4">
        <v>1</v>
      </c>
      <c r="C7919" s="4" t="s">
        <v>16465</v>
      </c>
      <c r="D7919" s="4" t="s">
        <v>16468</v>
      </c>
      <c r="E7919" s="4" t="s">
        <v>16469</v>
      </c>
    </row>
    <row r="7920" spans="1:5">
      <c r="A7920" s="10">
        <v>2713</v>
      </c>
      <c r="B7920" s="4">
        <v>1</v>
      </c>
      <c r="C7920" s="4" t="s">
        <v>16465</v>
      </c>
      <c r="D7920" s="4" t="s">
        <v>16470</v>
      </c>
      <c r="E7920" s="4" t="s">
        <v>16471</v>
      </c>
    </row>
    <row r="7921" spans="1:5">
      <c r="A7921" s="10">
        <v>2714</v>
      </c>
      <c r="B7921" s="4">
        <v>1</v>
      </c>
      <c r="C7921" s="4" t="s">
        <v>16465</v>
      </c>
      <c r="D7921" s="4" t="s">
        <v>16472</v>
      </c>
      <c r="E7921" s="4" t="s">
        <v>16473</v>
      </c>
    </row>
    <row r="7922" spans="1:5">
      <c r="A7922" s="10" t="s">
        <v>27</v>
      </c>
      <c r="B7922" s="4">
        <v>0</v>
      </c>
      <c r="C7922" s="4" t="s">
        <v>16465</v>
      </c>
      <c r="D7922" s="11" t="s">
        <v>16474</v>
      </c>
      <c r="E7922" s="4" t="s">
        <v>16475</v>
      </c>
    </row>
    <row r="7923" spans="1:5">
      <c r="A7923" s="10" t="s">
        <v>56</v>
      </c>
      <c r="B7923" s="4" t="s">
        <v>40</v>
      </c>
      <c r="C7923" s="4" t="s">
        <v>16465</v>
      </c>
      <c r="D7923" s="11" t="s">
        <v>16476</v>
      </c>
      <c r="E7923" s="4" t="s">
        <v>16477</v>
      </c>
    </row>
    <row r="7924" spans="1:5">
      <c r="A7924" s="10" t="s">
        <v>59</v>
      </c>
      <c r="B7924" s="4" t="s">
        <v>44</v>
      </c>
      <c r="C7924" s="4" t="s">
        <v>16465</v>
      </c>
      <c r="D7924" s="11" t="s">
        <v>16478</v>
      </c>
      <c r="E7924" s="4" t="s">
        <v>16479</v>
      </c>
    </row>
    <row r="7925" spans="1:5">
      <c r="A7925" s="10" t="s">
        <v>27</v>
      </c>
      <c r="B7925" s="4">
        <v>0</v>
      </c>
      <c r="C7925" s="4" t="s">
        <v>16465</v>
      </c>
      <c r="D7925" s="11" t="s">
        <v>16480</v>
      </c>
      <c r="E7925" s="4" t="s">
        <v>16481</v>
      </c>
    </row>
    <row r="7926" spans="1:5">
      <c r="A7926" s="10" t="s">
        <v>30</v>
      </c>
      <c r="B7926" s="4">
        <v>4469</v>
      </c>
      <c r="C7926" s="4" t="s">
        <v>16465</v>
      </c>
      <c r="D7926" s="11" t="s">
        <v>16482</v>
      </c>
      <c r="E7926" s="4" t="s">
        <v>16483</v>
      </c>
    </row>
    <row r="7927" spans="1:5">
      <c r="A7927" s="10" t="s">
        <v>34</v>
      </c>
      <c r="B7927" s="4" t="s">
        <v>1348</v>
      </c>
      <c r="C7927" s="4" t="s">
        <v>16465</v>
      </c>
      <c r="D7927" s="11" t="s">
        <v>16484</v>
      </c>
      <c r="E7927" s="4" t="s">
        <v>16485</v>
      </c>
    </row>
    <row r="7928" spans="1:5">
      <c r="A7928" s="10" t="s">
        <v>27</v>
      </c>
      <c r="B7928" s="4">
        <v>0</v>
      </c>
      <c r="C7928" s="4" t="s">
        <v>16465</v>
      </c>
      <c r="D7928" s="11" t="s">
        <v>16486</v>
      </c>
      <c r="E7928" s="4" t="s">
        <v>16487</v>
      </c>
    </row>
    <row r="7929" spans="1:5">
      <c r="A7929" s="10" t="s">
        <v>39</v>
      </c>
      <c r="B7929" s="4" t="s">
        <v>85</v>
      </c>
      <c r="C7929" s="4" t="s">
        <v>16465</v>
      </c>
      <c r="D7929" s="11" t="s">
        <v>16488</v>
      </c>
      <c r="E7929" s="4" t="s">
        <v>16489</v>
      </c>
    </row>
    <row r="7930" spans="1:5">
      <c r="A7930" s="10" t="s">
        <v>43</v>
      </c>
      <c r="B7930" s="4">
        <v>3000</v>
      </c>
      <c r="C7930" s="4" t="s">
        <v>16465</v>
      </c>
      <c r="D7930" s="11" t="s">
        <v>16490</v>
      </c>
      <c r="E7930" s="4" t="s">
        <v>16491</v>
      </c>
    </row>
    <row r="7931" spans="1:5">
      <c r="A7931" s="10" t="s">
        <v>27</v>
      </c>
      <c r="B7931" s="4">
        <v>0</v>
      </c>
      <c r="C7931" s="4" t="s">
        <v>16492</v>
      </c>
      <c r="D7931" s="4" t="s">
        <v>16493</v>
      </c>
      <c r="E7931" s="4" t="s">
        <v>16494</v>
      </c>
    </row>
    <row r="7932" spans="1:5">
      <c r="A7932" s="10" t="s">
        <v>48</v>
      </c>
      <c r="B7932" s="4" t="s">
        <v>40</v>
      </c>
      <c r="C7932" s="4" t="s">
        <v>16492</v>
      </c>
      <c r="D7932" s="4" t="s">
        <v>16495</v>
      </c>
      <c r="E7932" s="4" t="s">
        <v>16496</v>
      </c>
    </row>
    <row r="7933" spans="1:5">
      <c r="A7933" s="10" t="s">
        <v>51</v>
      </c>
      <c r="B7933" s="4" t="s">
        <v>417</v>
      </c>
      <c r="C7933" s="4" t="s">
        <v>16492</v>
      </c>
      <c r="D7933" s="4" t="s">
        <v>16497</v>
      </c>
      <c r="E7933" s="4" t="s">
        <v>16498</v>
      </c>
    </row>
    <row r="7934" spans="1:5">
      <c r="A7934" s="10">
        <v>2711</v>
      </c>
      <c r="B7934" s="4">
        <v>1</v>
      </c>
      <c r="C7934" s="4" t="s">
        <v>16499</v>
      </c>
      <c r="D7934" s="4" t="s">
        <v>16500</v>
      </c>
      <c r="E7934" s="4" t="s">
        <v>16501</v>
      </c>
    </row>
    <row r="7935" spans="1:5">
      <c r="A7935" s="10">
        <v>2712</v>
      </c>
      <c r="B7935" s="4">
        <v>1</v>
      </c>
      <c r="C7935" s="4" t="s">
        <v>16499</v>
      </c>
      <c r="D7935" s="4" t="s">
        <v>16502</v>
      </c>
      <c r="E7935" s="4" t="s">
        <v>16503</v>
      </c>
    </row>
    <row r="7936" spans="1:5">
      <c r="A7936" s="10">
        <v>2713</v>
      </c>
      <c r="B7936" s="4">
        <v>1</v>
      </c>
      <c r="C7936" s="4" t="s">
        <v>16499</v>
      </c>
      <c r="D7936" s="11" t="s">
        <v>16504</v>
      </c>
      <c r="E7936" s="4" t="s">
        <v>16505</v>
      </c>
    </row>
    <row r="7937" spans="1:5">
      <c r="A7937" s="10">
        <v>2714</v>
      </c>
      <c r="B7937" s="4">
        <v>1</v>
      </c>
      <c r="C7937" s="4" t="s">
        <v>16499</v>
      </c>
      <c r="D7937" s="4" t="s">
        <v>16506</v>
      </c>
      <c r="E7937" s="4" t="s">
        <v>16507</v>
      </c>
    </row>
    <row r="7938" spans="1:5">
      <c r="A7938" s="10" t="s">
        <v>27</v>
      </c>
      <c r="B7938" s="4">
        <v>0</v>
      </c>
      <c r="C7938" s="4" t="s">
        <v>16499</v>
      </c>
      <c r="D7938" s="4" t="s">
        <v>16508</v>
      </c>
      <c r="E7938" s="4" t="s">
        <v>16509</v>
      </c>
    </row>
    <row r="7939" spans="1:5">
      <c r="A7939" s="10" t="s">
        <v>30</v>
      </c>
      <c r="B7939" s="4">
        <v>4464</v>
      </c>
      <c r="C7939" s="4" t="s">
        <v>16499</v>
      </c>
      <c r="D7939" s="4">
        <v>8217419</v>
      </c>
      <c r="E7939" s="4" t="s">
        <v>16510</v>
      </c>
    </row>
    <row r="7940" spans="1:5">
      <c r="A7940" s="10" t="s">
        <v>34</v>
      </c>
      <c r="B7940" s="4" t="s">
        <v>5513</v>
      </c>
      <c r="C7940" s="4" t="s">
        <v>16499</v>
      </c>
      <c r="D7940" s="4" t="s">
        <v>16511</v>
      </c>
      <c r="E7940" s="4" t="s">
        <v>16512</v>
      </c>
    </row>
    <row r="7941" spans="1:5">
      <c r="A7941" s="10" t="s">
        <v>27</v>
      </c>
      <c r="B7941" s="4">
        <v>0</v>
      </c>
      <c r="C7941" s="4" t="s">
        <v>16499</v>
      </c>
      <c r="D7941" s="4">
        <v>8249939</v>
      </c>
      <c r="E7941" s="4" t="s">
        <v>16513</v>
      </c>
    </row>
    <row r="7942" spans="1:5">
      <c r="A7942" s="10" t="s">
        <v>39</v>
      </c>
      <c r="B7942" s="4" t="s">
        <v>40</v>
      </c>
      <c r="C7942" s="4" t="s">
        <v>16499</v>
      </c>
      <c r="D7942" s="4" t="s">
        <v>16514</v>
      </c>
      <c r="E7942" s="4" t="s">
        <v>16515</v>
      </c>
    </row>
    <row r="7943" spans="1:5">
      <c r="A7943" s="10" t="s">
        <v>43</v>
      </c>
      <c r="B7943" s="4" t="s">
        <v>487</v>
      </c>
      <c r="C7943" s="4" t="s">
        <v>16499</v>
      </c>
      <c r="D7943" s="4" t="s">
        <v>16516</v>
      </c>
      <c r="E7943" s="4" t="s">
        <v>16517</v>
      </c>
    </row>
    <row r="7944" spans="1:5">
      <c r="A7944" s="10" t="s">
        <v>27</v>
      </c>
      <c r="B7944" s="4">
        <v>0</v>
      </c>
      <c r="C7944" s="4" t="s">
        <v>16499</v>
      </c>
      <c r="D7944" s="4">
        <v>8288139</v>
      </c>
      <c r="E7944" s="4" t="s">
        <v>16518</v>
      </c>
    </row>
    <row r="7945" spans="1:5">
      <c r="A7945" s="10" t="s">
        <v>48</v>
      </c>
      <c r="B7945" s="4" t="s">
        <v>85</v>
      </c>
      <c r="C7945" s="4" t="s">
        <v>16499</v>
      </c>
      <c r="D7945" s="4" t="s">
        <v>16519</v>
      </c>
      <c r="E7945" s="4" t="s">
        <v>16520</v>
      </c>
    </row>
    <row r="7946" spans="1:5">
      <c r="A7946" s="10" t="s">
        <v>51</v>
      </c>
      <c r="B7946" s="4" t="s">
        <v>825</v>
      </c>
      <c r="C7946" s="4" t="s">
        <v>16499</v>
      </c>
      <c r="D7946" s="4" t="s">
        <v>16521</v>
      </c>
      <c r="E7946" s="4" t="s">
        <v>16522</v>
      </c>
    </row>
    <row r="7947" spans="1:5">
      <c r="A7947" s="10" t="s">
        <v>27</v>
      </c>
      <c r="B7947" s="4">
        <v>0</v>
      </c>
      <c r="C7947" s="4" t="s">
        <v>16499</v>
      </c>
      <c r="D7947" s="4" t="s">
        <v>16523</v>
      </c>
      <c r="E7947" s="4" t="s">
        <v>16524</v>
      </c>
    </row>
    <row r="7948" spans="1:5">
      <c r="A7948" s="10" t="s">
        <v>56</v>
      </c>
      <c r="B7948" s="4" t="s">
        <v>40</v>
      </c>
      <c r="C7948" s="4" t="s">
        <v>16499</v>
      </c>
      <c r="D7948" s="4" t="s">
        <v>16525</v>
      </c>
      <c r="E7948" s="4" t="s">
        <v>16526</v>
      </c>
    </row>
    <row r="7949" spans="1:5">
      <c r="A7949" s="10" t="s">
        <v>59</v>
      </c>
      <c r="B7949" s="4">
        <v>6800</v>
      </c>
      <c r="C7949" s="4" t="s">
        <v>16499</v>
      </c>
      <c r="D7949" s="4" t="s">
        <v>16527</v>
      </c>
      <c r="E7949" s="4" t="s">
        <v>16528</v>
      </c>
    </row>
    <row r="7950" spans="1:5">
      <c r="A7950" s="10">
        <v>2711</v>
      </c>
      <c r="B7950" s="4">
        <v>1</v>
      </c>
      <c r="C7950" s="4" t="s">
        <v>16529</v>
      </c>
      <c r="D7950" s="4" t="s">
        <v>16530</v>
      </c>
      <c r="E7950" s="4" t="s">
        <v>16531</v>
      </c>
    </row>
    <row r="7951" spans="1:5">
      <c r="A7951" s="10">
        <v>2712</v>
      </c>
      <c r="B7951" s="4">
        <v>1</v>
      </c>
      <c r="C7951" s="4" t="s">
        <v>16529</v>
      </c>
      <c r="D7951" s="4" t="s">
        <v>16532</v>
      </c>
      <c r="E7951" s="4" t="s">
        <v>16533</v>
      </c>
    </row>
    <row r="7952" spans="1:5">
      <c r="A7952" s="10">
        <v>2713</v>
      </c>
      <c r="B7952" s="4">
        <v>1</v>
      </c>
      <c r="C7952" s="4" t="s">
        <v>16529</v>
      </c>
      <c r="D7952" s="4" t="s">
        <v>16534</v>
      </c>
      <c r="E7952" s="4" t="s">
        <v>16535</v>
      </c>
    </row>
    <row r="7953" spans="1:5">
      <c r="A7953" s="10">
        <v>2714</v>
      </c>
      <c r="B7953" s="4">
        <v>1</v>
      </c>
      <c r="C7953" s="4" t="s">
        <v>16529</v>
      </c>
      <c r="D7953" s="4" t="s">
        <v>16536</v>
      </c>
      <c r="E7953" s="4" t="s">
        <v>16537</v>
      </c>
    </row>
    <row r="7954" spans="1:5">
      <c r="A7954" s="10" t="s">
        <v>27</v>
      </c>
      <c r="B7954" s="4">
        <v>0</v>
      </c>
      <c r="C7954" s="4" t="s">
        <v>16538</v>
      </c>
      <c r="D7954" s="4" t="s">
        <v>16539</v>
      </c>
      <c r="E7954" s="4" t="s">
        <v>16540</v>
      </c>
    </row>
    <row r="7955" spans="1:5">
      <c r="A7955" s="10" t="s">
        <v>39</v>
      </c>
      <c r="B7955" s="4" t="s">
        <v>85</v>
      </c>
      <c r="C7955" s="4" t="s">
        <v>16538</v>
      </c>
      <c r="D7955" s="4" t="s">
        <v>16541</v>
      </c>
      <c r="E7955" s="4" t="s">
        <v>16542</v>
      </c>
    </row>
    <row r="7956" spans="1:5">
      <c r="A7956" s="10" t="s">
        <v>43</v>
      </c>
      <c r="B7956" s="4">
        <v>8800</v>
      </c>
      <c r="C7956" s="4" t="s">
        <v>16538</v>
      </c>
      <c r="D7956" s="4" t="s">
        <v>16543</v>
      </c>
      <c r="E7956" s="4" t="s">
        <v>16544</v>
      </c>
    </row>
    <row r="7957" spans="1:5">
      <c r="A7957" s="10" t="s">
        <v>27</v>
      </c>
      <c r="B7957" s="4">
        <v>0</v>
      </c>
      <c r="C7957" s="4" t="s">
        <v>16538</v>
      </c>
      <c r="D7957" s="4" t="s">
        <v>16545</v>
      </c>
      <c r="E7957" s="4" t="s">
        <v>16546</v>
      </c>
    </row>
    <row r="7958" spans="1:5">
      <c r="A7958" s="10" t="s">
        <v>48</v>
      </c>
      <c r="B7958" s="4" t="s">
        <v>40</v>
      </c>
      <c r="C7958" s="4" t="s">
        <v>16538</v>
      </c>
      <c r="D7958" s="4" t="s">
        <v>16547</v>
      </c>
      <c r="E7958" s="4" t="s">
        <v>16548</v>
      </c>
    </row>
    <row r="7959" spans="1:5">
      <c r="A7959" s="10" t="s">
        <v>51</v>
      </c>
      <c r="B7959" s="4" t="s">
        <v>219</v>
      </c>
      <c r="C7959" s="4" t="s">
        <v>16538</v>
      </c>
      <c r="D7959" s="4" t="s">
        <v>16549</v>
      </c>
      <c r="E7959" s="4" t="s">
        <v>16550</v>
      </c>
    </row>
    <row r="7960" spans="1:5">
      <c r="A7960" s="10" t="s">
        <v>27</v>
      </c>
      <c r="B7960" s="4">
        <v>0</v>
      </c>
      <c r="C7960" s="4" t="s">
        <v>16538</v>
      </c>
      <c r="D7960" s="4" t="s">
        <v>16551</v>
      </c>
      <c r="E7960" s="4" t="s">
        <v>16552</v>
      </c>
    </row>
    <row r="7961" spans="1:5">
      <c r="A7961" s="10" t="s">
        <v>56</v>
      </c>
      <c r="B7961" s="4" t="s">
        <v>85</v>
      </c>
      <c r="C7961" s="4" t="s">
        <v>16538</v>
      </c>
      <c r="D7961" s="4" t="s">
        <v>16553</v>
      </c>
      <c r="E7961" s="4" t="s">
        <v>16554</v>
      </c>
    </row>
    <row r="7962" spans="1:5">
      <c r="A7962" s="10" t="s">
        <v>59</v>
      </c>
      <c r="B7962" s="4">
        <v>8800</v>
      </c>
      <c r="C7962" s="4" t="s">
        <v>16538</v>
      </c>
      <c r="D7962" s="4" t="s">
        <v>16555</v>
      </c>
      <c r="E7962" s="4" t="s">
        <v>16556</v>
      </c>
    </row>
    <row r="7963" spans="1:5">
      <c r="A7963" s="10" t="s">
        <v>27</v>
      </c>
      <c r="B7963" s="4">
        <v>0</v>
      </c>
      <c r="C7963" s="4" t="s">
        <v>16538</v>
      </c>
      <c r="D7963" s="4" t="s">
        <v>16557</v>
      </c>
      <c r="E7963" s="4" t="s">
        <v>16558</v>
      </c>
    </row>
    <row r="7964" spans="1:5">
      <c r="A7964" s="10" t="s">
        <v>30</v>
      </c>
      <c r="B7964" s="4" t="s">
        <v>16453</v>
      </c>
      <c r="C7964" s="4" t="s">
        <v>16538</v>
      </c>
      <c r="D7964" s="4" t="s">
        <v>16559</v>
      </c>
      <c r="E7964" s="4" t="s">
        <v>16560</v>
      </c>
    </row>
    <row r="7965" spans="1:5">
      <c r="A7965" s="10" t="s">
        <v>34</v>
      </c>
      <c r="B7965" s="4" t="s">
        <v>417</v>
      </c>
      <c r="C7965" s="4" t="s">
        <v>16538</v>
      </c>
      <c r="D7965" s="4" t="s">
        <v>16561</v>
      </c>
      <c r="E7965" s="4" t="s">
        <v>16562</v>
      </c>
    </row>
    <row r="7966" spans="1:5">
      <c r="A7966" s="10">
        <v>2711</v>
      </c>
      <c r="B7966" s="4">
        <v>1</v>
      </c>
      <c r="C7966" s="4" t="s">
        <v>16563</v>
      </c>
      <c r="D7966" s="4" t="s">
        <v>16564</v>
      </c>
      <c r="E7966" s="4" t="s">
        <v>16565</v>
      </c>
    </row>
    <row r="7967" spans="1:5">
      <c r="A7967" s="10">
        <v>2712</v>
      </c>
      <c r="B7967" s="4">
        <v>1</v>
      </c>
      <c r="C7967" s="4" t="s">
        <v>16563</v>
      </c>
      <c r="D7967" s="4" t="s">
        <v>16566</v>
      </c>
      <c r="E7967" s="4" t="s">
        <v>16567</v>
      </c>
    </row>
    <row r="7968" spans="1:5">
      <c r="A7968" s="10">
        <v>2713</v>
      </c>
      <c r="B7968" s="4">
        <v>1</v>
      </c>
      <c r="C7968" s="4" t="s">
        <v>16563</v>
      </c>
      <c r="D7968" s="4" t="s">
        <v>16568</v>
      </c>
      <c r="E7968" s="4" t="s">
        <v>16569</v>
      </c>
    </row>
    <row r="7969" spans="1:5">
      <c r="A7969" s="10">
        <v>2714</v>
      </c>
      <c r="B7969" s="4">
        <v>1</v>
      </c>
      <c r="C7969" s="4" t="s">
        <v>16563</v>
      </c>
      <c r="D7969" s="4" t="s">
        <v>16570</v>
      </c>
      <c r="E7969" s="4" t="s">
        <v>16571</v>
      </c>
    </row>
    <row r="7970" spans="1:5">
      <c r="A7970" s="10" t="s">
        <v>27</v>
      </c>
      <c r="B7970" s="4">
        <v>0</v>
      </c>
      <c r="C7970" s="4" t="s">
        <v>16572</v>
      </c>
      <c r="D7970" s="4" t="s">
        <v>16573</v>
      </c>
      <c r="E7970" s="4" t="s">
        <v>16574</v>
      </c>
    </row>
    <row r="7971" spans="1:5">
      <c r="A7971" s="10" t="s">
        <v>48</v>
      </c>
      <c r="B7971" s="4" t="s">
        <v>85</v>
      </c>
      <c r="C7971" s="4" t="s">
        <v>16572</v>
      </c>
      <c r="D7971" s="4" t="s">
        <v>16575</v>
      </c>
      <c r="E7971" s="4" t="s">
        <v>16576</v>
      </c>
    </row>
    <row r="7972" spans="1:5">
      <c r="A7972" s="10" t="s">
        <v>51</v>
      </c>
      <c r="B7972" s="4" t="s">
        <v>94</v>
      </c>
      <c r="C7972" s="4" t="s">
        <v>16572</v>
      </c>
      <c r="D7972" s="4" t="s">
        <v>16577</v>
      </c>
      <c r="E7972" s="4" t="s">
        <v>16578</v>
      </c>
    </row>
    <row r="7973" spans="1:5">
      <c r="A7973" s="10" t="s">
        <v>27</v>
      </c>
      <c r="B7973" s="4">
        <v>0</v>
      </c>
      <c r="C7973" s="4" t="s">
        <v>16572</v>
      </c>
      <c r="D7973" s="4" t="s">
        <v>16579</v>
      </c>
      <c r="E7973" s="4" t="s">
        <v>16580</v>
      </c>
    </row>
    <row r="7974" spans="1:5">
      <c r="A7974" s="10" t="s">
        <v>56</v>
      </c>
      <c r="B7974" s="4" t="s">
        <v>40</v>
      </c>
      <c r="C7974" s="4" t="s">
        <v>16572</v>
      </c>
      <c r="D7974" s="4" t="s">
        <v>16581</v>
      </c>
      <c r="E7974" s="4" t="s">
        <v>16582</v>
      </c>
    </row>
    <row r="7975" spans="1:5">
      <c r="A7975" s="10" t="s">
        <v>59</v>
      </c>
      <c r="B7975" s="4">
        <v>6000</v>
      </c>
      <c r="C7975" s="4" t="s">
        <v>16572</v>
      </c>
      <c r="D7975" s="4" t="s">
        <v>16583</v>
      </c>
      <c r="E7975" s="4" t="s">
        <v>16584</v>
      </c>
    </row>
    <row r="7976" spans="1:5">
      <c r="A7976" s="10" t="s">
        <v>27</v>
      </c>
      <c r="B7976" s="4">
        <v>0</v>
      </c>
      <c r="C7976" s="4" t="s">
        <v>16572</v>
      </c>
      <c r="D7976" s="4" t="s">
        <v>16585</v>
      </c>
      <c r="E7976" s="4" t="s">
        <v>16586</v>
      </c>
    </row>
    <row r="7977" spans="1:5">
      <c r="A7977" s="10" t="s">
        <v>30</v>
      </c>
      <c r="B7977" s="4">
        <v>4464</v>
      </c>
      <c r="C7977" s="4" t="s">
        <v>16572</v>
      </c>
      <c r="D7977" s="4" t="s">
        <v>16587</v>
      </c>
      <c r="E7977" s="4">
        <v>83991639</v>
      </c>
    </row>
    <row r="7978" spans="1:5">
      <c r="A7978" s="10" t="s">
        <v>34</v>
      </c>
      <c r="B7978" s="4">
        <v>7400</v>
      </c>
      <c r="C7978" s="4" t="s">
        <v>16572</v>
      </c>
      <c r="D7978" s="4" t="s">
        <v>16588</v>
      </c>
      <c r="E7978" s="4" t="s">
        <v>16589</v>
      </c>
    </row>
    <row r="7979" spans="1:5">
      <c r="A7979" s="10" t="s">
        <v>27</v>
      </c>
      <c r="B7979" s="4">
        <v>0</v>
      </c>
      <c r="C7979" s="4" t="s">
        <v>16572</v>
      </c>
      <c r="D7979" s="4" t="s">
        <v>16590</v>
      </c>
      <c r="E7979" s="4" t="s">
        <v>16591</v>
      </c>
    </row>
    <row r="7980" spans="1:5">
      <c r="A7980" s="10" t="s">
        <v>39</v>
      </c>
      <c r="B7980" s="4" t="s">
        <v>40</v>
      </c>
      <c r="C7980" s="4" t="s">
        <v>16572</v>
      </c>
      <c r="D7980" s="4" t="s">
        <v>16592</v>
      </c>
      <c r="E7980" s="4" t="s">
        <v>16593</v>
      </c>
    </row>
    <row r="7981" spans="1:5">
      <c r="A7981" s="10" t="s">
        <v>43</v>
      </c>
      <c r="B7981" s="4" t="s">
        <v>825</v>
      </c>
      <c r="C7981" s="4" t="s">
        <v>16572</v>
      </c>
      <c r="D7981" s="4" t="s">
        <v>16594</v>
      </c>
      <c r="E7981" s="4" t="s">
        <v>16595</v>
      </c>
    </row>
    <row r="7982" spans="1:5">
      <c r="A7982" s="10">
        <v>2711</v>
      </c>
      <c r="B7982" s="4">
        <v>1</v>
      </c>
      <c r="C7982" s="4" t="s">
        <v>16596</v>
      </c>
      <c r="D7982" s="4" t="s">
        <v>16597</v>
      </c>
      <c r="E7982" s="4" t="s">
        <v>16598</v>
      </c>
    </row>
    <row r="7983" spans="1:5">
      <c r="A7983" s="10">
        <v>2712</v>
      </c>
      <c r="B7983" s="4">
        <v>1</v>
      </c>
      <c r="C7983" s="4" t="s">
        <v>16596</v>
      </c>
      <c r="D7983" s="4" t="s">
        <v>16599</v>
      </c>
      <c r="E7983" s="4" t="s">
        <v>16600</v>
      </c>
    </row>
    <row r="7984" spans="1:5">
      <c r="A7984" s="10">
        <v>2713</v>
      </c>
      <c r="B7984" s="4">
        <v>1</v>
      </c>
      <c r="C7984" s="4" t="s">
        <v>16596</v>
      </c>
      <c r="D7984" s="4" t="s">
        <v>16601</v>
      </c>
      <c r="E7984" s="4" t="s">
        <v>16602</v>
      </c>
    </row>
    <row r="7985" spans="1:5">
      <c r="A7985" s="10">
        <v>2714</v>
      </c>
      <c r="B7985" s="4">
        <v>1</v>
      </c>
      <c r="C7985" s="4" t="s">
        <v>16596</v>
      </c>
      <c r="D7985" s="4" t="s">
        <v>16603</v>
      </c>
      <c r="E7985" s="4" t="s">
        <v>16604</v>
      </c>
    </row>
    <row r="7986" spans="1:5">
      <c r="A7986" s="10" t="s">
        <v>27</v>
      </c>
      <c r="B7986" s="4">
        <v>0</v>
      </c>
      <c r="C7986" s="4" t="s">
        <v>16596</v>
      </c>
      <c r="D7986" s="4" t="s">
        <v>16605</v>
      </c>
      <c r="E7986" s="4" t="s">
        <v>16606</v>
      </c>
    </row>
    <row r="7987" spans="1:5">
      <c r="A7987" s="10" t="s">
        <v>56</v>
      </c>
      <c r="B7987" s="4" t="s">
        <v>85</v>
      </c>
      <c r="C7987" s="4" t="s">
        <v>16596</v>
      </c>
      <c r="D7987" s="4" t="s">
        <v>16607</v>
      </c>
      <c r="E7987" s="4" t="s">
        <v>16608</v>
      </c>
    </row>
    <row r="7988" spans="1:5">
      <c r="A7988" s="10" t="s">
        <v>59</v>
      </c>
      <c r="B7988" s="4">
        <v>7800</v>
      </c>
      <c r="C7988" s="4" t="s">
        <v>16596</v>
      </c>
      <c r="D7988" s="4" t="s">
        <v>16609</v>
      </c>
      <c r="E7988" s="4" t="s">
        <v>16610</v>
      </c>
    </row>
    <row r="7989" spans="1:5">
      <c r="A7989" s="10" t="s">
        <v>27</v>
      </c>
      <c r="B7989" s="4">
        <v>0</v>
      </c>
      <c r="C7989" s="4" t="s">
        <v>16611</v>
      </c>
      <c r="D7989" s="4" t="s">
        <v>16612</v>
      </c>
      <c r="E7989" s="4" t="s">
        <v>16613</v>
      </c>
    </row>
    <row r="7990" spans="1:5">
      <c r="A7990" s="10" t="s">
        <v>30</v>
      </c>
      <c r="B7990" s="4" t="s">
        <v>16614</v>
      </c>
      <c r="C7990" s="4" t="s">
        <v>16611</v>
      </c>
      <c r="D7990" s="4" t="s">
        <v>16615</v>
      </c>
      <c r="E7990" s="4" t="s">
        <v>16616</v>
      </c>
    </row>
    <row r="7991" spans="1:5">
      <c r="A7991" s="10" t="s">
        <v>34</v>
      </c>
      <c r="B7991" s="4">
        <v>3800</v>
      </c>
      <c r="C7991" s="4" t="s">
        <v>16611</v>
      </c>
      <c r="D7991" s="4" t="s">
        <v>16617</v>
      </c>
      <c r="E7991" s="4" t="s">
        <v>16618</v>
      </c>
    </row>
    <row r="7992" spans="1:5">
      <c r="A7992" s="10" t="s">
        <v>27</v>
      </c>
      <c r="B7992" s="4">
        <v>0</v>
      </c>
      <c r="C7992" s="4" t="s">
        <v>16611</v>
      </c>
      <c r="D7992" s="4" t="s">
        <v>16619</v>
      </c>
      <c r="E7992" s="4" t="s">
        <v>16620</v>
      </c>
    </row>
    <row r="7993" spans="1:5">
      <c r="A7993" s="10" t="s">
        <v>39</v>
      </c>
      <c r="B7993" s="4" t="s">
        <v>85</v>
      </c>
      <c r="C7993" s="4" t="s">
        <v>16611</v>
      </c>
      <c r="D7993" s="4" t="s">
        <v>16621</v>
      </c>
      <c r="E7993" s="4" t="s">
        <v>16622</v>
      </c>
    </row>
    <row r="7994" spans="1:5">
      <c r="A7994" s="10" t="s">
        <v>43</v>
      </c>
      <c r="B7994" s="4">
        <v>2000</v>
      </c>
      <c r="C7994" s="4" t="s">
        <v>16611</v>
      </c>
      <c r="D7994" s="4" t="s">
        <v>16623</v>
      </c>
      <c r="E7994" s="4" t="s">
        <v>16624</v>
      </c>
    </row>
    <row r="7995" spans="1:5">
      <c r="A7995" s="10" t="s">
        <v>27</v>
      </c>
      <c r="B7995" s="4">
        <v>0</v>
      </c>
      <c r="C7995" s="4" t="s">
        <v>16611</v>
      </c>
      <c r="D7995" s="4" t="s">
        <v>16625</v>
      </c>
      <c r="E7995" s="11" t="s">
        <v>16626</v>
      </c>
    </row>
    <row r="7996" spans="1:5">
      <c r="A7996" s="10" t="s">
        <v>48</v>
      </c>
      <c r="B7996" s="4" t="s">
        <v>85</v>
      </c>
      <c r="C7996" s="4" t="s">
        <v>16611</v>
      </c>
      <c r="D7996" s="4" t="s">
        <v>16627</v>
      </c>
      <c r="E7996" s="4" t="s">
        <v>16628</v>
      </c>
    </row>
    <row r="7997" spans="1:5">
      <c r="A7997" s="10" t="s">
        <v>51</v>
      </c>
      <c r="B7997" s="4" t="s">
        <v>506</v>
      </c>
      <c r="C7997" s="4" t="s">
        <v>16611</v>
      </c>
      <c r="D7997" s="4" t="s">
        <v>16629</v>
      </c>
      <c r="E7997" s="4" t="s">
        <v>16630</v>
      </c>
    </row>
    <row r="7998" spans="1:5">
      <c r="A7998" s="10">
        <v>2711</v>
      </c>
      <c r="B7998" s="4">
        <v>1</v>
      </c>
      <c r="C7998" s="4" t="s">
        <v>16631</v>
      </c>
      <c r="D7998" s="4" t="s">
        <v>16632</v>
      </c>
      <c r="E7998" s="11" t="s">
        <v>16633</v>
      </c>
    </row>
    <row r="7999" spans="1:5">
      <c r="A7999" s="10">
        <v>2712</v>
      </c>
      <c r="B7999" s="4">
        <v>1</v>
      </c>
      <c r="C7999" s="4" t="s">
        <v>16631</v>
      </c>
      <c r="D7999" s="4" t="s">
        <v>16634</v>
      </c>
      <c r="E7999" s="4" t="s">
        <v>16635</v>
      </c>
    </row>
    <row r="8000" spans="1:5">
      <c r="A8000" s="10">
        <v>2713</v>
      </c>
      <c r="B8000" s="4">
        <v>1</v>
      </c>
      <c r="C8000" s="4" t="s">
        <v>16631</v>
      </c>
      <c r="D8000" s="4" t="s">
        <v>16636</v>
      </c>
      <c r="E8000" s="4" t="s">
        <v>16637</v>
      </c>
    </row>
    <row r="8001" spans="1:5">
      <c r="A8001" s="10">
        <v>2714</v>
      </c>
      <c r="B8001" s="4">
        <v>1</v>
      </c>
      <c r="C8001" s="4" t="s">
        <v>16631</v>
      </c>
      <c r="D8001" s="4" t="s">
        <v>16638</v>
      </c>
      <c r="E8001" s="4" t="s">
        <v>16639</v>
      </c>
    </row>
    <row r="8002" spans="1:5">
      <c r="A8002" s="10" t="s">
        <v>27</v>
      </c>
      <c r="B8002" s="4">
        <v>0</v>
      </c>
      <c r="C8002" s="4" t="s">
        <v>16631</v>
      </c>
      <c r="D8002" s="4" t="s">
        <v>16640</v>
      </c>
      <c r="E8002" s="4" t="s">
        <v>16641</v>
      </c>
    </row>
    <row r="8003" spans="1:5">
      <c r="A8003" s="10" t="s">
        <v>30</v>
      </c>
      <c r="B8003" s="4">
        <v>4467</v>
      </c>
      <c r="C8003" s="4" t="s">
        <v>16631</v>
      </c>
      <c r="D8003" s="4" t="s">
        <v>16642</v>
      </c>
      <c r="E8003" s="4" t="s">
        <v>16643</v>
      </c>
    </row>
    <row r="8004" spans="1:5">
      <c r="A8004" s="10" t="s">
        <v>34</v>
      </c>
      <c r="B8004" s="4" t="s">
        <v>394</v>
      </c>
      <c r="C8004" s="4" t="s">
        <v>16631</v>
      </c>
      <c r="D8004" s="4" t="s">
        <v>16644</v>
      </c>
      <c r="E8004" s="4" t="s">
        <v>16645</v>
      </c>
    </row>
    <row r="8005" spans="1:5">
      <c r="A8005" s="10" t="s">
        <v>27</v>
      </c>
      <c r="B8005" s="4">
        <v>0</v>
      </c>
      <c r="C8005" s="4" t="s">
        <v>16631</v>
      </c>
      <c r="D8005" s="4" t="s">
        <v>16646</v>
      </c>
      <c r="E8005" s="4" t="s">
        <v>16647</v>
      </c>
    </row>
    <row r="8006" spans="1:5">
      <c r="A8006" s="10" t="s">
        <v>39</v>
      </c>
      <c r="B8006" s="4" t="s">
        <v>85</v>
      </c>
      <c r="C8006" s="4" t="s">
        <v>16631</v>
      </c>
      <c r="D8006" s="4" t="s">
        <v>16648</v>
      </c>
      <c r="E8006" s="4" t="s">
        <v>16649</v>
      </c>
    </row>
    <row r="8007" spans="1:5">
      <c r="A8007" s="10" t="s">
        <v>43</v>
      </c>
      <c r="B8007" s="4" t="s">
        <v>654</v>
      </c>
      <c r="C8007" s="4" t="s">
        <v>16631</v>
      </c>
      <c r="D8007" s="4" t="s">
        <v>16650</v>
      </c>
      <c r="E8007" s="4" t="s">
        <v>16651</v>
      </c>
    </row>
    <row r="8008" spans="1:5">
      <c r="A8008" s="10" t="s">
        <v>27</v>
      </c>
      <c r="B8008" s="4">
        <v>0</v>
      </c>
      <c r="C8008" s="4" t="s">
        <v>16652</v>
      </c>
      <c r="D8008" s="4" t="s">
        <v>16653</v>
      </c>
      <c r="E8008" s="4" t="s">
        <v>16654</v>
      </c>
    </row>
    <row r="8009" spans="1:5">
      <c r="A8009" s="10" t="s">
        <v>48</v>
      </c>
      <c r="B8009" s="4" t="s">
        <v>85</v>
      </c>
      <c r="C8009" s="4" t="s">
        <v>16652</v>
      </c>
      <c r="D8009" s="4" t="s">
        <v>16655</v>
      </c>
      <c r="E8009" s="4" t="s">
        <v>16656</v>
      </c>
    </row>
    <row r="8010" spans="1:5">
      <c r="A8010" s="10" t="s">
        <v>51</v>
      </c>
      <c r="B8010" s="4">
        <v>800</v>
      </c>
      <c r="C8010" s="4" t="s">
        <v>16652</v>
      </c>
      <c r="D8010" s="11" t="s">
        <v>16657</v>
      </c>
      <c r="E8010" s="4" t="s">
        <v>16658</v>
      </c>
    </row>
    <row r="8011" spans="1:5">
      <c r="A8011" s="10" t="s">
        <v>27</v>
      </c>
      <c r="B8011" s="4">
        <v>0</v>
      </c>
      <c r="C8011" s="4" t="s">
        <v>16652</v>
      </c>
      <c r="D8011" s="4" t="s">
        <v>16659</v>
      </c>
      <c r="E8011" s="4" t="s">
        <v>16660</v>
      </c>
    </row>
    <row r="8012" spans="1:5">
      <c r="A8012" s="10" t="s">
        <v>56</v>
      </c>
      <c r="B8012" s="4" t="s">
        <v>85</v>
      </c>
      <c r="C8012" s="4" t="s">
        <v>16652</v>
      </c>
      <c r="D8012" s="4" t="s">
        <v>16661</v>
      </c>
      <c r="E8012" s="4" t="s">
        <v>16662</v>
      </c>
    </row>
    <row r="8013" spans="1:5">
      <c r="A8013" s="10" t="s">
        <v>59</v>
      </c>
      <c r="B8013" s="4">
        <v>8800</v>
      </c>
      <c r="C8013" s="4" t="s">
        <v>16652</v>
      </c>
      <c r="D8013" s="4" t="s">
        <v>16663</v>
      </c>
      <c r="E8013" s="4" t="s">
        <v>16664</v>
      </c>
    </row>
    <row r="8014" spans="1:5">
      <c r="A8014" s="10">
        <v>2711</v>
      </c>
      <c r="B8014" s="4">
        <v>1</v>
      </c>
      <c r="C8014" s="4" t="s">
        <v>16665</v>
      </c>
      <c r="D8014" s="4" t="s">
        <v>16666</v>
      </c>
      <c r="E8014" s="4" t="s">
        <v>16667</v>
      </c>
    </row>
    <row r="8015" spans="1:5">
      <c r="A8015" s="10">
        <v>2712</v>
      </c>
      <c r="B8015" s="4">
        <v>1</v>
      </c>
      <c r="C8015" s="4" t="s">
        <v>16665</v>
      </c>
      <c r="D8015" s="4" t="s">
        <v>16668</v>
      </c>
      <c r="E8015" s="4" t="s">
        <v>16669</v>
      </c>
    </row>
    <row r="8016" spans="1:5">
      <c r="A8016" s="10">
        <v>2713</v>
      </c>
      <c r="B8016" s="4">
        <v>1</v>
      </c>
      <c r="C8016" s="4" t="s">
        <v>16665</v>
      </c>
      <c r="D8016" s="4" t="s">
        <v>16670</v>
      </c>
      <c r="E8016" s="11">
        <v>3.3670000000000001E+93</v>
      </c>
    </row>
    <row r="8017" spans="1:5">
      <c r="A8017" s="10">
        <v>2714</v>
      </c>
      <c r="B8017" s="4">
        <v>1</v>
      </c>
      <c r="C8017" s="4" t="s">
        <v>16665</v>
      </c>
      <c r="D8017" s="4" t="s">
        <v>16671</v>
      </c>
      <c r="E8017" s="4" t="s">
        <v>16672</v>
      </c>
    </row>
    <row r="8018" spans="1:5">
      <c r="A8018" s="10" t="s">
        <v>27</v>
      </c>
      <c r="B8018" s="4">
        <v>0</v>
      </c>
      <c r="C8018" s="4" t="s">
        <v>16665</v>
      </c>
      <c r="D8018" s="4" t="s">
        <v>16673</v>
      </c>
      <c r="E8018" s="4" t="s">
        <v>16674</v>
      </c>
    </row>
    <row r="8019" spans="1:5">
      <c r="A8019" s="10" t="s">
        <v>39</v>
      </c>
      <c r="B8019" s="4" t="s">
        <v>40</v>
      </c>
      <c r="C8019" s="4" t="s">
        <v>16665</v>
      </c>
      <c r="D8019" s="4" t="s">
        <v>16675</v>
      </c>
      <c r="E8019" s="4" t="s">
        <v>16676</v>
      </c>
    </row>
    <row r="8020" spans="1:5">
      <c r="A8020" s="10" t="s">
        <v>43</v>
      </c>
      <c r="B8020" s="4" t="s">
        <v>452</v>
      </c>
      <c r="C8020" s="4" t="s">
        <v>16665</v>
      </c>
      <c r="D8020" s="4" t="s">
        <v>16677</v>
      </c>
      <c r="E8020" s="4" t="s">
        <v>16678</v>
      </c>
    </row>
    <row r="8021" spans="1:5">
      <c r="A8021" s="10" t="s">
        <v>27</v>
      </c>
      <c r="B8021" s="4">
        <v>0</v>
      </c>
      <c r="C8021" s="4" t="s">
        <v>16665</v>
      </c>
      <c r="D8021" s="4" t="s">
        <v>16679</v>
      </c>
      <c r="E8021" s="4" t="s">
        <v>16680</v>
      </c>
    </row>
    <row r="8022" spans="1:5">
      <c r="A8022" s="10" t="s">
        <v>48</v>
      </c>
      <c r="B8022" s="4" t="s">
        <v>85</v>
      </c>
      <c r="C8022" s="4" t="s">
        <v>16665</v>
      </c>
      <c r="D8022" s="4" t="s">
        <v>16681</v>
      </c>
      <c r="E8022" s="11" t="s">
        <v>16682</v>
      </c>
    </row>
    <row r="8023" spans="1:5">
      <c r="A8023" s="10" t="s">
        <v>51</v>
      </c>
      <c r="B8023" s="4" t="s">
        <v>94</v>
      </c>
      <c r="C8023" s="4" t="s">
        <v>16665</v>
      </c>
      <c r="D8023" s="4" t="s">
        <v>16683</v>
      </c>
      <c r="E8023" s="4" t="s">
        <v>16684</v>
      </c>
    </row>
    <row r="8024" spans="1:5">
      <c r="A8024" s="10" t="s">
        <v>27</v>
      </c>
      <c r="B8024" s="4">
        <v>0</v>
      </c>
      <c r="C8024" s="4" t="s">
        <v>16685</v>
      </c>
      <c r="D8024" s="4" t="s">
        <v>16686</v>
      </c>
      <c r="E8024" s="4" t="s">
        <v>16687</v>
      </c>
    </row>
    <row r="8025" spans="1:5">
      <c r="A8025" s="10" t="s">
        <v>56</v>
      </c>
      <c r="B8025" s="4" t="s">
        <v>40</v>
      </c>
      <c r="C8025" s="4" t="s">
        <v>16685</v>
      </c>
      <c r="D8025" s="4" t="s">
        <v>16688</v>
      </c>
      <c r="E8025" s="4" t="s">
        <v>16689</v>
      </c>
    </row>
    <row r="8026" spans="1:5">
      <c r="A8026" s="10" t="s">
        <v>59</v>
      </c>
      <c r="B8026" s="4">
        <v>7800</v>
      </c>
      <c r="C8026" s="4" t="s">
        <v>16685</v>
      </c>
      <c r="D8026" s="4" t="s">
        <v>16690</v>
      </c>
      <c r="E8026" s="4" t="s">
        <v>16691</v>
      </c>
    </row>
    <row r="8027" spans="1:5">
      <c r="A8027" s="10" t="s">
        <v>27</v>
      </c>
      <c r="B8027" s="4">
        <v>0</v>
      </c>
      <c r="C8027" s="4" t="s">
        <v>16685</v>
      </c>
      <c r="D8027" s="4" t="s">
        <v>16692</v>
      </c>
      <c r="E8027" s="4" t="s">
        <v>16693</v>
      </c>
    </row>
    <row r="8028" spans="1:5">
      <c r="A8028" s="10" t="s">
        <v>30</v>
      </c>
      <c r="B8028" s="4">
        <v>4464</v>
      </c>
      <c r="C8028" s="4" t="s">
        <v>16685</v>
      </c>
      <c r="D8028" s="4" t="s">
        <v>16694</v>
      </c>
      <c r="E8028" s="4" t="s">
        <v>16695</v>
      </c>
    </row>
    <row r="8029" spans="1:5">
      <c r="A8029" s="10" t="s">
        <v>34</v>
      </c>
      <c r="B8029" s="4" t="s">
        <v>1610</v>
      </c>
      <c r="C8029" s="4" t="s">
        <v>16685</v>
      </c>
      <c r="D8029" s="4" t="s">
        <v>16696</v>
      </c>
      <c r="E8029" s="4" t="s">
        <v>16697</v>
      </c>
    </row>
    <row r="8030" spans="1:5">
      <c r="A8030" s="10">
        <v>2711</v>
      </c>
      <c r="B8030" s="4">
        <v>1</v>
      </c>
      <c r="C8030" s="4" t="s">
        <v>16698</v>
      </c>
      <c r="D8030" s="4" t="s">
        <v>16699</v>
      </c>
      <c r="E8030" s="4" t="s">
        <v>16700</v>
      </c>
    </row>
    <row r="8031" spans="1:5">
      <c r="A8031" s="10">
        <v>2712</v>
      </c>
      <c r="B8031" s="4">
        <v>1</v>
      </c>
      <c r="C8031" s="4" t="s">
        <v>16698</v>
      </c>
      <c r="D8031" s="4" t="s">
        <v>16701</v>
      </c>
      <c r="E8031" s="4" t="s">
        <v>16702</v>
      </c>
    </row>
    <row r="8032" spans="1:5">
      <c r="A8032" s="10">
        <v>2713</v>
      </c>
      <c r="B8032" s="4">
        <v>1</v>
      </c>
      <c r="C8032" s="4" t="s">
        <v>16698</v>
      </c>
      <c r="D8032" s="4" t="s">
        <v>16703</v>
      </c>
      <c r="E8032" s="4" t="s">
        <v>16704</v>
      </c>
    </row>
    <row r="8033" spans="1:5">
      <c r="A8033" s="10">
        <v>2714</v>
      </c>
      <c r="B8033" s="4">
        <v>1</v>
      </c>
      <c r="C8033" s="4" t="s">
        <v>16698</v>
      </c>
      <c r="D8033" s="4" t="s">
        <v>16705</v>
      </c>
      <c r="E8033" s="4" t="s">
        <v>16706</v>
      </c>
    </row>
    <row r="8034" spans="1:5">
      <c r="A8034" s="10" t="s">
        <v>27</v>
      </c>
      <c r="B8034" s="4">
        <v>0</v>
      </c>
      <c r="C8034" s="4" t="s">
        <v>16698</v>
      </c>
      <c r="D8034" s="4" t="s">
        <v>16707</v>
      </c>
      <c r="E8034" s="4" t="s">
        <v>16708</v>
      </c>
    </row>
    <row r="8035" spans="1:5">
      <c r="A8035" s="10" t="s">
        <v>48</v>
      </c>
      <c r="B8035" s="4" t="s">
        <v>40</v>
      </c>
      <c r="C8035" s="4" t="s">
        <v>16698</v>
      </c>
      <c r="D8035" s="4" t="s">
        <v>16709</v>
      </c>
      <c r="E8035" s="4" t="s">
        <v>16710</v>
      </c>
    </row>
    <row r="8036" spans="1:5">
      <c r="A8036" s="10" t="s">
        <v>51</v>
      </c>
      <c r="B8036" s="4" t="s">
        <v>94</v>
      </c>
      <c r="C8036" s="4" t="s">
        <v>16698</v>
      </c>
      <c r="D8036" s="4" t="s">
        <v>16711</v>
      </c>
      <c r="E8036" s="4" t="s">
        <v>16712</v>
      </c>
    </row>
    <row r="8037" spans="1:5">
      <c r="A8037" s="10" t="s">
        <v>27</v>
      </c>
      <c r="B8037" s="4">
        <v>0</v>
      </c>
      <c r="C8037" s="4" t="s">
        <v>16698</v>
      </c>
      <c r="D8037" s="4" t="s">
        <v>16713</v>
      </c>
      <c r="E8037" s="4" t="s">
        <v>16714</v>
      </c>
    </row>
    <row r="8038" spans="1:5">
      <c r="A8038" s="10" t="s">
        <v>56</v>
      </c>
      <c r="B8038" s="4" t="s">
        <v>85</v>
      </c>
      <c r="C8038" s="4" t="s">
        <v>16698</v>
      </c>
      <c r="D8038" s="4" t="s">
        <v>16715</v>
      </c>
      <c r="E8038" s="4" t="s">
        <v>16716</v>
      </c>
    </row>
    <row r="8039" spans="1:5">
      <c r="A8039" s="10" t="s">
        <v>59</v>
      </c>
      <c r="B8039" s="4">
        <v>9000</v>
      </c>
      <c r="C8039" s="4" t="s">
        <v>16698</v>
      </c>
      <c r="D8039" s="4" t="s">
        <v>16717</v>
      </c>
      <c r="E8039" s="4" t="s">
        <v>16718</v>
      </c>
    </row>
    <row r="8040" spans="1:5">
      <c r="A8040" s="10" t="s">
        <v>27</v>
      </c>
      <c r="B8040" s="4">
        <v>0</v>
      </c>
      <c r="C8040" s="4" t="s">
        <v>16698</v>
      </c>
      <c r="D8040" s="4" t="s">
        <v>16719</v>
      </c>
      <c r="E8040" s="4" t="s">
        <v>16720</v>
      </c>
    </row>
    <row r="8041" spans="1:5">
      <c r="A8041" s="10" t="s">
        <v>30</v>
      </c>
      <c r="B8041" s="4" t="s">
        <v>16614</v>
      </c>
      <c r="C8041" s="4" t="s">
        <v>16698</v>
      </c>
      <c r="D8041" s="4" t="s">
        <v>16721</v>
      </c>
      <c r="E8041" s="4" t="s">
        <v>16722</v>
      </c>
    </row>
    <row r="8042" spans="1:5">
      <c r="A8042" s="10" t="s">
        <v>34</v>
      </c>
      <c r="B8042" s="4">
        <v>4800</v>
      </c>
      <c r="C8042" s="4" t="s">
        <v>16698</v>
      </c>
      <c r="D8042" s="4" t="s">
        <v>16723</v>
      </c>
      <c r="E8042" s="4" t="s">
        <v>16724</v>
      </c>
    </row>
    <row r="8043" spans="1:5">
      <c r="A8043" s="10" t="s">
        <v>27</v>
      </c>
      <c r="B8043" s="4">
        <v>0</v>
      </c>
      <c r="C8043" s="4" t="s">
        <v>16725</v>
      </c>
      <c r="D8043" s="4" t="s">
        <v>16726</v>
      </c>
      <c r="E8043" s="4" t="s">
        <v>16727</v>
      </c>
    </row>
    <row r="8044" spans="1:5">
      <c r="A8044" s="10" t="s">
        <v>39</v>
      </c>
      <c r="B8044" s="4" t="s">
        <v>85</v>
      </c>
      <c r="C8044" s="4" t="s">
        <v>16725</v>
      </c>
      <c r="D8044" s="4" t="s">
        <v>16728</v>
      </c>
      <c r="E8044" s="4" t="s">
        <v>16729</v>
      </c>
    </row>
    <row r="8045" spans="1:5">
      <c r="A8045" s="10" t="s">
        <v>43</v>
      </c>
      <c r="B8045" s="4" t="s">
        <v>452</v>
      </c>
      <c r="C8045" s="4" t="s">
        <v>16725</v>
      </c>
      <c r="D8045" s="4" t="s">
        <v>16730</v>
      </c>
      <c r="E8045" s="4" t="s">
        <v>16731</v>
      </c>
    </row>
    <row r="8046" spans="1:5">
      <c r="A8046" s="10">
        <v>2711</v>
      </c>
      <c r="B8046" s="4">
        <v>1</v>
      </c>
      <c r="C8046" s="4" t="s">
        <v>16732</v>
      </c>
      <c r="D8046" s="4" t="s">
        <v>16733</v>
      </c>
      <c r="E8046" s="4" t="s">
        <v>16734</v>
      </c>
    </row>
    <row r="8047" spans="1:5">
      <c r="A8047" s="10">
        <v>2712</v>
      </c>
      <c r="B8047" s="4">
        <v>1</v>
      </c>
      <c r="C8047" s="4" t="s">
        <v>16732</v>
      </c>
      <c r="D8047" s="4" t="s">
        <v>16735</v>
      </c>
      <c r="E8047" s="4" t="s">
        <v>16736</v>
      </c>
    </row>
    <row r="8048" spans="1:5">
      <c r="A8048" s="10">
        <v>2713</v>
      </c>
      <c r="B8048" s="4">
        <v>1</v>
      </c>
      <c r="C8048" s="4" t="s">
        <v>16732</v>
      </c>
      <c r="D8048" s="4" t="s">
        <v>16737</v>
      </c>
      <c r="E8048" s="4" t="s">
        <v>16738</v>
      </c>
    </row>
    <row r="8049" spans="1:5">
      <c r="A8049" s="10">
        <v>2714</v>
      </c>
      <c r="B8049" s="4">
        <v>1</v>
      </c>
      <c r="C8049" s="4" t="s">
        <v>16732</v>
      </c>
      <c r="D8049" s="4" t="s">
        <v>16739</v>
      </c>
      <c r="E8049" s="4" t="s">
        <v>16740</v>
      </c>
    </row>
    <row r="8050" spans="1:5">
      <c r="A8050" s="10" t="s">
        <v>27</v>
      </c>
      <c r="B8050" s="4">
        <v>0</v>
      </c>
      <c r="C8050" s="4" t="s">
        <v>16732</v>
      </c>
      <c r="D8050" s="4" t="s">
        <v>16741</v>
      </c>
      <c r="E8050" s="4" t="s">
        <v>16742</v>
      </c>
    </row>
    <row r="8051" spans="1:5">
      <c r="A8051" s="10" t="s">
        <v>56</v>
      </c>
      <c r="B8051" s="4" t="s">
        <v>40</v>
      </c>
      <c r="C8051" s="4" t="s">
        <v>16732</v>
      </c>
      <c r="D8051" s="4" t="s">
        <v>16743</v>
      </c>
      <c r="E8051" s="4" t="s">
        <v>16744</v>
      </c>
    </row>
    <row r="8052" spans="1:5">
      <c r="A8052" s="10" t="s">
        <v>59</v>
      </c>
      <c r="B8052" s="4" t="s">
        <v>44</v>
      </c>
      <c r="C8052" s="4" t="s">
        <v>16732</v>
      </c>
      <c r="D8052" s="4" t="s">
        <v>16745</v>
      </c>
      <c r="E8052" s="4" t="s">
        <v>16746</v>
      </c>
    </row>
    <row r="8053" spans="1:5">
      <c r="A8053" s="10" t="s">
        <v>27</v>
      </c>
      <c r="B8053" s="4">
        <v>0</v>
      </c>
      <c r="C8053" s="4" t="s">
        <v>16732</v>
      </c>
      <c r="D8053" s="4" t="s">
        <v>16747</v>
      </c>
      <c r="E8053" s="4" t="s">
        <v>16748</v>
      </c>
    </row>
    <row r="8054" spans="1:5">
      <c r="A8054" s="10" t="s">
        <v>30</v>
      </c>
      <c r="B8054" s="4">
        <v>4465</v>
      </c>
      <c r="C8054" s="4" t="s">
        <v>16732</v>
      </c>
      <c r="D8054" s="4" t="s">
        <v>16749</v>
      </c>
      <c r="E8054" s="4" t="s">
        <v>16750</v>
      </c>
    </row>
    <row r="8055" spans="1:5">
      <c r="A8055" s="10" t="s">
        <v>34</v>
      </c>
      <c r="B8055" s="4">
        <v>400</v>
      </c>
      <c r="C8055" s="4" t="s">
        <v>16732</v>
      </c>
      <c r="D8055" s="4" t="s">
        <v>16751</v>
      </c>
      <c r="E8055" s="4" t="s">
        <v>16752</v>
      </c>
    </row>
    <row r="8056" spans="1:5">
      <c r="A8056" s="10" t="s">
        <v>27</v>
      </c>
      <c r="B8056" s="4">
        <v>0</v>
      </c>
      <c r="C8056" s="4" t="s">
        <v>16732</v>
      </c>
      <c r="D8056" s="4" t="s">
        <v>16753</v>
      </c>
      <c r="E8056" s="4" t="s">
        <v>16754</v>
      </c>
    </row>
    <row r="8057" spans="1:5">
      <c r="A8057" s="10" t="s">
        <v>39</v>
      </c>
      <c r="B8057" s="4" t="s">
        <v>40</v>
      </c>
      <c r="C8057" s="4" t="s">
        <v>16732</v>
      </c>
      <c r="D8057" s="4" t="s">
        <v>16755</v>
      </c>
      <c r="E8057" s="11" t="s">
        <v>16756</v>
      </c>
    </row>
    <row r="8058" spans="1:5">
      <c r="A8058" s="10" t="s">
        <v>43</v>
      </c>
      <c r="B8058" s="4" t="s">
        <v>452</v>
      </c>
      <c r="C8058" s="4" t="s">
        <v>16732</v>
      </c>
      <c r="D8058" s="4" t="s">
        <v>16757</v>
      </c>
      <c r="E8058" s="4" t="s">
        <v>16758</v>
      </c>
    </row>
    <row r="8059" spans="1:5">
      <c r="A8059" s="10" t="s">
        <v>27</v>
      </c>
      <c r="B8059" s="4">
        <v>0</v>
      </c>
      <c r="C8059" s="4" t="s">
        <v>16759</v>
      </c>
      <c r="D8059" s="4" t="s">
        <v>16760</v>
      </c>
      <c r="E8059" s="4" t="s">
        <v>16761</v>
      </c>
    </row>
    <row r="8060" spans="1:5">
      <c r="A8060" s="10" t="s">
        <v>48</v>
      </c>
      <c r="B8060" s="4" t="s">
        <v>2926</v>
      </c>
      <c r="C8060" s="4" t="s">
        <v>12157</v>
      </c>
      <c r="D8060" s="4" t="s">
        <v>16762</v>
      </c>
      <c r="E8060" s="4" t="s">
        <v>16763</v>
      </c>
    </row>
    <row r="8061" spans="1:5">
      <c r="A8061" s="10" t="s">
        <v>51</v>
      </c>
      <c r="B8061" s="4">
        <v>800</v>
      </c>
      <c r="C8061" s="4" t="s">
        <v>16764</v>
      </c>
      <c r="D8061" s="4" t="s">
        <v>16765</v>
      </c>
      <c r="E8061" s="4" t="s">
        <v>16766</v>
      </c>
    </row>
    <row r="8062" spans="1:5">
      <c r="A8062" s="10">
        <v>2711</v>
      </c>
      <c r="B8062" s="4">
        <v>1</v>
      </c>
      <c r="C8062" s="4" t="s">
        <v>16767</v>
      </c>
      <c r="D8062" s="4" t="s">
        <v>16768</v>
      </c>
      <c r="E8062" s="4" t="s">
        <v>16769</v>
      </c>
    </row>
    <row r="8063" spans="1:5">
      <c r="A8063" s="10">
        <v>2712</v>
      </c>
      <c r="B8063" s="4">
        <v>1</v>
      </c>
      <c r="C8063" s="4" t="s">
        <v>16767</v>
      </c>
      <c r="D8063" s="4" t="s">
        <v>16770</v>
      </c>
      <c r="E8063" s="4" t="s">
        <v>16771</v>
      </c>
    </row>
    <row r="8064" spans="1:5">
      <c r="A8064" s="10">
        <v>2713</v>
      </c>
      <c r="B8064" s="4">
        <v>1</v>
      </c>
      <c r="C8064" s="4" t="s">
        <v>16767</v>
      </c>
      <c r="D8064" s="4" t="s">
        <v>16772</v>
      </c>
      <c r="E8064" s="4">
        <v>79945136</v>
      </c>
    </row>
    <row r="8065" spans="1:5">
      <c r="A8065" s="10">
        <v>2714</v>
      </c>
      <c r="B8065" s="4">
        <v>1</v>
      </c>
      <c r="C8065" s="4" t="s">
        <v>16767</v>
      </c>
      <c r="D8065" s="4" t="s">
        <v>16773</v>
      </c>
      <c r="E8065" s="4" t="s">
        <v>16774</v>
      </c>
    </row>
    <row r="8066" spans="1:5">
      <c r="A8066" s="10" t="s">
        <v>27</v>
      </c>
      <c r="B8066" s="4">
        <v>0</v>
      </c>
      <c r="C8066" s="4" t="s">
        <v>16767</v>
      </c>
      <c r="D8066" s="4" t="s">
        <v>16775</v>
      </c>
      <c r="E8066" s="4" t="s">
        <v>16776</v>
      </c>
    </row>
    <row r="8067" spans="1:5">
      <c r="A8067" s="10" t="s">
        <v>30</v>
      </c>
      <c r="B8067" s="4" t="s">
        <v>16614</v>
      </c>
      <c r="C8067" s="4" t="s">
        <v>16767</v>
      </c>
      <c r="D8067" s="4" t="s">
        <v>16777</v>
      </c>
      <c r="E8067" s="4" t="s">
        <v>16778</v>
      </c>
    </row>
    <row r="8068" spans="1:5">
      <c r="A8068" s="10" t="s">
        <v>34</v>
      </c>
      <c r="B8068" s="4" t="s">
        <v>123</v>
      </c>
      <c r="C8068" s="4" t="s">
        <v>16767</v>
      </c>
      <c r="D8068" s="4" t="s">
        <v>16779</v>
      </c>
      <c r="E8068" s="4" t="s">
        <v>16780</v>
      </c>
    </row>
    <row r="8069" spans="1:5">
      <c r="A8069" s="10" t="s">
        <v>27</v>
      </c>
      <c r="B8069" s="4">
        <v>0</v>
      </c>
      <c r="C8069" s="4" t="s">
        <v>16767</v>
      </c>
      <c r="D8069" s="4" t="s">
        <v>16781</v>
      </c>
      <c r="E8069" s="4" t="s">
        <v>16782</v>
      </c>
    </row>
    <row r="8070" spans="1:5">
      <c r="A8070" s="10" t="s">
        <v>39</v>
      </c>
      <c r="B8070" s="4" t="s">
        <v>85</v>
      </c>
      <c r="C8070" s="4" t="s">
        <v>16767</v>
      </c>
      <c r="D8070" s="4" t="s">
        <v>16783</v>
      </c>
      <c r="E8070" s="4" t="s">
        <v>16784</v>
      </c>
    </row>
    <row r="8071" spans="1:5">
      <c r="A8071" s="10" t="s">
        <v>43</v>
      </c>
      <c r="B8071" s="4" t="s">
        <v>110</v>
      </c>
      <c r="C8071" s="4" t="s">
        <v>16767</v>
      </c>
      <c r="D8071" s="4" t="s">
        <v>16785</v>
      </c>
      <c r="E8071" s="4" t="s">
        <v>16786</v>
      </c>
    </row>
    <row r="8072" spans="1:5">
      <c r="A8072" s="10" t="s">
        <v>27</v>
      </c>
      <c r="B8072" s="4">
        <v>0</v>
      </c>
      <c r="C8072" s="4" t="s">
        <v>16767</v>
      </c>
      <c r="D8072" s="4" t="s">
        <v>16787</v>
      </c>
      <c r="E8072" s="4" t="s">
        <v>16788</v>
      </c>
    </row>
    <row r="8073" spans="1:5">
      <c r="A8073" s="10" t="s">
        <v>48</v>
      </c>
      <c r="B8073" s="4" t="s">
        <v>85</v>
      </c>
      <c r="C8073" s="4" t="s">
        <v>16767</v>
      </c>
      <c r="D8073" s="4" t="s">
        <v>16789</v>
      </c>
      <c r="E8073" s="4" t="s">
        <v>16790</v>
      </c>
    </row>
    <row r="8074" spans="1:5">
      <c r="A8074" s="10" t="s">
        <v>51</v>
      </c>
      <c r="B8074" s="4" t="s">
        <v>506</v>
      </c>
      <c r="C8074" s="4" t="s">
        <v>16767</v>
      </c>
      <c r="D8074" s="4" t="s">
        <v>16791</v>
      </c>
      <c r="E8074" s="4" t="s">
        <v>16792</v>
      </c>
    </row>
    <row r="8075" spans="1:5">
      <c r="A8075" s="10" t="s">
        <v>27</v>
      </c>
      <c r="B8075" s="4">
        <v>0</v>
      </c>
      <c r="C8075" s="4" t="s">
        <v>16767</v>
      </c>
      <c r="D8075" s="4" t="s">
        <v>16793</v>
      </c>
      <c r="E8075" s="4" t="s">
        <v>16794</v>
      </c>
    </row>
    <row r="8076" spans="1:5">
      <c r="A8076" s="10" t="s">
        <v>56</v>
      </c>
      <c r="B8076" s="4" t="s">
        <v>40</v>
      </c>
      <c r="C8076" s="4" t="s">
        <v>16767</v>
      </c>
      <c r="D8076" s="4" t="s">
        <v>16795</v>
      </c>
      <c r="E8076" s="4" t="s">
        <v>16796</v>
      </c>
    </row>
    <row r="8077" spans="1:5">
      <c r="A8077" s="10" t="s">
        <v>59</v>
      </c>
      <c r="B8077" s="4" t="s">
        <v>654</v>
      </c>
      <c r="C8077" s="4" t="s">
        <v>16767</v>
      </c>
      <c r="D8077" s="4" t="s">
        <v>16797</v>
      </c>
      <c r="E8077" s="4" t="s">
        <v>16798</v>
      </c>
    </row>
    <row r="8078" spans="1:5">
      <c r="A8078" s="10">
        <v>2711</v>
      </c>
      <c r="B8078" s="4">
        <v>1</v>
      </c>
      <c r="C8078" s="4" t="s">
        <v>16799</v>
      </c>
      <c r="D8078" s="4" t="s">
        <v>16800</v>
      </c>
      <c r="E8078" s="4" t="s">
        <v>16801</v>
      </c>
    </row>
    <row r="8079" spans="1:5">
      <c r="A8079" s="10">
        <v>2712</v>
      </c>
      <c r="B8079" s="4">
        <v>1</v>
      </c>
      <c r="C8079" s="4" t="s">
        <v>16799</v>
      </c>
      <c r="D8079" s="4" t="s">
        <v>16802</v>
      </c>
      <c r="E8079" s="4">
        <v>35979939</v>
      </c>
    </row>
    <row r="8080" spans="1:5">
      <c r="A8080" s="10">
        <v>2713</v>
      </c>
      <c r="B8080" s="4">
        <v>1</v>
      </c>
      <c r="C8080" s="4" t="s">
        <v>16799</v>
      </c>
      <c r="D8080" s="4" t="s">
        <v>16803</v>
      </c>
      <c r="E8080" s="4" t="s">
        <v>16804</v>
      </c>
    </row>
    <row r="8081" spans="1:5">
      <c r="A8081" s="10">
        <v>2714</v>
      </c>
      <c r="B8081" s="4">
        <v>1</v>
      </c>
      <c r="C8081" s="4" t="s">
        <v>16799</v>
      </c>
      <c r="D8081" s="4" t="s">
        <v>16805</v>
      </c>
      <c r="E8081" s="4" t="s">
        <v>16806</v>
      </c>
    </row>
    <row r="8082" spans="1:5">
      <c r="A8082" s="10" t="s">
        <v>27</v>
      </c>
      <c r="B8082" s="4">
        <v>0</v>
      </c>
      <c r="C8082" s="4" t="s">
        <v>16807</v>
      </c>
      <c r="D8082" s="4" t="s">
        <v>16808</v>
      </c>
      <c r="E8082" s="4" t="s">
        <v>16809</v>
      </c>
    </row>
    <row r="8083" spans="1:5">
      <c r="A8083" s="10" t="s">
        <v>39</v>
      </c>
      <c r="B8083" s="4" t="s">
        <v>85</v>
      </c>
      <c r="C8083" s="4" t="s">
        <v>16807</v>
      </c>
      <c r="D8083" s="4" t="s">
        <v>16810</v>
      </c>
      <c r="E8083" s="4">
        <v>40679339</v>
      </c>
    </row>
    <row r="8084" spans="1:5">
      <c r="A8084" s="10" t="s">
        <v>43</v>
      </c>
      <c r="B8084" s="4">
        <v>8000</v>
      </c>
      <c r="C8084" s="4" t="s">
        <v>16807</v>
      </c>
      <c r="D8084" s="4" t="s">
        <v>16811</v>
      </c>
      <c r="E8084" s="4" t="s">
        <v>16812</v>
      </c>
    </row>
    <row r="8085" spans="1:5">
      <c r="A8085" s="10" t="s">
        <v>27</v>
      </c>
      <c r="B8085" s="4">
        <v>0</v>
      </c>
      <c r="C8085" s="4" t="s">
        <v>16807</v>
      </c>
      <c r="D8085" s="4" t="s">
        <v>16813</v>
      </c>
      <c r="E8085" s="4" t="s">
        <v>16814</v>
      </c>
    </row>
    <row r="8086" spans="1:5">
      <c r="A8086" s="10" t="s">
        <v>48</v>
      </c>
      <c r="B8086" s="4" t="s">
        <v>85</v>
      </c>
      <c r="C8086" s="4" t="s">
        <v>16815</v>
      </c>
      <c r="D8086" s="4" t="s">
        <v>16816</v>
      </c>
      <c r="E8086" s="4" t="s">
        <v>16817</v>
      </c>
    </row>
    <row r="8087" spans="1:5">
      <c r="A8087" s="10" t="s">
        <v>51</v>
      </c>
      <c r="B8087" s="4">
        <v>2000</v>
      </c>
      <c r="C8087" s="4" t="s">
        <v>16818</v>
      </c>
      <c r="D8087" s="4" t="s">
        <v>16819</v>
      </c>
      <c r="E8087" s="4" t="s">
        <v>16820</v>
      </c>
    </row>
    <row r="8088" spans="1:5">
      <c r="A8088" s="10" t="s">
        <v>27</v>
      </c>
      <c r="B8088" s="4">
        <v>0</v>
      </c>
      <c r="C8088" s="4" t="s">
        <v>16807</v>
      </c>
      <c r="D8088" s="4" t="s">
        <v>16821</v>
      </c>
      <c r="E8088" s="4" t="s">
        <v>16822</v>
      </c>
    </row>
    <row r="8089" spans="1:5">
      <c r="A8089" s="10" t="s">
        <v>56</v>
      </c>
      <c r="B8089" s="4" t="s">
        <v>85</v>
      </c>
      <c r="C8089" s="4" t="s">
        <v>16807</v>
      </c>
      <c r="D8089" s="4" t="s">
        <v>16823</v>
      </c>
      <c r="E8089" s="4" t="s">
        <v>16824</v>
      </c>
    </row>
    <row r="8090" spans="1:5">
      <c r="A8090" s="10" t="s">
        <v>59</v>
      </c>
      <c r="B8090" s="4">
        <v>8800</v>
      </c>
      <c r="C8090" s="4" t="s">
        <v>16807</v>
      </c>
      <c r="D8090" s="4" t="s">
        <v>16825</v>
      </c>
      <c r="E8090" s="4" t="s">
        <v>16826</v>
      </c>
    </row>
    <row r="8091" spans="1:5">
      <c r="A8091" s="10" t="s">
        <v>27</v>
      </c>
      <c r="B8091" s="4">
        <v>0</v>
      </c>
      <c r="C8091" s="4" t="s">
        <v>16807</v>
      </c>
      <c r="D8091" s="4" t="s">
        <v>16827</v>
      </c>
      <c r="E8091" s="4" t="s">
        <v>16828</v>
      </c>
    </row>
    <row r="8092" spans="1:5">
      <c r="A8092" s="10" t="s">
        <v>30</v>
      </c>
      <c r="B8092" s="4" t="s">
        <v>16614</v>
      </c>
      <c r="C8092" s="4" t="s">
        <v>16807</v>
      </c>
      <c r="D8092" s="4" t="s">
        <v>16829</v>
      </c>
      <c r="E8092" s="4" t="s">
        <v>16830</v>
      </c>
    </row>
    <row r="8093" spans="1:5">
      <c r="A8093" s="10" t="s">
        <v>34</v>
      </c>
      <c r="B8093" s="4" t="s">
        <v>110</v>
      </c>
      <c r="C8093" s="4" t="s">
        <v>16807</v>
      </c>
      <c r="D8093" s="4" t="s">
        <v>16831</v>
      </c>
      <c r="E8093" s="4" t="s">
        <v>16832</v>
      </c>
    </row>
    <row r="8094" spans="1:5">
      <c r="A8094" s="10">
        <v>2711</v>
      </c>
      <c r="B8094" s="4">
        <v>1</v>
      </c>
      <c r="C8094" s="4" t="s">
        <v>16833</v>
      </c>
      <c r="D8094" s="11" t="s">
        <v>16834</v>
      </c>
      <c r="E8094" s="4" t="s">
        <v>16835</v>
      </c>
    </row>
    <row r="8095" spans="1:5">
      <c r="A8095" s="10">
        <v>2712</v>
      </c>
      <c r="B8095" s="4">
        <v>1</v>
      </c>
      <c r="C8095" s="4" t="s">
        <v>16833</v>
      </c>
      <c r="D8095" s="11" t="s">
        <v>16836</v>
      </c>
      <c r="E8095" s="4" t="s">
        <v>16837</v>
      </c>
    </row>
    <row r="8096" spans="1:5">
      <c r="A8096" s="10">
        <v>2713</v>
      </c>
      <c r="B8096" s="4">
        <v>1</v>
      </c>
      <c r="C8096" s="4" t="s">
        <v>16833</v>
      </c>
      <c r="D8096" s="11" t="s">
        <v>16838</v>
      </c>
      <c r="E8096" s="4" t="s">
        <v>16839</v>
      </c>
    </row>
    <row r="8097" spans="1:5">
      <c r="A8097" s="10">
        <v>2714</v>
      </c>
      <c r="B8097" s="4">
        <v>1</v>
      </c>
      <c r="C8097" s="4" t="s">
        <v>16833</v>
      </c>
      <c r="D8097" s="11" t="s">
        <v>16840</v>
      </c>
      <c r="E8097" s="4" t="s">
        <v>16841</v>
      </c>
    </row>
    <row r="8098" spans="1:5">
      <c r="A8098" s="10" t="s">
        <v>27</v>
      </c>
      <c r="B8098" s="4">
        <v>0</v>
      </c>
      <c r="C8098" s="4" t="s">
        <v>16833</v>
      </c>
      <c r="D8098" s="11" t="s">
        <v>16842</v>
      </c>
      <c r="E8098" s="4" t="s">
        <v>16843</v>
      </c>
    </row>
    <row r="8099" spans="1:5">
      <c r="A8099" s="10" t="s">
        <v>48</v>
      </c>
      <c r="B8099" s="4" t="s">
        <v>85</v>
      </c>
      <c r="C8099" s="4" t="s">
        <v>16833</v>
      </c>
      <c r="D8099" s="11" t="s">
        <v>16844</v>
      </c>
      <c r="E8099" s="4" t="s">
        <v>16845</v>
      </c>
    </row>
    <row r="8100" spans="1:5">
      <c r="A8100" s="10" t="s">
        <v>51</v>
      </c>
      <c r="B8100" s="4" t="s">
        <v>150</v>
      </c>
      <c r="C8100" s="4" t="s">
        <v>16833</v>
      </c>
      <c r="D8100" s="11" t="s">
        <v>16846</v>
      </c>
      <c r="E8100" s="4" t="s">
        <v>16847</v>
      </c>
    </row>
    <row r="8101" spans="1:5">
      <c r="A8101" s="10" t="s">
        <v>27</v>
      </c>
      <c r="B8101" s="4">
        <v>0</v>
      </c>
      <c r="C8101" s="4" t="s">
        <v>16848</v>
      </c>
      <c r="D8101" s="11" t="s">
        <v>16849</v>
      </c>
      <c r="E8101" s="11" t="s">
        <v>16850</v>
      </c>
    </row>
    <row r="8102" spans="1:5">
      <c r="A8102" s="10" t="s">
        <v>56</v>
      </c>
      <c r="B8102" s="4" t="s">
        <v>40</v>
      </c>
      <c r="C8102" s="4" t="s">
        <v>16848</v>
      </c>
      <c r="D8102" s="11" t="s">
        <v>16851</v>
      </c>
      <c r="E8102" s="4" t="s">
        <v>16852</v>
      </c>
    </row>
    <row r="8103" spans="1:5">
      <c r="A8103" s="10" t="s">
        <v>59</v>
      </c>
      <c r="B8103" s="4" t="s">
        <v>110</v>
      </c>
      <c r="C8103" s="4" t="s">
        <v>16848</v>
      </c>
      <c r="D8103" s="4" t="s">
        <v>16853</v>
      </c>
      <c r="E8103" s="4" t="s">
        <v>16854</v>
      </c>
    </row>
    <row r="8104" spans="1:5">
      <c r="A8104" s="10" t="s">
        <v>27</v>
      </c>
      <c r="B8104" s="4">
        <v>0</v>
      </c>
      <c r="C8104" s="4" t="s">
        <v>16848</v>
      </c>
      <c r="D8104" s="4" t="s">
        <v>16855</v>
      </c>
      <c r="E8104" s="4" t="s">
        <v>16856</v>
      </c>
    </row>
    <row r="8105" spans="1:5">
      <c r="A8105" s="10" t="s">
        <v>30</v>
      </c>
      <c r="B8105" s="4">
        <v>4465</v>
      </c>
      <c r="C8105" s="4" t="s">
        <v>16848</v>
      </c>
      <c r="D8105" s="4" t="s">
        <v>16857</v>
      </c>
      <c r="E8105" s="4" t="s">
        <v>16858</v>
      </c>
    </row>
    <row r="8106" spans="1:5">
      <c r="A8106" s="10" t="s">
        <v>34</v>
      </c>
      <c r="B8106" s="4">
        <v>5800</v>
      </c>
      <c r="C8106" s="4" t="s">
        <v>16848</v>
      </c>
      <c r="D8106" s="4" t="s">
        <v>16859</v>
      </c>
      <c r="E8106" s="4" t="s">
        <v>16860</v>
      </c>
    </row>
    <row r="8107" spans="1:5">
      <c r="A8107" s="10" t="s">
        <v>27</v>
      </c>
      <c r="B8107" s="4">
        <v>0</v>
      </c>
      <c r="C8107" s="4" t="s">
        <v>16848</v>
      </c>
      <c r="D8107" s="11" t="s">
        <v>16861</v>
      </c>
      <c r="E8107" s="4" t="s">
        <v>16862</v>
      </c>
    </row>
    <row r="8108" spans="1:5">
      <c r="A8108" s="10" t="s">
        <v>39</v>
      </c>
      <c r="B8108" s="4" t="s">
        <v>85</v>
      </c>
      <c r="C8108" s="4" t="s">
        <v>16848</v>
      </c>
      <c r="D8108" s="11" t="s">
        <v>16863</v>
      </c>
      <c r="E8108" s="4" t="s">
        <v>16864</v>
      </c>
    </row>
    <row r="8109" spans="1:5">
      <c r="A8109" s="10" t="s">
        <v>43</v>
      </c>
      <c r="B8109" s="4">
        <v>0</v>
      </c>
      <c r="C8109" s="4" t="s">
        <v>16848</v>
      </c>
      <c r="D8109" s="11" t="s">
        <v>16865</v>
      </c>
      <c r="E8109" s="4" t="s">
        <v>16866</v>
      </c>
    </row>
    <row r="8110" spans="1:5">
      <c r="A8110" s="10">
        <v>2711</v>
      </c>
      <c r="B8110" s="4">
        <v>1</v>
      </c>
      <c r="C8110" s="4" t="s">
        <v>16867</v>
      </c>
      <c r="D8110" s="4" t="s">
        <v>16868</v>
      </c>
      <c r="E8110" s="4" t="s">
        <v>16869</v>
      </c>
    </row>
    <row r="8111" spans="1:5">
      <c r="A8111" s="10">
        <v>2712</v>
      </c>
      <c r="B8111" s="4">
        <v>1</v>
      </c>
      <c r="C8111" s="4" t="s">
        <v>16867</v>
      </c>
      <c r="D8111" s="4">
        <v>92139427</v>
      </c>
      <c r="E8111" s="4" t="s">
        <v>16870</v>
      </c>
    </row>
    <row r="8112" spans="1:5">
      <c r="A8112" s="10">
        <v>2713</v>
      </c>
      <c r="B8112" s="4">
        <v>1</v>
      </c>
      <c r="C8112" s="4" t="s">
        <v>16867</v>
      </c>
      <c r="D8112" s="4" t="s">
        <v>16871</v>
      </c>
      <c r="E8112" s="4" t="s">
        <v>16872</v>
      </c>
    </row>
    <row r="8113" spans="1:5">
      <c r="A8113" s="10">
        <v>2714</v>
      </c>
      <c r="B8113" s="4">
        <v>1</v>
      </c>
      <c r="C8113" s="4" t="s">
        <v>16867</v>
      </c>
      <c r="D8113" s="4" t="s">
        <v>16873</v>
      </c>
      <c r="E8113" s="4" t="s">
        <v>16874</v>
      </c>
    </row>
    <row r="8114" spans="1:5">
      <c r="A8114" s="10" t="s">
        <v>27</v>
      </c>
      <c r="B8114" s="4">
        <v>0</v>
      </c>
      <c r="C8114" s="4" t="s">
        <v>16867</v>
      </c>
      <c r="D8114" s="4" t="s">
        <v>16875</v>
      </c>
      <c r="E8114" s="4" t="s">
        <v>16876</v>
      </c>
    </row>
    <row r="8115" spans="1:5">
      <c r="A8115" s="10" t="s">
        <v>56</v>
      </c>
      <c r="B8115" s="4" t="s">
        <v>85</v>
      </c>
      <c r="C8115" s="4" t="s">
        <v>16867</v>
      </c>
      <c r="D8115" s="4" t="s">
        <v>16877</v>
      </c>
      <c r="E8115" s="4" t="s">
        <v>16878</v>
      </c>
    </row>
    <row r="8116" spans="1:5">
      <c r="A8116" s="10" t="s">
        <v>59</v>
      </c>
      <c r="B8116" s="4" t="s">
        <v>394</v>
      </c>
      <c r="C8116" s="4" t="s">
        <v>16867</v>
      </c>
      <c r="D8116" s="4" t="s">
        <v>16879</v>
      </c>
      <c r="E8116" s="4" t="s">
        <v>16880</v>
      </c>
    </row>
    <row r="8117" spans="1:5">
      <c r="A8117" s="10" t="s">
        <v>27</v>
      </c>
      <c r="B8117" s="4">
        <v>0</v>
      </c>
      <c r="C8117" s="4" t="s">
        <v>16881</v>
      </c>
      <c r="D8117" s="4" t="s">
        <v>16882</v>
      </c>
      <c r="E8117" s="4" t="s">
        <v>16883</v>
      </c>
    </row>
    <row r="8118" spans="1:5">
      <c r="A8118" s="10" t="s">
        <v>30</v>
      </c>
      <c r="B8118" s="4" t="s">
        <v>16884</v>
      </c>
      <c r="C8118" s="4" t="s">
        <v>16881</v>
      </c>
      <c r="D8118" s="4" t="s">
        <v>16885</v>
      </c>
      <c r="E8118" s="4" t="s">
        <v>16886</v>
      </c>
    </row>
    <row r="8119" spans="1:5">
      <c r="A8119" s="10" t="s">
        <v>34</v>
      </c>
      <c r="B8119" s="4">
        <v>2000</v>
      </c>
      <c r="C8119" s="4" t="s">
        <v>16881</v>
      </c>
      <c r="D8119" s="4" t="s">
        <v>16887</v>
      </c>
      <c r="E8119" s="4" t="s">
        <v>16888</v>
      </c>
    </row>
    <row r="8120" spans="1:5">
      <c r="A8120" s="10" t="s">
        <v>27</v>
      </c>
      <c r="B8120" s="4">
        <v>0</v>
      </c>
      <c r="C8120" s="4" t="s">
        <v>16881</v>
      </c>
      <c r="D8120" s="4" t="s">
        <v>16889</v>
      </c>
      <c r="E8120" s="4" t="s">
        <v>16890</v>
      </c>
    </row>
    <row r="8121" spans="1:5">
      <c r="A8121" s="10" t="s">
        <v>39</v>
      </c>
      <c r="B8121" s="4" t="s">
        <v>85</v>
      </c>
      <c r="C8121" s="4" t="s">
        <v>16881</v>
      </c>
      <c r="D8121" s="4" t="s">
        <v>16891</v>
      </c>
      <c r="E8121" s="4" t="s">
        <v>16892</v>
      </c>
    </row>
    <row r="8122" spans="1:5">
      <c r="A8122" s="10" t="s">
        <v>43</v>
      </c>
      <c r="B8122" s="4">
        <v>9800</v>
      </c>
      <c r="C8122" s="4" t="s">
        <v>16881</v>
      </c>
      <c r="D8122" s="4" t="s">
        <v>16893</v>
      </c>
      <c r="E8122" s="4" t="s">
        <v>16894</v>
      </c>
    </row>
    <row r="8123" spans="1:5">
      <c r="A8123" s="10" t="s">
        <v>27</v>
      </c>
      <c r="B8123" s="4">
        <v>0</v>
      </c>
      <c r="C8123" s="4" t="s">
        <v>16881</v>
      </c>
      <c r="D8123" s="4" t="s">
        <v>16895</v>
      </c>
      <c r="E8123" s="4" t="s">
        <v>16896</v>
      </c>
    </row>
    <row r="8124" spans="1:5">
      <c r="A8124" s="10" t="s">
        <v>48</v>
      </c>
      <c r="B8124" s="4" t="s">
        <v>85</v>
      </c>
      <c r="C8124" s="4" t="s">
        <v>16881</v>
      </c>
      <c r="D8124" s="4" t="s">
        <v>16897</v>
      </c>
      <c r="E8124" s="4" t="s">
        <v>16898</v>
      </c>
    </row>
    <row r="8125" spans="1:5">
      <c r="A8125" s="10" t="s">
        <v>51</v>
      </c>
      <c r="B8125" s="4">
        <v>6000</v>
      </c>
      <c r="C8125" s="4" t="s">
        <v>16881</v>
      </c>
      <c r="D8125" s="4" t="s">
        <v>16899</v>
      </c>
      <c r="E8125" s="4" t="s">
        <v>16900</v>
      </c>
    </row>
    <row r="8126" spans="1:5">
      <c r="A8126" s="10">
        <v>2711</v>
      </c>
      <c r="B8126" s="4">
        <v>1</v>
      </c>
      <c r="C8126" s="4" t="s">
        <v>16901</v>
      </c>
      <c r="D8126" s="4" t="s">
        <v>16902</v>
      </c>
      <c r="E8126" s="4" t="s">
        <v>16903</v>
      </c>
    </row>
    <row r="8127" spans="1:5">
      <c r="A8127" s="10">
        <v>2712</v>
      </c>
      <c r="B8127" s="4">
        <v>1</v>
      </c>
      <c r="C8127" s="4" t="s">
        <v>16901</v>
      </c>
      <c r="D8127" s="4" t="s">
        <v>16904</v>
      </c>
      <c r="E8127" s="4" t="s">
        <v>16905</v>
      </c>
    </row>
    <row r="8128" spans="1:5">
      <c r="A8128" s="10">
        <v>2713</v>
      </c>
      <c r="B8128" s="4">
        <v>1</v>
      </c>
      <c r="C8128" s="4" t="s">
        <v>16901</v>
      </c>
      <c r="D8128" s="4" t="s">
        <v>16906</v>
      </c>
      <c r="E8128" s="4" t="s">
        <v>16907</v>
      </c>
    </row>
    <row r="8129" spans="1:5">
      <c r="A8129" s="10">
        <v>2714</v>
      </c>
      <c r="B8129" s="4">
        <v>1</v>
      </c>
      <c r="C8129" s="4" t="s">
        <v>16901</v>
      </c>
      <c r="D8129" s="4" t="s">
        <v>16908</v>
      </c>
      <c r="E8129" s="4" t="s">
        <v>16909</v>
      </c>
    </row>
    <row r="8130" spans="1:5">
      <c r="A8130" s="10" t="s">
        <v>27</v>
      </c>
      <c r="B8130" s="4">
        <v>0</v>
      </c>
      <c r="C8130" s="4" t="s">
        <v>16901</v>
      </c>
      <c r="D8130" s="4" t="s">
        <v>16910</v>
      </c>
      <c r="E8130" s="4" t="s">
        <v>16911</v>
      </c>
    </row>
    <row r="8131" spans="1:5">
      <c r="A8131" s="10" t="s">
        <v>30</v>
      </c>
      <c r="B8131" s="4">
        <v>4465</v>
      </c>
      <c r="C8131" s="4" t="s">
        <v>16901</v>
      </c>
      <c r="D8131" s="4" t="s">
        <v>16912</v>
      </c>
      <c r="E8131" s="4" t="s">
        <v>16913</v>
      </c>
    </row>
    <row r="8132" spans="1:5">
      <c r="A8132" s="10" t="s">
        <v>34</v>
      </c>
      <c r="B8132" s="4">
        <v>4400</v>
      </c>
      <c r="C8132" s="4" t="s">
        <v>16901</v>
      </c>
      <c r="D8132" s="4" t="s">
        <v>16914</v>
      </c>
      <c r="E8132" s="4" t="s">
        <v>16915</v>
      </c>
    </row>
    <row r="8133" spans="1:5">
      <c r="A8133" s="10" t="s">
        <v>27</v>
      </c>
      <c r="B8133" s="4">
        <v>0</v>
      </c>
      <c r="C8133" s="4" t="s">
        <v>16901</v>
      </c>
      <c r="D8133" s="4" t="s">
        <v>16916</v>
      </c>
      <c r="E8133" s="4" t="s">
        <v>16917</v>
      </c>
    </row>
    <row r="8134" spans="1:5">
      <c r="A8134" s="10" t="s">
        <v>39</v>
      </c>
      <c r="B8134" s="4" t="s">
        <v>85</v>
      </c>
      <c r="C8134" s="4" t="s">
        <v>16901</v>
      </c>
      <c r="D8134" s="4" t="s">
        <v>16918</v>
      </c>
      <c r="E8134" s="4" t="s">
        <v>16919</v>
      </c>
    </row>
    <row r="8135" spans="1:5">
      <c r="A8135" s="10" t="s">
        <v>43</v>
      </c>
      <c r="B8135" s="4">
        <v>3000</v>
      </c>
      <c r="C8135" s="4" t="s">
        <v>16901</v>
      </c>
      <c r="D8135" s="4" t="s">
        <v>16920</v>
      </c>
      <c r="E8135" s="4" t="s">
        <v>16921</v>
      </c>
    </row>
    <row r="8136" spans="1:5">
      <c r="A8136" s="10" t="s">
        <v>27</v>
      </c>
      <c r="B8136" s="4">
        <v>0</v>
      </c>
      <c r="C8136" s="4" t="s">
        <v>16922</v>
      </c>
      <c r="D8136" s="4" t="s">
        <v>16923</v>
      </c>
      <c r="E8136" s="4" t="s">
        <v>16924</v>
      </c>
    </row>
    <row r="8137" spans="1:5">
      <c r="A8137" s="10" t="s">
        <v>48</v>
      </c>
      <c r="B8137" s="4" t="s">
        <v>2926</v>
      </c>
      <c r="C8137" s="4" t="s">
        <v>16922</v>
      </c>
      <c r="D8137" s="4" t="s">
        <v>16925</v>
      </c>
      <c r="E8137" s="4">
        <v>56809374</v>
      </c>
    </row>
    <row r="8138" spans="1:5">
      <c r="A8138" s="10" t="s">
        <v>51</v>
      </c>
      <c r="B8138" s="4">
        <v>800</v>
      </c>
      <c r="C8138" s="4" t="s">
        <v>16922</v>
      </c>
      <c r="D8138" s="4" t="s">
        <v>16926</v>
      </c>
      <c r="E8138" s="4" t="s">
        <v>16927</v>
      </c>
    </row>
    <row r="8139" spans="1:5">
      <c r="A8139" s="10" t="s">
        <v>27</v>
      </c>
      <c r="B8139" s="4">
        <v>0</v>
      </c>
      <c r="C8139" s="4" t="s">
        <v>16922</v>
      </c>
      <c r="D8139" s="4" t="s">
        <v>16928</v>
      </c>
      <c r="E8139" s="4" t="s">
        <v>16929</v>
      </c>
    </row>
    <row r="8140" spans="1:5">
      <c r="A8140" s="10" t="s">
        <v>56</v>
      </c>
      <c r="B8140" s="4" t="s">
        <v>85</v>
      </c>
      <c r="C8140" s="4" t="s">
        <v>16922</v>
      </c>
      <c r="D8140" s="4" t="s">
        <v>16930</v>
      </c>
      <c r="E8140" s="4" t="s">
        <v>16931</v>
      </c>
    </row>
    <row r="8141" spans="1:5">
      <c r="A8141" s="10" t="s">
        <v>59</v>
      </c>
      <c r="B8141" s="4">
        <v>1800</v>
      </c>
      <c r="C8141" s="4" t="s">
        <v>16922</v>
      </c>
      <c r="D8141" s="4" t="s">
        <v>16932</v>
      </c>
      <c r="E8141" s="4" t="s">
        <v>16933</v>
      </c>
    </row>
    <row r="8142" spans="1:5">
      <c r="A8142" s="10">
        <v>2711</v>
      </c>
      <c r="B8142" s="4">
        <v>1</v>
      </c>
      <c r="C8142" s="4" t="s">
        <v>16934</v>
      </c>
      <c r="D8142" s="4" t="s">
        <v>16935</v>
      </c>
      <c r="E8142" s="4" t="s">
        <v>16936</v>
      </c>
    </row>
    <row r="8143" spans="1:5">
      <c r="A8143" s="10">
        <v>2712</v>
      </c>
      <c r="B8143" s="4">
        <v>1</v>
      </c>
      <c r="C8143" s="4" t="s">
        <v>16934</v>
      </c>
      <c r="D8143" s="4" t="s">
        <v>16937</v>
      </c>
      <c r="E8143" s="4" t="s">
        <v>16938</v>
      </c>
    </row>
    <row r="8144" spans="1:5">
      <c r="A8144" s="10">
        <v>2713</v>
      </c>
      <c r="B8144" s="4">
        <v>1</v>
      </c>
      <c r="C8144" s="4" t="s">
        <v>16934</v>
      </c>
      <c r="D8144" s="4" t="s">
        <v>16939</v>
      </c>
      <c r="E8144" s="4" t="s">
        <v>16940</v>
      </c>
    </row>
    <row r="8145" spans="1:5">
      <c r="A8145" s="10">
        <v>2714</v>
      </c>
      <c r="B8145" s="4">
        <v>1</v>
      </c>
      <c r="C8145" s="4" t="s">
        <v>16934</v>
      </c>
      <c r="D8145" s="4" t="s">
        <v>16941</v>
      </c>
      <c r="E8145" s="4" t="s">
        <v>16942</v>
      </c>
    </row>
    <row r="8146" spans="1:5">
      <c r="A8146" s="10" t="s">
        <v>27</v>
      </c>
      <c r="B8146" s="4">
        <v>0</v>
      </c>
      <c r="C8146" s="4" t="s">
        <v>16934</v>
      </c>
      <c r="D8146" s="4" t="s">
        <v>16943</v>
      </c>
      <c r="E8146" s="4" t="s">
        <v>16944</v>
      </c>
    </row>
    <row r="8147" spans="1:5">
      <c r="A8147" s="10" t="s">
        <v>39</v>
      </c>
      <c r="B8147" s="4" t="s">
        <v>85</v>
      </c>
      <c r="C8147" s="4" t="s">
        <v>16934</v>
      </c>
      <c r="D8147" s="4" t="s">
        <v>16945</v>
      </c>
      <c r="E8147" s="4" t="s">
        <v>16946</v>
      </c>
    </row>
    <row r="8148" spans="1:5">
      <c r="A8148" s="10" t="s">
        <v>43</v>
      </c>
      <c r="B8148" s="4" t="s">
        <v>110</v>
      </c>
      <c r="C8148" s="4" t="s">
        <v>16934</v>
      </c>
      <c r="D8148" s="4" t="s">
        <v>16947</v>
      </c>
      <c r="E8148" s="4" t="s">
        <v>16948</v>
      </c>
    </row>
    <row r="8149" spans="1:5">
      <c r="A8149" s="10" t="s">
        <v>27</v>
      </c>
      <c r="B8149" s="4">
        <v>0</v>
      </c>
      <c r="C8149" s="4" t="s">
        <v>16934</v>
      </c>
      <c r="D8149" s="4" t="s">
        <v>16949</v>
      </c>
      <c r="E8149" s="4" t="s">
        <v>16950</v>
      </c>
    </row>
    <row r="8150" spans="1:5">
      <c r="A8150" s="10" t="s">
        <v>48</v>
      </c>
      <c r="B8150" s="4" t="s">
        <v>2926</v>
      </c>
      <c r="C8150" s="4" t="s">
        <v>16934</v>
      </c>
      <c r="D8150" s="4" t="s">
        <v>16951</v>
      </c>
      <c r="E8150" s="4" t="s">
        <v>16952</v>
      </c>
    </row>
    <row r="8151" spans="1:5">
      <c r="A8151" s="10" t="s">
        <v>51</v>
      </c>
      <c r="B8151" s="4">
        <v>1000</v>
      </c>
      <c r="C8151" s="4" t="s">
        <v>16934</v>
      </c>
      <c r="D8151" s="4" t="s">
        <v>16953</v>
      </c>
      <c r="E8151" s="4" t="s">
        <v>16954</v>
      </c>
    </row>
    <row r="8152" spans="1:5">
      <c r="A8152" s="10" t="s">
        <v>27</v>
      </c>
      <c r="B8152" s="4">
        <v>0</v>
      </c>
      <c r="C8152" s="4" t="s">
        <v>16955</v>
      </c>
      <c r="D8152" s="4" t="s">
        <v>16956</v>
      </c>
      <c r="E8152" s="4" t="s">
        <v>16957</v>
      </c>
    </row>
    <row r="8153" spans="1:5">
      <c r="A8153" s="10" t="s">
        <v>56</v>
      </c>
      <c r="B8153" s="4" t="s">
        <v>40</v>
      </c>
      <c r="C8153" s="4" t="s">
        <v>16955</v>
      </c>
      <c r="D8153" s="4" t="s">
        <v>16958</v>
      </c>
      <c r="E8153" s="4" t="s">
        <v>16959</v>
      </c>
    </row>
    <row r="8154" spans="1:5">
      <c r="A8154" s="10" t="s">
        <v>59</v>
      </c>
      <c r="B8154" s="4" t="s">
        <v>219</v>
      </c>
      <c r="C8154" s="4" t="s">
        <v>16955</v>
      </c>
      <c r="D8154" s="4" t="s">
        <v>16960</v>
      </c>
      <c r="E8154" s="4" t="s">
        <v>16961</v>
      </c>
    </row>
    <row r="8155" spans="1:5">
      <c r="A8155" s="10" t="s">
        <v>27</v>
      </c>
      <c r="B8155" s="4">
        <v>0</v>
      </c>
      <c r="C8155" s="4" t="s">
        <v>16955</v>
      </c>
      <c r="D8155" s="4" t="s">
        <v>16962</v>
      </c>
      <c r="E8155" s="4" t="s">
        <v>16963</v>
      </c>
    </row>
    <row r="8156" spans="1:5">
      <c r="A8156" s="10" t="s">
        <v>30</v>
      </c>
      <c r="B8156" s="4">
        <v>4465</v>
      </c>
      <c r="C8156" s="4" t="s">
        <v>16955</v>
      </c>
      <c r="D8156" s="4" t="s">
        <v>16964</v>
      </c>
      <c r="E8156" s="4" t="s">
        <v>16965</v>
      </c>
    </row>
    <row r="8157" spans="1:5">
      <c r="A8157" s="10" t="s">
        <v>34</v>
      </c>
      <c r="B8157" s="4">
        <v>3400</v>
      </c>
      <c r="C8157" s="4" t="s">
        <v>16955</v>
      </c>
      <c r="D8157" s="4" t="s">
        <v>16966</v>
      </c>
      <c r="E8157" s="4" t="s">
        <v>16967</v>
      </c>
    </row>
    <row r="8158" spans="1:5">
      <c r="A8158" s="10">
        <v>2711</v>
      </c>
      <c r="B8158" s="4">
        <v>1</v>
      </c>
      <c r="C8158" s="4" t="s">
        <v>16968</v>
      </c>
      <c r="D8158" s="4" t="s">
        <v>16969</v>
      </c>
      <c r="E8158" s="4" t="s">
        <v>16970</v>
      </c>
    </row>
    <row r="8159" spans="1:5">
      <c r="A8159" s="10">
        <v>2712</v>
      </c>
      <c r="B8159" s="4">
        <v>1</v>
      </c>
      <c r="C8159" s="4" t="s">
        <v>16968</v>
      </c>
      <c r="D8159" s="4" t="s">
        <v>16971</v>
      </c>
      <c r="E8159" s="4" t="s">
        <v>16972</v>
      </c>
    </row>
    <row r="8160" spans="1:5">
      <c r="A8160" s="10">
        <v>2713</v>
      </c>
      <c r="B8160" s="4">
        <v>1</v>
      </c>
      <c r="C8160" s="4" t="s">
        <v>16968</v>
      </c>
      <c r="D8160" s="4" t="s">
        <v>16973</v>
      </c>
      <c r="E8160" s="4" t="s">
        <v>16974</v>
      </c>
    </row>
    <row r="8161" spans="1:5">
      <c r="A8161" s="10">
        <v>2714</v>
      </c>
      <c r="B8161" s="4">
        <v>1</v>
      </c>
      <c r="C8161" s="4" t="s">
        <v>16968</v>
      </c>
      <c r="D8161" s="4" t="s">
        <v>16975</v>
      </c>
      <c r="E8161" s="4" t="s">
        <v>16976</v>
      </c>
    </row>
    <row r="8162" spans="1:5">
      <c r="A8162" s="10" t="s">
        <v>15740</v>
      </c>
      <c r="B8162" s="4">
        <v>0</v>
      </c>
      <c r="C8162" s="4" t="s">
        <v>16968</v>
      </c>
      <c r="D8162" s="4" t="s">
        <v>16977</v>
      </c>
      <c r="E8162" s="4" t="s">
        <v>16978</v>
      </c>
    </row>
    <row r="8163" spans="1:5">
      <c r="A8163" s="10" t="s">
        <v>15757</v>
      </c>
      <c r="B8163" s="4">
        <v>0</v>
      </c>
      <c r="C8163" s="4" t="s">
        <v>16968</v>
      </c>
      <c r="D8163" s="4" t="s">
        <v>16979</v>
      </c>
      <c r="E8163" s="4" t="s">
        <v>16980</v>
      </c>
    </row>
    <row r="8164" spans="1:5">
      <c r="A8164" s="10" t="s">
        <v>15760</v>
      </c>
      <c r="B8164" s="4">
        <v>0</v>
      </c>
      <c r="C8164" s="4" t="s">
        <v>16968</v>
      </c>
      <c r="D8164" s="4" t="s">
        <v>16981</v>
      </c>
      <c r="E8164" s="4" t="s">
        <v>16982</v>
      </c>
    </row>
    <row r="8165" spans="1:5">
      <c r="A8165" s="10" t="s">
        <v>27</v>
      </c>
      <c r="B8165" s="4">
        <v>0</v>
      </c>
      <c r="C8165" s="4" t="s">
        <v>16968</v>
      </c>
      <c r="D8165" s="4" t="s">
        <v>16983</v>
      </c>
      <c r="E8165" s="4" t="s">
        <v>16984</v>
      </c>
    </row>
    <row r="8166" spans="1:5">
      <c r="A8166" s="10" t="s">
        <v>48</v>
      </c>
      <c r="B8166" s="4" t="s">
        <v>85</v>
      </c>
      <c r="C8166" s="4" t="s">
        <v>16968</v>
      </c>
      <c r="D8166" s="4" t="s">
        <v>16985</v>
      </c>
      <c r="E8166" s="4" t="s">
        <v>16986</v>
      </c>
    </row>
    <row r="8167" spans="1:5">
      <c r="A8167" s="10" t="s">
        <v>51</v>
      </c>
      <c r="B8167" s="4">
        <v>4800</v>
      </c>
      <c r="C8167" s="4" t="s">
        <v>16968</v>
      </c>
      <c r="D8167" s="4" t="s">
        <v>16987</v>
      </c>
      <c r="E8167" s="11" t="s">
        <v>16988</v>
      </c>
    </row>
    <row r="8168" spans="1:5">
      <c r="A8168" s="10" t="s">
        <v>15740</v>
      </c>
      <c r="B8168" s="4">
        <v>0</v>
      </c>
      <c r="C8168" s="4" t="s">
        <v>16968</v>
      </c>
      <c r="D8168" s="4" t="s">
        <v>16989</v>
      </c>
      <c r="E8168" s="4" t="s">
        <v>16990</v>
      </c>
    </row>
    <row r="8169" spans="1:5">
      <c r="A8169" s="10" t="s">
        <v>15771</v>
      </c>
      <c r="B8169" s="4">
        <v>0</v>
      </c>
      <c r="C8169" s="4" t="s">
        <v>16968</v>
      </c>
      <c r="D8169" s="4" t="s">
        <v>16991</v>
      </c>
      <c r="E8169" s="4" t="s">
        <v>16992</v>
      </c>
    </row>
    <row r="8170" spans="1:5">
      <c r="A8170" s="10" t="s">
        <v>15774</v>
      </c>
      <c r="B8170" s="4">
        <v>0</v>
      </c>
      <c r="C8170" s="4" t="s">
        <v>16968</v>
      </c>
      <c r="D8170" s="4" t="s">
        <v>16993</v>
      </c>
      <c r="E8170" s="4" t="s">
        <v>16994</v>
      </c>
    </row>
    <row r="8171" spans="1:5">
      <c r="A8171" s="10" t="s">
        <v>27</v>
      </c>
      <c r="B8171" s="4">
        <v>0</v>
      </c>
      <c r="C8171" s="4" t="s">
        <v>16968</v>
      </c>
      <c r="D8171" s="4" t="s">
        <v>16995</v>
      </c>
      <c r="E8171" s="4" t="s">
        <v>16996</v>
      </c>
    </row>
    <row r="8172" spans="1:5">
      <c r="A8172" s="10" t="s">
        <v>56</v>
      </c>
      <c r="B8172" s="4" t="s">
        <v>85</v>
      </c>
      <c r="C8172" s="4" t="s">
        <v>16968</v>
      </c>
      <c r="D8172" s="4" t="s">
        <v>16997</v>
      </c>
      <c r="E8172" s="4" t="s">
        <v>16998</v>
      </c>
    </row>
    <row r="8173" spans="1:5">
      <c r="A8173" s="10" t="s">
        <v>59</v>
      </c>
      <c r="B8173" s="4" t="s">
        <v>110</v>
      </c>
      <c r="C8173" s="4" t="s">
        <v>16968</v>
      </c>
      <c r="D8173" s="4" t="s">
        <v>16999</v>
      </c>
      <c r="E8173" s="4" t="s">
        <v>17000</v>
      </c>
    </row>
    <row r="8174" spans="1:5">
      <c r="A8174" s="10" t="s">
        <v>15740</v>
      </c>
      <c r="B8174" s="4">
        <v>0</v>
      </c>
      <c r="C8174" s="4" t="s">
        <v>16968</v>
      </c>
      <c r="D8174" s="4" t="s">
        <v>17001</v>
      </c>
      <c r="E8174" s="4" t="s">
        <v>17002</v>
      </c>
    </row>
    <row r="8175" spans="1:5">
      <c r="A8175" s="10" t="s">
        <v>15786</v>
      </c>
      <c r="B8175" s="4">
        <v>0</v>
      </c>
      <c r="C8175" s="4" t="s">
        <v>16968</v>
      </c>
      <c r="D8175" s="4" t="s">
        <v>17003</v>
      </c>
      <c r="E8175" s="4" t="s">
        <v>17004</v>
      </c>
    </row>
    <row r="8176" spans="1:5">
      <c r="A8176" s="10" t="s">
        <v>15789</v>
      </c>
      <c r="B8176" s="4">
        <v>0</v>
      </c>
      <c r="C8176" s="4" t="s">
        <v>16968</v>
      </c>
      <c r="D8176" s="4" t="s">
        <v>17005</v>
      </c>
      <c r="E8176" s="4" t="s">
        <v>17006</v>
      </c>
    </row>
    <row r="8177" spans="1:5">
      <c r="A8177" s="10" t="s">
        <v>27</v>
      </c>
      <c r="B8177" s="4">
        <v>0</v>
      </c>
      <c r="C8177" s="4" t="s">
        <v>16968</v>
      </c>
      <c r="D8177" s="4" t="s">
        <v>17007</v>
      </c>
      <c r="E8177" s="4" t="s">
        <v>17008</v>
      </c>
    </row>
    <row r="8178" spans="1:5">
      <c r="A8178" s="10" t="s">
        <v>30</v>
      </c>
      <c r="B8178" s="4" t="s">
        <v>16614</v>
      </c>
      <c r="C8178" s="4" t="s">
        <v>16968</v>
      </c>
      <c r="D8178" s="4" t="s">
        <v>17009</v>
      </c>
      <c r="E8178" s="4" t="s">
        <v>17010</v>
      </c>
    </row>
    <row r="8179" spans="1:5">
      <c r="A8179" s="10" t="s">
        <v>34</v>
      </c>
      <c r="B8179" s="4" t="s">
        <v>695</v>
      </c>
      <c r="C8179" s="4" t="s">
        <v>16968</v>
      </c>
      <c r="D8179" s="4" t="s">
        <v>17011</v>
      </c>
      <c r="E8179" s="4" t="s">
        <v>17012</v>
      </c>
    </row>
    <row r="8180" spans="1:5">
      <c r="A8180" s="10" t="s">
        <v>15740</v>
      </c>
      <c r="B8180" s="4">
        <v>0</v>
      </c>
      <c r="C8180" s="4" t="s">
        <v>17013</v>
      </c>
      <c r="D8180" s="4" t="s">
        <v>17014</v>
      </c>
      <c r="E8180" s="4" t="s">
        <v>17015</v>
      </c>
    </row>
    <row r="8181" spans="1:5">
      <c r="A8181" s="10" t="s">
        <v>15743</v>
      </c>
      <c r="B8181" s="4">
        <v>0</v>
      </c>
      <c r="C8181" s="4" t="s">
        <v>17013</v>
      </c>
      <c r="D8181" s="4" t="s">
        <v>17016</v>
      </c>
      <c r="E8181" s="4" t="s">
        <v>17017</v>
      </c>
    </row>
    <row r="8182" spans="1:5">
      <c r="A8182" s="10" t="s">
        <v>15746</v>
      </c>
      <c r="B8182" s="4">
        <v>0</v>
      </c>
      <c r="C8182" s="4" t="s">
        <v>17013</v>
      </c>
      <c r="D8182" s="4" t="s">
        <v>17018</v>
      </c>
      <c r="E8182" s="4" t="s">
        <v>17019</v>
      </c>
    </row>
    <row r="8183" spans="1:5">
      <c r="A8183" s="10" t="s">
        <v>27</v>
      </c>
      <c r="B8183" s="4">
        <v>0</v>
      </c>
      <c r="C8183" s="4" t="s">
        <v>17013</v>
      </c>
      <c r="D8183" s="4" t="s">
        <v>17020</v>
      </c>
      <c r="E8183" s="4" t="s">
        <v>17021</v>
      </c>
    </row>
    <row r="8184" spans="1:5">
      <c r="A8184" s="10" t="s">
        <v>39</v>
      </c>
      <c r="B8184" s="4" t="s">
        <v>85</v>
      </c>
      <c r="C8184" s="4" t="s">
        <v>17013</v>
      </c>
      <c r="D8184" s="4" t="s">
        <v>17022</v>
      </c>
      <c r="E8184" s="4" t="s">
        <v>17023</v>
      </c>
    </row>
    <row r="8185" spans="1:5">
      <c r="A8185" s="10" t="s">
        <v>43</v>
      </c>
      <c r="B8185" s="4">
        <v>9800</v>
      </c>
      <c r="C8185" s="4" t="s">
        <v>17013</v>
      </c>
      <c r="D8185" s="4" t="s">
        <v>17024</v>
      </c>
      <c r="E8185" s="4" t="s">
        <v>17025</v>
      </c>
    </row>
    <row r="8186" spans="1:5">
      <c r="A8186" s="10">
        <v>2711</v>
      </c>
      <c r="B8186" s="4">
        <v>1</v>
      </c>
      <c r="C8186" s="4" t="s">
        <v>17026</v>
      </c>
      <c r="D8186" s="4" t="s">
        <v>17027</v>
      </c>
      <c r="E8186" s="4" t="s">
        <v>17028</v>
      </c>
    </row>
    <row r="8187" spans="1:5">
      <c r="A8187" s="10">
        <v>2712</v>
      </c>
      <c r="B8187" s="4">
        <v>1</v>
      </c>
      <c r="C8187" s="4" t="s">
        <v>17026</v>
      </c>
      <c r="D8187" s="4">
        <v>21561407</v>
      </c>
      <c r="E8187" s="11" t="s">
        <v>17029</v>
      </c>
    </row>
    <row r="8188" spans="1:5">
      <c r="A8188" s="10">
        <v>2713</v>
      </c>
      <c r="B8188" s="4">
        <v>1</v>
      </c>
      <c r="C8188" s="4" t="s">
        <v>17026</v>
      </c>
      <c r="D8188" s="4" t="s">
        <v>17030</v>
      </c>
      <c r="E8188" s="4" t="s">
        <v>17031</v>
      </c>
    </row>
    <row r="8189" spans="1:5">
      <c r="A8189" s="10">
        <v>2714</v>
      </c>
      <c r="B8189" s="4">
        <v>1</v>
      </c>
      <c r="C8189" s="4" t="s">
        <v>17026</v>
      </c>
      <c r="D8189" s="4" t="s">
        <v>17032</v>
      </c>
      <c r="E8189" s="4" t="s">
        <v>17033</v>
      </c>
    </row>
    <row r="8190" spans="1:5">
      <c r="A8190" s="10" t="s">
        <v>27</v>
      </c>
      <c r="B8190" s="4">
        <v>0</v>
      </c>
      <c r="C8190" s="4" t="s">
        <v>17026</v>
      </c>
      <c r="D8190" s="4" t="s">
        <v>17034</v>
      </c>
      <c r="E8190" s="4" t="s">
        <v>17035</v>
      </c>
    </row>
    <row r="8191" spans="1:5">
      <c r="A8191" s="10" t="s">
        <v>56</v>
      </c>
      <c r="B8191" s="4" t="s">
        <v>40</v>
      </c>
      <c r="C8191" s="4" t="s">
        <v>17026</v>
      </c>
      <c r="D8191" s="4">
        <v>21594931</v>
      </c>
      <c r="E8191" s="4" t="s">
        <v>17036</v>
      </c>
    </row>
    <row r="8192" spans="1:5">
      <c r="A8192" s="10" t="s">
        <v>59</v>
      </c>
      <c r="B8192" s="4" t="s">
        <v>487</v>
      </c>
      <c r="C8192" s="4" t="s">
        <v>17026</v>
      </c>
      <c r="D8192" s="4" t="s">
        <v>17037</v>
      </c>
      <c r="E8192" s="4" t="s">
        <v>17038</v>
      </c>
    </row>
    <row r="8193" spans="1:5">
      <c r="A8193" s="10" t="s">
        <v>27</v>
      </c>
      <c r="B8193" s="4">
        <v>0</v>
      </c>
      <c r="C8193" s="4" t="s">
        <v>17026</v>
      </c>
      <c r="D8193" s="4" t="s">
        <v>17039</v>
      </c>
      <c r="E8193" s="4" t="s">
        <v>17040</v>
      </c>
    </row>
    <row r="8194" spans="1:5">
      <c r="A8194" s="10" t="s">
        <v>30</v>
      </c>
      <c r="B8194" s="4">
        <v>4465</v>
      </c>
      <c r="C8194" s="4" t="s">
        <v>17026</v>
      </c>
      <c r="D8194" s="4" t="s">
        <v>17041</v>
      </c>
      <c r="E8194" s="4" t="s">
        <v>17042</v>
      </c>
    </row>
    <row r="8195" spans="1:5">
      <c r="A8195" s="10" t="s">
        <v>34</v>
      </c>
      <c r="B8195" s="4" t="s">
        <v>1348</v>
      </c>
      <c r="C8195" s="4" t="s">
        <v>17026</v>
      </c>
      <c r="D8195" s="4" t="s">
        <v>17043</v>
      </c>
      <c r="E8195" s="4" t="s">
        <v>17044</v>
      </c>
    </row>
    <row r="8196" spans="1:5">
      <c r="A8196" s="10" t="s">
        <v>27</v>
      </c>
      <c r="B8196" s="4">
        <v>0</v>
      </c>
      <c r="C8196" s="4" t="s">
        <v>17026</v>
      </c>
      <c r="D8196" s="4" t="s">
        <v>17045</v>
      </c>
      <c r="E8196" s="4" t="s">
        <v>17046</v>
      </c>
    </row>
    <row r="8197" spans="1:5">
      <c r="A8197" s="10" t="s">
        <v>39</v>
      </c>
      <c r="B8197" s="4" t="s">
        <v>85</v>
      </c>
      <c r="C8197" s="4" t="s">
        <v>17026</v>
      </c>
      <c r="D8197" s="4" t="s">
        <v>17047</v>
      </c>
      <c r="E8197" s="4" t="s">
        <v>17048</v>
      </c>
    </row>
    <row r="8198" spans="1:5">
      <c r="A8198" s="10" t="s">
        <v>43</v>
      </c>
      <c r="B8198" s="4">
        <v>800</v>
      </c>
      <c r="C8198" s="4" t="s">
        <v>17026</v>
      </c>
      <c r="D8198" s="4" t="s">
        <v>17049</v>
      </c>
      <c r="E8198" s="4" t="s">
        <v>17050</v>
      </c>
    </row>
    <row r="8199" spans="1:5">
      <c r="A8199" s="10" t="s">
        <v>27</v>
      </c>
      <c r="B8199" s="4">
        <v>0</v>
      </c>
      <c r="C8199" s="4" t="s">
        <v>17051</v>
      </c>
      <c r="D8199" s="4">
        <v>21634051</v>
      </c>
      <c r="E8199" s="4" t="s">
        <v>17052</v>
      </c>
    </row>
    <row r="8200" spans="1:5">
      <c r="A8200" s="10" t="s">
        <v>48</v>
      </c>
      <c r="B8200" s="4" t="s">
        <v>2926</v>
      </c>
      <c r="C8200" s="4" t="s">
        <v>17051</v>
      </c>
      <c r="D8200" s="4" t="s">
        <v>17053</v>
      </c>
      <c r="E8200" s="4" t="s">
        <v>17054</v>
      </c>
    </row>
    <row r="8201" spans="1:5">
      <c r="A8201" s="10" t="s">
        <v>51</v>
      </c>
      <c r="B8201" s="4">
        <v>2000</v>
      </c>
      <c r="C8201" s="4" t="s">
        <v>17051</v>
      </c>
      <c r="D8201" s="4" t="s">
        <v>17055</v>
      </c>
      <c r="E8201" s="4" t="s">
        <v>17056</v>
      </c>
    </row>
    <row r="8202" spans="1:5">
      <c r="A8202" s="10">
        <v>2711</v>
      </c>
      <c r="B8202" s="4">
        <v>1</v>
      </c>
      <c r="C8202" s="4" t="s">
        <v>17057</v>
      </c>
      <c r="D8202" s="4" t="s">
        <v>17058</v>
      </c>
      <c r="E8202" s="4" t="s">
        <v>17059</v>
      </c>
    </row>
    <row r="8203" spans="1:5">
      <c r="A8203" s="10">
        <v>2712</v>
      </c>
      <c r="B8203" s="4">
        <v>1</v>
      </c>
      <c r="C8203" s="4" t="s">
        <v>17057</v>
      </c>
      <c r="D8203" s="4" t="s">
        <v>17060</v>
      </c>
      <c r="E8203" s="4" t="s">
        <v>17061</v>
      </c>
    </row>
    <row r="8204" spans="1:5">
      <c r="A8204" s="10">
        <v>2713</v>
      </c>
      <c r="B8204" s="4">
        <v>1</v>
      </c>
      <c r="C8204" s="4" t="s">
        <v>17057</v>
      </c>
      <c r="D8204" s="4" t="s">
        <v>17062</v>
      </c>
      <c r="E8204" s="4" t="s">
        <v>17063</v>
      </c>
    </row>
    <row r="8205" spans="1:5">
      <c r="A8205" s="10">
        <v>2714</v>
      </c>
      <c r="B8205" s="4">
        <v>1</v>
      </c>
      <c r="C8205" s="4" t="s">
        <v>17057</v>
      </c>
      <c r="D8205" s="4" t="s">
        <v>17064</v>
      </c>
      <c r="E8205" s="4" t="s">
        <v>17065</v>
      </c>
    </row>
    <row r="8206" spans="1:5">
      <c r="A8206" s="10" t="s">
        <v>27</v>
      </c>
      <c r="B8206" s="4">
        <v>0</v>
      </c>
      <c r="C8206" s="4" t="s">
        <v>17057</v>
      </c>
      <c r="D8206" s="4" t="s">
        <v>17066</v>
      </c>
      <c r="E8206" s="4" t="s">
        <v>17067</v>
      </c>
    </row>
    <row r="8207" spans="1:5">
      <c r="A8207" s="10" t="s">
        <v>30</v>
      </c>
      <c r="B8207" s="4" t="s">
        <v>16884</v>
      </c>
      <c r="C8207" s="4" t="s">
        <v>17057</v>
      </c>
      <c r="D8207" s="4" t="s">
        <v>17068</v>
      </c>
      <c r="E8207" s="4" t="s">
        <v>17069</v>
      </c>
    </row>
    <row r="8208" spans="1:5">
      <c r="A8208" s="10" t="s">
        <v>34</v>
      </c>
      <c r="B8208" s="4" t="s">
        <v>774</v>
      </c>
      <c r="C8208" s="4" t="s">
        <v>17057</v>
      </c>
      <c r="D8208" s="4" t="s">
        <v>17070</v>
      </c>
      <c r="E8208" s="4" t="s">
        <v>17071</v>
      </c>
    </row>
    <row r="8209" spans="1:5">
      <c r="A8209" s="10" t="s">
        <v>27</v>
      </c>
      <c r="B8209" s="4">
        <v>0</v>
      </c>
      <c r="C8209" s="4" t="s">
        <v>17057</v>
      </c>
      <c r="D8209" s="4" t="s">
        <v>17072</v>
      </c>
      <c r="E8209" s="4" t="s">
        <v>17073</v>
      </c>
    </row>
    <row r="8210" spans="1:5">
      <c r="A8210" s="10" t="s">
        <v>39</v>
      </c>
      <c r="B8210" s="4" t="s">
        <v>85</v>
      </c>
      <c r="C8210" s="4" t="s">
        <v>17057</v>
      </c>
      <c r="D8210" s="4" t="s">
        <v>17074</v>
      </c>
      <c r="E8210" s="4" t="s">
        <v>17075</v>
      </c>
    </row>
    <row r="8211" spans="1:5">
      <c r="A8211" s="10" t="s">
        <v>43</v>
      </c>
      <c r="B8211" s="4" t="s">
        <v>394</v>
      </c>
      <c r="C8211" s="4" t="s">
        <v>17057</v>
      </c>
      <c r="D8211" s="4" t="s">
        <v>17076</v>
      </c>
      <c r="E8211" s="4" t="s">
        <v>17077</v>
      </c>
    </row>
    <row r="8212" spans="1:5">
      <c r="A8212" s="10" t="s">
        <v>27</v>
      </c>
      <c r="B8212" s="4">
        <v>0</v>
      </c>
      <c r="C8212" s="4" t="s">
        <v>17057</v>
      </c>
      <c r="D8212" s="4" t="s">
        <v>17078</v>
      </c>
      <c r="E8212" s="4" t="s">
        <v>17079</v>
      </c>
    </row>
    <row r="8213" spans="1:5">
      <c r="A8213" s="10" t="s">
        <v>48</v>
      </c>
      <c r="B8213" s="4" t="s">
        <v>85</v>
      </c>
      <c r="C8213" s="4" t="s">
        <v>17057</v>
      </c>
      <c r="D8213" s="4">
        <v>45303657</v>
      </c>
      <c r="E8213" s="4" t="s">
        <v>17080</v>
      </c>
    </row>
    <row r="8214" spans="1:5">
      <c r="A8214" s="10" t="s">
        <v>51</v>
      </c>
      <c r="B8214" s="4">
        <v>7000</v>
      </c>
      <c r="C8214" s="4" t="s">
        <v>17057</v>
      </c>
      <c r="D8214" s="4" t="s">
        <v>17081</v>
      </c>
      <c r="E8214" s="4" t="s">
        <v>17082</v>
      </c>
    </row>
    <row r="8215" spans="1:5">
      <c r="A8215" s="10" t="s">
        <v>27</v>
      </c>
      <c r="B8215" s="4">
        <v>0</v>
      </c>
      <c r="C8215" s="4" t="s">
        <v>17057</v>
      </c>
      <c r="D8215" s="4" t="s">
        <v>17083</v>
      </c>
      <c r="E8215" s="11" t="s">
        <v>17084</v>
      </c>
    </row>
    <row r="8216" spans="1:5">
      <c r="A8216" s="10" t="s">
        <v>56</v>
      </c>
      <c r="B8216" s="4" t="s">
        <v>85</v>
      </c>
      <c r="C8216" s="4" t="s">
        <v>17057</v>
      </c>
      <c r="D8216" s="4" t="s">
        <v>17085</v>
      </c>
      <c r="E8216" s="4" t="s">
        <v>17086</v>
      </c>
    </row>
    <row r="8217" spans="1:5">
      <c r="A8217" s="10" t="s">
        <v>59</v>
      </c>
      <c r="B8217" s="4">
        <v>2000</v>
      </c>
      <c r="C8217" s="4" t="s">
        <v>17057</v>
      </c>
      <c r="D8217" s="4" t="s">
        <v>17087</v>
      </c>
      <c r="E8217" s="4" t="s">
        <v>17088</v>
      </c>
    </row>
    <row r="8218" spans="1:5">
      <c r="A8218" s="10">
        <v>2711</v>
      </c>
      <c r="B8218" s="4">
        <v>1</v>
      </c>
      <c r="C8218" s="4" t="s">
        <v>17089</v>
      </c>
      <c r="D8218" s="4" t="s">
        <v>17090</v>
      </c>
      <c r="E8218" s="4" t="s">
        <v>17091</v>
      </c>
    </row>
    <row r="8219" spans="1:5">
      <c r="A8219" s="10">
        <v>2712</v>
      </c>
      <c r="B8219" s="4">
        <v>1</v>
      </c>
      <c r="C8219" s="4" t="s">
        <v>17089</v>
      </c>
      <c r="D8219" s="4" t="s">
        <v>17092</v>
      </c>
      <c r="E8219" s="11" t="s">
        <v>17093</v>
      </c>
    </row>
    <row r="8220" spans="1:5">
      <c r="A8220" s="10">
        <v>2713</v>
      </c>
      <c r="B8220" s="4">
        <v>1</v>
      </c>
      <c r="C8220" s="4" t="s">
        <v>17089</v>
      </c>
      <c r="D8220" s="4" t="s">
        <v>17094</v>
      </c>
      <c r="E8220" s="4" t="s">
        <v>17095</v>
      </c>
    </row>
    <row r="8221" spans="1:5">
      <c r="A8221" s="10">
        <v>2714</v>
      </c>
      <c r="B8221" s="4">
        <v>1</v>
      </c>
      <c r="C8221" s="4" t="s">
        <v>17089</v>
      </c>
      <c r="D8221" s="4" t="s">
        <v>17096</v>
      </c>
      <c r="E8221" s="4" t="s">
        <v>17097</v>
      </c>
    </row>
    <row r="8222" spans="1:5">
      <c r="A8222" s="10" t="s">
        <v>27</v>
      </c>
      <c r="B8222" s="4">
        <v>0</v>
      </c>
      <c r="C8222" s="4" t="s">
        <v>17098</v>
      </c>
      <c r="D8222" s="4" t="s">
        <v>17099</v>
      </c>
      <c r="E8222" s="4">
        <v>32910954</v>
      </c>
    </row>
    <row r="8223" spans="1:5">
      <c r="A8223" s="10" t="s">
        <v>39</v>
      </c>
      <c r="B8223" s="4" t="s">
        <v>85</v>
      </c>
      <c r="C8223" s="4" t="s">
        <v>17098</v>
      </c>
      <c r="D8223" s="4" t="s">
        <v>17100</v>
      </c>
      <c r="E8223" s="4" t="s">
        <v>17101</v>
      </c>
    </row>
    <row r="8224" spans="1:5">
      <c r="A8224" s="10" t="s">
        <v>43</v>
      </c>
      <c r="B8224" s="4" t="s">
        <v>825</v>
      </c>
      <c r="C8224" s="4" t="s">
        <v>17098</v>
      </c>
      <c r="D8224" s="4" t="s">
        <v>17102</v>
      </c>
      <c r="E8224" s="11" t="s">
        <v>17103</v>
      </c>
    </row>
    <row r="8225" spans="1:5">
      <c r="A8225" s="10" t="s">
        <v>27</v>
      </c>
      <c r="B8225" s="4">
        <v>0</v>
      </c>
      <c r="C8225" s="4" t="s">
        <v>17098</v>
      </c>
      <c r="D8225" s="4" t="s">
        <v>17104</v>
      </c>
      <c r="E8225" s="4" t="s">
        <v>17105</v>
      </c>
    </row>
    <row r="8226" spans="1:5">
      <c r="A8226" s="10" t="s">
        <v>48</v>
      </c>
      <c r="B8226" s="4" t="s">
        <v>85</v>
      </c>
      <c r="C8226" s="4" t="s">
        <v>17098</v>
      </c>
      <c r="D8226" s="4" t="s">
        <v>17106</v>
      </c>
      <c r="E8226" s="4" t="s">
        <v>17107</v>
      </c>
    </row>
    <row r="8227" spans="1:5">
      <c r="A8227" s="10" t="s">
        <v>51</v>
      </c>
      <c r="B8227" s="4">
        <v>4800</v>
      </c>
      <c r="C8227" s="4" t="s">
        <v>17098</v>
      </c>
      <c r="D8227" s="4" t="s">
        <v>17108</v>
      </c>
      <c r="E8227" s="4" t="s">
        <v>17109</v>
      </c>
    </row>
    <row r="8228" spans="1:5">
      <c r="A8228" s="10" t="s">
        <v>27</v>
      </c>
      <c r="B8228" s="4">
        <v>0</v>
      </c>
      <c r="C8228" s="4" t="s">
        <v>17098</v>
      </c>
      <c r="D8228" s="4" t="s">
        <v>17110</v>
      </c>
      <c r="E8228" s="4" t="s">
        <v>17111</v>
      </c>
    </row>
    <row r="8229" spans="1:5">
      <c r="A8229" s="10" t="s">
        <v>56</v>
      </c>
      <c r="B8229" s="4" t="s">
        <v>85</v>
      </c>
      <c r="C8229" s="4" t="s">
        <v>17098</v>
      </c>
      <c r="D8229" s="4">
        <v>69010533</v>
      </c>
      <c r="E8229" s="4" t="s">
        <v>17112</v>
      </c>
    </row>
    <row r="8230" spans="1:5">
      <c r="A8230" s="10" t="s">
        <v>59</v>
      </c>
      <c r="B8230" s="4" t="s">
        <v>417</v>
      </c>
      <c r="C8230" s="4" t="s">
        <v>17098</v>
      </c>
      <c r="D8230" s="4" t="s">
        <v>17113</v>
      </c>
      <c r="E8230" s="4" t="s">
        <v>17114</v>
      </c>
    </row>
    <row r="8231" spans="1:5">
      <c r="A8231" s="10" t="s">
        <v>27</v>
      </c>
      <c r="B8231" s="4">
        <v>0</v>
      </c>
      <c r="C8231" s="4" t="s">
        <v>17098</v>
      </c>
      <c r="D8231" s="4" t="s">
        <v>17115</v>
      </c>
      <c r="E8231" s="4" t="s">
        <v>17116</v>
      </c>
    </row>
    <row r="8232" spans="1:5">
      <c r="A8232" s="10" t="s">
        <v>30</v>
      </c>
      <c r="B8232" s="4" t="s">
        <v>16884</v>
      </c>
      <c r="C8232" s="4" t="s">
        <v>17098</v>
      </c>
      <c r="D8232" s="4" t="s">
        <v>17117</v>
      </c>
      <c r="E8232" s="4" t="s">
        <v>17118</v>
      </c>
    </row>
    <row r="8233" spans="1:5">
      <c r="A8233" s="10" t="s">
        <v>34</v>
      </c>
      <c r="B8233" s="4">
        <v>5800</v>
      </c>
      <c r="C8233" s="4" t="s">
        <v>17098</v>
      </c>
      <c r="D8233" s="4" t="s">
        <v>17119</v>
      </c>
      <c r="E8233" s="4" t="s">
        <v>17120</v>
      </c>
    </row>
    <row r="8234" spans="1:5">
      <c r="A8234" s="10">
        <v>2711</v>
      </c>
      <c r="B8234" s="4">
        <v>1</v>
      </c>
      <c r="C8234" s="4" t="s">
        <v>17121</v>
      </c>
      <c r="D8234" s="4" t="s">
        <v>17122</v>
      </c>
      <c r="E8234" s="4" t="s">
        <v>17123</v>
      </c>
    </row>
    <row r="8235" spans="1:5">
      <c r="A8235" s="10">
        <v>2712</v>
      </c>
      <c r="B8235" s="4">
        <v>1</v>
      </c>
      <c r="C8235" s="4" t="s">
        <v>17121</v>
      </c>
      <c r="D8235" s="4" t="s">
        <v>17124</v>
      </c>
      <c r="E8235" s="4" t="s">
        <v>17125</v>
      </c>
    </row>
    <row r="8236" spans="1:5">
      <c r="A8236" s="10">
        <v>2713</v>
      </c>
      <c r="B8236" s="4">
        <v>1</v>
      </c>
      <c r="C8236" s="4" t="s">
        <v>17121</v>
      </c>
      <c r="D8236" s="4" t="s">
        <v>17126</v>
      </c>
      <c r="E8236" s="4">
        <v>24787094</v>
      </c>
    </row>
    <row r="8237" spans="1:5">
      <c r="A8237" s="10">
        <v>2714</v>
      </c>
      <c r="B8237" s="4">
        <v>1</v>
      </c>
      <c r="C8237" s="4" t="s">
        <v>17121</v>
      </c>
      <c r="D8237" s="4" t="s">
        <v>17127</v>
      </c>
      <c r="E8237" s="4" t="s">
        <v>17128</v>
      </c>
    </row>
    <row r="8238" spans="1:5">
      <c r="A8238" s="10" t="s">
        <v>27</v>
      </c>
      <c r="B8238" s="4">
        <v>0</v>
      </c>
      <c r="C8238" s="4" t="s">
        <v>17129</v>
      </c>
      <c r="D8238" s="4" t="s">
        <v>17130</v>
      </c>
      <c r="E8238" s="4" t="s">
        <v>17131</v>
      </c>
    </row>
    <row r="8239" spans="1:5">
      <c r="A8239" s="10" t="s">
        <v>48</v>
      </c>
      <c r="B8239" s="4" t="s">
        <v>2926</v>
      </c>
      <c r="C8239" s="4" t="s">
        <v>17129</v>
      </c>
      <c r="D8239" s="4" t="s">
        <v>17132</v>
      </c>
      <c r="E8239" s="4" t="s">
        <v>17133</v>
      </c>
    </row>
    <row r="8240" spans="1:5">
      <c r="A8240" s="10" t="s">
        <v>51</v>
      </c>
      <c r="B8240" s="4">
        <v>3800</v>
      </c>
      <c r="C8240" s="4" t="s">
        <v>17129</v>
      </c>
      <c r="D8240" s="4" t="s">
        <v>17134</v>
      </c>
      <c r="E8240" s="4" t="s">
        <v>17135</v>
      </c>
    </row>
    <row r="8241" spans="1:5">
      <c r="A8241" s="10" t="s">
        <v>27</v>
      </c>
      <c r="B8241" s="4">
        <v>0</v>
      </c>
      <c r="C8241" s="4" t="s">
        <v>17129</v>
      </c>
      <c r="D8241" s="4" t="s">
        <v>17136</v>
      </c>
      <c r="E8241" s="4" t="s">
        <v>17137</v>
      </c>
    </row>
    <row r="8242" spans="1:5">
      <c r="A8242" s="10" t="s">
        <v>56</v>
      </c>
      <c r="B8242" s="4" t="s">
        <v>85</v>
      </c>
      <c r="C8242" s="4" t="s">
        <v>17129</v>
      </c>
      <c r="D8242" s="4" t="s">
        <v>17138</v>
      </c>
      <c r="E8242" s="4" t="s">
        <v>17139</v>
      </c>
    </row>
    <row r="8243" spans="1:5">
      <c r="A8243" s="10" t="s">
        <v>59</v>
      </c>
      <c r="B8243" s="4">
        <v>0</v>
      </c>
      <c r="C8243" s="4" t="s">
        <v>17129</v>
      </c>
      <c r="D8243" s="4" t="s">
        <v>17140</v>
      </c>
      <c r="E8243" s="4" t="s">
        <v>17141</v>
      </c>
    </row>
    <row r="8244" spans="1:5">
      <c r="A8244" s="10" t="s">
        <v>27</v>
      </c>
      <c r="B8244" s="4">
        <v>0</v>
      </c>
      <c r="C8244" s="4" t="s">
        <v>17129</v>
      </c>
      <c r="D8244" s="4" t="s">
        <v>17142</v>
      </c>
      <c r="E8244" s="4" t="s">
        <v>17143</v>
      </c>
    </row>
    <row r="8245" spans="1:5">
      <c r="A8245" s="10" t="s">
        <v>30</v>
      </c>
      <c r="B8245" s="4">
        <v>4465</v>
      </c>
      <c r="C8245" s="4" t="s">
        <v>17129</v>
      </c>
      <c r="D8245" s="4" t="s">
        <v>17144</v>
      </c>
      <c r="E8245" s="4" t="s">
        <v>17145</v>
      </c>
    </row>
    <row r="8246" spans="1:5">
      <c r="A8246" s="10" t="s">
        <v>34</v>
      </c>
      <c r="B8246" s="4">
        <v>4800</v>
      </c>
      <c r="C8246" s="4" t="s">
        <v>17129</v>
      </c>
      <c r="D8246" s="4" t="s">
        <v>17146</v>
      </c>
      <c r="E8246" s="4" t="s">
        <v>17147</v>
      </c>
    </row>
    <row r="8247" spans="1:5">
      <c r="A8247" s="10" t="s">
        <v>27</v>
      </c>
      <c r="B8247" s="4">
        <v>0</v>
      </c>
      <c r="C8247" s="4" t="s">
        <v>17129</v>
      </c>
      <c r="D8247" s="4" t="s">
        <v>17148</v>
      </c>
      <c r="E8247" s="4" t="s">
        <v>17149</v>
      </c>
    </row>
    <row r="8248" spans="1:5">
      <c r="A8248" s="10" t="s">
        <v>39</v>
      </c>
      <c r="B8248" s="4" t="s">
        <v>85</v>
      </c>
      <c r="C8248" s="4" t="s">
        <v>17129</v>
      </c>
      <c r="D8248" s="4" t="s">
        <v>17150</v>
      </c>
      <c r="E8248" s="4" t="s">
        <v>17151</v>
      </c>
    </row>
    <row r="8249" spans="1:5">
      <c r="A8249" s="10" t="s">
        <v>43</v>
      </c>
      <c r="B8249" s="4">
        <v>1800</v>
      </c>
      <c r="C8249" s="4" t="s">
        <v>17129</v>
      </c>
      <c r="D8249" s="4" t="s">
        <v>17152</v>
      </c>
      <c r="E8249" s="4" t="s">
        <v>17153</v>
      </c>
    </row>
    <row r="8250" spans="1:5">
      <c r="A8250" s="10">
        <v>2711</v>
      </c>
      <c r="B8250" s="4">
        <v>1</v>
      </c>
      <c r="C8250" s="4" t="s">
        <v>17154</v>
      </c>
      <c r="D8250" s="4" t="s">
        <v>17155</v>
      </c>
      <c r="E8250" s="11" t="s">
        <v>17156</v>
      </c>
    </row>
    <row r="8251" spans="1:5">
      <c r="A8251" s="10">
        <v>2712</v>
      </c>
      <c r="B8251" s="4">
        <v>1</v>
      </c>
      <c r="C8251" s="4" t="s">
        <v>17154</v>
      </c>
      <c r="D8251" s="4" t="s">
        <v>17157</v>
      </c>
      <c r="E8251" s="4" t="s">
        <v>17158</v>
      </c>
    </row>
    <row r="8252" spans="1:5">
      <c r="A8252" s="10">
        <v>2713</v>
      </c>
      <c r="B8252" s="4">
        <v>1</v>
      </c>
      <c r="C8252" s="4" t="s">
        <v>17154</v>
      </c>
      <c r="D8252" s="4" t="s">
        <v>17159</v>
      </c>
      <c r="E8252" s="4" t="s">
        <v>17160</v>
      </c>
    </row>
    <row r="8253" spans="1:5">
      <c r="A8253" s="10">
        <v>2714</v>
      </c>
      <c r="B8253" s="4">
        <v>1</v>
      </c>
      <c r="C8253" s="4" t="s">
        <v>17154</v>
      </c>
      <c r="D8253" s="4" t="s">
        <v>17161</v>
      </c>
      <c r="E8253" s="4" t="s">
        <v>17162</v>
      </c>
    </row>
    <row r="8254" spans="1:5">
      <c r="A8254" s="10" t="s">
        <v>27</v>
      </c>
      <c r="B8254" s="4">
        <v>0</v>
      </c>
      <c r="C8254" s="4" t="s">
        <v>17154</v>
      </c>
      <c r="D8254" s="4" t="s">
        <v>17163</v>
      </c>
      <c r="E8254" s="4" t="s">
        <v>17164</v>
      </c>
    </row>
    <row r="8255" spans="1:5">
      <c r="A8255" s="10" t="s">
        <v>56</v>
      </c>
      <c r="B8255" s="4" t="s">
        <v>85</v>
      </c>
      <c r="C8255" s="4" t="s">
        <v>17154</v>
      </c>
      <c r="D8255" s="4" t="s">
        <v>17165</v>
      </c>
      <c r="E8255" s="4" t="s">
        <v>17166</v>
      </c>
    </row>
    <row r="8256" spans="1:5">
      <c r="A8256" s="10" t="s">
        <v>59</v>
      </c>
      <c r="B8256" s="4" t="s">
        <v>417</v>
      </c>
      <c r="C8256" s="4" t="s">
        <v>17154</v>
      </c>
      <c r="D8256" s="4" t="s">
        <v>17167</v>
      </c>
      <c r="E8256" s="4" t="s">
        <v>17168</v>
      </c>
    </row>
    <row r="8257" spans="1:5">
      <c r="A8257" s="10" t="s">
        <v>27</v>
      </c>
      <c r="B8257" s="4">
        <v>0</v>
      </c>
      <c r="C8257" s="4" t="s">
        <v>17169</v>
      </c>
      <c r="D8257" s="4" t="s">
        <v>17170</v>
      </c>
      <c r="E8257" s="4" t="s">
        <v>17171</v>
      </c>
    </row>
    <row r="8258" spans="1:5">
      <c r="A8258" s="10" t="s">
        <v>30</v>
      </c>
      <c r="B8258" s="4" t="s">
        <v>16884</v>
      </c>
      <c r="C8258" s="4" t="s">
        <v>17169</v>
      </c>
      <c r="D8258" s="4" t="s">
        <v>17172</v>
      </c>
      <c r="E8258" s="4" t="s">
        <v>17173</v>
      </c>
    </row>
    <row r="8259" spans="1:5">
      <c r="A8259" s="10" t="s">
        <v>34</v>
      </c>
      <c r="B8259" s="4">
        <v>5400</v>
      </c>
      <c r="C8259" s="4" t="s">
        <v>17169</v>
      </c>
      <c r="D8259" s="4" t="s">
        <v>17174</v>
      </c>
      <c r="E8259" s="4" t="s">
        <v>17175</v>
      </c>
    </row>
    <row r="8260" spans="1:5">
      <c r="A8260" s="10" t="s">
        <v>27</v>
      </c>
      <c r="B8260" s="4">
        <v>0</v>
      </c>
      <c r="C8260" s="4" t="s">
        <v>17169</v>
      </c>
      <c r="D8260" s="4" t="s">
        <v>17176</v>
      </c>
      <c r="E8260" s="11" t="s">
        <v>17177</v>
      </c>
    </row>
    <row r="8261" spans="1:5">
      <c r="A8261" s="10" t="s">
        <v>39</v>
      </c>
      <c r="B8261" s="4" t="s">
        <v>85</v>
      </c>
      <c r="C8261" s="4" t="s">
        <v>17169</v>
      </c>
      <c r="D8261" s="4" t="s">
        <v>17178</v>
      </c>
      <c r="E8261" s="4" t="s">
        <v>17179</v>
      </c>
    </row>
    <row r="8262" spans="1:5">
      <c r="A8262" s="10" t="s">
        <v>43</v>
      </c>
      <c r="B8262" s="4" t="s">
        <v>94</v>
      </c>
      <c r="C8262" s="4" t="s">
        <v>17169</v>
      </c>
      <c r="D8262" s="4" t="s">
        <v>17180</v>
      </c>
      <c r="E8262" s="4" t="s">
        <v>17181</v>
      </c>
    </row>
    <row r="8263" spans="1:5">
      <c r="A8263" s="10" t="s">
        <v>27</v>
      </c>
      <c r="B8263" s="4">
        <v>0</v>
      </c>
      <c r="C8263" s="4" t="s">
        <v>17169</v>
      </c>
      <c r="D8263" s="4" t="s">
        <v>17182</v>
      </c>
      <c r="E8263" s="4" t="s">
        <v>17183</v>
      </c>
    </row>
    <row r="8264" spans="1:5">
      <c r="A8264" s="10" t="s">
        <v>48</v>
      </c>
      <c r="B8264" s="4" t="s">
        <v>85</v>
      </c>
      <c r="C8264" s="4" t="s">
        <v>17169</v>
      </c>
      <c r="D8264" s="4" t="s">
        <v>17184</v>
      </c>
      <c r="E8264" s="4" t="s">
        <v>17185</v>
      </c>
    </row>
    <row r="8265" spans="1:5">
      <c r="A8265" s="10" t="s">
        <v>51</v>
      </c>
      <c r="B8265" s="4">
        <v>7800</v>
      </c>
      <c r="C8265" s="4" t="s">
        <v>17169</v>
      </c>
      <c r="D8265" s="4" t="s">
        <v>17186</v>
      </c>
      <c r="E8265" s="4" t="s">
        <v>17187</v>
      </c>
    </row>
    <row r="8266" spans="1:5">
      <c r="A8266" s="10">
        <v>2711</v>
      </c>
      <c r="B8266" s="4">
        <v>1</v>
      </c>
      <c r="C8266" s="4" t="s">
        <v>17188</v>
      </c>
      <c r="D8266" s="4" t="s">
        <v>17189</v>
      </c>
      <c r="E8266" s="4" t="s">
        <v>17190</v>
      </c>
    </row>
    <row r="8267" spans="1:5">
      <c r="A8267" s="10">
        <v>2712</v>
      </c>
      <c r="B8267" s="4">
        <v>1</v>
      </c>
      <c r="C8267" s="4" t="s">
        <v>17188</v>
      </c>
      <c r="D8267" s="4" t="s">
        <v>17191</v>
      </c>
      <c r="E8267" s="4" t="s">
        <v>17192</v>
      </c>
    </row>
    <row r="8268" spans="1:5">
      <c r="A8268" s="10">
        <v>2713</v>
      </c>
      <c r="B8268" s="4">
        <v>1</v>
      </c>
      <c r="C8268" s="4" t="s">
        <v>17188</v>
      </c>
      <c r="D8268" s="4" t="s">
        <v>17193</v>
      </c>
      <c r="E8268" s="4" t="s">
        <v>17194</v>
      </c>
    </row>
    <row r="8269" spans="1:5">
      <c r="A8269" s="10">
        <v>2714</v>
      </c>
      <c r="B8269" s="4">
        <v>1</v>
      </c>
      <c r="C8269" s="4" t="s">
        <v>17188</v>
      </c>
      <c r="D8269" s="4" t="s">
        <v>17195</v>
      </c>
      <c r="E8269" s="4" t="s">
        <v>17196</v>
      </c>
    </row>
    <row r="8270" spans="1:5">
      <c r="A8270" s="10" t="s">
        <v>27</v>
      </c>
      <c r="B8270" s="4">
        <v>0</v>
      </c>
      <c r="C8270" s="4" t="s">
        <v>17188</v>
      </c>
      <c r="D8270" s="4" t="s">
        <v>17197</v>
      </c>
      <c r="E8270" s="4" t="s">
        <v>17198</v>
      </c>
    </row>
    <row r="8271" spans="1:5">
      <c r="A8271" s="10" t="s">
        <v>30</v>
      </c>
      <c r="B8271" s="4">
        <v>4464</v>
      </c>
      <c r="C8271" s="4" t="s">
        <v>17188</v>
      </c>
      <c r="D8271" s="4" t="s">
        <v>17199</v>
      </c>
      <c r="E8271" s="4" t="s">
        <v>17200</v>
      </c>
    </row>
    <row r="8272" spans="1:5">
      <c r="A8272" s="10" t="s">
        <v>34</v>
      </c>
      <c r="B8272" s="4" t="s">
        <v>506</v>
      </c>
      <c r="C8272" s="4" t="s">
        <v>17188</v>
      </c>
      <c r="D8272" s="4" t="s">
        <v>17201</v>
      </c>
      <c r="E8272" s="4" t="s">
        <v>17202</v>
      </c>
    </row>
    <row r="8273" spans="1:5">
      <c r="A8273" s="10" t="s">
        <v>27</v>
      </c>
      <c r="B8273" s="4">
        <v>0</v>
      </c>
      <c r="C8273" s="4" t="s">
        <v>17203</v>
      </c>
      <c r="D8273" s="4" t="s">
        <v>17204</v>
      </c>
      <c r="E8273" s="4" t="s">
        <v>17205</v>
      </c>
    </row>
    <row r="8274" spans="1:5">
      <c r="A8274" s="10" t="s">
        <v>39</v>
      </c>
      <c r="B8274" s="4" t="s">
        <v>85</v>
      </c>
      <c r="C8274" s="4" t="s">
        <v>17203</v>
      </c>
      <c r="D8274" s="4" t="s">
        <v>17206</v>
      </c>
      <c r="E8274" s="4" t="s">
        <v>17207</v>
      </c>
    </row>
    <row r="8275" spans="1:5">
      <c r="A8275" s="10" t="s">
        <v>43</v>
      </c>
      <c r="B8275" s="4">
        <v>2000</v>
      </c>
      <c r="C8275" s="4" t="s">
        <v>17203</v>
      </c>
      <c r="D8275" s="4" t="s">
        <v>17208</v>
      </c>
      <c r="E8275" s="4" t="s">
        <v>17209</v>
      </c>
    </row>
    <row r="8276" spans="1:5">
      <c r="A8276" s="10" t="s">
        <v>27</v>
      </c>
      <c r="B8276" s="4">
        <v>0</v>
      </c>
      <c r="C8276" s="4" t="s">
        <v>17203</v>
      </c>
      <c r="D8276" s="4" t="s">
        <v>17210</v>
      </c>
      <c r="E8276" s="4" t="s">
        <v>17211</v>
      </c>
    </row>
    <row r="8277" spans="1:5">
      <c r="A8277" s="10" t="s">
        <v>48</v>
      </c>
      <c r="B8277" s="4" t="s">
        <v>2926</v>
      </c>
      <c r="C8277" s="4" t="s">
        <v>17203</v>
      </c>
      <c r="D8277" s="4" t="s">
        <v>17212</v>
      </c>
      <c r="E8277" s="4" t="s">
        <v>17213</v>
      </c>
    </row>
    <row r="8278" spans="1:5">
      <c r="A8278" s="10" t="s">
        <v>51</v>
      </c>
      <c r="B8278" s="4">
        <v>4800</v>
      </c>
      <c r="C8278" s="4" t="s">
        <v>17203</v>
      </c>
      <c r="D8278" s="4" t="s">
        <v>17214</v>
      </c>
      <c r="E8278" s="4" t="s">
        <v>17215</v>
      </c>
    </row>
    <row r="8279" spans="1:5">
      <c r="A8279" s="10" t="s">
        <v>27</v>
      </c>
      <c r="B8279" s="4">
        <v>0</v>
      </c>
      <c r="C8279" s="4" t="s">
        <v>17203</v>
      </c>
      <c r="D8279" s="4" t="s">
        <v>17216</v>
      </c>
      <c r="E8279" s="11" t="s">
        <v>17217</v>
      </c>
    </row>
    <row r="8280" spans="1:5">
      <c r="A8280" s="10" t="s">
        <v>56</v>
      </c>
      <c r="B8280" s="4" t="s">
        <v>85</v>
      </c>
      <c r="C8280" s="4" t="s">
        <v>16815</v>
      </c>
      <c r="D8280" s="4" t="s">
        <v>17218</v>
      </c>
      <c r="E8280" s="4" t="s">
        <v>17219</v>
      </c>
    </row>
    <row r="8281" spans="1:5">
      <c r="A8281" s="10" t="s">
        <v>59</v>
      </c>
      <c r="B8281" s="4">
        <v>800</v>
      </c>
      <c r="C8281" s="4" t="s">
        <v>17220</v>
      </c>
      <c r="D8281" s="4" t="s">
        <v>17221</v>
      </c>
      <c r="E8281" s="4" t="s">
        <v>17222</v>
      </c>
    </row>
    <row r="8282" spans="1:5">
      <c r="A8282" s="10">
        <v>2711</v>
      </c>
      <c r="B8282" s="4">
        <v>1</v>
      </c>
      <c r="C8282" s="4" t="s">
        <v>17223</v>
      </c>
      <c r="D8282" s="4" t="s">
        <v>17224</v>
      </c>
      <c r="E8282" s="4" t="s">
        <v>17225</v>
      </c>
    </row>
    <row r="8283" spans="1:5">
      <c r="A8283" s="10">
        <v>2712</v>
      </c>
      <c r="B8283" s="4">
        <v>1</v>
      </c>
      <c r="C8283" s="4" t="s">
        <v>17223</v>
      </c>
      <c r="D8283" s="4" t="s">
        <v>17226</v>
      </c>
      <c r="E8283" s="4" t="s">
        <v>17227</v>
      </c>
    </row>
    <row r="8284" spans="1:5">
      <c r="A8284" s="10">
        <v>2713</v>
      </c>
      <c r="B8284" s="4">
        <v>1</v>
      </c>
      <c r="C8284" s="4" t="s">
        <v>17223</v>
      </c>
      <c r="D8284" s="4" t="s">
        <v>17228</v>
      </c>
      <c r="E8284" s="4" t="s">
        <v>17229</v>
      </c>
    </row>
    <row r="8285" spans="1:5">
      <c r="A8285" s="10">
        <v>2714</v>
      </c>
      <c r="B8285" s="4">
        <v>1</v>
      </c>
      <c r="C8285" s="4" t="s">
        <v>17223</v>
      </c>
      <c r="D8285" s="4" t="s">
        <v>17230</v>
      </c>
      <c r="E8285" s="4" t="s">
        <v>17231</v>
      </c>
    </row>
    <row r="8286" spans="1:5">
      <c r="A8286" s="10" t="s">
        <v>27</v>
      </c>
      <c r="B8286" s="4">
        <v>0</v>
      </c>
      <c r="C8286" s="4" t="s">
        <v>17223</v>
      </c>
      <c r="D8286" s="4" t="s">
        <v>17232</v>
      </c>
      <c r="E8286" s="11" t="s">
        <v>17233</v>
      </c>
    </row>
    <row r="8287" spans="1:5">
      <c r="A8287" s="10" t="s">
        <v>39</v>
      </c>
      <c r="B8287" s="4" t="s">
        <v>40</v>
      </c>
      <c r="C8287" s="4" t="s">
        <v>17223</v>
      </c>
      <c r="D8287" s="4" t="s">
        <v>17234</v>
      </c>
      <c r="E8287" s="4" t="s">
        <v>17235</v>
      </c>
    </row>
    <row r="8288" spans="1:5">
      <c r="A8288" s="10" t="s">
        <v>43</v>
      </c>
      <c r="B8288" s="4" t="s">
        <v>94</v>
      </c>
      <c r="C8288" s="4" t="s">
        <v>17223</v>
      </c>
      <c r="D8288" s="4" t="s">
        <v>17236</v>
      </c>
      <c r="E8288" s="4" t="s">
        <v>17237</v>
      </c>
    </row>
    <row r="8289" spans="1:5">
      <c r="A8289" s="10" t="s">
        <v>27</v>
      </c>
      <c r="B8289" s="4">
        <v>0</v>
      </c>
      <c r="C8289" s="4" t="s">
        <v>17223</v>
      </c>
      <c r="D8289" s="4" t="s">
        <v>17238</v>
      </c>
      <c r="E8289" s="4" t="s">
        <v>17239</v>
      </c>
    </row>
    <row r="8290" spans="1:5">
      <c r="A8290" s="10" t="s">
        <v>48</v>
      </c>
      <c r="B8290" s="4" t="s">
        <v>2926</v>
      </c>
      <c r="C8290" s="4" t="s">
        <v>17223</v>
      </c>
      <c r="D8290" s="4" t="s">
        <v>17240</v>
      </c>
      <c r="E8290" s="4" t="s">
        <v>17241</v>
      </c>
    </row>
    <row r="8291" spans="1:5">
      <c r="A8291" s="10" t="s">
        <v>51</v>
      </c>
      <c r="B8291" s="4">
        <v>6000</v>
      </c>
      <c r="C8291" s="4" t="s">
        <v>17223</v>
      </c>
      <c r="D8291" s="4" t="s">
        <v>17242</v>
      </c>
      <c r="E8291" s="4" t="s">
        <v>17243</v>
      </c>
    </row>
    <row r="8292" spans="1:5">
      <c r="A8292" s="10" t="s">
        <v>27</v>
      </c>
      <c r="B8292" s="4">
        <v>0</v>
      </c>
      <c r="C8292" s="4" t="s">
        <v>17244</v>
      </c>
      <c r="D8292" s="4" t="s">
        <v>17245</v>
      </c>
      <c r="E8292" s="4" t="s">
        <v>17246</v>
      </c>
    </row>
    <row r="8293" spans="1:5">
      <c r="A8293" s="10" t="s">
        <v>56</v>
      </c>
      <c r="B8293" s="4" t="s">
        <v>85</v>
      </c>
      <c r="C8293" s="4" t="s">
        <v>17244</v>
      </c>
      <c r="D8293" s="4" t="s">
        <v>17247</v>
      </c>
      <c r="E8293" s="4" t="s">
        <v>17248</v>
      </c>
    </row>
    <row r="8294" spans="1:5">
      <c r="A8294" s="10" t="s">
        <v>59</v>
      </c>
      <c r="B8294" s="4">
        <v>3000</v>
      </c>
      <c r="C8294" s="4" t="s">
        <v>17244</v>
      </c>
      <c r="D8294" s="4" t="s">
        <v>17249</v>
      </c>
      <c r="E8294" s="4" t="s">
        <v>17250</v>
      </c>
    </row>
    <row r="8295" spans="1:5">
      <c r="A8295" s="10" t="s">
        <v>27</v>
      </c>
      <c r="B8295" s="4">
        <v>0</v>
      </c>
      <c r="C8295" s="4" t="s">
        <v>17244</v>
      </c>
      <c r="D8295" s="4" t="s">
        <v>17251</v>
      </c>
      <c r="E8295" s="4" t="s">
        <v>17252</v>
      </c>
    </row>
    <row r="8296" spans="1:5">
      <c r="A8296" s="10" t="s">
        <v>30</v>
      </c>
      <c r="B8296" s="4">
        <v>4464</v>
      </c>
      <c r="C8296" s="4" t="s">
        <v>17244</v>
      </c>
      <c r="D8296" s="4" t="s">
        <v>17253</v>
      </c>
      <c r="E8296" s="4" t="s">
        <v>17254</v>
      </c>
    </row>
    <row r="8297" spans="1:5">
      <c r="A8297" s="10" t="s">
        <v>34</v>
      </c>
      <c r="B8297" s="4" t="s">
        <v>2806</v>
      </c>
      <c r="C8297" s="4" t="s">
        <v>17244</v>
      </c>
      <c r="D8297" s="4" t="s">
        <v>17255</v>
      </c>
      <c r="E8297" s="4" t="s">
        <v>17256</v>
      </c>
    </row>
    <row r="8298" spans="1:5">
      <c r="A8298" s="10">
        <v>2711</v>
      </c>
      <c r="B8298" s="4">
        <v>1</v>
      </c>
      <c r="C8298" s="4" t="s">
        <v>17257</v>
      </c>
      <c r="D8298" s="4" t="s">
        <v>17258</v>
      </c>
      <c r="E8298" s="4" t="s">
        <v>17259</v>
      </c>
    </row>
    <row r="8299" spans="1:5">
      <c r="A8299" s="10">
        <v>2712</v>
      </c>
      <c r="B8299" s="4">
        <v>1</v>
      </c>
      <c r="C8299" s="4" t="s">
        <v>17257</v>
      </c>
      <c r="D8299" s="4" t="s">
        <v>17260</v>
      </c>
      <c r="E8299" s="4" t="s">
        <v>17261</v>
      </c>
    </row>
    <row r="8300" spans="1:5">
      <c r="A8300" s="10">
        <v>2713</v>
      </c>
      <c r="B8300" s="4">
        <v>1</v>
      </c>
      <c r="C8300" s="4" t="s">
        <v>17257</v>
      </c>
      <c r="D8300" s="4" t="s">
        <v>17262</v>
      </c>
      <c r="E8300" s="4" t="s">
        <v>17263</v>
      </c>
    </row>
    <row r="8301" spans="1:5">
      <c r="A8301" s="10">
        <v>2714</v>
      </c>
      <c r="B8301" s="4">
        <v>1</v>
      </c>
      <c r="C8301" s="4" t="s">
        <v>17257</v>
      </c>
      <c r="D8301" s="4" t="s">
        <v>17264</v>
      </c>
      <c r="E8301" s="4" t="s">
        <v>17265</v>
      </c>
    </row>
    <row r="8302" spans="1:5">
      <c r="A8302" s="10" t="s">
        <v>27</v>
      </c>
      <c r="B8302" s="4">
        <v>0</v>
      </c>
      <c r="C8302" s="4" t="s">
        <v>17257</v>
      </c>
      <c r="D8302" s="4" t="s">
        <v>17266</v>
      </c>
      <c r="E8302" s="4" t="s">
        <v>17267</v>
      </c>
    </row>
    <row r="8303" spans="1:5">
      <c r="A8303" s="10" t="s">
        <v>48</v>
      </c>
      <c r="B8303" s="4" t="s">
        <v>85</v>
      </c>
      <c r="C8303" s="4" t="s">
        <v>17257</v>
      </c>
      <c r="D8303" s="4" t="s">
        <v>17268</v>
      </c>
      <c r="E8303" s="4" t="s">
        <v>17269</v>
      </c>
    </row>
    <row r="8304" spans="1:5">
      <c r="A8304" s="10" t="s">
        <v>51</v>
      </c>
      <c r="B8304" s="4">
        <v>8000</v>
      </c>
      <c r="C8304" s="4" t="s">
        <v>17257</v>
      </c>
      <c r="D8304" s="4" t="s">
        <v>17270</v>
      </c>
      <c r="E8304" s="4" t="s">
        <v>17271</v>
      </c>
    </row>
    <row r="8305" spans="1:5">
      <c r="A8305" s="10" t="s">
        <v>27</v>
      </c>
      <c r="B8305" s="4">
        <v>0</v>
      </c>
      <c r="C8305" s="4" t="s">
        <v>17257</v>
      </c>
      <c r="D8305" s="4" t="s">
        <v>17272</v>
      </c>
      <c r="E8305" s="4" t="s">
        <v>17273</v>
      </c>
    </row>
    <row r="8306" spans="1:5">
      <c r="A8306" s="10" t="s">
        <v>56</v>
      </c>
      <c r="B8306" s="4" t="s">
        <v>2926</v>
      </c>
      <c r="C8306" s="4" t="s">
        <v>16815</v>
      </c>
      <c r="D8306" s="4" t="s">
        <v>17274</v>
      </c>
      <c r="E8306" s="4" t="s">
        <v>17275</v>
      </c>
    </row>
    <row r="8307" spans="1:5">
      <c r="A8307" s="10" t="s">
        <v>59</v>
      </c>
      <c r="B8307" s="4">
        <v>1000</v>
      </c>
      <c r="C8307" s="4" t="s">
        <v>17276</v>
      </c>
      <c r="D8307" s="4" t="s">
        <v>17277</v>
      </c>
      <c r="E8307" s="4" t="s">
        <v>17278</v>
      </c>
    </row>
    <row r="8308" spans="1:5">
      <c r="A8308" s="10" t="s">
        <v>27</v>
      </c>
      <c r="B8308" s="4">
        <v>0</v>
      </c>
      <c r="C8308" s="4" t="s">
        <v>17257</v>
      </c>
      <c r="D8308" s="4" t="s">
        <v>17279</v>
      </c>
      <c r="E8308" s="4" t="s">
        <v>17280</v>
      </c>
    </row>
    <row r="8309" spans="1:5">
      <c r="A8309" s="10" t="s">
        <v>30</v>
      </c>
      <c r="B8309" s="4" t="s">
        <v>16614</v>
      </c>
      <c r="C8309" s="4" t="s">
        <v>17257</v>
      </c>
      <c r="D8309" s="4" t="s">
        <v>17281</v>
      </c>
      <c r="E8309" s="4" t="s">
        <v>17282</v>
      </c>
    </row>
    <row r="8310" spans="1:5">
      <c r="A8310" s="10" t="s">
        <v>34</v>
      </c>
      <c r="B8310" s="4" t="s">
        <v>2806</v>
      </c>
      <c r="C8310" s="4" t="s">
        <v>17257</v>
      </c>
      <c r="D8310" s="4" t="s">
        <v>17283</v>
      </c>
      <c r="E8310" s="4" t="s">
        <v>17284</v>
      </c>
    </row>
    <row r="8311" spans="1:5">
      <c r="A8311" s="10" t="s">
        <v>27</v>
      </c>
      <c r="B8311" s="4">
        <v>0</v>
      </c>
      <c r="C8311" s="4" t="s">
        <v>17285</v>
      </c>
      <c r="D8311" s="4" t="s">
        <v>17286</v>
      </c>
      <c r="E8311" s="4" t="s">
        <v>17287</v>
      </c>
    </row>
    <row r="8312" spans="1:5">
      <c r="A8312" s="10" t="s">
        <v>39</v>
      </c>
      <c r="B8312" s="4" t="s">
        <v>2926</v>
      </c>
      <c r="C8312" s="4" t="s">
        <v>17285</v>
      </c>
      <c r="D8312" s="4" t="s">
        <v>17288</v>
      </c>
      <c r="E8312" s="4" t="s">
        <v>17289</v>
      </c>
    </row>
    <row r="8313" spans="1:5">
      <c r="A8313" s="10" t="s">
        <v>43</v>
      </c>
      <c r="B8313" s="4">
        <v>3000</v>
      </c>
      <c r="C8313" s="4" t="s">
        <v>17285</v>
      </c>
      <c r="D8313" s="4" t="s">
        <v>17290</v>
      </c>
      <c r="E8313" s="4" t="s">
        <v>17291</v>
      </c>
    </row>
    <row r="8314" spans="1:5">
      <c r="A8314" s="10">
        <v>2711</v>
      </c>
      <c r="B8314" s="4">
        <v>1</v>
      </c>
      <c r="C8314" s="4" t="s">
        <v>17292</v>
      </c>
      <c r="D8314" s="4" t="s">
        <v>17293</v>
      </c>
      <c r="E8314" s="4" t="s">
        <v>17294</v>
      </c>
    </row>
    <row r="8315" spans="1:5">
      <c r="A8315" s="10">
        <v>2712</v>
      </c>
      <c r="B8315" s="4">
        <v>1</v>
      </c>
      <c r="C8315" s="4" t="s">
        <v>17292</v>
      </c>
      <c r="D8315" s="4" t="s">
        <v>17295</v>
      </c>
      <c r="E8315" s="4" t="s">
        <v>17296</v>
      </c>
    </row>
    <row r="8316" spans="1:5">
      <c r="A8316" s="10">
        <v>2713</v>
      </c>
      <c r="B8316" s="4">
        <v>1</v>
      </c>
      <c r="C8316" s="4" t="s">
        <v>17292</v>
      </c>
      <c r="D8316" s="4" t="s">
        <v>17297</v>
      </c>
      <c r="E8316" s="4" t="s">
        <v>17298</v>
      </c>
    </row>
    <row r="8317" spans="1:5">
      <c r="A8317" s="10">
        <v>2714</v>
      </c>
      <c r="B8317" s="4">
        <v>1</v>
      </c>
      <c r="C8317" s="4" t="s">
        <v>17292</v>
      </c>
      <c r="D8317" s="4" t="s">
        <v>17299</v>
      </c>
      <c r="E8317" s="4" t="s">
        <v>17300</v>
      </c>
    </row>
    <row r="8318" spans="1:5">
      <c r="A8318" s="10" t="s">
        <v>27</v>
      </c>
      <c r="B8318" s="4">
        <v>0</v>
      </c>
      <c r="C8318" s="4" t="s">
        <v>17292</v>
      </c>
      <c r="D8318" s="4" t="s">
        <v>17301</v>
      </c>
      <c r="E8318" s="4" t="s">
        <v>17302</v>
      </c>
    </row>
    <row r="8319" spans="1:5">
      <c r="A8319" s="10" t="s">
        <v>56</v>
      </c>
      <c r="B8319" s="4" t="s">
        <v>85</v>
      </c>
      <c r="C8319" s="4" t="s">
        <v>17292</v>
      </c>
      <c r="D8319" s="4" t="s">
        <v>17303</v>
      </c>
      <c r="E8319" s="4" t="s">
        <v>17304</v>
      </c>
    </row>
    <row r="8320" spans="1:5">
      <c r="A8320" s="10" t="s">
        <v>59</v>
      </c>
      <c r="B8320" s="4">
        <v>1000</v>
      </c>
      <c r="C8320" s="4" t="s">
        <v>17292</v>
      </c>
      <c r="D8320" s="4" t="s">
        <v>17305</v>
      </c>
      <c r="E8320" s="4" t="s">
        <v>17306</v>
      </c>
    </row>
    <row r="8321" spans="1:5">
      <c r="A8321" s="10" t="s">
        <v>27</v>
      </c>
      <c r="B8321" s="4">
        <v>0</v>
      </c>
      <c r="C8321" s="4" t="s">
        <v>17292</v>
      </c>
      <c r="D8321" s="4" t="s">
        <v>17307</v>
      </c>
      <c r="E8321" s="4" t="s">
        <v>17308</v>
      </c>
    </row>
    <row r="8322" spans="1:5">
      <c r="A8322" s="10" t="s">
        <v>30</v>
      </c>
      <c r="B8322" s="4">
        <v>4464</v>
      </c>
      <c r="C8322" s="4" t="s">
        <v>17292</v>
      </c>
      <c r="D8322" s="4" t="s">
        <v>17309</v>
      </c>
      <c r="E8322" s="4" t="s">
        <v>17310</v>
      </c>
    </row>
    <row r="8323" spans="1:5">
      <c r="A8323" s="10" t="s">
        <v>34</v>
      </c>
      <c r="B8323" s="4" t="s">
        <v>417</v>
      </c>
      <c r="C8323" s="4" t="s">
        <v>17292</v>
      </c>
      <c r="D8323" s="4" t="s">
        <v>17311</v>
      </c>
      <c r="E8323" s="4" t="s">
        <v>17312</v>
      </c>
    </row>
    <row r="8324" spans="1:5">
      <c r="A8324" s="10" t="s">
        <v>27</v>
      </c>
      <c r="B8324" s="4">
        <v>0</v>
      </c>
      <c r="C8324" s="4" t="s">
        <v>17292</v>
      </c>
      <c r="D8324" s="4" t="s">
        <v>17313</v>
      </c>
      <c r="E8324" s="4" t="s">
        <v>17314</v>
      </c>
    </row>
    <row r="8325" spans="1:5">
      <c r="A8325" s="10" t="s">
        <v>39</v>
      </c>
      <c r="B8325" s="4" t="s">
        <v>85</v>
      </c>
      <c r="C8325" s="4" t="s">
        <v>17292</v>
      </c>
      <c r="D8325" s="4" t="s">
        <v>17315</v>
      </c>
      <c r="E8325" s="4" t="s">
        <v>17316</v>
      </c>
    </row>
    <row r="8326" spans="1:5">
      <c r="A8326" s="10" t="s">
        <v>43</v>
      </c>
      <c r="B8326" s="4">
        <v>1000</v>
      </c>
      <c r="C8326" s="4" t="s">
        <v>17292</v>
      </c>
      <c r="D8326" s="4" t="s">
        <v>17317</v>
      </c>
      <c r="E8326" s="4" t="s">
        <v>17318</v>
      </c>
    </row>
    <row r="8327" spans="1:5">
      <c r="A8327" s="10" t="s">
        <v>27</v>
      </c>
      <c r="B8327" s="4">
        <v>0</v>
      </c>
      <c r="C8327" s="4" t="s">
        <v>17319</v>
      </c>
      <c r="D8327" s="4" t="s">
        <v>17320</v>
      </c>
      <c r="E8327" s="4" t="s">
        <v>17321</v>
      </c>
    </row>
    <row r="8328" spans="1:5">
      <c r="A8328" s="10" t="s">
        <v>48</v>
      </c>
      <c r="B8328" s="4" t="s">
        <v>2926</v>
      </c>
      <c r="C8328" s="4" t="s">
        <v>17319</v>
      </c>
      <c r="D8328" s="4" t="s">
        <v>17322</v>
      </c>
      <c r="E8328" s="4" t="s">
        <v>17323</v>
      </c>
    </row>
    <row r="8329" spans="1:5">
      <c r="A8329" s="10" t="s">
        <v>51</v>
      </c>
      <c r="B8329" s="4">
        <v>6000</v>
      </c>
      <c r="C8329" s="4" t="s">
        <v>17319</v>
      </c>
      <c r="D8329" s="4" t="s">
        <v>17324</v>
      </c>
      <c r="E8329" s="4" t="s">
        <v>17325</v>
      </c>
    </row>
    <row r="8330" spans="1:5">
      <c r="A8330" s="10">
        <v>2711</v>
      </c>
      <c r="B8330" s="4">
        <v>1</v>
      </c>
      <c r="C8330" s="4" t="s">
        <v>17326</v>
      </c>
      <c r="D8330" s="4" t="s">
        <v>17327</v>
      </c>
      <c r="E8330" s="4" t="s">
        <v>17328</v>
      </c>
    </row>
    <row r="8331" spans="1:5">
      <c r="A8331" s="10">
        <v>2712</v>
      </c>
      <c r="B8331" s="4">
        <v>1</v>
      </c>
      <c r="C8331" s="4" t="s">
        <v>17326</v>
      </c>
      <c r="D8331" s="4" t="s">
        <v>17329</v>
      </c>
      <c r="E8331" s="4" t="s">
        <v>17330</v>
      </c>
    </row>
    <row r="8332" spans="1:5">
      <c r="A8332" s="10">
        <v>2713</v>
      </c>
      <c r="B8332" s="4">
        <v>1</v>
      </c>
      <c r="C8332" s="4" t="s">
        <v>17326</v>
      </c>
      <c r="D8332" s="4" t="s">
        <v>17331</v>
      </c>
      <c r="E8332" s="4" t="s">
        <v>17332</v>
      </c>
    </row>
    <row r="8333" spans="1:5">
      <c r="A8333" s="10">
        <v>2714</v>
      </c>
      <c r="B8333" s="4">
        <v>1</v>
      </c>
      <c r="C8333" s="4" t="s">
        <v>17326</v>
      </c>
      <c r="D8333" s="4" t="s">
        <v>17333</v>
      </c>
      <c r="E8333" s="4" t="s">
        <v>17334</v>
      </c>
    </row>
    <row r="8334" spans="1:5">
      <c r="A8334" s="10" t="s">
        <v>27</v>
      </c>
      <c r="B8334" s="4">
        <v>0</v>
      </c>
      <c r="C8334" s="4" t="s">
        <v>17326</v>
      </c>
      <c r="D8334" s="4" t="s">
        <v>17335</v>
      </c>
      <c r="E8334" s="4" t="s">
        <v>17336</v>
      </c>
    </row>
    <row r="8335" spans="1:5">
      <c r="A8335" s="10" t="s">
        <v>30</v>
      </c>
      <c r="B8335" s="4" t="s">
        <v>16884</v>
      </c>
      <c r="C8335" s="4" t="s">
        <v>17326</v>
      </c>
      <c r="D8335" s="4" t="s">
        <v>17337</v>
      </c>
      <c r="E8335" s="4" t="s">
        <v>17338</v>
      </c>
    </row>
    <row r="8336" spans="1:5">
      <c r="A8336" s="10" t="s">
        <v>34</v>
      </c>
      <c r="B8336" s="4">
        <v>4400</v>
      </c>
      <c r="C8336" s="4" t="s">
        <v>17326</v>
      </c>
      <c r="D8336" s="4" t="s">
        <v>17339</v>
      </c>
      <c r="E8336" s="4" t="s">
        <v>17340</v>
      </c>
    </row>
    <row r="8337" spans="1:5">
      <c r="A8337" s="10" t="s">
        <v>27</v>
      </c>
      <c r="B8337" s="4">
        <v>0</v>
      </c>
      <c r="C8337" s="4" t="s">
        <v>17326</v>
      </c>
      <c r="D8337" s="4" t="s">
        <v>17341</v>
      </c>
      <c r="E8337" s="4" t="s">
        <v>17342</v>
      </c>
    </row>
    <row r="8338" spans="1:5">
      <c r="A8338" s="10" t="s">
        <v>39</v>
      </c>
      <c r="B8338" s="4" t="s">
        <v>2926</v>
      </c>
      <c r="C8338" s="4" t="s">
        <v>17326</v>
      </c>
      <c r="D8338" s="4" t="s">
        <v>17343</v>
      </c>
      <c r="E8338" s="4" t="s">
        <v>17344</v>
      </c>
    </row>
    <row r="8339" spans="1:5">
      <c r="A8339" s="10" t="s">
        <v>43</v>
      </c>
      <c r="B8339" s="4">
        <v>4000</v>
      </c>
      <c r="C8339" s="4" t="s">
        <v>17326</v>
      </c>
      <c r="D8339" s="4" t="s">
        <v>17345</v>
      </c>
      <c r="E8339" s="4" t="s">
        <v>17346</v>
      </c>
    </row>
    <row r="8340" spans="1:5">
      <c r="A8340" s="10" t="s">
        <v>27</v>
      </c>
      <c r="B8340" s="4">
        <v>0</v>
      </c>
      <c r="C8340" s="4" t="s">
        <v>17326</v>
      </c>
      <c r="D8340" s="4" t="s">
        <v>17347</v>
      </c>
      <c r="E8340" s="4" t="s">
        <v>17348</v>
      </c>
    </row>
    <row r="8341" spans="1:5">
      <c r="A8341" s="10" t="s">
        <v>48</v>
      </c>
      <c r="B8341" s="4" t="s">
        <v>85</v>
      </c>
      <c r="C8341" s="4" t="s">
        <v>17326</v>
      </c>
      <c r="D8341" s="4" t="s">
        <v>17349</v>
      </c>
      <c r="E8341" s="4" t="s">
        <v>17350</v>
      </c>
    </row>
    <row r="8342" spans="1:5">
      <c r="A8342" s="10" t="s">
        <v>51</v>
      </c>
      <c r="B8342" s="4">
        <v>9800</v>
      </c>
      <c r="C8342" s="4" t="s">
        <v>17326</v>
      </c>
      <c r="D8342" s="4" t="s">
        <v>17351</v>
      </c>
      <c r="E8342" s="4" t="s">
        <v>17352</v>
      </c>
    </row>
    <row r="8343" spans="1:5">
      <c r="A8343" s="10" t="s">
        <v>27</v>
      </c>
      <c r="B8343" s="4">
        <v>0</v>
      </c>
      <c r="C8343" s="4" t="s">
        <v>17326</v>
      </c>
      <c r="D8343" s="4" t="s">
        <v>17353</v>
      </c>
      <c r="E8343" s="4" t="s">
        <v>17354</v>
      </c>
    </row>
    <row r="8344" spans="1:5">
      <c r="A8344" s="10" t="s">
        <v>56</v>
      </c>
      <c r="B8344" s="4" t="s">
        <v>85</v>
      </c>
      <c r="C8344" s="4" t="s">
        <v>17326</v>
      </c>
      <c r="D8344" s="4" t="s">
        <v>17355</v>
      </c>
      <c r="E8344" s="4" t="s">
        <v>17356</v>
      </c>
    </row>
    <row r="8345" spans="1:5">
      <c r="A8345" s="10" t="s">
        <v>59</v>
      </c>
      <c r="B8345" s="4" t="s">
        <v>150</v>
      </c>
      <c r="C8345" s="4" t="s">
        <v>17326</v>
      </c>
      <c r="D8345" s="4" t="s">
        <v>17357</v>
      </c>
      <c r="E8345" s="4" t="s">
        <v>17358</v>
      </c>
    </row>
    <row r="8346" spans="1:5">
      <c r="A8346" s="10">
        <v>2711</v>
      </c>
      <c r="B8346" s="4">
        <v>1</v>
      </c>
      <c r="C8346" s="4" t="s">
        <v>17359</v>
      </c>
      <c r="D8346" s="4" t="s">
        <v>17360</v>
      </c>
      <c r="E8346" s="4">
        <v>50705590</v>
      </c>
    </row>
    <row r="8347" spans="1:5">
      <c r="A8347" s="10">
        <v>2712</v>
      </c>
      <c r="B8347" s="4">
        <v>1</v>
      </c>
      <c r="C8347" s="4" t="s">
        <v>17359</v>
      </c>
      <c r="D8347" s="4" t="s">
        <v>17361</v>
      </c>
      <c r="E8347" s="4" t="s">
        <v>17362</v>
      </c>
    </row>
    <row r="8348" spans="1:5">
      <c r="A8348" s="10">
        <v>2713</v>
      </c>
      <c r="B8348" s="4">
        <v>1</v>
      </c>
      <c r="C8348" s="4" t="s">
        <v>17359</v>
      </c>
      <c r="D8348" s="4" t="s">
        <v>17363</v>
      </c>
      <c r="E8348" s="4" t="s">
        <v>17364</v>
      </c>
    </row>
    <row r="8349" spans="1:5">
      <c r="A8349" s="10">
        <v>2714</v>
      </c>
      <c r="B8349" s="4">
        <v>1</v>
      </c>
      <c r="C8349" s="4" t="s">
        <v>17359</v>
      </c>
      <c r="D8349" s="4" t="s">
        <v>17365</v>
      </c>
      <c r="E8349" s="4" t="s">
        <v>17366</v>
      </c>
    </row>
    <row r="8350" spans="1:5">
      <c r="A8350" s="10" t="s">
        <v>27</v>
      </c>
      <c r="B8350" s="4">
        <v>0</v>
      </c>
      <c r="C8350" s="4" t="s">
        <v>17367</v>
      </c>
      <c r="D8350" s="4" t="s">
        <v>17368</v>
      </c>
      <c r="E8350" s="4" t="s">
        <v>17369</v>
      </c>
    </row>
    <row r="8351" spans="1:5">
      <c r="A8351" s="10" t="s">
        <v>39</v>
      </c>
      <c r="B8351" s="4" t="s">
        <v>40</v>
      </c>
      <c r="C8351" s="4" t="s">
        <v>16815</v>
      </c>
      <c r="D8351" s="4" t="s">
        <v>17370</v>
      </c>
      <c r="E8351" s="4" t="s">
        <v>17371</v>
      </c>
    </row>
    <row r="8352" spans="1:5">
      <c r="A8352" s="10" t="s">
        <v>43</v>
      </c>
      <c r="B8352" s="4" t="s">
        <v>150</v>
      </c>
      <c r="C8352" s="11" t="s">
        <v>17372</v>
      </c>
      <c r="D8352" s="11" t="s">
        <v>17373</v>
      </c>
      <c r="E8352" s="4" t="s">
        <v>17374</v>
      </c>
    </row>
    <row r="8353" spans="1:5">
      <c r="A8353" s="10" t="s">
        <v>27</v>
      </c>
      <c r="B8353" s="4">
        <v>0</v>
      </c>
      <c r="C8353" s="4" t="s">
        <v>17367</v>
      </c>
      <c r="D8353" s="4" t="s">
        <v>17375</v>
      </c>
      <c r="E8353" s="4" t="s">
        <v>17376</v>
      </c>
    </row>
    <row r="8354" spans="1:5">
      <c r="A8354" s="10" t="s">
        <v>48</v>
      </c>
      <c r="B8354" s="4" t="s">
        <v>2926</v>
      </c>
      <c r="C8354" s="4" t="s">
        <v>17367</v>
      </c>
      <c r="D8354" s="4" t="s">
        <v>17377</v>
      </c>
      <c r="E8354" s="4" t="s">
        <v>17378</v>
      </c>
    </row>
    <row r="8355" spans="1:5">
      <c r="A8355" s="10" t="s">
        <v>51</v>
      </c>
      <c r="B8355" s="4">
        <v>8000</v>
      </c>
      <c r="C8355" s="4" t="s">
        <v>17367</v>
      </c>
      <c r="D8355" s="4" t="s">
        <v>17379</v>
      </c>
      <c r="E8355" s="4" t="s">
        <v>17380</v>
      </c>
    </row>
    <row r="8356" spans="1:5">
      <c r="A8356" s="10" t="s">
        <v>27</v>
      </c>
      <c r="B8356" s="4">
        <v>0</v>
      </c>
      <c r="C8356" s="4" t="s">
        <v>17367</v>
      </c>
      <c r="D8356" s="4" t="s">
        <v>17381</v>
      </c>
      <c r="E8356" s="4" t="s">
        <v>17382</v>
      </c>
    </row>
    <row r="8357" spans="1:5">
      <c r="A8357" s="10" t="s">
        <v>56</v>
      </c>
      <c r="B8357" s="4" t="s">
        <v>2926</v>
      </c>
      <c r="C8357" s="4" t="s">
        <v>17367</v>
      </c>
      <c r="D8357" s="4" t="s">
        <v>17383</v>
      </c>
      <c r="E8357" s="4" t="s">
        <v>17384</v>
      </c>
    </row>
    <row r="8358" spans="1:5">
      <c r="A8358" s="10" t="s">
        <v>59</v>
      </c>
      <c r="B8358" s="4">
        <v>2000</v>
      </c>
      <c r="C8358" s="4" t="s">
        <v>17367</v>
      </c>
      <c r="D8358" s="4" t="s">
        <v>17385</v>
      </c>
      <c r="E8358" s="4" t="s">
        <v>17386</v>
      </c>
    </row>
    <row r="8359" spans="1:5">
      <c r="A8359" s="10" t="s">
        <v>27</v>
      </c>
      <c r="B8359" s="4">
        <v>0</v>
      </c>
      <c r="C8359" s="4" t="s">
        <v>17367</v>
      </c>
      <c r="D8359" s="4" t="s">
        <v>17387</v>
      </c>
      <c r="E8359" s="4" t="s">
        <v>17388</v>
      </c>
    </row>
    <row r="8360" spans="1:5">
      <c r="A8360" s="10" t="s">
        <v>30</v>
      </c>
      <c r="B8360" s="4" t="s">
        <v>16884</v>
      </c>
      <c r="C8360" s="4" t="s">
        <v>17367</v>
      </c>
      <c r="D8360" s="4" t="s">
        <v>17389</v>
      </c>
      <c r="E8360" s="4" t="s">
        <v>17390</v>
      </c>
    </row>
    <row r="8361" spans="1:5">
      <c r="A8361" s="10" t="s">
        <v>34</v>
      </c>
      <c r="B8361" s="4" t="s">
        <v>774</v>
      </c>
      <c r="C8361" s="4" t="s">
        <v>17367</v>
      </c>
      <c r="D8361" s="4" t="s">
        <v>17391</v>
      </c>
      <c r="E8361" s="4" t="s">
        <v>17392</v>
      </c>
    </row>
    <row r="8362" spans="1:5">
      <c r="A8362" s="10">
        <v>2711</v>
      </c>
      <c r="B8362" s="4">
        <v>1</v>
      </c>
      <c r="C8362" s="4" t="s">
        <v>17393</v>
      </c>
      <c r="D8362" s="4" t="s">
        <v>17394</v>
      </c>
      <c r="E8362" s="4" t="s">
        <v>17395</v>
      </c>
    </row>
    <row r="8363" spans="1:5">
      <c r="A8363" s="10">
        <v>2712</v>
      </c>
      <c r="B8363" s="4">
        <v>1</v>
      </c>
      <c r="C8363" s="4" t="s">
        <v>17393</v>
      </c>
      <c r="D8363" s="4" t="s">
        <v>17396</v>
      </c>
      <c r="E8363" s="4" t="s">
        <v>17397</v>
      </c>
    </row>
    <row r="8364" spans="1:5">
      <c r="A8364" s="10">
        <v>2713</v>
      </c>
      <c r="B8364" s="4">
        <v>1</v>
      </c>
      <c r="C8364" s="4" t="s">
        <v>17393</v>
      </c>
      <c r="D8364" s="4" t="s">
        <v>17398</v>
      </c>
      <c r="E8364" s="4" t="s">
        <v>17399</v>
      </c>
    </row>
    <row r="8365" spans="1:5">
      <c r="A8365" s="10">
        <v>2714</v>
      </c>
      <c r="B8365" s="4">
        <v>1</v>
      </c>
      <c r="C8365" s="4" t="s">
        <v>17393</v>
      </c>
      <c r="D8365" s="4" t="s">
        <v>17400</v>
      </c>
      <c r="E8365" s="4" t="s">
        <v>17401</v>
      </c>
    </row>
    <row r="8366" spans="1:5">
      <c r="A8366" s="10" t="s">
        <v>27</v>
      </c>
      <c r="B8366" s="4">
        <v>0</v>
      </c>
      <c r="C8366" s="4" t="s">
        <v>17402</v>
      </c>
      <c r="D8366" s="4" t="s">
        <v>17403</v>
      </c>
      <c r="E8366" s="4" t="s">
        <v>17404</v>
      </c>
    </row>
    <row r="8367" spans="1:5">
      <c r="A8367" s="10" t="s">
        <v>48</v>
      </c>
      <c r="B8367" s="4" t="s">
        <v>2926</v>
      </c>
      <c r="C8367" s="4" t="s">
        <v>17402</v>
      </c>
      <c r="D8367" s="4" t="s">
        <v>17405</v>
      </c>
      <c r="E8367" s="4" t="s">
        <v>17406</v>
      </c>
    </row>
    <row r="8368" spans="1:5">
      <c r="A8368" s="10" t="s">
        <v>51</v>
      </c>
      <c r="B8368" s="4">
        <v>5000</v>
      </c>
      <c r="C8368" s="4" t="s">
        <v>17402</v>
      </c>
      <c r="D8368" s="4" t="s">
        <v>17407</v>
      </c>
      <c r="E8368" s="4" t="s">
        <v>17408</v>
      </c>
    </row>
    <row r="8369" spans="1:5">
      <c r="A8369" s="10" t="s">
        <v>27</v>
      </c>
      <c r="B8369" s="4">
        <v>0</v>
      </c>
      <c r="C8369" s="4" t="s">
        <v>17402</v>
      </c>
      <c r="D8369" s="4" t="s">
        <v>17409</v>
      </c>
      <c r="E8369" s="4" t="s">
        <v>17410</v>
      </c>
    </row>
    <row r="8370" spans="1:5">
      <c r="A8370" s="10" t="s">
        <v>56</v>
      </c>
      <c r="B8370" s="4" t="s">
        <v>85</v>
      </c>
      <c r="C8370" s="4" t="s">
        <v>17402</v>
      </c>
      <c r="D8370" s="4" t="s">
        <v>17411</v>
      </c>
      <c r="E8370" s="4" t="s">
        <v>17412</v>
      </c>
    </row>
    <row r="8371" spans="1:5">
      <c r="A8371" s="10" t="s">
        <v>59</v>
      </c>
      <c r="B8371" s="4">
        <v>2000</v>
      </c>
      <c r="C8371" s="4" t="s">
        <v>17402</v>
      </c>
      <c r="D8371" s="4" t="s">
        <v>17413</v>
      </c>
      <c r="E8371" s="4" t="s">
        <v>17414</v>
      </c>
    </row>
    <row r="8372" spans="1:5">
      <c r="A8372" s="10" t="s">
        <v>27</v>
      </c>
      <c r="B8372" s="4">
        <v>0</v>
      </c>
      <c r="C8372" s="4" t="s">
        <v>17402</v>
      </c>
      <c r="D8372" s="4" t="s">
        <v>17415</v>
      </c>
      <c r="E8372" s="4" t="s">
        <v>17416</v>
      </c>
    </row>
    <row r="8373" spans="1:5">
      <c r="A8373" s="10" t="s">
        <v>30</v>
      </c>
      <c r="B8373" s="4">
        <v>4464</v>
      </c>
      <c r="C8373" s="4" t="s">
        <v>17402</v>
      </c>
      <c r="D8373" s="4" t="s">
        <v>17417</v>
      </c>
      <c r="E8373" s="4" t="s">
        <v>17418</v>
      </c>
    </row>
    <row r="8374" spans="1:5">
      <c r="A8374" s="10" t="s">
        <v>34</v>
      </c>
      <c r="B8374" s="4" t="s">
        <v>150</v>
      </c>
      <c r="C8374" s="4" t="s">
        <v>17402</v>
      </c>
      <c r="D8374" s="4" t="s">
        <v>17419</v>
      </c>
      <c r="E8374" s="4" t="s">
        <v>17420</v>
      </c>
    </row>
    <row r="8375" spans="1:5">
      <c r="A8375" s="10" t="s">
        <v>27</v>
      </c>
      <c r="B8375" s="4">
        <v>0</v>
      </c>
      <c r="C8375" s="4" t="s">
        <v>17402</v>
      </c>
      <c r="D8375" s="4" t="s">
        <v>17421</v>
      </c>
      <c r="E8375" s="4" t="s">
        <v>17422</v>
      </c>
    </row>
    <row r="8376" spans="1:5">
      <c r="A8376" s="10" t="s">
        <v>39</v>
      </c>
      <c r="B8376" s="4" t="s">
        <v>85</v>
      </c>
      <c r="C8376" s="4" t="s">
        <v>17402</v>
      </c>
      <c r="D8376" s="4" t="s">
        <v>17423</v>
      </c>
      <c r="E8376" s="4" t="s">
        <v>17424</v>
      </c>
    </row>
    <row r="8377" spans="1:5">
      <c r="A8377" s="10" t="s">
        <v>43</v>
      </c>
      <c r="B8377" s="4">
        <v>2800</v>
      </c>
      <c r="C8377" s="4" t="s">
        <v>17402</v>
      </c>
      <c r="D8377" s="4" t="s">
        <v>17425</v>
      </c>
      <c r="E8377" s="4" t="s">
        <v>17426</v>
      </c>
    </row>
    <row r="8378" spans="1:5">
      <c r="A8378" s="10">
        <v>2711</v>
      </c>
      <c r="B8378" s="4">
        <v>1</v>
      </c>
      <c r="C8378" s="4" t="s">
        <v>17427</v>
      </c>
      <c r="D8378" s="4" t="s">
        <v>17428</v>
      </c>
      <c r="E8378" s="4" t="s">
        <v>17429</v>
      </c>
    </row>
    <row r="8379" spans="1:5">
      <c r="A8379" s="10">
        <v>2712</v>
      </c>
      <c r="B8379" s="4">
        <v>1</v>
      </c>
      <c r="C8379" s="4" t="s">
        <v>17427</v>
      </c>
      <c r="D8379" s="4" t="s">
        <v>17430</v>
      </c>
      <c r="E8379" s="4" t="s">
        <v>17431</v>
      </c>
    </row>
    <row r="8380" spans="1:5">
      <c r="A8380" s="10">
        <v>2713</v>
      </c>
      <c r="B8380" s="4">
        <v>1</v>
      </c>
      <c r="C8380" s="4" t="s">
        <v>17427</v>
      </c>
      <c r="D8380" s="4" t="s">
        <v>17432</v>
      </c>
      <c r="E8380" s="4" t="s">
        <v>17433</v>
      </c>
    </row>
    <row r="8381" spans="1:5">
      <c r="A8381" s="10">
        <v>2714</v>
      </c>
      <c r="B8381" s="4">
        <v>1</v>
      </c>
      <c r="C8381" s="4" t="s">
        <v>17427</v>
      </c>
      <c r="D8381" s="4" t="s">
        <v>17434</v>
      </c>
      <c r="E8381" s="4" t="s">
        <v>17435</v>
      </c>
    </row>
    <row r="8382" spans="1:5">
      <c r="A8382" s="10" t="s">
        <v>27</v>
      </c>
      <c r="B8382" s="4">
        <v>0</v>
      </c>
      <c r="C8382" s="4" t="s">
        <v>17427</v>
      </c>
      <c r="D8382" s="4" t="s">
        <v>17436</v>
      </c>
      <c r="E8382" s="4" t="s">
        <v>17437</v>
      </c>
    </row>
    <row r="8383" spans="1:5">
      <c r="A8383" s="10" t="s">
        <v>56</v>
      </c>
      <c r="B8383" s="4" t="s">
        <v>2926</v>
      </c>
      <c r="C8383" s="4" t="s">
        <v>17427</v>
      </c>
      <c r="D8383" s="4" t="s">
        <v>17438</v>
      </c>
      <c r="E8383" s="4" t="s">
        <v>17439</v>
      </c>
    </row>
    <row r="8384" spans="1:5">
      <c r="A8384" s="10" t="s">
        <v>59</v>
      </c>
      <c r="B8384" s="4">
        <v>0</v>
      </c>
      <c r="C8384" s="4" t="s">
        <v>17427</v>
      </c>
      <c r="D8384" s="4" t="s">
        <v>17440</v>
      </c>
      <c r="E8384" s="4" t="s">
        <v>17441</v>
      </c>
    </row>
    <row r="8385" spans="1:5">
      <c r="A8385" s="10" t="s">
        <v>27</v>
      </c>
      <c r="B8385" s="4">
        <v>0</v>
      </c>
      <c r="C8385" s="4" t="s">
        <v>17442</v>
      </c>
      <c r="D8385" s="4" t="s">
        <v>17443</v>
      </c>
      <c r="E8385" s="4" t="s">
        <v>17444</v>
      </c>
    </row>
    <row r="8386" spans="1:5">
      <c r="A8386" s="10" t="s">
        <v>30</v>
      </c>
      <c r="B8386" s="4" t="s">
        <v>16614</v>
      </c>
      <c r="C8386" s="4" t="s">
        <v>17442</v>
      </c>
      <c r="D8386" s="4" t="s">
        <v>17445</v>
      </c>
      <c r="E8386" s="4" t="s">
        <v>17446</v>
      </c>
    </row>
    <row r="8387" spans="1:5">
      <c r="A8387" s="10" t="s">
        <v>34</v>
      </c>
      <c r="B8387" s="4" t="s">
        <v>150</v>
      </c>
      <c r="C8387" s="4" t="s">
        <v>17442</v>
      </c>
      <c r="D8387" s="4" t="s">
        <v>17447</v>
      </c>
      <c r="E8387" s="4" t="s">
        <v>17448</v>
      </c>
    </row>
    <row r="8388" spans="1:5">
      <c r="A8388" s="10" t="s">
        <v>27</v>
      </c>
      <c r="B8388" s="4">
        <v>0</v>
      </c>
      <c r="C8388" s="4" t="s">
        <v>17442</v>
      </c>
      <c r="D8388" s="4" t="s">
        <v>17449</v>
      </c>
      <c r="E8388" s="4" t="s">
        <v>17450</v>
      </c>
    </row>
    <row r="8389" spans="1:5">
      <c r="A8389" s="10" t="s">
        <v>39</v>
      </c>
      <c r="B8389" s="4" t="s">
        <v>2926</v>
      </c>
      <c r="C8389" s="4" t="s">
        <v>17442</v>
      </c>
      <c r="D8389" s="4" t="s">
        <v>17451</v>
      </c>
      <c r="E8389" s="4" t="s">
        <v>17452</v>
      </c>
    </row>
    <row r="8390" spans="1:5">
      <c r="A8390" s="10" t="s">
        <v>43</v>
      </c>
      <c r="B8390" s="4">
        <v>5800</v>
      </c>
      <c r="C8390" s="4" t="s">
        <v>17442</v>
      </c>
      <c r="D8390" s="4" t="s">
        <v>17453</v>
      </c>
      <c r="E8390" s="4" t="s">
        <v>17454</v>
      </c>
    </row>
    <row r="8391" spans="1:5">
      <c r="A8391" s="10" t="s">
        <v>27</v>
      </c>
      <c r="B8391" s="4">
        <v>0</v>
      </c>
      <c r="C8391" s="4" t="s">
        <v>17442</v>
      </c>
      <c r="D8391" s="4" t="s">
        <v>17455</v>
      </c>
      <c r="E8391" s="4" t="s">
        <v>17456</v>
      </c>
    </row>
    <row r="8392" spans="1:5">
      <c r="A8392" s="10" t="s">
        <v>48</v>
      </c>
      <c r="B8392" s="4" t="s">
        <v>85</v>
      </c>
      <c r="C8392" s="4" t="s">
        <v>17442</v>
      </c>
      <c r="D8392" s="4" t="s">
        <v>17457</v>
      </c>
      <c r="E8392" s="4">
        <v>45883099</v>
      </c>
    </row>
    <row r="8393" spans="1:5">
      <c r="A8393" s="10" t="s">
        <v>51</v>
      </c>
      <c r="B8393" s="4">
        <v>8800</v>
      </c>
      <c r="C8393" s="4" t="s">
        <v>17442</v>
      </c>
      <c r="D8393" s="4" t="s">
        <v>17458</v>
      </c>
      <c r="E8393" s="4" t="s">
        <v>17459</v>
      </c>
    </row>
    <row r="8394" spans="1:5">
      <c r="A8394" s="10">
        <v>2711</v>
      </c>
      <c r="B8394" s="4">
        <v>1</v>
      </c>
      <c r="C8394" s="4" t="s">
        <v>17460</v>
      </c>
      <c r="D8394" s="4" t="s">
        <v>17461</v>
      </c>
      <c r="E8394" s="4" t="s">
        <v>17462</v>
      </c>
    </row>
    <row r="8395" spans="1:5">
      <c r="A8395" s="10">
        <v>2712</v>
      </c>
      <c r="B8395" s="4">
        <v>1</v>
      </c>
      <c r="C8395" s="4" t="s">
        <v>17460</v>
      </c>
      <c r="D8395" s="4" t="s">
        <v>17463</v>
      </c>
      <c r="E8395" s="4">
        <v>76663821</v>
      </c>
    </row>
    <row r="8396" spans="1:5">
      <c r="A8396" s="10">
        <v>2713</v>
      </c>
      <c r="B8396" s="4">
        <v>1</v>
      </c>
      <c r="C8396" s="4" t="s">
        <v>17460</v>
      </c>
      <c r="D8396" s="4" t="s">
        <v>17464</v>
      </c>
      <c r="E8396" s="4" t="s">
        <v>17465</v>
      </c>
    </row>
    <row r="8397" spans="1:5">
      <c r="A8397" s="10">
        <v>2714</v>
      </c>
      <c r="B8397" s="4">
        <v>1</v>
      </c>
      <c r="C8397" s="4" t="s">
        <v>17460</v>
      </c>
      <c r="D8397" s="4" t="s">
        <v>17466</v>
      </c>
      <c r="E8397" s="4" t="s">
        <v>17467</v>
      </c>
    </row>
    <row r="8398" spans="1:5">
      <c r="A8398" s="10" t="s">
        <v>27</v>
      </c>
      <c r="B8398" s="4">
        <v>0</v>
      </c>
      <c r="C8398" s="4" t="s">
        <v>17460</v>
      </c>
      <c r="D8398" s="4" t="s">
        <v>17468</v>
      </c>
      <c r="E8398" s="4" t="s">
        <v>17469</v>
      </c>
    </row>
    <row r="8399" spans="1:5">
      <c r="A8399" s="10" t="s">
        <v>30</v>
      </c>
      <c r="B8399" s="4">
        <v>4464</v>
      </c>
      <c r="C8399" s="4" t="s">
        <v>17460</v>
      </c>
      <c r="D8399" s="4" t="s">
        <v>17470</v>
      </c>
      <c r="E8399" s="4" t="s">
        <v>17471</v>
      </c>
    </row>
    <row r="8400" spans="1:5">
      <c r="A8400" s="10" t="s">
        <v>34</v>
      </c>
      <c r="B8400" s="4" t="s">
        <v>5513</v>
      </c>
      <c r="C8400" s="4" t="s">
        <v>17460</v>
      </c>
      <c r="D8400" s="4" t="s">
        <v>17472</v>
      </c>
      <c r="E8400" s="4" t="s">
        <v>17473</v>
      </c>
    </row>
    <row r="8401" spans="1:5">
      <c r="A8401" s="10" t="s">
        <v>27</v>
      </c>
      <c r="B8401" s="4">
        <v>0</v>
      </c>
      <c r="C8401" s="4" t="s">
        <v>17474</v>
      </c>
      <c r="D8401" s="4" t="s">
        <v>17475</v>
      </c>
      <c r="E8401" s="4" t="s">
        <v>17476</v>
      </c>
    </row>
    <row r="8402" spans="1:5">
      <c r="A8402" s="10" t="s">
        <v>39</v>
      </c>
      <c r="B8402" s="4" t="s">
        <v>85</v>
      </c>
      <c r="C8402" s="4" t="s">
        <v>17474</v>
      </c>
      <c r="D8402" s="4" t="s">
        <v>17477</v>
      </c>
      <c r="E8402" s="4" t="s">
        <v>17478</v>
      </c>
    </row>
    <row r="8403" spans="1:5">
      <c r="A8403" s="10" t="s">
        <v>43</v>
      </c>
      <c r="B8403" s="4">
        <v>0</v>
      </c>
      <c r="C8403" s="4" t="s">
        <v>17474</v>
      </c>
      <c r="D8403" s="4" t="s">
        <v>17479</v>
      </c>
      <c r="E8403" s="4" t="s">
        <v>17480</v>
      </c>
    </row>
    <row r="8404" spans="1:5">
      <c r="A8404" s="10" t="s">
        <v>27</v>
      </c>
      <c r="B8404" s="4">
        <v>0</v>
      </c>
      <c r="C8404" s="4" t="s">
        <v>17474</v>
      </c>
      <c r="D8404" s="4" t="s">
        <v>17481</v>
      </c>
      <c r="E8404" s="4" t="s">
        <v>17482</v>
      </c>
    </row>
    <row r="8405" spans="1:5">
      <c r="A8405" s="10" t="s">
        <v>48</v>
      </c>
      <c r="B8405" s="4" t="s">
        <v>2926</v>
      </c>
      <c r="C8405" s="4" t="s">
        <v>17474</v>
      </c>
      <c r="D8405" s="4" t="s">
        <v>17483</v>
      </c>
      <c r="E8405" s="4" t="s">
        <v>17484</v>
      </c>
    </row>
    <row r="8406" spans="1:5">
      <c r="A8406" s="10" t="s">
        <v>51</v>
      </c>
      <c r="B8406" s="4">
        <v>8000</v>
      </c>
      <c r="C8406" s="4" t="s">
        <v>17474</v>
      </c>
      <c r="D8406" s="4" t="s">
        <v>17485</v>
      </c>
      <c r="E8406" s="4" t="s">
        <v>17486</v>
      </c>
    </row>
    <row r="8407" spans="1:5">
      <c r="A8407" s="10" t="s">
        <v>27</v>
      </c>
      <c r="B8407" s="4">
        <v>0</v>
      </c>
      <c r="C8407" s="4" t="s">
        <v>17474</v>
      </c>
      <c r="D8407" s="4" t="s">
        <v>17487</v>
      </c>
      <c r="E8407" s="4" t="s">
        <v>17488</v>
      </c>
    </row>
    <row r="8408" spans="1:5">
      <c r="A8408" s="10" t="s">
        <v>56</v>
      </c>
      <c r="B8408" s="4" t="s">
        <v>85</v>
      </c>
      <c r="C8408" s="4" t="s">
        <v>17474</v>
      </c>
      <c r="D8408" s="4" t="s">
        <v>17489</v>
      </c>
      <c r="E8408" s="4" t="s">
        <v>17490</v>
      </c>
    </row>
    <row r="8409" spans="1:5">
      <c r="A8409" s="10" t="s">
        <v>59</v>
      </c>
      <c r="B8409" s="4">
        <v>1800</v>
      </c>
      <c r="C8409" s="4" t="s">
        <v>17474</v>
      </c>
      <c r="D8409" s="4" t="s">
        <v>17491</v>
      </c>
      <c r="E8409" s="4" t="s">
        <v>17492</v>
      </c>
    </row>
    <row r="8410" spans="1:5">
      <c r="A8410" s="10">
        <v>2711</v>
      </c>
      <c r="B8410" s="4">
        <v>1</v>
      </c>
      <c r="C8410" s="4" t="s">
        <v>17493</v>
      </c>
      <c r="D8410" s="4" t="s">
        <v>17494</v>
      </c>
      <c r="E8410" s="4" t="s">
        <v>17495</v>
      </c>
    </row>
    <row r="8411" spans="1:5">
      <c r="A8411" s="10">
        <v>2712</v>
      </c>
      <c r="B8411" s="4">
        <v>1</v>
      </c>
      <c r="C8411" s="4" t="s">
        <v>17493</v>
      </c>
      <c r="D8411" s="4" t="s">
        <v>17496</v>
      </c>
      <c r="E8411" s="4" t="s">
        <v>17497</v>
      </c>
    </row>
    <row r="8412" spans="1:5">
      <c r="A8412" s="10">
        <v>2713</v>
      </c>
      <c r="B8412" s="4">
        <v>1</v>
      </c>
      <c r="C8412" s="4" t="s">
        <v>17493</v>
      </c>
      <c r="D8412" s="4" t="s">
        <v>17498</v>
      </c>
      <c r="E8412" s="4" t="s">
        <v>17499</v>
      </c>
    </row>
    <row r="8413" spans="1:5">
      <c r="A8413" s="10">
        <v>2714</v>
      </c>
      <c r="B8413" s="4">
        <v>1</v>
      </c>
      <c r="C8413" s="4" t="s">
        <v>17493</v>
      </c>
      <c r="D8413" s="4" t="s">
        <v>17500</v>
      </c>
      <c r="E8413" s="4" t="s">
        <v>17501</v>
      </c>
    </row>
    <row r="8414" spans="1:5">
      <c r="A8414" s="10" t="s">
        <v>27</v>
      </c>
      <c r="B8414" s="4">
        <v>0</v>
      </c>
      <c r="C8414" s="4" t="s">
        <v>17493</v>
      </c>
      <c r="D8414" s="4" t="s">
        <v>17502</v>
      </c>
      <c r="E8414" s="4" t="s">
        <v>17503</v>
      </c>
    </row>
    <row r="8415" spans="1:5">
      <c r="A8415" s="10" t="s">
        <v>39</v>
      </c>
      <c r="B8415" s="4" t="s">
        <v>2926</v>
      </c>
      <c r="C8415" s="4" t="s">
        <v>17493</v>
      </c>
      <c r="D8415" s="4" t="s">
        <v>17504</v>
      </c>
      <c r="E8415" s="4" t="s">
        <v>17505</v>
      </c>
    </row>
    <row r="8416" spans="1:5">
      <c r="A8416" s="10" t="s">
        <v>43</v>
      </c>
      <c r="B8416" s="4">
        <v>4000</v>
      </c>
      <c r="C8416" s="4" t="s">
        <v>17493</v>
      </c>
      <c r="D8416" s="4" t="s">
        <v>17506</v>
      </c>
      <c r="E8416" s="4" t="s">
        <v>17507</v>
      </c>
    </row>
    <row r="8417" spans="1:5">
      <c r="A8417" s="10" t="s">
        <v>27</v>
      </c>
      <c r="B8417" s="4">
        <v>0</v>
      </c>
      <c r="C8417" s="4" t="s">
        <v>17493</v>
      </c>
      <c r="D8417" s="4" t="s">
        <v>17508</v>
      </c>
      <c r="E8417" s="11" t="s">
        <v>17509</v>
      </c>
    </row>
    <row r="8418" spans="1:5">
      <c r="A8418" s="10" t="s">
        <v>48</v>
      </c>
      <c r="B8418" s="4" t="s">
        <v>85</v>
      </c>
      <c r="C8418" s="4" t="s">
        <v>17493</v>
      </c>
      <c r="D8418" s="4" t="s">
        <v>17510</v>
      </c>
      <c r="E8418" s="4" t="s">
        <v>17511</v>
      </c>
    </row>
    <row r="8419" spans="1:5">
      <c r="A8419" s="10" t="s">
        <v>51</v>
      </c>
      <c r="B8419" s="4" t="s">
        <v>110</v>
      </c>
      <c r="C8419" s="4" t="s">
        <v>17493</v>
      </c>
      <c r="D8419" s="4" t="s">
        <v>17512</v>
      </c>
      <c r="E8419" s="4" t="s">
        <v>17513</v>
      </c>
    </row>
    <row r="8420" spans="1:5">
      <c r="A8420" s="10" t="s">
        <v>27</v>
      </c>
      <c r="B8420" s="4">
        <v>0</v>
      </c>
      <c r="C8420" s="4" t="s">
        <v>17514</v>
      </c>
      <c r="D8420" s="4" t="s">
        <v>17515</v>
      </c>
      <c r="E8420" s="4">
        <v>40829875</v>
      </c>
    </row>
    <row r="8421" spans="1:5">
      <c r="A8421" s="10" t="s">
        <v>56</v>
      </c>
      <c r="B8421" s="4" t="s">
        <v>2926</v>
      </c>
      <c r="C8421" s="4" t="s">
        <v>17514</v>
      </c>
      <c r="D8421" s="4" t="s">
        <v>17516</v>
      </c>
      <c r="E8421" s="4" t="s">
        <v>17517</v>
      </c>
    </row>
    <row r="8422" spans="1:5">
      <c r="A8422" s="10" t="s">
        <v>59</v>
      </c>
      <c r="B8422" s="4">
        <v>2800</v>
      </c>
      <c r="C8422" s="4" t="s">
        <v>17514</v>
      </c>
      <c r="D8422" s="4" t="s">
        <v>17518</v>
      </c>
      <c r="E8422" s="4" t="s">
        <v>17519</v>
      </c>
    </row>
    <row r="8423" spans="1:5">
      <c r="A8423" s="10" t="s">
        <v>27</v>
      </c>
      <c r="B8423" s="4">
        <v>0</v>
      </c>
      <c r="C8423" s="4" t="s">
        <v>17514</v>
      </c>
      <c r="D8423" s="4" t="s">
        <v>17520</v>
      </c>
      <c r="E8423" s="4" t="s">
        <v>17521</v>
      </c>
    </row>
    <row r="8424" spans="1:5">
      <c r="A8424" s="10" t="s">
        <v>30</v>
      </c>
      <c r="B8424" s="4">
        <v>4464</v>
      </c>
      <c r="C8424" s="4" t="s">
        <v>17514</v>
      </c>
      <c r="D8424" s="4" t="s">
        <v>17522</v>
      </c>
      <c r="E8424" s="4" t="s">
        <v>17523</v>
      </c>
    </row>
    <row r="8425" spans="1:5">
      <c r="A8425" s="10" t="s">
        <v>34</v>
      </c>
      <c r="B8425" s="4" t="s">
        <v>654</v>
      </c>
      <c r="C8425" s="4" t="s">
        <v>17514</v>
      </c>
      <c r="D8425" s="4" t="s">
        <v>17524</v>
      </c>
      <c r="E8425" s="4" t="s">
        <v>17525</v>
      </c>
    </row>
    <row r="8426" spans="1:5">
      <c r="A8426" s="10">
        <v>2711</v>
      </c>
      <c r="B8426" s="4">
        <v>1</v>
      </c>
      <c r="C8426" s="4" t="s">
        <v>17526</v>
      </c>
      <c r="D8426" s="4" t="s">
        <v>17527</v>
      </c>
      <c r="E8426" s="4" t="s">
        <v>17528</v>
      </c>
    </row>
    <row r="8427" spans="1:5">
      <c r="A8427" s="10">
        <v>2712</v>
      </c>
      <c r="B8427" s="4">
        <v>1</v>
      </c>
      <c r="C8427" s="4" t="s">
        <v>17526</v>
      </c>
      <c r="D8427" s="4" t="s">
        <v>17529</v>
      </c>
      <c r="E8427" s="4" t="s">
        <v>17530</v>
      </c>
    </row>
    <row r="8428" spans="1:5">
      <c r="A8428" s="10">
        <v>2713</v>
      </c>
      <c r="B8428" s="4">
        <v>1</v>
      </c>
      <c r="C8428" s="4" t="s">
        <v>17526</v>
      </c>
      <c r="D8428" s="4" t="s">
        <v>17531</v>
      </c>
      <c r="E8428" s="4" t="s">
        <v>17532</v>
      </c>
    </row>
    <row r="8429" spans="1:5">
      <c r="A8429" s="10">
        <v>2714</v>
      </c>
      <c r="B8429" s="4">
        <v>1</v>
      </c>
      <c r="C8429" s="4" t="s">
        <v>17526</v>
      </c>
      <c r="D8429" s="4" t="s">
        <v>17533</v>
      </c>
      <c r="E8429" s="4" t="s">
        <v>17534</v>
      </c>
    </row>
    <row r="8430" spans="1:5">
      <c r="A8430" s="10" t="s">
        <v>27</v>
      </c>
      <c r="B8430" s="4">
        <v>0</v>
      </c>
      <c r="C8430" s="4" t="s">
        <v>17526</v>
      </c>
      <c r="D8430" s="4" t="s">
        <v>17535</v>
      </c>
      <c r="E8430" s="4" t="s">
        <v>17536</v>
      </c>
    </row>
    <row r="8431" spans="1:5">
      <c r="A8431" s="10" t="s">
        <v>48</v>
      </c>
      <c r="B8431" s="4" t="s">
        <v>85</v>
      </c>
      <c r="C8431" s="4" t="s">
        <v>17526</v>
      </c>
      <c r="D8431" s="4" t="s">
        <v>17537</v>
      </c>
      <c r="E8431" s="11" t="s">
        <v>17538</v>
      </c>
    </row>
    <row r="8432" spans="1:5">
      <c r="A8432" s="10" t="s">
        <v>51</v>
      </c>
      <c r="B8432" s="4" t="s">
        <v>110</v>
      </c>
      <c r="C8432" s="4" t="s">
        <v>17526</v>
      </c>
      <c r="D8432" s="4" t="s">
        <v>17539</v>
      </c>
      <c r="E8432" s="4" t="s">
        <v>17540</v>
      </c>
    </row>
    <row r="8433" spans="1:5">
      <c r="A8433" s="10" t="s">
        <v>27</v>
      </c>
      <c r="B8433" s="4">
        <v>0</v>
      </c>
      <c r="C8433" s="4" t="s">
        <v>17526</v>
      </c>
      <c r="D8433" s="4" t="s">
        <v>17541</v>
      </c>
      <c r="E8433" s="4" t="s">
        <v>17542</v>
      </c>
    </row>
    <row r="8434" spans="1:5">
      <c r="A8434" s="10" t="s">
        <v>56</v>
      </c>
      <c r="B8434" s="4" t="s">
        <v>85</v>
      </c>
      <c r="C8434" s="4" t="s">
        <v>17526</v>
      </c>
      <c r="D8434" s="4" t="s">
        <v>17543</v>
      </c>
      <c r="E8434" s="4">
        <v>47871209</v>
      </c>
    </row>
    <row r="8435" spans="1:5">
      <c r="A8435" s="10" t="s">
        <v>59</v>
      </c>
      <c r="B8435" s="4" t="s">
        <v>150</v>
      </c>
      <c r="C8435" s="4" t="s">
        <v>17526</v>
      </c>
      <c r="D8435" s="4" t="s">
        <v>17544</v>
      </c>
      <c r="E8435" s="4" t="s">
        <v>17545</v>
      </c>
    </row>
    <row r="8436" spans="1:5">
      <c r="A8436" s="10" t="s">
        <v>27</v>
      </c>
      <c r="B8436" s="4">
        <v>0</v>
      </c>
      <c r="C8436" s="4" t="s">
        <v>17526</v>
      </c>
      <c r="D8436" s="4" t="s">
        <v>17546</v>
      </c>
      <c r="E8436" s="4" t="s">
        <v>17547</v>
      </c>
    </row>
    <row r="8437" spans="1:5">
      <c r="A8437" s="10" t="s">
        <v>30</v>
      </c>
      <c r="B8437" s="4" t="s">
        <v>16884</v>
      </c>
      <c r="C8437" s="4" t="s">
        <v>17526</v>
      </c>
      <c r="D8437" s="4" t="s">
        <v>17548</v>
      </c>
      <c r="E8437" s="4" t="s">
        <v>17549</v>
      </c>
    </row>
    <row r="8438" spans="1:5">
      <c r="A8438" s="10" t="s">
        <v>34</v>
      </c>
      <c r="B8438" s="4">
        <v>2400</v>
      </c>
      <c r="C8438" s="4" t="s">
        <v>17526</v>
      </c>
      <c r="D8438" s="4" t="s">
        <v>17550</v>
      </c>
      <c r="E8438" s="11" t="s">
        <v>17551</v>
      </c>
    </row>
    <row r="8439" spans="1:5">
      <c r="A8439" s="10" t="s">
        <v>27</v>
      </c>
      <c r="B8439" s="4">
        <v>0</v>
      </c>
      <c r="C8439" s="4" t="s">
        <v>17552</v>
      </c>
      <c r="D8439" s="4" t="s">
        <v>17553</v>
      </c>
      <c r="E8439" s="4" t="s">
        <v>17554</v>
      </c>
    </row>
    <row r="8440" spans="1:5">
      <c r="A8440" s="10" t="s">
        <v>39</v>
      </c>
      <c r="B8440" s="4" t="s">
        <v>2926</v>
      </c>
      <c r="C8440" s="4" t="s">
        <v>17552</v>
      </c>
      <c r="D8440" s="4" t="s">
        <v>17555</v>
      </c>
      <c r="E8440" s="4">
        <v>99610398</v>
      </c>
    </row>
    <row r="8441" spans="1:5">
      <c r="A8441" s="10" t="s">
        <v>43</v>
      </c>
      <c r="B8441" s="4">
        <v>0</v>
      </c>
      <c r="C8441" s="4" t="s">
        <v>17552</v>
      </c>
      <c r="D8441" s="4" t="s">
        <v>17556</v>
      </c>
      <c r="E8441" s="4" t="s">
        <v>17557</v>
      </c>
    </row>
    <row r="8442" spans="1:5">
      <c r="A8442" s="10">
        <v>2711</v>
      </c>
      <c r="B8442" s="4">
        <v>1</v>
      </c>
      <c r="C8442" s="4" t="s">
        <v>17558</v>
      </c>
      <c r="D8442" s="4" t="s">
        <v>17559</v>
      </c>
      <c r="E8442" s="4" t="s">
        <v>17560</v>
      </c>
    </row>
    <row r="8443" spans="1:5">
      <c r="A8443" s="10">
        <v>2712</v>
      </c>
      <c r="B8443" s="4">
        <v>1</v>
      </c>
      <c r="C8443" s="4" t="s">
        <v>17558</v>
      </c>
      <c r="D8443" s="4" t="s">
        <v>17561</v>
      </c>
      <c r="E8443" s="4" t="s">
        <v>17562</v>
      </c>
    </row>
    <row r="8444" spans="1:5">
      <c r="A8444" s="10">
        <v>2713</v>
      </c>
      <c r="B8444" s="4">
        <v>1</v>
      </c>
      <c r="C8444" s="4" t="s">
        <v>17558</v>
      </c>
      <c r="D8444" s="4" t="s">
        <v>17563</v>
      </c>
      <c r="E8444" s="4" t="s">
        <v>17564</v>
      </c>
    </row>
    <row r="8445" spans="1:5">
      <c r="A8445" s="10">
        <v>2714</v>
      </c>
      <c r="B8445" s="4">
        <v>1</v>
      </c>
      <c r="C8445" s="4" t="s">
        <v>17558</v>
      </c>
      <c r="D8445" s="4" t="s">
        <v>17565</v>
      </c>
      <c r="E8445" s="4" t="s">
        <v>17566</v>
      </c>
    </row>
    <row r="8446" spans="1:5">
      <c r="A8446" s="10" t="s">
        <v>27</v>
      </c>
      <c r="B8446" s="4">
        <v>0</v>
      </c>
      <c r="C8446" s="4" t="s">
        <v>17558</v>
      </c>
      <c r="D8446" s="11" t="s">
        <v>17567</v>
      </c>
      <c r="E8446" s="4" t="s">
        <v>17568</v>
      </c>
    </row>
    <row r="8447" spans="1:5">
      <c r="A8447" s="10" t="s">
        <v>56</v>
      </c>
      <c r="B8447" s="4" t="s">
        <v>85</v>
      </c>
      <c r="C8447" s="4" t="s">
        <v>17558</v>
      </c>
      <c r="D8447" s="11" t="s">
        <v>17569</v>
      </c>
      <c r="E8447" s="4" t="s">
        <v>17570</v>
      </c>
    </row>
    <row r="8448" spans="1:5">
      <c r="A8448" s="10" t="s">
        <v>59</v>
      </c>
      <c r="B8448" s="4">
        <v>3000</v>
      </c>
      <c r="C8448" s="4" t="s">
        <v>17558</v>
      </c>
      <c r="D8448" s="11" t="s">
        <v>17571</v>
      </c>
      <c r="E8448" s="4" t="s">
        <v>17572</v>
      </c>
    </row>
    <row r="8449" spans="1:5">
      <c r="A8449" s="10" t="s">
        <v>27</v>
      </c>
      <c r="B8449" s="4">
        <v>0</v>
      </c>
      <c r="C8449" s="4" t="s">
        <v>17558</v>
      </c>
      <c r="D8449" s="11" t="s">
        <v>17573</v>
      </c>
      <c r="E8449" s="4" t="s">
        <v>17574</v>
      </c>
    </row>
    <row r="8450" spans="1:5">
      <c r="A8450" s="10" t="s">
        <v>30</v>
      </c>
      <c r="B8450" s="4">
        <v>4464</v>
      </c>
      <c r="C8450" s="4" t="s">
        <v>17558</v>
      </c>
      <c r="D8450" s="11" t="s">
        <v>17575</v>
      </c>
      <c r="E8450" s="4" t="s">
        <v>17576</v>
      </c>
    </row>
    <row r="8451" spans="1:5">
      <c r="A8451" s="10" t="s">
        <v>34</v>
      </c>
      <c r="B8451" s="4" t="s">
        <v>506</v>
      </c>
      <c r="C8451" s="4" t="s">
        <v>17558</v>
      </c>
      <c r="D8451" s="11" t="s">
        <v>17577</v>
      </c>
      <c r="E8451" s="4" t="s">
        <v>17578</v>
      </c>
    </row>
    <row r="8452" spans="1:5">
      <c r="A8452" s="10" t="s">
        <v>27</v>
      </c>
      <c r="B8452" s="4">
        <v>0</v>
      </c>
      <c r="C8452" s="4" t="s">
        <v>17558</v>
      </c>
      <c r="D8452" s="11" t="s">
        <v>17579</v>
      </c>
      <c r="E8452" s="4" t="s">
        <v>17580</v>
      </c>
    </row>
    <row r="8453" spans="1:5">
      <c r="A8453" s="10" t="s">
        <v>39</v>
      </c>
      <c r="B8453" s="4" t="s">
        <v>85</v>
      </c>
      <c r="C8453" s="4" t="s">
        <v>17558</v>
      </c>
      <c r="D8453" s="11" t="s">
        <v>17581</v>
      </c>
      <c r="E8453" s="4" t="s">
        <v>17582</v>
      </c>
    </row>
    <row r="8454" spans="1:5">
      <c r="A8454" s="10" t="s">
        <v>43</v>
      </c>
      <c r="B8454" s="4">
        <v>4800</v>
      </c>
      <c r="C8454" s="4" t="s">
        <v>17558</v>
      </c>
      <c r="D8454" s="11" t="s">
        <v>17583</v>
      </c>
      <c r="E8454" s="4" t="s">
        <v>17584</v>
      </c>
    </row>
    <row r="8455" spans="1:5">
      <c r="A8455" s="10" t="s">
        <v>27</v>
      </c>
      <c r="B8455" s="4">
        <v>0</v>
      </c>
      <c r="C8455" s="4" t="s">
        <v>17585</v>
      </c>
      <c r="D8455" s="4" t="s">
        <v>17586</v>
      </c>
      <c r="E8455" s="4" t="s">
        <v>17587</v>
      </c>
    </row>
    <row r="8456" spans="1:5">
      <c r="A8456" s="10" t="s">
        <v>48</v>
      </c>
      <c r="B8456" s="4" t="s">
        <v>2926</v>
      </c>
      <c r="C8456" s="4" t="s">
        <v>17585</v>
      </c>
      <c r="D8456" s="4" t="s">
        <v>17588</v>
      </c>
      <c r="E8456" s="4" t="s">
        <v>17589</v>
      </c>
    </row>
    <row r="8457" spans="1:5">
      <c r="A8457" s="10" t="s">
        <v>51</v>
      </c>
      <c r="B8457" s="4">
        <v>5800</v>
      </c>
      <c r="C8457" s="4" t="s">
        <v>17585</v>
      </c>
      <c r="D8457" s="4" t="s">
        <v>17590</v>
      </c>
      <c r="E8457" s="4" t="s">
        <v>17591</v>
      </c>
    </row>
    <row r="8458" spans="1:5">
      <c r="A8458" s="10">
        <v>2711</v>
      </c>
      <c r="B8458" s="4">
        <v>1</v>
      </c>
      <c r="C8458" s="4" t="s">
        <v>17592</v>
      </c>
      <c r="D8458" s="11" t="s">
        <v>17593</v>
      </c>
      <c r="E8458" s="4" t="s">
        <v>17594</v>
      </c>
    </row>
    <row r="8459" spans="1:5">
      <c r="A8459" s="10">
        <v>2712</v>
      </c>
      <c r="B8459" s="4">
        <v>1</v>
      </c>
      <c r="C8459" s="4" t="s">
        <v>17592</v>
      </c>
      <c r="D8459" s="4" t="s">
        <v>17595</v>
      </c>
      <c r="E8459" s="4" t="s">
        <v>17596</v>
      </c>
    </row>
    <row r="8460" spans="1:5">
      <c r="A8460" s="10">
        <v>2713</v>
      </c>
      <c r="B8460" s="4">
        <v>1</v>
      </c>
      <c r="C8460" s="4" t="s">
        <v>17592</v>
      </c>
      <c r="D8460" s="4" t="s">
        <v>17597</v>
      </c>
      <c r="E8460" s="4" t="s">
        <v>17598</v>
      </c>
    </row>
    <row r="8461" spans="1:5">
      <c r="A8461" s="10">
        <v>2714</v>
      </c>
      <c r="B8461" s="4">
        <v>1</v>
      </c>
      <c r="C8461" s="4" t="s">
        <v>17592</v>
      </c>
      <c r="D8461" s="4" t="s">
        <v>17599</v>
      </c>
      <c r="E8461" s="4" t="s">
        <v>17600</v>
      </c>
    </row>
    <row r="8462" spans="1:5">
      <c r="A8462" s="10" t="s">
        <v>27</v>
      </c>
      <c r="B8462" s="4">
        <v>0</v>
      </c>
      <c r="C8462" s="4" t="s">
        <v>17592</v>
      </c>
      <c r="D8462" s="4" t="s">
        <v>17601</v>
      </c>
      <c r="E8462" s="4" t="s">
        <v>17602</v>
      </c>
    </row>
    <row r="8463" spans="1:5">
      <c r="A8463" s="10" t="s">
        <v>30</v>
      </c>
      <c r="B8463" s="4" t="s">
        <v>16884</v>
      </c>
      <c r="C8463" s="4" t="s">
        <v>17592</v>
      </c>
      <c r="D8463" s="4" t="s">
        <v>17603</v>
      </c>
      <c r="E8463" s="4" t="s">
        <v>17604</v>
      </c>
    </row>
    <row r="8464" spans="1:5">
      <c r="A8464" s="10" t="s">
        <v>34</v>
      </c>
      <c r="B8464" s="4">
        <v>3400</v>
      </c>
      <c r="C8464" s="4" t="s">
        <v>17592</v>
      </c>
      <c r="D8464" s="4" t="s">
        <v>17605</v>
      </c>
      <c r="E8464" s="4" t="s">
        <v>17606</v>
      </c>
    </row>
    <row r="8465" spans="1:5">
      <c r="A8465" s="10" t="s">
        <v>27</v>
      </c>
      <c r="B8465" s="4">
        <v>0</v>
      </c>
      <c r="C8465" s="4" t="s">
        <v>17592</v>
      </c>
      <c r="D8465" s="4" t="s">
        <v>17607</v>
      </c>
      <c r="E8465" s="4" t="s">
        <v>17608</v>
      </c>
    </row>
    <row r="8466" spans="1:5">
      <c r="A8466" s="10" t="s">
        <v>39</v>
      </c>
      <c r="B8466" s="4" t="s">
        <v>2926</v>
      </c>
      <c r="C8466" s="4" t="s">
        <v>17592</v>
      </c>
      <c r="D8466" s="4">
        <v>82347148</v>
      </c>
      <c r="E8466" s="4" t="s">
        <v>17609</v>
      </c>
    </row>
    <row r="8467" spans="1:5">
      <c r="A8467" s="10" t="s">
        <v>43</v>
      </c>
      <c r="B8467" s="4">
        <v>4000</v>
      </c>
      <c r="C8467" s="4" t="s">
        <v>17592</v>
      </c>
      <c r="D8467" s="4" t="s">
        <v>17610</v>
      </c>
      <c r="E8467" s="4" t="s">
        <v>17611</v>
      </c>
    </row>
    <row r="8468" spans="1:5">
      <c r="A8468" s="10" t="s">
        <v>27</v>
      </c>
      <c r="B8468" s="4">
        <v>0</v>
      </c>
      <c r="C8468" s="4" t="s">
        <v>17592</v>
      </c>
      <c r="D8468" s="4" t="s">
        <v>17612</v>
      </c>
      <c r="E8468" s="4" t="s">
        <v>17613</v>
      </c>
    </row>
    <row r="8469" spans="1:5">
      <c r="A8469" s="10" t="s">
        <v>48</v>
      </c>
      <c r="B8469" s="4" t="s">
        <v>85</v>
      </c>
      <c r="C8469" s="4" t="s">
        <v>17592</v>
      </c>
      <c r="D8469" s="4" t="s">
        <v>17614</v>
      </c>
      <c r="E8469" s="4" t="s">
        <v>17615</v>
      </c>
    </row>
    <row r="8470" spans="1:5">
      <c r="A8470" s="10" t="s">
        <v>51</v>
      </c>
      <c r="B8470" s="4" t="s">
        <v>110</v>
      </c>
      <c r="C8470" s="4" t="s">
        <v>17592</v>
      </c>
      <c r="D8470" s="4" t="s">
        <v>17616</v>
      </c>
      <c r="E8470" s="4" t="s">
        <v>17617</v>
      </c>
    </row>
    <row r="8471" spans="1:5">
      <c r="A8471" s="10" t="s">
        <v>27</v>
      </c>
      <c r="B8471" s="4">
        <v>0</v>
      </c>
      <c r="C8471" s="4" t="s">
        <v>17592</v>
      </c>
      <c r="D8471" s="4" t="s">
        <v>17618</v>
      </c>
      <c r="E8471" s="4" t="s">
        <v>17619</v>
      </c>
    </row>
    <row r="8472" spans="1:5">
      <c r="A8472" s="10" t="s">
        <v>56</v>
      </c>
      <c r="B8472" s="4" t="s">
        <v>85</v>
      </c>
      <c r="C8472" s="4" t="s">
        <v>17592</v>
      </c>
      <c r="D8472" s="4" t="s">
        <v>17620</v>
      </c>
      <c r="E8472" s="4" t="s">
        <v>17621</v>
      </c>
    </row>
    <row r="8473" spans="1:5">
      <c r="A8473" s="10" t="s">
        <v>59</v>
      </c>
      <c r="B8473" s="4" t="s">
        <v>150</v>
      </c>
      <c r="C8473" s="4" t="s">
        <v>17592</v>
      </c>
      <c r="D8473" s="4" t="s">
        <v>17622</v>
      </c>
      <c r="E8473" s="4" t="s">
        <v>17623</v>
      </c>
    </row>
    <row r="8474" spans="1:5">
      <c r="A8474" s="10">
        <v>2711</v>
      </c>
      <c r="B8474" s="4">
        <v>1</v>
      </c>
      <c r="C8474" s="4" t="s">
        <v>17624</v>
      </c>
      <c r="D8474" s="4" t="s">
        <v>17625</v>
      </c>
      <c r="E8474" s="4" t="s">
        <v>17626</v>
      </c>
    </row>
    <row r="8475" spans="1:5">
      <c r="A8475" s="10">
        <v>2712</v>
      </c>
      <c r="B8475" s="4">
        <v>1</v>
      </c>
      <c r="C8475" s="4" t="s">
        <v>17624</v>
      </c>
      <c r="D8475" s="4" t="s">
        <v>17627</v>
      </c>
      <c r="E8475" s="4" t="s">
        <v>17628</v>
      </c>
    </row>
    <row r="8476" spans="1:5">
      <c r="A8476" s="10">
        <v>2713</v>
      </c>
      <c r="B8476" s="4">
        <v>1</v>
      </c>
      <c r="C8476" s="4" t="s">
        <v>17624</v>
      </c>
      <c r="D8476" s="4" t="s">
        <v>17629</v>
      </c>
      <c r="E8476" s="4" t="s">
        <v>17630</v>
      </c>
    </row>
    <row r="8477" spans="1:5">
      <c r="A8477" s="10">
        <v>2714</v>
      </c>
      <c r="B8477" s="4">
        <v>1</v>
      </c>
      <c r="C8477" s="4" t="s">
        <v>17624</v>
      </c>
      <c r="D8477" s="4" t="s">
        <v>17631</v>
      </c>
      <c r="E8477" s="4" t="s">
        <v>17632</v>
      </c>
    </row>
    <row r="8478" spans="1:5">
      <c r="A8478" s="10" t="s">
        <v>27</v>
      </c>
      <c r="B8478" s="4">
        <v>0</v>
      </c>
      <c r="C8478" s="4" t="s">
        <v>17633</v>
      </c>
      <c r="D8478" s="4" t="s">
        <v>17634</v>
      </c>
      <c r="E8478" s="11" t="s">
        <v>17635</v>
      </c>
    </row>
    <row r="8479" spans="1:5">
      <c r="A8479" s="10" t="s">
        <v>39</v>
      </c>
      <c r="B8479" s="4" t="s">
        <v>85</v>
      </c>
      <c r="C8479" s="4" t="s">
        <v>17633</v>
      </c>
      <c r="D8479" s="4" t="s">
        <v>17636</v>
      </c>
      <c r="E8479" s="11" t="s">
        <v>17637</v>
      </c>
    </row>
    <row r="8480" spans="1:5">
      <c r="A8480" s="10" t="s">
        <v>43</v>
      </c>
      <c r="B8480" s="4">
        <v>1800</v>
      </c>
      <c r="C8480" s="4" t="s">
        <v>17633</v>
      </c>
      <c r="D8480" s="4" t="s">
        <v>17638</v>
      </c>
      <c r="E8480" s="4" t="s">
        <v>17639</v>
      </c>
    </row>
    <row r="8481" spans="1:5">
      <c r="A8481" s="10" t="s">
        <v>27</v>
      </c>
      <c r="B8481" s="4">
        <v>0</v>
      </c>
      <c r="C8481" s="4" t="s">
        <v>17633</v>
      </c>
      <c r="D8481" s="4" t="s">
        <v>17640</v>
      </c>
      <c r="E8481" s="4" t="s">
        <v>17641</v>
      </c>
    </row>
    <row r="8482" spans="1:5">
      <c r="A8482" s="10" t="s">
        <v>48</v>
      </c>
      <c r="B8482" s="4" t="s">
        <v>2926</v>
      </c>
      <c r="C8482" s="4" t="s">
        <v>17633</v>
      </c>
      <c r="D8482" s="4" t="s">
        <v>17642</v>
      </c>
      <c r="E8482" s="4" t="s">
        <v>17643</v>
      </c>
    </row>
    <row r="8483" spans="1:5">
      <c r="A8483" s="10" t="s">
        <v>51</v>
      </c>
      <c r="B8483" s="4">
        <v>6800</v>
      </c>
      <c r="C8483" s="4" t="s">
        <v>17633</v>
      </c>
      <c r="D8483" s="4" t="s">
        <v>17644</v>
      </c>
      <c r="E8483" s="4" t="s">
        <v>17645</v>
      </c>
    </row>
    <row r="8484" spans="1:5">
      <c r="A8484" s="10" t="s">
        <v>27</v>
      </c>
      <c r="B8484" s="4">
        <v>0</v>
      </c>
      <c r="C8484" s="4" t="s">
        <v>17633</v>
      </c>
      <c r="D8484" s="4" t="s">
        <v>17646</v>
      </c>
      <c r="E8484" s="4" t="s">
        <v>17647</v>
      </c>
    </row>
    <row r="8485" spans="1:5">
      <c r="A8485" s="10" t="s">
        <v>56</v>
      </c>
      <c r="B8485" s="4" t="s">
        <v>85</v>
      </c>
      <c r="C8485" s="4" t="s">
        <v>17633</v>
      </c>
      <c r="D8485" s="4" t="s">
        <v>17648</v>
      </c>
      <c r="E8485" s="4" t="s">
        <v>17649</v>
      </c>
    </row>
    <row r="8486" spans="1:5">
      <c r="A8486" s="10" t="s">
        <v>59</v>
      </c>
      <c r="B8486" s="4">
        <v>1800</v>
      </c>
      <c r="C8486" s="4" t="s">
        <v>17633</v>
      </c>
      <c r="D8486" s="4" t="s">
        <v>17650</v>
      </c>
      <c r="E8486" s="4" t="s">
        <v>17651</v>
      </c>
    </row>
    <row r="8487" spans="1:5">
      <c r="A8487" s="10" t="s">
        <v>27</v>
      </c>
      <c r="B8487" s="4">
        <v>0</v>
      </c>
      <c r="C8487" s="4" t="s">
        <v>17633</v>
      </c>
      <c r="D8487" s="4" t="s">
        <v>17652</v>
      </c>
      <c r="E8487" s="4" t="s">
        <v>17653</v>
      </c>
    </row>
    <row r="8488" spans="1:5">
      <c r="A8488" s="10" t="s">
        <v>30</v>
      </c>
      <c r="B8488" s="4">
        <v>4464</v>
      </c>
      <c r="C8488" s="4" t="s">
        <v>17633</v>
      </c>
      <c r="D8488" s="4" t="s">
        <v>17654</v>
      </c>
      <c r="E8488" s="4" t="s">
        <v>17655</v>
      </c>
    </row>
    <row r="8489" spans="1:5">
      <c r="A8489" s="10" t="s">
        <v>34</v>
      </c>
      <c r="B8489" s="4" t="s">
        <v>94</v>
      </c>
      <c r="C8489" s="4" t="s">
        <v>17633</v>
      </c>
      <c r="D8489" s="4" t="s">
        <v>17656</v>
      </c>
      <c r="E8489" s="4" t="s">
        <v>17657</v>
      </c>
    </row>
    <row r="8490" spans="1:5">
      <c r="A8490" s="10">
        <v>2711</v>
      </c>
      <c r="B8490" s="4">
        <v>1</v>
      </c>
      <c r="C8490" s="4" t="s">
        <v>17658</v>
      </c>
      <c r="D8490" s="4" t="s">
        <v>17659</v>
      </c>
      <c r="E8490" s="4" t="s">
        <v>17660</v>
      </c>
    </row>
    <row r="8491" spans="1:5">
      <c r="A8491" s="10">
        <v>2712</v>
      </c>
      <c r="B8491" s="4">
        <v>1</v>
      </c>
      <c r="C8491" s="4" t="s">
        <v>17658</v>
      </c>
      <c r="D8491" s="4" t="s">
        <v>17661</v>
      </c>
      <c r="E8491" s="4" t="s">
        <v>17662</v>
      </c>
    </row>
    <row r="8492" spans="1:5">
      <c r="A8492" s="10">
        <v>2713</v>
      </c>
      <c r="B8492" s="4">
        <v>1</v>
      </c>
      <c r="C8492" s="4" t="s">
        <v>17658</v>
      </c>
      <c r="D8492" s="4" t="s">
        <v>17663</v>
      </c>
      <c r="E8492" s="4" t="s">
        <v>17664</v>
      </c>
    </row>
    <row r="8493" spans="1:5">
      <c r="A8493" s="10">
        <v>2714</v>
      </c>
      <c r="B8493" s="4">
        <v>1</v>
      </c>
      <c r="C8493" s="4" t="s">
        <v>17658</v>
      </c>
      <c r="D8493" s="4" t="s">
        <v>17665</v>
      </c>
      <c r="E8493" s="4" t="s">
        <v>17666</v>
      </c>
    </row>
    <row r="8494" spans="1:5">
      <c r="A8494" s="10" t="s">
        <v>27</v>
      </c>
      <c r="B8494" s="4">
        <v>0</v>
      </c>
      <c r="C8494" s="4" t="s">
        <v>17667</v>
      </c>
      <c r="D8494" s="4" t="s">
        <v>17668</v>
      </c>
      <c r="E8494" s="4" t="s">
        <v>17669</v>
      </c>
    </row>
    <row r="8495" spans="1:5">
      <c r="A8495" s="10" t="s">
        <v>48</v>
      </c>
      <c r="B8495" s="4" t="s">
        <v>2926</v>
      </c>
      <c r="C8495" s="4" t="s">
        <v>17667</v>
      </c>
      <c r="D8495" s="4" t="s">
        <v>17670</v>
      </c>
      <c r="E8495" s="4" t="s">
        <v>17671</v>
      </c>
    </row>
    <row r="8496" spans="1:5">
      <c r="A8496" s="10" t="s">
        <v>51</v>
      </c>
      <c r="B8496" s="4">
        <v>5800</v>
      </c>
      <c r="C8496" s="4" t="s">
        <v>17667</v>
      </c>
      <c r="D8496" s="4" t="s">
        <v>17672</v>
      </c>
      <c r="E8496" s="4" t="s">
        <v>17673</v>
      </c>
    </row>
    <row r="8497" spans="1:5">
      <c r="A8497" s="10" t="s">
        <v>27</v>
      </c>
      <c r="B8497" s="4">
        <v>0</v>
      </c>
      <c r="C8497" s="4" t="s">
        <v>17667</v>
      </c>
      <c r="D8497" s="4" t="s">
        <v>17674</v>
      </c>
      <c r="E8497" s="4" t="s">
        <v>17675</v>
      </c>
    </row>
    <row r="8498" spans="1:5">
      <c r="A8498" s="10" t="s">
        <v>56</v>
      </c>
      <c r="B8498" s="4" t="s">
        <v>85</v>
      </c>
      <c r="C8498" s="4" t="s">
        <v>17667</v>
      </c>
      <c r="D8498" s="4" t="s">
        <v>17676</v>
      </c>
      <c r="E8498" s="4" t="s">
        <v>17677</v>
      </c>
    </row>
    <row r="8499" spans="1:5">
      <c r="A8499" s="10" t="s">
        <v>59</v>
      </c>
      <c r="B8499" s="4">
        <v>2000</v>
      </c>
      <c r="C8499" s="4" t="s">
        <v>17667</v>
      </c>
      <c r="D8499" s="4" t="s">
        <v>17678</v>
      </c>
      <c r="E8499" s="4" t="s">
        <v>17679</v>
      </c>
    </row>
    <row r="8500" spans="1:5">
      <c r="A8500" s="10" t="s">
        <v>27</v>
      </c>
      <c r="B8500" s="4">
        <v>0</v>
      </c>
      <c r="C8500" s="4" t="s">
        <v>17667</v>
      </c>
      <c r="D8500" s="4" t="s">
        <v>17680</v>
      </c>
      <c r="E8500" s="4" t="s">
        <v>17681</v>
      </c>
    </row>
    <row r="8501" spans="1:5">
      <c r="A8501" s="10" t="s">
        <v>30</v>
      </c>
      <c r="B8501" s="4">
        <v>4465</v>
      </c>
      <c r="C8501" s="4" t="s">
        <v>17667</v>
      </c>
      <c r="D8501" s="4" t="s">
        <v>17682</v>
      </c>
      <c r="E8501" s="4" t="s">
        <v>17683</v>
      </c>
    </row>
    <row r="8502" spans="1:5">
      <c r="A8502" s="10" t="s">
        <v>34</v>
      </c>
      <c r="B8502" s="4">
        <v>1000</v>
      </c>
      <c r="C8502" s="4" t="s">
        <v>17667</v>
      </c>
      <c r="D8502" s="4" t="s">
        <v>17684</v>
      </c>
      <c r="E8502" s="4" t="s">
        <v>17685</v>
      </c>
    </row>
    <row r="8503" spans="1:5">
      <c r="A8503" s="10" t="s">
        <v>27</v>
      </c>
      <c r="B8503" s="4">
        <v>0</v>
      </c>
      <c r="C8503" s="4" t="s">
        <v>17667</v>
      </c>
      <c r="D8503" s="4" t="s">
        <v>17686</v>
      </c>
      <c r="E8503" s="4" t="s">
        <v>17687</v>
      </c>
    </row>
    <row r="8504" spans="1:5">
      <c r="A8504" s="10" t="s">
        <v>39</v>
      </c>
      <c r="B8504" s="4" t="s">
        <v>85</v>
      </c>
      <c r="C8504" s="4" t="s">
        <v>17667</v>
      </c>
      <c r="D8504" s="4" t="s">
        <v>17688</v>
      </c>
      <c r="E8504" s="4" t="s">
        <v>17689</v>
      </c>
    </row>
    <row r="8505" spans="1:5">
      <c r="A8505" s="10" t="s">
        <v>43</v>
      </c>
      <c r="B8505" s="4">
        <v>0</v>
      </c>
      <c r="C8505" s="4" t="s">
        <v>17667</v>
      </c>
      <c r="D8505" s="4" t="s">
        <v>17690</v>
      </c>
      <c r="E8505" s="4" t="s">
        <v>17691</v>
      </c>
    </row>
    <row r="8506" spans="1:5">
      <c r="A8506" s="10">
        <v>2711</v>
      </c>
      <c r="B8506" s="4">
        <v>1</v>
      </c>
      <c r="C8506" s="4" t="s">
        <v>17692</v>
      </c>
      <c r="D8506" s="4" t="s">
        <v>17693</v>
      </c>
      <c r="E8506" s="4" t="s">
        <v>17694</v>
      </c>
    </row>
    <row r="8507" spans="1:5">
      <c r="A8507" s="10">
        <v>2712</v>
      </c>
      <c r="B8507" s="4">
        <v>1</v>
      </c>
      <c r="C8507" s="4" t="s">
        <v>17692</v>
      </c>
      <c r="D8507" s="4" t="s">
        <v>17695</v>
      </c>
      <c r="E8507" s="4" t="s">
        <v>17696</v>
      </c>
    </row>
    <row r="8508" spans="1:5">
      <c r="A8508" s="10">
        <v>2713</v>
      </c>
      <c r="B8508" s="4">
        <v>1</v>
      </c>
      <c r="C8508" s="4" t="s">
        <v>17692</v>
      </c>
      <c r="D8508" s="4" t="s">
        <v>17697</v>
      </c>
      <c r="E8508" s="4" t="s">
        <v>17698</v>
      </c>
    </row>
    <row r="8509" spans="1:5">
      <c r="A8509" s="10">
        <v>2714</v>
      </c>
      <c r="B8509" s="4">
        <v>1</v>
      </c>
      <c r="C8509" s="4" t="s">
        <v>17692</v>
      </c>
      <c r="D8509" s="4" t="s">
        <v>17699</v>
      </c>
      <c r="E8509" s="4" t="s">
        <v>17700</v>
      </c>
    </row>
    <row r="8510" spans="1:5">
      <c r="A8510" s="10" t="s">
        <v>27</v>
      </c>
      <c r="B8510" s="4">
        <v>0</v>
      </c>
      <c r="C8510" s="4" t="s">
        <v>17692</v>
      </c>
      <c r="D8510" s="4" t="s">
        <v>17701</v>
      </c>
      <c r="E8510" s="4" t="s">
        <v>17702</v>
      </c>
    </row>
    <row r="8511" spans="1:5">
      <c r="A8511" s="10" t="s">
        <v>56</v>
      </c>
      <c r="B8511" s="4" t="s">
        <v>2926</v>
      </c>
      <c r="C8511" s="4" t="s">
        <v>17692</v>
      </c>
      <c r="D8511" s="4" t="s">
        <v>17703</v>
      </c>
      <c r="E8511" s="4" t="s">
        <v>17704</v>
      </c>
    </row>
    <row r="8512" spans="1:5">
      <c r="A8512" s="10" t="s">
        <v>59</v>
      </c>
      <c r="B8512" s="4">
        <v>0</v>
      </c>
      <c r="C8512" s="4" t="s">
        <v>17692</v>
      </c>
      <c r="D8512" s="4" t="s">
        <v>17705</v>
      </c>
      <c r="E8512" s="4" t="s">
        <v>17706</v>
      </c>
    </row>
    <row r="8513" spans="1:5">
      <c r="A8513" s="10" t="s">
        <v>27</v>
      </c>
      <c r="B8513" s="4">
        <v>0</v>
      </c>
      <c r="C8513" s="4" t="s">
        <v>17707</v>
      </c>
      <c r="D8513" s="4" t="s">
        <v>17708</v>
      </c>
      <c r="E8513" s="4" t="s">
        <v>17709</v>
      </c>
    </row>
    <row r="8514" spans="1:5">
      <c r="A8514" s="10" t="s">
        <v>30</v>
      </c>
      <c r="B8514" s="4" t="s">
        <v>16884</v>
      </c>
      <c r="C8514" s="4" t="s">
        <v>17707</v>
      </c>
      <c r="D8514" s="4" t="s">
        <v>17710</v>
      </c>
      <c r="E8514" s="4" t="s">
        <v>17711</v>
      </c>
    </row>
    <row r="8515" spans="1:5">
      <c r="A8515" s="10" t="s">
        <v>34</v>
      </c>
      <c r="B8515" s="4">
        <v>6400</v>
      </c>
      <c r="C8515" s="4" t="s">
        <v>17707</v>
      </c>
      <c r="D8515" s="4" t="s">
        <v>17712</v>
      </c>
      <c r="E8515" s="4" t="s">
        <v>17713</v>
      </c>
    </row>
    <row r="8516" spans="1:5">
      <c r="A8516" s="10" t="s">
        <v>27</v>
      </c>
      <c r="B8516" s="4">
        <v>0</v>
      </c>
      <c r="C8516" s="4" t="s">
        <v>17707</v>
      </c>
      <c r="D8516" s="4" t="s">
        <v>17714</v>
      </c>
      <c r="E8516" s="4" t="s">
        <v>17715</v>
      </c>
    </row>
    <row r="8517" spans="1:5">
      <c r="A8517" s="10" t="s">
        <v>39</v>
      </c>
      <c r="B8517" s="4" t="s">
        <v>2926</v>
      </c>
      <c r="C8517" s="4" t="s">
        <v>17707</v>
      </c>
      <c r="D8517" s="4" t="s">
        <v>17716</v>
      </c>
      <c r="E8517" s="4" t="s">
        <v>17717</v>
      </c>
    </row>
    <row r="8518" spans="1:5">
      <c r="A8518" s="10" t="s">
        <v>43</v>
      </c>
      <c r="B8518" s="4">
        <v>800</v>
      </c>
      <c r="C8518" s="4" t="s">
        <v>17707</v>
      </c>
      <c r="D8518" s="4" t="s">
        <v>17718</v>
      </c>
      <c r="E8518" s="4" t="s">
        <v>17719</v>
      </c>
    </row>
    <row r="8519" spans="1:5">
      <c r="A8519" s="10" t="s">
        <v>27</v>
      </c>
      <c r="B8519" s="4">
        <v>0</v>
      </c>
      <c r="C8519" s="4" t="s">
        <v>17707</v>
      </c>
      <c r="D8519" s="4" t="s">
        <v>17720</v>
      </c>
      <c r="E8519" s="4" t="s">
        <v>17721</v>
      </c>
    </row>
    <row r="8520" spans="1:5">
      <c r="A8520" s="10" t="s">
        <v>48</v>
      </c>
      <c r="B8520" s="4" t="s">
        <v>85</v>
      </c>
      <c r="C8520" s="4" t="s">
        <v>17707</v>
      </c>
      <c r="D8520" s="4" t="s">
        <v>17722</v>
      </c>
      <c r="E8520" s="4" t="s">
        <v>17723</v>
      </c>
    </row>
    <row r="8521" spans="1:5">
      <c r="A8521" s="10" t="s">
        <v>51</v>
      </c>
      <c r="B8521" s="4" t="s">
        <v>654</v>
      </c>
      <c r="C8521" s="4" t="s">
        <v>17707</v>
      </c>
      <c r="D8521" s="4" t="s">
        <v>17724</v>
      </c>
      <c r="E8521" s="4" t="s">
        <v>17725</v>
      </c>
    </row>
    <row r="8522" spans="1:5">
      <c r="A8522" s="10">
        <v>2711</v>
      </c>
      <c r="B8522" s="4">
        <v>1</v>
      </c>
      <c r="C8522" s="4" t="s">
        <v>17726</v>
      </c>
      <c r="D8522" s="4" t="s">
        <v>17727</v>
      </c>
      <c r="E8522" s="4" t="s">
        <v>17728</v>
      </c>
    </row>
    <row r="8523" spans="1:5">
      <c r="A8523" s="10">
        <v>2712</v>
      </c>
      <c r="B8523" s="4">
        <v>1</v>
      </c>
      <c r="C8523" s="4" t="s">
        <v>17726</v>
      </c>
      <c r="D8523" s="4" t="s">
        <v>17729</v>
      </c>
      <c r="E8523" s="4" t="s">
        <v>17730</v>
      </c>
    </row>
    <row r="8524" spans="1:5">
      <c r="A8524" s="10">
        <v>2713</v>
      </c>
      <c r="B8524" s="4">
        <v>1</v>
      </c>
      <c r="C8524" s="4" t="s">
        <v>17726</v>
      </c>
      <c r="D8524" s="4" t="s">
        <v>17731</v>
      </c>
      <c r="E8524" s="4" t="s">
        <v>17732</v>
      </c>
    </row>
    <row r="8525" spans="1:5">
      <c r="A8525" s="10">
        <v>2714</v>
      </c>
      <c r="B8525" s="4">
        <v>1</v>
      </c>
      <c r="C8525" s="4" t="s">
        <v>17726</v>
      </c>
      <c r="D8525" s="4" t="s">
        <v>17733</v>
      </c>
      <c r="E8525" s="4" t="s">
        <v>17734</v>
      </c>
    </row>
    <row r="8526" spans="1:5">
      <c r="A8526" s="10" t="s">
        <v>27</v>
      </c>
      <c r="B8526" s="4">
        <v>0</v>
      </c>
      <c r="C8526" s="4" t="s">
        <v>17726</v>
      </c>
      <c r="D8526" s="4" t="s">
        <v>17735</v>
      </c>
      <c r="E8526" s="4" t="s">
        <v>17736</v>
      </c>
    </row>
    <row r="8527" spans="1:5">
      <c r="A8527" s="10" t="s">
        <v>30</v>
      </c>
      <c r="B8527" s="4">
        <v>4465</v>
      </c>
      <c r="C8527" s="4" t="s">
        <v>17726</v>
      </c>
      <c r="D8527" s="4" t="s">
        <v>17737</v>
      </c>
      <c r="E8527" s="4" t="s">
        <v>17738</v>
      </c>
    </row>
    <row r="8528" spans="1:5">
      <c r="A8528" s="10" t="s">
        <v>34</v>
      </c>
      <c r="B8528" s="4">
        <v>2800</v>
      </c>
      <c r="C8528" s="4" t="s">
        <v>17726</v>
      </c>
      <c r="D8528" s="4" t="s">
        <v>17739</v>
      </c>
      <c r="E8528" s="4" t="s">
        <v>17740</v>
      </c>
    </row>
    <row r="8529" spans="1:5">
      <c r="A8529" s="10" t="s">
        <v>27</v>
      </c>
      <c r="B8529" s="4">
        <v>0</v>
      </c>
      <c r="C8529" s="4" t="s">
        <v>17726</v>
      </c>
      <c r="D8529" s="4">
        <v>11768043</v>
      </c>
      <c r="E8529" s="4" t="s">
        <v>17741</v>
      </c>
    </row>
    <row r="8530" spans="1:5">
      <c r="A8530" s="10" t="s">
        <v>39</v>
      </c>
      <c r="B8530" s="4" t="s">
        <v>85</v>
      </c>
      <c r="C8530" s="4" t="s">
        <v>17726</v>
      </c>
      <c r="D8530" s="4" t="s">
        <v>17742</v>
      </c>
      <c r="E8530" s="4" t="s">
        <v>17743</v>
      </c>
    </row>
    <row r="8531" spans="1:5">
      <c r="A8531" s="10" t="s">
        <v>43</v>
      </c>
      <c r="B8531" s="4">
        <v>3000</v>
      </c>
      <c r="C8531" s="4" t="s">
        <v>17726</v>
      </c>
      <c r="D8531" s="4" t="s">
        <v>17744</v>
      </c>
      <c r="E8531" s="4" t="s">
        <v>17745</v>
      </c>
    </row>
    <row r="8532" spans="1:5">
      <c r="A8532" s="10" t="s">
        <v>27</v>
      </c>
      <c r="B8532" s="4">
        <v>0</v>
      </c>
      <c r="C8532" s="4" t="s">
        <v>17746</v>
      </c>
      <c r="D8532" s="4" t="s">
        <v>17747</v>
      </c>
      <c r="E8532" s="4">
        <v>69978143</v>
      </c>
    </row>
    <row r="8533" spans="1:5">
      <c r="A8533" s="10" t="s">
        <v>48</v>
      </c>
      <c r="B8533" s="4" t="s">
        <v>2926</v>
      </c>
      <c r="C8533" s="4" t="s">
        <v>17746</v>
      </c>
      <c r="D8533" s="4" t="s">
        <v>17748</v>
      </c>
      <c r="E8533" s="4" t="s">
        <v>17749</v>
      </c>
    </row>
    <row r="8534" spans="1:5">
      <c r="A8534" s="10" t="s">
        <v>51</v>
      </c>
      <c r="B8534" s="4">
        <v>6800</v>
      </c>
      <c r="C8534" s="4" t="s">
        <v>17746</v>
      </c>
      <c r="D8534" s="4" t="s">
        <v>17750</v>
      </c>
      <c r="E8534" s="4" t="s">
        <v>17751</v>
      </c>
    </row>
    <row r="8535" spans="1:5">
      <c r="A8535" s="10" t="s">
        <v>27</v>
      </c>
      <c r="B8535" s="4">
        <v>0</v>
      </c>
      <c r="C8535" s="4" t="s">
        <v>17746</v>
      </c>
      <c r="D8535" s="4" t="s">
        <v>17752</v>
      </c>
      <c r="E8535" s="4" t="s">
        <v>17753</v>
      </c>
    </row>
    <row r="8536" spans="1:5">
      <c r="A8536" s="10" t="s">
        <v>56</v>
      </c>
      <c r="B8536" s="4" t="s">
        <v>85</v>
      </c>
      <c r="C8536" s="4" t="s">
        <v>17746</v>
      </c>
      <c r="D8536" s="4" t="s">
        <v>17754</v>
      </c>
      <c r="E8536" s="4" t="s">
        <v>17755</v>
      </c>
    </row>
    <row r="8537" spans="1:5">
      <c r="A8537" s="10" t="s">
        <v>59</v>
      </c>
      <c r="B8537" s="4">
        <v>3000</v>
      </c>
      <c r="C8537" s="4" t="s">
        <v>17746</v>
      </c>
      <c r="D8537" s="4" t="s">
        <v>17756</v>
      </c>
      <c r="E8537" s="4" t="s">
        <v>17757</v>
      </c>
    </row>
    <row r="8538" spans="1:5">
      <c r="A8538" s="10">
        <v>2711</v>
      </c>
      <c r="B8538" s="4">
        <v>1</v>
      </c>
      <c r="C8538" s="4" t="s">
        <v>17758</v>
      </c>
      <c r="D8538" s="4" t="s">
        <v>17759</v>
      </c>
      <c r="E8538" s="4" t="s">
        <v>17760</v>
      </c>
    </row>
    <row r="8539" spans="1:5">
      <c r="A8539" s="10">
        <v>2712</v>
      </c>
      <c r="B8539" s="4">
        <v>1</v>
      </c>
      <c r="C8539" s="4" t="s">
        <v>17758</v>
      </c>
      <c r="D8539" s="4" t="s">
        <v>17761</v>
      </c>
      <c r="E8539" s="4" t="s">
        <v>17762</v>
      </c>
    </row>
    <row r="8540" spans="1:5">
      <c r="A8540" s="10">
        <v>2713</v>
      </c>
      <c r="B8540" s="4">
        <v>1</v>
      </c>
      <c r="C8540" s="4" t="s">
        <v>17758</v>
      </c>
      <c r="D8540" s="4" t="s">
        <v>17763</v>
      </c>
      <c r="E8540" s="4" t="s">
        <v>17764</v>
      </c>
    </row>
    <row r="8541" spans="1:5">
      <c r="A8541" s="10">
        <v>2714</v>
      </c>
      <c r="B8541" s="4">
        <v>1</v>
      </c>
      <c r="C8541" s="4" t="s">
        <v>17758</v>
      </c>
      <c r="D8541" s="4" t="s">
        <v>17765</v>
      </c>
      <c r="E8541" s="4" t="s">
        <v>17766</v>
      </c>
    </row>
    <row r="8542" spans="1:5">
      <c r="A8542" s="10" t="s">
        <v>27</v>
      </c>
      <c r="B8542" s="4">
        <v>0</v>
      </c>
      <c r="C8542" s="4" t="s">
        <v>17758</v>
      </c>
      <c r="D8542" s="4" t="s">
        <v>17767</v>
      </c>
      <c r="E8542" s="4" t="s">
        <v>17768</v>
      </c>
    </row>
    <row r="8543" spans="1:5">
      <c r="A8543" s="10" t="s">
        <v>39</v>
      </c>
      <c r="B8543" s="4" t="s">
        <v>2926</v>
      </c>
      <c r="C8543" s="4" t="s">
        <v>17758</v>
      </c>
      <c r="D8543" s="4" t="s">
        <v>17769</v>
      </c>
      <c r="E8543" s="4" t="s">
        <v>17770</v>
      </c>
    </row>
    <row r="8544" spans="1:5">
      <c r="A8544" s="10" t="s">
        <v>43</v>
      </c>
      <c r="B8544" s="4">
        <v>4800</v>
      </c>
      <c r="C8544" s="4" t="s">
        <v>17758</v>
      </c>
      <c r="D8544" s="4" t="s">
        <v>17771</v>
      </c>
      <c r="E8544" s="4" t="s">
        <v>17772</v>
      </c>
    </row>
    <row r="8545" spans="1:5">
      <c r="A8545" s="10" t="s">
        <v>27</v>
      </c>
      <c r="B8545" s="4">
        <v>0</v>
      </c>
      <c r="C8545" s="4" t="s">
        <v>17758</v>
      </c>
      <c r="D8545" s="4" t="s">
        <v>17773</v>
      </c>
      <c r="E8545" s="4" t="s">
        <v>17774</v>
      </c>
    </row>
    <row r="8546" spans="1:5">
      <c r="A8546" s="10" t="s">
        <v>48</v>
      </c>
      <c r="B8546" s="4" t="s">
        <v>85</v>
      </c>
      <c r="C8546" s="4" t="s">
        <v>17758</v>
      </c>
      <c r="D8546" s="4">
        <v>35471421</v>
      </c>
      <c r="E8546" s="4" t="s">
        <v>17775</v>
      </c>
    </row>
    <row r="8547" spans="1:5">
      <c r="A8547" s="10" t="s">
        <v>51</v>
      </c>
      <c r="B8547" s="4" t="s">
        <v>394</v>
      </c>
      <c r="C8547" s="4" t="s">
        <v>17758</v>
      </c>
      <c r="D8547" s="4" t="s">
        <v>17776</v>
      </c>
      <c r="E8547" s="4" t="s">
        <v>17777</v>
      </c>
    </row>
    <row r="8548" spans="1:5">
      <c r="A8548" s="10" t="s">
        <v>27</v>
      </c>
      <c r="B8548" s="4">
        <v>0</v>
      </c>
      <c r="C8548" s="4" t="s">
        <v>17778</v>
      </c>
      <c r="D8548" s="4" t="s">
        <v>17779</v>
      </c>
      <c r="E8548" s="4" t="s">
        <v>17780</v>
      </c>
    </row>
    <row r="8549" spans="1:5">
      <c r="A8549" s="10" t="s">
        <v>56</v>
      </c>
      <c r="B8549" s="4" t="s">
        <v>2926</v>
      </c>
      <c r="C8549" s="4" t="s">
        <v>17778</v>
      </c>
      <c r="D8549" s="4" t="s">
        <v>17781</v>
      </c>
      <c r="E8549" s="4" t="s">
        <v>17782</v>
      </c>
    </row>
    <row r="8550" spans="1:5">
      <c r="A8550" s="10" t="s">
        <v>59</v>
      </c>
      <c r="B8550" s="4">
        <v>2000</v>
      </c>
      <c r="C8550" s="4" t="s">
        <v>17778</v>
      </c>
      <c r="D8550" s="4" t="s">
        <v>17783</v>
      </c>
      <c r="E8550" s="4" t="s">
        <v>17784</v>
      </c>
    </row>
    <row r="8551" spans="1:5">
      <c r="A8551" s="10" t="s">
        <v>27</v>
      </c>
      <c r="B8551" s="4">
        <v>0</v>
      </c>
      <c r="C8551" s="4" t="s">
        <v>17778</v>
      </c>
      <c r="D8551" s="4" t="s">
        <v>17785</v>
      </c>
      <c r="E8551" s="4" t="s">
        <v>17786</v>
      </c>
    </row>
    <row r="8552" spans="1:5">
      <c r="A8552" s="10" t="s">
        <v>30</v>
      </c>
      <c r="B8552" s="4" t="s">
        <v>16884</v>
      </c>
      <c r="C8552" s="4" t="s">
        <v>17778</v>
      </c>
      <c r="D8552" s="4" t="s">
        <v>17787</v>
      </c>
      <c r="E8552" s="4" t="s">
        <v>17788</v>
      </c>
    </row>
    <row r="8553" spans="1:5">
      <c r="A8553" s="10" t="s">
        <v>34</v>
      </c>
      <c r="B8553" s="4" t="s">
        <v>1979</v>
      </c>
      <c r="C8553" s="4" t="s">
        <v>17778</v>
      </c>
      <c r="D8553" s="4" t="s">
        <v>17789</v>
      </c>
      <c r="E8553" s="4" t="s">
        <v>17790</v>
      </c>
    </row>
    <row r="8554" spans="1:5">
      <c r="A8554" s="10">
        <v>2711</v>
      </c>
      <c r="B8554" s="4">
        <v>1</v>
      </c>
      <c r="C8554" s="4" t="s">
        <v>17791</v>
      </c>
      <c r="D8554" s="4" t="s">
        <v>17792</v>
      </c>
      <c r="E8554" s="4" t="s">
        <v>17793</v>
      </c>
    </row>
    <row r="8555" spans="1:5">
      <c r="A8555" s="10">
        <v>2712</v>
      </c>
      <c r="B8555" s="4">
        <v>1</v>
      </c>
      <c r="C8555" s="4" t="s">
        <v>17791</v>
      </c>
      <c r="D8555" s="4" t="s">
        <v>17794</v>
      </c>
      <c r="E8555" s="4" t="s">
        <v>17795</v>
      </c>
    </row>
    <row r="8556" spans="1:5">
      <c r="A8556" s="10">
        <v>2713</v>
      </c>
      <c r="B8556" s="4">
        <v>1</v>
      </c>
      <c r="C8556" s="4" t="s">
        <v>17791</v>
      </c>
      <c r="D8556" s="4" t="s">
        <v>17796</v>
      </c>
      <c r="E8556" s="4" t="s">
        <v>17797</v>
      </c>
    </row>
    <row r="8557" spans="1:5">
      <c r="A8557" s="10">
        <v>2714</v>
      </c>
      <c r="B8557" s="4">
        <v>1</v>
      </c>
      <c r="C8557" s="4" t="s">
        <v>17791</v>
      </c>
      <c r="D8557" s="4" t="s">
        <v>17798</v>
      </c>
      <c r="E8557" s="4" t="s">
        <v>17799</v>
      </c>
    </row>
    <row r="8558" spans="1:5">
      <c r="A8558" s="10" t="s">
        <v>27</v>
      </c>
      <c r="B8558" s="4">
        <v>0</v>
      </c>
      <c r="C8558" s="4" t="s">
        <v>17791</v>
      </c>
      <c r="D8558" s="4" t="s">
        <v>17800</v>
      </c>
      <c r="E8558" s="4" t="s">
        <v>17801</v>
      </c>
    </row>
    <row r="8559" spans="1:5">
      <c r="A8559" s="10" t="s">
        <v>48</v>
      </c>
      <c r="B8559" s="4" t="s">
        <v>2926</v>
      </c>
      <c r="C8559" s="4" t="s">
        <v>17791</v>
      </c>
      <c r="D8559" s="4" t="s">
        <v>17802</v>
      </c>
      <c r="E8559" s="4" t="s">
        <v>17803</v>
      </c>
    </row>
    <row r="8560" spans="1:5">
      <c r="A8560" s="10" t="s">
        <v>51</v>
      </c>
      <c r="B8560" s="4" t="s">
        <v>654</v>
      </c>
      <c r="C8560" s="4" t="s">
        <v>17791</v>
      </c>
      <c r="D8560" s="4">
        <v>59148180</v>
      </c>
      <c r="E8560" s="4" t="s">
        <v>17804</v>
      </c>
    </row>
    <row r="8561" spans="1:5">
      <c r="A8561" s="10" t="s">
        <v>27</v>
      </c>
      <c r="B8561" s="4">
        <v>0</v>
      </c>
      <c r="C8561" s="4" t="s">
        <v>17791</v>
      </c>
      <c r="D8561" s="4" t="s">
        <v>17805</v>
      </c>
      <c r="E8561" s="4" t="s">
        <v>17806</v>
      </c>
    </row>
    <row r="8562" spans="1:5">
      <c r="A8562" s="10" t="s">
        <v>56</v>
      </c>
      <c r="B8562" s="4" t="s">
        <v>85</v>
      </c>
      <c r="C8562" s="4" t="s">
        <v>17791</v>
      </c>
      <c r="D8562" s="4" t="s">
        <v>17807</v>
      </c>
      <c r="E8562" s="4" t="s">
        <v>17808</v>
      </c>
    </row>
    <row r="8563" spans="1:5">
      <c r="A8563" s="10" t="s">
        <v>59</v>
      </c>
      <c r="B8563" s="4">
        <v>3800</v>
      </c>
      <c r="C8563" s="4" t="s">
        <v>17791</v>
      </c>
      <c r="D8563" s="4" t="s">
        <v>17809</v>
      </c>
      <c r="E8563" s="4" t="s">
        <v>17810</v>
      </c>
    </row>
    <row r="8564" spans="1:5">
      <c r="A8564" s="10" t="s">
        <v>27</v>
      </c>
      <c r="B8564" s="4">
        <v>0</v>
      </c>
      <c r="C8564" s="4" t="s">
        <v>17791</v>
      </c>
      <c r="D8564" s="4" t="s">
        <v>17811</v>
      </c>
      <c r="E8564" s="4" t="s">
        <v>17812</v>
      </c>
    </row>
    <row r="8565" spans="1:5">
      <c r="A8565" s="10" t="s">
        <v>30</v>
      </c>
      <c r="B8565" s="4">
        <v>4469</v>
      </c>
      <c r="C8565" s="4" t="s">
        <v>17791</v>
      </c>
      <c r="D8565" s="4" t="s">
        <v>17813</v>
      </c>
      <c r="E8565" s="4" t="s">
        <v>17814</v>
      </c>
    </row>
    <row r="8566" spans="1:5">
      <c r="A8566" s="10" t="s">
        <v>34</v>
      </c>
      <c r="B8566" s="4">
        <v>5400</v>
      </c>
      <c r="C8566" s="4" t="s">
        <v>17791</v>
      </c>
      <c r="D8566" s="4" t="s">
        <v>17815</v>
      </c>
      <c r="E8566" s="4" t="s">
        <v>17816</v>
      </c>
    </row>
    <row r="8567" spans="1:5">
      <c r="A8567" s="10" t="s">
        <v>27</v>
      </c>
      <c r="B8567" s="4">
        <v>0</v>
      </c>
      <c r="C8567" s="4" t="s">
        <v>17817</v>
      </c>
      <c r="D8567" s="4" t="s">
        <v>17818</v>
      </c>
      <c r="E8567" s="4" t="s">
        <v>17819</v>
      </c>
    </row>
    <row r="8568" spans="1:5">
      <c r="A8568" s="10" t="s">
        <v>39</v>
      </c>
      <c r="B8568" s="4" t="s">
        <v>2926</v>
      </c>
      <c r="C8568" s="4" t="s">
        <v>17817</v>
      </c>
      <c r="D8568" s="4" t="s">
        <v>17820</v>
      </c>
      <c r="E8568" s="4" t="s">
        <v>17821</v>
      </c>
    </row>
    <row r="8569" spans="1:5">
      <c r="A8569" s="10" t="s">
        <v>43</v>
      </c>
      <c r="B8569" s="4">
        <v>800</v>
      </c>
      <c r="C8569" s="4" t="s">
        <v>17817</v>
      </c>
      <c r="D8569" s="4" t="s">
        <v>17822</v>
      </c>
      <c r="E8569" s="4" t="s">
        <v>17823</v>
      </c>
    </row>
    <row r="8570" spans="1:5">
      <c r="A8570" s="10">
        <v>2711</v>
      </c>
      <c r="B8570" s="4">
        <v>1</v>
      </c>
      <c r="C8570" s="4" t="s">
        <v>17824</v>
      </c>
      <c r="D8570" s="4" t="s">
        <v>17825</v>
      </c>
      <c r="E8570" s="4" t="s">
        <v>17826</v>
      </c>
    </row>
    <row r="8571" spans="1:5">
      <c r="A8571" s="10">
        <v>2712</v>
      </c>
      <c r="B8571" s="4">
        <v>1</v>
      </c>
      <c r="C8571" s="4" t="s">
        <v>17824</v>
      </c>
      <c r="D8571" s="4" t="s">
        <v>17827</v>
      </c>
      <c r="E8571" s="4" t="s">
        <v>17828</v>
      </c>
    </row>
    <row r="8572" spans="1:5">
      <c r="A8572" s="10">
        <v>2713</v>
      </c>
      <c r="B8572" s="4">
        <v>1</v>
      </c>
      <c r="C8572" s="4" t="s">
        <v>17824</v>
      </c>
      <c r="D8572" s="4" t="s">
        <v>17829</v>
      </c>
      <c r="E8572" s="4" t="s">
        <v>17830</v>
      </c>
    </row>
    <row r="8573" spans="1:5">
      <c r="A8573" s="10">
        <v>2714</v>
      </c>
      <c r="B8573" s="4">
        <v>1</v>
      </c>
      <c r="C8573" s="4" t="s">
        <v>17824</v>
      </c>
      <c r="D8573" s="4" t="s">
        <v>17831</v>
      </c>
      <c r="E8573" s="4" t="s">
        <v>17832</v>
      </c>
    </row>
    <row r="8574" spans="1:5">
      <c r="A8574" s="10" t="s">
        <v>27</v>
      </c>
      <c r="B8574" s="4">
        <v>0</v>
      </c>
      <c r="C8574" s="4" t="s">
        <v>17824</v>
      </c>
      <c r="D8574" s="4" t="s">
        <v>17833</v>
      </c>
      <c r="E8574" s="4" t="s">
        <v>17834</v>
      </c>
    </row>
    <row r="8575" spans="1:5">
      <c r="A8575" s="10" t="s">
        <v>56</v>
      </c>
      <c r="B8575" s="4" t="s">
        <v>85</v>
      </c>
      <c r="C8575" s="4" t="s">
        <v>17824</v>
      </c>
      <c r="D8575" s="4" t="s">
        <v>17835</v>
      </c>
      <c r="E8575" s="4" t="s">
        <v>17836</v>
      </c>
    </row>
    <row r="8576" spans="1:5">
      <c r="A8576" s="10" t="s">
        <v>59</v>
      </c>
      <c r="B8576" s="4">
        <v>9000</v>
      </c>
      <c r="C8576" s="4" t="s">
        <v>17824</v>
      </c>
      <c r="D8576" s="4" t="s">
        <v>17837</v>
      </c>
      <c r="E8576" s="4" t="s">
        <v>17838</v>
      </c>
    </row>
    <row r="8577" spans="1:5">
      <c r="A8577" s="10" t="s">
        <v>27</v>
      </c>
      <c r="B8577" s="4">
        <v>0</v>
      </c>
      <c r="C8577" s="4" t="s">
        <v>17824</v>
      </c>
      <c r="D8577" s="4" t="s">
        <v>17839</v>
      </c>
      <c r="E8577" s="4" t="s">
        <v>17840</v>
      </c>
    </row>
    <row r="8578" spans="1:5">
      <c r="A8578" s="10" t="s">
        <v>30</v>
      </c>
      <c r="B8578" s="4">
        <v>4465</v>
      </c>
      <c r="C8578" s="4" t="s">
        <v>17824</v>
      </c>
      <c r="D8578" s="4" t="s">
        <v>17841</v>
      </c>
      <c r="E8578" s="4" t="s">
        <v>17842</v>
      </c>
    </row>
    <row r="8579" spans="1:5">
      <c r="A8579" s="10" t="s">
        <v>34</v>
      </c>
      <c r="B8579" s="4" t="s">
        <v>394</v>
      </c>
      <c r="C8579" s="4" t="s">
        <v>17824</v>
      </c>
      <c r="D8579" s="4" t="s">
        <v>17843</v>
      </c>
      <c r="E8579" s="4" t="s">
        <v>17844</v>
      </c>
    </row>
    <row r="8580" spans="1:5">
      <c r="A8580" s="10" t="s">
        <v>27</v>
      </c>
      <c r="B8580" s="4">
        <v>0</v>
      </c>
      <c r="C8580" s="4" t="s">
        <v>17824</v>
      </c>
      <c r="D8580" s="4" t="s">
        <v>17845</v>
      </c>
      <c r="E8580" s="4" t="s">
        <v>17846</v>
      </c>
    </row>
    <row r="8581" spans="1:5">
      <c r="A8581" s="10" t="s">
        <v>39</v>
      </c>
      <c r="B8581" s="4" t="s">
        <v>85</v>
      </c>
      <c r="C8581" s="4" t="s">
        <v>17824</v>
      </c>
      <c r="D8581" s="4" t="s">
        <v>17847</v>
      </c>
      <c r="E8581" s="4" t="s">
        <v>17848</v>
      </c>
    </row>
    <row r="8582" spans="1:5">
      <c r="A8582" s="10" t="s">
        <v>43</v>
      </c>
      <c r="B8582" s="4">
        <v>1000</v>
      </c>
      <c r="C8582" s="4" t="s">
        <v>17824</v>
      </c>
      <c r="D8582" s="4" t="s">
        <v>17849</v>
      </c>
      <c r="E8582" s="4" t="s">
        <v>17850</v>
      </c>
    </row>
    <row r="8583" spans="1:5">
      <c r="A8583" s="10" t="s">
        <v>27</v>
      </c>
      <c r="B8583" s="4">
        <v>0</v>
      </c>
      <c r="C8583" s="4" t="s">
        <v>17851</v>
      </c>
      <c r="D8583" s="4" t="s">
        <v>17852</v>
      </c>
      <c r="E8583" s="4" t="s">
        <v>17853</v>
      </c>
    </row>
    <row r="8584" spans="1:5">
      <c r="A8584" s="10" t="s">
        <v>48</v>
      </c>
      <c r="B8584" s="4" t="s">
        <v>2926</v>
      </c>
      <c r="C8584" s="4" t="s">
        <v>17851</v>
      </c>
      <c r="D8584" s="4" t="s">
        <v>17854</v>
      </c>
      <c r="E8584" s="4" t="s">
        <v>17855</v>
      </c>
    </row>
    <row r="8585" spans="1:5">
      <c r="A8585" s="10" t="s">
        <v>51</v>
      </c>
      <c r="B8585" s="4">
        <v>5800</v>
      </c>
      <c r="C8585" s="4" t="s">
        <v>17851</v>
      </c>
      <c r="D8585" s="4" t="s">
        <v>17856</v>
      </c>
      <c r="E8585" s="4" t="s">
        <v>17857</v>
      </c>
    </row>
    <row r="8586" spans="1:5">
      <c r="A8586" s="10">
        <v>2711</v>
      </c>
      <c r="B8586" s="4">
        <v>1</v>
      </c>
      <c r="C8586" s="4" t="s">
        <v>17858</v>
      </c>
      <c r="D8586" s="4" t="s">
        <v>17859</v>
      </c>
      <c r="E8586" s="4" t="s">
        <v>17860</v>
      </c>
    </row>
    <row r="8587" spans="1:5">
      <c r="A8587" s="10">
        <v>2712</v>
      </c>
      <c r="B8587" s="4">
        <v>1</v>
      </c>
      <c r="C8587" s="4" t="s">
        <v>17858</v>
      </c>
      <c r="D8587" s="4" t="s">
        <v>17861</v>
      </c>
      <c r="E8587" s="4" t="s">
        <v>17862</v>
      </c>
    </row>
    <row r="8588" spans="1:5">
      <c r="A8588" s="10">
        <v>2713</v>
      </c>
      <c r="B8588" s="4">
        <v>1</v>
      </c>
      <c r="C8588" s="4" t="s">
        <v>17858</v>
      </c>
      <c r="D8588" s="4" t="s">
        <v>17863</v>
      </c>
      <c r="E8588" s="4" t="s">
        <v>17864</v>
      </c>
    </row>
    <row r="8589" spans="1:5">
      <c r="A8589" s="10">
        <v>2714</v>
      </c>
      <c r="B8589" s="4">
        <v>1</v>
      </c>
      <c r="C8589" s="4" t="s">
        <v>17858</v>
      </c>
      <c r="D8589" s="4" t="s">
        <v>17865</v>
      </c>
      <c r="E8589" s="4" t="s">
        <v>17866</v>
      </c>
    </row>
    <row r="8590" spans="1:5">
      <c r="A8590" s="10" t="s">
        <v>27</v>
      </c>
      <c r="B8590" s="4">
        <v>0</v>
      </c>
      <c r="C8590" s="4" t="s">
        <v>17858</v>
      </c>
      <c r="D8590" s="4" t="s">
        <v>17867</v>
      </c>
      <c r="E8590" s="4" t="s">
        <v>17868</v>
      </c>
    </row>
    <row r="8591" spans="1:5">
      <c r="A8591" s="10" t="s">
        <v>30</v>
      </c>
      <c r="B8591" s="4" t="s">
        <v>16884</v>
      </c>
      <c r="C8591" s="4" t="s">
        <v>17858</v>
      </c>
      <c r="D8591" s="4" t="s">
        <v>17869</v>
      </c>
      <c r="E8591" s="4" t="s">
        <v>17870</v>
      </c>
    </row>
    <row r="8592" spans="1:5">
      <c r="A8592" s="10" t="s">
        <v>34</v>
      </c>
      <c r="B8592" s="4" t="s">
        <v>1185</v>
      </c>
      <c r="C8592" s="4" t="s">
        <v>17858</v>
      </c>
      <c r="D8592" s="4" t="s">
        <v>17871</v>
      </c>
      <c r="E8592" s="4" t="s">
        <v>17872</v>
      </c>
    </row>
    <row r="8593" spans="1:5">
      <c r="A8593" s="10" t="s">
        <v>27</v>
      </c>
      <c r="B8593" s="4">
        <v>0</v>
      </c>
      <c r="C8593" s="4" t="s">
        <v>17858</v>
      </c>
      <c r="D8593" s="4" t="s">
        <v>17873</v>
      </c>
      <c r="E8593" s="4" t="s">
        <v>17874</v>
      </c>
    </row>
    <row r="8594" spans="1:5">
      <c r="A8594" s="10" t="s">
        <v>39</v>
      </c>
      <c r="B8594" s="4" t="s">
        <v>2926</v>
      </c>
      <c r="C8594" s="4" t="s">
        <v>17858</v>
      </c>
      <c r="D8594" s="4" t="s">
        <v>17875</v>
      </c>
      <c r="E8594" s="4" t="s">
        <v>17876</v>
      </c>
    </row>
    <row r="8595" spans="1:5">
      <c r="A8595" s="10" t="s">
        <v>43</v>
      </c>
      <c r="B8595" s="4">
        <v>5000</v>
      </c>
      <c r="C8595" s="4" t="s">
        <v>17858</v>
      </c>
      <c r="D8595" s="4" t="s">
        <v>17877</v>
      </c>
      <c r="E8595" s="4" t="s">
        <v>17878</v>
      </c>
    </row>
    <row r="8596" spans="1:5">
      <c r="A8596" s="10" t="s">
        <v>27</v>
      </c>
      <c r="B8596" s="4">
        <v>0</v>
      </c>
      <c r="C8596" s="4" t="s">
        <v>17858</v>
      </c>
      <c r="D8596" s="4" t="s">
        <v>17879</v>
      </c>
      <c r="E8596" s="4" t="s">
        <v>17880</v>
      </c>
    </row>
    <row r="8597" spans="1:5">
      <c r="A8597" s="10" t="s">
        <v>48</v>
      </c>
      <c r="B8597" s="4" t="s">
        <v>85</v>
      </c>
      <c r="C8597" s="4" t="s">
        <v>17858</v>
      </c>
      <c r="D8597" s="4" t="s">
        <v>17881</v>
      </c>
      <c r="E8597" s="4" t="s">
        <v>17882</v>
      </c>
    </row>
    <row r="8598" spans="1:5">
      <c r="A8598" s="10" t="s">
        <v>51</v>
      </c>
      <c r="B8598" s="4" t="s">
        <v>394</v>
      </c>
      <c r="C8598" s="4" t="s">
        <v>17858</v>
      </c>
      <c r="D8598" s="4" t="s">
        <v>17883</v>
      </c>
      <c r="E8598" s="4" t="s">
        <v>17884</v>
      </c>
    </row>
    <row r="8599" spans="1:5">
      <c r="A8599" s="10" t="s">
        <v>27</v>
      </c>
      <c r="B8599" s="4">
        <v>0</v>
      </c>
      <c r="C8599" s="4" t="s">
        <v>17858</v>
      </c>
      <c r="D8599" s="4" t="s">
        <v>17885</v>
      </c>
      <c r="E8599" s="4" t="s">
        <v>17886</v>
      </c>
    </row>
    <row r="8600" spans="1:5">
      <c r="A8600" s="10" t="s">
        <v>56</v>
      </c>
      <c r="B8600" s="4" t="s">
        <v>2926</v>
      </c>
      <c r="C8600" s="4" t="s">
        <v>17858</v>
      </c>
      <c r="D8600" s="4" t="s">
        <v>17887</v>
      </c>
      <c r="E8600" s="4" t="s">
        <v>17888</v>
      </c>
    </row>
    <row r="8601" spans="1:5">
      <c r="A8601" s="10" t="s">
        <v>59</v>
      </c>
      <c r="B8601" s="4">
        <v>4800</v>
      </c>
      <c r="C8601" s="4" t="s">
        <v>17858</v>
      </c>
      <c r="D8601" s="4" t="s">
        <v>17889</v>
      </c>
      <c r="E8601" s="4" t="s">
        <v>17890</v>
      </c>
    </row>
    <row r="8602" spans="1:5">
      <c r="A8602" s="10">
        <v>2711</v>
      </c>
      <c r="B8602" s="4">
        <v>1</v>
      </c>
      <c r="C8602" s="4" t="s">
        <v>17891</v>
      </c>
      <c r="D8602" s="4" t="s">
        <v>17892</v>
      </c>
      <c r="E8602" s="4" t="s">
        <v>17893</v>
      </c>
    </row>
    <row r="8603" spans="1:5">
      <c r="A8603" s="10">
        <v>2712</v>
      </c>
      <c r="B8603" s="4">
        <v>1</v>
      </c>
      <c r="C8603" s="4" t="s">
        <v>17891</v>
      </c>
      <c r="D8603" s="4" t="s">
        <v>17894</v>
      </c>
      <c r="E8603" s="4" t="s">
        <v>17895</v>
      </c>
    </row>
    <row r="8604" spans="1:5">
      <c r="A8604" s="10">
        <v>2713</v>
      </c>
      <c r="B8604" s="4">
        <v>1</v>
      </c>
      <c r="C8604" s="4" t="s">
        <v>17891</v>
      </c>
      <c r="D8604" s="4" t="s">
        <v>17896</v>
      </c>
      <c r="E8604" s="4">
        <v>59403656</v>
      </c>
    </row>
    <row r="8605" spans="1:5">
      <c r="A8605" s="10">
        <v>2714</v>
      </c>
      <c r="B8605" s="4">
        <v>1</v>
      </c>
      <c r="C8605" s="4" t="s">
        <v>17897</v>
      </c>
      <c r="D8605" s="4" t="s">
        <v>17898</v>
      </c>
      <c r="E8605" s="4" t="s">
        <v>17899</v>
      </c>
    </row>
    <row r="8606" spans="1:5">
      <c r="A8606" s="10" t="s">
        <v>27</v>
      </c>
      <c r="B8606" s="4">
        <v>0</v>
      </c>
      <c r="C8606" s="4" t="s">
        <v>17900</v>
      </c>
      <c r="D8606" s="4" t="s">
        <v>17901</v>
      </c>
      <c r="E8606" s="4" t="s">
        <v>17902</v>
      </c>
    </row>
    <row r="8607" spans="1:5">
      <c r="A8607" s="10" t="s">
        <v>39</v>
      </c>
      <c r="B8607" s="4" t="s">
        <v>85</v>
      </c>
      <c r="C8607" s="4" t="s">
        <v>17900</v>
      </c>
      <c r="D8607" s="4" t="s">
        <v>17903</v>
      </c>
      <c r="E8607" s="4" t="s">
        <v>17904</v>
      </c>
    </row>
    <row r="8608" spans="1:5">
      <c r="A8608" s="10" t="s">
        <v>43</v>
      </c>
      <c r="B8608" s="4">
        <v>6800</v>
      </c>
      <c r="C8608" s="4" t="s">
        <v>17900</v>
      </c>
      <c r="D8608" s="4" t="s">
        <v>17905</v>
      </c>
      <c r="E8608" s="4" t="s">
        <v>17906</v>
      </c>
    </row>
    <row r="8609" spans="1:5">
      <c r="A8609" s="10" t="s">
        <v>27</v>
      </c>
      <c r="B8609" s="4">
        <v>0</v>
      </c>
      <c r="C8609" s="4" t="s">
        <v>17900</v>
      </c>
      <c r="D8609" s="4" t="s">
        <v>17907</v>
      </c>
      <c r="E8609" s="4" t="s">
        <v>17908</v>
      </c>
    </row>
    <row r="8610" spans="1:5">
      <c r="A8610" s="10" t="s">
        <v>48</v>
      </c>
      <c r="B8610" s="4" t="s">
        <v>2926</v>
      </c>
      <c r="C8610" s="4" t="s">
        <v>17900</v>
      </c>
      <c r="D8610" s="4" t="s">
        <v>17909</v>
      </c>
      <c r="E8610" s="4" t="s">
        <v>17910</v>
      </c>
    </row>
    <row r="8611" spans="1:5">
      <c r="A8611" s="10" t="s">
        <v>51</v>
      </c>
      <c r="B8611" s="4">
        <v>6000</v>
      </c>
      <c r="C8611" s="4" t="s">
        <v>17900</v>
      </c>
      <c r="D8611" s="4" t="s">
        <v>17911</v>
      </c>
      <c r="E8611" s="4" t="s">
        <v>17912</v>
      </c>
    </row>
    <row r="8612" spans="1:5">
      <c r="A8612" s="10" t="s">
        <v>27</v>
      </c>
      <c r="B8612" s="4">
        <v>0</v>
      </c>
      <c r="C8612" s="4" t="s">
        <v>17900</v>
      </c>
      <c r="D8612" s="4" t="s">
        <v>17913</v>
      </c>
      <c r="E8612" s="4" t="s">
        <v>17914</v>
      </c>
    </row>
    <row r="8613" spans="1:5">
      <c r="A8613" s="10" t="s">
        <v>56</v>
      </c>
      <c r="B8613" s="4" t="s">
        <v>85</v>
      </c>
      <c r="C8613" s="4" t="s">
        <v>17900</v>
      </c>
      <c r="D8613" s="4" t="s">
        <v>17915</v>
      </c>
      <c r="E8613" s="4" t="s">
        <v>17916</v>
      </c>
    </row>
    <row r="8614" spans="1:5">
      <c r="A8614" s="10" t="s">
        <v>59</v>
      </c>
      <c r="B8614" s="4">
        <v>3800</v>
      </c>
      <c r="C8614" s="4" t="s">
        <v>17900</v>
      </c>
      <c r="D8614" s="4" t="s">
        <v>17917</v>
      </c>
      <c r="E8614" s="4" t="s">
        <v>17918</v>
      </c>
    </row>
    <row r="8615" spans="1:5">
      <c r="A8615" s="10" t="s">
        <v>27</v>
      </c>
      <c r="B8615" s="4">
        <v>0</v>
      </c>
      <c r="C8615" s="4" t="s">
        <v>17900</v>
      </c>
      <c r="D8615" s="4" t="s">
        <v>17919</v>
      </c>
      <c r="E8615" s="4">
        <v>12859484</v>
      </c>
    </row>
    <row r="8616" spans="1:5">
      <c r="A8616" s="10" t="s">
        <v>30</v>
      </c>
      <c r="B8616" s="4">
        <v>4465</v>
      </c>
      <c r="C8616" s="4" t="s">
        <v>17900</v>
      </c>
      <c r="D8616" s="4" t="s">
        <v>17920</v>
      </c>
      <c r="E8616" s="4" t="s">
        <v>17921</v>
      </c>
    </row>
    <row r="8617" spans="1:5">
      <c r="A8617" s="10" t="s">
        <v>34</v>
      </c>
      <c r="B8617" s="4">
        <v>5800</v>
      </c>
      <c r="C8617" s="4" t="s">
        <v>17900</v>
      </c>
      <c r="D8617" s="4" t="s">
        <v>17922</v>
      </c>
      <c r="E8617" s="4" t="s">
        <v>17923</v>
      </c>
    </row>
    <row r="8618" spans="1:5">
      <c r="A8618" s="10">
        <v>2711</v>
      </c>
      <c r="B8618" s="4">
        <v>1</v>
      </c>
      <c r="C8618" s="4" t="s">
        <v>17924</v>
      </c>
      <c r="D8618" s="11" t="s">
        <v>17925</v>
      </c>
      <c r="E8618" s="11" t="s">
        <v>17926</v>
      </c>
    </row>
    <row r="8619" spans="1:5">
      <c r="A8619" s="10">
        <v>2712</v>
      </c>
      <c r="B8619" s="4">
        <v>1</v>
      </c>
      <c r="C8619" s="4" t="s">
        <v>17924</v>
      </c>
      <c r="D8619" s="11" t="s">
        <v>17927</v>
      </c>
      <c r="E8619" s="4" t="s">
        <v>17928</v>
      </c>
    </row>
    <row r="8620" spans="1:5">
      <c r="A8620" s="10">
        <v>2713</v>
      </c>
      <c r="B8620" s="4">
        <v>1</v>
      </c>
      <c r="C8620" s="4" t="s">
        <v>17924</v>
      </c>
      <c r="D8620" s="11" t="s">
        <v>17929</v>
      </c>
      <c r="E8620" s="4" t="s">
        <v>17930</v>
      </c>
    </row>
    <row r="8621" spans="1:5">
      <c r="A8621" s="10">
        <v>2714</v>
      </c>
      <c r="B8621" s="4">
        <v>1</v>
      </c>
      <c r="C8621" s="4" t="s">
        <v>17924</v>
      </c>
      <c r="D8621" s="11" t="s">
        <v>17931</v>
      </c>
      <c r="E8621" s="4" t="s">
        <v>17932</v>
      </c>
    </row>
    <row r="8622" spans="1:5">
      <c r="A8622" s="10" t="s">
        <v>27</v>
      </c>
      <c r="B8622" s="4">
        <v>0</v>
      </c>
      <c r="C8622" s="4" t="s">
        <v>17933</v>
      </c>
      <c r="D8622" s="11" t="s">
        <v>17934</v>
      </c>
      <c r="E8622" s="4" t="s">
        <v>17935</v>
      </c>
    </row>
    <row r="8623" spans="1:5">
      <c r="A8623" s="10" t="s">
        <v>48</v>
      </c>
      <c r="B8623" s="4" t="s">
        <v>85</v>
      </c>
      <c r="C8623" s="4" t="s">
        <v>17933</v>
      </c>
      <c r="D8623" s="11" t="s">
        <v>17936</v>
      </c>
      <c r="E8623" s="4" t="s">
        <v>17937</v>
      </c>
    </row>
    <row r="8624" spans="1:5">
      <c r="A8624" s="10" t="s">
        <v>51</v>
      </c>
      <c r="B8624" s="4" t="s">
        <v>394</v>
      </c>
      <c r="C8624" s="4" t="s">
        <v>17933</v>
      </c>
      <c r="D8624" s="11" t="s">
        <v>17938</v>
      </c>
      <c r="E8624" s="4" t="s">
        <v>17939</v>
      </c>
    </row>
    <row r="8625" spans="1:5">
      <c r="A8625" s="10" t="s">
        <v>27</v>
      </c>
      <c r="B8625" s="4">
        <v>0</v>
      </c>
      <c r="C8625" s="4" t="s">
        <v>17933</v>
      </c>
      <c r="D8625" s="11" t="s">
        <v>17940</v>
      </c>
      <c r="E8625" s="4" t="s">
        <v>17941</v>
      </c>
    </row>
    <row r="8626" spans="1:5">
      <c r="A8626" s="10" t="s">
        <v>56</v>
      </c>
      <c r="B8626" s="4" t="s">
        <v>2926</v>
      </c>
      <c r="C8626" s="4" t="s">
        <v>17933</v>
      </c>
      <c r="D8626" s="11" t="s">
        <v>17942</v>
      </c>
      <c r="E8626" s="4" t="s">
        <v>17943</v>
      </c>
    </row>
    <row r="8627" spans="1:5">
      <c r="A8627" s="10" t="s">
        <v>59</v>
      </c>
      <c r="B8627" s="4">
        <v>4000</v>
      </c>
      <c r="C8627" s="4" t="s">
        <v>17933</v>
      </c>
      <c r="D8627" s="11" t="s">
        <v>17944</v>
      </c>
      <c r="E8627" s="4" t="s">
        <v>17945</v>
      </c>
    </row>
    <row r="8628" spans="1:5">
      <c r="A8628" s="10" t="s">
        <v>27</v>
      </c>
      <c r="B8628" s="4">
        <v>0</v>
      </c>
      <c r="C8628" s="4" t="s">
        <v>17933</v>
      </c>
      <c r="D8628" s="4" t="s">
        <v>17946</v>
      </c>
      <c r="E8628" s="4" t="s">
        <v>17947</v>
      </c>
    </row>
    <row r="8629" spans="1:5">
      <c r="A8629" s="10" t="s">
        <v>30</v>
      </c>
      <c r="B8629" s="4" t="s">
        <v>16884</v>
      </c>
      <c r="C8629" s="4" t="s">
        <v>17933</v>
      </c>
      <c r="D8629" s="4" t="s">
        <v>17948</v>
      </c>
      <c r="E8629" s="4" t="s">
        <v>17949</v>
      </c>
    </row>
    <row r="8630" spans="1:5">
      <c r="A8630" s="10" t="s">
        <v>34</v>
      </c>
      <c r="B8630" s="4" t="s">
        <v>424</v>
      </c>
      <c r="C8630" s="4" t="s">
        <v>17933</v>
      </c>
      <c r="D8630" s="4" t="s">
        <v>17950</v>
      </c>
      <c r="E8630" s="4" t="s">
        <v>17951</v>
      </c>
    </row>
    <row r="8631" spans="1:5">
      <c r="A8631" s="10" t="s">
        <v>27</v>
      </c>
      <c r="B8631" s="4">
        <v>0</v>
      </c>
      <c r="C8631" s="4" t="s">
        <v>17933</v>
      </c>
      <c r="D8631" s="4" t="s">
        <v>17952</v>
      </c>
      <c r="E8631" s="4" t="s">
        <v>17953</v>
      </c>
    </row>
    <row r="8632" spans="1:5">
      <c r="A8632" s="10" t="s">
        <v>39</v>
      </c>
      <c r="B8632" s="4" t="s">
        <v>2926</v>
      </c>
      <c r="C8632" s="4" t="s">
        <v>16815</v>
      </c>
      <c r="D8632" s="11" t="s">
        <v>17954</v>
      </c>
      <c r="E8632" s="4" t="s">
        <v>17955</v>
      </c>
    </row>
    <row r="8633" spans="1:5">
      <c r="A8633" s="10" t="s">
        <v>43</v>
      </c>
      <c r="B8633" s="4">
        <v>3800</v>
      </c>
      <c r="C8633" s="4" t="s">
        <v>17956</v>
      </c>
      <c r="D8633" s="11" t="s">
        <v>17957</v>
      </c>
      <c r="E8633" s="4" t="s">
        <v>17958</v>
      </c>
    </row>
    <row r="8634" spans="1:5">
      <c r="A8634" s="10">
        <v>2711</v>
      </c>
      <c r="B8634" s="4">
        <v>1</v>
      </c>
      <c r="C8634" s="4" t="s">
        <v>17959</v>
      </c>
      <c r="D8634" s="4" t="s">
        <v>17960</v>
      </c>
      <c r="E8634" s="4" t="s">
        <v>17961</v>
      </c>
    </row>
    <row r="8635" spans="1:5">
      <c r="A8635" s="10">
        <v>2712</v>
      </c>
      <c r="B8635" s="4">
        <v>1</v>
      </c>
      <c r="C8635" s="4" t="s">
        <v>17959</v>
      </c>
      <c r="D8635" s="4" t="s">
        <v>17962</v>
      </c>
      <c r="E8635" s="4" t="s">
        <v>17963</v>
      </c>
    </row>
    <row r="8636" spans="1:5">
      <c r="A8636" s="10">
        <v>2713</v>
      </c>
      <c r="B8636" s="4">
        <v>1</v>
      </c>
      <c r="C8636" s="4" t="s">
        <v>17959</v>
      </c>
      <c r="D8636" s="4" t="s">
        <v>17964</v>
      </c>
      <c r="E8636" s="11">
        <v>4.9531E+78</v>
      </c>
    </row>
    <row r="8637" spans="1:5">
      <c r="A8637" s="10">
        <v>2714</v>
      </c>
      <c r="B8637" s="4">
        <v>1</v>
      </c>
      <c r="C8637" s="4" t="s">
        <v>17959</v>
      </c>
      <c r="D8637" s="4" t="s">
        <v>17965</v>
      </c>
      <c r="E8637" s="4" t="s">
        <v>17966</v>
      </c>
    </row>
    <row r="8638" spans="1:5">
      <c r="A8638" s="10" t="s">
        <v>27</v>
      </c>
      <c r="B8638" s="4">
        <v>0</v>
      </c>
      <c r="C8638" s="4" t="s">
        <v>17959</v>
      </c>
      <c r="D8638" s="4" t="s">
        <v>17967</v>
      </c>
      <c r="E8638" s="4" t="s">
        <v>17968</v>
      </c>
    </row>
    <row r="8639" spans="1:5">
      <c r="A8639" s="10" t="s">
        <v>56</v>
      </c>
      <c r="B8639" s="4" t="s">
        <v>85</v>
      </c>
      <c r="C8639" s="4" t="s">
        <v>17959</v>
      </c>
      <c r="D8639" s="4" t="s">
        <v>17969</v>
      </c>
      <c r="E8639" s="4" t="s">
        <v>17970</v>
      </c>
    </row>
    <row r="8640" spans="1:5">
      <c r="A8640" s="10" t="s">
        <v>59</v>
      </c>
      <c r="B8640" s="4">
        <v>3800</v>
      </c>
      <c r="C8640" s="4" t="s">
        <v>17959</v>
      </c>
      <c r="D8640" s="4" t="s">
        <v>17971</v>
      </c>
      <c r="E8640" s="4" t="s">
        <v>17972</v>
      </c>
    </row>
    <row r="8641" spans="1:5">
      <c r="A8641" s="10" t="s">
        <v>27</v>
      </c>
      <c r="B8641" s="4">
        <v>0</v>
      </c>
      <c r="C8641" s="4" t="s">
        <v>17973</v>
      </c>
      <c r="D8641" s="4" t="s">
        <v>17974</v>
      </c>
      <c r="E8641" s="4" t="s">
        <v>17975</v>
      </c>
    </row>
    <row r="8642" spans="1:5">
      <c r="A8642" s="10" t="s">
        <v>30</v>
      </c>
      <c r="B8642" s="4">
        <v>4466</v>
      </c>
      <c r="C8642" s="4" t="s">
        <v>17973</v>
      </c>
      <c r="D8642" s="4" t="s">
        <v>17976</v>
      </c>
      <c r="E8642" s="4" t="s">
        <v>17977</v>
      </c>
    </row>
    <row r="8643" spans="1:5">
      <c r="A8643" s="10" t="s">
        <v>34</v>
      </c>
      <c r="B8643" s="4">
        <v>2000</v>
      </c>
      <c r="C8643" s="4" t="s">
        <v>17973</v>
      </c>
      <c r="D8643" s="4" t="s">
        <v>17978</v>
      </c>
      <c r="E8643" s="4" t="s">
        <v>17979</v>
      </c>
    </row>
    <row r="8644" spans="1:5">
      <c r="A8644" s="10" t="s">
        <v>27</v>
      </c>
      <c r="B8644" s="4">
        <v>0</v>
      </c>
      <c r="C8644" s="4" t="s">
        <v>17973</v>
      </c>
      <c r="D8644" s="4" t="s">
        <v>17980</v>
      </c>
      <c r="E8644" s="4" t="s">
        <v>17981</v>
      </c>
    </row>
    <row r="8645" spans="1:5">
      <c r="A8645" s="10" t="s">
        <v>39</v>
      </c>
      <c r="B8645" s="4" t="s">
        <v>85</v>
      </c>
      <c r="C8645" s="4" t="s">
        <v>17973</v>
      </c>
      <c r="D8645" s="4" t="s">
        <v>17982</v>
      </c>
      <c r="E8645" s="4" t="s">
        <v>17983</v>
      </c>
    </row>
    <row r="8646" spans="1:5">
      <c r="A8646" s="10" t="s">
        <v>43</v>
      </c>
      <c r="B8646" s="4" t="s">
        <v>452</v>
      </c>
      <c r="C8646" s="4" t="s">
        <v>17973</v>
      </c>
      <c r="D8646" s="4" t="s">
        <v>17984</v>
      </c>
      <c r="E8646" s="4" t="s">
        <v>17985</v>
      </c>
    </row>
    <row r="8647" spans="1:5">
      <c r="A8647" s="10" t="s">
        <v>27</v>
      </c>
      <c r="B8647" s="4">
        <v>0</v>
      </c>
      <c r="C8647" s="4" t="s">
        <v>17973</v>
      </c>
      <c r="D8647" s="4" t="s">
        <v>17986</v>
      </c>
      <c r="E8647" s="4" t="s">
        <v>17987</v>
      </c>
    </row>
    <row r="8648" spans="1:5">
      <c r="A8648" s="10" t="s">
        <v>48</v>
      </c>
      <c r="B8648" s="4" t="s">
        <v>85</v>
      </c>
      <c r="C8648" s="4" t="s">
        <v>17973</v>
      </c>
      <c r="D8648" s="4" t="s">
        <v>17988</v>
      </c>
      <c r="E8648" s="4" t="s">
        <v>17989</v>
      </c>
    </row>
    <row r="8649" spans="1:5">
      <c r="A8649" s="10" t="s">
        <v>51</v>
      </c>
      <c r="B8649" s="4" t="s">
        <v>219</v>
      </c>
      <c r="C8649" s="4" t="s">
        <v>17973</v>
      </c>
      <c r="D8649" s="4" t="s">
        <v>17990</v>
      </c>
      <c r="E8649" s="4" t="s">
        <v>17991</v>
      </c>
    </row>
    <row r="8650" spans="1:5">
      <c r="A8650" s="10">
        <v>2711</v>
      </c>
      <c r="B8650" s="4">
        <v>1</v>
      </c>
      <c r="C8650" s="4" t="s">
        <v>17992</v>
      </c>
      <c r="D8650" s="4" t="s">
        <v>17993</v>
      </c>
      <c r="E8650" s="4" t="s">
        <v>17994</v>
      </c>
    </row>
    <row r="8651" spans="1:5">
      <c r="A8651" s="10">
        <v>2712</v>
      </c>
      <c r="B8651" s="4">
        <v>1</v>
      </c>
      <c r="C8651" s="4" t="s">
        <v>17992</v>
      </c>
      <c r="D8651" s="4" t="s">
        <v>17995</v>
      </c>
      <c r="E8651" s="4" t="s">
        <v>17996</v>
      </c>
    </row>
    <row r="8652" spans="1:5">
      <c r="A8652" s="10">
        <v>2713</v>
      </c>
      <c r="B8652" s="4">
        <v>1</v>
      </c>
      <c r="C8652" s="4" t="s">
        <v>17992</v>
      </c>
      <c r="D8652" s="4" t="s">
        <v>17997</v>
      </c>
      <c r="E8652" s="4" t="s">
        <v>17998</v>
      </c>
    </row>
    <row r="8653" spans="1:5">
      <c r="A8653" s="10">
        <v>2714</v>
      </c>
      <c r="B8653" s="4">
        <v>1</v>
      </c>
      <c r="C8653" s="4" t="s">
        <v>17992</v>
      </c>
      <c r="D8653" s="4" t="s">
        <v>17999</v>
      </c>
      <c r="E8653" s="4">
        <v>53953433</v>
      </c>
    </row>
    <row r="8654" spans="1:5">
      <c r="A8654" s="10" t="s">
        <v>27</v>
      </c>
      <c r="B8654" s="4">
        <v>0</v>
      </c>
      <c r="C8654" s="4" t="s">
        <v>17992</v>
      </c>
      <c r="D8654" s="4" t="s">
        <v>18000</v>
      </c>
      <c r="E8654" s="4" t="s">
        <v>18001</v>
      </c>
    </row>
    <row r="8655" spans="1:5">
      <c r="A8655" s="10" t="s">
        <v>30</v>
      </c>
      <c r="B8655" s="4">
        <v>4464</v>
      </c>
      <c r="C8655" s="4" t="s">
        <v>17992</v>
      </c>
      <c r="D8655" s="4" t="s">
        <v>18002</v>
      </c>
      <c r="E8655" s="4" t="s">
        <v>18003</v>
      </c>
    </row>
    <row r="8656" spans="1:5">
      <c r="A8656" s="10" t="s">
        <v>34</v>
      </c>
      <c r="B8656" s="4" t="s">
        <v>3102</v>
      </c>
      <c r="C8656" s="4" t="s">
        <v>17992</v>
      </c>
      <c r="D8656" s="4" t="s">
        <v>18004</v>
      </c>
      <c r="E8656" s="4" t="s">
        <v>18005</v>
      </c>
    </row>
    <row r="8657" spans="1:5">
      <c r="A8657" s="10" t="s">
        <v>27</v>
      </c>
      <c r="B8657" s="4">
        <v>0</v>
      </c>
      <c r="C8657" s="4" t="s">
        <v>17992</v>
      </c>
      <c r="D8657" s="4" t="s">
        <v>18006</v>
      </c>
      <c r="E8657" s="4" t="s">
        <v>18007</v>
      </c>
    </row>
    <row r="8658" spans="1:5">
      <c r="A8658" s="10" t="s">
        <v>39</v>
      </c>
      <c r="B8658" s="4" t="s">
        <v>85</v>
      </c>
      <c r="C8658" s="4" t="s">
        <v>16815</v>
      </c>
      <c r="D8658" s="4" t="s">
        <v>18008</v>
      </c>
      <c r="E8658" s="4" t="s">
        <v>18009</v>
      </c>
    </row>
    <row r="8659" spans="1:5">
      <c r="A8659" s="10" t="s">
        <v>43</v>
      </c>
      <c r="B8659" s="4">
        <v>0</v>
      </c>
      <c r="C8659" s="4" t="s">
        <v>18010</v>
      </c>
      <c r="D8659" s="4" t="s">
        <v>18011</v>
      </c>
      <c r="E8659" s="4" t="s">
        <v>18012</v>
      </c>
    </row>
    <row r="8660" spans="1:5">
      <c r="A8660" s="10" t="s">
        <v>27</v>
      </c>
      <c r="B8660" s="4">
        <v>0</v>
      </c>
      <c r="C8660" s="4" t="s">
        <v>18013</v>
      </c>
      <c r="D8660" s="4" t="s">
        <v>18014</v>
      </c>
      <c r="E8660" s="4" t="s">
        <v>18015</v>
      </c>
    </row>
    <row r="8661" spans="1:5">
      <c r="A8661" s="10" t="s">
        <v>48</v>
      </c>
      <c r="B8661" s="4" t="s">
        <v>2926</v>
      </c>
      <c r="C8661" s="4" t="s">
        <v>18013</v>
      </c>
      <c r="D8661" s="4" t="s">
        <v>18016</v>
      </c>
      <c r="E8661" s="4" t="s">
        <v>18017</v>
      </c>
    </row>
    <row r="8662" spans="1:5">
      <c r="A8662" s="10" t="s">
        <v>51</v>
      </c>
      <c r="B8662" s="4" t="s">
        <v>44</v>
      </c>
      <c r="C8662" s="4" t="s">
        <v>18013</v>
      </c>
      <c r="D8662" s="4" t="s">
        <v>18018</v>
      </c>
      <c r="E8662" s="4" t="s">
        <v>18019</v>
      </c>
    </row>
    <row r="8663" spans="1:5">
      <c r="A8663" s="10" t="s">
        <v>27</v>
      </c>
      <c r="B8663" s="4">
        <v>0</v>
      </c>
      <c r="C8663" s="4" t="s">
        <v>18013</v>
      </c>
      <c r="D8663" s="4" t="s">
        <v>18020</v>
      </c>
      <c r="E8663" s="4" t="s">
        <v>18021</v>
      </c>
    </row>
    <row r="8664" spans="1:5">
      <c r="A8664" s="10" t="s">
        <v>56</v>
      </c>
      <c r="B8664" s="4" t="s">
        <v>85</v>
      </c>
      <c r="C8664" s="4" t="s">
        <v>18013</v>
      </c>
      <c r="D8664" s="4" t="s">
        <v>18022</v>
      </c>
      <c r="E8664" s="4" t="s">
        <v>18023</v>
      </c>
    </row>
    <row r="8665" spans="1:5">
      <c r="A8665" s="10" t="s">
        <v>59</v>
      </c>
      <c r="B8665" s="4">
        <v>4000</v>
      </c>
      <c r="C8665" s="4" t="s">
        <v>18013</v>
      </c>
      <c r="D8665" s="4" t="s">
        <v>18024</v>
      </c>
      <c r="E8665" s="4" t="s">
        <v>18025</v>
      </c>
    </row>
    <row r="8666" spans="1:5">
      <c r="A8666" s="10">
        <v>2711</v>
      </c>
      <c r="B8666" s="4">
        <v>1</v>
      </c>
      <c r="C8666" s="4" t="s">
        <v>18026</v>
      </c>
      <c r="D8666" s="4" t="s">
        <v>18027</v>
      </c>
      <c r="E8666" s="4" t="s">
        <v>18028</v>
      </c>
    </row>
    <row r="8667" spans="1:5">
      <c r="A8667" s="10">
        <v>2712</v>
      </c>
      <c r="B8667" s="4">
        <v>1</v>
      </c>
      <c r="C8667" s="4" t="s">
        <v>18026</v>
      </c>
      <c r="D8667" s="4" t="s">
        <v>18029</v>
      </c>
      <c r="E8667" s="4" t="s">
        <v>18030</v>
      </c>
    </row>
    <row r="8668" spans="1:5">
      <c r="A8668" s="10">
        <v>2713</v>
      </c>
      <c r="B8668" s="4">
        <v>1</v>
      </c>
      <c r="C8668" s="4" t="s">
        <v>18026</v>
      </c>
      <c r="D8668" s="4" t="s">
        <v>18031</v>
      </c>
      <c r="E8668" s="4" t="s">
        <v>18032</v>
      </c>
    </row>
    <row r="8669" spans="1:5">
      <c r="A8669" s="10">
        <v>2714</v>
      </c>
      <c r="B8669" s="4">
        <v>1</v>
      </c>
      <c r="C8669" s="4" t="s">
        <v>18026</v>
      </c>
      <c r="D8669" s="4" t="s">
        <v>18033</v>
      </c>
      <c r="E8669" s="4" t="s">
        <v>18034</v>
      </c>
    </row>
    <row r="8670" spans="1:5">
      <c r="A8670" s="10" t="s">
        <v>27</v>
      </c>
      <c r="B8670" s="4">
        <v>0</v>
      </c>
      <c r="C8670" s="4" t="s">
        <v>18026</v>
      </c>
      <c r="D8670" s="4" t="s">
        <v>18035</v>
      </c>
      <c r="E8670" s="4" t="s">
        <v>18036</v>
      </c>
    </row>
    <row r="8671" spans="1:5">
      <c r="A8671" s="10" t="s">
        <v>39</v>
      </c>
      <c r="B8671" s="4" t="s">
        <v>85</v>
      </c>
      <c r="C8671" s="4" t="s">
        <v>18026</v>
      </c>
      <c r="D8671" s="4" t="s">
        <v>18037</v>
      </c>
      <c r="E8671" s="4" t="s">
        <v>18038</v>
      </c>
    </row>
    <row r="8672" spans="1:5">
      <c r="A8672" s="10" t="s">
        <v>43</v>
      </c>
      <c r="B8672" s="4" t="s">
        <v>94</v>
      </c>
      <c r="C8672" s="4" t="s">
        <v>18026</v>
      </c>
      <c r="D8672" s="4" t="s">
        <v>18039</v>
      </c>
      <c r="E8672" s="4" t="s">
        <v>18040</v>
      </c>
    </row>
    <row r="8673" spans="1:5">
      <c r="A8673" s="10" t="s">
        <v>27</v>
      </c>
      <c r="B8673" s="4">
        <v>0</v>
      </c>
      <c r="C8673" s="4" t="s">
        <v>18026</v>
      </c>
      <c r="D8673" s="4" t="s">
        <v>18041</v>
      </c>
      <c r="E8673" s="4" t="s">
        <v>18042</v>
      </c>
    </row>
    <row r="8674" spans="1:5">
      <c r="A8674" s="10" t="s">
        <v>48</v>
      </c>
      <c r="B8674" s="4" t="s">
        <v>85</v>
      </c>
      <c r="C8674" s="4" t="s">
        <v>18026</v>
      </c>
      <c r="D8674" s="4" t="s">
        <v>18043</v>
      </c>
      <c r="E8674" s="4" t="s">
        <v>18044</v>
      </c>
    </row>
    <row r="8675" spans="1:5">
      <c r="A8675" s="10" t="s">
        <v>51</v>
      </c>
      <c r="B8675" s="4" t="s">
        <v>394</v>
      </c>
      <c r="C8675" s="4" t="s">
        <v>18026</v>
      </c>
      <c r="D8675" s="4" t="s">
        <v>18045</v>
      </c>
      <c r="E8675" s="4" t="s">
        <v>18046</v>
      </c>
    </row>
    <row r="8676" spans="1:5">
      <c r="A8676" s="10" t="s">
        <v>27</v>
      </c>
      <c r="B8676" s="4">
        <v>0</v>
      </c>
      <c r="C8676" s="4" t="s">
        <v>18047</v>
      </c>
      <c r="D8676" s="4" t="s">
        <v>18048</v>
      </c>
      <c r="E8676" s="4" t="s">
        <v>18049</v>
      </c>
    </row>
    <row r="8677" spans="1:5">
      <c r="A8677" s="10" t="s">
        <v>56</v>
      </c>
      <c r="B8677" s="4" t="s">
        <v>2926</v>
      </c>
      <c r="C8677" s="4" t="s">
        <v>18047</v>
      </c>
      <c r="D8677" s="4" t="s">
        <v>18050</v>
      </c>
      <c r="E8677" s="4" t="s">
        <v>18051</v>
      </c>
    </row>
    <row r="8678" spans="1:5">
      <c r="A8678" s="10" t="s">
        <v>59</v>
      </c>
      <c r="B8678" s="4">
        <v>0</v>
      </c>
      <c r="C8678" s="4" t="s">
        <v>18047</v>
      </c>
      <c r="D8678" s="4" t="s">
        <v>18052</v>
      </c>
      <c r="E8678" s="4" t="s">
        <v>18053</v>
      </c>
    </row>
    <row r="8679" spans="1:5">
      <c r="A8679" s="10" t="s">
        <v>27</v>
      </c>
      <c r="B8679" s="4">
        <v>0</v>
      </c>
      <c r="C8679" s="4" t="s">
        <v>18047</v>
      </c>
      <c r="D8679" s="4" t="s">
        <v>18054</v>
      </c>
      <c r="E8679" s="4">
        <v>26101605</v>
      </c>
    </row>
    <row r="8680" spans="1:5">
      <c r="A8680" s="10" t="s">
        <v>30</v>
      </c>
      <c r="B8680" s="4" t="s">
        <v>16614</v>
      </c>
      <c r="C8680" s="4" t="s">
        <v>18047</v>
      </c>
      <c r="D8680" s="4" t="s">
        <v>18055</v>
      </c>
      <c r="E8680" s="4" t="s">
        <v>18056</v>
      </c>
    </row>
    <row r="8681" spans="1:5">
      <c r="A8681" s="10" t="s">
        <v>34</v>
      </c>
      <c r="B8681" s="4" t="s">
        <v>1610</v>
      </c>
      <c r="C8681" s="4" t="s">
        <v>18047</v>
      </c>
      <c r="D8681" s="4" t="s">
        <v>18057</v>
      </c>
      <c r="E8681" s="4" t="s">
        <v>18058</v>
      </c>
    </row>
    <row r="8682" spans="1:5">
      <c r="A8682" s="10">
        <v>2711</v>
      </c>
      <c r="B8682" s="4">
        <v>1</v>
      </c>
      <c r="C8682" s="4" t="s">
        <v>18059</v>
      </c>
      <c r="D8682" s="4" t="s">
        <v>18060</v>
      </c>
      <c r="E8682" s="4" t="s">
        <v>18061</v>
      </c>
    </row>
    <row r="8683" spans="1:5">
      <c r="A8683" s="10">
        <v>2712</v>
      </c>
      <c r="B8683" s="4">
        <v>1</v>
      </c>
      <c r="C8683" s="4" t="s">
        <v>18059</v>
      </c>
      <c r="D8683" s="11" t="s">
        <v>18062</v>
      </c>
      <c r="E8683" s="4" t="s">
        <v>18063</v>
      </c>
    </row>
    <row r="8684" spans="1:5">
      <c r="A8684" s="10">
        <v>2713</v>
      </c>
      <c r="B8684" s="4">
        <v>1</v>
      </c>
      <c r="C8684" s="4" t="s">
        <v>18059</v>
      </c>
      <c r="D8684" s="4" t="s">
        <v>18064</v>
      </c>
      <c r="E8684" s="4" t="s">
        <v>18065</v>
      </c>
    </row>
    <row r="8685" spans="1:5">
      <c r="A8685" s="10">
        <v>2714</v>
      </c>
      <c r="B8685" s="4">
        <v>1</v>
      </c>
      <c r="C8685" s="4" t="s">
        <v>18059</v>
      </c>
      <c r="D8685" s="4" t="s">
        <v>18066</v>
      </c>
      <c r="E8685" s="4" t="s">
        <v>18067</v>
      </c>
    </row>
    <row r="8686" spans="1:5">
      <c r="A8686" s="10" t="s">
        <v>27</v>
      </c>
      <c r="B8686" s="4">
        <v>0</v>
      </c>
      <c r="C8686" s="4" t="s">
        <v>18059</v>
      </c>
      <c r="D8686" s="4" t="s">
        <v>18068</v>
      </c>
      <c r="E8686" s="4" t="s">
        <v>18069</v>
      </c>
    </row>
    <row r="8687" spans="1:5">
      <c r="A8687" s="10" t="s">
        <v>48</v>
      </c>
      <c r="B8687" s="4" t="s">
        <v>2926</v>
      </c>
      <c r="C8687" s="4" t="s">
        <v>18059</v>
      </c>
      <c r="D8687" s="4">
        <v>77981841</v>
      </c>
      <c r="E8687" s="4" t="s">
        <v>18070</v>
      </c>
    </row>
    <row r="8688" spans="1:5">
      <c r="A8688" s="10" t="s">
        <v>51</v>
      </c>
      <c r="B8688" s="4">
        <v>7000</v>
      </c>
      <c r="C8688" s="4" t="s">
        <v>18059</v>
      </c>
      <c r="D8688" s="4" t="s">
        <v>18071</v>
      </c>
      <c r="E8688" s="4" t="s">
        <v>18072</v>
      </c>
    </row>
    <row r="8689" spans="1:5">
      <c r="A8689" s="10" t="s">
        <v>27</v>
      </c>
      <c r="B8689" s="4">
        <v>0</v>
      </c>
      <c r="C8689" s="4" t="s">
        <v>18059</v>
      </c>
      <c r="D8689" s="4" t="s">
        <v>18073</v>
      </c>
      <c r="E8689" s="4" t="s">
        <v>18074</v>
      </c>
    </row>
    <row r="8690" spans="1:5">
      <c r="A8690" s="10" t="s">
        <v>56</v>
      </c>
      <c r="B8690" s="4" t="s">
        <v>85</v>
      </c>
      <c r="C8690" s="4" t="s">
        <v>18059</v>
      </c>
      <c r="D8690" s="4" t="s">
        <v>18075</v>
      </c>
      <c r="E8690" s="4" t="s">
        <v>18076</v>
      </c>
    </row>
    <row r="8691" spans="1:5">
      <c r="A8691" s="10" t="s">
        <v>59</v>
      </c>
      <c r="B8691" s="4">
        <v>3800</v>
      </c>
      <c r="C8691" s="4" t="s">
        <v>18059</v>
      </c>
      <c r="D8691" s="4" t="s">
        <v>18077</v>
      </c>
      <c r="E8691" s="4" t="s">
        <v>18078</v>
      </c>
    </row>
    <row r="8692" spans="1:5">
      <c r="A8692" s="10" t="s">
        <v>27</v>
      </c>
      <c r="B8692" s="4">
        <v>0</v>
      </c>
      <c r="C8692" s="4" t="s">
        <v>18059</v>
      </c>
      <c r="D8692" s="4" t="s">
        <v>18079</v>
      </c>
      <c r="E8692" s="4" t="s">
        <v>18080</v>
      </c>
    </row>
    <row r="8693" spans="1:5">
      <c r="A8693" s="10" t="s">
        <v>30</v>
      </c>
      <c r="B8693" s="4">
        <v>4464</v>
      </c>
      <c r="C8693" s="4" t="s">
        <v>18059</v>
      </c>
      <c r="D8693" s="11" t="s">
        <v>18081</v>
      </c>
      <c r="E8693" s="4" t="s">
        <v>18082</v>
      </c>
    </row>
    <row r="8694" spans="1:5">
      <c r="A8694" s="10" t="s">
        <v>34</v>
      </c>
      <c r="B8694" s="4" t="s">
        <v>290</v>
      </c>
      <c r="C8694" s="4" t="s">
        <v>18059</v>
      </c>
      <c r="D8694" s="4" t="s">
        <v>18083</v>
      </c>
      <c r="E8694" s="4" t="s">
        <v>18084</v>
      </c>
    </row>
    <row r="8695" spans="1:5">
      <c r="A8695" s="10" t="s">
        <v>27</v>
      </c>
      <c r="B8695" s="4">
        <v>0</v>
      </c>
      <c r="C8695" s="4" t="s">
        <v>18085</v>
      </c>
      <c r="D8695" s="4" t="s">
        <v>18086</v>
      </c>
      <c r="E8695" s="4" t="s">
        <v>18087</v>
      </c>
    </row>
    <row r="8696" spans="1:5">
      <c r="A8696" s="10" t="s">
        <v>39</v>
      </c>
      <c r="B8696" s="4" t="s">
        <v>85</v>
      </c>
      <c r="C8696" s="4" t="s">
        <v>18085</v>
      </c>
      <c r="D8696" s="4" t="s">
        <v>18088</v>
      </c>
      <c r="E8696" s="4" t="s">
        <v>18089</v>
      </c>
    </row>
    <row r="8697" spans="1:5">
      <c r="A8697" s="10" t="s">
        <v>43</v>
      </c>
      <c r="B8697" s="4">
        <v>2800</v>
      </c>
      <c r="C8697" s="4" t="s">
        <v>18085</v>
      </c>
      <c r="D8697" s="4" t="s">
        <v>18090</v>
      </c>
      <c r="E8697" s="4" t="s">
        <v>18091</v>
      </c>
    </row>
    <row r="8698" spans="1:5">
      <c r="A8698" s="10">
        <v>2711</v>
      </c>
      <c r="B8698" s="4">
        <v>1</v>
      </c>
      <c r="C8698" s="4" t="s">
        <v>18092</v>
      </c>
      <c r="D8698" s="4" t="s">
        <v>18093</v>
      </c>
      <c r="E8698" s="4" t="s">
        <v>18094</v>
      </c>
    </row>
    <row r="8699" spans="1:5">
      <c r="A8699" s="10">
        <v>2712</v>
      </c>
      <c r="B8699" s="4">
        <v>1</v>
      </c>
      <c r="C8699" s="4" t="s">
        <v>18092</v>
      </c>
      <c r="D8699" s="4" t="s">
        <v>18095</v>
      </c>
      <c r="E8699" s="4" t="s">
        <v>18096</v>
      </c>
    </row>
    <row r="8700" spans="1:5">
      <c r="A8700" s="10">
        <v>2713</v>
      </c>
      <c r="B8700" s="4">
        <v>1</v>
      </c>
      <c r="C8700" s="4" t="s">
        <v>18092</v>
      </c>
      <c r="D8700" s="4" t="s">
        <v>18097</v>
      </c>
      <c r="E8700" s="4" t="s">
        <v>18098</v>
      </c>
    </row>
    <row r="8701" spans="1:5">
      <c r="A8701" s="10">
        <v>2714</v>
      </c>
      <c r="B8701" s="4">
        <v>1</v>
      </c>
      <c r="C8701" s="4" t="s">
        <v>18092</v>
      </c>
      <c r="D8701" s="4" t="s">
        <v>18099</v>
      </c>
      <c r="E8701" s="4" t="s">
        <v>18100</v>
      </c>
    </row>
    <row r="8702" spans="1:5">
      <c r="A8702" s="10" t="s">
        <v>27</v>
      </c>
      <c r="B8702" s="4">
        <v>0</v>
      </c>
      <c r="C8702" s="4" t="s">
        <v>18092</v>
      </c>
      <c r="D8702" s="4" t="s">
        <v>18101</v>
      </c>
      <c r="E8702" s="4" t="s">
        <v>18102</v>
      </c>
    </row>
    <row r="8703" spans="1:5">
      <c r="A8703" s="10" t="s">
        <v>56</v>
      </c>
      <c r="B8703" s="4" t="s">
        <v>2926</v>
      </c>
      <c r="C8703" s="4" t="s">
        <v>16815</v>
      </c>
      <c r="D8703" s="4" t="s">
        <v>18103</v>
      </c>
      <c r="E8703" s="4">
        <v>32261981</v>
      </c>
    </row>
    <row r="8704" spans="1:5">
      <c r="A8704" s="10" t="s">
        <v>59</v>
      </c>
      <c r="B8704" s="4">
        <v>0</v>
      </c>
      <c r="C8704" s="4" t="s">
        <v>18104</v>
      </c>
      <c r="D8704" s="4" t="s">
        <v>18105</v>
      </c>
      <c r="E8704" s="4" t="s">
        <v>18106</v>
      </c>
    </row>
    <row r="8705" spans="1:5">
      <c r="A8705" s="10" t="s">
        <v>27</v>
      </c>
      <c r="B8705" s="4">
        <v>0</v>
      </c>
      <c r="C8705" s="4" t="s">
        <v>18092</v>
      </c>
      <c r="D8705" s="4" t="s">
        <v>18107</v>
      </c>
      <c r="E8705" s="4" t="s">
        <v>18108</v>
      </c>
    </row>
    <row r="8706" spans="1:5">
      <c r="A8706" s="10" t="s">
        <v>30</v>
      </c>
      <c r="B8706" s="4" t="s">
        <v>16884</v>
      </c>
      <c r="C8706" s="4" t="s">
        <v>18092</v>
      </c>
      <c r="D8706" s="4" t="s">
        <v>18109</v>
      </c>
      <c r="E8706" s="4" t="s">
        <v>18110</v>
      </c>
    </row>
    <row r="8707" spans="1:5">
      <c r="A8707" s="10" t="s">
        <v>34</v>
      </c>
      <c r="B8707" s="4">
        <v>4400</v>
      </c>
      <c r="C8707" s="4" t="s">
        <v>18092</v>
      </c>
      <c r="D8707" s="4" t="s">
        <v>18111</v>
      </c>
      <c r="E8707" s="4" t="s">
        <v>18112</v>
      </c>
    </row>
    <row r="8708" spans="1:5">
      <c r="A8708" s="10" t="s">
        <v>27</v>
      </c>
      <c r="B8708" s="4">
        <v>0</v>
      </c>
      <c r="C8708" s="4" t="s">
        <v>18092</v>
      </c>
      <c r="D8708" s="4" t="s">
        <v>18113</v>
      </c>
      <c r="E8708" s="4" t="s">
        <v>18114</v>
      </c>
    </row>
    <row r="8709" spans="1:5">
      <c r="A8709" s="10" t="s">
        <v>39</v>
      </c>
      <c r="B8709" s="4" t="s">
        <v>85</v>
      </c>
      <c r="C8709" s="4" t="s">
        <v>18092</v>
      </c>
      <c r="D8709" s="4" t="s">
        <v>18115</v>
      </c>
      <c r="E8709" s="4" t="s">
        <v>18116</v>
      </c>
    </row>
    <row r="8710" spans="1:5">
      <c r="A8710" s="10" t="s">
        <v>43</v>
      </c>
      <c r="B8710" s="4" t="s">
        <v>452</v>
      </c>
      <c r="C8710" s="4" t="s">
        <v>18092</v>
      </c>
      <c r="D8710" s="4" t="s">
        <v>18117</v>
      </c>
      <c r="E8710" s="4" t="s">
        <v>18118</v>
      </c>
    </row>
    <row r="8711" spans="1:5">
      <c r="A8711" s="10" t="s">
        <v>27</v>
      </c>
      <c r="B8711" s="4">
        <v>0</v>
      </c>
      <c r="C8711" s="4" t="s">
        <v>18119</v>
      </c>
      <c r="D8711" s="4" t="s">
        <v>18120</v>
      </c>
      <c r="E8711" s="4" t="s">
        <v>18121</v>
      </c>
    </row>
    <row r="8712" spans="1:5">
      <c r="A8712" s="10" t="s">
        <v>48</v>
      </c>
      <c r="B8712" s="4" t="s">
        <v>2926</v>
      </c>
      <c r="C8712" s="4" t="s">
        <v>18119</v>
      </c>
      <c r="D8712" s="4" t="s">
        <v>18122</v>
      </c>
      <c r="E8712" s="4" t="s">
        <v>18123</v>
      </c>
    </row>
    <row r="8713" spans="1:5">
      <c r="A8713" s="10" t="s">
        <v>51</v>
      </c>
      <c r="B8713" s="4">
        <v>3800</v>
      </c>
      <c r="C8713" s="4" t="s">
        <v>18119</v>
      </c>
      <c r="D8713" s="4" t="s">
        <v>18124</v>
      </c>
      <c r="E8713" s="4" t="s">
        <v>18125</v>
      </c>
    </row>
    <row r="8714" spans="1:5">
      <c r="A8714" s="10">
        <v>2711</v>
      </c>
      <c r="B8714" s="4">
        <v>1</v>
      </c>
      <c r="C8714" s="4" t="s">
        <v>18126</v>
      </c>
      <c r="D8714" s="4" t="s">
        <v>18127</v>
      </c>
      <c r="E8714" s="4" t="s">
        <v>18128</v>
      </c>
    </row>
    <row r="8715" spans="1:5">
      <c r="A8715" s="10">
        <v>2712</v>
      </c>
      <c r="B8715" s="4">
        <v>1</v>
      </c>
      <c r="C8715" s="4" t="s">
        <v>18126</v>
      </c>
      <c r="D8715" s="4" t="s">
        <v>18129</v>
      </c>
      <c r="E8715" s="4" t="s">
        <v>18130</v>
      </c>
    </row>
    <row r="8716" spans="1:5">
      <c r="A8716" s="10">
        <v>2713</v>
      </c>
      <c r="B8716" s="4">
        <v>1</v>
      </c>
      <c r="C8716" s="4" t="s">
        <v>18126</v>
      </c>
      <c r="D8716" s="4" t="s">
        <v>18131</v>
      </c>
      <c r="E8716" s="4" t="s">
        <v>18132</v>
      </c>
    </row>
    <row r="8717" spans="1:5">
      <c r="A8717" s="10">
        <v>2714</v>
      </c>
      <c r="B8717" s="4">
        <v>1</v>
      </c>
      <c r="C8717" s="4" t="s">
        <v>18126</v>
      </c>
      <c r="D8717" s="4" t="s">
        <v>18133</v>
      </c>
      <c r="E8717" s="4" t="s">
        <v>18134</v>
      </c>
    </row>
    <row r="8718" spans="1:5">
      <c r="A8718" s="10" t="s">
        <v>27</v>
      </c>
      <c r="B8718" s="4">
        <v>0</v>
      </c>
      <c r="C8718" s="4" t="s">
        <v>18126</v>
      </c>
      <c r="D8718" s="4" t="s">
        <v>18135</v>
      </c>
      <c r="E8718" s="4" t="s">
        <v>18136</v>
      </c>
    </row>
    <row r="8719" spans="1:5">
      <c r="A8719" s="10" t="s">
        <v>30</v>
      </c>
      <c r="B8719" s="4" t="s">
        <v>16884</v>
      </c>
      <c r="C8719" s="4" t="s">
        <v>18126</v>
      </c>
      <c r="D8719" s="4" t="s">
        <v>18137</v>
      </c>
      <c r="E8719" s="4" t="s">
        <v>18138</v>
      </c>
    </row>
    <row r="8720" spans="1:5">
      <c r="A8720" s="10" t="s">
        <v>34</v>
      </c>
      <c r="B8720" s="4">
        <v>7000</v>
      </c>
      <c r="C8720" s="4" t="s">
        <v>18126</v>
      </c>
      <c r="D8720" s="4" t="s">
        <v>18139</v>
      </c>
      <c r="E8720" s="4" t="s">
        <v>18140</v>
      </c>
    </row>
    <row r="8721" spans="1:5">
      <c r="A8721" s="10" t="s">
        <v>27</v>
      </c>
      <c r="B8721" s="4">
        <v>0</v>
      </c>
      <c r="C8721" s="4" t="s">
        <v>18126</v>
      </c>
      <c r="D8721" s="4" t="s">
        <v>18141</v>
      </c>
      <c r="E8721" s="4" t="s">
        <v>18142</v>
      </c>
    </row>
    <row r="8722" spans="1:5">
      <c r="A8722" s="10" t="s">
        <v>39</v>
      </c>
      <c r="B8722" s="4" t="s">
        <v>2926</v>
      </c>
      <c r="C8722" s="4" t="s">
        <v>18126</v>
      </c>
      <c r="D8722" s="4" t="s">
        <v>18143</v>
      </c>
      <c r="E8722" s="4" t="s">
        <v>18144</v>
      </c>
    </row>
    <row r="8723" spans="1:5">
      <c r="A8723" s="10" t="s">
        <v>43</v>
      </c>
      <c r="B8723" s="4">
        <v>3800</v>
      </c>
      <c r="C8723" s="4" t="s">
        <v>18126</v>
      </c>
      <c r="D8723" s="4" t="s">
        <v>18145</v>
      </c>
      <c r="E8723" s="4" t="s">
        <v>18146</v>
      </c>
    </row>
    <row r="8724" spans="1:5">
      <c r="A8724" s="10" t="s">
        <v>27</v>
      </c>
      <c r="B8724" s="4">
        <v>0</v>
      </c>
      <c r="C8724" s="4" t="s">
        <v>18126</v>
      </c>
      <c r="D8724" s="4" t="s">
        <v>18147</v>
      </c>
      <c r="E8724" s="4" t="s">
        <v>18148</v>
      </c>
    </row>
    <row r="8725" spans="1:5">
      <c r="A8725" s="10" t="s">
        <v>48</v>
      </c>
      <c r="B8725" s="4" t="s">
        <v>85</v>
      </c>
      <c r="C8725" s="4" t="s">
        <v>18126</v>
      </c>
      <c r="D8725" s="4" t="s">
        <v>18149</v>
      </c>
      <c r="E8725" s="4" t="s">
        <v>18150</v>
      </c>
    </row>
    <row r="8726" spans="1:5">
      <c r="A8726" s="10" t="s">
        <v>51</v>
      </c>
      <c r="B8726" s="4" t="s">
        <v>825</v>
      </c>
      <c r="C8726" s="4" t="s">
        <v>18126</v>
      </c>
      <c r="D8726" s="4" t="s">
        <v>18151</v>
      </c>
      <c r="E8726" s="4" t="s">
        <v>18152</v>
      </c>
    </row>
    <row r="8727" spans="1:5">
      <c r="A8727" s="10" t="s">
        <v>27</v>
      </c>
      <c r="B8727" s="4">
        <v>0</v>
      </c>
      <c r="C8727" s="4" t="s">
        <v>18126</v>
      </c>
      <c r="D8727" s="4" t="s">
        <v>18153</v>
      </c>
      <c r="E8727" s="4" t="s">
        <v>18154</v>
      </c>
    </row>
    <row r="8728" spans="1:5">
      <c r="A8728" s="10" t="s">
        <v>56</v>
      </c>
      <c r="B8728" s="4" t="s">
        <v>85</v>
      </c>
      <c r="C8728" s="4" t="s">
        <v>18126</v>
      </c>
      <c r="D8728" s="4" t="s">
        <v>18155</v>
      </c>
      <c r="E8728" s="4" t="s">
        <v>18156</v>
      </c>
    </row>
    <row r="8729" spans="1:5">
      <c r="A8729" s="10" t="s">
        <v>59</v>
      </c>
      <c r="B8729" s="4" t="s">
        <v>150</v>
      </c>
      <c r="C8729" s="4" t="s">
        <v>18126</v>
      </c>
      <c r="D8729" s="4" t="s">
        <v>18157</v>
      </c>
      <c r="E8729" s="4" t="s">
        <v>18158</v>
      </c>
    </row>
    <row r="8730" spans="1:5">
      <c r="A8730" s="10">
        <v>2711</v>
      </c>
      <c r="B8730" s="4">
        <v>1</v>
      </c>
      <c r="C8730" s="4" t="s">
        <v>18159</v>
      </c>
      <c r="D8730" s="11" t="s">
        <v>18160</v>
      </c>
      <c r="E8730" s="4" t="s">
        <v>18161</v>
      </c>
    </row>
    <row r="8731" spans="1:5">
      <c r="A8731" s="10">
        <v>2712</v>
      </c>
      <c r="B8731" s="4">
        <v>1</v>
      </c>
      <c r="C8731" s="4" t="s">
        <v>18159</v>
      </c>
      <c r="D8731" s="11" t="s">
        <v>18162</v>
      </c>
      <c r="E8731" s="4" t="s">
        <v>18163</v>
      </c>
    </row>
    <row r="8732" spans="1:5">
      <c r="A8732" s="10">
        <v>2713</v>
      </c>
      <c r="B8732" s="4">
        <v>1</v>
      </c>
      <c r="C8732" s="4" t="s">
        <v>18159</v>
      </c>
      <c r="D8732" s="11" t="s">
        <v>18164</v>
      </c>
      <c r="E8732" s="4" t="s">
        <v>18165</v>
      </c>
    </row>
    <row r="8733" spans="1:5">
      <c r="A8733" s="10">
        <v>2714</v>
      </c>
      <c r="B8733" s="4">
        <v>1</v>
      </c>
      <c r="C8733" s="4" t="s">
        <v>18159</v>
      </c>
      <c r="D8733" s="11" t="s">
        <v>18166</v>
      </c>
      <c r="E8733" s="4" t="s">
        <v>18167</v>
      </c>
    </row>
    <row r="8734" spans="1:5">
      <c r="A8734" s="10" t="s">
        <v>27</v>
      </c>
      <c r="B8734" s="4">
        <v>0</v>
      </c>
      <c r="C8734" s="4" t="s">
        <v>18168</v>
      </c>
      <c r="D8734" s="11" t="s">
        <v>18169</v>
      </c>
      <c r="E8734" s="4" t="s">
        <v>18170</v>
      </c>
    </row>
    <row r="8735" spans="1:5">
      <c r="A8735" s="10" t="s">
        <v>39</v>
      </c>
      <c r="B8735" s="4" t="s">
        <v>85</v>
      </c>
      <c r="C8735" s="4" t="s">
        <v>18168</v>
      </c>
      <c r="D8735" s="11" t="s">
        <v>18171</v>
      </c>
      <c r="E8735" s="4" t="s">
        <v>18172</v>
      </c>
    </row>
    <row r="8736" spans="1:5">
      <c r="A8736" s="10" t="s">
        <v>43</v>
      </c>
      <c r="B8736" s="4">
        <v>800</v>
      </c>
      <c r="C8736" s="4" t="s">
        <v>18168</v>
      </c>
      <c r="D8736" s="11" t="s">
        <v>18173</v>
      </c>
      <c r="E8736" s="4" t="s">
        <v>18174</v>
      </c>
    </row>
    <row r="8737" spans="1:5">
      <c r="A8737" s="10" t="s">
        <v>27</v>
      </c>
      <c r="B8737" s="4">
        <v>0</v>
      </c>
      <c r="C8737" s="4" t="s">
        <v>18168</v>
      </c>
      <c r="D8737" s="4" t="s">
        <v>18175</v>
      </c>
      <c r="E8737" s="4" t="s">
        <v>18176</v>
      </c>
    </row>
    <row r="8738" spans="1:5">
      <c r="A8738" s="10" t="s">
        <v>48</v>
      </c>
      <c r="B8738" s="4" t="s">
        <v>2926</v>
      </c>
      <c r="C8738" s="4" t="s">
        <v>18168</v>
      </c>
      <c r="D8738" s="4" t="s">
        <v>18177</v>
      </c>
      <c r="E8738" s="4">
        <v>27098400</v>
      </c>
    </row>
    <row r="8739" spans="1:5">
      <c r="A8739" s="10" t="s">
        <v>51</v>
      </c>
      <c r="B8739" s="4" t="s">
        <v>394</v>
      </c>
      <c r="C8739" s="4" t="s">
        <v>18168</v>
      </c>
      <c r="D8739" s="4" t="s">
        <v>18178</v>
      </c>
      <c r="E8739" s="4" t="s">
        <v>18179</v>
      </c>
    </row>
    <row r="8740" spans="1:5">
      <c r="A8740" s="10" t="s">
        <v>27</v>
      </c>
      <c r="B8740" s="4">
        <v>0</v>
      </c>
      <c r="C8740" s="4" t="s">
        <v>18168</v>
      </c>
      <c r="D8740" s="4" t="s">
        <v>18180</v>
      </c>
      <c r="E8740" s="4" t="s">
        <v>18181</v>
      </c>
    </row>
    <row r="8741" spans="1:5">
      <c r="A8741" s="10" t="s">
        <v>56</v>
      </c>
      <c r="B8741" s="4" t="s">
        <v>85</v>
      </c>
      <c r="C8741" s="4" t="s">
        <v>18168</v>
      </c>
      <c r="D8741" s="11" t="s">
        <v>18182</v>
      </c>
      <c r="E8741" s="4" t="s">
        <v>18183</v>
      </c>
    </row>
    <row r="8742" spans="1:5">
      <c r="A8742" s="10" t="s">
        <v>59</v>
      </c>
      <c r="B8742" s="4">
        <v>4800</v>
      </c>
      <c r="C8742" s="4" t="s">
        <v>18168</v>
      </c>
      <c r="D8742" s="11" t="s">
        <v>18184</v>
      </c>
      <c r="E8742" s="4" t="s">
        <v>18185</v>
      </c>
    </row>
    <row r="8743" spans="1:5">
      <c r="A8743" s="10" t="s">
        <v>27</v>
      </c>
      <c r="B8743" s="4">
        <v>0</v>
      </c>
      <c r="C8743" s="4" t="s">
        <v>18168</v>
      </c>
      <c r="D8743" s="11" t="s">
        <v>18186</v>
      </c>
      <c r="E8743" s="4" t="s">
        <v>18187</v>
      </c>
    </row>
    <row r="8744" spans="1:5">
      <c r="A8744" s="10" t="s">
        <v>30</v>
      </c>
      <c r="B8744" s="4">
        <v>4464</v>
      </c>
      <c r="C8744" s="4" t="s">
        <v>18168</v>
      </c>
      <c r="D8744" s="11" t="s">
        <v>18188</v>
      </c>
      <c r="E8744" s="4" t="s">
        <v>18189</v>
      </c>
    </row>
    <row r="8745" spans="1:5">
      <c r="A8745" s="10" t="s">
        <v>34</v>
      </c>
      <c r="B8745" s="4" t="s">
        <v>452</v>
      </c>
      <c r="C8745" s="4" t="s">
        <v>18168</v>
      </c>
      <c r="D8745" s="11" t="s">
        <v>18190</v>
      </c>
      <c r="E8745" s="4" t="s">
        <v>18191</v>
      </c>
    </row>
    <row r="8746" spans="1:5">
      <c r="A8746" s="10">
        <v>2711</v>
      </c>
      <c r="B8746" s="4">
        <v>1</v>
      </c>
      <c r="C8746" s="4" t="s">
        <v>18192</v>
      </c>
      <c r="D8746" s="4" t="s">
        <v>18193</v>
      </c>
      <c r="E8746" s="4" t="s">
        <v>18194</v>
      </c>
    </row>
    <row r="8747" spans="1:5">
      <c r="A8747" s="10">
        <v>2712</v>
      </c>
      <c r="B8747" s="4">
        <v>1</v>
      </c>
      <c r="C8747" s="4" t="s">
        <v>18192</v>
      </c>
      <c r="D8747" s="4" t="s">
        <v>18195</v>
      </c>
      <c r="E8747" s="4" t="s">
        <v>18196</v>
      </c>
    </row>
    <row r="8748" spans="1:5">
      <c r="A8748" s="10">
        <v>2713</v>
      </c>
      <c r="B8748" s="4">
        <v>1</v>
      </c>
      <c r="C8748" s="4" t="s">
        <v>18192</v>
      </c>
      <c r="D8748" s="4" t="s">
        <v>18197</v>
      </c>
      <c r="E8748" s="4" t="s">
        <v>18198</v>
      </c>
    </row>
    <row r="8749" spans="1:5">
      <c r="A8749" s="10">
        <v>2714</v>
      </c>
      <c r="B8749" s="4">
        <v>1</v>
      </c>
      <c r="C8749" s="4" t="s">
        <v>18192</v>
      </c>
      <c r="D8749" s="4" t="s">
        <v>18199</v>
      </c>
      <c r="E8749" s="4">
        <v>54703211</v>
      </c>
    </row>
    <row r="8750" spans="1:5">
      <c r="A8750" s="10" t="s">
        <v>27</v>
      </c>
      <c r="B8750" s="4">
        <v>0</v>
      </c>
      <c r="C8750" s="4" t="s">
        <v>18200</v>
      </c>
      <c r="D8750" s="4" t="s">
        <v>18201</v>
      </c>
      <c r="E8750" s="4" t="s">
        <v>18202</v>
      </c>
    </row>
    <row r="8751" spans="1:5">
      <c r="A8751" s="10" t="s">
        <v>48</v>
      </c>
      <c r="B8751" s="4" t="s">
        <v>85</v>
      </c>
      <c r="C8751" s="4" t="s">
        <v>18200</v>
      </c>
      <c r="D8751" s="4" t="s">
        <v>18203</v>
      </c>
      <c r="E8751" s="4" t="s">
        <v>18204</v>
      </c>
    </row>
    <row r="8752" spans="1:5">
      <c r="A8752" s="10" t="s">
        <v>51</v>
      </c>
      <c r="B8752" s="4" t="s">
        <v>394</v>
      </c>
      <c r="C8752" s="4" t="s">
        <v>18200</v>
      </c>
      <c r="D8752" s="4" t="s">
        <v>18205</v>
      </c>
      <c r="E8752" s="4" t="s">
        <v>18206</v>
      </c>
    </row>
    <row r="8753" spans="1:5">
      <c r="A8753" s="10" t="s">
        <v>27</v>
      </c>
      <c r="B8753" s="4">
        <v>0</v>
      </c>
      <c r="C8753" s="4" t="s">
        <v>18200</v>
      </c>
      <c r="D8753" s="4" t="s">
        <v>18207</v>
      </c>
      <c r="E8753" s="4" t="s">
        <v>18208</v>
      </c>
    </row>
    <row r="8754" spans="1:5">
      <c r="A8754" s="10" t="s">
        <v>56</v>
      </c>
      <c r="B8754" s="4" t="s">
        <v>2926</v>
      </c>
      <c r="C8754" s="4" t="s">
        <v>18200</v>
      </c>
      <c r="D8754" s="4" t="s">
        <v>18209</v>
      </c>
      <c r="E8754" s="4" t="s">
        <v>18210</v>
      </c>
    </row>
    <row r="8755" spans="1:5">
      <c r="A8755" s="10" t="s">
        <v>59</v>
      </c>
      <c r="B8755" s="4">
        <v>3800</v>
      </c>
      <c r="C8755" s="4" t="s">
        <v>18200</v>
      </c>
      <c r="D8755" s="4" t="s">
        <v>18211</v>
      </c>
      <c r="E8755" s="4" t="s">
        <v>18212</v>
      </c>
    </row>
    <row r="8756" spans="1:5">
      <c r="A8756" s="10" t="s">
        <v>27</v>
      </c>
      <c r="B8756" s="4">
        <v>0</v>
      </c>
      <c r="C8756" s="4" t="s">
        <v>18200</v>
      </c>
      <c r="D8756" s="4" t="s">
        <v>18213</v>
      </c>
      <c r="E8756" s="4" t="s">
        <v>18214</v>
      </c>
    </row>
    <row r="8757" spans="1:5">
      <c r="A8757" s="10" t="s">
        <v>30</v>
      </c>
      <c r="B8757" s="4" t="s">
        <v>16884</v>
      </c>
      <c r="C8757" s="4" t="s">
        <v>18200</v>
      </c>
      <c r="D8757" s="11" t="s">
        <v>18215</v>
      </c>
      <c r="E8757" s="4" t="s">
        <v>18216</v>
      </c>
    </row>
    <row r="8758" spans="1:5">
      <c r="A8758" s="10" t="s">
        <v>34</v>
      </c>
      <c r="B8758" s="4" t="s">
        <v>564</v>
      </c>
      <c r="C8758" s="4" t="s">
        <v>18200</v>
      </c>
      <c r="D8758" s="4" t="s">
        <v>18217</v>
      </c>
      <c r="E8758" s="4" t="s">
        <v>18218</v>
      </c>
    </row>
    <row r="8759" spans="1:5">
      <c r="A8759" s="10" t="s">
        <v>27</v>
      </c>
      <c r="B8759" s="4">
        <v>0</v>
      </c>
      <c r="C8759" s="4" t="s">
        <v>18200</v>
      </c>
      <c r="D8759" s="4" t="s">
        <v>18219</v>
      </c>
      <c r="E8759" s="4" t="s">
        <v>18220</v>
      </c>
    </row>
    <row r="8760" spans="1:5">
      <c r="A8760" s="10" t="s">
        <v>39</v>
      </c>
      <c r="B8760" s="4" t="s">
        <v>2926</v>
      </c>
      <c r="C8760" s="4" t="s">
        <v>18200</v>
      </c>
      <c r="D8760" s="11" t="s">
        <v>18221</v>
      </c>
      <c r="E8760" s="4" t="s">
        <v>18222</v>
      </c>
    </row>
    <row r="8761" spans="1:5">
      <c r="A8761" s="10" t="s">
        <v>43</v>
      </c>
      <c r="B8761" s="4">
        <v>2800</v>
      </c>
      <c r="C8761" s="4" t="s">
        <v>18200</v>
      </c>
      <c r="D8761" s="11" t="s">
        <v>18223</v>
      </c>
      <c r="E8761" s="4" t="s">
        <v>18224</v>
      </c>
    </row>
    <row r="8762" spans="1:5">
      <c r="A8762" s="10">
        <v>2711</v>
      </c>
      <c r="B8762" s="4">
        <v>1</v>
      </c>
      <c r="C8762" s="4" t="s">
        <v>18225</v>
      </c>
      <c r="D8762" s="4" t="s">
        <v>18226</v>
      </c>
      <c r="E8762" s="4" t="s">
        <v>18227</v>
      </c>
    </row>
    <row r="8763" spans="1:5">
      <c r="A8763" s="10">
        <v>2712</v>
      </c>
      <c r="B8763" s="4">
        <v>1</v>
      </c>
      <c r="C8763" s="4" t="s">
        <v>18225</v>
      </c>
      <c r="D8763" s="4" t="s">
        <v>18228</v>
      </c>
      <c r="E8763" s="4">
        <v>55571842</v>
      </c>
    </row>
    <row r="8764" spans="1:5">
      <c r="A8764" s="10">
        <v>2713</v>
      </c>
      <c r="B8764" s="4">
        <v>1</v>
      </c>
      <c r="C8764" s="4" t="s">
        <v>18225</v>
      </c>
      <c r="D8764" s="4" t="s">
        <v>18229</v>
      </c>
      <c r="E8764" s="4" t="s">
        <v>18230</v>
      </c>
    </row>
    <row r="8765" spans="1:5">
      <c r="A8765" s="10">
        <v>2714</v>
      </c>
      <c r="B8765" s="4">
        <v>1</v>
      </c>
      <c r="C8765" s="4" t="s">
        <v>18225</v>
      </c>
      <c r="D8765" s="4" t="s">
        <v>18231</v>
      </c>
      <c r="E8765" s="4" t="s">
        <v>18232</v>
      </c>
    </row>
    <row r="8766" spans="1:5">
      <c r="A8766" s="10" t="s">
        <v>27</v>
      </c>
      <c r="B8766" s="4">
        <v>0</v>
      </c>
      <c r="C8766" s="4" t="s">
        <v>18225</v>
      </c>
      <c r="D8766" s="4" t="s">
        <v>18233</v>
      </c>
      <c r="E8766" s="4" t="s">
        <v>18234</v>
      </c>
    </row>
    <row r="8767" spans="1:5">
      <c r="A8767" s="10" t="s">
        <v>56</v>
      </c>
      <c r="B8767" s="4" t="s">
        <v>85</v>
      </c>
      <c r="C8767" s="4" t="s">
        <v>18225</v>
      </c>
      <c r="D8767" s="4" t="s">
        <v>18235</v>
      </c>
      <c r="E8767" s="4" t="s">
        <v>18236</v>
      </c>
    </row>
    <row r="8768" spans="1:5">
      <c r="A8768" s="10" t="s">
        <v>59</v>
      </c>
      <c r="B8768" s="4">
        <v>4000</v>
      </c>
      <c r="C8768" s="4" t="s">
        <v>18225</v>
      </c>
      <c r="D8768" s="4" t="s">
        <v>18237</v>
      </c>
      <c r="E8768" s="4" t="s">
        <v>18238</v>
      </c>
    </row>
    <row r="8769" spans="1:5">
      <c r="A8769" s="10" t="s">
        <v>27</v>
      </c>
      <c r="B8769" s="4">
        <v>0</v>
      </c>
      <c r="C8769" s="4" t="s">
        <v>18239</v>
      </c>
      <c r="D8769" s="4" t="s">
        <v>18240</v>
      </c>
      <c r="E8769" s="4" t="s">
        <v>18241</v>
      </c>
    </row>
    <row r="8770" spans="1:5">
      <c r="A8770" s="10" t="s">
        <v>30</v>
      </c>
      <c r="B8770" s="4">
        <v>4464</v>
      </c>
      <c r="C8770" s="4" t="s">
        <v>18239</v>
      </c>
      <c r="D8770" s="4" t="s">
        <v>18242</v>
      </c>
      <c r="E8770" s="4" t="s">
        <v>18243</v>
      </c>
    </row>
    <row r="8771" spans="1:5">
      <c r="A8771" s="10" t="s">
        <v>34</v>
      </c>
      <c r="B8771" s="4">
        <v>7800</v>
      </c>
      <c r="C8771" s="4" t="s">
        <v>18239</v>
      </c>
      <c r="D8771" s="4" t="s">
        <v>18244</v>
      </c>
      <c r="E8771" s="4">
        <v>60034592</v>
      </c>
    </row>
    <row r="8772" spans="1:5">
      <c r="A8772" s="10" t="s">
        <v>27</v>
      </c>
      <c r="B8772" s="4">
        <v>0</v>
      </c>
      <c r="C8772" s="4" t="s">
        <v>18239</v>
      </c>
      <c r="D8772" s="4" t="s">
        <v>18245</v>
      </c>
      <c r="E8772" s="4" t="s">
        <v>18246</v>
      </c>
    </row>
    <row r="8773" spans="1:5">
      <c r="A8773" s="10" t="s">
        <v>39</v>
      </c>
      <c r="B8773" s="4" t="s">
        <v>85</v>
      </c>
      <c r="C8773" s="4" t="s">
        <v>18239</v>
      </c>
      <c r="D8773" s="4" t="s">
        <v>18247</v>
      </c>
      <c r="E8773" s="4" t="s">
        <v>18248</v>
      </c>
    </row>
    <row r="8774" spans="1:5">
      <c r="A8774" s="10" t="s">
        <v>43</v>
      </c>
      <c r="B8774" s="4">
        <v>5000</v>
      </c>
      <c r="C8774" s="4" t="s">
        <v>18239</v>
      </c>
      <c r="D8774" s="4" t="s">
        <v>18249</v>
      </c>
      <c r="E8774" s="4" t="s">
        <v>18250</v>
      </c>
    </row>
    <row r="8775" spans="1:5">
      <c r="A8775" s="10" t="s">
        <v>27</v>
      </c>
      <c r="B8775" s="4">
        <v>0</v>
      </c>
      <c r="C8775" s="4" t="s">
        <v>18239</v>
      </c>
      <c r="D8775" s="4" t="s">
        <v>18251</v>
      </c>
      <c r="E8775" s="4" t="s">
        <v>18252</v>
      </c>
    </row>
    <row r="8776" spans="1:5">
      <c r="A8776" s="10" t="s">
        <v>48</v>
      </c>
      <c r="B8776" s="4" t="s">
        <v>2926</v>
      </c>
      <c r="C8776" s="4" t="s">
        <v>18239</v>
      </c>
      <c r="D8776" s="4" t="s">
        <v>18253</v>
      </c>
      <c r="E8776" s="4" t="s">
        <v>18254</v>
      </c>
    </row>
    <row r="8777" spans="1:5">
      <c r="A8777" s="10" t="s">
        <v>51</v>
      </c>
      <c r="B8777" s="4">
        <v>4800</v>
      </c>
      <c r="C8777" s="4" t="s">
        <v>18239</v>
      </c>
      <c r="D8777" s="4" t="s">
        <v>18255</v>
      </c>
      <c r="E8777" s="4" t="s">
        <v>18256</v>
      </c>
    </row>
    <row r="8778" spans="1:5">
      <c r="A8778" s="10">
        <v>2711</v>
      </c>
      <c r="B8778" s="4">
        <v>1</v>
      </c>
      <c r="C8778" s="4" t="s">
        <v>18257</v>
      </c>
      <c r="D8778" s="11" t="s">
        <v>18258</v>
      </c>
      <c r="E8778" s="4" t="s">
        <v>18259</v>
      </c>
    </row>
    <row r="8779" spans="1:5">
      <c r="A8779" s="10">
        <v>2712</v>
      </c>
      <c r="B8779" s="4">
        <v>1</v>
      </c>
      <c r="C8779" s="4" t="s">
        <v>18257</v>
      </c>
      <c r="D8779" s="11" t="s">
        <v>18260</v>
      </c>
      <c r="E8779" s="4" t="s">
        <v>18261</v>
      </c>
    </row>
    <row r="8780" spans="1:5">
      <c r="A8780" s="10">
        <v>2713</v>
      </c>
      <c r="B8780" s="4">
        <v>1</v>
      </c>
      <c r="C8780" s="4" t="s">
        <v>18257</v>
      </c>
      <c r="D8780" s="4" t="s">
        <v>18262</v>
      </c>
      <c r="E8780" s="4" t="s">
        <v>18263</v>
      </c>
    </row>
    <row r="8781" spans="1:5">
      <c r="A8781" s="10">
        <v>2714</v>
      </c>
      <c r="B8781" s="4">
        <v>1</v>
      </c>
      <c r="C8781" s="4" t="s">
        <v>18257</v>
      </c>
      <c r="D8781" s="4" t="s">
        <v>18264</v>
      </c>
      <c r="E8781" s="4" t="s">
        <v>18265</v>
      </c>
    </row>
    <row r="8782" spans="1:5">
      <c r="A8782" s="10" t="s">
        <v>27</v>
      </c>
      <c r="B8782" s="4">
        <v>0</v>
      </c>
      <c r="C8782" s="4" t="s">
        <v>18257</v>
      </c>
      <c r="D8782" s="4" t="s">
        <v>18266</v>
      </c>
      <c r="E8782" s="4" t="s">
        <v>18267</v>
      </c>
    </row>
    <row r="8783" spans="1:5">
      <c r="A8783" s="10" t="s">
        <v>30</v>
      </c>
      <c r="B8783" s="4" t="s">
        <v>16614</v>
      </c>
      <c r="C8783" s="4" t="s">
        <v>18257</v>
      </c>
      <c r="D8783" s="4" t="s">
        <v>18268</v>
      </c>
      <c r="E8783" s="4" t="s">
        <v>18269</v>
      </c>
    </row>
    <row r="8784" spans="1:5">
      <c r="A8784" s="10" t="s">
        <v>34</v>
      </c>
      <c r="B8784" s="4" t="s">
        <v>2806</v>
      </c>
      <c r="C8784" s="4" t="s">
        <v>18257</v>
      </c>
      <c r="D8784" s="4" t="s">
        <v>18270</v>
      </c>
      <c r="E8784" s="4">
        <v>48045445</v>
      </c>
    </row>
    <row r="8785" spans="1:5">
      <c r="A8785" s="10" t="s">
        <v>27</v>
      </c>
      <c r="B8785" s="4">
        <v>0</v>
      </c>
      <c r="C8785" s="4" t="s">
        <v>18257</v>
      </c>
      <c r="D8785" s="4" t="s">
        <v>18271</v>
      </c>
      <c r="E8785" s="4" t="s">
        <v>18272</v>
      </c>
    </row>
    <row r="8786" spans="1:5">
      <c r="A8786" s="10" t="s">
        <v>39</v>
      </c>
      <c r="B8786" s="4" t="s">
        <v>85</v>
      </c>
      <c r="C8786" s="4" t="s">
        <v>18273</v>
      </c>
      <c r="D8786" s="4" t="s">
        <v>18274</v>
      </c>
      <c r="E8786" s="4" t="s">
        <v>18275</v>
      </c>
    </row>
    <row r="8787" spans="1:5">
      <c r="A8787" s="10" t="s">
        <v>43</v>
      </c>
      <c r="B8787" s="4">
        <v>8000</v>
      </c>
      <c r="C8787" s="4" t="s">
        <v>18273</v>
      </c>
      <c r="D8787" s="4" t="s">
        <v>18276</v>
      </c>
      <c r="E8787" s="4" t="s">
        <v>18277</v>
      </c>
    </row>
    <row r="8788" spans="1:5">
      <c r="A8788" s="10" t="s">
        <v>27</v>
      </c>
      <c r="B8788" s="4">
        <v>0</v>
      </c>
      <c r="C8788" s="4" t="s">
        <v>18273</v>
      </c>
      <c r="D8788" s="11" t="s">
        <v>18278</v>
      </c>
      <c r="E8788" s="4" t="s">
        <v>18279</v>
      </c>
    </row>
    <row r="8789" spans="1:5">
      <c r="A8789" s="10" t="s">
        <v>48</v>
      </c>
      <c r="B8789" s="4" t="s">
        <v>2926</v>
      </c>
      <c r="C8789" s="4" t="s">
        <v>18273</v>
      </c>
      <c r="D8789" s="11" t="s">
        <v>18280</v>
      </c>
      <c r="E8789" s="4" t="s">
        <v>18281</v>
      </c>
    </row>
    <row r="8790" spans="1:5">
      <c r="A8790" s="10" t="s">
        <v>51</v>
      </c>
      <c r="B8790" s="4">
        <v>9000</v>
      </c>
      <c r="C8790" s="4" t="s">
        <v>18273</v>
      </c>
      <c r="D8790" s="4" t="s">
        <v>18282</v>
      </c>
      <c r="E8790" s="4" t="s">
        <v>18283</v>
      </c>
    </row>
    <row r="8791" spans="1:5">
      <c r="A8791" s="10" t="s">
        <v>27</v>
      </c>
      <c r="B8791" s="4">
        <v>0</v>
      </c>
      <c r="C8791" s="4" t="s">
        <v>18273</v>
      </c>
      <c r="D8791" s="4" t="s">
        <v>18284</v>
      </c>
      <c r="E8791" s="4" t="s">
        <v>18285</v>
      </c>
    </row>
    <row r="8792" spans="1:5">
      <c r="A8792" s="10" t="s">
        <v>56</v>
      </c>
      <c r="B8792" s="4" t="s">
        <v>85</v>
      </c>
      <c r="C8792" s="4" t="s">
        <v>18273</v>
      </c>
      <c r="D8792" s="4" t="s">
        <v>18286</v>
      </c>
      <c r="E8792" s="4" t="s">
        <v>18287</v>
      </c>
    </row>
    <row r="8793" spans="1:5">
      <c r="A8793" s="10" t="s">
        <v>59</v>
      </c>
      <c r="B8793" s="4">
        <v>3000</v>
      </c>
      <c r="C8793" s="4" t="s">
        <v>18273</v>
      </c>
      <c r="D8793" s="4" t="s">
        <v>18288</v>
      </c>
      <c r="E8793" s="4" t="s">
        <v>18289</v>
      </c>
    </row>
    <row r="8794" spans="1:5">
      <c r="A8794" s="10">
        <v>2711</v>
      </c>
      <c r="B8794" s="4">
        <v>1</v>
      </c>
      <c r="C8794" s="4" t="s">
        <v>18290</v>
      </c>
      <c r="D8794" s="11">
        <v>7.2480999999999998E+56</v>
      </c>
      <c r="E8794" s="4" t="s">
        <v>18291</v>
      </c>
    </row>
    <row r="8795" spans="1:5">
      <c r="A8795" s="10">
        <v>2712</v>
      </c>
      <c r="B8795" s="4">
        <v>1</v>
      </c>
      <c r="C8795" s="4" t="s">
        <v>18290</v>
      </c>
      <c r="D8795" s="4" t="s">
        <v>18292</v>
      </c>
      <c r="E8795" s="4" t="s">
        <v>18293</v>
      </c>
    </row>
    <row r="8796" spans="1:5">
      <c r="A8796" s="10">
        <v>2713</v>
      </c>
      <c r="B8796" s="4">
        <v>1</v>
      </c>
      <c r="C8796" s="4" t="s">
        <v>18290</v>
      </c>
      <c r="D8796" s="4" t="s">
        <v>18294</v>
      </c>
      <c r="E8796" s="4" t="s">
        <v>18295</v>
      </c>
    </row>
    <row r="8797" spans="1:5">
      <c r="A8797" s="10">
        <v>2714</v>
      </c>
      <c r="B8797" s="4">
        <v>1</v>
      </c>
      <c r="C8797" s="4" t="s">
        <v>18290</v>
      </c>
      <c r="D8797" s="4">
        <v>72483476</v>
      </c>
      <c r="E8797" s="4" t="s">
        <v>18296</v>
      </c>
    </row>
    <row r="8798" spans="1:5">
      <c r="A8798" s="10" t="s">
        <v>27</v>
      </c>
      <c r="B8798" s="4">
        <v>0</v>
      </c>
      <c r="C8798" s="4" t="s">
        <v>18290</v>
      </c>
      <c r="D8798" s="4" t="s">
        <v>18297</v>
      </c>
      <c r="E8798" s="4" t="s">
        <v>18298</v>
      </c>
    </row>
    <row r="8799" spans="1:5">
      <c r="A8799" s="10" t="s">
        <v>39</v>
      </c>
      <c r="B8799" s="4" t="s">
        <v>2926</v>
      </c>
      <c r="C8799" s="4" t="s">
        <v>18290</v>
      </c>
      <c r="D8799" s="4" t="s">
        <v>18299</v>
      </c>
      <c r="E8799" s="4" t="s">
        <v>18300</v>
      </c>
    </row>
    <row r="8800" spans="1:5">
      <c r="A8800" s="10" t="s">
        <v>43</v>
      </c>
      <c r="B8800" s="4">
        <v>4800</v>
      </c>
      <c r="C8800" s="4" t="s">
        <v>18290</v>
      </c>
      <c r="D8800" s="4" t="s">
        <v>18301</v>
      </c>
      <c r="E8800" s="4" t="s">
        <v>18302</v>
      </c>
    </row>
    <row r="8801" spans="1:5">
      <c r="A8801" s="10" t="s">
        <v>27</v>
      </c>
      <c r="B8801" s="4">
        <v>0</v>
      </c>
      <c r="C8801" s="4" t="s">
        <v>18290</v>
      </c>
      <c r="D8801" s="4" t="s">
        <v>18303</v>
      </c>
      <c r="E8801" s="4" t="s">
        <v>18304</v>
      </c>
    </row>
    <row r="8802" spans="1:5">
      <c r="A8802" s="10" t="s">
        <v>48</v>
      </c>
      <c r="B8802" s="4" t="s">
        <v>85</v>
      </c>
      <c r="C8802" s="4" t="s">
        <v>18290</v>
      </c>
      <c r="D8802" s="11" t="s">
        <v>18305</v>
      </c>
      <c r="E8802" s="4">
        <v>70761415</v>
      </c>
    </row>
    <row r="8803" spans="1:5">
      <c r="A8803" s="10" t="s">
        <v>51</v>
      </c>
      <c r="B8803" s="4" t="s">
        <v>219</v>
      </c>
      <c r="C8803" s="4" t="s">
        <v>18290</v>
      </c>
      <c r="D8803" s="4" t="s">
        <v>18306</v>
      </c>
      <c r="E8803" s="4" t="s">
        <v>18307</v>
      </c>
    </row>
    <row r="8804" spans="1:5">
      <c r="A8804" s="10" t="s">
        <v>27</v>
      </c>
      <c r="B8804" s="4">
        <v>0</v>
      </c>
      <c r="C8804" s="4" t="s">
        <v>18308</v>
      </c>
      <c r="D8804" s="4" t="s">
        <v>18309</v>
      </c>
      <c r="E8804" s="4" t="s">
        <v>18310</v>
      </c>
    </row>
    <row r="8805" spans="1:5">
      <c r="A8805" s="10" t="s">
        <v>56</v>
      </c>
      <c r="B8805" s="4" t="s">
        <v>2926</v>
      </c>
      <c r="C8805" s="4" t="s">
        <v>18308</v>
      </c>
      <c r="D8805" s="4" t="s">
        <v>18311</v>
      </c>
      <c r="E8805" s="4" t="s">
        <v>18312</v>
      </c>
    </row>
    <row r="8806" spans="1:5">
      <c r="A8806" s="10" t="s">
        <v>59</v>
      </c>
      <c r="B8806" s="4">
        <v>1800</v>
      </c>
      <c r="C8806" s="4" t="s">
        <v>18308</v>
      </c>
      <c r="D8806" s="4" t="s">
        <v>18313</v>
      </c>
      <c r="E8806" s="4" t="s">
        <v>18314</v>
      </c>
    </row>
    <row r="8807" spans="1:5">
      <c r="A8807" s="10" t="s">
        <v>27</v>
      </c>
      <c r="B8807" s="4">
        <v>0</v>
      </c>
      <c r="C8807" s="4" t="s">
        <v>18308</v>
      </c>
      <c r="D8807" s="4" t="s">
        <v>18315</v>
      </c>
      <c r="E8807" s="4" t="s">
        <v>18316</v>
      </c>
    </row>
    <row r="8808" spans="1:5">
      <c r="A8808" s="10" t="s">
        <v>30</v>
      </c>
      <c r="B8808" s="4" t="s">
        <v>16884</v>
      </c>
      <c r="C8808" s="4" t="s">
        <v>18308</v>
      </c>
      <c r="D8808" s="11">
        <v>7.2540000000000001E+52</v>
      </c>
      <c r="E8808" s="4" t="s">
        <v>18317</v>
      </c>
    </row>
    <row r="8809" spans="1:5">
      <c r="A8809" s="10" t="s">
        <v>34</v>
      </c>
      <c r="B8809" s="4">
        <v>6800</v>
      </c>
      <c r="C8809" s="4" t="s">
        <v>18308</v>
      </c>
      <c r="D8809" s="4" t="s">
        <v>18318</v>
      </c>
      <c r="E8809" s="4" t="s">
        <v>18319</v>
      </c>
    </row>
    <row r="8810" spans="1:5">
      <c r="A8810" s="10">
        <v>2711</v>
      </c>
      <c r="B8810" s="4">
        <v>1</v>
      </c>
      <c r="C8810" s="4" t="s">
        <v>18320</v>
      </c>
      <c r="D8810" s="4" t="s">
        <v>18321</v>
      </c>
      <c r="E8810" s="4" t="s">
        <v>18322</v>
      </c>
    </row>
    <row r="8811" spans="1:5">
      <c r="A8811" s="10">
        <v>2712</v>
      </c>
      <c r="B8811" s="4">
        <v>1</v>
      </c>
      <c r="C8811" s="4" t="s">
        <v>18320</v>
      </c>
      <c r="D8811" s="4" t="s">
        <v>18323</v>
      </c>
      <c r="E8811" s="4" t="s">
        <v>18324</v>
      </c>
    </row>
    <row r="8812" spans="1:5">
      <c r="A8812" s="10">
        <v>2713</v>
      </c>
      <c r="B8812" s="4">
        <v>1</v>
      </c>
      <c r="C8812" s="4" t="s">
        <v>18320</v>
      </c>
      <c r="D8812" s="4" t="s">
        <v>18325</v>
      </c>
      <c r="E8812" s="4" t="s">
        <v>18326</v>
      </c>
    </row>
    <row r="8813" spans="1:5">
      <c r="A8813" s="10">
        <v>2714</v>
      </c>
      <c r="B8813" s="4">
        <v>1</v>
      </c>
      <c r="C8813" s="4" t="s">
        <v>18320</v>
      </c>
      <c r="D8813" s="4" t="s">
        <v>18327</v>
      </c>
      <c r="E8813" s="4" t="s">
        <v>18328</v>
      </c>
    </row>
    <row r="8814" spans="1:5">
      <c r="A8814" s="10" t="s">
        <v>27</v>
      </c>
      <c r="B8814" s="4">
        <v>0</v>
      </c>
      <c r="C8814" s="4" t="s">
        <v>18320</v>
      </c>
      <c r="D8814" s="4" t="s">
        <v>18329</v>
      </c>
      <c r="E8814" s="4" t="s">
        <v>18330</v>
      </c>
    </row>
    <row r="8815" spans="1:5">
      <c r="A8815" s="10" t="s">
        <v>48</v>
      </c>
      <c r="B8815" s="4" t="s">
        <v>2926</v>
      </c>
      <c r="C8815" s="4" t="s">
        <v>18320</v>
      </c>
      <c r="D8815" s="4" t="s">
        <v>18331</v>
      </c>
      <c r="E8815" s="4" t="s">
        <v>18332</v>
      </c>
    </row>
    <row r="8816" spans="1:5">
      <c r="A8816" s="10" t="s">
        <v>51</v>
      </c>
      <c r="B8816" s="4">
        <v>8800</v>
      </c>
      <c r="C8816" s="4" t="s">
        <v>18320</v>
      </c>
      <c r="D8816" s="4" t="s">
        <v>18333</v>
      </c>
      <c r="E8816" s="4" t="s">
        <v>18334</v>
      </c>
    </row>
    <row r="8817" spans="1:5">
      <c r="A8817" s="10" t="s">
        <v>27</v>
      </c>
      <c r="B8817" s="4">
        <v>0</v>
      </c>
      <c r="C8817" s="4" t="s">
        <v>18320</v>
      </c>
      <c r="D8817" s="4" t="s">
        <v>18335</v>
      </c>
      <c r="E8817" s="4" t="s">
        <v>18336</v>
      </c>
    </row>
    <row r="8818" spans="1:5">
      <c r="A8818" s="10" t="s">
        <v>56</v>
      </c>
      <c r="B8818" s="4" t="s">
        <v>85</v>
      </c>
      <c r="C8818" s="4" t="s">
        <v>18320</v>
      </c>
      <c r="D8818" s="4" t="s">
        <v>18337</v>
      </c>
      <c r="E8818" s="4" t="s">
        <v>18338</v>
      </c>
    </row>
    <row r="8819" spans="1:5">
      <c r="A8819" s="10" t="s">
        <v>59</v>
      </c>
      <c r="B8819" s="4">
        <v>3800</v>
      </c>
      <c r="C8819" s="4" t="s">
        <v>18320</v>
      </c>
      <c r="D8819" s="4" t="s">
        <v>18339</v>
      </c>
      <c r="E8819" s="4" t="s">
        <v>18340</v>
      </c>
    </row>
    <row r="8820" spans="1:5">
      <c r="A8820" s="10" t="s">
        <v>27</v>
      </c>
      <c r="B8820" s="4">
        <v>0</v>
      </c>
      <c r="C8820" s="4" t="s">
        <v>18320</v>
      </c>
      <c r="D8820" s="4" t="s">
        <v>18341</v>
      </c>
      <c r="E8820" s="4" t="s">
        <v>18342</v>
      </c>
    </row>
    <row r="8821" spans="1:5">
      <c r="A8821" s="10" t="s">
        <v>30</v>
      </c>
      <c r="B8821" s="4">
        <v>4464</v>
      </c>
      <c r="C8821" s="4" t="s">
        <v>18320</v>
      </c>
      <c r="D8821" s="4">
        <v>96224048</v>
      </c>
      <c r="E8821" s="4" t="s">
        <v>18343</v>
      </c>
    </row>
    <row r="8822" spans="1:5">
      <c r="A8822" s="10" t="s">
        <v>34</v>
      </c>
      <c r="B8822" s="4" t="s">
        <v>219</v>
      </c>
      <c r="C8822" s="4" t="s">
        <v>18320</v>
      </c>
      <c r="D8822" s="4" t="s">
        <v>18344</v>
      </c>
      <c r="E8822" s="4" t="s">
        <v>18345</v>
      </c>
    </row>
    <row r="8823" spans="1:5">
      <c r="A8823" s="10" t="s">
        <v>27</v>
      </c>
      <c r="B8823" s="4">
        <v>0</v>
      </c>
      <c r="C8823" s="4" t="s">
        <v>18346</v>
      </c>
      <c r="D8823" s="4" t="s">
        <v>18347</v>
      </c>
      <c r="E8823" s="4" t="s">
        <v>18348</v>
      </c>
    </row>
    <row r="8824" spans="1:5">
      <c r="A8824" s="10" t="s">
        <v>39</v>
      </c>
      <c r="B8824" s="4" t="s">
        <v>85</v>
      </c>
      <c r="C8824" s="4" t="s">
        <v>18346</v>
      </c>
      <c r="D8824" s="4" t="s">
        <v>18349</v>
      </c>
      <c r="E8824" s="4" t="s">
        <v>18350</v>
      </c>
    </row>
    <row r="8825" spans="1:5">
      <c r="A8825" s="10" t="s">
        <v>43</v>
      </c>
      <c r="B8825" s="4">
        <v>1800</v>
      </c>
      <c r="C8825" s="4" t="s">
        <v>18346</v>
      </c>
      <c r="D8825" s="4">
        <v>96257430</v>
      </c>
      <c r="E8825" s="4" t="s">
        <v>18351</v>
      </c>
    </row>
    <row r="8826" spans="1:5">
      <c r="A8826" s="10">
        <v>2711</v>
      </c>
      <c r="B8826" s="4">
        <v>1</v>
      </c>
      <c r="C8826" s="4" t="s">
        <v>18352</v>
      </c>
      <c r="D8826" s="4" t="s">
        <v>18353</v>
      </c>
      <c r="E8826" s="4" t="s">
        <v>18354</v>
      </c>
    </row>
    <row r="8827" spans="1:5">
      <c r="A8827" s="10">
        <v>2712</v>
      </c>
      <c r="B8827" s="4">
        <v>1</v>
      </c>
      <c r="C8827" s="4" t="s">
        <v>18352</v>
      </c>
      <c r="D8827" s="4" t="s">
        <v>18355</v>
      </c>
      <c r="E8827" s="4" t="s">
        <v>18356</v>
      </c>
    </row>
    <row r="8828" spans="1:5">
      <c r="A8828" s="10">
        <v>2713</v>
      </c>
      <c r="B8828" s="4">
        <v>1</v>
      </c>
      <c r="C8828" s="4" t="s">
        <v>18352</v>
      </c>
      <c r="D8828" s="4" t="s">
        <v>18357</v>
      </c>
      <c r="E8828" s="4" t="s">
        <v>18358</v>
      </c>
    </row>
    <row r="8829" spans="1:5">
      <c r="A8829" s="10">
        <v>2714</v>
      </c>
      <c r="B8829" s="4">
        <v>1</v>
      </c>
      <c r="C8829" s="4" t="s">
        <v>18352</v>
      </c>
      <c r="D8829" s="4" t="s">
        <v>18359</v>
      </c>
      <c r="E8829" s="11" t="s">
        <v>18360</v>
      </c>
    </row>
    <row r="8830" spans="1:5">
      <c r="A8830" s="10" t="s">
        <v>27</v>
      </c>
      <c r="B8830" s="4">
        <v>0</v>
      </c>
      <c r="C8830" s="4" t="s">
        <v>18352</v>
      </c>
      <c r="D8830" s="4" t="s">
        <v>18361</v>
      </c>
      <c r="E8830" s="4" t="s">
        <v>18362</v>
      </c>
    </row>
    <row r="8831" spans="1:5">
      <c r="A8831" s="10" t="s">
        <v>56</v>
      </c>
      <c r="B8831" s="4" t="s">
        <v>2926</v>
      </c>
      <c r="C8831" s="4" t="s">
        <v>18352</v>
      </c>
      <c r="D8831" s="4" t="s">
        <v>18363</v>
      </c>
      <c r="E8831" s="4" t="s">
        <v>18364</v>
      </c>
    </row>
    <row r="8832" spans="1:5">
      <c r="A8832" s="10" t="s">
        <v>59</v>
      </c>
      <c r="B8832" s="4">
        <v>4000</v>
      </c>
      <c r="C8832" s="4" t="s">
        <v>18352</v>
      </c>
      <c r="D8832" s="4" t="s">
        <v>18365</v>
      </c>
      <c r="E8832" s="4" t="s">
        <v>18366</v>
      </c>
    </row>
    <row r="8833" spans="1:5">
      <c r="A8833" s="10" t="s">
        <v>27</v>
      </c>
      <c r="B8833" s="4">
        <v>0</v>
      </c>
      <c r="C8833" s="4" t="s">
        <v>18352</v>
      </c>
      <c r="D8833" s="4" t="s">
        <v>18367</v>
      </c>
      <c r="E8833" s="4" t="s">
        <v>18368</v>
      </c>
    </row>
    <row r="8834" spans="1:5">
      <c r="A8834" s="10" t="s">
        <v>30</v>
      </c>
      <c r="B8834" s="4" t="s">
        <v>16614</v>
      </c>
      <c r="C8834" s="4" t="s">
        <v>18352</v>
      </c>
      <c r="D8834" s="4" t="s">
        <v>18369</v>
      </c>
      <c r="E8834" s="4" t="s">
        <v>18370</v>
      </c>
    </row>
    <row r="8835" spans="1:5">
      <c r="A8835" s="10" t="s">
        <v>34</v>
      </c>
      <c r="B8835" s="4" t="s">
        <v>803</v>
      </c>
      <c r="C8835" s="4" t="s">
        <v>18352</v>
      </c>
      <c r="D8835" s="4" t="s">
        <v>18371</v>
      </c>
      <c r="E8835" s="4" t="s">
        <v>18372</v>
      </c>
    </row>
    <row r="8836" spans="1:5">
      <c r="A8836" s="10" t="s">
        <v>27</v>
      </c>
      <c r="B8836" s="4">
        <v>0</v>
      </c>
      <c r="C8836" s="4" t="s">
        <v>18352</v>
      </c>
      <c r="D8836" s="4" t="s">
        <v>18373</v>
      </c>
      <c r="E8836" s="4" t="s">
        <v>18374</v>
      </c>
    </row>
    <row r="8837" spans="1:5">
      <c r="A8837" s="10" t="s">
        <v>39</v>
      </c>
      <c r="B8837" s="4" t="s">
        <v>2926</v>
      </c>
      <c r="C8837" s="4" t="s">
        <v>18352</v>
      </c>
      <c r="D8837" s="4" t="s">
        <v>18375</v>
      </c>
      <c r="E8837" s="4" t="s">
        <v>18376</v>
      </c>
    </row>
    <row r="8838" spans="1:5">
      <c r="A8838" s="10" t="s">
        <v>43</v>
      </c>
      <c r="B8838" s="4">
        <v>800</v>
      </c>
      <c r="C8838" s="4" t="s">
        <v>18352</v>
      </c>
      <c r="D8838" s="4" t="s">
        <v>18377</v>
      </c>
      <c r="E8838" s="4" t="s">
        <v>18378</v>
      </c>
    </row>
    <row r="8839" spans="1:5">
      <c r="A8839" s="10" t="s">
        <v>27</v>
      </c>
      <c r="B8839" s="4">
        <v>0</v>
      </c>
      <c r="C8839" s="4" t="s">
        <v>18379</v>
      </c>
      <c r="D8839" s="4" t="s">
        <v>18380</v>
      </c>
      <c r="E8839" s="4" t="s">
        <v>18381</v>
      </c>
    </row>
    <row r="8840" spans="1:5">
      <c r="A8840" s="10" t="s">
        <v>48</v>
      </c>
      <c r="B8840" s="4" t="s">
        <v>85</v>
      </c>
      <c r="C8840" s="4" t="s">
        <v>18379</v>
      </c>
      <c r="D8840" s="4" t="s">
        <v>18382</v>
      </c>
      <c r="E8840" s="4" t="s">
        <v>18383</v>
      </c>
    </row>
    <row r="8841" spans="1:5">
      <c r="A8841" s="10" t="s">
        <v>51</v>
      </c>
      <c r="B8841" s="4">
        <v>9000</v>
      </c>
      <c r="C8841" s="4" t="s">
        <v>18379</v>
      </c>
      <c r="D8841" s="4" t="s">
        <v>18384</v>
      </c>
      <c r="E8841" s="4" t="s">
        <v>18385</v>
      </c>
    </row>
    <row r="8842" spans="1:5">
      <c r="A8842" s="10">
        <v>2711</v>
      </c>
      <c r="B8842" s="4">
        <v>1</v>
      </c>
      <c r="C8842" s="4" t="s">
        <v>18386</v>
      </c>
      <c r="D8842" s="4" t="s">
        <v>18387</v>
      </c>
      <c r="E8842" s="4" t="s">
        <v>18388</v>
      </c>
    </row>
    <row r="8843" spans="1:5">
      <c r="A8843" s="10">
        <v>2712</v>
      </c>
      <c r="B8843" s="4">
        <v>1</v>
      </c>
      <c r="C8843" s="4" t="s">
        <v>18386</v>
      </c>
      <c r="D8843" s="4" t="s">
        <v>18389</v>
      </c>
      <c r="E8843" s="4" t="s">
        <v>18390</v>
      </c>
    </row>
    <row r="8844" spans="1:5">
      <c r="A8844" s="10">
        <v>2713</v>
      </c>
      <c r="B8844" s="4">
        <v>1</v>
      </c>
      <c r="C8844" s="4" t="s">
        <v>18386</v>
      </c>
      <c r="D8844" s="4" t="s">
        <v>18391</v>
      </c>
      <c r="E8844" s="4" t="s">
        <v>18392</v>
      </c>
    </row>
    <row r="8845" spans="1:5">
      <c r="A8845" s="10">
        <v>2714</v>
      </c>
      <c r="B8845" s="4">
        <v>1</v>
      </c>
      <c r="C8845" s="4" t="s">
        <v>18386</v>
      </c>
      <c r="D8845" s="4" t="s">
        <v>18393</v>
      </c>
      <c r="E8845" s="4" t="s">
        <v>18394</v>
      </c>
    </row>
    <row r="8846" spans="1:5">
      <c r="A8846" s="10" t="s">
        <v>27</v>
      </c>
      <c r="B8846" s="4">
        <v>0</v>
      </c>
      <c r="C8846" s="4" t="s">
        <v>18386</v>
      </c>
      <c r="D8846" s="4" t="s">
        <v>18395</v>
      </c>
      <c r="E8846" s="4" t="s">
        <v>18396</v>
      </c>
    </row>
    <row r="8847" spans="1:5">
      <c r="A8847" s="10" t="s">
        <v>30</v>
      </c>
      <c r="B8847" s="4">
        <v>4464</v>
      </c>
      <c r="C8847" s="4" t="s">
        <v>18386</v>
      </c>
      <c r="D8847" s="4" t="s">
        <v>18397</v>
      </c>
      <c r="E8847" s="4" t="s">
        <v>18398</v>
      </c>
    </row>
    <row r="8848" spans="1:5">
      <c r="A8848" s="10" t="s">
        <v>34</v>
      </c>
      <c r="B8848" s="4" t="s">
        <v>10520</v>
      </c>
      <c r="C8848" s="4" t="s">
        <v>18386</v>
      </c>
      <c r="D8848" s="4" t="s">
        <v>18399</v>
      </c>
      <c r="E8848" s="4" t="s">
        <v>18400</v>
      </c>
    </row>
    <row r="8849" spans="1:5">
      <c r="A8849" s="10" t="s">
        <v>27</v>
      </c>
      <c r="B8849" s="4">
        <v>0</v>
      </c>
      <c r="C8849" s="4" t="s">
        <v>18386</v>
      </c>
      <c r="D8849" s="4" t="s">
        <v>18401</v>
      </c>
      <c r="E8849" s="4" t="s">
        <v>18402</v>
      </c>
    </row>
    <row r="8850" spans="1:5">
      <c r="A8850" s="10" t="s">
        <v>39</v>
      </c>
      <c r="B8850" s="4" t="s">
        <v>85</v>
      </c>
      <c r="C8850" s="4" t="s">
        <v>18386</v>
      </c>
      <c r="D8850" s="4" t="s">
        <v>18403</v>
      </c>
      <c r="E8850" s="4" t="s">
        <v>18404</v>
      </c>
    </row>
    <row r="8851" spans="1:5">
      <c r="A8851" s="10" t="s">
        <v>43</v>
      </c>
      <c r="B8851" s="4">
        <v>1000</v>
      </c>
      <c r="C8851" s="4" t="s">
        <v>18386</v>
      </c>
      <c r="D8851" s="4" t="s">
        <v>18405</v>
      </c>
      <c r="E8851" s="4" t="s">
        <v>18406</v>
      </c>
    </row>
    <row r="8852" spans="1:5">
      <c r="A8852" s="10" t="s">
        <v>27</v>
      </c>
      <c r="B8852" s="4">
        <v>0</v>
      </c>
      <c r="C8852" s="4" t="s">
        <v>18386</v>
      </c>
      <c r="D8852" s="4" t="s">
        <v>18407</v>
      </c>
      <c r="E8852" s="4" t="s">
        <v>18408</v>
      </c>
    </row>
    <row r="8853" spans="1:5">
      <c r="A8853" s="10" t="s">
        <v>48</v>
      </c>
      <c r="B8853" s="4" t="s">
        <v>2926</v>
      </c>
      <c r="C8853" s="4" t="s">
        <v>18386</v>
      </c>
      <c r="D8853" s="4" t="s">
        <v>18409</v>
      </c>
      <c r="E8853" s="4" t="s">
        <v>18410</v>
      </c>
    </row>
    <row r="8854" spans="1:5">
      <c r="A8854" s="10" t="s">
        <v>51</v>
      </c>
      <c r="B8854" s="4" t="s">
        <v>654</v>
      </c>
      <c r="C8854" s="4" t="s">
        <v>18386</v>
      </c>
      <c r="D8854" s="4" t="s">
        <v>18411</v>
      </c>
      <c r="E8854" s="4" t="s">
        <v>18412</v>
      </c>
    </row>
    <row r="8855" spans="1:5">
      <c r="A8855" s="10" t="s">
        <v>27</v>
      </c>
      <c r="B8855" s="4">
        <v>0</v>
      </c>
      <c r="C8855" s="4" t="s">
        <v>18386</v>
      </c>
      <c r="D8855" s="4" t="s">
        <v>18413</v>
      </c>
      <c r="E8855" s="4" t="s">
        <v>18414</v>
      </c>
    </row>
    <row r="8856" spans="1:5">
      <c r="A8856" s="10" t="s">
        <v>56</v>
      </c>
      <c r="B8856" s="4" t="s">
        <v>2926</v>
      </c>
      <c r="C8856" s="4" t="s">
        <v>18386</v>
      </c>
      <c r="D8856" s="4" t="s">
        <v>18415</v>
      </c>
      <c r="E8856" s="4" t="s">
        <v>18416</v>
      </c>
    </row>
    <row r="8857" spans="1:5">
      <c r="A8857" s="10" t="s">
        <v>59</v>
      </c>
      <c r="B8857" s="4">
        <v>2000</v>
      </c>
      <c r="C8857" s="4" t="s">
        <v>18386</v>
      </c>
      <c r="D8857" s="4" t="s">
        <v>18417</v>
      </c>
      <c r="E8857" s="4" t="s">
        <v>18418</v>
      </c>
    </row>
    <row r="8858" spans="1:5">
      <c r="A8858" s="10">
        <v>2711</v>
      </c>
      <c r="B8858" s="4">
        <v>1</v>
      </c>
      <c r="C8858" s="4" t="s">
        <v>18419</v>
      </c>
      <c r="D8858" s="4" t="s">
        <v>18420</v>
      </c>
      <c r="E8858" s="4" t="s">
        <v>18421</v>
      </c>
    </row>
    <row r="8859" spans="1:5">
      <c r="A8859" s="10">
        <v>2712</v>
      </c>
      <c r="B8859" s="4">
        <v>1</v>
      </c>
      <c r="C8859" s="4" t="s">
        <v>18419</v>
      </c>
      <c r="D8859" s="4" t="s">
        <v>18422</v>
      </c>
      <c r="E8859" s="4" t="s">
        <v>18423</v>
      </c>
    </row>
    <row r="8860" spans="1:5">
      <c r="A8860" s="10">
        <v>2713</v>
      </c>
      <c r="B8860" s="4">
        <v>1</v>
      </c>
      <c r="C8860" s="4" t="s">
        <v>18419</v>
      </c>
      <c r="D8860" s="4" t="s">
        <v>18424</v>
      </c>
      <c r="E8860" s="4" t="s">
        <v>18425</v>
      </c>
    </row>
    <row r="8861" spans="1:5">
      <c r="A8861" s="10">
        <v>2714</v>
      </c>
      <c r="B8861" s="4">
        <v>1</v>
      </c>
      <c r="C8861" s="4" t="s">
        <v>18419</v>
      </c>
      <c r="D8861" s="4" t="s">
        <v>18426</v>
      </c>
      <c r="E8861" s="11" t="s">
        <v>18427</v>
      </c>
    </row>
    <row r="8862" spans="1:5">
      <c r="A8862" s="10" t="s">
        <v>27</v>
      </c>
      <c r="B8862" s="4">
        <v>0</v>
      </c>
      <c r="C8862" s="4" t="s">
        <v>18428</v>
      </c>
      <c r="D8862" s="4" t="s">
        <v>18429</v>
      </c>
      <c r="E8862" s="4" t="s">
        <v>18430</v>
      </c>
    </row>
    <row r="8863" spans="1:5">
      <c r="A8863" s="10" t="s">
        <v>39</v>
      </c>
      <c r="B8863" s="4" t="s">
        <v>85</v>
      </c>
      <c r="C8863" s="4" t="s">
        <v>18428</v>
      </c>
      <c r="D8863" s="4" t="s">
        <v>18431</v>
      </c>
      <c r="E8863" s="4" t="s">
        <v>18432</v>
      </c>
    </row>
    <row r="8864" spans="1:5">
      <c r="A8864" s="10" t="s">
        <v>43</v>
      </c>
      <c r="B8864" s="4">
        <v>3000</v>
      </c>
      <c r="C8864" s="4" t="s">
        <v>18428</v>
      </c>
      <c r="D8864" s="4" t="s">
        <v>18433</v>
      </c>
      <c r="E8864" s="4" t="s">
        <v>18434</v>
      </c>
    </row>
    <row r="8865" spans="1:5">
      <c r="A8865" s="10" t="s">
        <v>27</v>
      </c>
      <c r="B8865" s="4">
        <v>0</v>
      </c>
      <c r="C8865" s="4" t="s">
        <v>18428</v>
      </c>
      <c r="D8865" s="4" t="s">
        <v>18435</v>
      </c>
      <c r="E8865" s="4" t="s">
        <v>18436</v>
      </c>
    </row>
    <row r="8866" spans="1:5">
      <c r="A8866" s="10" t="s">
        <v>48</v>
      </c>
      <c r="B8866" s="4" t="s">
        <v>2926</v>
      </c>
      <c r="C8866" s="4" t="s">
        <v>18428</v>
      </c>
      <c r="D8866" s="4" t="s">
        <v>18437</v>
      </c>
      <c r="E8866" s="4" t="s">
        <v>18438</v>
      </c>
    </row>
    <row r="8867" spans="1:5">
      <c r="A8867" s="10" t="s">
        <v>51</v>
      </c>
      <c r="B8867" s="4">
        <v>8000</v>
      </c>
      <c r="C8867" s="4" t="s">
        <v>18428</v>
      </c>
      <c r="D8867" s="4" t="s">
        <v>18439</v>
      </c>
      <c r="E8867" s="4" t="s">
        <v>18440</v>
      </c>
    </row>
    <row r="8868" spans="1:5">
      <c r="A8868" s="10" t="s">
        <v>27</v>
      </c>
      <c r="B8868" s="4">
        <v>0</v>
      </c>
      <c r="C8868" s="4" t="s">
        <v>18428</v>
      </c>
      <c r="D8868" s="4" t="s">
        <v>18441</v>
      </c>
      <c r="E8868" s="4" t="s">
        <v>18442</v>
      </c>
    </row>
    <row r="8869" spans="1:5">
      <c r="A8869" s="10" t="s">
        <v>56</v>
      </c>
      <c r="B8869" s="4" t="s">
        <v>85</v>
      </c>
      <c r="C8869" s="4" t="s">
        <v>18428</v>
      </c>
      <c r="D8869" s="4" t="s">
        <v>18443</v>
      </c>
      <c r="E8869" s="4" t="s">
        <v>18444</v>
      </c>
    </row>
    <row r="8870" spans="1:5">
      <c r="A8870" s="10" t="s">
        <v>59</v>
      </c>
      <c r="B8870" s="4">
        <v>2800</v>
      </c>
      <c r="C8870" s="4" t="s">
        <v>18428</v>
      </c>
      <c r="D8870" s="4" t="s">
        <v>18445</v>
      </c>
      <c r="E8870" s="4" t="s">
        <v>18446</v>
      </c>
    </row>
    <row r="8871" spans="1:5">
      <c r="A8871" s="10" t="s">
        <v>27</v>
      </c>
      <c r="B8871" s="4">
        <v>0</v>
      </c>
      <c r="C8871" s="4" t="s">
        <v>18428</v>
      </c>
      <c r="D8871" s="4" t="s">
        <v>18447</v>
      </c>
      <c r="E8871" s="4">
        <v>63539472</v>
      </c>
    </row>
    <row r="8872" spans="1:5">
      <c r="A8872" s="10" t="s">
        <v>30</v>
      </c>
      <c r="B8872" s="4">
        <v>4463</v>
      </c>
      <c r="C8872" s="4" t="s">
        <v>18428</v>
      </c>
      <c r="D8872" s="4" t="s">
        <v>18448</v>
      </c>
      <c r="E8872" s="4" t="s">
        <v>18449</v>
      </c>
    </row>
    <row r="8873" spans="1:5">
      <c r="A8873" s="10" t="s">
        <v>34</v>
      </c>
      <c r="B8873" s="4" t="s">
        <v>506</v>
      </c>
      <c r="C8873" s="4" t="s">
        <v>18428</v>
      </c>
      <c r="D8873" s="4" t="s">
        <v>18450</v>
      </c>
      <c r="E8873" s="4" t="s">
        <v>18451</v>
      </c>
    </row>
    <row r="8874" spans="1:5">
      <c r="A8874" s="10">
        <v>2711</v>
      </c>
      <c r="B8874" s="4">
        <v>1</v>
      </c>
      <c r="C8874" s="4" t="s">
        <v>18452</v>
      </c>
      <c r="D8874" s="4" t="s">
        <v>18453</v>
      </c>
      <c r="E8874" s="4" t="s">
        <v>18454</v>
      </c>
    </row>
    <row r="8875" spans="1:5">
      <c r="A8875" s="10">
        <v>2712</v>
      </c>
      <c r="B8875" s="4">
        <v>1</v>
      </c>
      <c r="C8875" s="4" t="s">
        <v>18452</v>
      </c>
      <c r="D8875" s="4" t="s">
        <v>18455</v>
      </c>
      <c r="E8875" s="4" t="s">
        <v>18456</v>
      </c>
    </row>
    <row r="8876" spans="1:5">
      <c r="A8876" s="10">
        <v>2713</v>
      </c>
      <c r="B8876" s="4">
        <v>1</v>
      </c>
      <c r="C8876" s="4" t="s">
        <v>18452</v>
      </c>
      <c r="D8876" s="4" t="s">
        <v>18457</v>
      </c>
      <c r="E8876" s="4" t="s">
        <v>18458</v>
      </c>
    </row>
    <row r="8877" spans="1:5">
      <c r="A8877" s="10">
        <v>2714</v>
      </c>
      <c r="B8877" s="4">
        <v>1</v>
      </c>
      <c r="C8877" s="4" t="s">
        <v>18452</v>
      </c>
      <c r="D8877" s="4" t="s">
        <v>18459</v>
      </c>
      <c r="E8877" s="4" t="s">
        <v>18460</v>
      </c>
    </row>
    <row r="8878" spans="1:5">
      <c r="A8878" s="10" t="s">
        <v>27</v>
      </c>
      <c r="B8878" s="4">
        <v>0</v>
      </c>
      <c r="C8878" s="4" t="s">
        <v>18461</v>
      </c>
      <c r="D8878" s="4" t="s">
        <v>18462</v>
      </c>
      <c r="E8878" s="4" t="s">
        <v>18463</v>
      </c>
    </row>
    <row r="8879" spans="1:5">
      <c r="A8879" s="10" t="s">
        <v>48</v>
      </c>
      <c r="B8879" s="4" t="s">
        <v>85</v>
      </c>
      <c r="C8879" s="4" t="s">
        <v>18461</v>
      </c>
      <c r="D8879" s="4" t="s">
        <v>18464</v>
      </c>
      <c r="E8879" s="4" t="s">
        <v>18465</v>
      </c>
    </row>
    <row r="8880" spans="1:5">
      <c r="A8880" s="10" t="s">
        <v>51</v>
      </c>
      <c r="B8880" s="4" t="s">
        <v>110</v>
      </c>
      <c r="C8880" s="4" t="s">
        <v>18461</v>
      </c>
      <c r="D8880" s="4" t="s">
        <v>18466</v>
      </c>
      <c r="E8880" s="4" t="s">
        <v>18467</v>
      </c>
    </row>
    <row r="8881" spans="1:5">
      <c r="A8881" s="10" t="s">
        <v>27</v>
      </c>
      <c r="B8881" s="4">
        <v>0</v>
      </c>
      <c r="C8881" s="4" t="s">
        <v>18461</v>
      </c>
      <c r="D8881" s="4" t="s">
        <v>18468</v>
      </c>
      <c r="E8881" s="4" t="s">
        <v>18469</v>
      </c>
    </row>
    <row r="8882" spans="1:5">
      <c r="A8882" s="10" t="s">
        <v>56</v>
      </c>
      <c r="B8882" s="4" t="s">
        <v>85</v>
      </c>
      <c r="C8882" s="4" t="s">
        <v>18461</v>
      </c>
      <c r="D8882" s="4" t="s">
        <v>18470</v>
      </c>
      <c r="E8882" s="4" t="s">
        <v>18471</v>
      </c>
    </row>
    <row r="8883" spans="1:5">
      <c r="A8883" s="10" t="s">
        <v>59</v>
      </c>
      <c r="B8883" s="4" t="s">
        <v>452</v>
      </c>
      <c r="C8883" s="4" t="s">
        <v>18461</v>
      </c>
      <c r="D8883" s="11">
        <v>2.5611E+17</v>
      </c>
      <c r="E8883" s="4">
        <v>97020797</v>
      </c>
    </row>
    <row r="8884" spans="1:5">
      <c r="A8884" s="10" t="s">
        <v>27</v>
      </c>
      <c r="B8884" s="4">
        <v>0</v>
      </c>
      <c r="C8884" s="4" t="s">
        <v>18461</v>
      </c>
      <c r="D8884" s="4" t="s">
        <v>18472</v>
      </c>
      <c r="E8884" s="4" t="s">
        <v>18473</v>
      </c>
    </row>
    <row r="8885" spans="1:5">
      <c r="A8885" s="10" t="s">
        <v>30</v>
      </c>
      <c r="B8885" s="4" t="s">
        <v>16614</v>
      </c>
      <c r="C8885" s="4" t="s">
        <v>18461</v>
      </c>
      <c r="D8885" s="4">
        <v>25644328</v>
      </c>
      <c r="E8885" s="4" t="s">
        <v>18474</v>
      </c>
    </row>
    <row r="8886" spans="1:5">
      <c r="A8886" s="10" t="s">
        <v>34</v>
      </c>
      <c r="B8886" s="4">
        <v>4000</v>
      </c>
      <c r="C8886" s="4" t="s">
        <v>18461</v>
      </c>
      <c r="D8886" s="4" t="s">
        <v>18475</v>
      </c>
      <c r="E8886" s="4" t="s">
        <v>18476</v>
      </c>
    </row>
    <row r="8887" spans="1:5">
      <c r="A8887" s="10" t="s">
        <v>27</v>
      </c>
      <c r="B8887" s="4">
        <v>0</v>
      </c>
      <c r="C8887" s="4" t="s">
        <v>18461</v>
      </c>
      <c r="D8887" s="4" t="s">
        <v>18477</v>
      </c>
      <c r="E8887" s="4" t="s">
        <v>18478</v>
      </c>
    </row>
    <row r="8888" spans="1:5">
      <c r="A8888" s="10" t="s">
        <v>39</v>
      </c>
      <c r="B8888" s="4" t="s">
        <v>2926</v>
      </c>
      <c r="C8888" s="4" t="s">
        <v>18461</v>
      </c>
      <c r="D8888" s="4" t="s">
        <v>18479</v>
      </c>
      <c r="E8888" s="4" t="s">
        <v>18480</v>
      </c>
    </row>
    <row r="8889" spans="1:5">
      <c r="A8889" s="10" t="s">
        <v>43</v>
      </c>
      <c r="B8889" s="4">
        <v>800</v>
      </c>
      <c r="C8889" s="4" t="s">
        <v>18461</v>
      </c>
      <c r="D8889" s="4">
        <v>25677711</v>
      </c>
      <c r="E8889" s="11" t="s">
        <v>18481</v>
      </c>
    </row>
    <row r="8890" spans="1:5">
      <c r="A8890" s="10">
        <v>2711</v>
      </c>
      <c r="B8890" s="4">
        <v>1</v>
      </c>
      <c r="C8890" s="4" t="s">
        <v>18482</v>
      </c>
      <c r="D8890" s="4" t="s">
        <v>18483</v>
      </c>
      <c r="E8890" s="4" t="s">
        <v>18484</v>
      </c>
    </row>
    <row r="8891" spans="1:5">
      <c r="A8891" s="10">
        <v>2712</v>
      </c>
      <c r="B8891" s="4">
        <v>1</v>
      </c>
      <c r="C8891" s="4" t="s">
        <v>18482</v>
      </c>
      <c r="D8891" s="4" t="s">
        <v>18485</v>
      </c>
      <c r="E8891" s="4" t="s">
        <v>18486</v>
      </c>
    </row>
    <row r="8892" spans="1:5">
      <c r="A8892" s="10">
        <v>2713</v>
      </c>
      <c r="B8892" s="4">
        <v>1</v>
      </c>
      <c r="C8892" s="4" t="s">
        <v>18482</v>
      </c>
      <c r="D8892" s="4" t="s">
        <v>18487</v>
      </c>
      <c r="E8892" s="4" t="s">
        <v>18488</v>
      </c>
    </row>
    <row r="8893" spans="1:5">
      <c r="A8893" s="10">
        <v>2714</v>
      </c>
      <c r="B8893" s="4">
        <v>1</v>
      </c>
      <c r="C8893" s="4" t="s">
        <v>18482</v>
      </c>
      <c r="D8893" s="4" t="s">
        <v>18489</v>
      </c>
      <c r="E8893" s="4" t="s">
        <v>18490</v>
      </c>
    </row>
    <row r="8894" spans="1:5">
      <c r="A8894" s="10" t="s">
        <v>27</v>
      </c>
      <c r="B8894" s="4">
        <v>0</v>
      </c>
      <c r="C8894" s="4" t="s">
        <v>18482</v>
      </c>
      <c r="D8894" s="4" t="s">
        <v>18491</v>
      </c>
      <c r="E8894" s="4" t="s">
        <v>18492</v>
      </c>
    </row>
    <row r="8895" spans="1:5">
      <c r="A8895" s="10" t="s">
        <v>56</v>
      </c>
      <c r="B8895" s="4" t="s">
        <v>85</v>
      </c>
      <c r="C8895" s="4" t="s">
        <v>18482</v>
      </c>
      <c r="D8895" s="11" t="s">
        <v>18493</v>
      </c>
      <c r="E8895" s="4" t="s">
        <v>18494</v>
      </c>
    </row>
    <row r="8896" spans="1:5">
      <c r="A8896" s="10" t="s">
        <v>59</v>
      </c>
      <c r="B8896" s="4">
        <v>2000</v>
      </c>
      <c r="C8896" s="4" t="s">
        <v>18482</v>
      </c>
      <c r="D8896" s="4" t="s">
        <v>18495</v>
      </c>
      <c r="E8896" s="11" t="s">
        <v>18496</v>
      </c>
    </row>
    <row r="8897" spans="1:5">
      <c r="A8897" s="10" t="s">
        <v>27</v>
      </c>
      <c r="B8897" s="4">
        <v>0</v>
      </c>
      <c r="C8897" s="4" t="s">
        <v>18497</v>
      </c>
      <c r="D8897" s="4" t="s">
        <v>18498</v>
      </c>
      <c r="E8897" s="4" t="s">
        <v>18499</v>
      </c>
    </row>
    <row r="8898" spans="1:5">
      <c r="A8898" s="10" t="s">
        <v>30</v>
      </c>
      <c r="B8898" s="4">
        <v>4463</v>
      </c>
      <c r="C8898" s="4" t="s">
        <v>18497</v>
      </c>
      <c r="D8898" s="4" t="s">
        <v>18500</v>
      </c>
      <c r="E8898" s="4" t="s">
        <v>18501</v>
      </c>
    </row>
    <row r="8899" spans="1:5">
      <c r="A8899" s="10" t="s">
        <v>34</v>
      </c>
      <c r="B8899" s="4" t="s">
        <v>564</v>
      </c>
      <c r="C8899" s="4" t="s">
        <v>18497</v>
      </c>
      <c r="D8899" s="4">
        <v>49313939</v>
      </c>
      <c r="E8899" s="4" t="s">
        <v>18502</v>
      </c>
    </row>
    <row r="8900" spans="1:5">
      <c r="A8900" s="10" t="s">
        <v>27</v>
      </c>
      <c r="B8900" s="4">
        <v>0</v>
      </c>
      <c r="C8900" s="4" t="s">
        <v>18497</v>
      </c>
      <c r="D8900" s="4" t="s">
        <v>18503</v>
      </c>
      <c r="E8900" s="4" t="s">
        <v>18504</v>
      </c>
    </row>
    <row r="8901" spans="1:5">
      <c r="A8901" s="10" t="s">
        <v>39</v>
      </c>
      <c r="B8901" s="4" t="s">
        <v>85</v>
      </c>
      <c r="C8901" s="4" t="s">
        <v>18497</v>
      </c>
      <c r="D8901" s="4" t="s">
        <v>18505</v>
      </c>
      <c r="E8901" s="4" t="s">
        <v>18506</v>
      </c>
    </row>
    <row r="8902" spans="1:5">
      <c r="A8902" s="10" t="s">
        <v>43</v>
      </c>
      <c r="B8902" s="4">
        <v>4000</v>
      </c>
      <c r="C8902" s="4" t="s">
        <v>18497</v>
      </c>
      <c r="D8902" s="4" t="s">
        <v>18507</v>
      </c>
      <c r="E8902" s="4" t="s">
        <v>18508</v>
      </c>
    </row>
    <row r="8903" spans="1:5">
      <c r="A8903" s="10" t="s">
        <v>27</v>
      </c>
      <c r="B8903" s="4">
        <v>0</v>
      </c>
      <c r="C8903" s="4" t="s">
        <v>18497</v>
      </c>
      <c r="D8903" s="4" t="s">
        <v>18509</v>
      </c>
      <c r="E8903" s="4" t="s">
        <v>18510</v>
      </c>
    </row>
    <row r="8904" spans="1:5">
      <c r="A8904" s="10" t="s">
        <v>48</v>
      </c>
      <c r="B8904" s="4" t="s">
        <v>2926</v>
      </c>
      <c r="C8904" s="4" t="s">
        <v>18497</v>
      </c>
      <c r="D8904" s="11">
        <v>49380300000000</v>
      </c>
      <c r="E8904" s="4" t="s">
        <v>18511</v>
      </c>
    </row>
    <row r="8905" spans="1:5">
      <c r="A8905" s="10" t="s">
        <v>51</v>
      </c>
      <c r="B8905" s="4">
        <v>7000</v>
      </c>
      <c r="C8905" s="4" t="s">
        <v>18497</v>
      </c>
      <c r="D8905" s="4" t="s">
        <v>18512</v>
      </c>
      <c r="E8905" s="4" t="s">
        <v>18513</v>
      </c>
    </row>
    <row r="8906" spans="1:5">
      <c r="A8906" s="10">
        <v>2711</v>
      </c>
      <c r="B8906" s="4">
        <v>1</v>
      </c>
      <c r="C8906" s="4" t="s">
        <v>18514</v>
      </c>
      <c r="D8906" s="4" t="s">
        <v>18515</v>
      </c>
      <c r="E8906" s="4" t="s">
        <v>18516</v>
      </c>
    </row>
    <row r="8907" spans="1:5">
      <c r="A8907" s="10">
        <v>2712</v>
      </c>
      <c r="B8907" s="4">
        <v>1</v>
      </c>
      <c r="C8907" s="4" t="s">
        <v>18514</v>
      </c>
      <c r="D8907" s="4" t="s">
        <v>18517</v>
      </c>
      <c r="E8907" s="4" t="s">
        <v>18518</v>
      </c>
    </row>
    <row r="8908" spans="1:5">
      <c r="A8908" s="10">
        <v>2713</v>
      </c>
      <c r="B8908" s="4">
        <v>1</v>
      </c>
      <c r="C8908" s="4" t="s">
        <v>18514</v>
      </c>
      <c r="D8908" s="4" t="s">
        <v>18519</v>
      </c>
      <c r="E8908" s="4" t="s">
        <v>18520</v>
      </c>
    </row>
    <row r="8909" spans="1:5">
      <c r="A8909" s="10">
        <v>2714</v>
      </c>
      <c r="B8909" s="4">
        <v>1</v>
      </c>
      <c r="C8909" s="4" t="s">
        <v>18514</v>
      </c>
      <c r="D8909" s="4" t="s">
        <v>18521</v>
      </c>
      <c r="E8909" s="4" t="s">
        <v>18522</v>
      </c>
    </row>
    <row r="8910" spans="1:5">
      <c r="A8910" s="10" t="s">
        <v>27</v>
      </c>
      <c r="B8910" s="4">
        <v>0</v>
      </c>
      <c r="C8910" s="4" t="s">
        <v>18514</v>
      </c>
      <c r="D8910" s="4" t="s">
        <v>18523</v>
      </c>
      <c r="E8910" s="4" t="s">
        <v>18524</v>
      </c>
    </row>
    <row r="8911" spans="1:5">
      <c r="A8911" s="10" t="s">
        <v>30</v>
      </c>
      <c r="B8911" s="4" t="s">
        <v>16614</v>
      </c>
      <c r="C8911" s="4" t="s">
        <v>18514</v>
      </c>
      <c r="D8911" s="4" t="s">
        <v>18525</v>
      </c>
      <c r="E8911" s="11">
        <v>5.2256999999999997E+39</v>
      </c>
    </row>
    <row r="8912" spans="1:5">
      <c r="A8912" s="10" t="s">
        <v>34</v>
      </c>
      <c r="B8912" s="4">
        <v>800</v>
      </c>
      <c r="C8912" s="4" t="s">
        <v>18514</v>
      </c>
      <c r="D8912" s="4" t="s">
        <v>18526</v>
      </c>
      <c r="E8912" s="4">
        <v>70270960</v>
      </c>
    </row>
    <row r="8913" spans="1:5">
      <c r="A8913" s="10" t="s">
        <v>27</v>
      </c>
      <c r="B8913" s="4">
        <v>0</v>
      </c>
      <c r="C8913" s="4" t="s">
        <v>18514</v>
      </c>
      <c r="D8913" s="4" t="s">
        <v>18527</v>
      </c>
      <c r="E8913" s="4" t="s">
        <v>18528</v>
      </c>
    </row>
    <row r="8914" spans="1:5">
      <c r="A8914" s="10" t="s">
        <v>39</v>
      </c>
      <c r="B8914" s="4" t="s">
        <v>2926</v>
      </c>
      <c r="C8914" s="4" t="s">
        <v>18514</v>
      </c>
      <c r="D8914" s="4" t="s">
        <v>18529</v>
      </c>
      <c r="E8914" s="4" t="s">
        <v>18530</v>
      </c>
    </row>
    <row r="8915" spans="1:5">
      <c r="A8915" s="10" t="s">
        <v>43</v>
      </c>
      <c r="B8915" s="4">
        <v>4000</v>
      </c>
      <c r="C8915" s="4" t="s">
        <v>18514</v>
      </c>
      <c r="D8915" s="4" t="s">
        <v>18531</v>
      </c>
      <c r="E8915" s="4" t="s">
        <v>18532</v>
      </c>
    </row>
    <row r="8916" spans="1:5">
      <c r="A8916" s="10" t="s">
        <v>27</v>
      </c>
      <c r="B8916" s="4">
        <v>0</v>
      </c>
      <c r="C8916" s="4" t="s">
        <v>18533</v>
      </c>
      <c r="D8916" s="4" t="s">
        <v>18534</v>
      </c>
      <c r="E8916" s="4" t="s">
        <v>18535</v>
      </c>
    </row>
    <row r="8917" spans="1:5">
      <c r="A8917" s="10" t="s">
        <v>48</v>
      </c>
      <c r="B8917" s="4" t="s">
        <v>85</v>
      </c>
      <c r="C8917" s="4" t="s">
        <v>18533</v>
      </c>
      <c r="D8917" s="4" t="s">
        <v>18536</v>
      </c>
      <c r="E8917" s="4" t="s">
        <v>18537</v>
      </c>
    </row>
    <row r="8918" spans="1:5">
      <c r="A8918" s="10" t="s">
        <v>51</v>
      </c>
      <c r="B8918" s="4">
        <v>8800</v>
      </c>
      <c r="C8918" s="4" t="s">
        <v>18533</v>
      </c>
      <c r="D8918" s="4" t="s">
        <v>18538</v>
      </c>
      <c r="E8918" s="4" t="s">
        <v>18539</v>
      </c>
    </row>
    <row r="8919" spans="1:5">
      <c r="A8919" s="10" t="s">
        <v>27</v>
      </c>
      <c r="B8919" s="4">
        <v>0</v>
      </c>
      <c r="C8919" s="4" t="s">
        <v>18533</v>
      </c>
      <c r="D8919" s="4" t="s">
        <v>18540</v>
      </c>
      <c r="E8919" s="4" t="s">
        <v>18541</v>
      </c>
    </row>
    <row r="8920" spans="1:5">
      <c r="A8920" s="10" t="s">
        <v>56</v>
      </c>
      <c r="B8920" s="4" t="s">
        <v>2926</v>
      </c>
      <c r="C8920" s="4" t="s">
        <v>16815</v>
      </c>
      <c r="D8920" s="4" t="s">
        <v>18542</v>
      </c>
      <c r="E8920" s="4" t="s">
        <v>18543</v>
      </c>
    </row>
    <row r="8921" spans="1:5">
      <c r="A8921" s="10" t="s">
        <v>59</v>
      </c>
      <c r="B8921" s="4">
        <v>3000</v>
      </c>
      <c r="C8921" s="4" t="s">
        <v>18544</v>
      </c>
      <c r="D8921" s="4" t="s">
        <v>18545</v>
      </c>
      <c r="E8921" s="4" t="s">
        <v>18546</v>
      </c>
    </row>
    <row r="8922" spans="1:5">
      <c r="A8922" s="10">
        <v>2711</v>
      </c>
      <c r="B8922" s="4">
        <v>1</v>
      </c>
      <c r="C8922" s="4" t="s">
        <v>18547</v>
      </c>
      <c r="D8922" s="4" t="s">
        <v>18548</v>
      </c>
      <c r="E8922" s="4" t="s">
        <v>18549</v>
      </c>
    </row>
    <row r="8923" spans="1:5">
      <c r="A8923" s="10">
        <v>2712</v>
      </c>
      <c r="B8923" s="4">
        <v>1</v>
      </c>
      <c r="C8923" s="4" t="s">
        <v>18547</v>
      </c>
      <c r="D8923" s="4" t="s">
        <v>18550</v>
      </c>
      <c r="E8923" s="4" t="s">
        <v>18551</v>
      </c>
    </row>
    <row r="8924" spans="1:5">
      <c r="A8924" s="10">
        <v>2713</v>
      </c>
      <c r="B8924" s="4">
        <v>1</v>
      </c>
      <c r="C8924" s="4" t="s">
        <v>18547</v>
      </c>
      <c r="D8924" s="4" t="s">
        <v>18552</v>
      </c>
      <c r="E8924" s="4" t="s">
        <v>18553</v>
      </c>
    </row>
    <row r="8925" spans="1:5">
      <c r="A8925" s="10">
        <v>2714</v>
      </c>
      <c r="B8925" s="4">
        <v>1</v>
      </c>
      <c r="C8925" s="4" t="s">
        <v>18547</v>
      </c>
      <c r="D8925" s="4" t="s">
        <v>18554</v>
      </c>
      <c r="E8925" s="4" t="s">
        <v>18555</v>
      </c>
    </row>
    <row r="8926" spans="1:5">
      <c r="A8926" s="10" t="s">
        <v>27</v>
      </c>
      <c r="B8926" s="4">
        <v>0</v>
      </c>
      <c r="C8926" s="4" t="s">
        <v>18547</v>
      </c>
      <c r="D8926" s="4" t="s">
        <v>18556</v>
      </c>
      <c r="E8926" s="4" t="s">
        <v>18557</v>
      </c>
    </row>
    <row r="8927" spans="1:5">
      <c r="A8927" s="10" t="s">
        <v>39</v>
      </c>
      <c r="B8927" s="4" t="s">
        <v>85</v>
      </c>
      <c r="C8927" s="4" t="s">
        <v>18547</v>
      </c>
      <c r="D8927" s="4" t="s">
        <v>18558</v>
      </c>
      <c r="E8927" s="4" t="s">
        <v>18559</v>
      </c>
    </row>
    <row r="8928" spans="1:5">
      <c r="A8928" s="10" t="s">
        <v>43</v>
      </c>
      <c r="B8928" s="4" t="s">
        <v>825</v>
      </c>
      <c r="C8928" s="4" t="s">
        <v>18547</v>
      </c>
      <c r="D8928" s="4" t="s">
        <v>18560</v>
      </c>
      <c r="E8928" s="4" t="s">
        <v>18561</v>
      </c>
    </row>
    <row r="8929" spans="1:5">
      <c r="A8929" s="10" t="s">
        <v>27</v>
      </c>
      <c r="B8929" s="4">
        <v>0</v>
      </c>
      <c r="C8929" s="4" t="s">
        <v>18547</v>
      </c>
      <c r="D8929" s="4" t="s">
        <v>18562</v>
      </c>
      <c r="E8929" s="4" t="s">
        <v>18563</v>
      </c>
    </row>
    <row r="8930" spans="1:5">
      <c r="A8930" s="10" t="s">
        <v>48</v>
      </c>
      <c r="B8930" s="4" t="s">
        <v>85</v>
      </c>
      <c r="C8930" s="4" t="s">
        <v>18547</v>
      </c>
      <c r="D8930" s="4" t="s">
        <v>18564</v>
      </c>
      <c r="E8930" s="4" t="s">
        <v>18565</v>
      </c>
    </row>
    <row r="8931" spans="1:5">
      <c r="A8931" s="10" t="s">
        <v>51</v>
      </c>
      <c r="B8931" s="4">
        <v>9000</v>
      </c>
      <c r="C8931" s="4" t="s">
        <v>18547</v>
      </c>
      <c r="D8931" s="4" t="s">
        <v>18566</v>
      </c>
      <c r="E8931" s="4" t="s">
        <v>18567</v>
      </c>
    </row>
    <row r="8932" spans="1:5">
      <c r="A8932" s="10" t="s">
        <v>27</v>
      </c>
      <c r="B8932" s="4">
        <v>0</v>
      </c>
      <c r="C8932" s="4" t="s">
        <v>18568</v>
      </c>
      <c r="D8932" s="4" t="s">
        <v>18569</v>
      </c>
      <c r="E8932" s="4" t="s">
        <v>18570</v>
      </c>
    </row>
    <row r="8933" spans="1:5">
      <c r="A8933" s="10" t="s">
        <v>56</v>
      </c>
      <c r="B8933" s="4" t="s">
        <v>2926</v>
      </c>
      <c r="C8933" s="4" t="s">
        <v>18568</v>
      </c>
      <c r="D8933" s="4" t="s">
        <v>18571</v>
      </c>
      <c r="E8933" s="4" t="s">
        <v>18572</v>
      </c>
    </row>
    <row r="8934" spans="1:5">
      <c r="A8934" s="10" t="s">
        <v>59</v>
      </c>
      <c r="B8934" s="4">
        <v>3000</v>
      </c>
      <c r="C8934" s="4" t="s">
        <v>18568</v>
      </c>
      <c r="D8934" s="4" t="s">
        <v>18573</v>
      </c>
      <c r="E8934" s="4" t="s">
        <v>18574</v>
      </c>
    </row>
    <row r="8935" spans="1:5">
      <c r="A8935" s="10" t="s">
        <v>27</v>
      </c>
      <c r="B8935" s="4">
        <v>0</v>
      </c>
      <c r="C8935" s="4" t="s">
        <v>18568</v>
      </c>
      <c r="D8935" s="4" t="s">
        <v>18575</v>
      </c>
      <c r="E8935" s="4" t="s">
        <v>18576</v>
      </c>
    </row>
    <row r="8936" spans="1:5">
      <c r="A8936" s="10" t="s">
        <v>30</v>
      </c>
      <c r="B8936" s="4" t="s">
        <v>16453</v>
      </c>
      <c r="C8936" s="4" t="s">
        <v>18568</v>
      </c>
      <c r="D8936" s="4" t="s">
        <v>18577</v>
      </c>
      <c r="E8936" s="4" t="s">
        <v>18578</v>
      </c>
    </row>
    <row r="8937" spans="1:5">
      <c r="A8937" s="10" t="s">
        <v>34</v>
      </c>
      <c r="B8937" s="4" t="s">
        <v>394</v>
      </c>
      <c r="C8937" s="4" t="s">
        <v>18568</v>
      </c>
      <c r="D8937" s="4" t="s">
        <v>18579</v>
      </c>
      <c r="E8937" s="4" t="s">
        <v>18580</v>
      </c>
    </row>
    <row r="8938" spans="1:5">
      <c r="A8938" s="10">
        <v>2711</v>
      </c>
      <c r="B8938" s="4">
        <v>1</v>
      </c>
      <c r="C8938" s="4" t="s">
        <v>18581</v>
      </c>
      <c r="D8938" s="4" t="s">
        <v>18582</v>
      </c>
      <c r="E8938" s="4" t="s">
        <v>18583</v>
      </c>
    </row>
    <row r="8939" spans="1:5">
      <c r="A8939" s="10">
        <v>2712</v>
      </c>
      <c r="B8939" s="4">
        <v>1</v>
      </c>
      <c r="C8939" s="4" t="s">
        <v>18581</v>
      </c>
      <c r="D8939" s="4" t="s">
        <v>18584</v>
      </c>
      <c r="E8939" s="4" t="s">
        <v>18585</v>
      </c>
    </row>
    <row r="8940" spans="1:5">
      <c r="A8940" s="10">
        <v>2713</v>
      </c>
      <c r="B8940" s="4">
        <v>1</v>
      </c>
      <c r="C8940" s="4" t="s">
        <v>18581</v>
      </c>
      <c r="D8940" s="4" t="s">
        <v>18586</v>
      </c>
      <c r="E8940" s="4" t="s">
        <v>18587</v>
      </c>
    </row>
    <row r="8941" spans="1:5">
      <c r="A8941" s="10">
        <v>2714</v>
      </c>
      <c r="B8941" s="4">
        <v>1</v>
      </c>
      <c r="C8941" s="4" t="s">
        <v>18581</v>
      </c>
      <c r="D8941" s="4" t="s">
        <v>18588</v>
      </c>
      <c r="E8941" s="11">
        <v>975371</v>
      </c>
    </row>
    <row r="8942" spans="1:5">
      <c r="A8942" s="10" t="s">
        <v>27</v>
      </c>
      <c r="B8942" s="4">
        <v>0</v>
      </c>
      <c r="C8942" s="4" t="s">
        <v>18581</v>
      </c>
      <c r="D8942" s="4" t="s">
        <v>18589</v>
      </c>
      <c r="E8942" s="4" t="s">
        <v>18590</v>
      </c>
    </row>
    <row r="8943" spans="1:5">
      <c r="A8943" s="10" t="s">
        <v>48</v>
      </c>
      <c r="B8943" s="4" t="s">
        <v>2926</v>
      </c>
      <c r="C8943" s="4" t="s">
        <v>18581</v>
      </c>
      <c r="D8943" s="4" t="s">
        <v>18591</v>
      </c>
      <c r="E8943" s="4" t="s">
        <v>18592</v>
      </c>
    </row>
    <row r="8944" spans="1:5">
      <c r="A8944" s="10" t="s">
        <v>51</v>
      </c>
      <c r="B8944" s="4">
        <v>7000</v>
      </c>
      <c r="C8944" s="4" t="s">
        <v>18581</v>
      </c>
      <c r="D8944" s="4" t="s">
        <v>18593</v>
      </c>
      <c r="E8944" s="4" t="s">
        <v>18594</v>
      </c>
    </row>
    <row r="8945" spans="1:5">
      <c r="A8945" s="10" t="s">
        <v>27</v>
      </c>
      <c r="B8945" s="4">
        <v>0</v>
      </c>
      <c r="C8945" s="4" t="s">
        <v>18581</v>
      </c>
      <c r="D8945" s="4" t="s">
        <v>18595</v>
      </c>
      <c r="E8945" s="11">
        <v>5249440000000</v>
      </c>
    </row>
    <row r="8946" spans="1:5">
      <c r="A8946" s="10" t="s">
        <v>56</v>
      </c>
      <c r="B8946" s="4" t="s">
        <v>85</v>
      </c>
      <c r="C8946" s="4" t="s">
        <v>18581</v>
      </c>
      <c r="D8946" s="4" t="s">
        <v>18596</v>
      </c>
      <c r="E8946" s="4" t="s">
        <v>18597</v>
      </c>
    </row>
    <row r="8947" spans="1:5">
      <c r="A8947" s="10" t="s">
        <v>59</v>
      </c>
      <c r="B8947" s="4">
        <v>0</v>
      </c>
      <c r="C8947" s="4" t="s">
        <v>18581</v>
      </c>
      <c r="D8947" s="4" t="s">
        <v>18598</v>
      </c>
      <c r="E8947" s="4" t="s">
        <v>18599</v>
      </c>
    </row>
    <row r="8948" spans="1:5">
      <c r="A8948" s="10" t="s">
        <v>27</v>
      </c>
      <c r="B8948" s="4">
        <v>0</v>
      </c>
      <c r="C8948" s="4" t="s">
        <v>18581</v>
      </c>
      <c r="D8948" s="4" t="s">
        <v>18600</v>
      </c>
      <c r="E8948" s="4" t="s">
        <v>18601</v>
      </c>
    </row>
    <row r="8949" spans="1:5">
      <c r="A8949" s="10" t="s">
        <v>30</v>
      </c>
      <c r="B8949" s="4">
        <v>4463</v>
      </c>
      <c r="C8949" s="4" t="s">
        <v>18581</v>
      </c>
      <c r="D8949" s="4" t="s">
        <v>18602</v>
      </c>
      <c r="E8949" s="4" t="s">
        <v>18603</v>
      </c>
    </row>
    <row r="8950" spans="1:5">
      <c r="A8950" s="10" t="s">
        <v>34</v>
      </c>
      <c r="B8950" s="4">
        <v>2800</v>
      </c>
      <c r="C8950" s="4" t="s">
        <v>18581</v>
      </c>
      <c r="D8950" s="4" t="s">
        <v>18604</v>
      </c>
      <c r="E8950" s="4" t="s">
        <v>18605</v>
      </c>
    </row>
    <row r="8951" spans="1:5">
      <c r="A8951" s="10" t="s">
        <v>27</v>
      </c>
      <c r="B8951" s="4">
        <v>0</v>
      </c>
      <c r="C8951" s="4" t="s">
        <v>18606</v>
      </c>
      <c r="D8951" s="4" t="s">
        <v>18607</v>
      </c>
      <c r="E8951" s="4" t="s">
        <v>18608</v>
      </c>
    </row>
    <row r="8952" spans="1:5">
      <c r="A8952" s="10" t="s">
        <v>39</v>
      </c>
      <c r="B8952" s="4" t="s">
        <v>85</v>
      </c>
      <c r="C8952" s="4" t="s">
        <v>18606</v>
      </c>
      <c r="D8952" s="4" t="s">
        <v>18609</v>
      </c>
      <c r="E8952" s="4" t="s">
        <v>18610</v>
      </c>
    </row>
    <row r="8953" spans="1:5">
      <c r="A8953" s="10" t="s">
        <v>43</v>
      </c>
      <c r="B8953" s="4">
        <v>800</v>
      </c>
      <c r="C8953" s="4" t="s">
        <v>18606</v>
      </c>
      <c r="D8953" s="4" t="s">
        <v>18611</v>
      </c>
      <c r="E8953" s="4" t="s">
        <v>18612</v>
      </c>
    </row>
    <row r="8954" spans="1:5">
      <c r="A8954" s="10">
        <v>2711</v>
      </c>
      <c r="B8954" s="4">
        <v>1</v>
      </c>
      <c r="C8954" s="4" t="s">
        <v>18613</v>
      </c>
      <c r="D8954" s="4" t="s">
        <v>18614</v>
      </c>
      <c r="E8954" s="4" t="s">
        <v>18615</v>
      </c>
    </row>
    <row r="8955" spans="1:5">
      <c r="A8955" s="10">
        <v>2712</v>
      </c>
      <c r="B8955" s="4">
        <v>1</v>
      </c>
      <c r="C8955" s="4" t="s">
        <v>18613</v>
      </c>
      <c r="D8955" s="4" t="s">
        <v>18616</v>
      </c>
      <c r="E8955" s="4" t="s">
        <v>18617</v>
      </c>
    </row>
    <row r="8956" spans="1:5">
      <c r="A8956" s="10">
        <v>2713</v>
      </c>
      <c r="B8956" s="4">
        <v>1</v>
      </c>
      <c r="C8956" s="4" t="s">
        <v>18613</v>
      </c>
      <c r="D8956" s="4" t="s">
        <v>18618</v>
      </c>
      <c r="E8956" s="4" t="s">
        <v>18619</v>
      </c>
    </row>
    <row r="8957" spans="1:5">
      <c r="A8957" s="10">
        <v>2714</v>
      </c>
      <c r="B8957" s="4">
        <v>1</v>
      </c>
      <c r="C8957" s="4" t="s">
        <v>18613</v>
      </c>
      <c r="D8957" s="4" t="s">
        <v>18620</v>
      </c>
      <c r="E8957" s="4" t="s">
        <v>18621</v>
      </c>
    </row>
    <row r="8958" spans="1:5">
      <c r="A8958" s="10" t="s">
        <v>27</v>
      </c>
      <c r="B8958" s="4">
        <v>0</v>
      </c>
      <c r="C8958" s="4" t="s">
        <v>18613</v>
      </c>
      <c r="D8958" s="4" t="s">
        <v>18622</v>
      </c>
      <c r="E8958" s="4" t="s">
        <v>18623</v>
      </c>
    </row>
    <row r="8959" spans="1:5">
      <c r="A8959" s="10" t="s">
        <v>56</v>
      </c>
      <c r="B8959" s="4" t="s">
        <v>85</v>
      </c>
      <c r="C8959" s="4" t="s">
        <v>18613</v>
      </c>
      <c r="D8959" s="4" t="s">
        <v>18624</v>
      </c>
      <c r="E8959" s="4" t="s">
        <v>18625</v>
      </c>
    </row>
    <row r="8960" spans="1:5">
      <c r="A8960" s="10" t="s">
        <v>59</v>
      </c>
      <c r="B8960" s="4" t="s">
        <v>506</v>
      </c>
      <c r="C8960" s="4" t="s">
        <v>18613</v>
      </c>
      <c r="D8960" s="4" t="s">
        <v>18626</v>
      </c>
      <c r="E8960" s="4" t="s">
        <v>18627</v>
      </c>
    </row>
    <row r="8961" spans="1:5">
      <c r="A8961" s="10" t="s">
        <v>27</v>
      </c>
      <c r="B8961" s="4">
        <v>0</v>
      </c>
      <c r="C8961" s="4" t="s">
        <v>18613</v>
      </c>
      <c r="D8961" s="4" t="s">
        <v>18628</v>
      </c>
      <c r="E8961" s="4" t="s">
        <v>18629</v>
      </c>
    </row>
    <row r="8962" spans="1:5">
      <c r="A8962" s="10" t="s">
        <v>30</v>
      </c>
      <c r="B8962" s="4" t="s">
        <v>16453</v>
      </c>
      <c r="C8962" s="4" t="s">
        <v>18613</v>
      </c>
      <c r="D8962" s="4" t="s">
        <v>18630</v>
      </c>
      <c r="E8962" s="4" t="s">
        <v>18631</v>
      </c>
    </row>
    <row r="8963" spans="1:5">
      <c r="A8963" s="10" t="s">
        <v>34</v>
      </c>
      <c r="B8963" s="4">
        <v>5000</v>
      </c>
      <c r="C8963" s="4" t="s">
        <v>18613</v>
      </c>
      <c r="D8963" s="4" t="s">
        <v>18632</v>
      </c>
      <c r="E8963" s="4" t="s">
        <v>18633</v>
      </c>
    </row>
    <row r="8964" spans="1:5">
      <c r="A8964" s="10" t="s">
        <v>27</v>
      </c>
      <c r="B8964" s="4">
        <v>0</v>
      </c>
      <c r="C8964" s="4" t="s">
        <v>18613</v>
      </c>
      <c r="D8964" s="4" t="s">
        <v>18634</v>
      </c>
      <c r="E8964" s="4" t="s">
        <v>18635</v>
      </c>
    </row>
    <row r="8965" spans="1:5">
      <c r="A8965" s="10" t="s">
        <v>39</v>
      </c>
      <c r="B8965" s="4" t="s">
        <v>85</v>
      </c>
      <c r="C8965" s="4" t="s">
        <v>16815</v>
      </c>
      <c r="D8965" s="4" t="s">
        <v>18636</v>
      </c>
      <c r="E8965" s="4" t="s">
        <v>18637</v>
      </c>
    </row>
    <row r="8966" spans="1:5">
      <c r="A8966" s="10" t="s">
        <v>43</v>
      </c>
      <c r="B8966" s="4" t="s">
        <v>452</v>
      </c>
      <c r="C8966" s="4" t="s">
        <v>18638</v>
      </c>
      <c r="D8966" s="4" t="s">
        <v>18639</v>
      </c>
      <c r="E8966" s="4" t="s">
        <v>18640</v>
      </c>
    </row>
    <row r="8967" spans="1:5">
      <c r="A8967" s="10" t="s">
        <v>27</v>
      </c>
      <c r="B8967" s="4">
        <v>0</v>
      </c>
      <c r="C8967" s="4" t="s">
        <v>18641</v>
      </c>
      <c r="D8967" s="4" t="s">
        <v>18642</v>
      </c>
      <c r="E8967" s="4" t="s">
        <v>18643</v>
      </c>
    </row>
    <row r="8968" spans="1:5">
      <c r="A8968" s="10" t="s">
        <v>48</v>
      </c>
      <c r="B8968" s="4" t="s">
        <v>85</v>
      </c>
      <c r="C8968" s="4" t="s">
        <v>18641</v>
      </c>
      <c r="D8968" s="4" t="s">
        <v>18644</v>
      </c>
      <c r="E8968" s="4" t="s">
        <v>18645</v>
      </c>
    </row>
    <row r="8969" spans="1:5">
      <c r="A8969" s="10" t="s">
        <v>51</v>
      </c>
      <c r="B8969" s="4">
        <v>7000</v>
      </c>
      <c r="C8969" s="4" t="s">
        <v>18641</v>
      </c>
      <c r="D8969" s="4" t="s">
        <v>18646</v>
      </c>
      <c r="E8969" s="4" t="s">
        <v>18647</v>
      </c>
    </row>
    <row r="8970" spans="1:5">
      <c r="A8970" s="10">
        <v>2711</v>
      </c>
      <c r="B8970" s="4">
        <v>1</v>
      </c>
      <c r="C8970" s="4" t="s">
        <v>18648</v>
      </c>
      <c r="D8970" s="4" t="s">
        <v>18649</v>
      </c>
      <c r="E8970" s="4" t="s">
        <v>18650</v>
      </c>
    </row>
    <row r="8971" spans="1:5">
      <c r="A8971" s="10">
        <v>2712</v>
      </c>
      <c r="B8971" s="4">
        <v>1</v>
      </c>
      <c r="C8971" s="4" t="s">
        <v>18648</v>
      </c>
      <c r="D8971" s="4" t="s">
        <v>18651</v>
      </c>
      <c r="E8971" s="4" t="s">
        <v>18652</v>
      </c>
    </row>
    <row r="8972" spans="1:5">
      <c r="A8972" s="10">
        <v>2713</v>
      </c>
      <c r="B8972" s="4">
        <v>1</v>
      </c>
      <c r="C8972" s="4" t="s">
        <v>18648</v>
      </c>
      <c r="D8972" s="4" t="s">
        <v>18653</v>
      </c>
      <c r="E8972" s="4">
        <v>86980399</v>
      </c>
    </row>
    <row r="8973" spans="1:5">
      <c r="A8973" s="10">
        <v>2714</v>
      </c>
      <c r="B8973" s="4">
        <v>1</v>
      </c>
      <c r="C8973" s="4" t="s">
        <v>18648</v>
      </c>
      <c r="D8973" s="4" t="s">
        <v>18654</v>
      </c>
      <c r="E8973" s="4">
        <v>54679917</v>
      </c>
    </row>
    <row r="8974" spans="1:5">
      <c r="A8974" s="10" t="s">
        <v>27</v>
      </c>
      <c r="B8974" s="4">
        <v>0</v>
      </c>
      <c r="C8974" s="4" t="s">
        <v>18648</v>
      </c>
      <c r="D8974" s="4" t="s">
        <v>18655</v>
      </c>
      <c r="E8974" s="4" t="s">
        <v>18656</v>
      </c>
    </row>
    <row r="8975" spans="1:5">
      <c r="A8975" s="10" t="s">
        <v>30</v>
      </c>
      <c r="B8975" s="4">
        <v>4462</v>
      </c>
      <c r="C8975" s="4" t="s">
        <v>18648</v>
      </c>
      <c r="D8975" s="4" t="s">
        <v>18657</v>
      </c>
      <c r="E8975" s="4" t="s">
        <v>18658</v>
      </c>
    </row>
    <row r="8976" spans="1:5">
      <c r="A8976" s="10" t="s">
        <v>34</v>
      </c>
      <c r="B8976" s="4" t="s">
        <v>44</v>
      </c>
      <c r="C8976" s="4" t="s">
        <v>18648</v>
      </c>
      <c r="D8976" s="4" t="s">
        <v>18659</v>
      </c>
      <c r="E8976" s="4" t="s">
        <v>18660</v>
      </c>
    </row>
    <row r="8977" spans="1:5">
      <c r="A8977" s="10" t="s">
        <v>27</v>
      </c>
      <c r="B8977" s="4">
        <v>0</v>
      </c>
      <c r="C8977" s="4" t="s">
        <v>18648</v>
      </c>
      <c r="D8977" s="4" t="s">
        <v>18661</v>
      </c>
      <c r="E8977" s="4" t="s">
        <v>18662</v>
      </c>
    </row>
    <row r="8978" spans="1:5">
      <c r="A8978" s="10" t="s">
        <v>39</v>
      </c>
      <c r="B8978" s="4" t="s">
        <v>40</v>
      </c>
      <c r="C8978" s="4" t="s">
        <v>18648</v>
      </c>
      <c r="D8978" s="4" t="s">
        <v>18663</v>
      </c>
      <c r="E8978" s="4" t="s">
        <v>18664</v>
      </c>
    </row>
    <row r="8979" spans="1:5">
      <c r="A8979" s="10" t="s">
        <v>43</v>
      </c>
      <c r="B8979" s="4" t="s">
        <v>94</v>
      </c>
      <c r="C8979" s="4" t="s">
        <v>18648</v>
      </c>
      <c r="D8979" s="4" t="s">
        <v>18665</v>
      </c>
      <c r="E8979" s="4" t="s">
        <v>18666</v>
      </c>
    </row>
    <row r="8980" spans="1:5">
      <c r="A8980" s="10" t="s">
        <v>27</v>
      </c>
      <c r="B8980" s="4">
        <v>0</v>
      </c>
      <c r="C8980" s="4" t="s">
        <v>18648</v>
      </c>
      <c r="D8980" s="4" t="s">
        <v>18667</v>
      </c>
      <c r="E8980" s="4" t="s">
        <v>18668</v>
      </c>
    </row>
    <row r="8981" spans="1:5">
      <c r="A8981" s="10" t="s">
        <v>48</v>
      </c>
      <c r="B8981" s="4" t="s">
        <v>2926</v>
      </c>
      <c r="C8981" s="4" t="s">
        <v>18648</v>
      </c>
      <c r="D8981" s="4" t="s">
        <v>18669</v>
      </c>
      <c r="E8981" s="4" t="s">
        <v>18670</v>
      </c>
    </row>
    <row r="8982" spans="1:5">
      <c r="A8982" s="10" t="s">
        <v>51</v>
      </c>
      <c r="B8982" s="4">
        <v>9000</v>
      </c>
      <c r="C8982" s="4" t="s">
        <v>18648</v>
      </c>
      <c r="D8982" s="4" t="s">
        <v>18671</v>
      </c>
      <c r="E8982" s="4" t="s">
        <v>18672</v>
      </c>
    </row>
    <row r="8983" spans="1:5">
      <c r="A8983" s="10" t="s">
        <v>27</v>
      </c>
      <c r="B8983" s="4">
        <v>0</v>
      </c>
      <c r="C8983" s="4" t="s">
        <v>18648</v>
      </c>
      <c r="D8983" s="4" t="s">
        <v>18673</v>
      </c>
      <c r="E8983" s="4" t="s">
        <v>18674</v>
      </c>
    </row>
    <row r="8984" spans="1:5">
      <c r="A8984" s="10" t="s">
        <v>56</v>
      </c>
      <c r="B8984" s="4" t="s">
        <v>85</v>
      </c>
      <c r="C8984" s="4" t="s">
        <v>18648</v>
      </c>
      <c r="D8984" s="4" t="s">
        <v>18675</v>
      </c>
      <c r="E8984" s="4" t="s">
        <v>18676</v>
      </c>
    </row>
    <row r="8985" spans="1:5">
      <c r="A8985" s="10" t="s">
        <v>59</v>
      </c>
      <c r="B8985" s="4">
        <v>3000</v>
      </c>
      <c r="C8985" s="4" t="s">
        <v>18648</v>
      </c>
      <c r="D8985" s="4" t="s">
        <v>18677</v>
      </c>
      <c r="E8985" s="4" t="s">
        <v>18678</v>
      </c>
    </row>
    <row r="8986" spans="1:5">
      <c r="A8986" s="10">
        <v>2711</v>
      </c>
      <c r="B8986" s="4">
        <v>1</v>
      </c>
      <c r="C8986" s="4" t="s">
        <v>18679</v>
      </c>
      <c r="D8986" s="4" t="s">
        <v>18680</v>
      </c>
      <c r="E8986" s="4" t="s">
        <v>18681</v>
      </c>
    </row>
    <row r="8987" spans="1:5">
      <c r="A8987" s="10">
        <v>2712</v>
      </c>
      <c r="B8987" s="4">
        <v>1</v>
      </c>
      <c r="C8987" s="4" t="s">
        <v>18679</v>
      </c>
      <c r="D8987" s="4" t="s">
        <v>18682</v>
      </c>
      <c r="E8987" s="4">
        <v>99707492</v>
      </c>
    </row>
    <row r="8988" spans="1:5">
      <c r="A8988" s="10">
        <v>2713</v>
      </c>
      <c r="B8988" s="4">
        <v>1</v>
      </c>
      <c r="C8988" s="4" t="s">
        <v>18679</v>
      </c>
      <c r="D8988" s="4" t="s">
        <v>18683</v>
      </c>
      <c r="E8988" s="4" t="s">
        <v>18684</v>
      </c>
    </row>
    <row r="8989" spans="1:5">
      <c r="A8989" s="10">
        <v>2714</v>
      </c>
      <c r="B8989" s="4">
        <v>1</v>
      </c>
      <c r="C8989" s="4" t="s">
        <v>18679</v>
      </c>
      <c r="D8989" s="4" t="s">
        <v>18685</v>
      </c>
      <c r="E8989" s="4" t="s">
        <v>18686</v>
      </c>
    </row>
    <row r="8990" spans="1:5">
      <c r="A8990" s="10" t="s">
        <v>27</v>
      </c>
      <c r="B8990" s="4">
        <v>0</v>
      </c>
      <c r="C8990" s="4" t="s">
        <v>18687</v>
      </c>
      <c r="D8990" s="4" t="s">
        <v>18688</v>
      </c>
      <c r="E8990" s="4" t="s">
        <v>18689</v>
      </c>
    </row>
    <row r="8991" spans="1:5">
      <c r="A8991" s="10" t="s">
        <v>39</v>
      </c>
      <c r="B8991" s="4" t="s">
        <v>2926</v>
      </c>
      <c r="C8991" s="4" t="s">
        <v>18687</v>
      </c>
      <c r="D8991" s="4">
        <v>20113754</v>
      </c>
      <c r="E8991" s="4" t="s">
        <v>18690</v>
      </c>
    </row>
    <row r="8992" spans="1:5">
      <c r="A8992" s="10" t="s">
        <v>43</v>
      </c>
      <c r="B8992" s="4">
        <v>5000</v>
      </c>
      <c r="C8992" s="4" t="s">
        <v>18687</v>
      </c>
      <c r="D8992" s="11">
        <v>2.0113E+101</v>
      </c>
      <c r="E8992" s="4" t="s">
        <v>18691</v>
      </c>
    </row>
    <row r="8993" spans="1:5">
      <c r="A8993" s="10" t="s">
        <v>27</v>
      </c>
      <c r="B8993" s="4">
        <v>0</v>
      </c>
      <c r="C8993" s="4" t="s">
        <v>18687</v>
      </c>
      <c r="D8993" s="4" t="s">
        <v>18692</v>
      </c>
      <c r="E8993" s="4" t="s">
        <v>18693</v>
      </c>
    </row>
    <row r="8994" spans="1:5">
      <c r="A8994" s="10" t="s">
        <v>48</v>
      </c>
      <c r="B8994" s="4" t="s">
        <v>85</v>
      </c>
      <c r="C8994" s="4" t="s">
        <v>18687</v>
      </c>
      <c r="D8994" s="4">
        <v>20146117</v>
      </c>
      <c r="E8994" s="4" t="s">
        <v>18694</v>
      </c>
    </row>
    <row r="8995" spans="1:5">
      <c r="A8995" s="10" t="s">
        <v>51</v>
      </c>
      <c r="B8995" s="4">
        <v>9800</v>
      </c>
      <c r="C8995" s="4" t="s">
        <v>18687</v>
      </c>
      <c r="D8995" s="4" t="s">
        <v>18695</v>
      </c>
      <c r="E8995" s="4" t="s">
        <v>18696</v>
      </c>
    </row>
    <row r="8996" spans="1:5">
      <c r="A8996" s="10" t="s">
        <v>27</v>
      </c>
      <c r="B8996" s="4">
        <v>0</v>
      </c>
      <c r="C8996" s="4" t="s">
        <v>18687</v>
      </c>
      <c r="D8996" s="4" t="s">
        <v>18697</v>
      </c>
      <c r="E8996" s="4" t="s">
        <v>18698</v>
      </c>
    </row>
    <row r="8997" spans="1:5">
      <c r="A8997" s="10" t="s">
        <v>56</v>
      </c>
      <c r="B8997" s="4" t="s">
        <v>85</v>
      </c>
      <c r="C8997" s="4" t="s">
        <v>18687</v>
      </c>
      <c r="D8997" s="4" t="s">
        <v>18699</v>
      </c>
      <c r="E8997" s="4" t="s">
        <v>18700</v>
      </c>
    </row>
    <row r="8998" spans="1:5">
      <c r="A8998" s="10" t="s">
        <v>59</v>
      </c>
      <c r="B8998" s="4">
        <v>8800</v>
      </c>
      <c r="C8998" s="4" t="s">
        <v>18687</v>
      </c>
      <c r="D8998" s="4" t="s">
        <v>18701</v>
      </c>
      <c r="E8998" s="4" t="s">
        <v>18702</v>
      </c>
    </row>
    <row r="8999" spans="1:5">
      <c r="A8999" s="10" t="s">
        <v>27</v>
      </c>
      <c r="B8999" s="4">
        <v>0</v>
      </c>
      <c r="C8999" s="4" t="s">
        <v>18687</v>
      </c>
      <c r="D8999" s="4" t="s">
        <v>18703</v>
      </c>
      <c r="E8999" s="4" t="s">
        <v>18704</v>
      </c>
    </row>
    <row r="9000" spans="1:5">
      <c r="A9000" s="10" t="s">
        <v>30</v>
      </c>
      <c r="B9000" s="4">
        <v>4462</v>
      </c>
      <c r="C9000" s="4" t="s">
        <v>18687</v>
      </c>
      <c r="D9000" s="4" t="s">
        <v>18705</v>
      </c>
      <c r="E9000" s="4" t="s">
        <v>18706</v>
      </c>
    </row>
    <row r="9001" spans="1:5">
      <c r="A9001" s="10" t="s">
        <v>34</v>
      </c>
      <c r="B9001" s="4" t="s">
        <v>316</v>
      </c>
      <c r="C9001" s="4" t="s">
        <v>18687</v>
      </c>
      <c r="D9001" s="4" t="s">
        <v>18707</v>
      </c>
      <c r="E9001" s="4" t="s">
        <v>18708</v>
      </c>
    </row>
    <row r="9002" spans="1:5">
      <c r="A9002" s="10">
        <v>2711</v>
      </c>
      <c r="B9002" s="4">
        <v>1</v>
      </c>
      <c r="C9002" s="4" t="s">
        <v>18709</v>
      </c>
      <c r="D9002" s="4" t="s">
        <v>18710</v>
      </c>
      <c r="E9002" s="4" t="s">
        <v>18711</v>
      </c>
    </row>
    <row r="9003" spans="1:5">
      <c r="A9003" s="10">
        <v>2712</v>
      </c>
      <c r="B9003" s="4">
        <v>1</v>
      </c>
      <c r="C9003" s="4" t="s">
        <v>18709</v>
      </c>
      <c r="D9003" s="4" t="s">
        <v>18712</v>
      </c>
      <c r="E9003" s="4" t="s">
        <v>18713</v>
      </c>
    </row>
    <row r="9004" spans="1:5">
      <c r="A9004" s="10">
        <v>2713</v>
      </c>
      <c r="B9004" s="4">
        <v>1</v>
      </c>
      <c r="C9004" s="4" t="s">
        <v>18709</v>
      </c>
      <c r="D9004" s="4" t="s">
        <v>18714</v>
      </c>
      <c r="E9004" s="4" t="s">
        <v>18715</v>
      </c>
    </row>
    <row r="9005" spans="1:5">
      <c r="A9005" s="10">
        <v>2714</v>
      </c>
      <c r="B9005" s="4">
        <v>1</v>
      </c>
      <c r="C9005" s="4" t="s">
        <v>18709</v>
      </c>
      <c r="D9005" s="4" t="s">
        <v>18716</v>
      </c>
      <c r="E9005" s="4" t="s">
        <v>18717</v>
      </c>
    </row>
    <row r="9006" spans="1:5">
      <c r="A9006" s="10" t="s">
        <v>27</v>
      </c>
      <c r="B9006" s="4">
        <v>0</v>
      </c>
      <c r="C9006" s="4" t="s">
        <v>18709</v>
      </c>
      <c r="D9006" s="11" t="s">
        <v>18718</v>
      </c>
      <c r="E9006" s="4" t="s">
        <v>18719</v>
      </c>
    </row>
    <row r="9007" spans="1:5">
      <c r="A9007" s="10" t="s">
        <v>48</v>
      </c>
      <c r="B9007" s="4" t="s">
        <v>85</v>
      </c>
      <c r="C9007" s="4" t="s">
        <v>18720</v>
      </c>
      <c r="D9007" s="4" t="s">
        <v>18721</v>
      </c>
      <c r="E9007" s="4" t="s">
        <v>18722</v>
      </c>
    </row>
    <row r="9008" spans="1:5">
      <c r="A9008" s="10" t="s">
        <v>51</v>
      </c>
      <c r="B9008" s="4" t="s">
        <v>94</v>
      </c>
      <c r="C9008" s="4" t="s">
        <v>18720</v>
      </c>
      <c r="D9008" s="11" t="s">
        <v>18723</v>
      </c>
      <c r="E9008" s="4" t="s">
        <v>18724</v>
      </c>
    </row>
    <row r="9009" spans="1:5">
      <c r="A9009" s="10" t="s">
        <v>27</v>
      </c>
      <c r="B9009" s="4">
        <v>0</v>
      </c>
      <c r="C9009" s="4" t="s">
        <v>18720</v>
      </c>
      <c r="D9009" s="11" t="s">
        <v>18725</v>
      </c>
      <c r="E9009" s="4" t="s">
        <v>18726</v>
      </c>
    </row>
    <row r="9010" spans="1:5">
      <c r="A9010" s="10" t="s">
        <v>56</v>
      </c>
      <c r="B9010" s="4" t="s">
        <v>85</v>
      </c>
      <c r="C9010" s="4" t="s">
        <v>18720</v>
      </c>
      <c r="D9010" s="4" t="s">
        <v>18727</v>
      </c>
      <c r="E9010" s="4" t="s">
        <v>18728</v>
      </c>
    </row>
    <row r="9011" spans="1:5">
      <c r="A9011" s="10" t="s">
        <v>59</v>
      </c>
      <c r="B9011" s="4" t="s">
        <v>94</v>
      </c>
      <c r="C9011" s="4" t="s">
        <v>18720</v>
      </c>
      <c r="D9011" s="11" t="s">
        <v>18729</v>
      </c>
      <c r="E9011" s="4" t="s">
        <v>18730</v>
      </c>
    </row>
    <row r="9012" spans="1:5">
      <c r="A9012" s="10" t="s">
        <v>27</v>
      </c>
      <c r="B9012" s="4">
        <v>0</v>
      </c>
      <c r="C9012" s="4" t="s">
        <v>18720</v>
      </c>
      <c r="D9012" s="4" t="s">
        <v>18731</v>
      </c>
      <c r="E9012" s="4" t="s">
        <v>18732</v>
      </c>
    </row>
    <row r="9013" spans="1:5">
      <c r="A9013" s="10" t="s">
        <v>30</v>
      </c>
      <c r="B9013" s="4">
        <v>4469</v>
      </c>
      <c r="C9013" s="4" t="s">
        <v>18720</v>
      </c>
      <c r="D9013" s="4" t="s">
        <v>18733</v>
      </c>
      <c r="E9013" s="4">
        <v>1916818</v>
      </c>
    </row>
    <row r="9014" spans="1:5">
      <c r="A9014" s="10" t="s">
        <v>34</v>
      </c>
      <c r="B9014" s="4" t="s">
        <v>1185</v>
      </c>
      <c r="C9014" s="4" t="s">
        <v>18720</v>
      </c>
      <c r="D9014" s="11" t="s">
        <v>18734</v>
      </c>
      <c r="E9014" s="4" t="s">
        <v>18735</v>
      </c>
    </row>
    <row r="9015" spans="1:5">
      <c r="A9015" s="10" t="s">
        <v>27</v>
      </c>
      <c r="B9015" s="4">
        <v>0</v>
      </c>
      <c r="C9015" s="4" t="s">
        <v>18720</v>
      </c>
      <c r="D9015" s="4" t="s">
        <v>18736</v>
      </c>
      <c r="E9015" s="4" t="s">
        <v>18737</v>
      </c>
    </row>
    <row r="9016" spans="1:5">
      <c r="A9016" s="10" t="s">
        <v>39</v>
      </c>
      <c r="B9016" s="4" t="s">
        <v>2926</v>
      </c>
      <c r="C9016" s="4" t="s">
        <v>18720</v>
      </c>
      <c r="D9016" s="4" t="s">
        <v>18738</v>
      </c>
      <c r="E9016" s="4" t="s">
        <v>18739</v>
      </c>
    </row>
    <row r="9017" spans="1:5">
      <c r="A9017" s="10" t="s">
        <v>43</v>
      </c>
      <c r="B9017" s="4">
        <v>2000</v>
      </c>
      <c r="C9017" s="4" t="s">
        <v>18720</v>
      </c>
      <c r="D9017" s="4" t="s">
        <v>18740</v>
      </c>
      <c r="E9017" s="4" t="s">
        <v>18741</v>
      </c>
    </row>
    <row r="9018" spans="1:5">
      <c r="A9018" s="10">
        <v>2711</v>
      </c>
      <c r="B9018" s="4">
        <v>1</v>
      </c>
      <c r="C9018" s="4" t="s">
        <v>18742</v>
      </c>
      <c r="D9018" s="4" t="s">
        <v>18743</v>
      </c>
      <c r="E9018" s="4" t="s">
        <v>18744</v>
      </c>
    </row>
    <row r="9019" spans="1:5">
      <c r="A9019" s="10">
        <v>2712</v>
      </c>
      <c r="B9019" s="4">
        <v>1</v>
      </c>
      <c r="C9019" s="4" t="s">
        <v>18742</v>
      </c>
      <c r="D9019" s="4" t="s">
        <v>18745</v>
      </c>
      <c r="E9019" s="4" t="s">
        <v>18746</v>
      </c>
    </row>
    <row r="9020" spans="1:5">
      <c r="A9020" s="10">
        <v>2713</v>
      </c>
      <c r="B9020" s="4">
        <v>1</v>
      </c>
      <c r="C9020" s="4" t="s">
        <v>18742</v>
      </c>
      <c r="D9020" s="4" t="s">
        <v>18747</v>
      </c>
      <c r="E9020" s="4" t="s">
        <v>18748</v>
      </c>
    </row>
    <row r="9021" spans="1:5">
      <c r="A9021" s="10">
        <v>2714</v>
      </c>
      <c r="B9021" s="4">
        <v>1</v>
      </c>
      <c r="C9021" s="4" t="s">
        <v>18742</v>
      </c>
      <c r="D9021" s="4" t="s">
        <v>18749</v>
      </c>
      <c r="E9021" s="4" t="s">
        <v>18750</v>
      </c>
    </row>
    <row r="9022" spans="1:5">
      <c r="A9022" s="10" t="s">
        <v>27</v>
      </c>
      <c r="B9022" s="4">
        <v>0</v>
      </c>
      <c r="C9022" s="4" t="s">
        <v>18742</v>
      </c>
      <c r="D9022" s="4" t="s">
        <v>18751</v>
      </c>
      <c r="E9022" s="4">
        <v>48581946</v>
      </c>
    </row>
    <row r="9023" spans="1:5">
      <c r="A9023" s="10" t="s">
        <v>56</v>
      </c>
      <c r="B9023" s="4" t="s">
        <v>85</v>
      </c>
      <c r="C9023" s="4" t="s">
        <v>18742</v>
      </c>
      <c r="D9023" s="4" t="s">
        <v>18752</v>
      </c>
      <c r="E9023" s="4" t="s">
        <v>18753</v>
      </c>
    </row>
    <row r="9024" spans="1:5">
      <c r="A9024" s="10" t="s">
        <v>59</v>
      </c>
      <c r="B9024" s="4">
        <v>0</v>
      </c>
      <c r="C9024" s="4" t="s">
        <v>18742</v>
      </c>
      <c r="D9024" s="4" t="s">
        <v>18754</v>
      </c>
      <c r="E9024" s="4" t="s">
        <v>18755</v>
      </c>
    </row>
    <row r="9025" spans="1:5">
      <c r="A9025" s="10" t="s">
        <v>27</v>
      </c>
      <c r="B9025" s="4">
        <v>0</v>
      </c>
      <c r="C9025" s="4" t="s">
        <v>18756</v>
      </c>
      <c r="D9025" s="4" t="s">
        <v>18757</v>
      </c>
      <c r="E9025" s="4" t="s">
        <v>18758</v>
      </c>
    </row>
    <row r="9026" spans="1:5">
      <c r="A9026" s="10" t="s">
        <v>30</v>
      </c>
      <c r="B9026" s="4">
        <v>4462</v>
      </c>
      <c r="C9026" s="4" t="s">
        <v>18756</v>
      </c>
      <c r="D9026" s="4" t="s">
        <v>18759</v>
      </c>
      <c r="E9026" s="4" t="s">
        <v>18760</v>
      </c>
    </row>
    <row r="9027" spans="1:5">
      <c r="A9027" s="10" t="s">
        <v>34</v>
      </c>
      <c r="B9027" s="4">
        <v>800</v>
      </c>
      <c r="C9027" s="4" t="s">
        <v>18756</v>
      </c>
      <c r="D9027" s="4" t="s">
        <v>18761</v>
      </c>
      <c r="E9027" s="4" t="s">
        <v>18762</v>
      </c>
    </row>
    <row r="9028" spans="1:5">
      <c r="A9028" s="10" t="s">
        <v>27</v>
      </c>
      <c r="B9028" s="4">
        <v>0</v>
      </c>
      <c r="C9028" s="4" t="s">
        <v>18756</v>
      </c>
      <c r="D9028" s="4" t="s">
        <v>18763</v>
      </c>
      <c r="E9028" s="4" t="s">
        <v>18764</v>
      </c>
    </row>
    <row r="9029" spans="1:5">
      <c r="A9029" s="10" t="s">
        <v>39</v>
      </c>
      <c r="B9029" s="4" t="s">
        <v>40</v>
      </c>
      <c r="C9029" s="4" t="s">
        <v>18756</v>
      </c>
      <c r="D9029" s="4" t="s">
        <v>18765</v>
      </c>
      <c r="E9029" s="4" t="s">
        <v>18766</v>
      </c>
    </row>
    <row r="9030" spans="1:5">
      <c r="A9030" s="10" t="s">
        <v>43</v>
      </c>
      <c r="B9030" s="4" t="s">
        <v>452</v>
      </c>
      <c r="C9030" s="4" t="s">
        <v>18756</v>
      </c>
      <c r="D9030" s="4" t="s">
        <v>18767</v>
      </c>
      <c r="E9030" s="4" t="s">
        <v>18768</v>
      </c>
    </row>
    <row r="9031" spans="1:5">
      <c r="A9031" s="10" t="s">
        <v>27</v>
      </c>
      <c r="B9031" s="4">
        <v>0</v>
      </c>
      <c r="C9031" s="4" t="s">
        <v>18756</v>
      </c>
      <c r="D9031" s="4" t="s">
        <v>18769</v>
      </c>
      <c r="E9031" s="4" t="s">
        <v>18770</v>
      </c>
    </row>
    <row r="9032" spans="1:5">
      <c r="A9032" s="10" t="s">
        <v>48</v>
      </c>
      <c r="B9032" s="4" t="s">
        <v>2926</v>
      </c>
      <c r="C9032" s="4" t="s">
        <v>18756</v>
      </c>
      <c r="D9032" s="4" t="s">
        <v>18771</v>
      </c>
      <c r="E9032" s="4" t="s">
        <v>18772</v>
      </c>
    </row>
    <row r="9033" spans="1:5">
      <c r="A9033" s="10" t="s">
        <v>51</v>
      </c>
      <c r="B9033" s="4">
        <v>7800</v>
      </c>
      <c r="C9033" s="4" t="s">
        <v>18756</v>
      </c>
      <c r="D9033" s="4" t="s">
        <v>18773</v>
      </c>
      <c r="E9033" s="4" t="s">
        <v>18774</v>
      </c>
    </row>
    <row r="9034" spans="1:5">
      <c r="A9034" s="10">
        <v>2711</v>
      </c>
      <c r="B9034" s="4">
        <v>1</v>
      </c>
      <c r="C9034" s="4" t="s">
        <v>18775</v>
      </c>
      <c r="D9034" s="4" t="s">
        <v>18776</v>
      </c>
      <c r="E9034" s="4" t="s">
        <v>18777</v>
      </c>
    </row>
    <row r="9035" spans="1:5">
      <c r="A9035" s="10">
        <v>2712</v>
      </c>
      <c r="B9035" s="4">
        <v>1</v>
      </c>
      <c r="C9035" s="4" t="s">
        <v>18775</v>
      </c>
      <c r="D9035" s="4" t="s">
        <v>18778</v>
      </c>
      <c r="E9035" s="4" t="s">
        <v>18779</v>
      </c>
    </row>
    <row r="9036" spans="1:5">
      <c r="A9036" s="10">
        <v>2713</v>
      </c>
      <c r="B9036" s="4">
        <v>1</v>
      </c>
      <c r="C9036" s="4" t="s">
        <v>18775</v>
      </c>
      <c r="D9036" s="4" t="s">
        <v>18780</v>
      </c>
      <c r="E9036" s="4" t="s">
        <v>18781</v>
      </c>
    </row>
    <row r="9037" spans="1:5">
      <c r="A9037" s="10">
        <v>2714</v>
      </c>
      <c r="B9037" s="4">
        <v>1</v>
      </c>
      <c r="C9037" s="4" t="s">
        <v>18775</v>
      </c>
      <c r="D9037" s="4" t="s">
        <v>18782</v>
      </c>
      <c r="E9037" s="4" t="s">
        <v>18783</v>
      </c>
    </row>
    <row r="9038" spans="1:5">
      <c r="A9038" s="10" t="s">
        <v>27</v>
      </c>
      <c r="B9038" s="4">
        <v>0</v>
      </c>
      <c r="C9038" s="4" t="s">
        <v>18775</v>
      </c>
      <c r="D9038" s="4" t="s">
        <v>18784</v>
      </c>
      <c r="E9038" s="4" t="s">
        <v>18785</v>
      </c>
    </row>
    <row r="9039" spans="1:5">
      <c r="A9039" s="10" t="s">
        <v>30</v>
      </c>
      <c r="B9039" s="4">
        <v>4469</v>
      </c>
      <c r="C9039" s="4" t="s">
        <v>18775</v>
      </c>
      <c r="D9039" s="4" t="s">
        <v>18786</v>
      </c>
      <c r="E9039" s="4" t="s">
        <v>18787</v>
      </c>
    </row>
    <row r="9040" spans="1:5">
      <c r="A9040" s="10" t="s">
        <v>34</v>
      </c>
      <c r="B9040" s="4">
        <v>7800</v>
      </c>
      <c r="C9040" s="4" t="s">
        <v>18775</v>
      </c>
      <c r="D9040" s="4" t="s">
        <v>18788</v>
      </c>
      <c r="E9040" s="4" t="s">
        <v>18789</v>
      </c>
    </row>
    <row r="9041" spans="1:5">
      <c r="A9041" s="10" t="s">
        <v>27</v>
      </c>
      <c r="B9041" s="4">
        <v>0</v>
      </c>
      <c r="C9041" s="4" t="s">
        <v>18775</v>
      </c>
      <c r="D9041" s="4" t="s">
        <v>18790</v>
      </c>
      <c r="E9041" s="4" t="s">
        <v>18791</v>
      </c>
    </row>
    <row r="9042" spans="1:5">
      <c r="A9042" s="10" t="s">
        <v>39</v>
      </c>
      <c r="B9042" s="4" t="s">
        <v>2926</v>
      </c>
      <c r="C9042" s="4" t="s">
        <v>18775</v>
      </c>
      <c r="D9042" s="4" t="s">
        <v>18792</v>
      </c>
      <c r="E9042" s="4" t="s">
        <v>18793</v>
      </c>
    </row>
    <row r="9043" spans="1:5">
      <c r="A9043" s="10" t="s">
        <v>43</v>
      </c>
      <c r="B9043" s="4">
        <v>4000</v>
      </c>
      <c r="C9043" s="4" t="s">
        <v>18775</v>
      </c>
      <c r="D9043" s="4" t="s">
        <v>18794</v>
      </c>
      <c r="E9043" s="4" t="s">
        <v>18795</v>
      </c>
    </row>
    <row r="9044" spans="1:5">
      <c r="A9044" s="10" t="s">
        <v>27</v>
      </c>
      <c r="B9044" s="4">
        <v>0</v>
      </c>
      <c r="C9044" s="4" t="s">
        <v>18796</v>
      </c>
      <c r="D9044" s="4" t="s">
        <v>18797</v>
      </c>
      <c r="E9044" s="4" t="s">
        <v>18798</v>
      </c>
    </row>
    <row r="9045" spans="1:5">
      <c r="A9045" s="10" t="s">
        <v>48</v>
      </c>
      <c r="B9045" s="4" t="s">
        <v>85</v>
      </c>
      <c r="C9045" s="4" t="s">
        <v>18796</v>
      </c>
      <c r="D9045" s="4" t="s">
        <v>18799</v>
      </c>
      <c r="E9045" s="4" t="s">
        <v>18800</v>
      </c>
    </row>
    <row r="9046" spans="1:5">
      <c r="A9046" s="10" t="s">
        <v>51</v>
      </c>
      <c r="B9046" s="4">
        <v>8000</v>
      </c>
      <c r="C9046" s="4" t="s">
        <v>18796</v>
      </c>
      <c r="D9046" s="4" t="s">
        <v>18801</v>
      </c>
      <c r="E9046" s="4" t="s">
        <v>18802</v>
      </c>
    </row>
    <row r="9047" spans="1:5">
      <c r="A9047" s="10" t="s">
        <v>27</v>
      </c>
      <c r="B9047" s="4">
        <v>0</v>
      </c>
      <c r="C9047" s="4" t="s">
        <v>18796</v>
      </c>
      <c r="D9047" s="4" t="s">
        <v>18803</v>
      </c>
      <c r="E9047" s="4" t="s">
        <v>18804</v>
      </c>
    </row>
    <row r="9048" spans="1:5">
      <c r="A9048" s="10" t="s">
        <v>56</v>
      </c>
      <c r="B9048" s="4" t="s">
        <v>2926</v>
      </c>
      <c r="C9048" s="4" t="s">
        <v>18796</v>
      </c>
      <c r="D9048" s="4" t="s">
        <v>18805</v>
      </c>
      <c r="E9048" s="4" t="s">
        <v>18806</v>
      </c>
    </row>
    <row r="9049" spans="1:5">
      <c r="A9049" s="10" t="s">
        <v>59</v>
      </c>
      <c r="B9049" s="4">
        <v>2000</v>
      </c>
      <c r="C9049" s="4" t="s">
        <v>18796</v>
      </c>
      <c r="D9049" s="4" t="s">
        <v>18807</v>
      </c>
      <c r="E9049" s="4" t="s">
        <v>18808</v>
      </c>
    </row>
    <row r="9050" spans="1:5">
      <c r="A9050" s="10">
        <v>2711</v>
      </c>
      <c r="B9050" s="4">
        <v>1</v>
      </c>
      <c r="C9050" s="4" t="s">
        <v>18809</v>
      </c>
      <c r="D9050" s="4" t="s">
        <v>18810</v>
      </c>
      <c r="E9050" s="4" t="s">
        <v>18811</v>
      </c>
    </row>
    <row r="9051" spans="1:5">
      <c r="A9051" s="10">
        <v>2712</v>
      </c>
      <c r="B9051" s="4">
        <v>1</v>
      </c>
      <c r="C9051" s="4" t="s">
        <v>18809</v>
      </c>
      <c r="D9051" s="4" t="s">
        <v>18812</v>
      </c>
      <c r="E9051" s="4" t="s">
        <v>18813</v>
      </c>
    </row>
    <row r="9052" spans="1:5">
      <c r="A9052" s="10">
        <v>2713</v>
      </c>
      <c r="B9052" s="4">
        <v>1</v>
      </c>
      <c r="C9052" s="4" t="s">
        <v>18809</v>
      </c>
      <c r="D9052" s="4" t="s">
        <v>18814</v>
      </c>
      <c r="E9052" s="4" t="s">
        <v>18815</v>
      </c>
    </row>
    <row r="9053" spans="1:5">
      <c r="A9053" s="10">
        <v>2714</v>
      </c>
      <c r="B9053" s="4">
        <v>1</v>
      </c>
      <c r="C9053" s="4" t="s">
        <v>18809</v>
      </c>
      <c r="D9053" s="4" t="s">
        <v>18816</v>
      </c>
      <c r="E9053" s="4" t="s">
        <v>18817</v>
      </c>
    </row>
    <row r="9054" spans="1:5">
      <c r="A9054" s="10" t="s">
        <v>27</v>
      </c>
      <c r="B9054" s="4">
        <v>0</v>
      </c>
      <c r="C9054" s="4" t="s">
        <v>18809</v>
      </c>
      <c r="D9054" s="4" t="s">
        <v>18818</v>
      </c>
      <c r="E9054" s="4" t="s">
        <v>18819</v>
      </c>
    </row>
    <row r="9055" spans="1:5">
      <c r="A9055" s="10" t="s">
        <v>39</v>
      </c>
      <c r="B9055" s="4" t="s">
        <v>85</v>
      </c>
      <c r="C9055" s="4" t="s">
        <v>18809</v>
      </c>
      <c r="D9055" s="4" t="s">
        <v>18820</v>
      </c>
      <c r="E9055" s="4" t="s">
        <v>18821</v>
      </c>
    </row>
    <row r="9056" spans="1:5">
      <c r="A9056" s="10" t="s">
        <v>43</v>
      </c>
      <c r="B9056" s="4">
        <v>3800</v>
      </c>
      <c r="C9056" s="4" t="s">
        <v>18809</v>
      </c>
      <c r="D9056" s="4" t="s">
        <v>18822</v>
      </c>
      <c r="E9056" s="4" t="s">
        <v>18823</v>
      </c>
    </row>
    <row r="9057" spans="1:5">
      <c r="A9057" s="10" t="s">
        <v>27</v>
      </c>
      <c r="B9057" s="4">
        <v>0</v>
      </c>
      <c r="C9057" s="4" t="s">
        <v>18809</v>
      </c>
      <c r="D9057" s="4" t="s">
        <v>18824</v>
      </c>
      <c r="E9057" s="4" t="s">
        <v>18825</v>
      </c>
    </row>
    <row r="9058" spans="1:5">
      <c r="A9058" s="10" t="s">
        <v>48</v>
      </c>
      <c r="B9058" s="4" t="s">
        <v>2926</v>
      </c>
      <c r="C9058" s="4" t="s">
        <v>18809</v>
      </c>
      <c r="D9058" s="4" t="s">
        <v>18826</v>
      </c>
      <c r="E9058" s="4" t="s">
        <v>18827</v>
      </c>
    </row>
    <row r="9059" spans="1:5">
      <c r="A9059" s="10" t="s">
        <v>51</v>
      </c>
      <c r="B9059" s="4">
        <v>5000</v>
      </c>
      <c r="C9059" s="4" t="s">
        <v>18809</v>
      </c>
      <c r="D9059" s="4" t="s">
        <v>18828</v>
      </c>
      <c r="E9059" s="4" t="s">
        <v>18829</v>
      </c>
    </row>
    <row r="9060" spans="1:5">
      <c r="A9060" s="10" t="s">
        <v>27</v>
      </c>
      <c r="B9060" s="4">
        <v>0</v>
      </c>
      <c r="C9060" s="4" t="s">
        <v>18830</v>
      </c>
      <c r="D9060" s="4" t="s">
        <v>18831</v>
      </c>
      <c r="E9060" s="4" t="s">
        <v>18832</v>
      </c>
    </row>
    <row r="9061" spans="1:5">
      <c r="A9061" s="10" t="s">
        <v>56</v>
      </c>
      <c r="B9061" s="4" t="s">
        <v>85</v>
      </c>
      <c r="C9061" s="4" t="s">
        <v>18830</v>
      </c>
      <c r="D9061" s="4" t="s">
        <v>18833</v>
      </c>
      <c r="E9061" s="4" t="s">
        <v>18834</v>
      </c>
    </row>
    <row r="9062" spans="1:5">
      <c r="A9062" s="10" t="s">
        <v>59</v>
      </c>
      <c r="B9062" s="4">
        <v>2000</v>
      </c>
      <c r="C9062" s="4" t="s">
        <v>18830</v>
      </c>
      <c r="D9062" s="4" t="s">
        <v>18835</v>
      </c>
      <c r="E9062" s="4" t="s">
        <v>18836</v>
      </c>
    </row>
    <row r="9063" spans="1:5">
      <c r="A9063" s="10" t="s">
        <v>27</v>
      </c>
      <c r="B9063" s="4">
        <v>0</v>
      </c>
      <c r="C9063" s="4" t="s">
        <v>18830</v>
      </c>
      <c r="D9063" s="4" t="s">
        <v>18837</v>
      </c>
      <c r="E9063" s="4" t="s">
        <v>18838</v>
      </c>
    </row>
    <row r="9064" spans="1:5">
      <c r="A9064" s="10" t="s">
        <v>30</v>
      </c>
      <c r="B9064" s="4">
        <v>4461</v>
      </c>
      <c r="C9064" s="4" t="s">
        <v>18830</v>
      </c>
      <c r="D9064" s="4" t="s">
        <v>18839</v>
      </c>
      <c r="E9064" s="4" t="s">
        <v>18840</v>
      </c>
    </row>
    <row r="9065" spans="1:5">
      <c r="A9065" s="10" t="s">
        <v>34</v>
      </c>
      <c r="B9065" s="4" t="s">
        <v>2806</v>
      </c>
      <c r="C9065" s="4" t="s">
        <v>18830</v>
      </c>
      <c r="D9065" s="4" t="s">
        <v>18841</v>
      </c>
      <c r="E9065" s="4" t="s">
        <v>18842</v>
      </c>
    </row>
    <row r="9066" spans="1:5">
      <c r="A9066" s="10">
        <v>2711</v>
      </c>
      <c r="B9066" s="4">
        <v>1</v>
      </c>
      <c r="C9066" s="4" t="s">
        <v>18843</v>
      </c>
      <c r="D9066" s="4" t="s">
        <v>18844</v>
      </c>
      <c r="E9066" s="4" t="s">
        <v>18845</v>
      </c>
    </row>
    <row r="9067" spans="1:5">
      <c r="A9067" s="10">
        <v>2712</v>
      </c>
      <c r="B9067" s="4">
        <v>1</v>
      </c>
      <c r="C9067" s="4" t="s">
        <v>18843</v>
      </c>
      <c r="D9067" s="4" t="s">
        <v>18846</v>
      </c>
      <c r="E9067" s="4" t="s">
        <v>18847</v>
      </c>
    </row>
    <row r="9068" spans="1:5">
      <c r="A9068" s="10">
        <v>2713</v>
      </c>
      <c r="B9068" s="4">
        <v>1</v>
      </c>
      <c r="C9068" s="4" t="s">
        <v>18843</v>
      </c>
      <c r="D9068" s="4" t="s">
        <v>18848</v>
      </c>
      <c r="E9068" s="4" t="s">
        <v>18849</v>
      </c>
    </row>
    <row r="9069" spans="1:5">
      <c r="A9069" s="10">
        <v>2714</v>
      </c>
      <c r="B9069" s="4">
        <v>1</v>
      </c>
      <c r="C9069" s="4" t="s">
        <v>18843</v>
      </c>
      <c r="D9069" s="4" t="s">
        <v>18850</v>
      </c>
      <c r="E9069" s="4" t="s">
        <v>18851</v>
      </c>
    </row>
    <row r="9070" spans="1:5">
      <c r="A9070" s="10" t="s">
        <v>27</v>
      </c>
      <c r="B9070" s="4">
        <v>0</v>
      </c>
      <c r="C9070" s="4" t="s">
        <v>18843</v>
      </c>
      <c r="D9070" s="4" t="s">
        <v>18852</v>
      </c>
      <c r="E9070" s="4" t="s">
        <v>18853</v>
      </c>
    </row>
    <row r="9071" spans="1:5">
      <c r="A9071" s="10" t="s">
        <v>48</v>
      </c>
      <c r="B9071" s="4" t="s">
        <v>85</v>
      </c>
      <c r="C9071" s="4" t="s">
        <v>18843</v>
      </c>
      <c r="D9071" s="4" t="s">
        <v>18854</v>
      </c>
      <c r="E9071" s="4">
        <v>89996407</v>
      </c>
    </row>
    <row r="9072" spans="1:5">
      <c r="A9072" s="10" t="s">
        <v>51</v>
      </c>
      <c r="B9072" s="4">
        <v>8000</v>
      </c>
      <c r="C9072" s="4" t="s">
        <v>18843</v>
      </c>
      <c r="D9072" s="4" t="s">
        <v>18855</v>
      </c>
      <c r="E9072" s="4" t="s">
        <v>18856</v>
      </c>
    </row>
    <row r="9073" spans="1:5">
      <c r="A9073" s="10" t="s">
        <v>27</v>
      </c>
      <c r="B9073" s="4">
        <v>0</v>
      </c>
      <c r="C9073" s="4" t="s">
        <v>18843</v>
      </c>
      <c r="D9073" s="4" t="s">
        <v>18857</v>
      </c>
      <c r="E9073" s="4" t="s">
        <v>18858</v>
      </c>
    </row>
    <row r="9074" spans="1:5">
      <c r="A9074" s="10" t="s">
        <v>56</v>
      </c>
      <c r="B9074" s="4" t="s">
        <v>85</v>
      </c>
      <c r="C9074" s="4" t="s">
        <v>18843</v>
      </c>
      <c r="D9074" s="4" t="s">
        <v>18859</v>
      </c>
      <c r="E9074" s="4" t="s">
        <v>18860</v>
      </c>
    </row>
    <row r="9075" spans="1:5">
      <c r="A9075" s="10" t="s">
        <v>59</v>
      </c>
      <c r="B9075" s="4" t="s">
        <v>825</v>
      </c>
      <c r="C9075" s="4" t="s">
        <v>18843</v>
      </c>
      <c r="D9075" s="4" t="s">
        <v>18861</v>
      </c>
      <c r="E9075" s="4" t="s">
        <v>18862</v>
      </c>
    </row>
    <row r="9076" spans="1:5">
      <c r="A9076" s="10" t="s">
        <v>27</v>
      </c>
      <c r="B9076" s="4">
        <v>0</v>
      </c>
      <c r="C9076" s="4" t="s">
        <v>18843</v>
      </c>
      <c r="D9076" s="4" t="s">
        <v>18863</v>
      </c>
      <c r="E9076" s="4" t="s">
        <v>18864</v>
      </c>
    </row>
    <row r="9077" spans="1:5">
      <c r="A9077" s="10" t="s">
        <v>30</v>
      </c>
      <c r="B9077" s="4">
        <v>4464</v>
      </c>
      <c r="C9077" s="4" t="s">
        <v>18843</v>
      </c>
      <c r="D9077" s="4" t="s">
        <v>18865</v>
      </c>
      <c r="E9077" s="4" t="s">
        <v>18866</v>
      </c>
    </row>
    <row r="9078" spans="1:5">
      <c r="A9078" s="10" t="s">
        <v>34</v>
      </c>
      <c r="B9078" s="4">
        <v>800</v>
      </c>
      <c r="C9078" s="4" t="s">
        <v>18843</v>
      </c>
      <c r="D9078" s="4" t="s">
        <v>18867</v>
      </c>
      <c r="E9078" s="4" t="s">
        <v>18868</v>
      </c>
    </row>
    <row r="9079" spans="1:5">
      <c r="A9079" s="10" t="s">
        <v>27</v>
      </c>
      <c r="B9079" s="4">
        <v>0</v>
      </c>
      <c r="C9079" s="4" t="s">
        <v>18869</v>
      </c>
      <c r="D9079" s="4" t="s">
        <v>18870</v>
      </c>
      <c r="E9079" s="4" t="s">
        <v>18871</v>
      </c>
    </row>
    <row r="9080" spans="1:5">
      <c r="A9080" s="10" t="s">
        <v>39</v>
      </c>
      <c r="B9080" s="4" t="s">
        <v>40</v>
      </c>
      <c r="C9080" s="4" t="s">
        <v>18869</v>
      </c>
      <c r="D9080" s="4" t="s">
        <v>18872</v>
      </c>
      <c r="E9080" s="4" t="s">
        <v>18873</v>
      </c>
    </row>
    <row r="9081" spans="1:5">
      <c r="A9081" s="10" t="s">
        <v>43</v>
      </c>
      <c r="B9081" s="4" t="s">
        <v>506</v>
      </c>
      <c r="C9081" s="4" t="s">
        <v>18869</v>
      </c>
      <c r="D9081" s="4" t="s">
        <v>18874</v>
      </c>
      <c r="E9081" s="4" t="s">
        <v>18875</v>
      </c>
    </row>
    <row r="9082" spans="1:5">
      <c r="A9082" s="10">
        <v>2711</v>
      </c>
      <c r="B9082" s="4">
        <v>1</v>
      </c>
      <c r="C9082" s="4" t="s">
        <v>18876</v>
      </c>
      <c r="D9082" s="4" t="s">
        <v>18877</v>
      </c>
      <c r="E9082" s="4" t="s">
        <v>18878</v>
      </c>
    </row>
    <row r="9083" spans="1:5">
      <c r="A9083" s="10">
        <v>2712</v>
      </c>
      <c r="B9083" s="4">
        <v>1</v>
      </c>
      <c r="C9083" s="4" t="s">
        <v>18876</v>
      </c>
      <c r="D9083" s="4" t="s">
        <v>18879</v>
      </c>
      <c r="E9083" s="4" t="s">
        <v>18880</v>
      </c>
    </row>
    <row r="9084" spans="1:5">
      <c r="A9084" s="10">
        <v>2713</v>
      </c>
      <c r="B9084" s="4">
        <v>1</v>
      </c>
      <c r="C9084" s="4" t="s">
        <v>18876</v>
      </c>
      <c r="D9084" s="4" t="s">
        <v>18881</v>
      </c>
      <c r="E9084" s="4" t="s">
        <v>18882</v>
      </c>
    </row>
    <row r="9085" spans="1:5">
      <c r="A9085" s="10">
        <v>2714</v>
      </c>
      <c r="B9085" s="4">
        <v>1</v>
      </c>
      <c r="C9085" s="4" t="s">
        <v>18876</v>
      </c>
      <c r="D9085" s="4" t="s">
        <v>18883</v>
      </c>
      <c r="E9085" s="4" t="s">
        <v>18884</v>
      </c>
    </row>
    <row r="9086" spans="1:5">
      <c r="A9086" s="10" t="s">
        <v>27</v>
      </c>
      <c r="B9086" s="4">
        <v>0</v>
      </c>
      <c r="C9086" s="4" t="s">
        <v>18876</v>
      </c>
      <c r="D9086" s="4" t="s">
        <v>18885</v>
      </c>
      <c r="E9086" s="4" t="s">
        <v>18886</v>
      </c>
    </row>
    <row r="9087" spans="1:5">
      <c r="A9087" s="10" t="s">
        <v>56</v>
      </c>
      <c r="B9087" s="4" t="s">
        <v>2926</v>
      </c>
      <c r="C9087" s="4" t="s">
        <v>18876</v>
      </c>
      <c r="D9087" s="4" t="s">
        <v>18887</v>
      </c>
      <c r="E9087" s="4" t="s">
        <v>18888</v>
      </c>
    </row>
    <row r="9088" spans="1:5">
      <c r="A9088" s="10" t="s">
        <v>59</v>
      </c>
      <c r="B9088" s="4">
        <v>1800</v>
      </c>
      <c r="C9088" s="4" t="s">
        <v>18876</v>
      </c>
      <c r="D9088" s="4" t="s">
        <v>18889</v>
      </c>
      <c r="E9088" s="4" t="s">
        <v>18890</v>
      </c>
    </row>
    <row r="9089" spans="1:5">
      <c r="A9089" s="10" t="s">
        <v>27</v>
      </c>
      <c r="B9089" s="4">
        <v>0</v>
      </c>
      <c r="C9089" s="4" t="s">
        <v>18876</v>
      </c>
      <c r="D9089" s="4" t="s">
        <v>18891</v>
      </c>
      <c r="E9089" s="4" t="s">
        <v>18892</v>
      </c>
    </row>
    <row r="9090" spans="1:5">
      <c r="A9090" s="10" t="s">
        <v>30</v>
      </c>
      <c r="B9090" s="4">
        <v>4469</v>
      </c>
      <c r="C9090" s="4" t="s">
        <v>18876</v>
      </c>
      <c r="D9090" s="4" t="s">
        <v>18893</v>
      </c>
      <c r="E9090" s="4" t="s">
        <v>18894</v>
      </c>
    </row>
    <row r="9091" spans="1:5">
      <c r="A9091" s="10" t="s">
        <v>34</v>
      </c>
      <c r="B9091" s="4">
        <v>1800</v>
      </c>
      <c r="C9091" s="4" t="s">
        <v>18876</v>
      </c>
      <c r="D9091" s="4" t="s">
        <v>18895</v>
      </c>
      <c r="E9091" s="4" t="s">
        <v>18896</v>
      </c>
    </row>
    <row r="9092" spans="1:5">
      <c r="A9092" s="10" t="s">
        <v>27</v>
      </c>
      <c r="B9092" s="4">
        <v>0</v>
      </c>
      <c r="C9092" s="4" t="s">
        <v>18876</v>
      </c>
      <c r="D9092" s="4" t="s">
        <v>18897</v>
      </c>
      <c r="E9092" s="4" t="s">
        <v>18898</v>
      </c>
    </row>
    <row r="9093" spans="1:5">
      <c r="A9093" s="10" t="s">
        <v>39</v>
      </c>
      <c r="B9093" s="4" t="s">
        <v>85</v>
      </c>
      <c r="C9093" s="4" t="s">
        <v>18876</v>
      </c>
      <c r="D9093" s="4" t="s">
        <v>18899</v>
      </c>
      <c r="E9093" s="4" t="s">
        <v>18900</v>
      </c>
    </row>
    <row r="9094" spans="1:5">
      <c r="A9094" s="10" t="s">
        <v>43</v>
      </c>
      <c r="B9094" s="4" t="s">
        <v>94</v>
      </c>
      <c r="C9094" s="4" t="s">
        <v>18876</v>
      </c>
      <c r="D9094" s="4" t="s">
        <v>18901</v>
      </c>
      <c r="E9094" s="4" t="s">
        <v>18902</v>
      </c>
    </row>
    <row r="9095" spans="1:5">
      <c r="A9095" s="10" t="s">
        <v>27</v>
      </c>
      <c r="B9095" s="4">
        <v>0</v>
      </c>
      <c r="C9095" s="4" t="s">
        <v>18903</v>
      </c>
      <c r="D9095" s="4" t="s">
        <v>18904</v>
      </c>
      <c r="E9095" s="4" t="s">
        <v>18905</v>
      </c>
    </row>
    <row r="9096" spans="1:5">
      <c r="A9096" s="10" t="s">
        <v>48</v>
      </c>
      <c r="B9096" s="4" t="s">
        <v>85</v>
      </c>
      <c r="C9096" s="4" t="s">
        <v>18903</v>
      </c>
      <c r="D9096" s="4" t="s">
        <v>18906</v>
      </c>
      <c r="E9096" s="4" t="s">
        <v>18907</v>
      </c>
    </row>
    <row r="9097" spans="1:5">
      <c r="A9097" s="10" t="s">
        <v>51</v>
      </c>
      <c r="B9097" s="4">
        <v>7800</v>
      </c>
      <c r="C9097" s="4" t="s">
        <v>18903</v>
      </c>
      <c r="D9097" s="4" t="s">
        <v>18908</v>
      </c>
      <c r="E9097" s="4" t="s">
        <v>18909</v>
      </c>
    </row>
    <row r="9098" spans="1:5">
      <c r="A9098" s="10">
        <v>2711</v>
      </c>
      <c r="B9098" s="4">
        <v>1</v>
      </c>
      <c r="C9098" s="4" t="s">
        <v>18910</v>
      </c>
      <c r="D9098" s="4" t="s">
        <v>18911</v>
      </c>
      <c r="E9098" s="4" t="s">
        <v>18912</v>
      </c>
    </row>
    <row r="9099" spans="1:5">
      <c r="A9099" s="10">
        <v>2712</v>
      </c>
      <c r="B9099" s="4">
        <v>1</v>
      </c>
      <c r="C9099" s="4" t="s">
        <v>18910</v>
      </c>
      <c r="D9099" s="4" t="s">
        <v>18913</v>
      </c>
      <c r="E9099" s="4" t="s">
        <v>18914</v>
      </c>
    </row>
    <row r="9100" spans="1:5">
      <c r="A9100" s="10">
        <v>2713</v>
      </c>
      <c r="B9100" s="4">
        <v>1</v>
      </c>
      <c r="C9100" s="4" t="s">
        <v>18910</v>
      </c>
      <c r="D9100" s="4" t="s">
        <v>18915</v>
      </c>
      <c r="E9100" s="4" t="s">
        <v>18916</v>
      </c>
    </row>
    <row r="9101" spans="1:5">
      <c r="A9101" s="10">
        <v>2714</v>
      </c>
      <c r="B9101" s="4">
        <v>1</v>
      </c>
      <c r="C9101" s="4" t="s">
        <v>18910</v>
      </c>
      <c r="D9101" s="4" t="s">
        <v>18917</v>
      </c>
      <c r="E9101" s="4" t="s">
        <v>18918</v>
      </c>
    </row>
    <row r="9102" spans="1:5">
      <c r="A9102" s="10" t="s">
        <v>27</v>
      </c>
      <c r="B9102" s="4">
        <v>0</v>
      </c>
      <c r="C9102" s="4" t="s">
        <v>18910</v>
      </c>
      <c r="D9102" s="4" t="s">
        <v>18919</v>
      </c>
      <c r="E9102" s="4" t="s">
        <v>18920</v>
      </c>
    </row>
    <row r="9103" spans="1:5">
      <c r="A9103" s="10" t="s">
        <v>30</v>
      </c>
      <c r="B9103" s="4">
        <v>4461</v>
      </c>
      <c r="C9103" s="4" t="s">
        <v>18910</v>
      </c>
      <c r="D9103" s="4" t="s">
        <v>18921</v>
      </c>
      <c r="E9103" s="4" t="s">
        <v>18922</v>
      </c>
    </row>
    <row r="9104" spans="1:5">
      <c r="A9104" s="10" t="s">
        <v>34</v>
      </c>
      <c r="B9104" s="4">
        <v>6800</v>
      </c>
      <c r="C9104" s="4" t="s">
        <v>18910</v>
      </c>
      <c r="D9104" s="4" t="s">
        <v>18923</v>
      </c>
      <c r="E9104" s="4" t="s">
        <v>18924</v>
      </c>
    </row>
    <row r="9105" spans="1:5">
      <c r="A9105" s="10" t="s">
        <v>27</v>
      </c>
      <c r="B9105" s="4">
        <v>0</v>
      </c>
      <c r="C9105" s="4" t="s">
        <v>18910</v>
      </c>
      <c r="D9105" s="4" t="s">
        <v>18925</v>
      </c>
      <c r="E9105" s="4" t="s">
        <v>18926</v>
      </c>
    </row>
    <row r="9106" spans="1:5">
      <c r="A9106" s="10" t="s">
        <v>39</v>
      </c>
      <c r="B9106" s="4" t="s">
        <v>85</v>
      </c>
      <c r="C9106" s="4" t="s">
        <v>18910</v>
      </c>
      <c r="D9106" s="4" t="s">
        <v>18927</v>
      </c>
      <c r="E9106" s="4" t="s">
        <v>18928</v>
      </c>
    </row>
    <row r="9107" spans="1:5">
      <c r="A9107" s="10" t="s">
        <v>43</v>
      </c>
      <c r="B9107" s="4">
        <v>2000</v>
      </c>
      <c r="C9107" s="4" t="s">
        <v>18910</v>
      </c>
      <c r="D9107" s="4" t="s">
        <v>18929</v>
      </c>
      <c r="E9107" s="4" t="s">
        <v>18930</v>
      </c>
    </row>
    <row r="9108" spans="1:5">
      <c r="A9108" s="10" t="s">
        <v>27</v>
      </c>
      <c r="B9108" s="4">
        <v>0</v>
      </c>
      <c r="C9108" s="4" t="s">
        <v>18910</v>
      </c>
      <c r="D9108" s="4" t="s">
        <v>18931</v>
      </c>
      <c r="E9108" s="4">
        <v>80746153</v>
      </c>
    </row>
    <row r="9109" spans="1:5">
      <c r="A9109" s="10" t="s">
        <v>48</v>
      </c>
      <c r="B9109" s="4" t="s">
        <v>2926</v>
      </c>
      <c r="C9109" s="4" t="s">
        <v>18910</v>
      </c>
      <c r="D9109" s="4" t="s">
        <v>18932</v>
      </c>
      <c r="E9109" s="4" t="s">
        <v>18933</v>
      </c>
    </row>
    <row r="9110" spans="1:5">
      <c r="A9110" s="10" t="s">
        <v>51</v>
      </c>
      <c r="B9110" s="4">
        <v>4000</v>
      </c>
      <c r="C9110" s="4" t="s">
        <v>18910</v>
      </c>
      <c r="D9110" s="4" t="s">
        <v>18934</v>
      </c>
      <c r="E9110" s="4" t="s">
        <v>18935</v>
      </c>
    </row>
    <row r="9111" spans="1:5">
      <c r="A9111" s="10" t="s">
        <v>27</v>
      </c>
      <c r="B9111" s="4">
        <v>0</v>
      </c>
      <c r="C9111" s="4" t="s">
        <v>18910</v>
      </c>
      <c r="D9111" s="4" t="s">
        <v>18936</v>
      </c>
      <c r="E9111" s="4" t="s">
        <v>18937</v>
      </c>
    </row>
    <row r="9112" spans="1:5">
      <c r="A9112" s="10" t="s">
        <v>56</v>
      </c>
      <c r="B9112" s="4" t="s">
        <v>40</v>
      </c>
      <c r="C9112" s="4" t="s">
        <v>18910</v>
      </c>
      <c r="D9112" s="4" t="s">
        <v>18938</v>
      </c>
      <c r="E9112" s="4" t="s">
        <v>18939</v>
      </c>
    </row>
    <row r="9113" spans="1:5">
      <c r="A9113" s="10" t="s">
        <v>59</v>
      </c>
      <c r="B9113" s="4" t="s">
        <v>452</v>
      </c>
      <c r="C9113" s="4" t="s">
        <v>18910</v>
      </c>
      <c r="D9113" s="4" t="s">
        <v>18940</v>
      </c>
      <c r="E9113" s="4" t="s">
        <v>18941</v>
      </c>
    </row>
    <row r="9114" spans="1:5">
      <c r="A9114" s="10">
        <v>2711</v>
      </c>
      <c r="B9114" s="4">
        <v>1</v>
      </c>
      <c r="C9114" s="4" t="s">
        <v>18942</v>
      </c>
      <c r="D9114" s="11" t="s">
        <v>18943</v>
      </c>
      <c r="E9114" s="4" t="s">
        <v>18944</v>
      </c>
    </row>
    <row r="9115" spans="1:5">
      <c r="A9115" s="10">
        <v>2712</v>
      </c>
      <c r="B9115" s="4">
        <v>1</v>
      </c>
      <c r="C9115" s="4" t="s">
        <v>18942</v>
      </c>
      <c r="D9115" s="11" t="s">
        <v>18945</v>
      </c>
      <c r="E9115" s="4" t="s">
        <v>18946</v>
      </c>
    </row>
    <row r="9116" spans="1:5">
      <c r="A9116" s="10">
        <v>2713</v>
      </c>
      <c r="B9116" s="4">
        <v>1</v>
      </c>
      <c r="C9116" s="4" t="s">
        <v>18942</v>
      </c>
      <c r="D9116" s="11" t="s">
        <v>18947</v>
      </c>
      <c r="E9116" s="4" t="s">
        <v>18948</v>
      </c>
    </row>
    <row r="9117" spans="1:5">
      <c r="A9117" s="10">
        <v>2714</v>
      </c>
      <c r="B9117" s="4">
        <v>1</v>
      </c>
      <c r="C9117" s="4" t="s">
        <v>18942</v>
      </c>
      <c r="D9117" s="11" t="s">
        <v>18949</v>
      </c>
      <c r="E9117" s="4" t="s">
        <v>18950</v>
      </c>
    </row>
    <row r="9118" spans="1:5">
      <c r="A9118" s="10" t="s">
        <v>27</v>
      </c>
      <c r="B9118" s="4">
        <v>0</v>
      </c>
      <c r="C9118" s="4" t="s">
        <v>18951</v>
      </c>
      <c r="D9118" s="11" t="s">
        <v>18952</v>
      </c>
      <c r="E9118" s="4" t="s">
        <v>18953</v>
      </c>
    </row>
    <row r="9119" spans="1:5">
      <c r="A9119" s="10" t="s">
        <v>39</v>
      </c>
      <c r="B9119" s="4" t="s">
        <v>2926</v>
      </c>
      <c r="C9119" s="4" t="s">
        <v>18951</v>
      </c>
      <c r="D9119" s="11" t="s">
        <v>18954</v>
      </c>
      <c r="E9119" s="4" t="s">
        <v>18955</v>
      </c>
    </row>
    <row r="9120" spans="1:5">
      <c r="A9120" s="10" t="s">
        <v>43</v>
      </c>
      <c r="B9120" s="4">
        <v>3800</v>
      </c>
      <c r="C9120" s="4" t="s">
        <v>18951</v>
      </c>
      <c r="D9120" s="11" t="s">
        <v>18956</v>
      </c>
      <c r="E9120" s="4" t="s">
        <v>18957</v>
      </c>
    </row>
    <row r="9121" spans="1:5">
      <c r="A9121" s="10" t="s">
        <v>27</v>
      </c>
      <c r="B9121" s="4">
        <v>0</v>
      </c>
      <c r="C9121" s="4" t="s">
        <v>18951</v>
      </c>
      <c r="D9121" s="4" t="s">
        <v>18958</v>
      </c>
      <c r="E9121" s="4" t="s">
        <v>18959</v>
      </c>
    </row>
    <row r="9122" spans="1:5">
      <c r="A9122" s="10" t="s">
        <v>48</v>
      </c>
      <c r="B9122" s="4" t="s">
        <v>85</v>
      </c>
      <c r="C9122" s="4" t="s">
        <v>18951</v>
      </c>
      <c r="D9122" s="4" t="s">
        <v>18960</v>
      </c>
      <c r="E9122" s="4" t="s">
        <v>18961</v>
      </c>
    </row>
    <row r="9123" spans="1:5">
      <c r="A9123" s="10" t="s">
        <v>51</v>
      </c>
      <c r="B9123" s="4">
        <v>5800</v>
      </c>
      <c r="C9123" s="4" t="s">
        <v>18951</v>
      </c>
      <c r="D9123" s="4" t="s">
        <v>18962</v>
      </c>
      <c r="E9123" s="4" t="s">
        <v>18963</v>
      </c>
    </row>
    <row r="9124" spans="1:5">
      <c r="A9124" s="10" t="s">
        <v>27</v>
      </c>
      <c r="B9124" s="4">
        <v>0</v>
      </c>
      <c r="C9124" s="4" t="s">
        <v>18951</v>
      </c>
      <c r="D9124" s="4" t="s">
        <v>18964</v>
      </c>
      <c r="E9124" s="4" t="s">
        <v>18965</v>
      </c>
    </row>
    <row r="9125" spans="1:5">
      <c r="A9125" s="10" t="s">
        <v>56</v>
      </c>
      <c r="B9125" s="4" t="s">
        <v>2926</v>
      </c>
      <c r="C9125" s="4" t="s">
        <v>18951</v>
      </c>
      <c r="D9125" s="4" t="s">
        <v>18966</v>
      </c>
      <c r="E9125" s="4" t="s">
        <v>18967</v>
      </c>
    </row>
    <row r="9126" spans="1:5">
      <c r="A9126" s="10" t="s">
        <v>59</v>
      </c>
      <c r="B9126" s="4">
        <v>1000</v>
      </c>
      <c r="C9126" s="4" t="s">
        <v>18951</v>
      </c>
      <c r="D9126" s="4" t="s">
        <v>18968</v>
      </c>
      <c r="E9126" s="4" t="s">
        <v>18969</v>
      </c>
    </row>
    <row r="9127" spans="1:5">
      <c r="A9127" s="10" t="s">
        <v>27</v>
      </c>
      <c r="B9127" s="4">
        <v>0</v>
      </c>
      <c r="C9127" s="4" t="s">
        <v>18951</v>
      </c>
      <c r="D9127" s="4" t="s">
        <v>18970</v>
      </c>
      <c r="E9127" s="4" t="s">
        <v>18971</v>
      </c>
    </row>
    <row r="9128" spans="1:5">
      <c r="A9128" s="10" t="s">
        <v>30</v>
      </c>
      <c r="B9128" s="4">
        <v>4468</v>
      </c>
      <c r="C9128" s="4" t="s">
        <v>18951</v>
      </c>
      <c r="D9128" s="4" t="s">
        <v>18972</v>
      </c>
      <c r="E9128" s="4" t="s">
        <v>18973</v>
      </c>
    </row>
    <row r="9129" spans="1:5">
      <c r="A9129" s="10" t="s">
        <v>34</v>
      </c>
      <c r="B9129" s="4" t="s">
        <v>833</v>
      </c>
      <c r="C9129" s="4" t="s">
        <v>18951</v>
      </c>
      <c r="D9129" s="4" t="s">
        <v>18974</v>
      </c>
      <c r="E9129" s="4" t="s">
        <v>18975</v>
      </c>
    </row>
    <row r="9130" spans="1:5">
      <c r="A9130" s="10">
        <v>2711</v>
      </c>
      <c r="B9130" s="4">
        <v>1</v>
      </c>
      <c r="C9130" s="4" t="s">
        <v>18976</v>
      </c>
      <c r="D9130" s="4" t="s">
        <v>18977</v>
      </c>
      <c r="E9130" s="4" t="s">
        <v>18978</v>
      </c>
    </row>
    <row r="9131" spans="1:5">
      <c r="A9131" s="10">
        <v>2712</v>
      </c>
      <c r="B9131" s="4">
        <v>1</v>
      </c>
      <c r="C9131" s="4" t="s">
        <v>18976</v>
      </c>
      <c r="D9131" s="4" t="s">
        <v>18979</v>
      </c>
      <c r="E9131" s="4" t="s">
        <v>18980</v>
      </c>
    </row>
    <row r="9132" spans="1:5">
      <c r="A9132" s="10">
        <v>2713</v>
      </c>
      <c r="B9132" s="4">
        <v>1</v>
      </c>
      <c r="C9132" s="4" t="s">
        <v>18976</v>
      </c>
      <c r="D9132" s="4" t="s">
        <v>18981</v>
      </c>
      <c r="E9132" s="4" t="s">
        <v>18982</v>
      </c>
    </row>
    <row r="9133" spans="1:5">
      <c r="A9133" s="10">
        <v>2714</v>
      </c>
      <c r="B9133" s="4">
        <v>1</v>
      </c>
      <c r="C9133" s="4" t="s">
        <v>18976</v>
      </c>
      <c r="D9133" s="4" t="s">
        <v>18983</v>
      </c>
      <c r="E9133" s="4">
        <v>96223142</v>
      </c>
    </row>
    <row r="9134" spans="1:5">
      <c r="A9134" s="10" t="s">
        <v>27</v>
      </c>
      <c r="B9134" s="4">
        <v>0</v>
      </c>
      <c r="C9134" s="4" t="s">
        <v>18984</v>
      </c>
      <c r="D9134" s="4" t="s">
        <v>18985</v>
      </c>
      <c r="E9134" s="4" t="s">
        <v>18986</v>
      </c>
    </row>
    <row r="9135" spans="1:5">
      <c r="A9135" s="10" t="s">
        <v>48</v>
      </c>
      <c r="B9135" s="4" t="s">
        <v>2926</v>
      </c>
      <c r="C9135" s="4" t="s">
        <v>18984</v>
      </c>
      <c r="D9135" s="4" t="s">
        <v>18987</v>
      </c>
      <c r="E9135" s="4" t="s">
        <v>18988</v>
      </c>
    </row>
    <row r="9136" spans="1:5">
      <c r="A9136" s="10" t="s">
        <v>51</v>
      </c>
      <c r="B9136" s="4">
        <v>3800</v>
      </c>
      <c r="C9136" s="4" t="s">
        <v>18984</v>
      </c>
      <c r="D9136" s="4" t="s">
        <v>18989</v>
      </c>
      <c r="E9136" s="4" t="s">
        <v>18990</v>
      </c>
    </row>
    <row r="9137" spans="1:5">
      <c r="A9137" s="10" t="s">
        <v>27</v>
      </c>
      <c r="B9137" s="4">
        <v>0</v>
      </c>
      <c r="C9137" s="4" t="s">
        <v>18984</v>
      </c>
      <c r="D9137" s="4">
        <v>62688261</v>
      </c>
      <c r="E9137" s="4" t="s">
        <v>18991</v>
      </c>
    </row>
    <row r="9138" spans="1:5">
      <c r="A9138" s="10" t="s">
        <v>56</v>
      </c>
      <c r="B9138" s="4" t="s">
        <v>40</v>
      </c>
      <c r="C9138" s="4" t="s">
        <v>18984</v>
      </c>
      <c r="D9138" s="4" t="s">
        <v>18992</v>
      </c>
      <c r="E9138" s="4" t="s">
        <v>18993</v>
      </c>
    </row>
    <row r="9139" spans="1:5">
      <c r="A9139" s="10" t="s">
        <v>59</v>
      </c>
      <c r="B9139" s="4" t="s">
        <v>417</v>
      </c>
      <c r="C9139" s="4" t="s">
        <v>18984</v>
      </c>
      <c r="D9139" s="4">
        <v>62689146</v>
      </c>
      <c r="E9139" s="4">
        <v>54821092</v>
      </c>
    </row>
    <row r="9140" spans="1:5">
      <c r="A9140" s="10" t="s">
        <v>27</v>
      </c>
      <c r="B9140" s="4">
        <v>0</v>
      </c>
      <c r="C9140" s="4" t="s">
        <v>18984</v>
      </c>
      <c r="D9140" s="4" t="s">
        <v>18994</v>
      </c>
      <c r="E9140" s="4" t="s">
        <v>18995</v>
      </c>
    </row>
    <row r="9141" spans="1:5">
      <c r="A9141" s="10" t="s">
        <v>30</v>
      </c>
      <c r="B9141" s="4">
        <v>4461</v>
      </c>
      <c r="C9141" s="4" t="s">
        <v>18984</v>
      </c>
      <c r="D9141" s="4" t="s">
        <v>18996</v>
      </c>
      <c r="E9141" s="4" t="s">
        <v>18997</v>
      </c>
    </row>
    <row r="9142" spans="1:5">
      <c r="A9142" s="10" t="s">
        <v>34</v>
      </c>
      <c r="B9142" s="4">
        <v>5800</v>
      </c>
      <c r="C9142" s="4" t="s">
        <v>18984</v>
      </c>
      <c r="D9142" s="4" t="s">
        <v>18998</v>
      </c>
      <c r="E9142" s="4" t="s">
        <v>18999</v>
      </c>
    </row>
    <row r="9143" spans="1:5">
      <c r="A9143" s="10" t="s">
        <v>27</v>
      </c>
      <c r="B9143" s="4">
        <v>0</v>
      </c>
      <c r="C9143" s="4" t="s">
        <v>18984</v>
      </c>
      <c r="D9143" s="4" t="s">
        <v>19000</v>
      </c>
      <c r="E9143" s="4" t="s">
        <v>19001</v>
      </c>
    </row>
    <row r="9144" spans="1:5">
      <c r="A9144" s="10" t="s">
        <v>39</v>
      </c>
      <c r="B9144" s="4" t="s">
        <v>85</v>
      </c>
      <c r="C9144" s="4" t="s">
        <v>18984</v>
      </c>
      <c r="D9144" s="4" t="s">
        <v>19002</v>
      </c>
      <c r="E9144" s="4" t="s">
        <v>19003</v>
      </c>
    </row>
    <row r="9145" spans="1:5">
      <c r="A9145" s="10" t="s">
        <v>43</v>
      </c>
      <c r="B9145" s="4">
        <v>8800</v>
      </c>
      <c r="C9145" s="4" t="s">
        <v>18984</v>
      </c>
      <c r="D9145" s="4" t="s">
        <v>19004</v>
      </c>
      <c r="E9145" s="4" t="s">
        <v>19005</v>
      </c>
    </row>
    <row r="9146" spans="1:5">
      <c r="A9146" s="10">
        <v>2711</v>
      </c>
      <c r="B9146" s="4">
        <v>1</v>
      </c>
      <c r="C9146" s="4" t="s">
        <v>19006</v>
      </c>
      <c r="D9146" s="4" t="s">
        <v>19007</v>
      </c>
      <c r="E9146" s="4" t="s">
        <v>19008</v>
      </c>
    </row>
    <row r="9147" spans="1:5">
      <c r="A9147" s="10">
        <v>2712</v>
      </c>
      <c r="B9147" s="4">
        <v>1</v>
      </c>
      <c r="C9147" s="4" t="s">
        <v>19006</v>
      </c>
      <c r="D9147" s="4">
        <v>86324355</v>
      </c>
      <c r="E9147" s="4" t="s">
        <v>19009</v>
      </c>
    </row>
    <row r="9148" spans="1:5">
      <c r="A9148" s="10">
        <v>2713</v>
      </c>
      <c r="B9148" s="4">
        <v>1</v>
      </c>
      <c r="C9148" s="4" t="s">
        <v>19006</v>
      </c>
      <c r="D9148" s="4" t="s">
        <v>19010</v>
      </c>
      <c r="E9148" s="4" t="s">
        <v>19011</v>
      </c>
    </row>
    <row r="9149" spans="1:5">
      <c r="A9149" s="10">
        <v>2714</v>
      </c>
      <c r="B9149" s="4">
        <v>1</v>
      </c>
      <c r="C9149" s="4" t="s">
        <v>19006</v>
      </c>
      <c r="D9149" s="4">
        <v>86325216</v>
      </c>
      <c r="E9149" s="4" t="s">
        <v>19012</v>
      </c>
    </row>
    <row r="9150" spans="1:5">
      <c r="A9150" s="10" t="s">
        <v>27</v>
      </c>
      <c r="B9150" s="4">
        <v>0</v>
      </c>
      <c r="C9150" s="4" t="s">
        <v>19006</v>
      </c>
      <c r="D9150" s="11">
        <v>8.6349999999999996E+245</v>
      </c>
      <c r="E9150" s="4" t="s">
        <v>19013</v>
      </c>
    </row>
    <row r="9151" spans="1:5">
      <c r="A9151" s="10" t="s">
        <v>56</v>
      </c>
      <c r="B9151" s="4" t="s">
        <v>40</v>
      </c>
      <c r="C9151" s="4" t="s">
        <v>19006</v>
      </c>
      <c r="D9151" s="4" t="s">
        <v>19014</v>
      </c>
      <c r="E9151" s="4" t="s">
        <v>19015</v>
      </c>
    </row>
    <row r="9152" spans="1:5">
      <c r="A9152" s="10" t="s">
        <v>59</v>
      </c>
      <c r="B9152" s="4" t="s">
        <v>825</v>
      </c>
      <c r="C9152" s="4" t="s">
        <v>19006</v>
      </c>
      <c r="D9152" s="4" t="s">
        <v>19016</v>
      </c>
      <c r="E9152" s="4" t="s">
        <v>19017</v>
      </c>
    </row>
    <row r="9153" spans="1:5">
      <c r="A9153" s="10" t="s">
        <v>27</v>
      </c>
      <c r="B9153" s="4">
        <v>0</v>
      </c>
      <c r="C9153" s="4" t="s">
        <v>19018</v>
      </c>
      <c r="D9153" s="4" t="s">
        <v>19019</v>
      </c>
      <c r="E9153" s="4" t="s">
        <v>19020</v>
      </c>
    </row>
    <row r="9154" spans="1:5">
      <c r="A9154" s="10" t="s">
        <v>30</v>
      </c>
      <c r="B9154" s="4">
        <v>4460</v>
      </c>
      <c r="C9154" s="4" t="s">
        <v>19018</v>
      </c>
      <c r="D9154" s="4">
        <v>86391632</v>
      </c>
      <c r="E9154" s="4" t="s">
        <v>19021</v>
      </c>
    </row>
    <row r="9155" spans="1:5">
      <c r="A9155" s="10" t="s">
        <v>34</v>
      </c>
      <c r="B9155" s="4" t="s">
        <v>219</v>
      </c>
      <c r="C9155" s="4" t="s">
        <v>19018</v>
      </c>
      <c r="D9155" s="4" t="s">
        <v>19022</v>
      </c>
      <c r="E9155" s="4" t="s">
        <v>19023</v>
      </c>
    </row>
    <row r="9156" spans="1:5">
      <c r="A9156" s="10" t="s">
        <v>27</v>
      </c>
      <c r="B9156" s="4">
        <v>0</v>
      </c>
      <c r="C9156" s="4" t="s">
        <v>19018</v>
      </c>
      <c r="D9156" s="4" t="s">
        <v>19024</v>
      </c>
      <c r="E9156" s="4" t="s">
        <v>19025</v>
      </c>
    </row>
    <row r="9157" spans="1:5">
      <c r="A9157" s="10" t="s">
        <v>39</v>
      </c>
      <c r="B9157" s="4" t="s">
        <v>40</v>
      </c>
      <c r="C9157" s="4" t="s">
        <v>19018</v>
      </c>
      <c r="D9157" s="4" t="s">
        <v>19026</v>
      </c>
      <c r="E9157" s="11" t="s">
        <v>19027</v>
      </c>
    </row>
    <row r="9158" spans="1:5">
      <c r="A9158" s="10" t="s">
        <v>43</v>
      </c>
      <c r="B9158" s="4" t="s">
        <v>487</v>
      </c>
      <c r="C9158" s="4" t="s">
        <v>19018</v>
      </c>
      <c r="D9158" s="4" t="s">
        <v>19028</v>
      </c>
      <c r="E9158" s="4" t="s">
        <v>19029</v>
      </c>
    </row>
    <row r="9159" spans="1:5">
      <c r="A9159" s="10" t="s">
        <v>27</v>
      </c>
      <c r="B9159" s="4">
        <v>0</v>
      </c>
      <c r="C9159" s="4" t="s">
        <v>19018</v>
      </c>
      <c r="D9159" s="4" t="s">
        <v>19030</v>
      </c>
      <c r="E9159" s="4" t="s">
        <v>19031</v>
      </c>
    </row>
    <row r="9160" spans="1:5">
      <c r="A9160" s="10" t="s">
        <v>48</v>
      </c>
      <c r="B9160" s="4" t="s">
        <v>2926</v>
      </c>
      <c r="C9160" s="4" t="s">
        <v>19018</v>
      </c>
      <c r="D9160" s="4" t="s">
        <v>19032</v>
      </c>
      <c r="E9160" s="4" t="s">
        <v>19033</v>
      </c>
    </row>
    <row r="9161" spans="1:5">
      <c r="A9161" s="10" t="s">
        <v>51</v>
      </c>
      <c r="B9161" s="4">
        <v>5000</v>
      </c>
      <c r="C9161" s="4" t="s">
        <v>19018</v>
      </c>
      <c r="D9161" s="4" t="s">
        <v>19034</v>
      </c>
      <c r="E9161" s="4" t="s">
        <v>19035</v>
      </c>
    </row>
    <row r="9162" spans="1:5">
      <c r="A9162" s="10">
        <v>2711</v>
      </c>
      <c r="B9162" s="4">
        <v>1</v>
      </c>
      <c r="C9162" s="4" t="s">
        <v>19036</v>
      </c>
      <c r="D9162" s="4" t="s">
        <v>19037</v>
      </c>
      <c r="E9162" s="4" t="s">
        <v>19038</v>
      </c>
    </row>
    <row r="9163" spans="1:5">
      <c r="A9163" s="10">
        <v>2712</v>
      </c>
      <c r="B9163" s="4">
        <v>1</v>
      </c>
      <c r="C9163" s="4" t="s">
        <v>19036</v>
      </c>
      <c r="D9163" s="4" t="s">
        <v>19039</v>
      </c>
      <c r="E9163" s="4" t="s">
        <v>19040</v>
      </c>
    </row>
    <row r="9164" spans="1:5">
      <c r="A9164" s="10">
        <v>2713</v>
      </c>
      <c r="B9164" s="4">
        <v>1</v>
      </c>
      <c r="C9164" s="4" t="s">
        <v>19036</v>
      </c>
      <c r="D9164" s="4" t="s">
        <v>19041</v>
      </c>
      <c r="E9164" s="4" t="s">
        <v>19042</v>
      </c>
    </row>
    <row r="9165" spans="1:5">
      <c r="A9165" s="10">
        <v>2714</v>
      </c>
      <c r="B9165" s="4">
        <v>1</v>
      </c>
      <c r="C9165" s="4" t="s">
        <v>19036</v>
      </c>
      <c r="D9165" s="4" t="s">
        <v>19043</v>
      </c>
      <c r="E9165" s="4" t="s">
        <v>19044</v>
      </c>
    </row>
    <row r="9166" spans="1:5">
      <c r="A9166" s="10" t="s">
        <v>27</v>
      </c>
      <c r="B9166" s="4">
        <v>0</v>
      </c>
      <c r="C9166" s="4" t="s">
        <v>19036</v>
      </c>
      <c r="D9166" s="4" t="s">
        <v>19045</v>
      </c>
      <c r="E9166" s="4">
        <v>81107453</v>
      </c>
    </row>
    <row r="9167" spans="1:5">
      <c r="A9167" s="10" t="s">
        <v>30</v>
      </c>
      <c r="B9167" s="4">
        <v>4468</v>
      </c>
      <c r="C9167" s="4" t="s">
        <v>19036</v>
      </c>
      <c r="D9167" s="4" t="s">
        <v>19046</v>
      </c>
      <c r="E9167" s="4" t="s">
        <v>19047</v>
      </c>
    </row>
    <row r="9168" spans="1:5">
      <c r="A9168" s="10" t="s">
        <v>34</v>
      </c>
      <c r="B9168" s="4">
        <v>6800</v>
      </c>
      <c r="C9168" s="4" t="s">
        <v>19036</v>
      </c>
      <c r="D9168" s="4" t="s">
        <v>19048</v>
      </c>
      <c r="E9168" s="4" t="s">
        <v>19049</v>
      </c>
    </row>
    <row r="9169" spans="1:5">
      <c r="A9169" s="10" t="s">
        <v>27</v>
      </c>
      <c r="B9169" s="4">
        <v>0</v>
      </c>
      <c r="C9169" s="4" t="s">
        <v>19036</v>
      </c>
      <c r="D9169" s="4" t="s">
        <v>19050</v>
      </c>
      <c r="E9169" s="4" t="s">
        <v>19051</v>
      </c>
    </row>
    <row r="9170" spans="1:5">
      <c r="A9170" s="10" t="s">
        <v>39</v>
      </c>
      <c r="B9170" s="4" t="s">
        <v>2926</v>
      </c>
      <c r="C9170" s="4" t="s">
        <v>19036</v>
      </c>
      <c r="D9170" s="4" t="s">
        <v>19052</v>
      </c>
      <c r="E9170" s="4" t="s">
        <v>19053</v>
      </c>
    </row>
    <row r="9171" spans="1:5">
      <c r="A9171" s="10" t="s">
        <v>43</v>
      </c>
      <c r="B9171" s="4">
        <v>3000</v>
      </c>
      <c r="C9171" s="4" t="s">
        <v>19036</v>
      </c>
      <c r="D9171" s="4" t="s">
        <v>19054</v>
      </c>
      <c r="E9171" s="4" t="s">
        <v>19055</v>
      </c>
    </row>
    <row r="9172" spans="1:5">
      <c r="A9172" s="10" t="s">
        <v>27</v>
      </c>
      <c r="B9172" s="4">
        <v>0</v>
      </c>
      <c r="C9172" s="4" t="s">
        <v>19056</v>
      </c>
      <c r="D9172" s="4" t="s">
        <v>19057</v>
      </c>
      <c r="E9172" s="4" t="s">
        <v>19058</v>
      </c>
    </row>
    <row r="9173" spans="1:5">
      <c r="A9173" s="10" t="s">
        <v>48</v>
      </c>
      <c r="B9173" s="4" t="s">
        <v>85</v>
      </c>
      <c r="C9173" s="4" t="s">
        <v>19056</v>
      </c>
      <c r="D9173" s="4" t="s">
        <v>19059</v>
      </c>
      <c r="E9173" s="4" t="s">
        <v>19060</v>
      </c>
    </row>
    <row r="9174" spans="1:5">
      <c r="A9174" s="10" t="s">
        <v>51</v>
      </c>
      <c r="B9174" s="4">
        <v>8000</v>
      </c>
      <c r="C9174" s="4" t="s">
        <v>19056</v>
      </c>
      <c r="D9174" s="4" t="s">
        <v>19061</v>
      </c>
      <c r="E9174" s="4" t="s">
        <v>19062</v>
      </c>
    </row>
    <row r="9175" spans="1:5">
      <c r="A9175" s="10" t="s">
        <v>27</v>
      </c>
      <c r="B9175" s="4">
        <v>0</v>
      </c>
      <c r="C9175" s="4" t="s">
        <v>19056</v>
      </c>
      <c r="D9175" s="4" t="s">
        <v>19063</v>
      </c>
      <c r="E9175" s="4" t="s">
        <v>19064</v>
      </c>
    </row>
    <row r="9176" spans="1:5">
      <c r="A9176" s="10" t="s">
        <v>56</v>
      </c>
      <c r="B9176" s="4" t="s">
        <v>85</v>
      </c>
      <c r="C9176" s="4" t="s">
        <v>19056</v>
      </c>
      <c r="D9176" s="4" t="s">
        <v>19065</v>
      </c>
      <c r="E9176" s="4" t="s">
        <v>19066</v>
      </c>
    </row>
    <row r="9177" spans="1:5">
      <c r="A9177" s="10" t="s">
        <v>59</v>
      </c>
      <c r="B9177" s="4" t="s">
        <v>417</v>
      </c>
      <c r="C9177" s="4" t="s">
        <v>19056</v>
      </c>
      <c r="D9177" s="4" t="s">
        <v>19067</v>
      </c>
      <c r="E9177" s="4" t="s">
        <v>19068</v>
      </c>
    </row>
    <row r="9178" spans="1:5">
      <c r="A9178" s="10">
        <v>2711</v>
      </c>
      <c r="B9178" s="4">
        <v>1</v>
      </c>
      <c r="C9178" s="4" t="s">
        <v>19069</v>
      </c>
      <c r="D9178" s="4" t="s">
        <v>19070</v>
      </c>
      <c r="E9178" s="4" t="s">
        <v>19071</v>
      </c>
    </row>
    <row r="9179" spans="1:5">
      <c r="A9179" s="10">
        <v>2712</v>
      </c>
      <c r="B9179" s="4">
        <v>1</v>
      </c>
      <c r="C9179" s="4" t="s">
        <v>19069</v>
      </c>
      <c r="D9179" s="4" t="s">
        <v>19072</v>
      </c>
      <c r="E9179" s="4" t="s">
        <v>19073</v>
      </c>
    </row>
    <row r="9180" spans="1:5">
      <c r="A9180" s="10">
        <v>2713</v>
      </c>
      <c r="B9180" s="4">
        <v>1</v>
      </c>
      <c r="C9180" s="4" t="s">
        <v>19069</v>
      </c>
      <c r="D9180" s="4" t="s">
        <v>19074</v>
      </c>
      <c r="E9180" s="4" t="s">
        <v>19075</v>
      </c>
    </row>
    <row r="9181" spans="1:5">
      <c r="A9181" s="10">
        <v>2714</v>
      </c>
      <c r="B9181" s="4">
        <v>1</v>
      </c>
      <c r="C9181" s="4" t="s">
        <v>19069</v>
      </c>
      <c r="D9181" s="4" t="s">
        <v>19076</v>
      </c>
      <c r="E9181" s="4" t="s">
        <v>19077</v>
      </c>
    </row>
    <row r="9182" spans="1:5">
      <c r="A9182" s="10" t="s">
        <v>27</v>
      </c>
      <c r="B9182" s="4">
        <v>0</v>
      </c>
      <c r="C9182" s="4" t="s">
        <v>19069</v>
      </c>
      <c r="D9182" s="4" t="s">
        <v>19078</v>
      </c>
      <c r="E9182" s="4" t="s">
        <v>19079</v>
      </c>
    </row>
    <row r="9183" spans="1:5">
      <c r="A9183" s="10" t="s">
        <v>39</v>
      </c>
      <c r="B9183" s="4" t="s">
        <v>85</v>
      </c>
      <c r="C9183" s="4" t="s">
        <v>19069</v>
      </c>
      <c r="D9183" s="4" t="s">
        <v>19080</v>
      </c>
      <c r="E9183" s="4" t="s">
        <v>19081</v>
      </c>
    </row>
    <row r="9184" spans="1:5">
      <c r="A9184" s="10" t="s">
        <v>43</v>
      </c>
      <c r="B9184" s="4">
        <v>0</v>
      </c>
      <c r="C9184" s="4" t="s">
        <v>19069</v>
      </c>
      <c r="D9184" s="4" t="s">
        <v>19082</v>
      </c>
      <c r="E9184" s="4" t="s">
        <v>19083</v>
      </c>
    </row>
    <row r="9185" spans="1:5">
      <c r="A9185" s="10" t="s">
        <v>27</v>
      </c>
      <c r="B9185" s="4">
        <v>0</v>
      </c>
      <c r="C9185" s="4" t="s">
        <v>19069</v>
      </c>
      <c r="D9185" s="4" t="s">
        <v>19084</v>
      </c>
      <c r="E9185" s="4" t="s">
        <v>19085</v>
      </c>
    </row>
    <row r="9186" spans="1:5">
      <c r="A9186" s="10" t="s">
        <v>48</v>
      </c>
      <c r="B9186" s="4" t="s">
        <v>2926</v>
      </c>
      <c r="C9186" s="4" t="s">
        <v>19069</v>
      </c>
      <c r="D9186" s="4" t="s">
        <v>19086</v>
      </c>
      <c r="E9186" s="4" t="s">
        <v>19087</v>
      </c>
    </row>
    <row r="9187" spans="1:5">
      <c r="A9187" s="10" t="s">
        <v>51</v>
      </c>
      <c r="B9187" s="4">
        <v>3800</v>
      </c>
      <c r="C9187" s="4" t="s">
        <v>19069</v>
      </c>
      <c r="D9187" s="4" t="s">
        <v>19088</v>
      </c>
      <c r="E9187" s="4" t="s">
        <v>19089</v>
      </c>
    </row>
    <row r="9188" spans="1:5">
      <c r="A9188" s="10" t="s">
        <v>27</v>
      </c>
      <c r="B9188" s="4">
        <v>0</v>
      </c>
      <c r="C9188" s="4" t="s">
        <v>19090</v>
      </c>
      <c r="D9188" s="4" t="s">
        <v>19091</v>
      </c>
      <c r="E9188" s="4" t="s">
        <v>19092</v>
      </c>
    </row>
    <row r="9189" spans="1:5">
      <c r="A9189" s="10" t="s">
        <v>56</v>
      </c>
      <c r="B9189" s="4" t="s">
        <v>40</v>
      </c>
      <c r="C9189" s="4" t="s">
        <v>19090</v>
      </c>
      <c r="D9189" s="4" t="s">
        <v>19093</v>
      </c>
      <c r="E9189" s="4" t="s">
        <v>19094</v>
      </c>
    </row>
    <row r="9190" spans="1:5">
      <c r="A9190" s="10" t="s">
        <v>59</v>
      </c>
      <c r="B9190" s="4" t="s">
        <v>825</v>
      </c>
      <c r="C9190" s="4" t="s">
        <v>19090</v>
      </c>
      <c r="D9190" s="4" t="s">
        <v>19095</v>
      </c>
      <c r="E9190" s="4" t="s">
        <v>19096</v>
      </c>
    </row>
    <row r="9191" spans="1:5">
      <c r="A9191" s="10" t="s">
        <v>27</v>
      </c>
      <c r="B9191" s="4">
        <v>0</v>
      </c>
      <c r="C9191" s="4" t="s">
        <v>19090</v>
      </c>
      <c r="D9191" s="4" t="s">
        <v>19097</v>
      </c>
      <c r="E9191" s="4" t="s">
        <v>19098</v>
      </c>
    </row>
    <row r="9192" spans="1:5">
      <c r="A9192" s="10" t="s">
        <v>30</v>
      </c>
      <c r="B9192" s="4">
        <v>4460</v>
      </c>
      <c r="C9192" s="4" t="s">
        <v>19090</v>
      </c>
      <c r="D9192" s="4" t="s">
        <v>19099</v>
      </c>
      <c r="E9192" s="4" t="s">
        <v>19100</v>
      </c>
    </row>
    <row r="9193" spans="1:5">
      <c r="A9193" s="10" t="s">
        <v>34</v>
      </c>
      <c r="B9193" s="4" t="s">
        <v>1610</v>
      </c>
      <c r="C9193" s="4" t="s">
        <v>19090</v>
      </c>
      <c r="D9193" s="4" t="s">
        <v>19101</v>
      </c>
      <c r="E9193" s="4" t="s">
        <v>19102</v>
      </c>
    </row>
    <row r="9194" spans="1:5">
      <c r="A9194" s="10">
        <v>2711</v>
      </c>
      <c r="B9194" s="4">
        <v>1</v>
      </c>
      <c r="C9194" s="4" t="s">
        <v>19103</v>
      </c>
      <c r="D9194" s="4" t="s">
        <v>19104</v>
      </c>
      <c r="E9194" s="4" t="s">
        <v>19105</v>
      </c>
    </row>
    <row r="9195" spans="1:5">
      <c r="A9195" s="10">
        <v>2712</v>
      </c>
      <c r="B9195" s="4">
        <v>1</v>
      </c>
      <c r="C9195" s="4" t="s">
        <v>19103</v>
      </c>
      <c r="D9195" s="4" t="s">
        <v>19106</v>
      </c>
      <c r="E9195" s="4" t="s">
        <v>19107</v>
      </c>
    </row>
    <row r="9196" spans="1:5">
      <c r="A9196" s="10">
        <v>2713</v>
      </c>
      <c r="B9196" s="4">
        <v>1</v>
      </c>
      <c r="C9196" s="4" t="s">
        <v>19103</v>
      </c>
      <c r="D9196" s="4" t="s">
        <v>19108</v>
      </c>
      <c r="E9196" s="4" t="s">
        <v>19109</v>
      </c>
    </row>
    <row r="9197" spans="1:5">
      <c r="A9197" s="10">
        <v>2714</v>
      </c>
      <c r="B9197" s="4">
        <v>1</v>
      </c>
      <c r="C9197" s="4" t="s">
        <v>19103</v>
      </c>
      <c r="D9197" s="4" t="s">
        <v>19110</v>
      </c>
      <c r="E9197" s="4" t="s">
        <v>19111</v>
      </c>
    </row>
    <row r="9198" spans="1:5">
      <c r="A9198" s="10" t="s">
        <v>27</v>
      </c>
      <c r="B9198" s="4">
        <v>0</v>
      </c>
      <c r="C9198" s="4" t="s">
        <v>19103</v>
      </c>
      <c r="D9198" s="4" t="s">
        <v>19112</v>
      </c>
      <c r="E9198" s="4" t="s">
        <v>19113</v>
      </c>
    </row>
    <row r="9199" spans="1:5">
      <c r="A9199" s="10" t="s">
        <v>48</v>
      </c>
      <c r="B9199" s="4" t="s">
        <v>85</v>
      </c>
      <c r="C9199" s="4" t="s">
        <v>19103</v>
      </c>
      <c r="D9199" s="4" t="s">
        <v>19114</v>
      </c>
      <c r="E9199" s="4" t="s">
        <v>19115</v>
      </c>
    </row>
    <row r="9200" spans="1:5">
      <c r="A9200" s="10" t="s">
        <v>51</v>
      </c>
      <c r="B9200" s="4">
        <v>4800</v>
      </c>
      <c r="C9200" s="4" t="s">
        <v>19103</v>
      </c>
      <c r="D9200" s="4" t="s">
        <v>19116</v>
      </c>
      <c r="E9200" s="4" t="s">
        <v>19117</v>
      </c>
    </row>
    <row r="9201" spans="1:5">
      <c r="A9201" s="10" t="s">
        <v>27</v>
      </c>
      <c r="B9201" s="4">
        <v>0</v>
      </c>
      <c r="C9201" s="4" t="s">
        <v>19103</v>
      </c>
      <c r="D9201" s="4" t="s">
        <v>19118</v>
      </c>
      <c r="E9201" s="4" t="s">
        <v>19119</v>
      </c>
    </row>
    <row r="9202" spans="1:5">
      <c r="A9202" s="10" t="s">
        <v>56</v>
      </c>
      <c r="B9202" s="4" t="s">
        <v>85</v>
      </c>
      <c r="C9202" s="4" t="s">
        <v>19103</v>
      </c>
      <c r="D9202" s="4" t="s">
        <v>19120</v>
      </c>
      <c r="E9202" s="4" t="s">
        <v>19121</v>
      </c>
    </row>
    <row r="9203" spans="1:5">
      <c r="A9203" s="10" t="s">
        <v>59</v>
      </c>
      <c r="B9203" s="4" t="s">
        <v>506</v>
      </c>
      <c r="C9203" s="4" t="s">
        <v>19103</v>
      </c>
      <c r="D9203" s="4" t="s">
        <v>19122</v>
      </c>
      <c r="E9203" s="4" t="s">
        <v>19123</v>
      </c>
    </row>
    <row r="9204" spans="1:5">
      <c r="A9204" s="10" t="s">
        <v>27</v>
      </c>
      <c r="B9204" s="4">
        <v>0</v>
      </c>
      <c r="C9204" s="4" t="s">
        <v>19103</v>
      </c>
      <c r="D9204" s="4" t="s">
        <v>19124</v>
      </c>
      <c r="E9204" s="4" t="s">
        <v>19125</v>
      </c>
    </row>
    <row r="9205" spans="1:5">
      <c r="A9205" s="10" t="s">
        <v>30</v>
      </c>
      <c r="B9205" s="4">
        <v>4467</v>
      </c>
      <c r="C9205" s="4" t="s">
        <v>19103</v>
      </c>
      <c r="D9205" s="4" t="s">
        <v>19126</v>
      </c>
      <c r="E9205" s="4" t="s">
        <v>19127</v>
      </c>
    </row>
    <row r="9206" spans="1:5">
      <c r="A9206" s="10" t="s">
        <v>34</v>
      </c>
      <c r="B9206" s="4" t="s">
        <v>1979</v>
      </c>
      <c r="C9206" s="4" t="s">
        <v>19103</v>
      </c>
      <c r="D9206" s="4" t="s">
        <v>19128</v>
      </c>
      <c r="E9206" s="4" t="s">
        <v>19129</v>
      </c>
    </row>
    <row r="9207" spans="1:5">
      <c r="A9207" s="10" t="s">
        <v>27</v>
      </c>
      <c r="B9207" s="4">
        <v>0</v>
      </c>
      <c r="C9207" s="4" t="s">
        <v>19130</v>
      </c>
      <c r="D9207" s="4" t="s">
        <v>19131</v>
      </c>
      <c r="E9207" s="4" t="s">
        <v>19132</v>
      </c>
    </row>
    <row r="9208" spans="1:5">
      <c r="A9208" s="10" t="s">
        <v>39</v>
      </c>
      <c r="B9208" s="4" t="s">
        <v>2926</v>
      </c>
      <c r="C9208" s="4" t="s">
        <v>19130</v>
      </c>
      <c r="D9208" s="4" t="s">
        <v>19133</v>
      </c>
      <c r="E9208" s="4" t="s">
        <v>19134</v>
      </c>
    </row>
    <row r="9209" spans="1:5">
      <c r="A9209" s="10" t="s">
        <v>43</v>
      </c>
      <c r="B9209" s="4">
        <v>2800</v>
      </c>
      <c r="C9209" s="4" t="s">
        <v>19130</v>
      </c>
      <c r="D9209" s="4" t="s">
        <v>19135</v>
      </c>
      <c r="E9209" s="4" t="s">
        <v>19136</v>
      </c>
    </row>
    <row r="9210" spans="1:5">
      <c r="A9210" s="10">
        <v>2711</v>
      </c>
      <c r="B9210" s="4">
        <v>1</v>
      </c>
      <c r="C9210" s="4" t="s">
        <v>19137</v>
      </c>
      <c r="D9210" s="4" t="s">
        <v>19138</v>
      </c>
      <c r="E9210" s="4" t="s">
        <v>19139</v>
      </c>
    </row>
    <row r="9211" spans="1:5">
      <c r="A9211" s="10">
        <v>2712</v>
      </c>
      <c r="B9211" s="4">
        <v>1</v>
      </c>
      <c r="C9211" s="4" t="s">
        <v>19137</v>
      </c>
      <c r="D9211" s="4">
        <v>15741371</v>
      </c>
      <c r="E9211" s="4" t="s">
        <v>19140</v>
      </c>
    </row>
    <row r="9212" spans="1:5">
      <c r="A9212" s="10">
        <v>2713</v>
      </c>
      <c r="B9212" s="4">
        <v>1</v>
      </c>
      <c r="C9212" s="4" t="s">
        <v>19137</v>
      </c>
      <c r="D9212" s="4" t="s">
        <v>19141</v>
      </c>
      <c r="E9212" s="4" t="s">
        <v>19142</v>
      </c>
    </row>
    <row r="9213" spans="1:5">
      <c r="A9213" s="10">
        <v>2714</v>
      </c>
      <c r="B9213" s="4">
        <v>1</v>
      </c>
      <c r="C9213" s="4" t="s">
        <v>19137</v>
      </c>
      <c r="D9213" s="4">
        <v>15742229</v>
      </c>
      <c r="E9213" s="4" t="s">
        <v>19143</v>
      </c>
    </row>
    <row r="9214" spans="1:5">
      <c r="A9214" s="10" t="s">
        <v>27</v>
      </c>
      <c r="B9214" s="4">
        <v>0</v>
      </c>
      <c r="C9214" s="4" t="s">
        <v>19137</v>
      </c>
      <c r="D9214" s="4">
        <v>15774112</v>
      </c>
      <c r="E9214" s="4">
        <v>88804286</v>
      </c>
    </row>
    <row r="9215" spans="1:5">
      <c r="A9215" s="10" t="s">
        <v>56</v>
      </c>
      <c r="B9215" s="4" t="s">
        <v>40</v>
      </c>
      <c r="C9215" s="4" t="s">
        <v>19137</v>
      </c>
      <c r="D9215" s="4" t="s">
        <v>19144</v>
      </c>
      <c r="E9215" s="4" t="s">
        <v>19145</v>
      </c>
    </row>
    <row r="9216" spans="1:5">
      <c r="A9216" s="10" t="s">
        <v>59</v>
      </c>
      <c r="B9216" s="4" t="s">
        <v>452</v>
      </c>
      <c r="C9216" s="4" t="s">
        <v>19137</v>
      </c>
      <c r="D9216" s="4" t="s">
        <v>19146</v>
      </c>
      <c r="E9216" s="4" t="s">
        <v>19147</v>
      </c>
    </row>
    <row r="9217" spans="1:5">
      <c r="A9217" s="10" t="s">
        <v>27</v>
      </c>
      <c r="B9217" s="4">
        <v>0</v>
      </c>
      <c r="C9217" s="4" t="s">
        <v>19137</v>
      </c>
      <c r="D9217" s="4" t="s">
        <v>19148</v>
      </c>
      <c r="E9217" s="4" t="s">
        <v>19149</v>
      </c>
    </row>
    <row r="9218" spans="1:5">
      <c r="A9218" s="10" t="s">
        <v>30</v>
      </c>
      <c r="B9218" s="4">
        <v>4460</v>
      </c>
      <c r="C9218" s="4" t="s">
        <v>19137</v>
      </c>
      <c r="D9218" s="4" t="s">
        <v>19150</v>
      </c>
      <c r="E9218" s="4" t="s">
        <v>19151</v>
      </c>
    </row>
    <row r="9219" spans="1:5">
      <c r="A9219" s="10" t="s">
        <v>34</v>
      </c>
      <c r="B9219" s="4">
        <v>0</v>
      </c>
      <c r="C9219" s="4" t="s">
        <v>19137</v>
      </c>
      <c r="D9219" s="4" t="s">
        <v>19152</v>
      </c>
      <c r="E9219" s="4" t="s">
        <v>19153</v>
      </c>
    </row>
    <row r="9220" spans="1:5">
      <c r="A9220" s="10" t="s">
        <v>27</v>
      </c>
      <c r="B9220" s="4">
        <v>0</v>
      </c>
      <c r="C9220" s="4" t="s">
        <v>19137</v>
      </c>
      <c r="D9220" s="4" t="s">
        <v>19154</v>
      </c>
      <c r="E9220" s="4" t="s">
        <v>19155</v>
      </c>
    </row>
    <row r="9221" spans="1:5">
      <c r="A9221" s="10" t="s">
        <v>39</v>
      </c>
      <c r="B9221" s="4" t="s">
        <v>85</v>
      </c>
      <c r="C9221" s="4" t="s">
        <v>19137</v>
      </c>
      <c r="D9221" s="4" t="s">
        <v>19156</v>
      </c>
      <c r="E9221" s="4" t="s">
        <v>19157</v>
      </c>
    </row>
    <row r="9222" spans="1:5">
      <c r="A9222" s="10" t="s">
        <v>43</v>
      </c>
      <c r="B9222" s="4" t="s">
        <v>417</v>
      </c>
      <c r="C9222" s="4" t="s">
        <v>19137</v>
      </c>
      <c r="D9222" s="11" t="s">
        <v>19158</v>
      </c>
      <c r="E9222" s="4" t="s">
        <v>19159</v>
      </c>
    </row>
    <row r="9223" spans="1:5">
      <c r="A9223" s="10" t="s">
        <v>27</v>
      </c>
      <c r="B9223" s="4">
        <v>0</v>
      </c>
      <c r="C9223" s="4" t="s">
        <v>19160</v>
      </c>
      <c r="D9223" s="4">
        <v>15818213</v>
      </c>
      <c r="E9223" s="4" t="s">
        <v>19161</v>
      </c>
    </row>
    <row r="9224" spans="1:5">
      <c r="A9224" s="10" t="s">
        <v>48</v>
      </c>
      <c r="B9224" s="4" t="s">
        <v>85</v>
      </c>
      <c r="C9224" s="4" t="s">
        <v>19160</v>
      </c>
      <c r="D9224" s="4">
        <v>15818980</v>
      </c>
      <c r="E9224" s="4" t="s">
        <v>19162</v>
      </c>
    </row>
    <row r="9225" spans="1:5">
      <c r="A9225" s="10" t="s">
        <v>51</v>
      </c>
      <c r="B9225" s="4">
        <v>5800</v>
      </c>
      <c r="C9225" s="4" t="s">
        <v>19160</v>
      </c>
      <c r="D9225" s="4" t="s">
        <v>19163</v>
      </c>
      <c r="E9225" s="4" t="s">
        <v>19164</v>
      </c>
    </row>
    <row r="9226" spans="1:5">
      <c r="A9226" s="10">
        <v>2711</v>
      </c>
      <c r="B9226" s="4">
        <v>1</v>
      </c>
      <c r="C9226" s="4" t="s">
        <v>19165</v>
      </c>
      <c r="D9226" s="4" t="s">
        <v>19166</v>
      </c>
      <c r="E9226" s="4" t="s">
        <v>19167</v>
      </c>
    </row>
    <row r="9227" spans="1:5">
      <c r="A9227" s="10">
        <v>2712</v>
      </c>
      <c r="B9227" s="4">
        <v>1</v>
      </c>
      <c r="C9227" s="4" t="s">
        <v>19165</v>
      </c>
      <c r="D9227" s="4" t="s">
        <v>19168</v>
      </c>
      <c r="E9227" s="4" t="s">
        <v>19169</v>
      </c>
    </row>
    <row r="9228" spans="1:5">
      <c r="A9228" s="10">
        <v>2713</v>
      </c>
      <c r="B9228" s="4">
        <v>1</v>
      </c>
      <c r="C9228" s="4" t="s">
        <v>19165</v>
      </c>
      <c r="D9228" s="4" t="s">
        <v>19170</v>
      </c>
      <c r="E9228" s="4" t="s">
        <v>19171</v>
      </c>
    </row>
    <row r="9229" spans="1:5">
      <c r="A9229" s="10">
        <v>2714</v>
      </c>
      <c r="B9229" s="4">
        <v>1</v>
      </c>
      <c r="C9229" s="4" t="s">
        <v>19165</v>
      </c>
      <c r="D9229" s="4" t="s">
        <v>19172</v>
      </c>
      <c r="E9229" s="4" t="s">
        <v>19173</v>
      </c>
    </row>
    <row r="9230" spans="1:5">
      <c r="A9230" s="10" t="s">
        <v>27</v>
      </c>
      <c r="B9230" s="4">
        <v>0</v>
      </c>
      <c r="C9230" s="4" t="s">
        <v>19165</v>
      </c>
      <c r="D9230" s="4" t="s">
        <v>19174</v>
      </c>
      <c r="E9230" s="4" t="s">
        <v>19175</v>
      </c>
    </row>
    <row r="9231" spans="1:5">
      <c r="A9231" s="10" t="s">
        <v>30</v>
      </c>
      <c r="B9231" s="4">
        <v>4460</v>
      </c>
      <c r="C9231" s="4" t="s">
        <v>19165</v>
      </c>
      <c r="D9231" s="4" t="s">
        <v>19176</v>
      </c>
      <c r="E9231" s="4" t="s">
        <v>19177</v>
      </c>
    </row>
    <row r="9232" spans="1:5">
      <c r="A9232" s="10" t="s">
        <v>34</v>
      </c>
      <c r="B9232" s="4">
        <v>400</v>
      </c>
      <c r="C9232" s="4" t="s">
        <v>19165</v>
      </c>
      <c r="D9232" s="4" t="s">
        <v>19178</v>
      </c>
      <c r="E9232" s="4" t="s">
        <v>19179</v>
      </c>
    </row>
    <row r="9233" spans="1:5">
      <c r="A9233" s="10" t="s">
        <v>27</v>
      </c>
      <c r="B9233" s="4">
        <v>0</v>
      </c>
      <c r="C9233" s="4" t="s">
        <v>19165</v>
      </c>
      <c r="D9233" s="4" t="s">
        <v>19180</v>
      </c>
      <c r="E9233" s="4" t="s">
        <v>19181</v>
      </c>
    </row>
    <row r="9234" spans="1:5">
      <c r="A9234" s="10" t="s">
        <v>39</v>
      </c>
      <c r="B9234" s="4" t="s">
        <v>85</v>
      </c>
      <c r="C9234" s="4" t="s">
        <v>19165</v>
      </c>
      <c r="D9234" s="4" t="s">
        <v>19182</v>
      </c>
      <c r="E9234" s="4" t="s">
        <v>19183</v>
      </c>
    </row>
    <row r="9235" spans="1:5">
      <c r="A9235" s="10" t="s">
        <v>43</v>
      </c>
      <c r="B9235" s="4">
        <v>800</v>
      </c>
      <c r="C9235" s="4" t="s">
        <v>19165</v>
      </c>
      <c r="D9235" s="4" t="s">
        <v>19184</v>
      </c>
      <c r="E9235" s="4" t="s">
        <v>19185</v>
      </c>
    </row>
    <row r="9236" spans="1:5">
      <c r="A9236" s="10" t="s">
        <v>27</v>
      </c>
      <c r="B9236" s="4">
        <v>0</v>
      </c>
      <c r="C9236" s="4" t="s">
        <v>19165</v>
      </c>
      <c r="D9236" s="4" t="s">
        <v>19186</v>
      </c>
      <c r="E9236" s="4" t="s">
        <v>19187</v>
      </c>
    </row>
    <row r="9237" spans="1:5">
      <c r="A9237" s="10" t="s">
        <v>48</v>
      </c>
      <c r="B9237" s="4" t="s">
        <v>2926</v>
      </c>
      <c r="C9237" s="4" t="s">
        <v>19165</v>
      </c>
      <c r="D9237" s="11" t="s">
        <v>19188</v>
      </c>
      <c r="E9237" s="4" t="s">
        <v>19189</v>
      </c>
    </row>
    <row r="9238" spans="1:5">
      <c r="A9238" s="10" t="s">
        <v>51</v>
      </c>
      <c r="B9238" s="4">
        <v>3000</v>
      </c>
      <c r="C9238" s="4" t="s">
        <v>19165</v>
      </c>
      <c r="D9238" s="4" t="s">
        <v>19190</v>
      </c>
      <c r="E9238" s="4" t="s">
        <v>19191</v>
      </c>
    </row>
    <row r="9239" spans="1:5">
      <c r="A9239" s="10" t="s">
        <v>27</v>
      </c>
      <c r="B9239" s="4">
        <v>0</v>
      </c>
      <c r="C9239" s="4" t="s">
        <v>19165</v>
      </c>
      <c r="D9239" s="4" t="s">
        <v>19192</v>
      </c>
      <c r="E9239" s="4" t="s">
        <v>19193</v>
      </c>
    </row>
    <row r="9240" spans="1:5">
      <c r="A9240" s="10" t="s">
        <v>56</v>
      </c>
      <c r="B9240" s="4" t="s">
        <v>40</v>
      </c>
      <c r="C9240" s="4" t="s">
        <v>19165</v>
      </c>
      <c r="D9240" s="4" t="s">
        <v>19194</v>
      </c>
      <c r="E9240" s="4" t="s">
        <v>19195</v>
      </c>
    </row>
    <row r="9241" spans="1:5">
      <c r="A9241" s="10" t="s">
        <v>59</v>
      </c>
      <c r="B9241" s="4" t="s">
        <v>219</v>
      </c>
      <c r="C9241" s="4" t="s">
        <v>19165</v>
      </c>
      <c r="D9241" s="4" t="s">
        <v>19196</v>
      </c>
      <c r="E9241" s="4" t="s">
        <v>19197</v>
      </c>
    </row>
    <row r="9242" spans="1:5">
      <c r="A9242" s="10">
        <v>2711</v>
      </c>
      <c r="B9242" s="4">
        <v>1</v>
      </c>
      <c r="C9242" s="4" t="s">
        <v>19198</v>
      </c>
      <c r="D9242" s="4" t="s">
        <v>19199</v>
      </c>
      <c r="E9242" s="4" t="s">
        <v>19200</v>
      </c>
    </row>
    <row r="9243" spans="1:5">
      <c r="A9243" s="10">
        <v>2712</v>
      </c>
      <c r="B9243" s="4">
        <v>1</v>
      </c>
      <c r="C9243" s="4" t="s">
        <v>19198</v>
      </c>
      <c r="D9243" s="4" t="s">
        <v>19201</v>
      </c>
      <c r="E9243" s="4" t="s">
        <v>19202</v>
      </c>
    </row>
    <row r="9244" spans="1:5">
      <c r="A9244" s="10">
        <v>2713</v>
      </c>
      <c r="B9244" s="4">
        <v>1</v>
      </c>
      <c r="C9244" s="4" t="s">
        <v>19198</v>
      </c>
      <c r="D9244" s="4" t="s">
        <v>19203</v>
      </c>
      <c r="E9244" s="4" t="s">
        <v>19204</v>
      </c>
    </row>
    <row r="9245" spans="1:5">
      <c r="A9245" s="10">
        <v>2714</v>
      </c>
      <c r="B9245" s="4">
        <v>1</v>
      </c>
      <c r="C9245" s="4" t="s">
        <v>19198</v>
      </c>
      <c r="D9245" s="4" t="s">
        <v>19205</v>
      </c>
      <c r="E9245" s="4">
        <v>58119044</v>
      </c>
    </row>
    <row r="9246" spans="1:5">
      <c r="A9246" s="10" t="s">
        <v>27</v>
      </c>
      <c r="B9246" s="4">
        <v>0</v>
      </c>
      <c r="C9246" s="4" t="s">
        <v>19206</v>
      </c>
      <c r="D9246" s="4" t="s">
        <v>19207</v>
      </c>
      <c r="E9246" s="4" t="s">
        <v>19208</v>
      </c>
    </row>
    <row r="9247" spans="1:5">
      <c r="A9247" s="10" t="s">
        <v>39</v>
      </c>
      <c r="B9247" s="4" t="s">
        <v>2926</v>
      </c>
      <c r="C9247" s="4" t="s">
        <v>19206</v>
      </c>
      <c r="D9247" s="4" t="s">
        <v>19209</v>
      </c>
      <c r="E9247" s="4" t="s">
        <v>19210</v>
      </c>
    </row>
    <row r="9248" spans="1:5">
      <c r="A9248" s="10" t="s">
        <v>43</v>
      </c>
      <c r="B9248" s="4">
        <v>3800</v>
      </c>
      <c r="C9248" s="4" t="s">
        <v>19206</v>
      </c>
      <c r="D9248" s="4" t="s">
        <v>19211</v>
      </c>
      <c r="E9248" s="4" t="s">
        <v>19212</v>
      </c>
    </row>
    <row r="9249" spans="1:5">
      <c r="A9249" s="10" t="s">
        <v>27</v>
      </c>
      <c r="B9249" s="4">
        <v>0</v>
      </c>
      <c r="C9249" s="4" t="s">
        <v>19206</v>
      </c>
      <c r="D9249" s="4" t="s">
        <v>19213</v>
      </c>
      <c r="E9249" s="4" t="s">
        <v>19214</v>
      </c>
    </row>
    <row r="9250" spans="1:5">
      <c r="A9250" s="10" t="s">
        <v>48</v>
      </c>
      <c r="B9250" s="4" t="s">
        <v>85</v>
      </c>
      <c r="C9250" s="4" t="s">
        <v>19206</v>
      </c>
      <c r="D9250" s="4" t="s">
        <v>19215</v>
      </c>
      <c r="E9250" s="4" t="s">
        <v>19216</v>
      </c>
    </row>
    <row r="9251" spans="1:5">
      <c r="A9251" s="10" t="s">
        <v>51</v>
      </c>
      <c r="B9251" s="4">
        <v>4000</v>
      </c>
      <c r="C9251" s="4" t="s">
        <v>19206</v>
      </c>
      <c r="D9251" s="4" t="s">
        <v>19217</v>
      </c>
      <c r="E9251" s="4" t="s">
        <v>19218</v>
      </c>
    </row>
    <row r="9252" spans="1:5">
      <c r="A9252" s="10" t="s">
        <v>27</v>
      </c>
      <c r="B9252" s="4">
        <v>0</v>
      </c>
      <c r="C9252" s="4" t="s">
        <v>19206</v>
      </c>
      <c r="D9252" s="4" t="s">
        <v>19219</v>
      </c>
      <c r="E9252" s="4" t="s">
        <v>19220</v>
      </c>
    </row>
    <row r="9253" spans="1:5">
      <c r="A9253" s="10" t="s">
        <v>56</v>
      </c>
      <c r="B9253" s="4" t="s">
        <v>2926</v>
      </c>
      <c r="C9253" s="4" t="s">
        <v>19206</v>
      </c>
      <c r="D9253" s="4" t="s">
        <v>19221</v>
      </c>
      <c r="E9253" s="4" t="s">
        <v>19222</v>
      </c>
    </row>
    <row r="9254" spans="1:5">
      <c r="A9254" s="10" t="s">
        <v>59</v>
      </c>
      <c r="B9254" s="4">
        <v>0</v>
      </c>
      <c r="C9254" s="4" t="s">
        <v>19206</v>
      </c>
      <c r="D9254" s="4" t="s">
        <v>19223</v>
      </c>
      <c r="E9254" s="4" t="s">
        <v>19224</v>
      </c>
    </row>
    <row r="9255" spans="1:5">
      <c r="A9255" s="10" t="s">
        <v>27</v>
      </c>
      <c r="B9255" s="4">
        <v>0</v>
      </c>
      <c r="C9255" s="4" t="s">
        <v>19206</v>
      </c>
      <c r="D9255" s="4" t="s">
        <v>19225</v>
      </c>
      <c r="E9255" s="4" t="s">
        <v>19226</v>
      </c>
    </row>
    <row r="9256" spans="1:5">
      <c r="A9256" s="10" t="s">
        <v>30</v>
      </c>
      <c r="B9256" s="4">
        <v>4467</v>
      </c>
      <c r="C9256" s="4" t="s">
        <v>19206</v>
      </c>
      <c r="D9256" s="4" t="s">
        <v>19227</v>
      </c>
      <c r="E9256" s="4" t="s">
        <v>19228</v>
      </c>
    </row>
    <row r="9257" spans="1:5">
      <c r="A9257" s="10" t="s">
        <v>34</v>
      </c>
      <c r="B9257" s="4" t="s">
        <v>1185</v>
      </c>
      <c r="C9257" s="4" t="s">
        <v>19206</v>
      </c>
      <c r="D9257" s="4" t="s">
        <v>19229</v>
      </c>
      <c r="E9257" s="4" t="s">
        <v>19230</v>
      </c>
    </row>
    <row r="9258" spans="1:5">
      <c r="A9258" s="10">
        <v>2711</v>
      </c>
      <c r="B9258" s="4">
        <v>1</v>
      </c>
      <c r="C9258" s="4" t="s">
        <v>19231</v>
      </c>
      <c r="D9258" s="4" t="s">
        <v>19232</v>
      </c>
      <c r="E9258" s="4" t="s">
        <v>19233</v>
      </c>
    </row>
    <row r="9259" spans="1:5">
      <c r="A9259" s="10">
        <v>2712</v>
      </c>
      <c r="B9259" s="4">
        <v>1</v>
      </c>
      <c r="C9259" s="4" t="s">
        <v>19231</v>
      </c>
      <c r="D9259" s="11" t="s">
        <v>19234</v>
      </c>
      <c r="E9259" s="4" t="s">
        <v>19235</v>
      </c>
    </row>
    <row r="9260" spans="1:5">
      <c r="A9260" s="10">
        <v>2713</v>
      </c>
      <c r="B9260" s="4">
        <v>1</v>
      </c>
      <c r="C9260" s="4" t="s">
        <v>19231</v>
      </c>
      <c r="D9260" s="11" t="s">
        <v>19236</v>
      </c>
      <c r="E9260" s="4" t="s">
        <v>19237</v>
      </c>
    </row>
    <row r="9261" spans="1:5">
      <c r="A9261" s="10">
        <v>2714</v>
      </c>
      <c r="B9261" s="4">
        <v>1</v>
      </c>
      <c r="C9261" s="4" t="s">
        <v>19231</v>
      </c>
      <c r="D9261" s="4" t="s">
        <v>19238</v>
      </c>
      <c r="E9261" s="4" t="s">
        <v>19239</v>
      </c>
    </row>
    <row r="9262" spans="1:5">
      <c r="A9262" s="10" t="s">
        <v>27</v>
      </c>
      <c r="B9262" s="4">
        <v>0</v>
      </c>
      <c r="C9262" s="4" t="s">
        <v>19231</v>
      </c>
      <c r="D9262" s="4" t="s">
        <v>19240</v>
      </c>
      <c r="E9262" s="4" t="s">
        <v>19241</v>
      </c>
    </row>
    <row r="9263" spans="1:5">
      <c r="A9263" s="10" t="s">
        <v>48</v>
      </c>
      <c r="B9263" s="4" t="s">
        <v>2926</v>
      </c>
      <c r="C9263" s="4" t="s">
        <v>19231</v>
      </c>
      <c r="D9263" s="4" t="s">
        <v>19242</v>
      </c>
      <c r="E9263" s="4" t="s">
        <v>19243</v>
      </c>
    </row>
    <row r="9264" spans="1:5">
      <c r="A9264" s="10" t="s">
        <v>51</v>
      </c>
      <c r="B9264" s="4">
        <v>5000</v>
      </c>
      <c r="C9264" s="4" t="s">
        <v>19244</v>
      </c>
      <c r="D9264" s="4" t="s">
        <v>19245</v>
      </c>
      <c r="E9264" s="4" t="s">
        <v>19246</v>
      </c>
    </row>
    <row r="9265" spans="1:5">
      <c r="A9265" s="10" t="s">
        <v>27</v>
      </c>
      <c r="B9265" s="4">
        <v>0</v>
      </c>
      <c r="C9265" s="4" t="s">
        <v>19244</v>
      </c>
      <c r="D9265" s="4" t="s">
        <v>19247</v>
      </c>
      <c r="E9265" s="4" t="s">
        <v>19248</v>
      </c>
    </row>
    <row r="9266" spans="1:5">
      <c r="A9266" s="10" t="s">
        <v>56</v>
      </c>
      <c r="B9266" s="4" t="s">
        <v>40</v>
      </c>
      <c r="C9266" s="4" t="s">
        <v>19244</v>
      </c>
      <c r="D9266" s="4" t="s">
        <v>19249</v>
      </c>
      <c r="E9266" s="4" t="s">
        <v>19250</v>
      </c>
    </row>
    <row r="9267" spans="1:5">
      <c r="A9267" s="10" t="s">
        <v>59</v>
      </c>
      <c r="B9267" s="4" t="s">
        <v>417</v>
      </c>
      <c r="C9267" s="4" t="s">
        <v>19244</v>
      </c>
      <c r="D9267" s="4" t="s">
        <v>19251</v>
      </c>
      <c r="E9267" s="4" t="s">
        <v>19252</v>
      </c>
    </row>
    <row r="9268" spans="1:5">
      <c r="A9268" s="10" t="s">
        <v>27</v>
      </c>
      <c r="B9268" s="4">
        <v>0</v>
      </c>
      <c r="C9268" s="4" t="s">
        <v>19244</v>
      </c>
      <c r="D9268" s="4" t="s">
        <v>19253</v>
      </c>
      <c r="E9268" s="4" t="s">
        <v>19254</v>
      </c>
    </row>
    <row r="9269" spans="1:5">
      <c r="A9269" s="10" t="s">
        <v>30</v>
      </c>
      <c r="B9269" s="4">
        <v>4460</v>
      </c>
      <c r="C9269" s="4" t="s">
        <v>19244</v>
      </c>
      <c r="D9269" s="4" t="s">
        <v>19255</v>
      </c>
      <c r="E9269" s="4" t="s">
        <v>19256</v>
      </c>
    </row>
    <row r="9270" spans="1:5">
      <c r="A9270" s="10" t="s">
        <v>34</v>
      </c>
      <c r="B9270" s="4" t="s">
        <v>564</v>
      </c>
      <c r="C9270" s="4" t="s">
        <v>19244</v>
      </c>
      <c r="D9270" s="4" t="s">
        <v>19257</v>
      </c>
      <c r="E9270" s="4" t="s">
        <v>19258</v>
      </c>
    </row>
    <row r="9271" spans="1:5">
      <c r="A9271" s="10" t="s">
        <v>27</v>
      </c>
      <c r="B9271" s="4">
        <v>0</v>
      </c>
      <c r="C9271" s="4" t="s">
        <v>19244</v>
      </c>
      <c r="D9271" s="4" t="s">
        <v>19259</v>
      </c>
      <c r="E9271" s="4" t="s">
        <v>19260</v>
      </c>
    </row>
    <row r="9272" spans="1:5">
      <c r="A9272" s="10" t="s">
        <v>39</v>
      </c>
      <c r="B9272" s="4" t="s">
        <v>40</v>
      </c>
      <c r="C9272" s="4" t="s">
        <v>19244</v>
      </c>
      <c r="D9272" s="4" t="s">
        <v>19261</v>
      </c>
      <c r="E9272" s="4" t="s">
        <v>19262</v>
      </c>
    </row>
    <row r="9273" spans="1:5">
      <c r="A9273" s="10" t="s">
        <v>43</v>
      </c>
      <c r="B9273" s="4" t="s">
        <v>487</v>
      </c>
      <c r="C9273" s="4" t="s">
        <v>19244</v>
      </c>
      <c r="D9273" s="4" t="s">
        <v>19263</v>
      </c>
      <c r="E9273" s="4" t="s">
        <v>19264</v>
      </c>
    </row>
    <row r="9274" spans="1:5">
      <c r="A9274" s="10">
        <v>2711</v>
      </c>
      <c r="B9274" s="4">
        <v>1</v>
      </c>
      <c r="C9274" s="4" t="s">
        <v>19265</v>
      </c>
      <c r="D9274" s="4" t="s">
        <v>19266</v>
      </c>
      <c r="E9274" s="4" t="s">
        <v>19267</v>
      </c>
    </row>
    <row r="9275" spans="1:5">
      <c r="A9275" s="10">
        <v>2712</v>
      </c>
      <c r="B9275" s="4">
        <v>1</v>
      </c>
      <c r="C9275" s="4" t="s">
        <v>19265</v>
      </c>
      <c r="D9275" s="4" t="s">
        <v>19268</v>
      </c>
      <c r="E9275" s="4" t="s">
        <v>19269</v>
      </c>
    </row>
    <row r="9276" spans="1:5">
      <c r="A9276" s="10">
        <v>2713</v>
      </c>
      <c r="B9276" s="4">
        <v>1</v>
      </c>
      <c r="C9276" s="4" t="s">
        <v>19265</v>
      </c>
      <c r="D9276" s="4" t="s">
        <v>19270</v>
      </c>
      <c r="E9276" s="4" t="s">
        <v>19271</v>
      </c>
    </row>
    <row r="9277" spans="1:5">
      <c r="A9277" s="10">
        <v>2714</v>
      </c>
      <c r="B9277" s="4">
        <v>1</v>
      </c>
      <c r="C9277" s="4" t="s">
        <v>19265</v>
      </c>
      <c r="D9277" s="4" t="s">
        <v>19272</v>
      </c>
      <c r="E9277" s="4">
        <v>9292557</v>
      </c>
    </row>
    <row r="9278" spans="1:5">
      <c r="A9278" s="10" t="s">
        <v>27</v>
      </c>
      <c r="B9278" s="4">
        <v>0</v>
      </c>
      <c r="C9278" s="4" t="s">
        <v>19265</v>
      </c>
      <c r="D9278" s="4" t="s">
        <v>19273</v>
      </c>
      <c r="E9278" s="4" t="s">
        <v>19274</v>
      </c>
    </row>
    <row r="9279" spans="1:5">
      <c r="A9279" s="10" t="s">
        <v>56</v>
      </c>
      <c r="B9279" s="4" t="s">
        <v>85</v>
      </c>
      <c r="C9279" s="4" t="s">
        <v>19265</v>
      </c>
      <c r="D9279" s="4" t="s">
        <v>19275</v>
      </c>
      <c r="E9279" s="4" t="s">
        <v>19276</v>
      </c>
    </row>
    <row r="9280" spans="1:5">
      <c r="A9280" s="10" t="s">
        <v>59</v>
      </c>
      <c r="B9280" s="4" t="s">
        <v>150</v>
      </c>
      <c r="C9280" s="4" t="s">
        <v>19265</v>
      </c>
      <c r="D9280" s="4" t="s">
        <v>19277</v>
      </c>
      <c r="E9280" s="4" t="s">
        <v>19278</v>
      </c>
    </row>
    <row r="9281" spans="1:5">
      <c r="A9281" s="10" t="s">
        <v>27</v>
      </c>
      <c r="B9281" s="4">
        <v>0</v>
      </c>
      <c r="C9281" s="4" t="s">
        <v>19279</v>
      </c>
      <c r="D9281" s="4" t="s">
        <v>19280</v>
      </c>
      <c r="E9281" s="4" t="s">
        <v>19281</v>
      </c>
    </row>
    <row r="9282" spans="1:5">
      <c r="A9282" s="10" t="s">
        <v>30</v>
      </c>
      <c r="B9282" s="4">
        <v>4467</v>
      </c>
      <c r="C9282" s="4" t="s">
        <v>19279</v>
      </c>
      <c r="D9282" s="4" t="s">
        <v>19282</v>
      </c>
      <c r="E9282" s="4" t="s">
        <v>19283</v>
      </c>
    </row>
    <row r="9283" spans="1:5">
      <c r="A9283" s="10" t="s">
        <v>34</v>
      </c>
      <c r="B9283" s="4" t="s">
        <v>123</v>
      </c>
      <c r="C9283" s="4" t="s">
        <v>19279</v>
      </c>
      <c r="D9283" s="4" t="s">
        <v>19284</v>
      </c>
      <c r="E9283" s="4" t="s">
        <v>19285</v>
      </c>
    </row>
    <row r="9284" spans="1:5">
      <c r="A9284" s="10" t="s">
        <v>27</v>
      </c>
      <c r="B9284" s="4">
        <v>0</v>
      </c>
      <c r="C9284" s="4" t="s">
        <v>19279</v>
      </c>
      <c r="D9284" s="4" t="s">
        <v>19286</v>
      </c>
      <c r="E9284" s="4" t="s">
        <v>19287</v>
      </c>
    </row>
    <row r="9285" spans="1:5">
      <c r="A9285" s="10" t="s">
        <v>39</v>
      </c>
      <c r="B9285" s="4" t="s">
        <v>85</v>
      </c>
      <c r="C9285" s="4" t="s">
        <v>19279</v>
      </c>
      <c r="D9285" s="4" t="s">
        <v>19288</v>
      </c>
      <c r="E9285" s="4" t="s">
        <v>19289</v>
      </c>
    </row>
    <row r="9286" spans="1:5">
      <c r="A9286" s="10" t="s">
        <v>43</v>
      </c>
      <c r="B9286" s="4" t="s">
        <v>506</v>
      </c>
      <c r="C9286" s="4" t="s">
        <v>19279</v>
      </c>
      <c r="D9286" s="4" t="s">
        <v>19290</v>
      </c>
      <c r="E9286" s="4" t="s">
        <v>19291</v>
      </c>
    </row>
    <row r="9287" spans="1:5">
      <c r="A9287" s="10" t="s">
        <v>27</v>
      </c>
      <c r="B9287" s="4">
        <v>0</v>
      </c>
      <c r="C9287" s="4" t="s">
        <v>19279</v>
      </c>
      <c r="D9287" s="4" t="s">
        <v>19292</v>
      </c>
      <c r="E9287" s="4" t="s">
        <v>19293</v>
      </c>
    </row>
    <row r="9288" spans="1:5">
      <c r="A9288" s="10" t="s">
        <v>48</v>
      </c>
      <c r="B9288" s="4" t="s">
        <v>2926</v>
      </c>
      <c r="C9288" s="4" t="s">
        <v>19279</v>
      </c>
      <c r="D9288" s="4" t="s">
        <v>19294</v>
      </c>
      <c r="E9288" s="4" t="s">
        <v>19295</v>
      </c>
    </row>
    <row r="9289" spans="1:5">
      <c r="A9289" s="10" t="s">
        <v>51</v>
      </c>
      <c r="B9289" s="4">
        <v>3000</v>
      </c>
      <c r="C9289" s="4" t="s">
        <v>19279</v>
      </c>
      <c r="D9289" s="4" t="s">
        <v>19296</v>
      </c>
      <c r="E9289" s="4" t="s">
        <v>19297</v>
      </c>
    </row>
    <row r="9290" spans="1:5">
      <c r="A9290" s="10">
        <v>2711</v>
      </c>
      <c r="B9290" s="4">
        <v>1</v>
      </c>
      <c r="C9290" s="4" t="s">
        <v>19298</v>
      </c>
      <c r="D9290" s="4" t="s">
        <v>19299</v>
      </c>
      <c r="E9290" s="4" t="s">
        <v>19300</v>
      </c>
    </row>
    <row r="9291" spans="1:5">
      <c r="A9291" s="10">
        <v>2712</v>
      </c>
      <c r="B9291" s="4">
        <v>1</v>
      </c>
      <c r="C9291" s="4" t="s">
        <v>19298</v>
      </c>
      <c r="D9291" s="4" t="s">
        <v>19301</v>
      </c>
      <c r="E9291" s="4" t="s">
        <v>19302</v>
      </c>
    </row>
    <row r="9292" spans="1:5">
      <c r="A9292" s="10">
        <v>2713</v>
      </c>
      <c r="B9292" s="4">
        <v>1</v>
      </c>
      <c r="C9292" s="4" t="s">
        <v>19298</v>
      </c>
      <c r="D9292" s="4" t="s">
        <v>19303</v>
      </c>
      <c r="E9292" s="4" t="s">
        <v>19304</v>
      </c>
    </row>
    <row r="9293" spans="1:5">
      <c r="A9293" s="10">
        <v>2714</v>
      </c>
      <c r="B9293" s="4">
        <v>1</v>
      </c>
      <c r="C9293" s="4" t="s">
        <v>19298</v>
      </c>
      <c r="D9293" s="4" t="s">
        <v>19305</v>
      </c>
      <c r="E9293" s="4" t="s">
        <v>19306</v>
      </c>
    </row>
    <row r="9294" spans="1:5">
      <c r="A9294" s="10" t="s">
        <v>27</v>
      </c>
      <c r="B9294" s="4">
        <v>0</v>
      </c>
      <c r="C9294" s="4" t="s">
        <v>19298</v>
      </c>
      <c r="D9294" s="4" t="s">
        <v>19307</v>
      </c>
      <c r="E9294" s="4" t="s">
        <v>19308</v>
      </c>
    </row>
    <row r="9295" spans="1:5">
      <c r="A9295" s="10" t="s">
        <v>30</v>
      </c>
      <c r="B9295" s="4">
        <v>4467</v>
      </c>
      <c r="C9295" s="4" t="s">
        <v>19298</v>
      </c>
      <c r="D9295" s="4" t="s">
        <v>19309</v>
      </c>
      <c r="E9295" s="4" t="s">
        <v>19310</v>
      </c>
    </row>
    <row r="9296" spans="1:5">
      <c r="A9296" s="10" t="s">
        <v>34</v>
      </c>
      <c r="B9296" s="4">
        <v>7400</v>
      </c>
      <c r="C9296" s="4" t="s">
        <v>19298</v>
      </c>
      <c r="D9296" s="4" t="s">
        <v>19311</v>
      </c>
      <c r="E9296" s="4" t="s">
        <v>19312</v>
      </c>
    </row>
    <row r="9297" spans="1:5">
      <c r="A9297" s="10" t="s">
        <v>27</v>
      </c>
      <c r="B9297" s="4">
        <v>0</v>
      </c>
      <c r="C9297" s="4" t="s">
        <v>19298</v>
      </c>
      <c r="D9297" s="4" t="s">
        <v>19313</v>
      </c>
      <c r="E9297" s="4" t="s">
        <v>19314</v>
      </c>
    </row>
    <row r="9298" spans="1:5">
      <c r="A9298" s="10" t="s">
        <v>39</v>
      </c>
      <c r="B9298" s="4" t="s">
        <v>2926</v>
      </c>
      <c r="C9298" s="4" t="s">
        <v>19298</v>
      </c>
      <c r="D9298" s="4" t="s">
        <v>19315</v>
      </c>
      <c r="E9298" s="4" t="s">
        <v>19316</v>
      </c>
    </row>
    <row r="9299" spans="1:5">
      <c r="A9299" s="10" t="s">
        <v>43</v>
      </c>
      <c r="B9299" s="4">
        <v>2800</v>
      </c>
      <c r="C9299" s="4" t="s">
        <v>19298</v>
      </c>
      <c r="D9299" s="4" t="s">
        <v>19317</v>
      </c>
      <c r="E9299" s="4" t="s">
        <v>19318</v>
      </c>
    </row>
    <row r="9300" spans="1:5">
      <c r="A9300" s="10" t="s">
        <v>27</v>
      </c>
      <c r="B9300" s="4">
        <v>0</v>
      </c>
      <c r="C9300" s="4" t="s">
        <v>19319</v>
      </c>
      <c r="D9300" s="4" t="s">
        <v>19320</v>
      </c>
      <c r="E9300" s="4" t="s">
        <v>19321</v>
      </c>
    </row>
    <row r="9301" spans="1:5">
      <c r="A9301" s="10" t="s">
        <v>48</v>
      </c>
      <c r="B9301" s="4" t="s">
        <v>85</v>
      </c>
      <c r="C9301" s="4" t="s">
        <v>19319</v>
      </c>
      <c r="D9301" s="4" t="s">
        <v>19322</v>
      </c>
      <c r="E9301" s="4" t="s">
        <v>19323</v>
      </c>
    </row>
    <row r="9302" spans="1:5">
      <c r="A9302" s="10" t="s">
        <v>51</v>
      </c>
      <c r="B9302" s="4">
        <v>6800</v>
      </c>
      <c r="C9302" s="4" t="s">
        <v>19319</v>
      </c>
      <c r="D9302" s="4" t="s">
        <v>19324</v>
      </c>
      <c r="E9302" s="4" t="s">
        <v>19325</v>
      </c>
    </row>
    <row r="9303" spans="1:5">
      <c r="A9303" s="10" t="s">
        <v>27</v>
      </c>
      <c r="B9303" s="4">
        <v>0</v>
      </c>
      <c r="C9303" s="4" t="s">
        <v>19319</v>
      </c>
      <c r="D9303" s="4" t="s">
        <v>19326</v>
      </c>
      <c r="E9303" s="4" t="s">
        <v>19327</v>
      </c>
    </row>
    <row r="9304" spans="1:5">
      <c r="A9304" s="10" t="s">
        <v>56</v>
      </c>
      <c r="B9304" s="4" t="s">
        <v>85</v>
      </c>
      <c r="C9304" s="4" t="s">
        <v>19319</v>
      </c>
      <c r="D9304" s="4" t="s">
        <v>19328</v>
      </c>
      <c r="E9304" s="4" t="s">
        <v>19329</v>
      </c>
    </row>
    <row r="9305" spans="1:5">
      <c r="A9305" s="10" t="s">
        <v>59</v>
      </c>
      <c r="B9305" s="4" t="s">
        <v>417</v>
      </c>
      <c r="C9305" s="4" t="s">
        <v>19319</v>
      </c>
      <c r="D9305" s="4" t="s">
        <v>19330</v>
      </c>
      <c r="E9305" s="4" t="s">
        <v>19331</v>
      </c>
    </row>
    <row r="9306" spans="1:5">
      <c r="A9306" s="10">
        <v>2711</v>
      </c>
      <c r="B9306" s="4">
        <v>1</v>
      </c>
      <c r="C9306" s="4" t="s">
        <v>19332</v>
      </c>
      <c r="D9306" s="4" t="s">
        <v>19333</v>
      </c>
      <c r="E9306" s="4" t="s">
        <v>19334</v>
      </c>
    </row>
    <row r="9307" spans="1:5">
      <c r="A9307" s="10">
        <v>2712</v>
      </c>
      <c r="B9307" s="4">
        <v>1</v>
      </c>
      <c r="C9307" s="4" t="s">
        <v>19332</v>
      </c>
      <c r="D9307" s="4" t="s">
        <v>19335</v>
      </c>
      <c r="E9307" s="4" t="s">
        <v>19336</v>
      </c>
    </row>
    <row r="9308" spans="1:5">
      <c r="A9308" s="10">
        <v>2713</v>
      </c>
      <c r="B9308" s="4">
        <v>1</v>
      </c>
      <c r="C9308" s="4" t="s">
        <v>19332</v>
      </c>
      <c r="D9308" s="4" t="s">
        <v>19337</v>
      </c>
      <c r="E9308" s="4" t="s">
        <v>19338</v>
      </c>
    </row>
    <row r="9309" spans="1:5">
      <c r="A9309" s="10">
        <v>2714</v>
      </c>
      <c r="B9309" s="4">
        <v>1</v>
      </c>
      <c r="C9309" s="4" t="s">
        <v>19332</v>
      </c>
      <c r="D9309" s="4" t="s">
        <v>19339</v>
      </c>
      <c r="E9309" s="4" t="s">
        <v>19340</v>
      </c>
    </row>
    <row r="9310" spans="1:5">
      <c r="A9310" s="10" t="s">
        <v>27</v>
      </c>
      <c r="B9310" s="4">
        <v>0</v>
      </c>
      <c r="C9310" s="4" t="s">
        <v>19332</v>
      </c>
      <c r="D9310" s="4" t="s">
        <v>19341</v>
      </c>
      <c r="E9310" s="4" t="s">
        <v>19342</v>
      </c>
    </row>
    <row r="9311" spans="1:5">
      <c r="A9311" s="10" t="s">
        <v>39</v>
      </c>
      <c r="B9311" s="4" t="s">
        <v>85</v>
      </c>
      <c r="C9311" s="4" t="s">
        <v>19332</v>
      </c>
      <c r="D9311" s="4" t="s">
        <v>19343</v>
      </c>
      <c r="E9311" s="4">
        <v>75867546</v>
      </c>
    </row>
    <row r="9312" spans="1:5">
      <c r="A9312" s="10" t="s">
        <v>43</v>
      </c>
      <c r="B9312" s="4">
        <v>1800</v>
      </c>
      <c r="C9312" s="4" t="s">
        <v>19332</v>
      </c>
      <c r="D9312" s="4" t="s">
        <v>19344</v>
      </c>
      <c r="E9312" s="4" t="s">
        <v>19345</v>
      </c>
    </row>
    <row r="9313" spans="1:5">
      <c r="A9313" s="10" t="s">
        <v>27</v>
      </c>
      <c r="B9313" s="4">
        <v>0</v>
      </c>
      <c r="C9313" s="4" t="s">
        <v>19332</v>
      </c>
      <c r="D9313" s="4" t="s">
        <v>19346</v>
      </c>
      <c r="E9313" s="4" t="s">
        <v>19347</v>
      </c>
    </row>
    <row r="9314" spans="1:5">
      <c r="A9314" s="10" t="s">
        <v>48</v>
      </c>
      <c r="B9314" s="4" t="s">
        <v>2926</v>
      </c>
      <c r="C9314" s="4" t="s">
        <v>19332</v>
      </c>
      <c r="D9314" s="4" t="s">
        <v>19348</v>
      </c>
      <c r="E9314" s="4" t="s">
        <v>19349</v>
      </c>
    </row>
    <row r="9315" spans="1:5">
      <c r="A9315" s="10" t="s">
        <v>51</v>
      </c>
      <c r="B9315" s="4">
        <v>3800</v>
      </c>
      <c r="C9315" s="4" t="s">
        <v>19332</v>
      </c>
      <c r="D9315" s="4" t="s">
        <v>19350</v>
      </c>
      <c r="E9315" s="4" t="s">
        <v>19351</v>
      </c>
    </row>
    <row r="9316" spans="1:5">
      <c r="A9316" s="10" t="s">
        <v>27</v>
      </c>
      <c r="B9316" s="4">
        <v>0</v>
      </c>
      <c r="C9316" s="4" t="s">
        <v>19352</v>
      </c>
      <c r="D9316" s="4" t="s">
        <v>19353</v>
      </c>
      <c r="E9316" s="4" t="s">
        <v>19354</v>
      </c>
    </row>
    <row r="9317" spans="1:5">
      <c r="A9317" s="10" t="s">
        <v>56</v>
      </c>
      <c r="B9317" s="4" t="s">
        <v>40</v>
      </c>
      <c r="C9317" s="4" t="s">
        <v>19352</v>
      </c>
      <c r="D9317" s="4" t="s">
        <v>19355</v>
      </c>
      <c r="E9317" s="4" t="s">
        <v>19356</v>
      </c>
    </row>
    <row r="9318" spans="1:5">
      <c r="A9318" s="10" t="s">
        <v>59</v>
      </c>
      <c r="B9318" s="4" t="s">
        <v>487</v>
      </c>
      <c r="C9318" s="4" t="s">
        <v>19352</v>
      </c>
      <c r="D9318" s="4" t="s">
        <v>19357</v>
      </c>
      <c r="E9318" s="4" t="s">
        <v>19358</v>
      </c>
    </row>
    <row r="9319" spans="1:5">
      <c r="A9319" s="10" t="s">
        <v>27</v>
      </c>
      <c r="B9319" s="4">
        <v>0</v>
      </c>
      <c r="C9319" s="4" t="s">
        <v>19352</v>
      </c>
      <c r="D9319" s="4" t="s">
        <v>19359</v>
      </c>
      <c r="E9319" s="4" t="s">
        <v>19360</v>
      </c>
    </row>
    <row r="9320" spans="1:5">
      <c r="A9320" s="10" t="s">
        <v>30</v>
      </c>
      <c r="B9320" s="4" t="s">
        <v>19361</v>
      </c>
      <c r="C9320" s="4" t="s">
        <v>19352</v>
      </c>
      <c r="D9320" s="4" t="s">
        <v>19362</v>
      </c>
      <c r="E9320" s="4" t="s">
        <v>19363</v>
      </c>
    </row>
    <row r="9321" spans="1:5">
      <c r="A9321" s="10" t="s">
        <v>34</v>
      </c>
      <c r="B9321" s="4" t="s">
        <v>219</v>
      </c>
      <c r="C9321" s="4" t="s">
        <v>19352</v>
      </c>
      <c r="D9321" s="4" t="s">
        <v>19364</v>
      </c>
      <c r="E9321" s="4" t="s">
        <v>19365</v>
      </c>
    </row>
    <row r="9322" spans="1:5">
      <c r="A9322" s="10">
        <v>2711</v>
      </c>
      <c r="B9322" s="4">
        <v>1</v>
      </c>
      <c r="C9322" s="4" t="s">
        <v>19366</v>
      </c>
      <c r="D9322" s="4" t="s">
        <v>19367</v>
      </c>
      <c r="E9322" s="4" t="s">
        <v>19368</v>
      </c>
    </row>
    <row r="9323" spans="1:5">
      <c r="A9323" s="10">
        <v>2712</v>
      </c>
      <c r="B9323" s="4">
        <v>1</v>
      </c>
      <c r="C9323" s="4" t="s">
        <v>19366</v>
      </c>
      <c r="D9323" s="4" t="s">
        <v>19369</v>
      </c>
      <c r="E9323" s="4" t="s">
        <v>19370</v>
      </c>
    </row>
    <row r="9324" spans="1:5">
      <c r="A9324" s="10">
        <v>2713</v>
      </c>
      <c r="B9324" s="4">
        <v>1</v>
      </c>
      <c r="C9324" s="4" t="s">
        <v>19366</v>
      </c>
      <c r="D9324" s="4" t="s">
        <v>19371</v>
      </c>
      <c r="E9324" s="4" t="s">
        <v>19372</v>
      </c>
    </row>
    <row r="9325" spans="1:5">
      <c r="A9325" s="10">
        <v>2714</v>
      </c>
      <c r="B9325" s="4">
        <v>1</v>
      </c>
      <c r="C9325" s="4" t="s">
        <v>19366</v>
      </c>
      <c r="D9325" s="4" t="s">
        <v>19373</v>
      </c>
      <c r="E9325" s="4" t="s">
        <v>19374</v>
      </c>
    </row>
    <row r="9326" spans="1:5">
      <c r="A9326" s="10" t="s">
        <v>27</v>
      </c>
      <c r="B9326" s="4">
        <v>0</v>
      </c>
      <c r="C9326" s="4" t="s">
        <v>19366</v>
      </c>
      <c r="D9326" s="4" t="s">
        <v>19375</v>
      </c>
      <c r="E9326" s="4" t="s">
        <v>19376</v>
      </c>
    </row>
    <row r="9327" spans="1:5">
      <c r="A9327" s="10" t="s">
        <v>48</v>
      </c>
      <c r="B9327" s="4" t="s">
        <v>85</v>
      </c>
      <c r="C9327" s="4" t="s">
        <v>19366</v>
      </c>
      <c r="D9327" s="4" t="s">
        <v>19377</v>
      </c>
      <c r="E9327" s="4" t="s">
        <v>19378</v>
      </c>
    </row>
    <row r="9328" spans="1:5">
      <c r="A9328" s="10" t="s">
        <v>51</v>
      </c>
      <c r="B9328" s="4">
        <v>3000</v>
      </c>
      <c r="C9328" s="4" t="s">
        <v>19366</v>
      </c>
      <c r="D9328" s="4" t="s">
        <v>19379</v>
      </c>
      <c r="E9328" s="4" t="s">
        <v>19380</v>
      </c>
    </row>
    <row r="9329" spans="1:5">
      <c r="A9329" s="10" t="s">
        <v>27</v>
      </c>
      <c r="B9329" s="4">
        <v>0</v>
      </c>
      <c r="C9329" s="4" t="s">
        <v>19366</v>
      </c>
      <c r="D9329" s="4" t="s">
        <v>19381</v>
      </c>
      <c r="E9329" s="4" t="s">
        <v>19382</v>
      </c>
    </row>
    <row r="9330" spans="1:5">
      <c r="A9330" s="10" t="s">
        <v>56</v>
      </c>
      <c r="B9330" s="4" t="s">
        <v>85</v>
      </c>
      <c r="C9330" s="4" t="s">
        <v>19366</v>
      </c>
      <c r="D9330" s="4" t="s">
        <v>19383</v>
      </c>
      <c r="E9330" s="4" t="s">
        <v>19384</v>
      </c>
    </row>
    <row r="9331" spans="1:5">
      <c r="A9331" s="10" t="s">
        <v>59</v>
      </c>
      <c r="B9331" s="4" t="s">
        <v>417</v>
      </c>
      <c r="C9331" s="4" t="s">
        <v>19366</v>
      </c>
      <c r="D9331" s="4" t="s">
        <v>19385</v>
      </c>
      <c r="E9331" s="4" t="s">
        <v>19386</v>
      </c>
    </row>
    <row r="9332" spans="1:5">
      <c r="A9332" s="10" t="s">
        <v>27</v>
      </c>
      <c r="B9332" s="4">
        <v>0</v>
      </c>
      <c r="C9332" s="4" t="s">
        <v>19366</v>
      </c>
      <c r="D9332" s="4" t="s">
        <v>19387</v>
      </c>
      <c r="E9332" s="4" t="s">
        <v>19388</v>
      </c>
    </row>
    <row r="9333" spans="1:5">
      <c r="A9333" s="10" t="s">
        <v>30</v>
      </c>
      <c r="B9333" s="4">
        <v>4467</v>
      </c>
      <c r="C9333" s="4" t="s">
        <v>19366</v>
      </c>
      <c r="D9333" s="11">
        <v>10319300000000</v>
      </c>
      <c r="E9333" s="4" t="s">
        <v>19389</v>
      </c>
    </row>
    <row r="9334" spans="1:5">
      <c r="A9334" s="10" t="s">
        <v>34</v>
      </c>
      <c r="B9334" s="4" t="s">
        <v>1348</v>
      </c>
      <c r="C9334" s="4" t="s">
        <v>19366</v>
      </c>
      <c r="D9334" s="4" t="s">
        <v>19390</v>
      </c>
      <c r="E9334" s="4" t="s">
        <v>19391</v>
      </c>
    </row>
    <row r="9335" spans="1:5">
      <c r="A9335" s="10" t="s">
        <v>27</v>
      </c>
      <c r="B9335" s="4">
        <v>0</v>
      </c>
      <c r="C9335" s="4" t="s">
        <v>19392</v>
      </c>
      <c r="D9335" s="4" t="s">
        <v>19393</v>
      </c>
      <c r="E9335" s="4" t="s">
        <v>19394</v>
      </c>
    </row>
    <row r="9336" spans="1:5">
      <c r="A9336" s="10" t="s">
        <v>39</v>
      </c>
      <c r="B9336" s="4" t="s">
        <v>85</v>
      </c>
      <c r="C9336" s="4" t="s">
        <v>19392</v>
      </c>
      <c r="D9336" s="4" t="s">
        <v>19395</v>
      </c>
      <c r="E9336" s="4" t="s">
        <v>19396</v>
      </c>
    </row>
    <row r="9337" spans="1:5">
      <c r="A9337" s="10" t="s">
        <v>43</v>
      </c>
      <c r="B9337" s="4" t="s">
        <v>452</v>
      </c>
      <c r="C9337" s="4" t="s">
        <v>19392</v>
      </c>
      <c r="D9337" s="4" t="s">
        <v>19397</v>
      </c>
      <c r="E9337" s="4" t="s">
        <v>19398</v>
      </c>
    </row>
    <row r="9338" spans="1:5">
      <c r="A9338" s="10">
        <v>2711</v>
      </c>
      <c r="B9338" s="4">
        <v>1</v>
      </c>
      <c r="C9338" s="4" t="s">
        <v>19399</v>
      </c>
      <c r="D9338" s="4" t="s">
        <v>19400</v>
      </c>
      <c r="E9338" s="4" t="s">
        <v>19401</v>
      </c>
    </row>
    <row r="9339" spans="1:5">
      <c r="A9339" s="10">
        <v>2712</v>
      </c>
      <c r="B9339" s="4">
        <v>1</v>
      </c>
      <c r="C9339" s="4" t="s">
        <v>19399</v>
      </c>
      <c r="D9339" s="4" t="s">
        <v>19402</v>
      </c>
      <c r="E9339" s="4" t="s">
        <v>19403</v>
      </c>
    </row>
    <row r="9340" spans="1:5">
      <c r="A9340" s="10">
        <v>2713</v>
      </c>
      <c r="B9340" s="4">
        <v>1</v>
      </c>
      <c r="C9340" s="4" t="s">
        <v>19399</v>
      </c>
      <c r="D9340" s="4" t="s">
        <v>19404</v>
      </c>
      <c r="E9340" s="4" t="s">
        <v>19405</v>
      </c>
    </row>
    <row r="9341" spans="1:5">
      <c r="A9341" s="10">
        <v>2714</v>
      </c>
      <c r="B9341" s="4">
        <v>1</v>
      </c>
      <c r="C9341" s="4" t="s">
        <v>19399</v>
      </c>
      <c r="D9341" s="4" t="s">
        <v>19406</v>
      </c>
      <c r="E9341" s="4" t="s">
        <v>19407</v>
      </c>
    </row>
    <row r="9342" spans="1:5">
      <c r="A9342" s="10" t="s">
        <v>27</v>
      </c>
      <c r="B9342" s="4">
        <v>0</v>
      </c>
      <c r="C9342" s="4" t="s">
        <v>19399</v>
      </c>
      <c r="D9342" s="4" t="s">
        <v>19408</v>
      </c>
      <c r="E9342" s="4" t="s">
        <v>19409</v>
      </c>
    </row>
    <row r="9343" spans="1:5">
      <c r="A9343" s="10" t="s">
        <v>56</v>
      </c>
      <c r="B9343" s="4" t="s">
        <v>40</v>
      </c>
      <c r="C9343" s="4" t="s">
        <v>19399</v>
      </c>
      <c r="D9343" s="4" t="s">
        <v>19410</v>
      </c>
      <c r="E9343" s="4" t="s">
        <v>19411</v>
      </c>
    </row>
    <row r="9344" spans="1:5">
      <c r="A9344" s="10" t="s">
        <v>59</v>
      </c>
      <c r="B9344" s="4" t="s">
        <v>487</v>
      </c>
      <c r="C9344" s="4" t="s">
        <v>19399</v>
      </c>
      <c r="D9344" s="4" t="s">
        <v>19412</v>
      </c>
      <c r="E9344" s="4" t="s">
        <v>19413</v>
      </c>
    </row>
    <row r="9345" spans="1:5">
      <c r="A9345" s="10" t="s">
        <v>27</v>
      </c>
      <c r="B9345" s="4">
        <v>0</v>
      </c>
      <c r="C9345" s="4" t="s">
        <v>19399</v>
      </c>
      <c r="D9345" s="4" t="s">
        <v>19414</v>
      </c>
      <c r="E9345" s="4" t="s">
        <v>19415</v>
      </c>
    </row>
    <row r="9346" spans="1:5">
      <c r="A9346" s="10" t="s">
        <v>30</v>
      </c>
      <c r="B9346" s="4" t="s">
        <v>19361</v>
      </c>
      <c r="C9346" s="4" t="s">
        <v>19399</v>
      </c>
      <c r="D9346" s="4" t="s">
        <v>19416</v>
      </c>
      <c r="E9346" s="4" t="s">
        <v>19417</v>
      </c>
    </row>
    <row r="9347" spans="1:5">
      <c r="A9347" s="10" t="s">
        <v>34</v>
      </c>
      <c r="B9347" s="4">
        <v>6400</v>
      </c>
      <c r="C9347" s="4" t="s">
        <v>19399</v>
      </c>
      <c r="D9347" s="4" t="s">
        <v>19418</v>
      </c>
      <c r="E9347" s="4" t="s">
        <v>19419</v>
      </c>
    </row>
    <row r="9348" spans="1:5">
      <c r="A9348" s="10" t="s">
        <v>27</v>
      </c>
      <c r="B9348" s="4">
        <v>0</v>
      </c>
      <c r="C9348" s="4" t="s">
        <v>19399</v>
      </c>
      <c r="D9348" s="4" t="s">
        <v>19420</v>
      </c>
      <c r="E9348" s="4" t="s">
        <v>19421</v>
      </c>
    </row>
    <row r="9349" spans="1:5">
      <c r="A9349" s="10" t="s">
        <v>39</v>
      </c>
      <c r="B9349" s="4" t="s">
        <v>40</v>
      </c>
      <c r="C9349" s="4" t="s">
        <v>19399</v>
      </c>
      <c r="D9349" s="4" t="s">
        <v>19422</v>
      </c>
      <c r="E9349" s="4" t="s">
        <v>19423</v>
      </c>
    </row>
    <row r="9350" spans="1:5">
      <c r="A9350" s="10" t="s">
        <v>43</v>
      </c>
      <c r="B9350" s="4" t="s">
        <v>150</v>
      </c>
      <c r="C9350" s="4" t="s">
        <v>19399</v>
      </c>
      <c r="D9350" s="4" t="s">
        <v>19424</v>
      </c>
      <c r="E9350" s="4" t="s">
        <v>19425</v>
      </c>
    </row>
    <row r="9351" spans="1:5">
      <c r="A9351" s="10" t="s">
        <v>27</v>
      </c>
      <c r="B9351" s="4">
        <v>0</v>
      </c>
      <c r="C9351" s="4" t="s">
        <v>19399</v>
      </c>
      <c r="D9351" s="4" t="s">
        <v>19426</v>
      </c>
      <c r="E9351" s="4" t="s">
        <v>19427</v>
      </c>
    </row>
    <row r="9352" spans="1:5">
      <c r="A9352" s="10" t="s">
        <v>48</v>
      </c>
      <c r="B9352" s="4" t="s">
        <v>2926</v>
      </c>
      <c r="C9352" s="4" t="s">
        <v>19399</v>
      </c>
      <c r="D9352" s="4" t="s">
        <v>19428</v>
      </c>
      <c r="E9352" s="4" t="s">
        <v>19429</v>
      </c>
    </row>
    <row r="9353" spans="1:5">
      <c r="A9353" s="10" t="s">
        <v>51</v>
      </c>
      <c r="B9353" s="4">
        <v>2800</v>
      </c>
      <c r="C9353" s="4" t="s">
        <v>19399</v>
      </c>
      <c r="D9353" s="11" t="s">
        <v>19430</v>
      </c>
      <c r="E9353" s="4" t="s">
        <v>19431</v>
      </c>
    </row>
    <row r="9354" spans="1:5">
      <c r="A9354" s="10">
        <v>2711</v>
      </c>
      <c r="B9354" s="4">
        <v>1</v>
      </c>
      <c r="C9354" s="4" t="s">
        <v>19432</v>
      </c>
      <c r="D9354" s="4" t="s">
        <v>19433</v>
      </c>
      <c r="E9354" s="4" t="s">
        <v>19434</v>
      </c>
    </row>
    <row r="9355" spans="1:5">
      <c r="A9355" s="10">
        <v>2712</v>
      </c>
      <c r="B9355" s="4">
        <v>1</v>
      </c>
      <c r="C9355" s="4" t="s">
        <v>19432</v>
      </c>
      <c r="D9355" s="4" t="s">
        <v>19435</v>
      </c>
      <c r="E9355" s="4" t="s">
        <v>19436</v>
      </c>
    </row>
    <row r="9356" spans="1:5">
      <c r="A9356" s="10">
        <v>2713</v>
      </c>
      <c r="B9356" s="4">
        <v>1</v>
      </c>
      <c r="C9356" s="4" t="s">
        <v>19432</v>
      </c>
      <c r="D9356" s="4" t="s">
        <v>19437</v>
      </c>
      <c r="E9356" s="4" t="s">
        <v>19438</v>
      </c>
    </row>
    <row r="9357" spans="1:5">
      <c r="A9357" s="10">
        <v>2714</v>
      </c>
      <c r="B9357" s="4">
        <v>1</v>
      </c>
      <c r="C9357" s="4" t="s">
        <v>19432</v>
      </c>
      <c r="D9357" s="4" t="s">
        <v>19439</v>
      </c>
      <c r="E9357" s="4" t="s">
        <v>19440</v>
      </c>
    </row>
    <row r="9358" spans="1:5">
      <c r="A9358" s="10" t="s">
        <v>27</v>
      </c>
      <c r="B9358" s="4">
        <v>0</v>
      </c>
      <c r="C9358" s="4" t="s">
        <v>19432</v>
      </c>
      <c r="D9358" s="4" t="s">
        <v>19441</v>
      </c>
      <c r="E9358" s="4" t="s">
        <v>19442</v>
      </c>
    </row>
    <row r="9359" spans="1:5">
      <c r="A9359" s="10" t="s">
        <v>30</v>
      </c>
      <c r="B9359" s="4">
        <v>4463</v>
      </c>
      <c r="C9359" s="4" t="s">
        <v>19432</v>
      </c>
      <c r="D9359" s="4" t="s">
        <v>19443</v>
      </c>
      <c r="E9359" s="4" t="s">
        <v>19444</v>
      </c>
    </row>
    <row r="9360" spans="1:5">
      <c r="A9360" s="10" t="s">
        <v>34</v>
      </c>
      <c r="B9360" s="4">
        <v>9000</v>
      </c>
      <c r="C9360" s="4" t="s">
        <v>19432</v>
      </c>
      <c r="D9360" s="4" t="s">
        <v>19445</v>
      </c>
      <c r="E9360" s="4" t="s">
        <v>19446</v>
      </c>
    </row>
    <row r="9361" spans="1:5">
      <c r="A9361" s="10" t="s">
        <v>27</v>
      </c>
      <c r="B9361" s="4">
        <v>0</v>
      </c>
      <c r="C9361" s="4" t="s">
        <v>19432</v>
      </c>
      <c r="D9361" s="4" t="s">
        <v>19447</v>
      </c>
      <c r="E9361" s="4" t="s">
        <v>19448</v>
      </c>
    </row>
    <row r="9362" spans="1:5">
      <c r="A9362" s="10" t="s">
        <v>39</v>
      </c>
      <c r="B9362" s="4" t="s">
        <v>40</v>
      </c>
      <c r="C9362" s="4" t="s">
        <v>16815</v>
      </c>
      <c r="D9362" s="4" t="s">
        <v>19449</v>
      </c>
      <c r="E9362" s="4" t="s">
        <v>19450</v>
      </c>
    </row>
    <row r="9363" spans="1:5">
      <c r="A9363" s="10" t="s">
        <v>43</v>
      </c>
      <c r="B9363" s="4" t="s">
        <v>825</v>
      </c>
      <c r="C9363" s="4" t="s">
        <v>19451</v>
      </c>
      <c r="D9363" s="4" t="s">
        <v>19452</v>
      </c>
      <c r="E9363" s="4" t="s">
        <v>19453</v>
      </c>
    </row>
    <row r="9364" spans="1:5">
      <c r="A9364" s="10" t="s">
        <v>27</v>
      </c>
      <c r="B9364" s="4">
        <v>0</v>
      </c>
      <c r="C9364" s="4" t="s">
        <v>19432</v>
      </c>
      <c r="D9364" s="4" t="s">
        <v>19454</v>
      </c>
      <c r="E9364" s="4" t="s">
        <v>19455</v>
      </c>
    </row>
    <row r="9365" spans="1:5">
      <c r="A9365" s="10" t="s">
        <v>48</v>
      </c>
      <c r="B9365" s="4" t="s">
        <v>2926</v>
      </c>
      <c r="C9365" s="4" t="s">
        <v>19432</v>
      </c>
      <c r="D9365" s="4" t="s">
        <v>19456</v>
      </c>
      <c r="E9365" s="4" t="s">
        <v>19457</v>
      </c>
    </row>
    <row r="9366" spans="1:5">
      <c r="A9366" s="10" t="s">
        <v>51</v>
      </c>
      <c r="B9366" s="4">
        <v>4000</v>
      </c>
      <c r="C9366" s="4" t="s">
        <v>19432</v>
      </c>
      <c r="D9366" s="4" t="s">
        <v>19458</v>
      </c>
      <c r="E9366" s="11">
        <v>3.1208000000000003E+39</v>
      </c>
    </row>
    <row r="9367" spans="1:5">
      <c r="A9367" s="10" t="s">
        <v>27</v>
      </c>
      <c r="B9367" s="4">
        <v>0</v>
      </c>
      <c r="C9367" s="4" t="s">
        <v>19432</v>
      </c>
      <c r="D9367" s="4" t="s">
        <v>19459</v>
      </c>
      <c r="E9367" s="4" t="s">
        <v>19460</v>
      </c>
    </row>
    <row r="9368" spans="1:5">
      <c r="A9368" s="10" t="s">
        <v>56</v>
      </c>
      <c r="B9368" s="4" t="s">
        <v>40</v>
      </c>
      <c r="C9368" s="4" t="s">
        <v>19432</v>
      </c>
      <c r="D9368" s="4" t="s">
        <v>19461</v>
      </c>
      <c r="E9368" s="4" t="s">
        <v>19462</v>
      </c>
    </row>
    <row r="9369" spans="1:5">
      <c r="A9369" s="10" t="s">
        <v>59</v>
      </c>
      <c r="B9369" s="4" t="s">
        <v>219</v>
      </c>
      <c r="C9369" s="4" t="s">
        <v>19432</v>
      </c>
      <c r="D9369" s="4" t="s">
        <v>19463</v>
      </c>
      <c r="E9369" s="4" t="s">
        <v>19464</v>
      </c>
    </row>
    <row r="9370" spans="1:5">
      <c r="A9370" s="10">
        <v>2711</v>
      </c>
      <c r="B9370" s="4">
        <v>1</v>
      </c>
      <c r="C9370" s="4" t="s">
        <v>19465</v>
      </c>
      <c r="D9370" s="4" t="s">
        <v>19466</v>
      </c>
      <c r="E9370" s="4" t="s">
        <v>19467</v>
      </c>
    </row>
    <row r="9371" spans="1:5">
      <c r="A9371" s="10">
        <v>2712</v>
      </c>
      <c r="B9371" s="4">
        <v>1</v>
      </c>
      <c r="C9371" s="4" t="s">
        <v>19465</v>
      </c>
      <c r="D9371" s="4" t="s">
        <v>19468</v>
      </c>
      <c r="E9371" s="4" t="s">
        <v>19469</v>
      </c>
    </row>
    <row r="9372" spans="1:5">
      <c r="A9372" s="10">
        <v>2713</v>
      </c>
      <c r="B9372" s="4">
        <v>1</v>
      </c>
      <c r="C9372" s="4" t="s">
        <v>19465</v>
      </c>
      <c r="D9372" s="4" t="s">
        <v>19470</v>
      </c>
      <c r="E9372" s="4" t="s">
        <v>19471</v>
      </c>
    </row>
    <row r="9373" spans="1:5">
      <c r="A9373" s="10">
        <v>2714</v>
      </c>
      <c r="B9373" s="4">
        <v>1</v>
      </c>
      <c r="C9373" s="4" t="s">
        <v>19465</v>
      </c>
      <c r="D9373" s="4" t="s">
        <v>19472</v>
      </c>
      <c r="E9373" s="4" t="s">
        <v>19473</v>
      </c>
    </row>
    <row r="9374" spans="1:5">
      <c r="A9374" s="10" t="s">
        <v>27</v>
      </c>
      <c r="B9374" s="4">
        <v>0</v>
      </c>
      <c r="C9374" s="4" t="s">
        <v>19474</v>
      </c>
      <c r="D9374" s="4" t="s">
        <v>19475</v>
      </c>
      <c r="E9374" s="4">
        <v>38734544</v>
      </c>
    </row>
    <row r="9375" spans="1:5">
      <c r="A9375" s="10" t="s">
        <v>39</v>
      </c>
      <c r="B9375" s="4" t="s">
        <v>85</v>
      </c>
      <c r="C9375" s="4" t="s">
        <v>19474</v>
      </c>
      <c r="D9375" s="4" t="s">
        <v>19476</v>
      </c>
      <c r="E9375" s="4" t="s">
        <v>19477</v>
      </c>
    </row>
    <row r="9376" spans="1:5">
      <c r="A9376" s="10" t="s">
        <v>43</v>
      </c>
      <c r="B9376" s="4" t="s">
        <v>417</v>
      </c>
      <c r="C9376" s="4" t="s">
        <v>19474</v>
      </c>
      <c r="D9376" s="4" t="s">
        <v>19478</v>
      </c>
      <c r="E9376" s="4" t="s">
        <v>19479</v>
      </c>
    </row>
    <row r="9377" spans="1:5">
      <c r="A9377" s="10" t="s">
        <v>27</v>
      </c>
      <c r="B9377" s="4">
        <v>0</v>
      </c>
      <c r="C9377" s="4" t="s">
        <v>19474</v>
      </c>
      <c r="D9377" s="4" t="s">
        <v>19480</v>
      </c>
      <c r="E9377" s="4" t="s">
        <v>19481</v>
      </c>
    </row>
    <row r="9378" spans="1:5">
      <c r="A9378" s="10" t="s">
        <v>48</v>
      </c>
      <c r="B9378" s="4" t="s">
        <v>85</v>
      </c>
      <c r="C9378" s="4" t="s">
        <v>19474</v>
      </c>
      <c r="D9378" s="4" t="s">
        <v>19482</v>
      </c>
      <c r="E9378" s="4" t="s">
        <v>19483</v>
      </c>
    </row>
    <row r="9379" spans="1:5">
      <c r="A9379" s="10" t="s">
        <v>51</v>
      </c>
      <c r="B9379" s="4">
        <v>6000</v>
      </c>
      <c r="C9379" s="4" t="s">
        <v>19474</v>
      </c>
      <c r="D9379" s="4" t="s">
        <v>19484</v>
      </c>
      <c r="E9379" s="4" t="s">
        <v>19485</v>
      </c>
    </row>
    <row r="9380" spans="1:5">
      <c r="A9380" s="10" t="s">
        <v>27</v>
      </c>
      <c r="B9380" s="4">
        <v>0</v>
      </c>
      <c r="C9380" s="4" t="s">
        <v>19474</v>
      </c>
      <c r="D9380" s="4" t="s">
        <v>19486</v>
      </c>
      <c r="E9380" s="4" t="s">
        <v>19487</v>
      </c>
    </row>
    <row r="9381" spans="1:5">
      <c r="A9381" s="10" t="s">
        <v>56</v>
      </c>
      <c r="B9381" s="4" t="s">
        <v>85</v>
      </c>
      <c r="C9381" s="4" t="s">
        <v>19474</v>
      </c>
      <c r="D9381" s="4" t="s">
        <v>19488</v>
      </c>
      <c r="E9381" s="4" t="s">
        <v>19489</v>
      </c>
    </row>
    <row r="9382" spans="1:5">
      <c r="A9382" s="10" t="s">
        <v>59</v>
      </c>
      <c r="B9382" s="4" t="s">
        <v>94</v>
      </c>
      <c r="C9382" s="4" t="s">
        <v>19474</v>
      </c>
      <c r="D9382" s="4" t="s">
        <v>19490</v>
      </c>
      <c r="E9382" s="4" t="s">
        <v>19491</v>
      </c>
    </row>
    <row r="9383" spans="1:5">
      <c r="A9383" s="10" t="s">
        <v>27</v>
      </c>
      <c r="B9383" s="4">
        <v>0</v>
      </c>
      <c r="C9383" s="4" t="s">
        <v>19474</v>
      </c>
      <c r="D9383" s="4" t="s">
        <v>19492</v>
      </c>
      <c r="E9383" s="4" t="s">
        <v>19493</v>
      </c>
    </row>
    <row r="9384" spans="1:5">
      <c r="A9384" s="10" t="s">
        <v>30</v>
      </c>
      <c r="B9384" s="4">
        <v>4467</v>
      </c>
      <c r="C9384" s="4" t="s">
        <v>19474</v>
      </c>
      <c r="D9384" s="4" t="s">
        <v>19494</v>
      </c>
      <c r="E9384" s="4" t="s">
        <v>19495</v>
      </c>
    </row>
    <row r="9385" spans="1:5">
      <c r="A9385" s="10" t="s">
        <v>34</v>
      </c>
      <c r="B9385" s="4" t="s">
        <v>654</v>
      </c>
      <c r="C9385" s="4" t="s">
        <v>19474</v>
      </c>
      <c r="D9385" s="4" t="s">
        <v>19496</v>
      </c>
      <c r="E9385" s="4" t="s">
        <v>19497</v>
      </c>
    </row>
    <row r="9386" spans="1:5">
      <c r="A9386" s="10">
        <v>2711</v>
      </c>
      <c r="B9386" s="4">
        <v>1</v>
      </c>
      <c r="C9386" s="4" t="s">
        <v>19498</v>
      </c>
      <c r="D9386" s="4" t="s">
        <v>19499</v>
      </c>
      <c r="E9386" s="4" t="s">
        <v>19500</v>
      </c>
    </row>
    <row r="9387" spans="1:5">
      <c r="A9387" s="10">
        <v>2712</v>
      </c>
      <c r="B9387" s="4">
        <v>1</v>
      </c>
      <c r="C9387" s="4" t="s">
        <v>19498</v>
      </c>
      <c r="D9387" s="4" t="s">
        <v>19501</v>
      </c>
      <c r="E9387" s="4" t="s">
        <v>19502</v>
      </c>
    </row>
    <row r="9388" spans="1:5">
      <c r="A9388" s="10">
        <v>2713</v>
      </c>
      <c r="B9388" s="4">
        <v>1</v>
      </c>
      <c r="C9388" s="4" t="s">
        <v>19498</v>
      </c>
      <c r="D9388" s="4" t="s">
        <v>19503</v>
      </c>
      <c r="E9388" s="4" t="s">
        <v>19504</v>
      </c>
    </row>
    <row r="9389" spans="1:5">
      <c r="A9389" s="10">
        <v>2714</v>
      </c>
      <c r="B9389" s="4">
        <v>1</v>
      </c>
      <c r="C9389" s="4" t="s">
        <v>19498</v>
      </c>
      <c r="D9389" s="4" t="s">
        <v>19505</v>
      </c>
      <c r="E9389" s="4" t="s">
        <v>19506</v>
      </c>
    </row>
    <row r="9390" spans="1:5">
      <c r="A9390" s="10" t="s">
        <v>27</v>
      </c>
      <c r="B9390" s="4">
        <v>0</v>
      </c>
      <c r="C9390" s="4" t="s">
        <v>19498</v>
      </c>
      <c r="D9390" s="4" t="s">
        <v>19507</v>
      </c>
      <c r="E9390" s="4" t="s">
        <v>19508</v>
      </c>
    </row>
    <row r="9391" spans="1:5">
      <c r="A9391" s="10" t="s">
        <v>48</v>
      </c>
      <c r="B9391" s="4" t="s">
        <v>2926</v>
      </c>
      <c r="C9391" s="4" t="s">
        <v>19498</v>
      </c>
      <c r="D9391" s="4" t="s">
        <v>19509</v>
      </c>
      <c r="E9391" s="4" t="s">
        <v>19510</v>
      </c>
    </row>
    <row r="9392" spans="1:5">
      <c r="A9392" s="10" t="s">
        <v>51</v>
      </c>
      <c r="B9392" s="4">
        <v>6000</v>
      </c>
      <c r="C9392" s="4" t="s">
        <v>19498</v>
      </c>
      <c r="D9392" s="4" t="s">
        <v>19511</v>
      </c>
      <c r="E9392" s="4" t="s">
        <v>19512</v>
      </c>
    </row>
    <row r="9393" spans="1:5">
      <c r="A9393" s="10" t="s">
        <v>27</v>
      </c>
      <c r="B9393" s="4">
        <v>0</v>
      </c>
      <c r="C9393" s="4" t="s">
        <v>19513</v>
      </c>
      <c r="D9393" s="4" t="s">
        <v>19514</v>
      </c>
      <c r="E9393" s="4" t="s">
        <v>19515</v>
      </c>
    </row>
    <row r="9394" spans="1:5">
      <c r="A9394" s="10" t="s">
        <v>56</v>
      </c>
      <c r="B9394" s="4" t="s">
        <v>40</v>
      </c>
      <c r="C9394" s="4" t="s">
        <v>19513</v>
      </c>
      <c r="D9394" s="4" t="s">
        <v>19516</v>
      </c>
      <c r="E9394" s="4" t="s">
        <v>19517</v>
      </c>
    </row>
    <row r="9395" spans="1:5">
      <c r="A9395" s="10" t="s">
        <v>59</v>
      </c>
      <c r="B9395" s="4" t="s">
        <v>506</v>
      </c>
      <c r="C9395" s="4" t="s">
        <v>19513</v>
      </c>
      <c r="D9395" s="4" t="s">
        <v>19518</v>
      </c>
      <c r="E9395" s="4" t="s">
        <v>19519</v>
      </c>
    </row>
    <row r="9396" spans="1:5">
      <c r="A9396" s="10" t="s">
        <v>27</v>
      </c>
      <c r="B9396" s="4">
        <v>0</v>
      </c>
      <c r="C9396" s="4" t="s">
        <v>19513</v>
      </c>
      <c r="D9396" s="4" t="s">
        <v>19520</v>
      </c>
      <c r="E9396" s="4" t="s">
        <v>19521</v>
      </c>
    </row>
    <row r="9397" spans="1:5">
      <c r="A9397" s="10" t="s">
        <v>30</v>
      </c>
      <c r="B9397" s="4">
        <v>4460</v>
      </c>
      <c r="C9397" s="4" t="s">
        <v>19513</v>
      </c>
      <c r="D9397" s="4" t="s">
        <v>19522</v>
      </c>
      <c r="E9397" s="4" t="s">
        <v>19523</v>
      </c>
    </row>
    <row r="9398" spans="1:5">
      <c r="A9398" s="10" t="s">
        <v>34</v>
      </c>
      <c r="B9398" s="4">
        <v>3000</v>
      </c>
      <c r="C9398" s="4" t="s">
        <v>19513</v>
      </c>
      <c r="D9398" s="4" t="s">
        <v>19524</v>
      </c>
      <c r="E9398" s="4" t="s">
        <v>19525</v>
      </c>
    </row>
    <row r="9399" spans="1:5">
      <c r="A9399" s="10" t="s">
        <v>27</v>
      </c>
      <c r="B9399" s="4">
        <v>0</v>
      </c>
      <c r="C9399" s="4" t="s">
        <v>19513</v>
      </c>
      <c r="D9399" s="4" t="s">
        <v>19526</v>
      </c>
      <c r="E9399" s="4" t="s">
        <v>19527</v>
      </c>
    </row>
    <row r="9400" spans="1:5">
      <c r="A9400" s="10" t="s">
        <v>39</v>
      </c>
      <c r="B9400" s="4" t="s">
        <v>85</v>
      </c>
      <c r="C9400" s="4" t="s">
        <v>19513</v>
      </c>
      <c r="D9400" s="4" t="s">
        <v>19528</v>
      </c>
      <c r="E9400" s="4" t="s">
        <v>19529</v>
      </c>
    </row>
    <row r="9401" spans="1:5">
      <c r="A9401" s="10" t="s">
        <v>43</v>
      </c>
      <c r="B9401" s="4">
        <v>2000</v>
      </c>
      <c r="C9401" s="4" t="s">
        <v>19513</v>
      </c>
      <c r="D9401" s="4" t="s">
        <v>19530</v>
      </c>
      <c r="E9401" s="4" t="s">
        <v>19531</v>
      </c>
    </row>
    <row r="9402" spans="1:5">
      <c r="A9402" s="10">
        <v>2711</v>
      </c>
      <c r="B9402" s="4">
        <v>1</v>
      </c>
      <c r="C9402" s="4" t="s">
        <v>19532</v>
      </c>
      <c r="D9402" s="4" t="s">
        <v>19533</v>
      </c>
      <c r="E9402" s="4" t="s">
        <v>19534</v>
      </c>
    </row>
    <row r="9403" spans="1:5">
      <c r="A9403" s="10">
        <v>2712</v>
      </c>
      <c r="B9403" s="4">
        <v>1</v>
      </c>
      <c r="C9403" s="4" t="s">
        <v>19532</v>
      </c>
      <c r="D9403" s="4" t="s">
        <v>19535</v>
      </c>
      <c r="E9403" s="4" t="s">
        <v>19536</v>
      </c>
    </row>
    <row r="9404" spans="1:5">
      <c r="A9404" s="10">
        <v>2713</v>
      </c>
      <c r="B9404" s="4">
        <v>1</v>
      </c>
      <c r="C9404" s="4" t="s">
        <v>19532</v>
      </c>
      <c r="D9404" s="4" t="s">
        <v>19537</v>
      </c>
      <c r="E9404" s="4" t="s">
        <v>19538</v>
      </c>
    </row>
    <row r="9405" spans="1:5">
      <c r="A9405" s="10">
        <v>2714</v>
      </c>
      <c r="B9405" s="4">
        <v>1</v>
      </c>
      <c r="C9405" s="4" t="s">
        <v>19532</v>
      </c>
      <c r="D9405" s="4" t="s">
        <v>19539</v>
      </c>
      <c r="E9405" s="4" t="s">
        <v>19540</v>
      </c>
    </row>
    <row r="9406" spans="1:5">
      <c r="A9406" s="10" t="s">
        <v>27</v>
      </c>
      <c r="B9406" s="4">
        <v>0</v>
      </c>
      <c r="C9406" s="4" t="s">
        <v>19532</v>
      </c>
      <c r="D9406" s="4" t="s">
        <v>19541</v>
      </c>
      <c r="E9406" s="4" t="s">
        <v>19542</v>
      </c>
    </row>
    <row r="9407" spans="1:5">
      <c r="A9407" s="10" t="s">
        <v>56</v>
      </c>
      <c r="B9407" s="4" t="s">
        <v>85</v>
      </c>
      <c r="C9407" s="4" t="s">
        <v>19532</v>
      </c>
      <c r="D9407" s="4" t="s">
        <v>19543</v>
      </c>
      <c r="E9407" s="4" t="s">
        <v>19544</v>
      </c>
    </row>
    <row r="9408" spans="1:5">
      <c r="A9408" s="10" t="s">
        <v>59</v>
      </c>
      <c r="B9408" s="4" t="s">
        <v>150</v>
      </c>
      <c r="C9408" s="4" t="s">
        <v>19532</v>
      </c>
      <c r="D9408" s="4" t="s">
        <v>19545</v>
      </c>
      <c r="E9408" s="4" t="s">
        <v>19546</v>
      </c>
    </row>
    <row r="9409" spans="1:5">
      <c r="A9409" s="10" t="s">
        <v>27</v>
      </c>
      <c r="B9409" s="4">
        <v>0</v>
      </c>
      <c r="C9409" s="4" t="s">
        <v>19547</v>
      </c>
      <c r="D9409" s="4" t="s">
        <v>19548</v>
      </c>
      <c r="E9409" s="4" t="s">
        <v>19549</v>
      </c>
    </row>
    <row r="9410" spans="1:5">
      <c r="A9410" s="10" t="s">
        <v>30</v>
      </c>
      <c r="B9410" s="4">
        <v>4467</v>
      </c>
      <c r="C9410" s="4" t="s">
        <v>19547</v>
      </c>
      <c r="D9410" s="4" t="s">
        <v>19550</v>
      </c>
      <c r="E9410" s="4" t="s">
        <v>19551</v>
      </c>
    </row>
    <row r="9411" spans="1:5">
      <c r="A9411" s="10" t="s">
        <v>34</v>
      </c>
      <c r="B9411" s="4" t="s">
        <v>1185</v>
      </c>
      <c r="C9411" s="4" t="s">
        <v>19547</v>
      </c>
      <c r="D9411" s="4" t="s">
        <v>19552</v>
      </c>
      <c r="E9411" s="4" t="s">
        <v>19553</v>
      </c>
    </row>
    <row r="9412" spans="1:5">
      <c r="A9412" s="10" t="s">
        <v>27</v>
      </c>
      <c r="B9412" s="4">
        <v>0</v>
      </c>
      <c r="C9412" s="4" t="s">
        <v>19547</v>
      </c>
      <c r="D9412" s="4" t="s">
        <v>19554</v>
      </c>
      <c r="E9412" s="4" t="s">
        <v>19555</v>
      </c>
    </row>
    <row r="9413" spans="1:5">
      <c r="A9413" s="10" t="s">
        <v>39</v>
      </c>
      <c r="B9413" s="4" t="s">
        <v>2926</v>
      </c>
      <c r="C9413" s="4" t="s">
        <v>19547</v>
      </c>
      <c r="D9413" s="4" t="s">
        <v>19556</v>
      </c>
      <c r="E9413" s="4" t="s">
        <v>19557</v>
      </c>
    </row>
    <row r="9414" spans="1:5">
      <c r="A9414" s="10" t="s">
        <v>43</v>
      </c>
      <c r="B9414" s="4">
        <v>0</v>
      </c>
      <c r="C9414" s="4" t="s">
        <v>19547</v>
      </c>
      <c r="D9414" s="4" t="s">
        <v>19558</v>
      </c>
      <c r="E9414" s="4" t="s">
        <v>19559</v>
      </c>
    </row>
    <row r="9415" spans="1:5">
      <c r="A9415" s="10" t="s">
        <v>27</v>
      </c>
      <c r="B9415" s="4">
        <v>0</v>
      </c>
      <c r="C9415" s="4" t="s">
        <v>19547</v>
      </c>
      <c r="D9415" s="4" t="s">
        <v>19560</v>
      </c>
      <c r="E9415" s="4" t="s">
        <v>19561</v>
      </c>
    </row>
    <row r="9416" spans="1:5">
      <c r="A9416" s="10" t="s">
        <v>48</v>
      </c>
      <c r="B9416" s="4" t="s">
        <v>85</v>
      </c>
      <c r="C9416" s="4" t="s">
        <v>19547</v>
      </c>
      <c r="D9416" s="4" t="s">
        <v>19562</v>
      </c>
      <c r="E9416" s="4" t="s">
        <v>19563</v>
      </c>
    </row>
    <row r="9417" spans="1:5">
      <c r="A9417" s="10" t="s">
        <v>51</v>
      </c>
      <c r="B9417" s="4">
        <v>7800</v>
      </c>
      <c r="C9417" s="4" t="s">
        <v>19547</v>
      </c>
      <c r="D9417" s="4" t="s">
        <v>19564</v>
      </c>
      <c r="E9417" s="4" t="s">
        <v>19565</v>
      </c>
    </row>
    <row r="9418" spans="1:5">
      <c r="A9418" s="10">
        <v>2711</v>
      </c>
      <c r="B9418" s="4">
        <v>1</v>
      </c>
      <c r="C9418" s="4" t="s">
        <v>19566</v>
      </c>
      <c r="D9418" s="4" t="s">
        <v>19567</v>
      </c>
      <c r="E9418" s="4" t="s">
        <v>19568</v>
      </c>
    </row>
    <row r="9419" spans="1:5">
      <c r="A9419" s="10">
        <v>2712</v>
      </c>
      <c r="B9419" s="4">
        <v>1</v>
      </c>
      <c r="C9419" s="4" t="s">
        <v>19566</v>
      </c>
      <c r="D9419" s="4" t="s">
        <v>19569</v>
      </c>
      <c r="E9419" s="4" t="s">
        <v>19570</v>
      </c>
    </row>
    <row r="9420" spans="1:5">
      <c r="A9420" s="10">
        <v>2713</v>
      </c>
      <c r="B9420" s="4">
        <v>1</v>
      </c>
      <c r="C9420" s="4" t="s">
        <v>19566</v>
      </c>
      <c r="D9420" s="4" t="s">
        <v>19571</v>
      </c>
      <c r="E9420" s="4" t="s">
        <v>19572</v>
      </c>
    </row>
    <row r="9421" spans="1:5">
      <c r="A9421" s="10">
        <v>2714</v>
      </c>
      <c r="B9421" s="4">
        <v>1</v>
      </c>
      <c r="C9421" s="4" t="s">
        <v>19566</v>
      </c>
      <c r="D9421" s="4" t="s">
        <v>19573</v>
      </c>
      <c r="E9421" s="4" t="s">
        <v>19574</v>
      </c>
    </row>
    <row r="9422" spans="1:5">
      <c r="A9422" s="10" t="s">
        <v>27</v>
      </c>
      <c r="B9422" s="4">
        <v>0</v>
      </c>
      <c r="C9422" s="4" t="s">
        <v>19566</v>
      </c>
      <c r="D9422" s="4" t="s">
        <v>19575</v>
      </c>
      <c r="E9422" s="4" t="s">
        <v>19576</v>
      </c>
    </row>
    <row r="9423" spans="1:5">
      <c r="A9423" s="10" t="s">
        <v>30</v>
      </c>
      <c r="B9423" s="4" t="s">
        <v>19361</v>
      </c>
      <c r="C9423" s="4" t="s">
        <v>19566</v>
      </c>
      <c r="D9423" s="4" t="s">
        <v>19577</v>
      </c>
      <c r="E9423" s="4" t="s">
        <v>19578</v>
      </c>
    </row>
    <row r="9424" spans="1:5">
      <c r="A9424" s="10" t="s">
        <v>34</v>
      </c>
      <c r="B9424" s="4">
        <v>5000</v>
      </c>
      <c r="C9424" s="4" t="s">
        <v>19566</v>
      </c>
      <c r="D9424" s="4" t="s">
        <v>19579</v>
      </c>
      <c r="E9424" s="4" t="s">
        <v>19580</v>
      </c>
    </row>
    <row r="9425" spans="1:5">
      <c r="A9425" s="10" t="s">
        <v>27</v>
      </c>
      <c r="B9425" s="4">
        <v>0</v>
      </c>
      <c r="C9425" s="4" t="s">
        <v>19566</v>
      </c>
      <c r="D9425" s="11" t="s">
        <v>19581</v>
      </c>
      <c r="E9425" s="4" t="s">
        <v>19582</v>
      </c>
    </row>
    <row r="9426" spans="1:5">
      <c r="A9426" s="10" t="s">
        <v>39</v>
      </c>
      <c r="B9426" s="4" t="s">
        <v>85</v>
      </c>
      <c r="C9426" s="4" t="s">
        <v>19566</v>
      </c>
      <c r="D9426" s="11" t="s">
        <v>19583</v>
      </c>
      <c r="E9426" s="4" t="s">
        <v>19584</v>
      </c>
    </row>
    <row r="9427" spans="1:5">
      <c r="A9427" s="10" t="s">
        <v>43</v>
      </c>
      <c r="B9427" s="4">
        <v>0</v>
      </c>
      <c r="C9427" s="4" t="s">
        <v>19566</v>
      </c>
      <c r="D9427" s="11" t="s">
        <v>19585</v>
      </c>
      <c r="E9427" s="4" t="s">
        <v>19586</v>
      </c>
    </row>
    <row r="9428" spans="1:5">
      <c r="A9428" s="10" t="s">
        <v>27</v>
      </c>
      <c r="B9428" s="4">
        <v>0</v>
      </c>
      <c r="C9428" s="4" t="s">
        <v>19587</v>
      </c>
      <c r="D9428" s="11" t="s">
        <v>19588</v>
      </c>
      <c r="E9428" s="4" t="s">
        <v>19589</v>
      </c>
    </row>
    <row r="9429" spans="1:5">
      <c r="A9429" s="10" t="s">
        <v>48</v>
      </c>
      <c r="B9429" s="4" t="s">
        <v>85</v>
      </c>
      <c r="C9429" s="4" t="s">
        <v>19587</v>
      </c>
      <c r="D9429" s="11" t="s">
        <v>19590</v>
      </c>
      <c r="E9429" s="4" t="s">
        <v>19591</v>
      </c>
    </row>
    <row r="9430" spans="1:5">
      <c r="A9430" s="10" t="s">
        <v>51</v>
      </c>
      <c r="B9430" s="4">
        <v>9800</v>
      </c>
      <c r="C9430" s="4" t="s">
        <v>19587</v>
      </c>
      <c r="D9430" s="11" t="s">
        <v>19592</v>
      </c>
      <c r="E9430" s="4" t="s">
        <v>19593</v>
      </c>
    </row>
    <row r="9431" spans="1:5">
      <c r="A9431" s="10" t="s">
        <v>27</v>
      </c>
      <c r="B9431" s="4">
        <v>0</v>
      </c>
      <c r="C9431" s="4" t="s">
        <v>19587</v>
      </c>
      <c r="D9431" s="11" t="s">
        <v>19594</v>
      </c>
      <c r="E9431" s="4" t="s">
        <v>19595</v>
      </c>
    </row>
    <row r="9432" spans="1:5">
      <c r="A9432" s="10" t="s">
        <v>56</v>
      </c>
      <c r="B9432" s="4" t="s">
        <v>85</v>
      </c>
      <c r="C9432" s="4" t="s">
        <v>19587</v>
      </c>
      <c r="D9432" s="11" t="s">
        <v>19596</v>
      </c>
      <c r="E9432" s="4" t="s">
        <v>19597</v>
      </c>
    </row>
    <row r="9433" spans="1:5">
      <c r="A9433" s="10" t="s">
        <v>59</v>
      </c>
      <c r="B9433" s="4" t="s">
        <v>219</v>
      </c>
      <c r="C9433" s="4" t="s">
        <v>19587</v>
      </c>
      <c r="D9433" s="11" t="s">
        <v>19598</v>
      </c>
      <c r="E9433" s="4" t="s">
        <v>19599</v>
      </c>
    </row>
    <row r="9434" spans="1:5">
      <c r="A9434" s="10">
        <v>2711</v>
      </c>
      <c r="B9434" s="4">
        <v>1</v>
      </c>
      <c r="C9434" s="4" t="s">
        <v>19600</v>
      </c>
      <c r="D9434" s="4" t="s">
        <v>19601</v>
      </c>
      <c r="E9434" s="4" t="s">
        <v>19602</v>
      </c>
    </row>
    <row r="9435" spans="1:5">
      <c r="A9435" s="10">
        <v>2712</v>
      </c>
      <c r="B9435" s="4">
        <v>1</v>
      </c>
      <c r="C9435" s="4" t="s">
        <v>19600</v>
      </c>
      <c r="D9435" s="4" t="s">
        <v>19603</v>
      </c>
      <c r="E9435" s="4" t="s">
        <v>19604</v>
      </c>
    </row>
    <row r="9436" spans="1:5">
      <c r="A9436" s="10">
        <v>2713</v>
      </c>
      <c r="B9436" s="4">
        <v>1</v>
      </c>
      <c r="C9436" s="4" t="s">
        <v>19600</v>
      </c>
      <c r="D9436" s="4" t="s">
        <v>19605</v>
      </c>
      <c r="E9436" s="4" t="s">
        <v>19606</v>
      </c>
    </row>
    <row r="9437" spans="1:5">
      <c r="A9437" s="10">
        <v>2714</v>
      </c>
      <c r="B9437" s="4">
        <v>1</v>
      </c>
      <c r="C9437" s="4" t="s">
        <v>19600</v>
      </c>
      <c r="D9437" s="4" t="s">
        <v>19607</v>
      </c>
      <c r="E9437" s="4" t="s">
        <v>19608</v>
      </c>
    </row>
    <row r="9438" spans="1:5">
      <c r="A9438" s="10" t="s">
        <v>27</v>
      </c>
      <c r="B9438" s="4">
        <v>0</v>
      </c>
      <c r="C9438" s="4" t="s">
        <v>19600</v>
      </c>
      <c r="D9438" s="4" t="s">
        <v>19609</v>
      </c>
      <c r="E9438" s="4" t="s">
        <v>19610</v>
      </c>
    </row>
    <row r="9439" spans="1:5">
      <c r="A9439" s="10" t="s">
        <v>39</v>
      </c>
      <c r="B9439" s="4" t="s">
        <v>40</v>
      </c>
      <c r="C9439" s="4" t="s">
        <v>19600</v>
      </c>
      <c r="D9439" s="4" t="s">
        <v>19611</v>
      </c>
      <c r="E9439" s="4" t="s">
        <v>19612</v>
      </c>
    </row>
    <row r="9440" spans="1:5">
      <c r="A9440" s="10" t="s">
        <v>43</v>
      </c>
      <c r="B9440" s="4" t="s">
        <v>825</v>
      </c>
      <c r="C9440" s="4" t="s">
        <v>19600</v>
      </c>
      <c r="D9440" s="4" t="s">
        <v>19613</v>
      </c>
      <c r="E9440" s="4" t="s">
        <v>19614</v>
      </c>
    </row>
    <row r="9441" spans="1:5">
      <c r="A9441" s="10" t="s">
        <v>27</v>
      </c>
      <c r="B9441" s="4">
        <v>0</v>
      </c>
      <c r="C9441" s="4" t="s">
        <v>19600</v>
      </c>
      <c r="D9441" s="4" t="s">
        <v>19615</v>
      </c>
      <c r="E9441" s="4" t="s">
        <v>19616</v>
      </c>
    </row>
    <row r="9442" spans="1:5">
      <c r="A9442" s="10" t="s">
        <v>48</v>
      </c>
      <c r="B9442" s="4" t="s">
        <v>2926</v>
      </c>
      <c r="C9442" s="4" t="s">
        <v>19600</v>
      </c>
      <c r="D9442" s="4" t="s">
        <v>19617</v>
      </c>
      <c r="E9442" s="4" t="s">
        <v>19618</v>
      </c>
    </row>
    <row r="9443" spans="1:5">
      <c r="A9443" s="10" t="s">
        <v>51</v>
      </c>
      <c r="B9443" s="4">
        <v>4800</v>
      </c>
      <c r="C9443" s="4" t="s">
        <v>19600</v>
      </c>
      <c r="D9443" s="4" t="s">
        <v>19619</v>
      </c>
      <c r="E9443" s="4" t="s">
        <v>19620</v>
      </c>
    </row>
    <row r="9444" spans="1:5">
      <c r="A9444" s="10" t="s">
        <v>27</v>
      </c>
      <c r="B9444" s="4">
        <v>0</v>
      </c>
      <c r="C9444" s="4" t="s">
        <v>19621</v>
      </c>
      <c r="D9444" s="4" t="s">
        <v>19622</v>
      </c>
      <c r="E9444" s="4" t="s">
        <v>19623</v>
      </c>
    </row>
    <row r="9445" spans="1:5">
      <c r="A9445" s="10" t="s">
        <v>56</v>
      </c>
      <c r="B9445" s="4" t="s">
        <v>40</v>
      </c>
      <c r="C9445" s="4" t="s">
        <v>19621</v>
      </c>
      <c r="D9445" s="4" t="s">
        <v>19624</v>
      </c>
      <c r="E9445" s="4" t="s">
        <v>19625</v>
      </c>
    </row>
    <row r="9446" spans="1:5">
      <c r="A9446" s="10" t="s">
        <v>59</v>
      </c>
      <c r="B9446" s="4" t="s">
        <v>487</v>
      </c>
      <c r="C9446" s="4" t="s">
        <v>19621</v>
      </c>
      <c r="D9446" s="4" t="s">
        <v>19626</v>
      </c>
      <c r="E9446" s="4" t="s">
        <v>19627</v>
      </c>
    </row>
    <row r="9447" spans="1:5">
      <c r="A9447" s="10" t="s">
        <v>27</v>
      </c>
      <c r="B9447" s="4">
        <v>0</v>
      </c>
      <c r="C9447" s="4" t="s">
        <v>19621</v>
      </c>
      <c r="D9447" s="4" t="s">
        <v>19628</v>
      </c>
      <c r="E9447" s="4" t="s">
        <v>19629</v>
      </c>
    </row>
    <row r="9448" spans="1:5">
      <c r="A9448" s="10" t="s">
        <v>30</v>
      </c>
      <c r="B9448" s="4" t="s">
        <v>19361</v>
      </c>
      <c r="C9448" s="4" t="s">
        <v>19621</v>
      </c>
      <c r="D9448" s="4" t="s">
        <v>19630</v>
      </c>
      <c r="E9448" s="4" t="s">
        <v>19631</v>
      </c>
    </row>
    <row r="9449" spans="1:5">
      <c r="A9449" s="10" t="s">
        <v>34</v>
      </c>
      <c r="B9449" s="4" t="s">
        <v>654</v>
      </c>
      <c r="C9449" s="4" t="s">
        <v>19621</v>
      </c>
      <c r="D9449" s="4" t="s">
        <v>19632</v>
      </c>
      <c r="E9449" s="4" t="s">
        <v>19633</v>
      </c>
    </row>
    <row r="9450" spans="1:5">
      <c r="A9450" s="10">
        <v>2711</v>
      </c>
      <c r="B9450" s="4">
        <v>1</v>
      </c>
      <c r="C9450" s="4" t="s">
        <v>19634</v>
      </c>
      <c r="D9450" s="4" t="s">
        <v>19635</v>
      </c>
      <c r="E9450" s="4" t="s">
        <v>19636</v>
      </c>
    </row>
    <row r="9451" spans="1:5">
      <c r="A9451" s="10">
        <v>2712</v>
      </c>
      <c r="B9451" s="4">
        <v>1</v>
      </c>
      <c r="C9451" s="4" t="s">
        <v>19634</v>
      </c>
      <c r="D9451" s="4" t="s">
        <v>19637</v>
      </c>
      <c r="E9451" s="4" t="s">
        <v>19638</v>
      </c>
    </row>
    <row r="9452" spans="1:5">
      <c r="A9452" s="10">
        <v>2713</v>
      </c>
      <c r="B9452" s="4">
        <v>1</v>
      </c>
      <c r="C9452" s="4" t="s">
        <v>19634</v>
      </c>
      <c r="D9452" s="4" t="s">
        <v>19639</v>
      </c>
      <c r="E9452" s="4" t="s">
        <v>19640</v>
      </c>
    </row>
    <row r="9453" spans="1:5">
      <c r="A9453" s="10">
        <v>2714</v>
      </c>
      <c r="B9453" s="4">
        <v>1</v>
      </c>
      <c r="C9453" s="4" t="s">
        <v>19634</v>
      </c>
      <c r="D9453" s="4" t="s">
        <v>19641</v>
      </c>
      <c r="E9453" s="4" t="s">
        <v>19642</v>
      </c>
    </row>
    <row r="9454" spans="1:5">
      <c r="A9454" s="10" t="s">
        <v>27</v>
      </c>
      <c r="B9454" s="4">
        <v>0</v>
      </c>
      <c r="C9454" s="4" t="s">
        <v>19634</v>
      </c>
      <c r="D9454" s="4" t="s">
        <v>19643</v>
      </c>
      <c r="E9454" s="4" t="s">
        <v>19644</v>
      </c>
    </row>
    <row r="9455" spans="1:5">
      <c r="A9455" s="10" t="s">
        <v>48</v>
      </c>
      <c r="B9455" s="4" t="s">
        <v>85</v>
      </c>
      <c r="C9455" s="4" t="s">
        <v>19634</v>
      </c>
      <c r="D9455" s="4" t="s">
        <v>19645</v>
      </c>
      <c r="E9455" s="4" t="s">
        <v>19646</v>
      </c>
    </row>
    <row r="9456" spans="1:5">
      <c r="A9456" s="10" t="s">
        <v>51</v>
      </c>
      <c r="B9456" s="4">
        <v>1800</v>
      </c>
      <c r="C9456" s="4" t="s">
        <v>19634</v>
      </c>
      <c r="D9456" s="4" t="s">
        <v>19647</v>
      </c>
      <c r="E9456" s="4" t="s">
        <v>19648</v>
      </c>
    </row>
    <row r="9457" spans="1:5">
      <c r="A9457" s="10" t="s">
        <v>27</v>
      </c>
      <c r="B9457" s="4">
        <v>0</v>
      </c>
      <c r="C9457" s="4" t="s">
        <v>19634</v>
      </c>
      <c r="D9457" s="4" t="s">
        <v>19649</v>
      </c>
      <c r="E9457" s="4" t="s">
        <v>19650</v>
      </c>
    </row>
    <row r="9458" spans="1:5">
      <c r="A9458" s="10" t="s">
        <v>56</v>
      </c>
      <c r="B9458" s="4" t="s">
        <v>85</v>
      </c>
      <c r="C9458" s="4" t="s">
        <v>19634</v>
      </c>
      <c r="D9458" s="4" t="s">
        <v>19651</v>
      </c>
      <c r="E9458" s="4" t="s">
        <v>19652</v>
      </c>
    </row>
    <row r="9459" spans="1:5">
      <c r="A9459" s="10" t="s">
        <v>59</v>
      </c>
      <c r="B9459" s="4" t="s">
        <v>219</v>
      </c>
      <c r="C9459" s="4" t="s">
        <v>19634</v>
      </c>
      <c r="D9459" s="4" t="s">
        <v>19653</v>
      </c>
      <c r="E9459" s="4" t="s">
        <v>19654</v>
      </c>
    </row>
    <row r="9460" spans="1:5">
      <c r="A9460" s="10" t="s">
        <v>27</v>
      </c>
      <c r="B9460" s="4">
        <v>0</v>
      </c>
      <c r="C9460" s="4" t="s">
        <v>19634</v>
      </c>
      <c r="D9460" s="4" t="s">
        <v>19655</v>
      </c>
      <c r="E9460" s="4" t="s">
        <v>19656</v>
      </c>
    </row>
    <row r="9461" spans="1:5">
      <c r="A9461" s="10" t="s">
        <v>30</v>
      </c>
      <c r="B9461" s="4">
        <v>4467</v>
      </c>
      <c r="C9461" s="4" t="s">
        <v>16815</v>
      </c>
      <c r="D9461" s="4" t="s">
        <v>19657</v>
      </c>
      <c r="E9461" s="4" t="s">
        <v>19658</v>
      </c>
    </row>
    <row r="9462" spans="1:5">
      <c r="A9462" s="10" t="s">
        <v>34</v>
      </c>
      <c r="B9462" s="4">
        <v>6800</v>
      </c>
      <c r="C9462" s="4" t="s">
        <v>19659</v>
      </c>
      <c r="D9462" s="4" t="s">
        <v>19660</v>
      </c>
      <c r="E9462" s="4" t="s">
        <v>19661</v>
      </c>
    </row>
    <row r="9463" spans="1:5">
      <c r="A9463" s="10" t="s">
        <v>27</v>
      </c>
      <c r="B9463" s="4">
        <v>0</v>
      </c>
      <c r="C9463" s="4" t="s">
        <v>19662</v>
      </c>
      <c r="D9463" s="4" t="s">
        <v>19663</v>
      </c>
      <c r="E9463" s="4" t="s">
        <v>19664</v>
      </c>
    </row>
    <row r="9464" spans="1:5">
      <c r="A9464" s="10" t="s">
        <v>39</v>
      </c>
      <c r="B9464" s="4" t="s">
        <v>2926</v>
      </c>
      <c r="C9464" s="4" t="s">
        <v>19662</v>
      </c>
      <c r="D9464" s="4" t="s">
        <v>19665</v>
      </c>
      <c r="E9464" s="4" t="s">
        <v>19666</v>
      </c>
    </row>
    <row r="9465" spans="1:5">
      <c r="A9465" s="10" t="s">
        <v>43</v>
      </c>
      <c r="B9465" s="4">
        <v>2800</v>
      </c>
      <c r="C9465" s="4" t="s">
        <v>19662</v>
      </c>
      <c r="D9465" s="4" t="s">
        <v>19667</v>
      </c>
      <c r="E9465" s="4" t="s">
        <v>19668</v>
      </c>
    </row>
    <row r="9466" spans="1:5">
      <c r="A9466" s="10">
        <v>2711</v>
      </c>
      <c r="B9466" s="4">
        <v>1</v>
      </c>
      <c r="C9466" s="4" t="s">
        <v>19669</v>
      </c>
      <c r="D9466" s="4" t="s">
        <v>19670</v>
      </c>
      <c r="E9466" s="4" t="s">
        <v>19671</v>
      </c>
    </row>
    <row r="9467" spans="1:5">
      <c r="A9467" s="10">
        <v>2712</v>
      </c>
      <c r="B9467" s="4">
        <v>1</v>
      </c>
      <c r="C9467" s="4" t="s">
        <v>19669</v>
      </c>
      <c r="D9467" s="4" t="s">
        <v>19672</v>
      </c>
      <c r="E9467" s="4" t="s">
        <v>19673</v>
      </c>
    </row>
    <row r="9468" spans="1:5">
      <c r="A9468" s="10">
        <v>2713</v>
      </c>
      <c r="B9468" s="4">
        <v>1</v>
      </c>
      <c r="C9468" s="4" t="s">
        <v>19669</v>
      </c>
      <c r="D9468" s="4" t="s">
        <v>19674</v>
      </c>
      <c r="E9468" s="4" t="s">
        <v>19675</v>
      </c>
    </row>
    <row r="9469" spans="1:5">
      <c r="A9469" s="10">
        <v>2714</v>
      </c>
      <c r="B9469" s="4">
        <v>1</v>
      </c>
      <c r="C9469" s="4" t="s">
        <v>19669</v>
      </c>
      <c r="D9469" s="4" t="s">
        <v>19676</v>
      </c>
      <c r="E9469" s="4" t="s">
        <v>19677</v>
      </c>
    </row>
    <row r="9470" spans="1:5">
      <c r="A9470" s="10" t="s">
        <v>27</v>
      </c>
      <c r="B9470" s="4">
        <v>0</v>
      </c>
      <c r="C9470" s="4" t="s">
        <v>19669</v>
      </c>
      <c r="D9470" s="4" t="s">
        <v>19678</v>
      </c>
      <c r="E9470" s="4" t="s">
        <v>19679</v>
      </c>
    </row>
    <row r="9471" spans="1:5">
      <c r="A9471" s="10" t="s">
        <v>56</v>
      </c>
      <c r="B9471" s="4" t="s">
        <v>40</v>
      </c>
      <c r="C9471" s="4" t="s">
        <v>19669</v>
      </c>
      <c r="D9471" s="4" t="s">
        <v>19680</v>
      </c>
      <c r="E9471" s="4" t="s">
        <v>19681</v>
      </c>
    </row>
    <row r="9472" spans="1:5">
      <c r="A9472" s="10" t="s">
        <v>59</v>
      </c>
      <c r="B9472" s="4" t="s">
        <v>150</v>
      </c>
      <c r="C9472" s="4" t="s">
        <v>19669</v>
      </c>
      <c r="D9472" s="4" t="s">
        <v>19682</v>
      </c>
      <c r="E9472" s="4" t="s">
        <v>19683</v>
      </c>
    </row>
    <row r="9473" spans="1:5">
      <c r="A9473" s="10" t="s">
        <v>27</v>
      </c>
      <c r="B9473" s="4">
        <v>0</v>
      </c>
      <c r="C9473" s="4" t="s">
        <v>19669</v>
      </c>
      <c r="D9473" s="4" t="s">
        <v>19684</v>
      </c>
      <c r="E9473" s="4" t="s">
        <v>19685</v>
      </c>
    </row>
    <row r="9474" spans="1:5">
      <c r="A9474" s="10" t="s">
        <v>30</v>
      </c>
      <c r="B9474" s="4" t="s">
        <v>19361</v>
      </c>
      <c r="C9474" s="4" t="s">
        <v>19669</v>
      </c>
      <c r="D9474" s="4" t="s">
        <v>19686</v>
      </c>
      <c r="E9474" s="4" t="s">
        <v>19687</v>
      </c>
    </row>
    <row r="9475" spans="1:5">
      <c r="A9475" s="10" t="s">
        <v>34</v>
      </c>
      <c r="B9475" s="4">
        <v>9800</v>
      </c>
      <c r="C9475" s="4" t="s">
        <v>19669</v>
      </c>
      <c r="D9475" s="4">
        <v>52825915</v>
      </c>
      <c r="E9475" s="4" t="s">
        <v>19688</v>
      </c>
    </row>
    <row r="9476" spans="1:5">
      <c r="A9476" s="10" t="s">
        <v>27</v>
      </c>
      <c r="B9476" s="4">
        <v>0</v>
      </c>
      <c r="C9476" s="4" t="s">
        <v>19669</v>
      </c>
      <c r="D9476" s="4" t="s">
        <v>19689</v>
      </c>
      <c r="E9476" s="4" t="s">
        <v>19690</v>
      </c>
    </row>
    <row r="9477" spans="1:5">
      <c r="A9477" s="10" t="s">
        <v>39</v>
      </c>
      <c r="B9477" s="4" t="s">
        <v>85</v>
      </c>
      <c r="C9477" s="4" t="s">
        <v>19669</v>
      </c>
      <c r="D9477" s="11">
        <v>5.2857000000000002E+24</v>
      </c>
      <c r="E9477" s="4" t="s">
        <v>19691</v>
      </c>
    </row>
    <row r="9478" spans="1:5">
      <c r="A9478" s="10" t="s">
        <v>43</v>
      </c>
      <c r="B9478" s="4">
        <v>1000</v>
      </c>
      <c r="C9478" s="4" t="s">
        <v>19669</v>
      </c>
      <c r="D9478" s="4">
        <v>52858595</v>
      </c>
      <c r="E9478" s="4" t="s">
        <v>19692</v>
      </c>
    </row>
    <row r="9479" spans="1:5">
      <c r="A9479" s="10" t="s">
        <v>27</v>
      </c>
      <c r="B9479" s="4">
        <v>0</v>
      </c>
      <c r="C9479" s="4" t="s">
        <v>19669</v>
      </c>
      <c r="D9479" s="4" t="s">
        <v>19693</v>
      </c>
      <c r="E9479" s="4" t="s">
        <v>19694</v>
      </c>
    </row>
    <row r="9480" spans="1:5">
      <c r="A9480" s="10" t="s">
        <v>48</v>
      </c>
      <c r="B9480" s="4" t="s">
        <v>2926</v>
      </c>
      <c r="C9480" s="4" t="s">
        <v>19669</v>
      </c>
      <c r="D9480" s="4" t="s">
        <v>19695</v>
      </c>
      <c r="E9480" s="4" t="s">
        <v>19696</v>
      </c>
    </row>
    <row r="9481" spans="1:5">
      <c r="A9481" s="10" t="s">
        <v>51</v>
      </c>
      <c r="B9481" s="4">
        <v>2800</v>
      </c>
      <c r="C9481" s="4" t="s">
        <v>19669</v>
      </c>
      <c r="D9481" s="4" t="s">
        <v>19697</v>
      </c>
      <c r="E9481" s="4" t="s">
        <v>19698</v>
      </c>
    </row>
    <row r="9482" spans="1:5">
      <c r="A9482" s="10">
        <v>2711</v>
      </c>
      <c r="B9482" s="4">
        <v>1</v>
      </c>
      <c r="C9482" s="4" t="s">
        <v>19699</v>
      </c>
      <c r="D9482" s="4" t="s">
        <v>19700</v>
      </c>
      <c r="E9482" s="4" t="s">
        <v>19701</v>
      </c>
    </row>
    <row r="9483" spans="1:5">
      <c r="A9483" s="10">
        <v>2712</v>
      </c>
      <c r="B9483" s="4">
        <v>1</v>
      </c>
      <c r="C9483" s="4" t="s">
        <v>19699</v>
      </c>
      <c r="D9483" s="4" t="s">
        <v>19702</v>
      </c>
      <c r="E9483" s="4" t="s">
        <v>19703</v>
      </c>
    </row>
    <row r="9484" spans="1:5">
      <c r="A9484" s="10">
        <v>2713</v>
      </c>
      <c r="B9484" s="4">
        <v>1</v>
      </c>
      <c r="C9484" s="4" t="s">
        <v>19699</v>
      </c>
      <c r="D9484" s="4" t="s">
        <v>19704</v>
      </c>
      <c r="E9484" s="4" t="s">
        <v>19705</v>
      </c>
    </row>
    <row r="9485" spans="1:5">
      <c r="A9485" s="10">
        <v>2714</v>
      </c>
      <c r="B9485" s="4">
        <v>1</v>
      </c>
      <c r="C9485" s="4" t="s">
        <v>19699</v>
      </c>
      <c r="D9485" s="4" t="s">
        <v>19706</v>
      </c>
      <c r="E9485" s="4" t="s">
        <v>19707</v>
      </c>
    </row>
    <row r="9486" spans="1:5">
      <c r="A9486" s="10" t="s">
        <v>27</v>
      </c>
      <c r="B9486" s="4">
        <v>0</v>
      </c>
      <c r="C9486" s="4" t="s">
        <v>19699</v>
      </c>
      <c r="D9486" s="4" t="s">
        <v>19708</v>
      </c>
      <c r="E9486" s="4" t="s">
        <v>19709</v>
      </c>
    </row>
    <row r="9487" spans="1:5">
      <c r="A9487" s="10" t="s">
        <v>30</v>
      </c>
      <c r="B9487" s="4">
        <v>4468</v>
      </c>
      <c r="C9487" s="4" t="s">
        <v>16815</v>
      </c>
      <c r="D9487" s="4" t="s">
        <v>19710</v>
      </c>
      <c r="E9487" s="4" t="s">
        <v>19711</v>
      </c>
    </row>
    <row r="9488" spans="1:5">
      <c r="A9488" s="10" t="s">
        <v>34</v>
      </c>
      <c r="B9488" s="4">
        <v>5800</v>
      </c>
      <c r="C9488" s="11">
        <v>4.0490000000000002E+198</v>
      </c>
      <c r="D9488" s="4" t="s">
        <v>19712</v>
      </c>
      <c r="E9488" s="4" t="s">
        <v>19713</v>
      </c>
    </row>
    <row r="9489" spans="1:5">
      <c r="A9489" s="10" t="s">
        <v>27</v>
      </c>
      <c r="B9489" s="4">
        <v>0</v>
      </c>
      <c r="C9489" s="4" t="s">
        <v>19699</v>
      </c>
      <c r="D9489" s="4" t="s">
        <v>19714</v>
      </c>
      <c r="E9489" s="4" t="s">
        <v>19715</v>
      </c>
    </row>
    <row r="9490" spans="1:5">
      <c r="A9490" s="10" t="s">
        <v>39</v>
      </c>
      <c r="B9490" s="4" t="s">
        <v>2926</v>
      </c>
      <c r="C9490" s="4" t="s">
        <v>19699</v>
      </c>
      <c r="D9490" s="4" t="s">
        <v>19716</v>
      </c>
      <c r="E9490" s="4" t="s">
        <v>19717</v>
      </c>
    </row>
    <row r="9491" spans="1:5">
      <c r="A9491" s="10" t="s">
        <v>43</v>
      </c>
      <c r="B9491" s="4">
        <v>4000</v>
      </c>
      <c r="C9491" s="4" t="s">
        <v>19699</v>
      </c>
      <c r="D9491" s="4">
        <v>76527841</v>
      </c>
      <c r="E9491" s="4" t="s">
        <v>19718</v>
      </c>
    </row>
    <row r="9492" spans="1:5">
      <c r="A9492" s="10" t="s">
        <v>27</v>
      </c>
      <c r="B9492" s="4">
        <v>0</v>
      </c>
      <c r="C9492" s="4" t="s">
        <v>19699</v>
      </c>
      <c r="D9492" s="4">
        <v>76565142</v>
      </c>
      <c r="E9492" s="4" t="s">
        <v>19719</v>
      </c>
    </row>
    <row r="9493" spans="1:5">
      <c r="A9493" s="10" t="s">
        <v>48</v>
      </c>
      <c r="B9493" s="4" t="s">
        <v>85</v>
      </c>
      <c r="C9493" s="4" t="s">
        <v>19699</v>
      </c>
      <c r="D9493" s="4" t="s">
        <v>19720</v>
      </c>
      <c r="E9493" s="4" t="s">
        <v>19721</v>
      </c>
    </row>
    <row r="9494" spans="1:5">
      <c r="A9494" s="10" t="s">
        <v>51</v>
      </c>
      <c r="B9494" s="4">
        <v>3800</v>
      </c>
      <c r="C9494" s="4" t="s">
        <v>19699</v>
      </c>
      <c r="D9494" s="4">
        <v>76566026</v>
      </c>
      <c r="E9494" s="4" t="s">
        <v>19722</v>
      </c>
    </row>
    <row r="9495" spans="1:5">
      <c r="A9495" s="10" t="s">
        <v>27</v>
      </c>
      <c r="B9495" s="4">
        <v>0</v>
      </c>
      <c r="C9495" s="4" t="s">
        <v>19699</v>
      </c>
      <c r="D9495" s="4" t="s">
        <v>19723</v>
      </c>
      <c r="E9495" s="4" t="s">
        <v>19724</v>
      </c>
    </row>
    <row r="9496" spans="1:5">
      <c r="A9496" s="10" t="s">
        <v>56</v>
      </c>
      <c r="B9496" s="4" t="s">
        <v>85</v>
      </c>
      <c r="C9496" s="4" t="s">
        <v>19699</v>
      </c>
      <c r="D9496" s="4">
        <v>76598530</v>
      </c>
      <c r="E9496" s="4" t="s">
        <v>19725</v>
      </c>
    </row>
    <row r="9497" spans="1:5">
      <c r="A9497" s="10" t="s">
        <v>59</v>
      </c>
      <c r="B9497" s="4">
        <v>6000</v>
      </c>
      <c r="C9497" s="4" t="s">
        <v>19699</v>
      </c>
      <c r="D9497" s="4" t="s">
        <v>19726</v>
      </c>
      <c r="E9497" s="4" t="s">
        <v>19727</v>
      </c>
    </row>
    <row r="9498" spans="1:5">
      <c r="A9498" s="10">
        <v>2711</v>
      </c>
      <c r="B9498" s="4">
        <v>1</v>
      </c>
      <c r="C9498" s="4" t="s">
        <v>19728</v>
      </c>
      <c r="D9498" s="4" t="s">
        <v>19729</v>
      </c>
      <c r="E9498" s="4">
        <v>57496987</v>
      </c>
    </row>
    <row r="9499" spans="1:5">
      <c r="A9499" s="10">
        <v>2712</v>
      </c>
      <c r="B9499" s="4">
        <v>1</v>
      </c>
      <c r="C9499" s="4" t="s">
        <v>19728</v>
      </c>
      <c r="D9499" s="4" t="s">
        <v>19730</v>
      </c>
      <c r="E9499" s="4" t="s">
        <v>19731</v>
      </c>
    </row>
    <row r="9500" spans="1:5">
      <c r="A9500" s="10">
        <v>2713</v>
      </c>
      <c r="B9500" s="4">
        <v>1</v>
      </c>
      <c r="C9500" s="4" t="s">
        <v>19728</v>
      </c>
      <c r="D9500" s="4" t="s">
        <v>19732</v>
      </c>
      <c r="E9500" s="4" t="s">
        <v>19733</v>
      </c>
    </row>
    <row r="9501" spans="1:5">
      <c r="A9501" s="10">
        <v>2714</v>
      </c>
      <c r="B9501" s="4">
        <v>1</v>
      </c>
      <c r="C9501" s="4" t="s">
        <v>19728</v>
      </c>
      <c r="D9501" s="4" t="s">
        <v>19734</v>
      </c>
      <c r="E9501" s="4" t="s">
        <v>19735</v>
      </c>
    </row>
    <row r="9502" spans="1:5">
      <c r="A9502" s="10" t="s">
        <v>27</v>
      </c>
      <c r="B9502" s="4">
        <v>0</v>
      </c>
      <c r="C9502" s="4" t="s">
        <v>19736</v>
      </c>
      <c r="D9502" s="4" t="s">
        <v>19737</v>
      </c>
      <c r="E9502" s="4" t="s">
        <v>19738</v>
      </c>
    </row>
    <row r="9503" spans="1:5">
      <c r="A9503" s="10" t="s">
        <v>39</v>
      </c>
      <c r="B9503" s="4" t="s">
        <v>85</v>
      </c>
      <c r="C9503" s="4" t="s">
        <v>19736</v>
      </c>
      <c r="D9503" s="4" t="s">
        <v>19739</v>
      </c>
      <c r="E9503" s="4" t="s">
        <v>19740</v>
      </c>
    </row>
    <row r="9504" spans="1:5">
      <c r="A9504" s="10" t="s">
        <v>43</v>
      </c>
      <c r="B9504" s="4">
        <v>7000</v>
      </c>
      <c r="C9504" s="4" t="s">
        <v>19736</v>
      </c>
      <c r="D9504" s="4" t="s">
        <v>19741</v>
      </c>
      <c r="E9504" s="4" t="s">
        <v>19742</v>
      </c>
    </row>
    <row r="9505" spans="1:5">
      <c r="A9505" s="10" t="s">
        <v>27</v>
      </c>
      <c r="B9505" s="4">
        <v>0</v>
      </c>
      <c r="C9505" s="4" t="s">
        <v>19736</v>
      </c>
      <c r="D9505" s="4" t="s">
        <v>19743</v>
      </c>
      <c r="E9505" s="4" t="s">
        <v>19744</v>
      </c>
    </row>
    <row r="9506" spans="1:5">
      <c r="A9506" s="10" t="s">
        <v>48</v>
      </c>
      <c r="B9506" s="4" t="s">
        <v>85</v>
      </c>
      <c r="C9506" s="4" t="s">
        <v>19736</v>
      </c>
      <c r="D9506" s="4" t="s">
        <v>19745</v>
      </c>
      <c r="E9506" s="4" t="s">
        <v>19746</v>
      </c>
    </row>
    <row r="9507" spans="1:5">
      <c r="A9507" s="10" t="s">
        <v>51</v>
      </c>
      <c r="B9507" s="4">
        <v>8800</v>
      </c>
      <c r="C9507" s="4" t="s">
        <v>19736</v>
      </c>
      <c r="D9507" s="4" t="s">
        <v>19747</v>
      </c>
      <c r="E9507" s="4" t="s">
        <v>19748</v>
      </c>
    </row>
    <row r="9508" spans="1:5">
      <c r="A9508" s="10" t="s">
        <v>27</v>
      </c>
      <c r="B9508" s="4">
        <v>0</v>
      </c>
      <c r="C9508" s="4" t="s">
        <v>19736</v>
      </c>
      <c r="D9508" s="4" t="s">
        <v>19749</v>
      </c>
      <c r="E9508" s="4" t="s">
        <v>19750</v>
      </c>
    </row>
    <row r="9509" spans="1:5">
      <c r="A9509" s="10" t="s">
        <v>56</v>
      </c>
      <c r="B9509" s="4" t="s">
        <v>85</v>
      </c>
      <c r="C9509" s="4" t="s">
        <v>19736</v>
      </c>
      <c r="D9509" s="4" t="s">
        <v>19751</v>
      </c>
      <c r="E9509" s="4" t="s">
        <v>19752</v>
      </c>
    </row>
    <row r="9510" spans="1:5">
      <c r="A9510" s="10" t="s">
        <v>59</v>
      </c>
      <c r="B9510" s="4" t="s">
        <v>150</v>
      </c>
      <c r="C9510" s="4" t="s">
        <v>19736</v>
      </c>
      <c r="D9510" s="4" t="s">
        <v>19753</v>
      </c>
      <c r="E9510" s="4">
        <v>83831260</v>
      </c>
    </row>
    <row r="9511" spans="1:5">
      <c r="A9511" s="10" t="s">
        <v>27</v>
      </c>
      <c r="B9511" s="4">
        <v>0</v>
      </c>
      <c r="C9511" s="4" t="s">
        <v>19736</v>
      </c>
      <c r="D9511" s="4" t="s">
        <v>19754</v>
      </c>
      <c r="E9511" s="4" t="s">
        <v>19755</v>
      </c>
    </row>
    <row r="9512" spans="1:5">
      <c r="A9512" s="10" t="s">
        <v>30</v>
      </c>
      <c r="B9512" s="4">
        <v>4467</v>
      </c>
      <c r="C9512" s="4" t="s">
        <v>19736</v>
      </c>
      <c r="D9512" s="4" t="s">
        <v>19756</v>
      </c>
      <c r="E9512" s="4" t="s">
        <v>19757</v>
      </c>
    </row>
    <row r="9513" spans="1:5">
      <c r="A9513" s="10" t="s">
        <v>34</v>
      </c>
      <c r="B9513" s="4" t="s">
        <v>487</v>
      </c>
      <c r="C9513" s="4" t="s">
        <v>19736</v>
      </c>
      <c r="D9513" s="4" t="s">
        <v>19758</v>
      </c>
      <c r="E9513" s="4" t="s">
        <v>19759</v>
      </c>
    </row>
    <row r="9514" spans="1:5">
      <c r="A9514" s="10">
        <v>2711</v>
      </c>
      <c r="B9514" s="4">
        <v>1</v>
      </c>
      <c r="C9514" s="4" t="s">
        <v>19760</v>
      </c>
      <c r="D9514" s="4" t="s">
        <v>19761</v>
      </c>
      <c r="E9514" s="4" t="s">
        <v>19762</v>
      </c>
    </row>
    <row r="9515" spans="1:5">
      <c r="A9515" s="10">
        <v>2712</v>
      </c>
      <c r="B9515" s="4">
        <v>1</v>
      </c>
      <c r="C9515" s="4" t="s">
        <v>19760</v>
      </c>
      <c r="D9515" s="4" t="s">
        <v>19763</v>
      </c>
      <c r="E9515" s="4" t="s">
        <v>19764</v>
      </c>
    </row>
    <row r="9516" spans="1:5">
      <c r="A9516" s="10">
        <v>2713</v>
      </c>
      <c r="B9516" s="4">
        <v>1</v>
      </c>
      <c r="C9516" s="4" t="s">
        <v>19760</v>
      </c>
      <c r="D9516" s="4" t="s">
        <v>19765</v>
      </c>
      <c r="E9516" s="4" t="s">
        <v>19766</v>
      </c>
    </row>
    <row r="9517" spans="1:5">
      <c r="A9517" s="10">
        <v>2714</v>
      </c>
      <c r="B9517" s="4">
        <v>1</v>
      </c>
      <c r="C9517" s="4" t="s">
        <v>19760</v>
      </c>
      <c r="D9517" s="4" t="s">
        <v>19767</v>
      </c>
      <c r="E9517" s="4" t="s">
        <v>19768</v>
      </c>
    </row>
    <row r="9518" spans="1:5">
      <c r="A9518" s="10" t="s">
        <v>27</v>
      </c>
      <c r="B9518" s="4">
        <v>0</v>
      </c>
      <c r="C9518" s="4" t="s">
        <v>19760</v>
      </c>
      <c r="D9518" s="4" t="s">
        <v>19769</v>
      </c>
      <c r="E9518" s="4" t="s">
        <v>19770</v>
      </c>
    </row>
    <row r="9519" spans="1:5">
      <c r="A9519" s="10" t="s">
        <v>48</v>
      </c>
      <c r="B9519" s="4" t="s">
        <v>2926</v>
      </c>
      <c r="C9519" s="4" t="s">
        <v>19771</v>
      </c>
      <c r="D9519" s="4" t="s">
        <v>19772</v>
      </c>
      <c r="E9519" s="4" t="s">
        <v>19773</v>
      </c>
    </row>
    <row r="9520" spans="1:5">
      <c r="A9520" s="10" t="s">
        <v>51</v>
      </c>
      <c r="B9520" s="4">
        <v>4800</v>
      </c>
      <c r="C9520" s="4" t="s">
        <v>19771</v>
      </c>
      <c r="D9520" s="4" t="s">
        <v>19774</v>
      </c>
      <c r="E9520" s="4" t="s">
        <v>19775</v>
      </c>
    </row>
    <row r="9521" spans="1:5">
      <c r="A9521" s="10" t="s">
        <v>27</v>
      </c>
      <c r="B9521" s="4">
        <v>0</v>
      </c>
      <c r="C9521" s="4" t="s">
        <v>19771</v>
      </c>
      <c r="D9521" s="4" t="s">
        <v>19776</v>
      </c>
      <c r="E9521" s="4" t="s">
        <v>19777</v>
      </c>
    </row>
    <row r="9522" spans="1:5">
      <c r="A9522" s="10" t="s">
        <v>56</v>
      </c>
      <c r="B9522" s="4" t="s">
        <v>40</v>
      </c>
      <c r="C9522" s="4" t="s">
        <v>19771</v>
      </c>
      <c r="D9522" s="4" t="s">
        <v>19778</v>
      </c>
      <c r="E9522" s="4" t="s">
        <v>19779</v>
      </c>
    </row>
    <row r="9523" spans="1:5">
      <c r="A9523" s="10" t="s">
        <v>59</v>
      </c>
      <c r="B9523" s="4" t="s">
        <v>417</v>
      </c>
      <c r="C9523" s="4" t="s">
        <v>19771</v>
      </c>
      <c r="D9523" s="4" t="s">
        <v>19780</v>
      </c>
      <c r="E9523" s="4" t="s">
        <v>19781</v>
      </c>
    </row>
    <row r="9524" spans="1:5">
      <c r="A9524" s="10" t="s">
        <v>27</v>
      </c>
      <c r="B9524" s="4">
        <v>0</v>
      </c>
      <c r="C9524" s="4" t="s">
        <v>19771</v>
      </c>
      <c r="D9524" s="4" t="s">
        <v>19782</v>
      </c>
      <c r="E9524" s="4" t="s">
        <v>19783</v>
      </c>
    </row>
    <row r="9525" spans="1:5">
      <c r="A9525" s="10" t="s">
        <v>30</v>
      </c>
      <c r="B9525" s="4">
        <v>4460</v>
      </c>
      <c r="C9525" s="4" t="s">
        <v>19771</v>
      </c>
      <c r="D9525" s="4" t="s">
        <v>19784</v>
      </c>
      <c r="E9525" s="4" t="s">
        <v>19785</v>
      </c>
    </row>
    <row r="9526" spans="1:5">
      <c r="A9526" s="10" t="s">
        <v>34</v>
      </c>
      <c r="B9526" s="4">
        <v>3400</v>
      </c>
      <c r="C9526" s="4" t="s">
        <v>19771</v>
      </c>
      <c r="D9526" s="4" t="s">
        <v>19786</v>
      </c>
      <c r="E9526" s="4" t="s">
        <v>19787</v>
      </c>
    </row>
    <row r="9527" spans="1:5">
      <c r="A9527" s="10" t="s">
        <v>27</v>
      </c>
      <c r="B9527" s="4">
        <v>0</v>
      </c>
      <c r="C9527" s="4" t="s">
        <v>19771</v>
      </c>
      <c r="D9527" s="4" t="s">
        <v>19788</v>
      </c>
      <c r="E9527" s="4" t="s">
        <v>19789</v>
      </c>
    </row>
    <row r="9528" spans="1:5">
      <c r="A9528" s="10" t="s">
        <v>39</v>
      </c>
      <c r="B9528" s="4" t="s">
        <v>40</v>
      </c>
      <c r="C9528" s="4" t="s">
        <v>19771</v>
      </c>
      <c r="D9528" s="4" t="s">
        <v>19790</v>
      </c>
      <c r="E9528" s="4" t="s">
        <v>19791</v>
      </c>
    </row>
    <row r="9529" spans="1:5">
      <c r="A9529" s="10" t="s">
        <v>43</v>
      </c>
      <c r="B9529" s="4" t="s">
        <v>452</v>
      </c>
      <c r="C9529" s="4" t="s">
        <v>19771</v>
      </c>
      <c r="D9529" s="4" t="s">
        <v>19792</v>
      </c>
      <c r="E9529" s="4" t="s">
        <v>19793</v>
      </c>
    </row>
    <row r="9530" spans="1:5">
      <c r="A9530" s="10">
        <v>2711</v>
      </c>
      <c r="B9530" s="4">
        <v>1</v>
      </c>
      <c r="C9530" s="4" t="s">
        <v>19794</v>
      </c>
      <c r="D9530" s="4" t="s">
        <v>19795</v>
      </c>
      <c r="E9530" s="4" t="s">
        <v>19796</v>
      </c>
    </row>
    <row r="9531" spans="1:5">
      <c r="A9531" s="10">
        <v>2712</v>
      </c>
      <c r="B9531" s="4">
        <v>1</v>
      </c>
      <c r="C9531" s="4" t="s">
        <v>19794</v>
      </c>
      <c r="D9531" s="4" t="s">
        <v>19797</v>
      </c>
      <c r="E9531" s="4" t="s">
        <v>19798</v>
      </c>
    </row>
    <row r="9532" spans="1:5">
      <c r="A9532" s="10">
        <v>2713</v>
      </c>
      <c r="B9532" s="4">
        <v>1</v>
      </c>
      <c r="C9532" s="4" t="s">
        <v>19794</v>
      </c>
      <c r="D9532" s="4" t="s">
        <v>19799</v>
      </c>
      <c r="E9532" s="4" t="s">
        <v>19800</v>
      </c>
    </row>
    <row r="9533" spans="1:5">
      <c r="A9533" s="10">
        <v>2714</v>
      </c>
      <c r="B9533" s="4">
        <v>1</v>
      </c>
      <c r="C9533" s="4" t="s">
        <v>19794</v>
      </c>
      <c r="D9533" s="4" t="s">
        <v>19801</v>
      </c>
      <c r="E9533" s="4" t="s">
        <v>19802</v>
      </c>
    </row>
    <row r="9534" spans="1:5">
      <c r="A9534" s="10" t="s">
        <v>27</v>
      </c>
      <c r="B9534" s="4">
        <v>0</v>
      </c>
      <c r="C9534" s="4" t="s">
        <v>19794</v>
      </c>
      <c r="D9534" s="4" t="s">
        <v>19803</v>
      </c>
      <c r="E9534" s="4" t="s">
        <v>19804</v>
      </c>
    </row>
    <row r="9535" spans="1:5">
      <c r="A9535" s="10" t="s">
        <v>56</v>
      </c>
      <c r="B9535" s="4" t="s">
        <v>85</v>
      </c>
      <c r="C9535" s="4" t="s">
        <v>19794</v>
      </c>
      <c r="D9535" s="4" t="s">
        <v>19805</v>
      </c>
      <c r="E9535" s="4" t="s">
        <v>19806</v>
      </c>
    </row>
    <row r="9536" spans="1:5">
      <c r="A9536" s="10" t="s">
        <v>59</v>
      </c>
      <c r="B9536" s="4" t="s">
        <v>417</v>
      </c>
      <c r="C9536" s="4" t="s">
        <v>19794</v>
      </c>
      <c r="D9536" s="4" t="s">
        <v>19807</v>
      </c>
      <c r="E9536" s="4" t="s">
        <v>19808</v>
      </c>
    </row>
    <row r="9537" spans="1:5">
      <c r="A9537" s="10" t="s">
        <v>27</v>
      </c>
      <c r="B9537" s="4">
        <v>0</v>
      </c>
      <c r="C9537" s="4" t="s">
        <v>19809</v>
      </c>
      <c r="D9537" s="4" t="s">
        <v>19810</v>
      </c>
      <c r="E9537" s="4" t="s">
        <v>19811</v>
      </c>
    </row>
    <row r="9538" spans="1:5">
      <c r="A9538" s="10" t="s">
        <v>30</v>
      </c>
      <c r="B9538" s="4">
        <v>4467</v>
      </c>
      <c r="C9538" s="4" t="s">
        <v>19809</v>
      </c>
      <c r="D9538" s="4" t="s">
        <v>19812</v>
      </c>
      <c r="E9538" s="4" t="s">
        <v>19813</v>
      </c>
    </row>
    <row r="9539" spans="1:5">
      <c r="A9539" s="10" t="s">
        <v>34</v>
      </c>
      <c r="B9539" s="4" t="s">
        <v>44</v>
      </c>
      <c r="C9539" s="4" t="s">
        <v>19809</v>
      </c>
      <c r="D9539" s="4" t="s">
        <v>19814</v>
      </c>
      <c r="E9539" s="4" t="s">
        <v>19815</v>
      </c>
    </row>
    <row r="9540" spans="1:5">
      <c r="A9540" s="10" t="s">
        <v>27</v>
      </c>
      <c r="B9540" s="4">
        <v>0</v>
      </c>
      <c r="C9540" s="4" t="s">
        <v>19809</v>
      </c>
      <c r="D9540" s="4" t="s">
        <v>19816</v>
      </c>
      <c r="E9540" s="4" t="s">
        <v>19817</v>
      </c>
    </row>
    <row r="9541" spans="1:5">
      <c r="A9541" s="10" t="s">
        <v>39</v>
      </c>
      <c r="B9541" s="4" t="s">
        <v>2926</v>
      </c>
      <c r="C9541" s="4" t="s">
        <v>19809</v>
      </c>
      <c r="D9541" s="4" t="s">
        <v>19818</v>
      </c>
      <c r="E9541" s="4" t="s">
        <v>19819</v>
      </c>
    </row>
    <row r="9542" spans="1:5">
      <c r="A9542" s="10" t="s">
        <v>43</v>
      </c>
      <c r="B9542" s="4">
        <v>2000</v>
      </c>
      <c r="C9542" s="4" t="s">
        <v>19809</v>
      </c>
      <c r="D9542" s="4" t="s">
        <v>19820</v>
      </c>
      <c r="E9542" s="4" t="s">
        <v>19821</v>
      </c>
    </row>
    <row r="9543" spans="1:5">
      <c r="A9543" s="10" t="s">
        <v>27</v>
      </c>
      <c r="B9543" s="4">
        <v>0</v>
      </c>
      <c r="C9543" s="4" t="s">
        <v>19809</v>
      </c>
      <c r="D9543" s="4" t="s">
        <v>19822</v>
      </c>
      <c r="E9543" s="4" t="s">
        <v>19823</v>
      </c>
    </row>
    <row r="9544" spans="1:5">
      <c r="A9544" s="10" t="s">
        <v>48</v>
      </c>
      <c r="B9544" s="4" t="s">
        <v>85</v>
      </c>
      <c r="C9544" s="4" t="s">
        <v>19809</v>
      </c>
      <c r="D9544" s="4" t="s">
        <v>19824</v>
      </c>
      <c r="E9544" s="4">
        <v>58606478</v>
      </c>
    </row>
    <row r="9545" spans="1:5">
      <c r="A9545" s="10" t="s">
        <v>51</v>
      </c>
      <c r="B9545" s="4">
        <v>6000</v>
      </c>
      <c r="C9545" s="4" t="s">
        <v>19809</v>
      </c>
      <c r="D9545" s="4" t="s">
        <v>19825</v>
      </c>
      <c r="E9545" s="4" t="s">
        <v>19826</v>
      </c>
    </row>
    <row r="9546" spans="1:5">
      <c r="A9546" s="10">
        <v>2711</v>
      </c>
      <c r="B9546" s="4">
        <v>1</v>
      </c>
      <c r="C9546" s="4" t="s">
        <v>19827</v>
      </c>
      <c r="D9546" s="11" t="s">
        <v>19828</v>
      </c>
      <c r="E9546" s="4" t="s">
        <v>19829</v>
      </c>
    </row>
    <row r="9547" spans="1:5">
      <c r="A9547" s="10">
        <v>2712</v>
      </c>
      <c r="B9547" s="4">
        <v>1</v>
      </c>
      <c r="C9547" s="4" t="s">
        <v>19827</v>
      </c>
      <c r="D9547" s="4" t="s">
        <v>19830</v>
      </c>
      <c r="E9547" s="4" t="s">
        <v>19831</v>
      </c>
    </row>
    <row r="9548" spans="1:5">
      <c r="A9548" s="10">
        <v>2713</v>
      </c>
      <c r="B9548" s="4">
        <v>1</v>
      </c>
      <c r="C9548" s="4" t="s">
        <v>19827</v>
      </c>
      <c r="D9548" s="11" t="s">
        <v>19832</v>
      </c>
      <c r="E9548" s="4" t="s">
        <v>19833</v>
      </c>
    </row>
    <row r="9549" spans="1:5">
      <c r="A9549" s="10">
        <v>2714</v>
      </c>
      <c r="B9549" s="4">
        <v>1</v>
      </c>
      <c r="C9549" s="4" t="s">
        <v>19827</v>
      </c>
      <c r="D9549" s="4" t="s">
        <v>19834</v>
      </c>
      <c r="E9549" s="4" t="s">
        <v>19835</v>
      </c>
    </row>
    <row r="9550" spans="1:5">
      <c r="A9550" s="10" t="s">
        <v>27</v>
      </c>
      <c r="B9550" s="4">
        <v>0</v>
      </c>
      <c r="C9550" s="4" t="s">
        <v>19827</v>
      </c>
      <c r="D9550" s="4" t="s">
        <v>19836</v>
      </c>
      <c r="E9550" s="4" t="s">
        <v>19837</v>
      </c>
    </row>
    <row r="9551" spans="1:5">
      <c r="A9551" s="10" t="s">
        <v>30</v>
      </c>
      <c r="B9551" s="4" t="s">
        <v>19361</v>
      </c>
      <c r="C9551" s="4" t="s">
        <v>19827</v>
      </c>
      <c r="D9551" s="11">
        <v>5915200</v>
      </c>
      <c r="E9551" s="4" t="s">
        <v>19838</v>
      </c>
    </row>
    <row r="9552" spans="1:5">
      <c r="A9552" s="10" t="s">
        <v>34</v>
      </c>
      <c r="B9552" s="4" t="s">
        <v>452</v>
      </c>
      <c r="C9552" s="4" t="s">
        <v>19827</v>
      </c>
      <c r="D9552" s="4" t="s">
        <v>19839</v>
      </c>
      <c r="E9552" s="4" t="s">
        <v>19840</v>
      </c>
    </row>
    <row r="9553" spans="1:5">
      <c r="A9553" s="10" t="s">
        <v>27</v>
      </c>
      <c r="B9553" s="4">
        <v>0</v>
      </c>
      <c r="C9553" s="4" t="s">
        <v>19827</v>
      </c>
      <c r="D9553" s="4" t="s">
        <v>19841</v>
      </c>
      <c r="E9553" s="4" t="s">
        <v>19842</v>
      </c>
    </row>
    <row r="9554" spans="1:5">
      <c r="A9554" s="10" t="s">
        <v>39</v>
      </c>
      <c r="B9554" s="4" t="s">
        <v>40</v>
      </c>
      <c r="C9554" s="4" t="s">
        <v>19827</v>
      </c>
      <c r="D9554" s="4" t="s">
        <v>19843</v>
      </c>
      <c r="E9554" s="4" t="s">
        <v>19844</v>
      </c>
    </row>
    <row r="9555" spans="1:5">
      <c r="A9555" s="10" t="s">
        <v>43</v>
      </c>
      <c r="B9555" s="4" t="s">
        <v>825</v>
      </c>
      <c r="C9555" s="4" t="s">
        <v>19827</v>
      </c>
      <c r="D9555" s="4" t="s">
        <v>19845</v>
      </c>
      <c r="E9555" s="4" t="s">
        <v>19846</v>
      </c>
    </row>
    <row r="9556" spans="1:5">
      <c r="A9556" s="10" t="s">
        <v>27</v>
      </c>
      <c r="B9556" s="4">
        <v>0</v>
      </c>
      <c r="C9556" s="4" t="s">
        <v>19847</v>
      </c>
      <c r="D9556" s="4" t="s">
        <v>19848</v>
      </c>
      <c r="E9556" s="4" t="s">
        <v>19849</v>
      </c>
    </row>
    <row r="9557" spans="1:5">
      <c r="A9557" s="10" t="s">
        <v>48</v>
      </c>
      <c r="B9557" s="4" t="s">
        <v>2926</v>
      </c>
      <c r="C9557" s="4" t="s">
        <v>19847</v>
      </c>
      <c r="D9557" s="4" t="s">
        <v>19850</v>
      </c>
      <c r="E9557" s="4" t="s">
        <v>19851</v>
      </c>
    </row>
    <row r="9558" spans="1:5">
      <c r="A9558" s="10" t="s">
        <v>51</v>
      </c>
      <c r="B9558" s="4">
        <v>5800</v>
      </c>
      <c r="C9558" s="4" t="s">
        <v>19847</v>
      </c>
      <c r="D9558" s="4" t="s">
        <v>19852</v>
      </c>
      <c r="E9558" s="4" t="s">
        <v>19853</v>
      </c>
    </row>
    <row r="9559" spans="1:5">
      <c r="A9559" s="10" t="s">
        <v>27</v>
      </c>
      <c r="B9559" s="4">
        <v>0</v>
      </c>
      <c r="C9559" s="4" t="s">
        <v>19847</v>
      </c>
      <c r="D9559" s="4" t="s">
        <v>19854</v>
      </c>
      <c r="E9559" s="4" t="s">
        <v>19855</v>
      </c>
    </row>
    <row r="9560" spans="1:5">
      <c r="A9560" s="10" t="s">
        <v>56</v>
      </c>
      <c r="B9560" s="4" t="s">
        <v>40</v>
      </c>
      <c r="C9560" s="4" t="s">
        <v>19847</v>
      </c>
      <c r="D9560" s="4" t="s">
        <v>19856</v>
      </c>
      <c r="E9560" s="4" t="s">
        <v>19857</v>
      </c>
    </row>
    <row r="9561" spans="1:5">
      <c r="A9561" s="10" t="s">
        <v>59</v>
      </c>
      <c r="B9561" s="4" t="s">
        <v>452</v>
      </c>
      <c r="C9561" s="4" t="s">
        <v>19847</v>
      </c>
      <c r="D9561" s="4" t="s">
        <v>19858</v>
      </c>
      <c r="E9561" s="4" t="s">
        <v>19859</v>
      </c>
    </row>
    <row r="9562" spans="1:5">
      <c r="A9562" s="10">
        <v>2711</v>
      </c>
      <c r="B9562" s="4">
        <v>1</v>
      </c>
      <c r="C9562" s="4" t="s">
        <v>19860</v>
      </c>
      <c r="D9562" s="4" t="s">
        <v>19861</v>
      </c>
      <c r="E9562" s="4" t="s">
        <v>19862</v>
      </c>
    </row>
    <row r="9563" spans="1:5">
      <c r="A9563" s="10">
        <v>2712</v>
      </c>
      <c r="B9563" s="4">
        <v>1</v>
      </c>
      <c r="C9563" s="4" t="s">
        <v>19860</v>
      </c>
      <c r="D9563" s="4" t="s">
        <v>19863</v>
      </c>
      <c r="E9563" s="4" t="s">
        <v>19864</v>
      </c>
    </row>
    <row r="9564" spans="1:5">
      <c r="A9564" s="10">
        <v>2713</v>
      </c>
      <c r="B9564" s="4">
        <v>1</v>
      </c>
      <c r="C9564" s="4" t="s">
        <v>19860</v>
      </c>
      <c r="D9564" s="4" t="s">
        <v>19865</v>
      </c>
      <c r="E9564" s="4" t="s">
        <v>19866</v>
      </c>
    </row>
    <row r="9565" spans="1:5">
      <c r="A9565" s="10">
        <v>2714</v>
      </c>
      <c r="B9565" s="4">
        <v>1</v>
      </c>
      <c r="C9565" s="4" t="s">
        <v>19860</v>
      </c>
      <c r="D9565" s="4" t="s">
        <v>19867</v>
      </c>
      <c r="E9565" s="4" t="s">
        <v>19868</v>
      </c>
    </row>
    <row r="9566" spans="1:5">
      <c r="A9566" s="10" t="s">
        <v>27</v>
      </c>
      <c r="B9566" s="4">
        <v>0</v>
      </c>
      <c r="C9566" s="4" t="s">
        <v>19860</v>
      </c>
      <c r="D9566" s="4" t="s">
        <v>19869</v>
      </c>
      <c r="E9566" s="4" t="s">
        <v>19870</v>
      </c>
    </row>
    <row r="9567" spans="1:5">
      <c r="A9567" s="10" t="s">
        <v>39</v>
      </c>
      <c r="B9567" s="4" t="s">
        <v>2926</v>
      </c>
      <c r="C9567" s="4" t="s">
        <v>19860</v>
      </c>
      <c r="D9567" s="11" t="s">
        <v>19871</v>
      </c>
      <c r="E9567" s="4" t="s">
        <v>19872</v>
      </c>
    </row>
    <row r="9568" spans="1:5">
      <c r="A9568" s="10" t="s">
        <v>43</v>
      </c>
      <c r="B9568" s="4">
        <v>800</v>
      </c>
      <c r="C9568" s="4" t="s">
        <v>19860</v>
      </c>
      <c r="D9568" s="4" t="s">
        <v>19873</v>
      </c>
      <c r="E9568" s="4" t="s">
        <v>19874</v>
      </c>
    </row>
    <row r="9569" spans="1:5">
      <c r="A9569" s="10" t="s">
        <v>27</v>
      </c>
      <c r="B9569" s="4">
        <v>0</v>
      </c>
      <c r="C9569" s="4" t="s">
        <v>19860</v>
      </c>
      <c r="D9569" s="4" t="s">
        <v>19875</v>
      </c>
      <c r="E9569" s="4" t="s">
        <v>19876</v>
      </c>
    </row>
    <row r="9570" spans="1:5">
      <c r="A9570" s="10" t="s">
        <v>48</v>
      </c>
      <c r="B9570" s="4" t="s">
        <v>85</v>
      </c>
      <c r="C9570" s="4" t="s">
        <v>19860</v>
      </c>
      <c r="D9570" s="4">
        <v>29651398</v>
      </c>
      <c r="E9570" s="11" t="s">
        <v>19877</v>
      </c>
    </row>
    <row r="9571" spans="1:5">
      <c r="A9571" s="10" t="s">
        <v>51</v>
      </c>
      <c r="B9571" s="4">
        <v>6800</v>
      </c>
      <c r="C9571" s="4" t="s">
        <v>19860</v>
      </c>
      <c r="D9571" s="4" t="s">
        <v>19878</v>
      </c>
      <c r="E9571" s="4" t="s">
        <v>19879</v>
      </c>
    </row>
    <row r="9572" spans="1:5">
      <c r="A9572" s="10" t="s">
        <v>27</v>
      </c>
      <c r="B9572" s="4">
        <v>0</v>
      </c>
      <c r="C9572" s="4" t="s">
        <v>19880</v>
      </c>
      <c r="D9572" s="4" t="s">
        <v>19881</v>
      </c>
      <c r="E9572" s="4" t="s">
        <v>19882</v>
      </c>
    </row>
    <row r="9573" spans="1:5">
      <c r="A9573" s="10" t="s">
        <v>56</v>
      </c>
      <c r="B9573" s="4" t="s">
        <v>85</v>
      </c>
      <c r="C9573" s="4" t="s">
        <v>19880</v>
      </c>
      <c r="D9573" s="4">
        <v>29684008</v>
      </c>
      <c r="E9573" s="4" t="s">
        <v>19883</v>
      </c>
    </row>
    <row r="9574" spans="1:5">
      <c r="A9574" s="10" t="s">
        <v>59</v>
      </c>
      <c r="B9574" s="4" t="s">
        <v>487</v>
      </c>
      <c r="C9574" s="4" t="s">
        <v>19880</v>
      </c>
      <c r="D9574" s="4" t="s">
        <v>19884</v>
      </c>
      <c r="E9574" s="4" t="s">
        <v>19885</v>
      </c>
    </row>
    <row r="9575" spans="1:5">
      <c r="A9575" s="10" t="s">
        <v>27</v>
      </c>
      <c r="B9575" s="4">
        <v>0</v>
      </c>
      <c r="C9575" s="4" t="s">
        <v>19880</v>
      </c>
      <c r="D9575" s="4" t="s">
        <v>19886</v>
      </c>
      <c r="E9575" s="4" t="s">
        <v>19887</v>
      </c>
    </row>
    <row r="9576" spans="1:5">
      <c r="A9576" s="10" t="s">
        <v>30</v>
      </c>
      <c r="B9576" s="4">
        <v>4466</v>
      </c>
      <c r="C9576" s="4" t="s">
        <v>19880</v>
      </c>
      <c r="D9576" s="4" t="s">
        <v>19888</v>
      </c>
      <c r="E9576" s="4" t="s">
        <v>19889</v>
      </c>
    </row>
    <row r="9577" spans="1:5">
      <c r="A9577" s="10" t="s">
        <v>34</v>
      </c>
      <c r="B9577" s="4">
        <v>3000</v>
      </c>
      <c r="C9577" s="4" t="s">
        <v>19880</v>
      </c>
      <c r="D9577" s="4" t="s">
        <v>19890</v>
      </c>
      <c r="E9577" s="4" t="s">
        <v>19891</v>
      </c>
    </row>
    <row r="9578" spans="1:5">
      <c r="A9578" s="10">
        <v>2711</v>
      </c>
      <c r="B9578" s="4">
        <v>1</v>
      </c>
      <c r="C9578" s="4" t="s">
        <v>19892</v>
      </c>
      <c r="D9578" s="4" t="s">
        <v>19893</v>
      </c>
      <c r="E9578" s="4" t="s">
        <v>19894</v>
      </c>
    </row>
    <row r="9579" spans="1:5">
      <c r="A9579" s="10">
        <v>2712</v>
      </c>
      <c r="B9579" s="4">
        <v>1</v>
      </c>
      <c r="C9579" s="4" t="s">
        <v>19892</v>
      </c>
      <c r="D9579" s="4" t="s">
        <v>19895</v>
      </c>
      <c r="E9579" s="4" t="s">
        <v>19896</v>
      </c>
    </row>
    <row r="9580" spans="1:5">
      <c r="A9580" s="10">
        <v>2713</v>
      </c>
      <c r="B9580" s="4">
        <v>1</v>
      </c>
      <c r="C9580" s="4" t="s">
        <v>19892</v>
      </c>
      <c r="D9580" s="4" t="s">
        <v>19897</v>
      </c>
      <c r="E9580" s="4" t="s">
        <v>19898</v>
      </c>
    </row>
    <row r="9581" spans="1:5">
      <c r="A9581" s="10">
        <v>2714</v>
      </c>
      <c r="B9581" s="4">
        <v>1</v>
      </c>
      <c r="C9581" s="4" t="s">
        <v>19892</v>
      </c>
      <c r="D9581" s="4" t="s">
        <v>19899</v>
      </c>
      <c r="E9581" s="4" t="s">
        <v>19900</v>
      </c>
    </row>
    <row r="9582" spans="1:5">
      <c r="A9582" s="10" t="s">
        <v>27</v>
      </c>
      <c r="B9582" s="4">
        <v>0</v>
      </c>
      <c r="C9582" s="4" t="s">
        <v>19892</v>
      </c>
      <c r="D9582" s="4" t="s">
        <v>19901</v>
      </c>
      <c r="E9582" s="4" t="s">
        <v>19902</v>
      </c>
    </row>
    <row r="9583" spans="1:5">
      <c r="A9583" s="10" t="s">
        <v>48</v>
      </c>
      <c r="B9583" s="4" t="s">
        <v>2926</v>
      </c>
      <c r="C9583" s="4" t="s">
        <v>19892</v>
      </c>
      <c r="D9583" s="4" t="s">
        <v>19903</v>
      </c>
      <c r="E9583" s="4" t="s">
        <v>19904</v>
      </c>
    </row>
    <row r="9584" spans="1:5">
      <c r="A9584" s="10" t="s">
        <v>51</v>
      </c>
      <c r="B9584" s="4">
        <v>3000</v>
      </c>
      <c r="C9584" s="4" t="s">
        <v>19892</v>
      </c>
      <c r="D9584" s="4" t="s">
        <v>19905</v>
      </c>
      <c r="E9584" s="4">
        <v>47224856</v>
      </c>
    </row>
    <row r="9585" spans="1:5">
      <c r="A9585" s="10" t="s">
        <v>27</v>
      </c>
      <c r="B9585" s="4">
        <v>0</v>
      </c>
      <c r="C9585" s="4" t="s">
        <v>19892</v>
      </c>
      <c r="D9585" s="4" t="s">
        <v>19906</v>
      </c>
      <c r="E9585" s="4" t="s">
        <v>19907</v>
      </c>
    </row>
    <row r="9586" spans="1:5">
      <c r="A9586" s="10" t="s">
        <v>56</v>
      </c>
      <c r="B9586" s="4" t="s">
        <v>85</v>
      </c>
      <c r="C9586" s="4" t="s">
        <v>19892</v>
      </c>
      <c r="D9586" s="4" t="s">
        <v>19908</v>
      </c>
      <c r="E9586" s="4" t="s">
        <v>19909</v>
      </c>
    </row>
    <row r="9587" spans="1:5">
      <c r="A9587" s="10" t="s">
        <v>59</v>
      </c>
      <c r="B9587" s="4" t="s">
        <v>487</v>
      </c>
      <c r="C9587" s="4" t="s">
        <v>19892</v>
      </c>
      <c r="D9587" s="4" t="s">
        <v>19910</v>
      </c>
      <c r="E9587" s="4" t="s">
        <v>19911</v>
      </c>
    </row>
    <row r="9588" spans="1:5">
      <c r="A9588" s="10" t="s">
        <v>27</v>
      </c>
      <c r="B9588" s="4">
        <v>0</v>
      </c>
      <c r="C9588" s="4" t="s">
        <v>19892</v>
      </c>
      <c r="D9588" s="4" t="s">
        <v>19912</v>
      </c>
      <c r="E9588" s="4" t="s">
        <v>19913</v>
      </c>
    </row>
    <row r="9589" spans="1:5">
      <c r="A9589" s="10" t="s">
        <v>30</v>
      </c>
      <c r="B9589" s="4">
        <v>4467</v>
      </c>
      <c r="C9589" s="4" t="s">
        <v>19892</v>
      </c>
      <c r="D9589" s="4" t="s">
        <v>19914</v>
      </c>
      <c r="E9589" s="4" t="s">
        <v>19915</v>
      </c>
    </row>
    <row r="9590" spans="1:5">
      <c r="A9590" s="10" t="s">
        <v>34</v>
      </c>
      <c r="B9590" s="4" t="s">
        <v>1348</v>
      </c>
      <c r="C9590" s="4" t="s">
        <v>19892</v>
      </c>
      <c r="D9590" s="4" t="s">
        <v>19916</v>
      </c>
      <c r="E9590" s="4" t="s">
        <v>19917</v>
      </c>
    </row>
    <row r="9591" spans="1:5">
      <c r="A9591" s="10" t="s">
        <v>27</v>
      </c>
      <c r="B9591" s="4">
        <v>0</v>
      </c>
      <c r="C9591" s="4" t="s">
        <v>19918</v>
      </c>
      <c r="D9591" s="4" t="s">
        <v>19919</v>
      </c>
      <c r="E9591" s="4" t="s">
        <v>19920</v>
      </c>
    </row>
    <row r="9592" spans="1:5">
      <c r="A9592" s="10" t="s">
        <v>39</v>
      </c>
      <c r="B9592" s="4" t="s">
        <v>2926</v>
      </c>
      <c r="C9592" s="4" t="s">
        <v>19918</v>
      </c>
      <c r="D9592" s="4" t="s">
        <v>19921</v>
      </c>
      <c r="E9592" s="4" t="s">
        <v>19922</v>
      </c>
    </row>
    <row r="9593" spans="1:5">
      <c r="A9593" s="10" t="s">
        <v>43</v>
      </c>
      <c r="B9593" s="4">
        <v>2800</v>
      </c>
      <c r="C9593" s="4" t="s">
        <v>19918</v>
      </c>
      <c r="D9593" s="4" t="s">
        <v>19923</v>
      </c>
      <c r="E9593" s="4" t="s">
        <v>19924</v>
      </c>
    </row>
    <row r="9594" spans="1:5">
      <c r="A9594" s="10">
        <v>2711</v>
      </c>
      <c r="B9594" s="4">
        <v>1</v>
      </c>
      <c r="C9594" s="4" t="s">
        <v>19925</v>
      </c>
      <c r="D9594" s="4" t="s">
        <v>19926</v>
      </c>
      <c r="E9594" s="4" t="s">
        <v>19927</v>
      </c>
    </row>
    <row r="9595" spans="1:5">
      <c r="A9595" s="10">
        <v>2712</v>
      </c>
      <c r="B9595" s="4">
        <v>1</v>
      </c>
      <c r="C9595" s="4" t="s">
        <v>19925</v>
      </c>
      <c r="D9595" s="4" t="s">
        <v>19928</v>
      </c>
      <c r="E9595" s="4" t="s">
        <v>19929</v>
      </c>
    </row>
    <row r="9596" spans="1:5">
      <c r="A9596" s="10">
        <v>2713</v>
      </c>
      <c r="B9596" s="4">
        <v>1</v>
      </c>
      <c r="C9596" s="4" t="s">
        <v>19925</v>
      </c>
      <c r="D9596" s="4" t="s">
        <v>19930</v>
      </c>
      <c r="E9596" s="4" t="s">
        <v>19931</v>
      </c>
    </row>
    <row r="9597" spans="1:5">
      <c r="A9597" s="10">
        <v>2714</v>
      </c>
      <c r="B9597" s="4">
        <v>1</v>
      </c>
      <c r="C9597" s="4" t="s">
        <v>19925</v>
      </c>
      <c r="D9597" s="4" t="s">
        <v>19932</v>
      </c>
      <c r="E9597" s="4" t="s">
        <v>19933</v>
      </c>
    </row>
    <row r="9598" spans="1:5">
      <c r="A9598" s="10" t="s">
        <v>27</v>
      </c>
      <c r="B9598" s="4">
        <v>0</v>
      </c>
      <c r="C9598" s="4" t="s">
        <v>19925</v>
      </c>
      <c r="D9598" s="4" t="s">
        <v>19934</v>
      </c>
      <c r="E9598" s="4" t="s">
        <v>19935</v>
      </c>
    </row>
    <row r="9599" spans="1:5">
      <c r="A9599" s="10" t="s">
        <v>56</v>
      </c>
      <c r="B9599" s="4" t="s">
        <v>40</v>
      </c>
      <c r="C9599" s="4" t="s">
        <v>19925</v>
      </c>
      <c r="D9599" s="4" t="s">
        <v>19936</v>
      </c>
      <c r="E9599" s="4" t="s">
        <v>19937</v>
      </c>
    </row>
    <row r="9600" spans="1:5">
      <c r="A9600" s="10" t="s">
        <v>59</v>
      </c>
      <c r="B9600" s="4" t="s">
        <v>452</v>
      </c>
      <c r="C9600" s="4" t="s">
        <v>19925</v>
      </c>
      <c r="D9600" s="4" t="s">
        <v>19938</v>
      </c>
      <c r="E9600" s="4" t="s">
        <v>19939</v>
      </c>
    </row>
    <row r="9601" spans="1:5">
      <c r="A9601" s="10" t="s">
        <v>27</v>
      </c>
      <c r="B9601" s="4">
        <v>0</v>
      </c>
      <c r="C9601" s="4" t="s">
        <v>19925</v>
      </c>
      <c r="D9601" s="4" t="s">
        <v>19940</v>
      </c>
      <c r="E9601" s="4" t="s">
        <v>19941</v>
      </c>
    </row>
    <row r="9602" spans="1:5">
      <c r="A9602" s="10" t="s">
        <v>30</v>
      </c>
      <c r="B9602" s="4" t="s">
        <v>19361</v>
      </c>
      <c r="C9602" s="4" t="s">
        <v>19925</v>
      </c>
      <c r="D9602" s="4" t="s">
        <v>19942</v>
      </c>
      <c r="E9602" s="4" t="s">
        <v>19943</v>
      </c>
    </row>
    <row r="9603" spans="1:5">
      <c r="A9603" s="10" t="s">
        <v>34</v>
      </c>
      <c r="B9603" s="4" t="s">
        <v>417</v>
      </c>
      <c r="C9603" s="4" t="s">
        <v>19925</v>
      </c>
      <c r="D9603" s="4">
        <v>71060501</v>
      </c>
      <c r="E9603" s="4" t="s">
        <v>19944</v>
      </c>
    </row>
    <row r="9604" spans="1:5">
      <c r="A9604" s="10" t="s">
        <v>27</v>
      </c>
      <c r="B9604" s="4">
        <v>0</v>
      </c>
      <c r="C9604" s="4" t="s">
        <v>19925</v>
      </c>
      <c r="D9604" s="4" t="s">
        <v>19945</v>
      </c>
      <c r="E9604" s="4" t="s">
        <v>19946</v>
      </c>
    </row>
    <row r="9605" spans="1:5">
      <c r="A9605" s="10" t="s">
        <v>39</v>
      </c>
      <c r="B9605" s="4" t="s">
        <v>85</v>
      </c>
      <c r="C9605" s="4" t="s">
        <v>19925</v>
      </c>
      <c r="D9605" s="4" t="s">
        <v>19947</v>
      </c>
      <c r="E9605" s="4" t="s">
        <v>19948</v>
      </c>
    </row>
    <row r="9606" spans="1:5">
      <c r="A9606" s="10" t="s">
        <v>43</v>
      </c>
      <c r="B9606" s="4">
        <v>0</v>
      </c>
      <c r="C9606" s="4" t="s">
        <v>19925</v>
      </c>
      <c r="D9606" s="4" t="s">
        <v>19949</v>
      </c>
      <c r="E9606" s="4" t="s">
        <v>19950</v>
      </c>
    </row>
    <row r="9607" spans="1:5">
      <c r="A9607" s="10" t="s">
        <v>27</v>
      </c>
      <c r="B9607" s="4">
        <v>0</v>
      </c>
      <c r="C9607" s="4" t="s">
        <v>19951</v>
      </c>
      <c r="D9607" s="4" t="s">
        <v>19952</v>
      </c>
      <c r="E9607" s="4" t="s">
        <v>19953</v>
      </c>
    </row>
    <row r="9608" spans="1:5">
      <c r="A9608" s="10" t="s">
        <v>48</v>
      </c>
      <c r="B9608" s="4" t="s">
        <v>2926</v>
      </c>
      <c r="C9608" s="4" t="s">
        <v>19951</v>
      </c>
      <c r="D9608" s="4" t="s">
        <v>19954</v>
      </c>
      <c r="E9608" s="4" t="s">
        <v>19955</v>
      </c>
    </row>
    <row r="9609" spans="1:5">
      <c r="A9609" s="10" t="s">
        <v>51</v>
      </c>
      <c r="B9609" s="4">
        <v>6000</v>
      </c>
      <c r="C9609" s="4" t="s">
        <v>19951</v>
      </c>
      <c r="D9609" s="4" t="s">
        <v>19956</v>
      </c>
      <c r="E9609" s="4" t="s">
        <v>19957</v>
      </c>
    </row>
    <row r="9610" spans="1:5">
      <c r="A9610" s="10">
        <v>2711</v>
      </c>
      <c r="B9610" s="4">
        <v>1</v>
      </c>
      <c r="C9610" s="4" t="s">
        <v>19958</v>
      </c>
      <c r="D9610" s="4" t="s">
        <v>19959</v>
      </c>
      <c r="E9610" s="4" t="s">
        <v>19960</v>
      </c>
    </row>
    <row r="9611" spans="1:5">
      <c r="A9611" s="10">
        <v>2712</v>
      </c>
      <c r="B9611" s="4">
        <v>1</v>
      </c>
      <c r="C9611" s="4" t="s">
        <v>19958</v>
      </c>
      <c r="D9611" s="4" t="s">
        <v>19961</v>
      </c>
      <c r="E9611" s="4" t="s">
        <v>19962</v>
      </c>
    </row>
    <row r="9612" spans="1:5">
      <c r="A9612" s="10">
        <v>2713</v>
      </c>
      <c r="B9612" s="4">
        <v>1</v>
      </c>
      <c r="C9612" s="4" t="s">
        <v>19958</v>
      </c>
      <c r="D9612" s="4" t="s">
        <v>19963</v>
      </c>
      <c r="E9612" s="4" t="s">
        <v>19964</v>
      </c>
    </row>
    <row r="9613" spans="1:5">
      <c r="A9613" s="10">
        <v>2714</v>
      </c>
      <c r="B9613" s="4">
        <v>1</v>
      </c>
      <c r="C9613" s="4" t="s">
        <v>19958</v>
      </c>
      <c r="D9613" s="4" t="s">
        <v>19965</v>
      </c>
      <c r="E9613" s="4" t="s">
        <v>19966</v>
      </c>
    </row>
    <row r="9614" spans="1:5">
      <c r="A9614" s="10" t="s">
        <v>27</v>
      </c>
      <c r="B9614" s="4">
        <v>0</v>
      </c>
      <c r="C9614" s="4" t="s">
        <v>19958</v>
      </c>
      <c r="D9614" s="4" t="s">
        <v>19967</v>
      </c>
      <c r="E9614" s="4" t="s">
        <v>19968</v>
      </c>
    </row>
    <row r="9615" spans="1:5">
      <c r="A9615" s="10" t="s">
        <v>30</v>
      </c>
      <c r="B9615" s="4">
        <v>4467</v>
      </c>
      <c r="C9615" s="4" t="s">
        <v>19958</v>
      </c>
      <c r="D9615" s="4" t="s">
        <v>19969</v>
      </c>
      <c r="E9615" s="4" t="s">
        <v>19970</v>
      </c>
    </row>
    <row r="9616" spans="1:5">
      <c r="A9616" s="10" t="s">
        <v>34</v>
      </c>
      <c r="B9616" s="4" t="s">
        <v>123</v>
      </c>
      <c r="C9616" s="4" t="s">
        <v>19958</v>
      </c>
      <c r="D9616" s="4" t="s">
        <v>19971</v>
      </c>
      <c r="E9616" s="4" t="s">
        <v>19972</v>
      </c>
    </row>
    <row r="9617" spans="1:5">
      <c r="A9617" s="10" t="s">
        <v>27</v>
      </c>
      <c r="B9617" s="4">
        <v>0</v>
      </c>
      <c r="C9617" s="4" t="s">
        <v>19958</v>
      </c>
      <c r="D9617" s="4" t="s">
        <v>19973</v>
      </c>
      <c r="E9617" s="4" t="s">
        <v>19974</v>
      </c>
    </row>
    <row r="9618" spans="1:5">
      <c r="A9618" s="10" t="s">
        <v>39</v>
      </c>
      <c r="B9618" s="4" t="s">
        <v>2926</v>
      </c>
      <c r="C9618" s="4" t="s">
        <v>19958</v>
      </c>
      <c r="D9618" s="4" t="s">
        <v>19975</v>
      </c>
      <c r="E9618" s="4" t="s">
        <v>19976</v>
      </c>
    </row>
    <row r="9619" spans="1:5">
      <c r="A9619" s="10" t="s">
        <v>43</v>
      </c>
      <c r="B9619" s="4">
        <v>4000</v>
      </c>
      <c r="C9619" s="4" t="s">
        <v>19958</v>
      </c>
      <c r="D9619" s="4" t="s">
        <v>19977</v>
      </c>
      <c r="E9619" s="4" t="s">
        <v>19978</v>
      </c>
    </row>
    <row r="9620" spans="1:5">
      <c r="A9620" s="10" t="s">
        <v>27</v>
      </c>
      <c r="B9620" s="4">
        <v>0</v>
      </c>
      <c r="C9620" s="4" t="s">
        <v>19958</v>
      </c>
      <c r="D9620" s="4" t="s">
        <v>19979</v>
      </c>
      <c r="E9620" s="4" t="s">
        <v>19980</v>
      </c>
    </row>
    <row r="9621" spans="1:5">
      <c r="A9621" s="10" t="s">
        <v>48</v>
      </c>
      <c r="B9621" s="4" t="s">
        <v>85</v>
      </c>
      <c r="C9621" s="4" t="s">
        <v>19958</v>
      </c>
      <c r="D9621" s="4" t="s">
        <v>19981</v>
      </c>
      <c r="E9621" s="4" t="s">
        <v>19982</v>
      </c>
    </row>
    <row r="9622" spans="1:5">
      <c r="A9622" s="10" t="s">
        <v>51</v>
      </c>
      <c r="B9622" s="4">
        <v>6000</v>
      </c>
      <c r="C9622" s="4" t="s">
        <v>19958</v>
      </c>
      <c r="D9622" s="4" t="s">
        <v>19983</v>
      </c>
      <c r="E9622" s="4" t="s">
        <v>19984</v>
      </c>
    </row>
    <row r="9623" spans="1:5">
      <c r="A9623" s="10" t="s">
        <v>27</v>
      </c>
      <c r="B9623" s="4">
        <v>0</v>
      </c>
      <c r="C9623" s="4" t="s">
        <v>19958</v>
      </c>
      <c r="D9623" s="4" t="s">
        <v>19985</v>
      </c>
      <c r="E9623" s="4" t="s">
        <v>19986</v>
      </c>
    </row>
    <row r="9624" spans="1:5">
      <c r="A9624" s="10" t="s">
        <v>56</v>
      </c>
      <c r="B9624" s="4" t="s">
        <v>85</v>
      </c>
      <c r="C9624" s="4" t="s">
        <v>19958</v>
      </c>
      <c r="D9624" s="4" t="s">
        <v>19987</v>
      </c>
      <c r="E9624" s="4" t="s">
        <v>19988</v>
      </c>
    </row>
    <row r="9625" spans="1:5">
      <c r="A9625" s="10" t="s">
        <v>59</v>
      </c>
      <c r="B9625" s="4" t="s">
        <v>94</v>
      </c>
      <c r="C9625" s="4" t="s">
        <v>19958</v>
      </c>
      <c r="D9625" s="4" t="s">
        <v>19989</v>
      </c>
      <c r="E9625" s="11" t="s">
        <v>19990</v>
      </c>
    </row>
    <row r="9626" spans="1:5">
      <c r="A9626" s="10">
        <v>2711</v>
      </c>
      <c r="B9626" s="4">
        <v>1</v>
      </c>
      <c r="C9626" s="4" t="s">
        <v>19991</v>
      </c>
      <c r="D9626" s="4" t="s">
        <v>19992</v>
      </c>
      <c r="E9626" s="4" t="s">
        <v>19993</v>
      </c>
    </row>
    <row r="9627" spans="1:5">
      <c r="A9627" s="10">
        <v>2712</v>
      </c>
      <c r="B9627" s="4">
        <v>1</v>
      </c>
      <c r="C9627" s="4" t="s">
        <v>19991</v>
      </c>
      <c r="D9627" s="4" t="s">
        <v>19994</v>
      </c>
      <c r="E9627" s="4" t="s">
        <v>19995</v>
      </c>
    </row>
    <row r="9628" spans="1:5">
      <c r="A9628" s="10">
        <v>2713</v>
      </c>
      <c r="B9628" s="4">
        <v>1</v>
      </c>
      <c r="C9628" s="4" t="s">
        <v>19991</v>
      </c>
      <c r="D9628" s="4" t="s">
        <v>19996</v>
      </c>
      <c r="E9628" s="11" t="s">
        <v>19997</v>
      </c>
    </row>
    <row r="9629" spans="1:5">
      <c r="A9629" s="10">
        <v>2714</v>
      </c>
      <c r="B9629" s="4">
        <v>1</v>
      </c>
      <c r="C9629" s="4" t="s">
        <v>19991</v>
      </c>
      <c r="D9629" s="4" t="s">
        <v>19998</v>
      </c>
      <c r="E9629" s="4" t="s">
        <v>19999</v>
      </c>
    </row>
    <row r="9630" spans="1:5">
      <c r="A9630" s="10" t="s">
        <v>27</v>
      </c>
      <c r="B9630" s="4">
        <v>0</v>
      </c>
      <c r="C9630" s="4" t="s">
        <v>20000</v>
      </c>
      <c r="D9630" s="4" t="s">
        <v>20001</v>
      </c>
      <c r="E9630" s="4" t="s">
        <v>20002</v>
      </c>
    </row>
    <row r="9631" spans="1:5">
      <c r="A9631" s="10" t="s">
        <v>39</v>
      </c>
      <c r="B9631" s="4" t="s">
        <v>40</v>
      </c>
      <c r="C9631" s="4" t="s">
        <v>20000</v>
      </c>
      <c r="D9631" s="4" t="s">
        <v>20003</v>
      </c>
      <c r="E9631" s="4" t="s">
        <v>20004</v>
      </c>
    </row>
    <row r="9632" spans="1:5">
      <c r="A9632" s="10" t="s">
        <v>43</v>
      </c>
      <c r="B9632" s="4" t="s">
        <v>487</v>
      </c>
      <c r="C9632" s="4" t="s">
        <v>20000</v>
      </c>
      <c r="D9632" s="4" t="s">
        <v>20005</v>
      </c>
      <c r="E9632" s="4" t="s">
        <v>20006</v>
      </c>
    </row>
    <row r="9633" spans="1:5">
      <c r="A9633" s="10" t="s">
        <v>27</v>
      </c>
      <c r="B9633" s="4">
        <v>0</v>
      </c>
      <c r="C9633" s="4" t="s">
        <v>20000</v>
      </c>
      <c r="D9633" s="4" t="s">
        <v>20007</v>
      </c>
      <c r="E9633" s="4" t="s">
        <v>20008</v>
      </c>
    </row>
    <row r="9634" spans="1:5">
      <c r="A9634" s="10" t="s">
        <v>48</v>
      </c>
      <c r="B9634" s="4" t="s">
        <v>2926</v>
      </c>
      <c r="C9634" s="4" t="s">
        <v>20000</v>
      </c>
      <c r="D9634" s="4" t="s">
        <v>20009</v>
      </c>
      <c r="E9634" s="4" t="s">
        <v>20010</v>
      </c>
    </row>
    <row r="9635" spans="1:5">
      <c r="A9635" s="10" t="s">
        <v>51</v>
      </c>
      <c r="B9635" s="4">
        <v>5000</v>
      </c>
      <c r="C9635" s="4" t="s">
        <v>20000</v>
      </c>
      <c r="D9635" s="4" t="s">
        <v>20011</v>
      </c>
      <c r="E9635" s="4" t="s">
        <v>20012</v>
      </c>
    </row>
    <row r="9636" spans="1:5">
      <c r="A9636" s="10" t="s">
        <v>27</v>
      </c>
      <c r="B9636" s="4">
        <v>0</v>
      </c>
      <c r="C9636" s="4" t="s">
        <v>20000</v>
      </c>
      <c r="D9636" s="4" t="s">
        <v>20013</v>
      </c>
      <c r="E9636" s="4" t="s">
        <v>20014</v>
      </c>
    </row>
    <row r="9637" spans="1:5">
      <c r="A9637" s="10" t="s">
        <v>56</v>
      </c>
      <c r="B9637" s="4" t="s">
        <v>40</v>
      </c>
      <c r="C9637" s="4" t="s">
        <v>20000</v>
      </c>
      <c r="D9637" s="4" t="s">
        <v>20015</v>
      </c>
      <c r="E9637" s="4" t="s">
        <v>20016</v>
      </c>
    </row>
    <row r="9638" spans="1:5">
      <c r="A9638" s="10" t="s">
        <v>59</v>
      </c>
      <c r="B9638" s="4" t="s">
        <v>452</v>
      </c>
      <c r="C9638" s="4" t="s">
        <v>20000</v>
      </c>
      <c r="D9638" s="4" t="s">
        <v>20017</v>
      </c>
      <c r="E9638" s="4" t="s">
        <v>20018</v>
      </c>
    </row>
    <row r="9639" spans="1:5">
      <c r="A9639" s="10" t="s">
        <v>27</v>
      </c>
      <c r="B9639" s="4">
        <v>0</v>
      </c>
      <c r="C9639" s="4" t="s">
        <v>20000</v>
      </c>
      <c r="D9639" s="4" t="s">
        <v>20019</v>
      </c>
      <c r="E9639" s="4" t="s">
        <v>20020</v>
      </c>
    </row>
    <row r="9640" spans="1:5">
      <c r="A9640" s="10" t="s">
        <v>30</v>
      </c>
      <c r="B9640" s="4" t="s">
        <v>19361</v>
      </c>
      <c r="C9640" s="4" t="s">
        <v>20000</v>
      </c>
      <c r="D9640" s="4" t="s">
        <v>20021</v>
      </c>
      <c r="E9640" s="4" t="s">
        <v>20022</v>
      </c>
    </row>
    <row r="9641" spans="1:5">
      <c r="A9641" s="10" t="s">
        <v>34</v>
      </c>
      <c r="B9641" s="4" t="s">
        <v>1610</v>
      </c>
      <c r="C9641" s="4" t="s">
        <v>20000</v>
      </c>
      <c r="D9641" s="4" t="s">
        <v>20023</v>
      </c>
      <c r="E9641" s="4">
        <v>95516879</v>
      </c>
    </row>
    <row r="9642" spans="1:5">
      <c r="A9642" s="10">
        <v>2711</v>
      </c>
      <c r="B9642" s="4">
        <v>1</v>
      </c>
      <c r="C9642" s="4" t="s">
        <v>20024</v>
      </c>
      <c r="D9642" s="4" t="s">
        <v>20025</v>
      </c>
      <c r="E9642" s="4" t="s">
        <v>20026</v>
      </c>
    </row>
    <row r="9643" spans="1:5">
      <c r="A9643" s="10">
        <v>2712</v>
      </c>
      <c r="B9643" s="4">
        <v>1</v>
      </c>
      <c r="C9643" s="4" t="s">
        <v>20024</v>
      </c>
      <c r="D9643" s="4" t="s">
        <v>20027</v>
      </c>
      <c r="E9643" s="4" t="s">
        <v>20028</v>
      </c>
    </row>
    <row r="9644" spans="1:5">
      <c r="A9644" s="10">
        <v>2713</v>
      </c>
      <c r="B9644" s="4">
        <v>1</v>
      </c>
      <c r="C9644" s="4" t="s">
        <v>20024</v>
      </c>
      <c r="D9644" s="4" t="s">
        <v>20029</v>
      </c>
      <c r="E9644" s="4" t="s">
        <v>20030</v>
      </c>
    </row>
    <row r="9645" spans="1:5">
      <c r="A9645" s="10">
        <v>2714</v>
      </c>
      <c r="B9645" s="4">
        <v>1</v>
      </c>
      <c r="C9645" s="4" t="s">
        <v>20024</v>
      </c>
      <c r="D9645" s="4" t="s">
        <v>20031</v>
      </c>
      <c r="E9645" s="4" t="s">
        <v>20032</v>
      </c>
    </row>
    <row r="9646" spans="1:5">
      <c r="A9646" s="10" t="s">
        <v>27</v>
      </c>
      <c r="B9646" s="4">
        <v>0</v>
      </c>
      <c r="C9646" s="4" t="s">
        <v>20024</v>
      </c>
      <c r="D9646" s="4" t="s">
        <v>20033</v>
      </c>
      <c r="E9646" s="4" t="s">
        <v>20034</v>
      </c>
    </row>
    <row r="9647" spans="1:5">
      <c r="A9647" s="10" t="s">
        <v>48</v>
      </c>
      <c r="B9647" s="4" t="s">
        <v>85</v>
      </c>
      <c r="C9647" s="4" t="s">
        <v>20024</v>
      </c>
      <c r="D9647" s="4" t="s">
        <v>20035</v>
      </c>
      <c r="E9647" s="4" t="s">
        <v>20036</v>
      </c>
    </row>
    <row r="9648" spans="1:5">
      <c r="A9648" s="10" t="s">
        <v>51</v>
      </c>
      <c r="B9648" s="4">
        <v>5800</v>
      </c>
      <c r="C9648" s="4" t="s">
        <v>20024</v>
      </c>
      <c r="D9648" s="4" t="s">
        <v>20037</v>
      </c>
      <c r="E9648" s="4" t="s">
        <v>20038</v>
      </c>
    </row>
    <row r="9649" spans="1:5">
      <c r="A9649" s="10" t="s">
        <v>27</v>
      </c>
      <c r="B9649" s="4">
        <v>0</v>
      </c>
      <c r="C9649" s="4" t="s">
        <v>20039</v>
      </c>
      <c r="D9649" s="4" t="s">
        <v>20040</v>
      </c>
      <c r="E9649" s="4" t="s">
        <v>20041</v>
      </c>
    </row>
    <row r="9650" spans="1:5">
      <c r="A9650" s="10" t="s">
        <v>56</v>
      </c>
      <c r="B9650" s="4" t="s">
        <v>85</v>
      </c>
      <c r="C9650" s="4" t="s">
        <v>20039</v>
      </c>
      <c r="D9650" s="4" t="s">
        <v>20042</v>
      </c>
      <c r="E9650" s="4" t="s">
        <v>20043</v>
      </c>
    </row>
    <row r="9651" spans="1:5">
      <c r="A9651" s="10" t="s">
        <v>59</v>
      </c>
      <c r="B9651" s="4" t="s">
        <v>417</v>
      </c>
      <c r="C9651" s="4" t="s">
        <v>20039</v>
      </c>
      <c r="D9651" s="4" t="s">
        <v>20044</v>
      </c>
      <c r="E9651" s="4" t="s">
        <v>20045</v>
      </c>
    </row>
    <row r="9652" spans="1:5">
      <c r="A9652" s="10" t="s">
        <v>27</v>
      </c>
      <c r="B9652" s="4">
        <v>0</v>
      </c>
      <c r="C9652" s="4" t="s">
        <v>20039</v>
      </c>
      <c r="D9652" s="4" t="s">
        <v>20046</v>
      </c>
      <c r="E9652" s="4" t="s">
        <v>20047</v>
      </c>
    </row>
    <row r="9653" spans="1:5">
      <c r="A9653" s="10" t="s">
        <v>30</v>
      </c>
      <c r="B9653" s="4" t="s">
        <v>19361</v>
      </c>
      <c r="C9653" s="4" t="s">
        <v>20039</v>
      </c>
      <c r="D9653" s="4" t="s">
        <v>20048</v>
      </c>
      <c r="E9653" s="4" t="s">
        <v>20049</v>
      </c>
    </row>
    <row r="9654" spans="1:5">
      <c r="A9654" s="10" t="s">
        <v>34</v>
      </c>
      <c r="B9654" s="4" t="s">
        <v>825</v>
      </c>
      <c r="C9654" s="4" t="s">
        <v>20039</v>
      </c>
      <c r="D9654" s="4" t="s">
        <v>20050</v>
      </c>
      <c r="E9654" s="4" t="s">
        <v>20051</v>
      </c>
    </row>
    <row r="9655" spans="1:5">
      <c r="A9655" s="10" t="s">
        <v>27</v>
      </c>
      <c r="B9655" s="4">
        <v>0</v>
      </c>
      <c r="C9655" s="4" t="s">
        <v>20039</v>
      </c>
      <c r="D9655" s="4" t="s">
        <v>20052</v>
      </c>
      <c r="E9655" s="4" t="s">
        <v>20053</v>
      </c>
    </row>
    <row r="9656" spans="1:5">
      <c r="A9656" s="10" t="s">
        <v>39</v>
      </c>
      <c r="B9656" s="4" t="s">
        <v>40</v>
      </c>
      <c r="C9656" s="4" t="s">
        <v>20039</v>
      </c>
      <c r="D9656" s="4" t="s">
        <v>20054</v>
      </c>
      <c r="E9656" s="4" t="s">
        <v>20055</v>
      </c>
    </row>
    <row r="9657" spans="1:5">
      <c r="A9657" s="10" t="s">
        <v>43</v>
      </c>
      <c r="B9657" s="4" t="s">
        <v>417</v>
      </c>
      <c r="C9657" s="4" t="s">
        <v>20039</v>
      </c>
      <c r="D9657" s="4" t="s">
        <v>20056</v>
      </c>
      <c r="E9657" s="4" t="s">
        <v>20057</v>
      </c>
    </row>
    <row r="9658" spans="1:5">
      <c r="A9658" s="10">
        <v>2711</v>
      </c>
      <c r="B9658" s="4">
        <v>1</v>
      </c>
      <c r="C9658" s="4" t="s">
        <v>20058</v>
      </c>
      <c r="D9658" s="4" t="s">
        <v>20059</v>
      </c>
      <c r="E9658" s="4" t="s">
        <v>20060</v>
      </c>
    </row>
    <row r="9659" spans="1:5">
      <c r="A9659" s="10">
        <v>2712</v>
      </c>
      <c r="B9659" s="4">
        <v>1</v>
      </c>
      <c r="C9659" s="4" t="s">
        <v>20058</v>
      </c>
      <c r="D9659" s="4" t="s">
        <v>20061</v>
      </c>
      <c r="E9659" s="4" t="s">
        <v>20062</v>
      </c>
    </row>
    <row r="9660" spans="1:5">
      <c r="A9660" s="10">
        <v>2713</v>
      </c>
      <c r="B9660" s="4">
        <v>1</v>
      </c>
      <c r="C9660" s="4" t="s">
        <v>20058</v>
      </c>
      <c r="D9660" s="4" t="s">
        <v>20063</v>
      </c>
      <c r="E9660" s="4" t="s">
        <v>20064</v>
      </c>
    </row>
    <row r="9661" spans="1:5">
      <c r="A9661" s="10">
        <v>2714</v>
      </c>
      <c r="B9661" s="4">
        <v>1</v>
      </c>
      <c r="C9661" s="4" t="s">
        <v>20058</v>
      </c>
      <c r="D9661" s="4" t="s">
        <v>20065</v>
      </c>
      <c r="E9661" s="4" t="s">
        <v>20066</v>
      </c>
    </row>
    <row r="9662" spans="1:5">
      <c r="A9662" s="10" t="s">
        <v>27</v>
      </c>
      <c r="B9662" s="4">
        <v>0</v>
      </c>
      <c r="C9662" s="4" t="s">
        <v>20058</v>
      </c>
      <c r="D9662" s="4" t="s">
        <v>20067</v>
      </c>
      <c r="E9662" s="4" t="s">
        <v>20068</v>
      </c>
    </row>
    <row r="9663" spans="1:5">
      <c r="A9663" s="10" t="s">
        <v>56</v>
      </c>
      <c r="B9663" s="4" t="s">
        <v>85</v>
      </c>
      <c r="C9663" s="4" t="s">
        <v>20058</v>
      </c>
      <c r="D9663" s="4" t="s">
        <v>20069</v>
      </c>
      <c r="E9663" s="4" t="s">
        <v>20070</v>
      </c>
    </row>
    <row r="9664" spans="1:5">
      <c r="A9664" s="10" t="s">
        <v>59</v>
      </c>
      <c r="B9664" s="4" t="s">
        <v>94</v>
      </c>
      <c r="C9664" s="4" t="s">
        <v>20058</v>
      </c>
      <c r="D9664" s="4" t="s">
        <v>20071</v>
      </c>
      <c r="E9664" s="4" t="s">
        <v>20072</v>
      </c>
    </row>
    <row r="9665" spans="1:5">
      <c r="A9665" s="10" t="s">
        <v>27</v>
      </c>
      <c r="B9665" s="4">
        <v>0</v>
      </c>
      <c r="C9665" s="4" t="s">
        <v>20073</v>
      </c>
      <c r="D9665" s="4" t="s">
        <v>20074</v>
      </c>
      <c r="E9665" s="4" t="s">
        <v>20075</v>
      </c>
    </row>
    <row r="9666" spans="1:5">
      <c r="A9666" s="10" t="s">
        <v>30</v>
      </c>
      <c r="B9666" s="4">
        <v>4467</v>
      </c>
      <c r="C9666" s="4" t="s">
        <v>20073</v>
      </c>
      <c r="D9666" s="4" t="s">
        <v>20076</v>
      </c>
      <c r="E9666" s="4" t="s">
        <v>20077</v>
      </c>
    </row>
    <row r="9667" spans="1:5">
      <c r="A9667" s="10" t="s">
        <v>34</v>
      </c>
      <c r="B9667" s="4">
        <v>9400</v>
      </c>
      <c r="C9667" s="4" t="s">
        <v>20073</v>
      </c>
      <c r="D9667" s="4" t="s">
        <v>20078</v>
      </c>
      <c r="E9667" s="4" t="s">
        <v>20079</v>
      </c>
    </row>
    <row r="9668" spans="1:5">
      <c r="A9668" s="10" t="s">
        <v>27</v>
      </c>
      <c r="B9668" s="4">
        <v>0</v>
      </c>
      <c r="C9668" s="4" t="s">
        <v>20073</v>
      </c>
      <c r="D9668" s="4" t="s">
        <v>20080</v>
      </c>
      <c r="E9668" s="4" t="s">
        <v>20081</v>
      </c>
    </row>
    <row r="9669" spans="1:5">
      <c r="A9669" s="10" t="s">
        <v>39</v>
      </c>
      <c r="B9669" s="4" t="s">
        <v>2926</v>
      </c>
      <c r="C9669" s="4" t="s">
        <v>20073</v>
      </c>
      <c r="D9669" s="4" t="s">
        <v>20082</v>
      </c>
      <c r="E9669" s="4" t="s">
        <v>20083</v>
      </c>
    </row>
    <row r="9670" spans="1:5">
      <c r="A9670" s="10" t="s">
        <v>43</v>
      </c>
      <c r="B9670" s="4">
        <v>4000</v>
      </c>
      <c r="C9670" s="4" t="s">
        <v>20073</v>
      </c>
      <c r="D9670" s="4" t="s">
        <v>20084</v>
      </c>
      <c r="E9670" s="4" t="s">
        <v>20085</v>
      </c>
    </row>
    <row r="9671" spans="1:5">
      <c r="A9671" s="10" t="s">
        <v>27</v>
      </c>
      <c r="B9671" s="4">
        <v>0</v>
      </c>
      <c r="C9671" s="4" t="s">
        <v>20073</v>
      </c>
      <c r="D9671" s="4" t="s">
        <v>20086</v>
      </c>
      <c r="E9671" s="4" t="s">
        <v>20087</v>
      </c>
    </row>
    <row r="9672" spans="1:5">
      <c r="A9672" s="10" t="s">
        <v>48</v>
      </c>
      <c r="B9672" s="4" t="s">
        <v>85</v>
      </c>
      <c r="C9672" s="4" t="s">
        <v>20073</v>
      </c>
      <c r="D9672" s="4" t="s">
        <v>20088</v>
      </c>
      <c r="E9672" s="4" t="s">
        <v>20089</v>
      </c>
    </row>
    <row r="9673" spans="1:5">
      <c r="A9673" s="10" t="s">
        <v>51</v>
      </c>
      <c r="B9673" s="4">
        <v>6800</v>
      </c>
      <c r="C9673" s="4" t="s">
        <v>20073</v>
      </c>
      <c r="D9673" s="4" t="s">
        <v>20090</v>
      </c>
      <c r="E9673" s="4" t="s">
        <v>20091</v>
      </c>
    </row>
    <row r="9674" spans="1:5">
      <c r="A9674" s="10">
        <v>2711</v>
      </c>
      <c r="B9674" s="4">
        <v>1</v>
      </c>
      <c r="C9674" s="4" t="s">
        <v>20092</v>
      </c>
      <c r="D9674" s="4">
        <v>24123380</v>
      </c>
      <c r="E9674" s="4" t="s">
        <v>20093</v>
      </c>
    </row>
    <row r="9675" spans="1:5">
      <c r="A9675" s="10">
        <v>2712</v>
      </c>
      <c r="B9675" s="4">
        <v>1</v>
      </c>
      <c r="C9675" s="4" t="s">
        <v>20092</v>
      </c>
      <c r="D9675" s="4" t="s">
        <v>20094</v>
      </c>
      <c r="E9675" s="4" t="s">
        <v>20095</v>
      </c>
    </row>
    <row r="9676" spans="1:5">
      <c r="A9676" s="10">
        <v>2713</v>
      </c>
      <c r="B9676" s="4">
        <v>1</v>
      </c>
      <c r="C9676" s="4" t="s">
        <v>20092</v>
      </c>
      <c r="D9676" s="4">
        <v>24124255</v>
      </c>
      <c r="E9676" s="4" t="s">
        <v>20096</v>
      </c>
    </row>
    <row r="9677" spans="1:5">
      <c r="A9677" s="10">
        <v>2714</v>
      </c>
      <c r="B9677" s="4">
        <v>1</v>
      </c>
      <c r="C9677" s="4" t="s">
        <v>20092</v>
      </c>
      <c r="D9677" s="4" t="s">
        <v>20097</v>
      </c>
      <c r="E9677" s="4" t="s">
        <v>20098</v>
      </c>
    </row>
    <row r="9678" spans="1:5">
      <c r="A9678" s="10" t="s">
        <v>27</v>
      </c>
      <c r="B9678" s="4">
        <v>0</v>
      </c>
      <c r="C9678" s="4" t="s">
        <v>20092</v>
      </c>
      <c r="D9678" s="4" t="s">
        <v>20099</v>
      </c>
      <c r="E9678" s="4" t="s">
        <v>20100</v>
      </c>
    </row>
    <row r="9679" spans="1:5">
      <c r="A9679" s="10" t="s">
        <v>30</v>
      </c>
      <c r="B9679" s="4">
        <v>4460</v>
      </c>
      <c r="C9679" s="4" t="s">
        <v>20092</v>
      </c>
      <c r="D9679" s="4">
        <v>24157011</v>
      </c>
      <c r="E9679" s="4" t="s">
        <v>20101</v>
      </c>
    </row>
    <row r="9680" spans="1:5">
      <c r="A9680" s="10" t="s">
        <v>34</v>
      </c>
      <c r="B9680" s="4">
        <v>4800</v>
      </c>
      <c r="C9680" s="4" t="s">
        <v>20092</v>
      </c>
      <c r="D9680" s="4">
        <v>24157787</v>
      </c>
      <c r="E9680" s="4" t="s">
        <v>20102</v>
      </c>
    </row>
    <row r="9681" spans="1:5">
      <c r="A9681" s="10" t="s">
        <v>27</v>
      </c>
      <c r="B9681" s="4">
        <v>0</v>
      </c>
      <c r="C9681" s="4" t="s">
        <v>20092</v>
      </c>
      <c r="D9681" s="4" t="s">
        <v>20103</v>
      </c>
      <c r="E9681" s="4" t="s">
        <v>20104</v>
      </c>
    </row>
    <row r="9682" spans="1:5">
      <c r="A9682" s="10" t="s">
        <v>39</v>
      </c>
      <c r="B9682" s="4" t="s">
        <v>40</v>
      </c>
      <c r="C9682" s="4" t="s">
        <v>20092</v>
      </c>
      <c r="D9682" s="4" t="s">
        <v>20105</v>
      </c>
      <c r="E9682" s="4" t="s">
        <v>20106</v>
      </c>
    </row>
    <row r="9683" spans="1:5">
      <c r="A9683" s="10" t="s">
        <v>43</v>
      </c>
      <c r="B9683" s="4" t="s">
        <v>487</v>
      </c>
      <c r="C9683" s="4" t="s">
        <v>20092</v>
      </c>
      <c r="D9683" s="4" t="s">
        <v>20107</v>
      </c>
      <c r="E9683" s="4" t="s">
        <v>20108</v>
      </c>
    </row>
    <row r="9684" spans="1:5">
      <c r="A9684" s="10" t="s">
        <v>27</v>
      </c>
      <c r="B9684" s="4">
        <v>0</v>
      </c>
      <c r="C9684" s="4" t="s">
        <v>20109</v>
      </c>
      <c r="D9684" s="4" t="s">
        <v>20110</v>
      </c>
      <c r="E9684" s="4" t="s">
        <v>20111</v>
      </c>
    </row>
    <row r="9685" spans="1:5">
      <c r="A9685" s="10" t="s">
        <v>48</v>
      </c>
      <c r="B9685" s="4" t="s">
        <v>2926</v>
      </c>
      <c r="C9685" s="4" t="s">
        <v>20109</v>
      </c>
      <c r="D9685" s="4" t="s">
        <v>20112</v>
      </c>
      <c r="E9685" s="4" t="s">
        <v>20113</v>
      </c>
    </row>
    <row r="9686" spans="1:5">
      <c r="A9686" s="10" t="s">
        <v>51</v>
      </c>
      <c r="B9686" s="4">
        <v>7800</v>
      </c>
      <c r="C9686" s="4" t="s">
        <v>20109</v>
      </c>
      <c r="D9686" s="4" t="s">
        <v>20114</v>
      </c>
      <c r="E9686" s="4" t="s">
        <v>20115</v>
      </c>
    </row>
    <row r="9687" spans="1:5">
      <c r="A9687" s="10" t="s">
        <v>27</v>
      </c>
      <c r="B9687" s="4">
        <v>0</v>
      </c>
      <c r="C9687" s="4" t="s">
        <v>20109</v>
      </c>
      <c r="D9687" s="4" t="s">
        <v>20116</v>
      </c>
      <c r="E9687" s="4" t="s">
        <v>20117</v>
      </c>
    </row>
    <row r="9688" spans="1:5">
      <c r="A9688" s="10" t="s">
        <v>56</v>
      </c>
      <c r="B9688" s="4" t="s">
        <v>85</v>
      </c>
      <c r="C9688" s="4" t="s">
        <v>20109</v>
      </c>
      <c r="D9688" s="4" t="s">
        <v>20118</v>
      </c>
      <c r="E9688" s="4" t="s">
        <v>20119</v>
      </c>
    </row>
    <row r="9689" spans="1:5">
      <c r="A9689" s="10" t="s">
        <v>59</v>
      </c>
      <c r="B9689" s="4">
        <v>800</v>
      </c>
      <c r="C9689" s="4" t="s">
        <v>20109</v>
      </c>
      <c r="D9689" s="4" t="s">
        <v>20120</v>
      </c>
      <c r="E9689" s="4" t="s">
        <v>20121</v>
      </c>
    </row>
    <row r="9690" spans="1:5">
      <c r="A9690" s="10">
        <v>2711</v>
      </c>
      <c r="B9690" s="4">
        <v>1</v>
      </c>
      <c r="C9690" s="4" t="s">
        <v>20122</v>
      </c>
      <c r="D9690" s="4" t="s">
        <v>20123</v>
      </c>
      <c r="E9690" s="4" t="s">
        <v>20124</v>
      </c>
    </row>
    <row r="9691" spans="1:5">
      <c r="A9691" s="10">
        <v>2712</v>
      </c>
      <c r="B9691" s="4">
        <v>1</v>
      </c>
      <c r="C9691" s="4" t="s">
        <v>20122</v>
      </c>
      <c r="D9691" s="11" t="s">
        <v>20125</v>
      </c>
      <c r="E9691" s="4" t="s">
        <v>20126</v>
      </c>
    </row>
    <row r="9692" spans="1:5">
      <c r="A9692" s="10">
        <v>2713</v>
      </c>
      <c r="B9692" s="4">
        <v>1</v>
      </c>
      <c r="C9692" s="4" t="s">
        <v>20122</v>
      </c>
      <c r="D9692" s="4" t="s">
        <v>20127</v>
      </c>
      <c r="E9692" s="4" t="s">
        <v>20128</v>
      </c>
    </row>
    <row r="9693" spans="1:5">
      <c r="A9693" s="10">
        <v>2714</v>
      </c>
      <c r="B9693" s="4">
        <v>1</v>
      </c>
      <c r="C9693" s="4" t="s">
        <v>20122</v>
      </c>
      <c r="D9693" s="4" t="s">
        <v>20129</v>
      </c>
      <c r="E9693" s="4" t="s">
        <v>20130</v>
      </c>
    </row>
    <row r="9694" spans="1:5">
      <c r="A9694" s="10" t="s">
        <v>27</v>
      </c>
      <c r="B9694" s="4">
        <v>0</v>
      </c>
      <c r="C9694" s="4" t="s">
        <v>20122</v>
      </c>
      <c r="D9694" s="11" t="s">
        <v>20131</v>
      </c>
      <c r="E9694" s="4" t="s">
        <v>20132</v>
      </c>
    </row>
    <row r="9695" spans="1:5">
      <c r="A9695" s="10" t="s">
        <v>39</v>
      </c>
      <c r="B9695" s="4" t="s">
        <v>2926</v>
      </c>
      <c r="C9695" s="4" t="s">
        <v>20122</v>
      </c>
      <c r="D9695" s="4" t="s">
        <v>20133</v>
      </c>
      <c r="E9695" s="4" t="s">
        <v>20134</v>
      </c>
    </row>
    <row r="9696" spans="1:5">
      <c r="A9696" s="10" t="s">
        <v>43</v>
      </c>
      <c r="B9696" s="4">
        <v>3800</v>
      </c>
      <c r="C9696" s="4" t="s">
        <v>20122</v>
      </c>
      <c r="D9696" s="11" t="s">
        <v>20135</v>
      </c>
      <c r="E9696" s="4" t="s">
        <v>20136</v>
      </c>
    </row>
    <row r="9697" spans="1:5">
      <c r="A9697" s="10" t="s">
        <v>27</v>
      </c>
      <c r="B9697" s="4">
        <v>0</v>
      </c>
      <c r="C9697" s="4" t="s">
        <v>20122</v>
      </c>
      <c r="D9697" s="11" t="s">
        <v>20137</v>
      </c>
      <c r="E9697" s="4" t="s">
        <v>20138</v>
      </c>
    </row>
    <row r="9698" spans="1:5">
      <c r="A9698" s="10" t="s">
        <v>48</v>
      </c>
      <c r="B9698" s="4" t="s">
        <v>85</v>
      </c>
      <c r="C9698" s="4" t="s">
        <v>20122</v>
      </c>
      <c r="D9698" s="4" t="s">
        <v>20139</v>
      </c>
      <c r="E9698" s="4" t="s">
        <v>20140</v>
      </c>
    </row>
    <row r="9699" spans="1:5">
      <c r="A9699" s="10" t="s">
        <v>51</v>
      </c>
      <c r="B9699" s="4">
        <v>5000</v>
      </c>
      <c r="C9699" s="4" t="s">
        <v>20122</v>
      </c>
      <c r="D9699" s="11" t="s">
        <v>20141</v>
      </c>
      <c r="E9699" s="4" t="s">
        <v>20142</v>
      </c>
    </row>
    <row r="9700" spans="1:5">
      <c r="A9700" s="10" t="s">
        <v>27</v>
      </c>
      <c r="B9700" s="4">
        <v>0</v>
      </c>
      <c r="C9700" s="4" t="s">
        <v>20143</v>
      </c>
      <c r="D9700" s="4" t="s">
        <v>20144</v>
      </c>
      <c r="E9700" s="4" t="s">
        <v>20145</v>
      </c>
    </row>
    <row r="9701" spans="1:5">
      <c r="A9701" s="10" t="s">
        <v>56</v>
      </c>
      <c r="B9701" s="4" t="s">
        <v>2926</v>
      </c>
      <c r="C9701" s="4" t="s">
        <v>20143</v>
      </c>
      <c r="D9701" s="4" t="s">
        <v>20146</v>
      </c>
      <c r="E9701" s="4" t="s">
        <v>20147</v>
      </c>
    </row>
    <row r="9702" spans="1:5">
      <c r="A9702" s="10" t="s">
        <v>59</v>
      </c>
      <c r="B9702" s="4">
        <v>800</v>
      </c>
      <c r="C9702" s="4" t="s">
        <v>20143</v>
      </c>
      <c r="D9702" s="4" t="s">
        <v>20148</v>
      </c>
      <c r="E9702" s="4" t="s">
        <v>20149</v>
      </c>
    </row>
    <row r="9703" spans="1:5">
      <c r="A9703" s="10" t="s">
        <v>27</v>
      </c>
      <c r="B9703" s="4">
        <v>0</v>
      </c>
      <c r="C9703" s="4" t="s">
        <v>20143</v>
      </c>
      <c r="D9703" s="4" t="s">
        <v>20150</v>
      </c>
      <c r="E9703" s="4" t="s">
        <v>20151</v>
      </c>
    </row>
    <row r="9704" spans="1:5">
      <c r="A9704" s="10" t="s">
        <v>30</v>
      </c>
      <c r="B9704" s="4">
        <v>4468</v>
      </c>
      <c r="C9704" s="4" t="s">
        <v>20143</v>
      </c>
      <c r="D9704" s="4" t="s">
        <v>20152</v>
      </c>
      <c r="E9704" s="4" t="s">
        <v>20153</v>
      </c>
    </row>
    <row r="9705" spans="1:5">
      <c r="A9705" s="10" t="s">
        <v>34</v>
      </c>
      <c r="B9705" s="4" t="s">
        <v>10520</v>
      </c>
      <c r="C9705" s="4" t="s">
        <v>20143</v>
      </c>
      <c r="D9705" s="4" t="s">
        <v>20154</v>
      </c>
      <c r="E9705" s="4" t="s">
        <v>20155</v>
      </c>
    </row>
    <row r="9706" spans="1:5">
      <c r="A9706" s="10">
        <v>2711</v>
      </c>
      <c r="B9706" s="4">
        <v>1</v>
      </c>
      <c r="C9706" s="4" t="s">
        <v>20156</v>
      </c>
      <c r="D9706" s="4" t="s">
        <v>20157</v>
      </c>
      <c r="E9706" s="4" t="s">
        <v>20158</v>
      </c>
    </row>
    <row r="9707" spans="1:5">
      <c r="A9707" s="10">
        <v>2712</v>
      </c>
      <c r="B9707" s="4">
        <v>1</v>
      </c>
      <c r="C9707" s="4" t="s">
        <v>20156</v>
      </c>
      <c r="D9707" s="4" t="s">
        <v>20159</v>
      </c>
      <c r="E9707" s="4" t="s">
        <v>20160</v>
      </c>
    </row>
    <row r="9708" spans="1:5">
      <c r="A9708" s="10">
        <v>2713</v>
      </c>
      <c r="B9708" s="4">
        <v>1</v>
      </c>
      <c r="C9708" s="4" t="s">
        <v>20156</v>
      </c>
      <c r="D9708" s="4" t="s">
        <v>20161</v>
      </c>
      <c r="E9708" s="4" t="s">
        <v>20162</v>
      </c>
    </row>
    <row r="9709" spans="1:5">
      <c r="A9709" s="10">
        <v>2714</v>
      </c>
      <c r="B9709" s="4">
        <v>1</v>
      </c>
      <c r="C9709" s="4" t="s">
        <v>20156</v>
      </c>
      <c r="D9709" s="4" t="s">
        <v>20163</v>
      </c>
      <c r="E9709" s="11" t="s">
        <v>20164</v>
      </c>
    </row>
    <row r="9710" spans="1:5">
      <c r="A9710" s="10" t="s">
        <v>27</v>
      </c>
      <c r="B9710" s="4">
        <v>0</v>
      </c>
      <c r="C9710" s="4" t="s">
        <v>20156</v>
      </c>
      <c r="D9710" s="4" t="s">
        <v>20165</v>
      </c>
      <c r="E9710" s="4" t="s">
        <v>20166</v>
      </c>
    </row>
    <row r="9711" spans="1:5">
      <c r="A9711" s="10" t="s">
        <v>48</v>
      </c>
      <c r="B9711" s="4" t="s">
        <v>2926</v>
      </c>
      <c r="C9711" s="4" t="s">
        <v>20156</v>
      </c>
      <c r="D9711" s="4" t="s">
        <v>20167</v>
      </c>
      <c r="E9711" s="4" t="s">
        <v>20168</v>
      </c>
    </row>
    <row r="9712" spans="1:5">
      <c r="A9712" s="10" t="s">
        <v>51</v>
      </c>
      <c r="B9712" s="4">
        <v>4800</v>
      </c>
      <c r="C9712" s="4" t="s">
        <v>20156</v>
      </c>
      <c r="D9712" s="4" t="s">
        <v>20169</v>
      </c>
      <c r="E9712" s="4" t="s">
        <v>20170</v>
      </c>
    </row>
    <row r="9713" spans="1:5">
      <c r="A9713" s="10" t="s">
        <v>27</v>
      </c>
      <c r="B9713" s="4">
        <v>0</v>
      </c>
      <c r="C9713" s="4" t="s">
        <v>20156</v>
      </c>
      <c r="D9713" s="4" t="s">
        <v>20171</v>
      </c>
      <c r="E9713" s="4" t="s">
        <v>20172</v>
      </c>
    </row>
    <row r="9714" spans="1:5">
      <c r="A9714" s="10" t="s">
        <v>56</v>
      </c>
      <c r="B9714" s="4" t="s">
        <v>40</v>
      </c>
      <c r="C9714" s="4" t="s">
        <v>20156</v>
      </c>
      <c r="D9714" s="4" t="s">
        <v>20173</v>
      </c>
      <c r="E9714" s="4" t="s">
        <v>20174</v>
      </c>
    </row>
    <row r="9715" spans="1:5">
      <c r="A9715" s="10" t="s">
        <v>59</v>
      </c>
      <c r="B9715" s="4" t="s">
        <v>452</v>
      </c>
      <c r="C9715" s="4" t="s">
        <v>20156</v>
      </c>
      <c r="D9715" s="4" t="s">
        <v>20175</v>
      </c>
      <c r="E9715" s="4" t="s">
        <v>20176</v>
      </c>
    </row>
    <row r="9716" spans="1:5">
      <c r="A9716" s="10" t="s">
        <v>27</v>
      </c>
      <c r="B9716" s="4">
        <v>0</v>
      </c>
      <c r="C9716" s="4" t="s">
        <v>20156</v>
      </c>
      <c r="D9716" s="4" t="s">
        <v>20177</v>
      </c>
      <c r="E9716" s="4" t="s">
        <v>20178</v>
      </c>
    </row>
    <row r="9717" spans="1:5">
      <c r="A9717" s="10" t="s">
        <v>30</v>
      </c>
      <c r="B9717" s="4">
        <v>4461</v>
      </c>
      <c r="C9717" s="4" t="s">
        <v>20156</v>
      </c>
      <c r="D9717" s="4" t="s">
        <v>20179</v>
      </c>
      <c r="E9717" s="4" t="s">
        <v>20180</v>
      </c>
    </row>
    <row r="9718" spans="1:5">
      <c r="A9718" s="10" t="s">
        <v>34</v>
      </c>
      <c r="B9718" s="4">
        <v>1800</v>
      </c>
      <c r="C9718" s="4" t="s">
        <v>20156</v>
      </c>
      <c r="D9718" s="4" t="s">
        <v>20181</v>
      </c>
      <c r="E9718" s="4" t="s">
        <v>20182</v>
      </c>
    </row>
    <row r="9719" spans="1:5">
      <c r="A9719" s="10" t="s">
        <v>27</v>
      </c>
      <c r="B9719" s="4">
        <v>0</v>
      </c>
      <c r="C9719" s="4" t="s">
        <v>20183</v>
      </c>
      <c r="D9719" s="4" t="s">
        <v>20184</v>
      </c>
      <c r="E9719" s="4" t="s">
        <v>20185</v>
      </c>
    </row>
    <row r="9720" spans="1:5">
      <c r="A9720" s="10" t="s">
        <v>39</v>
      </c>
      <c r="B9720" s="4" t="s">
        <v>2926</v>
      </c>
      <c r="C9720" s="4" t="s">
        <v>20183</v>
      </c>
      <c r="D9720" s="4" t="s">
        <v>20186</v>
      </c>
      <c r="E9720" s="4" t="s">
        <v>20187</v>
      </c>
    </row>
    <row r="9721" spans="1:5">
      <c r="A9721" s="10" t="s">
        <v>43</v>
      </c>
      <c r="B9721" s="4">
        <v>4800</v>
      </c>
      <c r="C9721" s="4" t="s">
        <v>20183</v>
      </c>
      <c r="D9721" s="4" t="s">
        <v>20188</v>
      </c>
      <c r="E9721" s="4" t="s">
        <v>20189</v>
      </c>
    </row>
    <row r="9722" spans="1:5">
      <c r="A9722" s="10">
        <v>2711</v>
      </c>
      <c r="B9722" s="4">
        <v>1</v>
      </c>
      <c r="C9722" s="4" t="s">
        <v>20190</v>
      </c>
      <c r="D9722" s="4" t="s">
        <v>20191</v>
      </c>
      <c r="E9722" s="4" t="s">
        <v>20192</v>
      </c>
    </row>
    <row r="9723" spans="1:5">
      <c r="A9723" s="10">
        <v>2712</v>
      </c>
      <c r="B9723" s="4">
        <v>1</v>
      </c>
      <c r="C9723" s="4" t="s">
        <v>20190</v>
      </c>
      <c r="D9723" s="4" t="s">
        <v>20193</v>
      </c>
      <c r="E9723" s="4" t="s">
        <v>20194</v>
      </c>
    </row>
    <row r="9724" spans="1:5">
      <c r="A9724" s="10">
        <v>2713</v>
      </c>
      <c r="B9724" s="4">
        <v>1</v>
      </c>
      <c r="C9724" s="4" t="s">
        <v>20190</v>
      </c>
      <c r="D9724" s="4" t="s">
        <v>20195</v>
      </c>
      <c r="E9724" s="4" t="s">
        <v>20196</v>
      </c>
    </row>
    <row r="9725" spans="1:5">
      <c r="A9725" s="10">
        <v>2714</v>
      </c>
      <c r="B9725" s="4">
        <v>1</v>
      </c>
      <c r="C9725" s="4" t="s">
        <v>20190</v>
      </c>
      <c r="D9725" s="4" t="s">
        <v>20197</v>
      </c>
      <c r="E9725" s="4" t="s">
        <v>20198</v>
      </c>
    </row>
    <row r="9726" spans="1:5">
      <c r="A9726" s="10" t="s">
        <v>27</v>
      </c>
      <c r="B9726" s="4">
        <v>0</v>
      </c>
      <c r="C9726" s="4" t="s">
        <v>20190</v>
      </c>
      <c r="D9726" s="4" t="s">
        <v>20199</v>
      </c>
      <c r="E9726" s="4" t="s">
        <v>20200</v>
      </c>
    </row>
    <row r="9727" spans="1:5">
      <c r="A9727" s="10" t="s">
        <v>56</v>
      </c>
      <c r="B9727" s="4" t="s">
        <v>40</v>
      </c>
      <c r="C9727" s="4" t="s">
        <v>20190</v>
      </c>
      <c r="D9727" s="4" t="s">
        <v>20201</v>
      </c>
      <c r="E9727" s="4" t="s">
        <v>20202</v>
      </c>
    </row>
    <row r="9728" spans="1:5">
      <c r="A9728" s="10" t="s">
        <v>59</v>
      </c>
      <c r="B9728" s="4" t="s">
        <v>487</v>
      </c>
      <c r="C9728" s="4" t="s">
        <v>20190</v>
      </c>
      <c r="D9728" s="4" t="s">
        <v>20203</v>
      </c>
      <c r="E9728" s="4" t="s">
        <v>20204</v>
      </c>
    </row>
    <row r="9729" spans="1:5">
      <c r="A9729" s="10" t="s">
        <v>27</v>
      </c>
      <c r="B9729" s="4">
        <v>0</v>
      </c>
      <c r="C9729" s="4" t="s">
        <v>20190</v>
      </c>
      <c r="D9729" s="4" t="s">
        <v>20205</v>
      </c>
      <c r="E9729" s="4" t="s">
        <v>20206</v>
      </c>
    </row>
    <row r="9730" spans="1:5">
      <c r="A9730" s="10" t="s">
        <v>30</v>
      </c>
      <c r="B9730" s="4" t="s">
        <v>19361</v>
      </c>
      <c r="C9730" s="4" t="s">
        <v>20190</v>
      </c>
      <c r="D9730" s="4" t="s">
        <v>20207</v>
      </c>
      <c r="E9730" s="4" t="s">
        <v>20208</v>
      </c>
    </row>
    <row r="9731" spans="1:5">
      <c r="A9731" s="10" t="s">
        <v>34</v>
      </c>
      <c r="B9731" s="4">
        <v>6800</v>
      </c>
      <c r="C9731" s="4" t="s">
        <v>20190</v>
      </c>
      <c r="D9731" s="4" t="s">
        <v>20209</v>
      </c>
      <c r="E9731" s="4" t="s">
        <v>20210</v>
      </c>
    </row>
    <row r="9732" spans="1:5">
      <c r="A9732" s="10" t="s">
        <v>27</v>
      </c>
      <c r="B9732" s="4">
        <v>0</v>
      </c>
      <c r="C9732" s="4" t="s">
        <v>20190</v>
      </c>
      <c r="D9732" s="4" t="s">
        <v>20211</v>
      </c>
      <c r="E9732" s="4" t="s">
        <v>20212</v>
      </c>
    </row>
    <row r="9733" spans="1:5">
      <c r="A9733" s="10" t="s">
        <v>39</v>
      </c>
      <c r="B9733" s="4" t="s">
        <v>40</v>
      </c>
      <c r="C9733" s="4" t="s">
        <v>20190</v>
      </c>
      <c r="D9733" s="4" t="s">
        <v>20213</v>
      </c>
      <c r="E9733" s="4" t="s">
        <v>20214</v>
      </c>
    </row>
    <row r="9734" spans="1:5">
      <c r="A9734" s="10" t="s">
        <v>43</v>
      </c>
      <c r="B9734" s="4" t="s">
        <v>94</v>
      </c>
      <c r="C9734" s="4" t="s">
        <v>20190</v>
      </c>
      <c r="D9734" s="4" t="s">
        <v>20215</v>
      </c>
      <c r="E9734" s="4" t="s">
        <v>20216</v>
      </c>
    </row>
    <row r="9735" spans="1:5">
      <c r="A9735" s="10" t="s">
        <v>27</v>
      </c>
      <c r="B9735" s="4">
        <v>0</v>
      </c>
      <c r="C9735" s="4" t="s">
        <v>20190</v>
      </c>
      <c r="D9735" s="4" t="s">
        <v>20217</v>
      </c>
      <c r="E9735" s="4" t="s">
        <v>20218</v>
      </c>
    </row>
    <row r="9736" spans="1:5">
      <c r="A9736" s="10" t="s">
        <v>48</v>
      </c>
      <c r="B9736" s="4" t="s">
        <v>2926</v>
      </c>
      <c r="C9736" s="4" t="s">
        <v>20190</v>
      </c>
      <c r="D9736" s="4" t="s">
        <v>20219</v>
      </c>
      <c r="E9736" s="4" t="s">
        <v>20220</v>
      </c>
    </row>
    <row r="9737" spans="1:5">
      <c r="A9737" s="10" t="s">
        <v>51</v>
      </c>
      <c r="B9737" s="4">
        <v>2000</v>
      </c>
      <c r="C9737" s="4" t="s">
        <v>20190</v>
      </c>
      <c r="D9737" s="4" t="s">
        <v>20221</v>
      </c>
      <c r="E9737" s="4" t="s">
        <v>20222</v>
      </c>
    </row>
    <row r="9738" spans="1:5">
      <c r="A9738" s="10">
        <v>2711</v>
      </c>
      <c r="B9738" s="4">
        <v>1</v>
      </c>
      <c r="C9738" s="4" t="s">
        <v>20223</v>
      </c>
      <c r="D9738" s="4" t="s">
        <v>20224</v>
      </c>
      <c r="E9738" s="4" t="s">
        <v>20225</v>
      </c>
    </row>
    <row r="9739" spans="1:5">
      <c r="A9739" s="10">
        <v>2712</v>
      </c>
      <c r="B9739" s="4">
        <v>1</v>
      </c>
      <c r="C9739" s="4" t="s">
        <v>20223</v>
      </c>
      <c r="D9739" s="4" t="s">
        <v>20226</v>
      </c>
      <c r="E9739" s="4" t="s">
        <v>20227</v>
      </c>
    </row>
    <row r="9740" spans="1:5">
      <c r="A9740" s="10">
        <v>2713</v>
      </c>
      <c r="B9740" s="4">
        <v>1</v>
      </c>
      <c r="C9740" s="4" t="s">
        <v>20223</v>
      </c>
      <c r="D9740" s="4" t="s">
        <v>20228</v>
      </c>
      <c r="E9740" s="4" t="s">
        <v>20229</v>
      </c>
    </row>
    <row r="9741" spans="1:5">
      <c r="A9741" s="10">
        <v>2714</v>
      </c>
      <c r="B9741" s="4">
        <v>1</v>
      </c>
      <c r="C9741" s="4" t="s">
        <v>20223</v>
      </c>
      <c r="D9741" s="4" t="s">
        <v>20230</v>
      </c>
      <c r="E9741" s="4" t="s">
        <v>20231</v>
      </c>
    </row>
    <row r="9742" spans="1:5">
      <c r="A9742" s="10" t="s">
        <v>27</v>
      </c>
      <c r="B9742" s="4">
        <v>0</v>
      </c>
      <c r="C9742" s="4" t="s">
        <v>20223</v>
      </c>
      <c r="D9742" s="4" t="s">
        <v>20232</v>
      </c>
      <c r="E9742" s="4" t="s">
        <v>20233</v>
      </c>
    </row>
    <row r="9743" spans="1:5">
      <c r="A9743" s="10" t="s">
        <v>30</v>
      </c>
      <c r="B9743" s="4">
        <v>4466</v>
      </c>
      <c r="C9743" s="4" t="s">
        <v>20223</v>
      </c>
      <c r="D9743" s="4" t="s">
        <v>20234</v>
      </c>
      <c r="E9743" s="4" t="s">
        <v>20235</v>
      </c>
    </row>
    <row r="9744" spans="1:5">
      <c r="A9744" s="10" t="s">
        <v>34</v>
      </c>
      <c r="B9744" s="4" t="s">
        <v>260</v>
      </c>
      <c r="C9744" s="4" t="s">
        <v>20223</v>
      </c>
      <c r="D9744" s="4" t="s">
        <v>20236</v>
      </c>
      <c r="E9744" s="4" t="s">
        <v>20237</v>
      </c>
    </row>
    <row r="9745" spans="1:5">
      <c r="A9745" s="10" t="s">
        <v>27</v>
      </c>
      <c r="B9745" s="4">
        <v>0</v>
      </c>
      <c r="C9745" s="4" t="s">
        <v>20223</v>
      </c>
      <c r="D9745" s="4" t="s">
        <v>20238</v>
      </c>
      <c r="E9745" s="4" t="s">
        <v>20239</v>
      </c>
    </row>
    <row r="9746" spans="1:5">
      <c r="A9746" s="10" t="s">
        <v>39</v>
      </c>
      <c r="B9746" s="4" t="s">
        <v>85</v>
      </c>
      <c r="C9746" s="4" t="s">
        <v>20223</v>
      </c>
      <c r="D9746" s="4" t="s">
        <v>20240</v>
      </c>
      <c r="E9746" s="4" t="s">
        <v>20241</v>
      </c>
    </row>
    <row r="9747" spans="1:5">
      <c r="A9747" s="10" t="s">
        <v>43</v>
      </c>
      <c r="B9747" s="4" t="s">
        <v>487</v>
      </c>
      <c r="C9747" s="4" t="s">
        <v>20223</v>
      </c>
      <c r="D9747" s="4" t="s">
        <v>20242</v>
      </c>
      <c r="E9747" s="4" t="s">
        <v>20243</v>
      </c>
    </row>
    <row r="9748" spans="1:5">
      <c r="A9748" s="10" t="s">
        <v>27</v>
      </c>
      <c r="B9748" s="4">
        <v>0</v>
      </c>
      <c r="C9748" s="4" t="s">
        <v>20223</v>
      </c>
      <c r="D9748" s="4" t="s">
        <v>20244</v>
      </c>
      <c r="E9748" s="4" t="s">
        <v>20245</v>
      </c>
    </row>
    <row r="9749" spans="1:5">
      <c r="A9749" s="10" t="s">
        <v>48</v>
      </c>
      <c r="B9749" s="4" t="s">
        <v>85</v>
      </c>
      <c r="C9749" s="4" t="s">
        <v>20223</v>
      </c>
      <c r="D9749" s="4" t="s">
        <v>20246</v>
      </c>
      <c r="E9749" s="4" t="s">
        <v>20247</v>
      </c>
    </row>
    <row r="9750" spans="1:5">
      <c r="A9750" s="10" t="s">
        <v>51</v>
      </c>
      <c r="B9750" s="4">
        <v>3800</v>
      </c>
      <c r="C9750" s="4" t="s">
        <v>20223</v>
      </c>
      <c r="D9750" s="4" t="s">
        <v>20248</v>
      </c>
      <c r="E9750" s="4" t="s">
        <v>20249</v>
      </c>
    </row>
    <row r="9751" spans="1:5">
      <c r="A9751" s="10" t="s">
        <v>27</v>
      </c>
      <c r="B9751" s="4">
        <v>0</v>
      </c>
      <c r="C9751" s="4" t="s">
        <v>20223</v>
      </c>
      <c r="D9751" s="4" t="s">
        <v>20250</v>
      </c>
      <c r="E9751" s="4" t="s">
        <v>20251</v>
      </c>
    </row>
    <row r="9752" spans="1:5">
      <c r="A9752" s="10" t="s">
        <v>56</v>
      </c>
      <c r="B9752" s="4" t="s">
        <v>85</v>
      </c>
      <c r="C9752" s="4" t="s">
        <v>20223</v>
      </c>
      <c r="D9752" s="4" t="s">
        <v>20252</v>
      </c>
      <c r="E9752" s="4" t="s">
        <v>20253</v>
      </c>
    </row>
    <row r="9753" spans="1:5">
      <c r="A9753" s="10" t="s">
        <v>59</v>
      </c>
      <c r="B9753" s="4" t="s">
        <v>394</v>
      </c>
      <c r="C9753" s="4" t="s">
        <v>20223</v>
      </c>
      <c r="D9753" s="4" t="s">
        <v>20254</v>
      </c>
      <c r="E9753" s="4" t="s">
        <v>20255</v>
      </c>
    </row>
    <row r="9754" spans="1:5">
      <c r="A9754" s="10">
        <v>2711</v>
      </c>
      <c r="B9754" s="4">
        <v>1</v>
      </c>
      <c r="C9754" s="4" t="s">
        <v>20256</v>
      </c>
      <c r="D9754" s="4" t="s">
        <v>20257</v>
      </c>
      <c r="E9754" s="4" t="s">
        <v>20258</v>
      </c>
    </row>
    <row r="9755" spans="1:5">
      <c r="A9755" s="10">
        <v>2712</v>
      </c>
      <c r="B9755" s="4">
        <v>1</v>
      </c>
      <c r="C9755" s="4" t="s">
        <v>20256</v>
      </c>
      <c r="D9755" s="4" t="s">
        <v>20259</v>
      </c>
      <c r="E9755" s="4" t="s">
        <v>20260</v>
      </c>
    </row>
    <row r="9756" spans="1:5">
      <c r="A9756" s="10">
        <v>2713</v>
      </c>
      <c r="B9756" s="4">
        <v>1</v>
      </c>
      <c r="C9756" s="4" t="s">
        <v>20256</v>
      </c>
      <c r="D9756" s="4" t="s">
        <v>20261</v>
      </c>
      <c r="E9756" s="4" t="s">
        <v>20262</v>
      </c>
    </row>
    <row r="9757" spans="1:5">
      <c r="A9757" s="10">
        <v>2714</v>
      </c>
      <c r="B9757" s="4">
        <v>1</v>
      </c>
      <c r="C9757" s="4" t="s">
        <v>20256</v>
      </c>
      <c r="D9757" s="4" t="s">
        <v>20263</v>
      </c>
      <c r="E9757" s="4" t="s">
        <v>20264</v>
      </c>
    </row>
    <row r="9758" spans="1:5">
      <c r="A9758" s="10" t="s">
        <v>27</v>
      </c>
      <c r="B9758" s="4">
        <v>0</v>
      </c>
      <c r="C9758" s="4" t="s">
        <v>20265</v>
      </c>
      <c r="D9758" s="4" t="s">
        <v>20266</v>
      </c>
      <c r="E9758" s="11" t="s">
        <v>20267</v>
      </c>
    </row>
    <row r="9759" spans="1:5">
      <c r="A9759" s="10" t="s">
        <v>39</v>
      </c>
      <c r="B9759" s="4" t="s">
        <v>40</v>
      </c>
      <c r="C9759" s="4" t="s">
        <v>20265</v>
      </c>
      <c r="D9759" s="4" t="s">
        <v>20268</v>
      </c>
      <c r="E9759" s="4" t="s">
        <v>20269</v>
      </c>
    </row>
    <row r="9760" spans="1:5">
      <c r="A9760" s="10" t="s">
        <v>43</v>
      </c>
      <c r="B9760" s="4" t="s">
        <v>506</v>
      </c>
      <c r="C9760" s="4" t="s">
        <v>20265</v>
      </c>
      <c r="D9760" s="4" t="s">
        <v>20270</v>
      </c>
      <c r="E9760" s="4" t="s">
        <v>20271</v>
      </c>
    </row>
    <row r="9761" spans="1:5">
      <c r="A9761" s="10" t="s">
        <v>27</v>
      </c>
      <c r="B9761" s="4">
        <v>0</v>
      </c>
      <c r="C9761" s="4" t="s">
        <v>20265</v>
      </c>
      <c r="D9761" s="4" t="s">
        <v>20272</v>
      </c>
      <c r="E9761" s="4" t="s">
        <v>20273</v>
      </c>
    </row>
    <row r="9762" spans="1:5">
      <c r="A9762" s="10" t="s">
        <v>48</v>
      </c>
      <c r="B9762" s="4" t="s">
        <v>2926</v>
      </c>
      <c r="C9762" s="4" t="s">
        <v>20265</v>
      </c>
      <c r="D9762" s="4" t="s">
        <v>20274</v>
      </c>
      <c r="E9762" s="4" t="s">
        <v>20275</v>
      </c>
    </row>
    <row r="9763" spans="1:5">
      <c r="A9763" s="10" t="s">
        <v>51</v>
      </c>
      <c r="B9763" s="4">
        <v>0</v>
      </c>
      <c r="C9763" s="4" t="s">
        <v>20265</v>
      </c>
      <c r="D9763" s="4" t="s">
        <v>20276</v>
      </c>
      <c r="E9763" s="4" t="s">
        <v>20277</v>
      </c>
    </row>
    <row r="9764" spans="1:5">
      <c r="A9764" s="10" t="s">
        <v>27</v>
      </c>
      <c r="B9764" s="4">
        <v>0</v>
      </c>
      <c r="C9764" s="4" t="s">
        <v>20265</v>
      </c>
      <c r="D9764" s="4" t="s">
        <v>20278</v>
      </c>
      <c r="E9764" s="4" t="s">
        <v>20279</v>
      </c>
    </row>
    <row r="9765" spans="1:5">
      <c r="A9765" s="10" t="s">
        <v>56</v>
      </c>
      <c r="B9765" s="4" t="s">
        <v>40</v>
      </c>
      <c r="C9765" s="4" t="s">
        <v>20265</v>
      </c>
      <c r="D9765" s="4" t="s">
        <v>20280</v>
      </c>
      <c r="E9765" s="4" t="s">
        <v>20281</v>
      </c>
    </row>
    <row r="9766" spans="1:5">
      <c r="A9766" s="10" t="s">
        <v>59</v>
      </c>
      <c r="B9766" s="4">
        <v>8000</v>
      </c>
      <c r="C9766" s="4" t="s">
        <v>20265</v>
      </c>
      <c r="D9766" s="4" t="s">
        <v>20282</v>
      </c>
      <c r="E9766" s="4" t="s">
        <v>20283</v>
      </c>
    </row>
    <row r="9767" spans="1:5">
      <c r="A9767" s="10" t="s">
        <v>27</v>
      </c>
      <c r="B9767" s="4">
        <v>0</v>
      </c>
      <c r="C9767" s="4" t="s">
        <v>20265</v>
      </c>
      <c r="D9767" s="4" t="s">
        <v>20284</v>
      </c>
      <c r="E9767" s="4" t="s">
        <v>20285</v>
      </c>
    </row>
    <row r="9768" spans="1:5">
      <c r="A9768" s="10" t="s">
        <v>30</v>
      </c>
      <c r="B9768" s="4" t="s">
        <v>2563</v>
      </c>
      <c r="C9768" s="4" t="s">
        <v>20265</v>
      </c>
      <c r="D9768" s="4" t="s">
        <v>20286</v>
      </c>
      <c r="E9768" s="4" t="s">
        <v>20287</v>
      </c>
    </row>
    <row r="9769" spans="1:5">
      <c r="A9769" s="10" t="s">
        <v>34</v>
      </c>
      <c r="B9769" s="4">
        <v>7000</v>
      </c>
      <c r="C9769" s="4" t="s">
        <v>20265</v>
      </c>
      <c r="D9769" s="4" t="s">
        <v>20288</v>
      </c>
      <c r="E9769" s="4" t="s">
        <v>20289</v>
      </c>
    </row>
    <row r="9770" spans="1:5">
      <c r="A9770" s="10">
        <v>2711</v>
      </c>
      <c r="B9770" s="4">
        <v>1</v>
      </c>
      <c r="C9770" s="4" t="s">
        <v>20290</v>
      </c>
      <c r="D9770" s="4" t="s">
        <v>20291</v>
      </c>
      <c r="E9770" s="4" t="s">
        <v>20292</v>
      </c>
    </row>
    <row r="9771" spans="1:5">
      <c r="A9771" s="10">
        <v>2712</v>
      </c>
      <c r="B9771" s="4">
        <v>1</v>
      </c>
      <c r="C9771" s="4" t="s">
        <v>20290</v>
      </c>
      <c r="D9771" s="4" t="s">
        <v>20293</v>
      </c>
      <c r="E9771" s="4" t="s">
        <v>20294</v>
      </c>
    </row>
    <row r="9772" spans="1:5">
      <c r="A9772" s="10">
        <v>2713</v>
      </c>
      <c r="B9772" s="4">
        <v>1</v>
      </c>
      <c r="C9772" s="4" t="s">
        <v>20290</v>
      </c>
      <c r="D9772" s="4" t="s">
        <v>20295</v>
      </c>
      <c r="E9772" s="4" t="s">
        <v>20296</v>
      </c>
    </row>
    <row r="9773" spans="1:5">
      <c r="A9773" s="10">
        <v>2714</v>
      </c>
      <c r="B9773" s="4">
        <v>1</v>
      </c>
      <c r="C9773" s="4" t="s">
        <v>20290</v>
      </c>
      <c r="D9773" s="4" t="s">
        <v>20297</v>
      </c>
      <c r="E9773" s="4" t="s">
        <v>20298</v>
      </c>
    </row>
    <row r="9774" spans="1:5">
      <c r="A9774" s="10" t="s">
        <v>27</v>
      </c>
      <c r="B9774" s="4">
        <v>0</v>
      </c>
      <c r="C9774" s="4" t="s">
        <v>20290</v>
      </c>
      <c r="D9774" s="4" t="s">
        <v>20299</v>
      </c>
      <c r="E9774" s="4" t="s">
        <v>20300</v>
      </c>
    </row>
    <row r="9775" spans="1:5">
      <c r="A9775" s="10" t="s">
        <v>48</v>
      </c>
      <c r="B9775" s="4" t="s">
        <v>40</v>
      </c>
      <c r="C9775" s="4" t="s">
        <v>20290</v>
      </c>
      <c r="D9775" s="4" t="s">
        <v>20301</v>
      </c>
      <c r="E9775" s="4" t="s">
        <v>20302</v>
      </c>
    </row>
    <row r="9776" spans="1:5">
      <c r="A9776" s="10" t="s">
        <v>51</v>
      </c>
      <c r="B9776" s="4" t="s">
        <v>150</v>
      </c>
      <c r="C9776" s="4" t="s">
        <v>20290</v>
      </c>
      <c r="D9776" s="4" t="s">
        <v>20303</v>
      </c>
      <c r="E9776" s="4" t="s">
        <v>20304</v>
      </c>
    </row>
    <row r="9777" spans="1:5">
      <c r="A9777" s="10" t="s">
        <v>27</v>
      </c>
      <c r="B9777" s="4">
        <v>0</v>
      </c>
      <c r="C9777" s="4" t="s">
        <v>20305</v>
      </c>
      <c r="D9777" s="4" t="s">
        <v>20306</v>
      </c>
      <c r="E9777" s="4">
        <v>89107000</v>
      </c>
    </row>
    <row r="9778" spans="1:5">
      <c r="A9778" s="10" t="s">
        <v>56</v>
      </c>
      <c r="B9778" s="4" t="s">
        <v>85</v>
      </c>
      <c r="C9778" s="4" t="s">
        <v>20305</v>
      </c>
      <c r="D9778" s="4" t="s">
        <v>20307</v>
      </c>
      <c r="E9778" s="4" t="s">
        <v>20308</v>
      </c>
    </row>
    <row r="9779" spans="1:5">
      <c r="A9779" s="10" t="s">
        <v>59</v>
      </c>
      <c r="B9779" s="4" t="s">
        <v>110</v>
      </c>
      <c r="C9779" s="4" t="s">
        <v>20305</v>
      </c>
      <c r="D9779" s="4" t="s">
        <v>20309</v>
      </c>
      <c r="E9779" s="4" t="s">
        <v>20310</v>
      </c>
    </row>
    <row r="9780" spans="1:5">
      <c r="A9780" s="10" t="s">
        <v>27</v>
      </c>
      <c r="B9780" s="4">
        <v>0</v>
      </c>
      <c r="C9780" s="4" t="s">
        <v>20305</v>
      </c>
      <c r="D9780" s="4" t="s">
        <v>20311</v>
      </c>
      <c r="E9780" s="4" t="s">
        <v>20312</v>
      </c>
    </row>
    <row r="9781" spans="1:5">
      <c r="A9781" s="10" t="s">
        <v>30</v>
      </c>
      <c r="B9781" s="4">
        <v>4464</v>
      </c>
      <c r="C9781" s="4" t="s">
        <v>20305</v>
      </c>
      <c r="D9781" s="4" t="s">
        <v>20313</v>
      </c>
      <c r="E9781" s="4" t="s">
        <v>20314</v>
      </c>
    </row>
    <row r="9782" spans="1:5">
      <c r="A9782" s="10" t="s">
        <v>34</v>
      </c>
      <c r="B9782" s="4">
        <v>9800</v>
      </c>
      <c r="C9782" s="4" t="s">
        <v>20305</v>
      </c>
      <c r="D9782" s="4" t="s">
        <v>20315</v>
      </c>
      <c r="E9782" s="4" t="s">
        <v>20316</v>
      </c>
    </row>
    <row r="9783" spans="1:5">
      <c r="A9783" s="10" t="s">
        <v>27</v>
      </c>
      <c r="B9783" s="4">
        <v>0</v>
      </c>
      <c r="C9783" s="4" t="s">
        <v>20305</v>
      </c>
      <c r="D9783" s="4" t="s">
        <v>20317</v>
      </c>
      <c r="E9783" s="4" t="s">
        <v>20318</v>
      </c>
    </row>
    <row r="9784" spans="1:5">
      <c r="A9784" s="10" t="s">
        <v>39</v>
      </c>
      <c r="B9784" s="4" t="s">
        <v>85</v>
      </c>
      <c r="C9784" s="4" t="s">
        <v>20305</v>
      </c>
      <c r="D9784" s="4" t="s">
        <v>20319</v>
      </c>
      <c r="E9784" s="4" t="s">
        <v>20320</v>
      </c>
    </row>
    <row r="9785" spans="1:5">
      <c r="A9785" s="10" t="s">
        <v>43</v>
      </c>
      <c r="B9785" s="4" t="s">
        <v>452</v>
      </c>
      <c r="C9785" s="4" t="s">
        <v>20305</v>
      </c>
      <c r="D9785" s="4" t="s">
        <v>20321</v>
      </c>
      <c r="E9785" s="4" t="s">
        <v>20322</v>
      </c>
    </row>
    <row r="9786" spans="1:5">
      <c r="A9786" s="10">
        <v>2711</v>
      </c>
      <c r="B9786" s="4">
        <v>1</v>
      </c>
      <c r="C9786" s="4" t="s">
        <v>20323</v>
      </c>
      <c r="D9786" s="4" t="s">
        <v>20324</v>
      </c>
      <c r="E9786" s="4" t="s">
        <v>20325</v>
      </c>
    </row>
    <row r="9787" spans="1:5">
      <c r="A9787" s="10">
        <v>2712</v>
      </c>
      <c r="B9787" s="4">
        <v>1</v>
      </c>
      <c r="C9787" s="4" t="s">
        <v>20323</v>
      </c>
      <c r="D9787" s="4" t="s">
        <v>20326</v>
      </c>
      <c r="E9787" s="4" t="s">
        <v>20327</v>
      </c>
    </row>
    <row r="9788" spans="1:5">
      <c r="A9788" s="10">
        <v>2713</v>
      </c>
      <c r="B9788" s="4">
        <v>1</v>
      </c>
      <c r="C9788" s="4" t="s">
        <v>20323</v>
      </c>
      <c r="D9788" s="4" t="s">
        <v>20328</v>
      </c>
      <c r="E9788" s="4" t="s">
        <v>20329</v>
      </c>
    </row>
    <row r="9789" spans="1:5">
      <c r="A9789" s="10">
        <v>2714</v>
      </c>
      <c r="B9789" s="4">
        <v>1</v>
      </c>
      <c r="C9789" s="4" t="s">
        <v>20323</v>
      </c>
      <c r="D9789" s="4" t="s">
        <v>20330</v>
      </c>
      <c r="E9789" s="4" t="s">
        <v>20331</v>
      </c>
    </row>
    <row r="9790" spans="1:5">
      <c r="A9790" s="10" t="s">
        <v>27</v>
      </c>
      <c r="B9790" s="4">
        <v>0</v>
      </c>
      <c r="C9790" s="4" t="s">
        <v>20323</v>
      </c>
      <c r="D9790" s="4" t="s">
        <v>20332</v>
      </c>
      <c r="E9790" s="4" t="s">
        <v>20333</v>
      </c>
    </row>
    <row r="9791" spans="1:5">
      <c r="A9791" s="10" t="s">
        <v>56</v>
      </c>
      <c r="B9791" s="4" t="s">
        <v>85</v>
      </c>
      <c r="C9791" s="4" t="s">
        <v>20323</v>
      </c>
      <c r="D9791" s="4" t="s">
        <v>20334</v>
      </c>
      <c r="E9791" s="4" t="s">
        <v>20335</v>
      </c>
    </row>
    <row r="9792" spans="1:5">
      <c r="A9792" s="10" t="s">
        <v>59</v>
      </c>
      <c r="B9792" s="4">
        <v>9800</v>
      </c>
      <c r="C9792" s="4" t="s">
        <v>20323</v>
      </c>
      <c r="D9792" s="4" t="s">
        <v>20336</v>
      </c>
      <c r="E9792" s="4" t="s">
        <v>20337</v>
      </c>
    </row>
    <row r="9793" spans="1:5">
      <c r="A9793" s="10" t="s">
        <v>27</v>
      </c>
      <c r="B9793" s="4">
        <v>0</v>
      </c>
      <c r="C9793" s="4" t="s">
        <v>20338</v>
      </c>
      <c r="D9793" s="4" t="s">
        <v>20339</v>
      </c>
      <c r="E9793" s="4" t="s">
        <v>20340</v>
      </c>
    </row>
    <row r="9794" spans="1:5">
      <c r="A9794" s="10" t="s">
        <v>30</v>
      </c>
      <c r="B9794" s="4">
        <v>4463</v>
      </c>
      <c r="C9794" s="4" t="s">
        <v>20338</v>
      </c>
      <c r="D9794" s="4" t="s">
        <v>20341</v>
      </c>
      <c r="E9794" s="11" t="s">
        <v>20342</v>
      </c>
    </row>
    <row r="9795" spans="1:5">
      <c r="A9795" s="10" t="s">
        <v>34</v>
      </c>
      <c r="B9795" s="4" t="s">
        <v>1185</v>
      </c>
      <c r="C9795" s="4" t="s">
        <v>20338</v>
      </c>
      <c r="D9795" s="4" t="s">
        <v>20343</v>
      </c>
      <c r="E9795" s="4" t="s">
        <v>20344</v>
      </c>
    </row>
    <row r="9796" spans="1:5">
      <c r="A9796" s="10" t="s">
        <v>27</v>
      </c>
      <c r="B9796" s="4">
        <v>0</v>
      </c>
      <c r="C9796" s="4" t="s">
        <v>20338</v>
      </c>
      <c r="D9796" s="4" t="s">
        <v>20345</v>
      </c>
      <c r="E9796" s="4" t="s">
        <v>20346</v>
      </c>
    </row>
    <row r="9797" spans="1:5">
      <c r="A9797" s="10" t="s">
        <v>39</v>
      </c>
      <c r="B9797" s="4" t="s">
        <v>85</v>
      </c>
      <c r="C9797" s="4" t="s">
        <v>20338</v>
      </c>
      <c r="D9797" s="4" t="s">
        <v>20347</v>
      </c>
      <c r="E9797" s="4" t="s">
        <v>20348</v>
      </c>
    </row>
    <row r="9798" spans="1:5">
      <c r="A9798" s="10" t="s">
        <v>43</v>
      </c>
      <c r="B9798" s="4" t="s">
        <v>110</v>
      </c>
      <c r="C9798" s="4" t="s">
        <v>20338</v>
      </c>
      <c r="D9798" s="4" t="s">
        <v>20349</v>
      </c>
      <c r="E9798" s="4" t="s">
        <v>20350</v>
      </c>
    </row>
    <row r="9799" spans="1:5">
      <c r="A9799" s="10" t="s">
        <v>27</v>
      </c>
      <c r="B9799" s="4">
        <v>0</v>
      </c>
      <c r="C9799" s="4" t="s">
        <v>20338</v>
      </c>
      <c r="D9799" s="4" t="s">
        <v>20351</v>
      </c>
      <c r="E9799" s="4">
        <v>3837722</v>
      </c>
    </row>
    <row r="9800" spans="1:5">
      <c r="A9800" s="10" t="s">
        <v>48</v>
      </c>
      <c r="B9800" s="4" t="s">
        <v>85</v>
      </c>
      <c r="C9800" s="4" t="s">
        <v>20338</v>
      </c>
      <c r="D9800" s="4" t="s">
        <v>20352</v>
      </c>
      <c r="E9800" s="4" t="s">
        <v>20353</v>
      </c>
    </row>
    <row r="9801" spans="1:5">
      <c r="A9801" s="10" t="s">
        <v>51</v>
      </c>
      <c r="B9801" s="4">
        <v>0</v>
      </c>
      <c r="C9801" s="4" t="s">
        <v>20338</v>
      </c>
      <c r="D9801" s="4" t="s">
        <v>20354</v>
      </c>
      <c r="E9801" s="4" t="s">
        <v>20355</v>
      </c>
    </row>
    <row r="9802" spans="1:5">
      <c r="A9802" s="10">
        <v>2711</v>
      </c>
      <c r="B9802" s="4">
        <v>1</v>
      </c>
      <c r="C9802" s="4" t="s">
        <v>20356</v>
      </c>
      <c r="D9802" s="4" t="s">
        <v>20357</v>
      </c>
      <c r="E9802" s="4" t="s">
        <v>20358</v>
      </c>
    </row>
    <row r="9803" spans="1:5">
      <c r="A9803" s="10">
        <v>2712</v>
      </c>
      <c r="B9803" s="4">
        <v>1</v>
      </c>
      <c r="C9803" s="4" t="s">
        <v>20356</v>
      </c>
      <c r="D9803" s="4" t="s">
        <v>20359</v>
      </c>
      <c r="E9803" s="4" t="s">
        <v>20360</v>
      </c>
    </row>
    <row r="9804" spans="1:5">
      <c r="A9804" s="10">
        <v>2713</v>
      </c>
      <c r="B9804" s="4">
        <v>1</v>
      </c>
      <c r="C9804" s="4" t="s">
        <v>20356</v>
      </c>
      <c r="D9804" s="4" t="s">
        <v>20361</v>
      </c>
      <c r="E9804" s="4" t="s">
        <v>20362</v>
      </c>
    </row>
    <row r="9805" spans="1:5">
      <c r="A9805" s="10">
        <v>2714</v>
      </c>
      <c r="B9805" s="4">
        <v>1</v>
      </c>
      <c r="C9805" s="4" t="s">
        <v>20356</v>
      </c>
      <c r="D9805" s="4" t="s">
        <v>20363</v>
      </c>
      <c r="E9805" s="4" t="s">
        <v>20364</v>
      </c>
    </row>
    <row r="9806" spans="1:5">
      <c r="A9806" s="10" t="s">
        <v>27</v>
      </c>
      <c r="B9806" s="4">
        <v>0</v>
      </c>
      <c r="C9806" s="4" t="s">
        <v>20356</v>
      </c>
      <c r="D9806" s="4" t="s">
        <v>20365</v>
      </c>
      <c r="E9806" s="4" t="s">
        <v>20366</v>
      </c>
    </row>
    <row r="9807" spans="1:5">
      <c r="A9807" s="10" t="s">
        <v>30</v>
      </c>
      <c r="B9807" s="4" t="s">
        <v>2242</v>
      </c>
      <c r="C9807" s="4" t="s">
        <v>20356</v>
      </c>
      <c r="D9807" s="4" t="s">
        <v>20367</v>
      </c>
      <c r="E9807" s="4" t="s">
        <v>20368</v>
      </c>
    </row>
    <row r="9808" spans="1:5">
      <c r="A9808" s="10" t="s">
        <v>34</v>
      </c>
      <c r="B9808" s="4">
        <v>4800</v>
      </c>
      <c r="C9808" s="4" t="s">
        <v>20356</v>
      </c>
      <c r="D9808" s="4" t="s">
        <v>20369</v>
      </c>
      <c r="E9808" s="4" t="s">
        <v>20370</v>
      </c>
    </row>
    <row r="9809" spans="1:5">
      <c r="A9809" s="10" t="s">
        <v>27</v>
      </c>
      <c r="B9809" s="4">
        <v>0</v>
      </c>
      <c r="C9809" s="4" t="s">
        <v>20356</v>
      </c>
      <c r="D9809" s="4" t="s">
        <v>20371</v>
      </c>
      <c r="E9809" s="4" t="s">
        <v>20372</v>
      </c>
    </row>
    <row r="9810" spans="1:5">
      <c r="A9810" s="10" t="s">
        <v>39</v>
      </c>
      <c r="B9810" s="4" t="s">
        <v>40</v>
      </c>
      <c r="C9810" s="4" t="s">
        <v>20356</v>
      </c>
      <c r="D9810" s="4" t="s">
        <v>20373</v>
      </c>
      <c r="E9810" s="4" t="s">
        <v>20374</v>
      </c>
    </row>
    <row r="9811" spans="1:5">
      <c r="A9811" s="10" t="s">
        <v>43</v>
      </c>
      <c r="B9811" s="4" t="s">
        <v>219</v>
      </c>
      <c r="C9811" s="4" t="s">
        <v>20356</v>
      </c>
      <c r="D9811" s="4" t="s">
        <v>20375</v>
      </c>
      <c r="E9811" s="4" t="s">
        <v>20376</v>
      </c>
    </row>
    <row r="9812" spans="1:5">
      <c r="A9812" s="10" t="s">
        <v>27</v>
      </c>
      <c r="B9812" s="4">
        <v>0</v>
      </c>
      <c r="C9812" s="4" t="s">
        <v>20377</v>
      </c>
      <c r="D9812" s="4" t="s">
        <v>20378</v>
      </c>
      <c r="E9812" s="4" t="s">
        <v>20379</v>
      </c>
    </row>
    <row r="9813" spans="1:5">
      <c r="A9813" s="10" t="s">
        <v>48</v>
      </c>
      <c r="B9813" s="4" t="s">
        <v>85</v>
      </c>
      <c r="C9813" s="4" t="s">
        <v>20377</v>
      </c>
      <c r="D9813" s="4" t="s">
        <v>20380</v>
      </c>
      <c r="E9813" s="4" t="s">
        <v>20381</v>
      </c>
    </row>
    <row r="9814" spans="1:5">
      <c r="A9814" s="10" t="s">
        <v>51</v>
      </c>
      <c r="B9814" s="4" t="s">
        <v>417</v>
      </c>
      <c r="C9814" s="4" t="s">
        <v>20377</v>
      </c>
      <c r="D9814" s="4" t="s">
        <v>20382</v>
      </c>
      <c r="E9814" s="4" t="s">
        <v>20383</v>
      </c>
    </row>
    <row r="9815" spans="1:5">
      <c r="A9815" s="10" t="s">
        <v>27</v>
      </c>
      <c r="B9815" s="4">
        <v>0</v>
      </c>
      <c r="C9815" s="4" t="s">
        <v>20377</v>
      </c>
      <c r="D9815" s="4" t="s">
        <v>20384</v>
      </c>
      <c r="E9815" s="4" t="s">
        <v>20385</v>
      </c>
    </row>
    <row r="9816" spans="1:5">
      <c r="A9816" s="10" t="s">
        <v>56</v>
      </c>
      <c r="B9816" s="4" t="s">
        <v>40</v>
      </c>
      <c r="C9816" s="4" t="s">
        <v>20377</v>
      </c>
      <c r="D9816" s="4" t="s">
        <v>20386</v>
      </c>
      <c r="E9816" s="4" t="s">
        <v>20387</v>
      </c>
    </row>
    <row r="9817" spans="1:5">
      <c r="A9817" s="10" t="s">
        <v>59</v>
      </c>
      <c r="B9817" s="4">
        <v>7000</v>
      </c>
      <c r="C9817" s="4" t="s">
        <v>20377</v>
      </c>
      <c r="D9817" s="4" t="s">
        <v>20388</v>
      </c>
      <c r="E9817" s="4" t="s">
        <v>20389</v>
      </c>
    </row>
    <row r="9818" spans="1:5">
      <c r="A9818" s="10">
        <v>2711</v>
      </c>
      <c r="B9818" s="4">
        <v>1</v>
      </c>
      <c r="C9818" s="4" t="s">
        <v>20390</v>
      </c>
      <c r="D9818" s="4" t="s">
        <v>20391</v>
      </c>
      <c r="E9818" s="4" t="s">
        <v>20392</v>
      </c>
    </row>
    <row r="9819" spans="1:5">
      <c r="A9819" s="10">
        <v>2712</v>
      </c>
      <c r="B9819" s="4">
        <v>1</v>
      </c>
      <c r="C9819" s="4" t="s">
        <v>20390</v>
      </c>
      <c r="D9819" s="4">
        <v>66662136</v>
      </c>
      <c r="E9819" s="4" t="s">
        <v>20393</v>
      </c>
    </row>
    <row r="9820" spans="1:5">
      <c r="A9820" s="10">
        <v>2713</v>
      </c>
      <c r="B9820" s="4">
        <v>1</v>
      </c>
      <c r="C9820" s="4" t="s">
        <v>20390</v>
      </c>
      <c r="D9820" s="4" t="s">
        <v>20394</v>
      </c>
      <c r="E9820" s="4" t="s">
        <v>20395</v>
      </c>
    </row>
    <row r="9821" spans="1:5">
      <c r="A9821" s="10">
        <v>2714</v>
      </c>
      <c r="B9821" s="4">
        <v>1</v>
      </c>
      <c r="C9821" s="4" t="s">
        <v>20390</v>
      </c>
      <c r="D9821" s="4" t="s">
        <v>20396</v>
      </c>
      <c r="E9821" s="4" t="s">
        <v>20397</v>
      </c>
    </row>
    <row r="9822" spans="1:5">
      <c r="A9822" s="10" t="s">
        <v>27</v>
      </c>
      <c r="B9822" s="4">
        <v>0</v>
      </c>
      <c r="C9822" s="4" t="s">
        <v>20390</v>
      </c>
      <c r="D9822" s="4" t="s">
        <v>20398</v>
      </c>
      <c r="E9822" s="4" t="s">
        <v>20399</v>
      </c>
    </row>
    <row r="9823" spans="1:5">
      <c r="A9823" s="10" t="s">
        <v>39</v>
      </c>
      <c r="B9823" s="4" t="s">
        <v>85</v>
      </c>
      <c r="C9823" s="4" t="s">
        <v>20390</v>
      </c>
      <c r="D9823" s="4">
        <v>66695660</v>
      </c>
      <c r="E9823" s="4" t="s">
        <v>20400</v>
      </c>
    </row>
    <row r="9824" spans="1:5">
      <c r="A9824" s="10" t="s">
        <v>43</v>
      </c>
      <c r="B9824" s="4">
        <v>9800</v>
      </c>
      <c r="C9824" s="4" t="s">
        <v>20390</v>
      </c>
      <c r="D9824" s="4" t="s">
        <v>20401</v>
      </c>
      <c r="E9824" s="4" t="s">
        <v>20402</v>
      </c>
    </row>
    <row r="9825" spans="1:5">
      <c r="A9825" s="10" t="s">
        <v>27</v>
      </c>
      <c r="B9825" s="4">
        <v>0</v>
      </c>
      <c r="C9825" s="4" t="s">
        <v>20390</v>
      </c>
      <c r="D9825" s="4" t="s">
        <v>20403</v>
      </c>
      <c r="E9825" s="4" t="s">
        <v>20404</v>
      </c>
    </row>
    <row r="9826" spans="1:5">
      <c r="A9826" s="10" t="s">
        <v>48</v>
      </c>
      <c r="B9826" s="4" t="s">
        <v>40</v>
      </c>
      <c r="C9826" s="4" t="s">
        <v>20390</v>
      </c>
      <c r="D9826" s="4" t="s">
        <v>20405</v>
      </c>
      <c r="E9826" s="4" t="s">
        <v>20406</v>
      </c>
    </row>
    <row r="9827" spans="1:5">
      <c r="A9827" s="10" t="s">
        <v>51</v>
      </c>
      <c r="B9827" s="4" t="s">
        <v>487</v>
      </c>
      <c r="C9827" s="4" t="s">
        <v>20390</v>
      </c>
      <c r="D9827" s="4" t="s">
        <v>20407</v>
      </c>
      <c r="E9827" s="4" t="s">
        <v>20408</v>
      </c>
    </row>
    <row r="9828" spans="1:5">
      <c r="A9828" s="10" t="s">
        <v>27</v>
      </c>
      <c r="B9828" s="4">
        <v>0</v>
      </c>
      <c r="C9828" s="4" t="s">
        <v>20409</v>
      </c>
      <c r="D9828" s="4" t="s">
        <v>20410</v>
      </c>
      <c r="E9828" s="4" t="s">
        <v>20411</v>
      </c>
    </row>
    <row r="9829" spans="1:5">
      <c r="A9829" s="10" t="s">
        <v>56</v>
      </c>
      <c r="B9829" s="4" t="s">
        <v>85</v>
      </c>
      <c r="C9829" s="4" t="s">
        <v>20409</v>
      </c>
      <c r="D9829" s="4" t="s">
        <v>20412</v>
      </c>
      <c r="E9829" s="4" t="s">
        <v>20413</v>
      </c>
    </row>
    <row r="9830" spans="1:5">
      <c r="A9830" s="10" t="s">
        <v>59</v>
      </c>
      <c r="B9830" s="4" t="s">
        <v>110</v>
      </c>
      <c r="C9830" s="4" t="s">
        <v>20409</v>
      </c>
      <c r="D9830" s="4" t="s">
        <v>20414</v>
      </c>
      <c r="E9830" s="4" t="s">
        <v>20415</v>
      </c>
    </row>
    <row r="9831" spans="1:5">
      <c r="A9831" s="10" t="s">
        <v>27</v>
      </c>
      <c r="B9831" s="4">
        <v>0</v>
      </c>
      <c r="C9831" s="4" t="s">
        <v>20409</v>
      </c>
      <c r="D9831" s="4" t="s">
        <v>20416</v>
      </c>
      <c r="E9831" s="4" t="s">
        <v>20417</v>
      </c>
    </row>
    <row r="9832" spans="1:5">
      <c r="A9832" s="10" t="s">
        <v>30</v>
      </c>
      <c r="B9832" s="4">
        <v>4461</v>
      </c>
      <c r="C9832" s="4" t="s">
        <v>20409</v>
      </c>
      <c r="D9832" s="4" t="s">
        <v>20418</v>
      </c>
      <c r="E9832" s="4" t="s">
        <v>20419</v>
      </c>
    </row>
    <row r="9833" spans="1:5">
      <c r="A9833" s="10" t="s">
        <v>34</v>
      </c>
      <c r="B9833" s="4" t="s">
        <v>417</v>
      </c>
      <c r="C9833" s="4" t="s">
        <v>20409</v>
      </c>
      <c r="D9833" s="4" t="s">
        <v>20420</v>
      </c>
      <c r="E9833" s="4" t="s">
        <v>20421</v>
      </c>
    </row>
    <row r="9834" spans="1:5">
      <c r="A9834" s="10">
        <v>2711</v>
      </c>
      <c r="B9834" s="4">
        <v>1</v>
      </c>
      <c r="C9834" s="4" t="s">
        <v>20422</v>
      </c>
      <c r="D9834" s="4" t="s">
        <v>20423</v>
      </c>
      <c r="E9834" s="4" t="s">
        <v>20424</v>
      </c>
    </row>
    <row r="9835" spans="1:5">
      <c r="A9835" s="10">
        <v>2712</v>
      </c>
      <c r="B9835" s="4">
        <v>1</v>
      </c>
      <c r="C9835" s="4" t="s">
        <v>20422</v>
      </c>
      <c r="D9835" s="4" t="s">
        <v>20425</v>
      </c>
      <c r="E9835" s="4" t="s">
        <v>20426</v>
      </c>
    </row>
    <row r="9836" spans="1:5">
      <c r="A9836" s="10">
        <v>2713</v>
      </c>
      <c r="B9836" s="4">
        <v>1</v>
      </c>
      <c r="C9836" s="4" t="s">
        <v>20422</v>
      </c>
      <c r="D9836" s="4" t="s">
        <v>20427</v>
      </c>
      <c r="E9836" s="4" t="s">
        <v>20428</v>
      </c>
    </row>
    <row r="9837" spans="1:5">
      <c r="A9837" s="10">
        <v>2714</v>
      </c>
      <c r="B9837" s="4">
        <v>1</v>
      </c>
      <c r="C9837" s="4" t="s">
        <v>20422</v>
      </c>
      <c r="D9837" s="4" t="s">
        <v>20429</v>
      </c>
      <c r="E9837" s="4" t="s">
        <v>20430</v>
      </c>
    </row>
    <row r="9838" spans="1:5">
      <c r="A9838" s="10" t="s">
        <v>27</v>
      </c>
      <c r="B9838" s="4">
        <v>0</v>
      </c>
      <c r="C9838" s="4" t="s">
        <v>20422</v>
      </c>
      <c r="D9838" s="4" t="s">
        <v>20431</v>
      </c>
      <c r="E9838" s="4" t="s">
        <v>20432</v>
      </c>
    </row>
    <row r="9839" spans="1:5">
      <c r="A9839" s="10" t="s">
        <v>48</v>
      </c>
      <c r="B9839" s="4" t="s">
        <v>85</v>
      </c>
      <c r="C9839" s="4" t="s">
        <v>20422</v>
      </c>
      <c r="D9839" s="4" t="s">
        <v>20433</v>
      </c>
      <c r="E9839" s="4" t="s">
        <v>20434</v>
      </c>
    </row>
    <row r="9840" spans="1:5">
      <c r="A9840" s="10" t="s">
        <v>51</v>
      </c>
      <c r="B9840" s="4" t="s">
        <v>452</v>
      </c>
      <c r="C9840" s="4" t="s">
        <v>20422</v>
      </c>
      <c r="D9840" s="4" t="s">
        <v>20435</v>
      </c>
      <c r="E9840" s="4" t="s">
        <v>20436</v>
      </c>
    </row>
    <row r="9841" spans="1:5">
      <c r="A9841" s="10" t="s">
        <v>27</v>
      </c>
      <c r="B9841" s="4">
        <v>0</v>
      </c>
      <c r="C9841" s="4" t="s">
        <v>20422</v>
      </c>
      <c r="D9841" s="4" t="s">
        <v>20437</v>
      </c>
      <c r="E9841" s="4" t="s">
        <v>20438</v>
      </c>
    </row>
    <row r="9842" spans="1:5">
      <c r="A9842" s="10" t="s">
        <v>56</v>
      </c>
      <c r="B9842" s="4" t="s">
        <v>40</v>
      </c>
      <c r="C9842" s="4" t="s">
        <v>20422</v>
      </c>
      <c r="D9842" s="4" t="s">
        <v>20439</v>
      </c>
      <c r="E9842" s="4" t="s">
        <v>20440</v>
      </c>
    </row>
    <row r="9843" spans="1:5">
      <c r="A9843" s="10" t="s">
        <v>59</v>
      </c>
      <c r="B9843" s="4">
        <v>4000</v>
      </c>
      <c r="C9843" s="4" t="s">
        <v>20422</v>
      </c>
      <c r="D9843" s="4" t="s">
        <v>20441</v>
      </c>
      <c r="E9843" s="4" t="s">
        <v>20442</v>
      </c>
    </row>
    <row r="9844" spans="1:5">
      <c r="A9844" s="10" t="s">
        <v>27</v>
      </c>
      <c r="B9844" s="4">
        <v>0</v>
      </c>
      <c r="C9844" s="4" t="s">
        <v>20422</v>
      </c>
      <c r="D9844" s="4" t="s">
        <v>20443</v>
      </c>
      <c r="E9844" s="4" t="s">
        <v>20444</v>
      </c>
    </row>
    <row r="9845" spans="1:5">
      <c r="A9845" s="10" t="s">
        <v>30</v>
      </c>
      <c r="B9845" s="4" t="s">
        <v>2242</v>
      </c>
      <c r="C9845" s="4" t="s">
        <v>20422</v>
      </c>
      <c r="D9845" s="4" t="s">
        <v>20445</v>
      </c>
      <c r="E9845" s="4" t="s">
        <v>20446</v>
      </c>
    </row>
    <row r="9846" spans="1:5">
      <c r="A9846" s="10" t="s">
        <v>34</v>
      </c>
      <c r="B9846" s="4">
        <v>2000</v>
      </c>
      <c r="C9846" s="4" t="s">
        <v>20422</v>
      </c>
      <c r="D9846" s="4" t="s">
        <v>20447</v>
      </c>
      <c r="E9846" s="4" t="s">
        <v>20448</v>
      </c>
    </row>
    <row r="9847" spans="1:5">
      <c r="A9847" s="10" t="s">
        <v>27</v>
      </c>
      <c r="B9847" s="4">
        <v>0</v>
      </c>
      <c r="C9847" s="4" t="s">
        <v>20449</v>
      </c>
      <c r="D9847" s="4" t="s">
        <v>20450</v>
      </c>
      <c r="E9847" s="4" t="s">
        <v>20451</v>
      </c>
    </row>
    <row r="9848" spans="1:5">
      <c r="A9848" s="10" t="s">
        <v>39</v>
      </c>
      <c r="B9848" s="4" t="s">
        <v>40</v>
      </c>
      <c r="C9848" s="4" t="s">
        <v>20449</v>
      </c>
      <c r="D9848" s="4" t="s">
        <v>20452</v>
      </c>
      <c r="E9848" s="4" t="s">
        <v>20453</v>
      </c>
    </row>
    <row r="9849" spans="1:5">
      <c r="A9849" s="10" t="s">
        <v>43</v>
      </c>
      <c r="B9849" s="4" t="s">
        <v>825</v>
      </c>
      <c r="C9849" s="4" t="s">
        <v>20449</v>
      </c>
      <c r="D9849" s="4" t="s">
        <v>20454</v>
      </c>
      <c r="E9849" s="4" t="s">
        <v>20455</v>
      </c>
    </row>
    <row r="9850" spans="1:5">
      <c r="A9850" s="10">
        <v>2711</v>
      </c>
      <c r="B9850" s="4">
        <v>1</v>
      </c>
      <c r="C9850" s="4" t="s">
        <v>20456</v>
      </c>
      <c r="D9850" s="4" t="s">
        <v>20457</v>
      </c>
      <c r="E9850" s="4" t="s">
        <v>20458</v>
      </c>
    </row>
    <row r="9851" spans="1:5">
      <c r="A9851" s="10">
        <v>2712</v>
      </c>
      <c r="B9851" s="4">
        <v>1</v>
      </c>
      <c r="C9851" s="4" t="s">
        <v>20456</v>
      </c>
      <c r="D9851" s="4" t="s">
        <v>20459</v>
      </c>
      <c r="E9851" s="4" t="s">
        <v>20460</v>
      </c>
    </row>
    <row r="9852" spans="1:5">
      <c r="A9852" s="10">
        <v>2713</v>
      </c>
      <c r="B9852" s="4">
        <v>1</v>
      </c>
      <c r="C9852" s="4" t="s">
        <v>20456</v>
      </c>
      <c r="D9852" s="4" t="s">
        <v>20461</v>
      </c>
      <c r="E9852" s="4" t="s">
        <v>20462</v>
      </c>
    </row>
    <row r="9853" spans="1:5">
      <c r="A9853" s="10">
        <v>2714</v>
      </c>
      <c r="B9853" s="4">
        <v>1</v>
      </c>
      <c r="C9853" s="4" t="s">
        <v>20456</v>
      </c>
      <c r="D9853" s="4" t="s">
        <v>20463</v>
      </c>
      <c r="E9853" s="4" t="s">
        <v>20464</v>
      </c>
    </row>
    <row r="9854" spans="1:5">
      <c r="A9854" s="10" t="s">
        <v>27</v>
      </c>
      <c r="B9854" s="4">
        <v>0</v>
      </c>
      <c r="C9854" s="4" t="s">
        <v>20456</v>
      </c>
      <c r="D9854" s="4" t="s">
        <v>20465</v>
      </c>
      <c r="E9854" s="4" t="s">
        <v>20466</v>
      </c>
    </row>
    <row r="9855" spans="1:5">
      <c r="A9855" s="10" t="s">
        <v>56</v>
      </c>
      <c r="B9855" s="4" t="s">
        <v>85</v>
      </c>
      <c r="C9855" s="4" t="s">
        <v>20456</v>
      </c>
      <c r="D9855" s="4" t="s">
        <v>20467</v>
      </c>
      <c r="E9855" s="4" t="s">
        <v>20468</v>
      </c>
    </row>
    <row r="9856" spans="1:5">
      <c r="A9856" s="10" t="s">
        <v>59</v>
      </c>
      <c r="B9856" s="4">
        <v>7800</v>
      </c>
      <c r="C9856" s="4" t="s">
        <v>20456</v>
      </c>
      <c r="D9856" s="4" t="s">
        <v>20469</v>
      </c>
      <c r="E9856" s="4" t="s">
        <v>20470</v>
      </c>
    </row>
    <row r="9857" spans="1:5">
      <c r="A9857" s="10" t="s">
        <v>27</v>
      </c>
      <c r="B9857" s="4">
        <v>0</v>
      </c>
      <c r="C9857" s="4" t="s">
        <v>20456</v>
      </c>
      <c r="D9857" s="4" t="s">
        <v>20471</v>
      </c>
      <c r="E9857" s="4" t="s">
        <v>20472</v>
      </c>
    </row>
    <row r="9858" spans="1:5">
      <c r="A9858" s="10" t="s">
        <v>30</v>
      </c>
      <c r="B9858" s="4" t="s">
        <v>2242</v>
      </c>
      <c r="C9858" s="4" t="s">
        <v>20456</v>
      </c>
      <c r="D9858" s="4" t="s">
        <v>20473</v>
      </c>
      <c r="E9858" s="4" t="s">
        <v>20474</v>
      </c>
    </row>
    <row r="9859" spans="1:5">
      <c r="A9859" s="10" t="s">
        <v>34</v>
      </c>
      <c r="B9859" s="4">
        <v>1400</v>
      </c>
      <c r="C9859" s="4" t="s">
        <v>20456</v>
      </c>
      <c r="D9859" s="4" t="s">
        <v>20475</v>
      </c>
      <c r="E9859" s="4" t="s">
        <v>20476</v>
      </c>
    </row>
    <row r="9860" spans="1:5">
      <c r="A9860" s="10" t="s">
        <v>27</v>
      </c>
      <c r="B9860" s="4">
        <v>0</v>
      </c>
      <c r="C9860" s="4" t="s">
        <v>20456</v>
      </c>
      <c r="D9860" s="4" t="s">
        <v>20477</v>
      </c>
      <c r="E9860" s="4" t="s">
        <v>20478</v>
      </c>
    </row>
    <row r="9861" spans="1:5">
      <c r="A9861" s="10" t="s">
        <v>39</v>
      </c>
      <c r="B9861" s="4" t="s">
        <v>40</v>
      </c>
      <c r="C9861" s="4" t="s">
        <v>20456</v>
      </c>
      <c r="D9861" s="4" t="s">
        <v>20479</v>
      </c>
      <c r="E9861" s="4" t="s">
        <v>20480</v>
      </c>
    </row>
    <row r="9862" spans="1:5">
      <c r="A9862" s="10" t="s">
        <v>43</v>
      </c>
      <c r="B9862" s="4">
        <v>8800</v>
      </c>
      <c r="C9862" s="4" t="s">
        <v>20456</v>
      </c>
      <c r="D9862" s="4" t="s">
        <v>20481</v>
      </c>
      <c r="E9862" s="4" t="s">
        <v>20482</v>
      </c>
    </row>
    <row r="9863" spans="1:5">
      <c r="A9863" s="10" t="s">
        <v>27</v>
      </c>
      <c r="B9863" s="4">
        <v>0</v>
      </c>
      <c r="C9863" s="4" t="s">
        <v>20456</v>
      </c>
      <c r="D9863" s="4" t="s">
        <v>20483</v>
      </c>
      <c r="E9863" s="4" t="s">
        <v>20484</v>
      </c>
    </row>
    <row r="9864" spans="1:5">
      <c r="A9864" s="10" t="s">
        <v>48</v>
      </c>
      <c r="B9864" s="4" t="s">
        <v>85</v>
      </c>
      <c r="C9864" s="4" t="s">
        <v>20485</v>
      </c>
      <c r="D9864" s="4" t="s">
        <v>20486</v>
      </c>
      <c r="E9864" s="4" t="s">
        <v>20487</v>
      </c>
    </row>
    <row r="9865" spans="1:5">
      <c r="A9865" s="10" t="s">
        <v>51</v>
      </c>
      <c r="B9865" s="4" t="s">
        <v>452</v>
      </c>
      <c r="C9865" s="4" t="s">
        <v>20485</v>
      </c>
      <c r="D9865" s="4" t="s">
        <v>20488</v>
      </c>
      <c r="E9865" s="4" t="s">
        <v>20489</v>
      </c>
    </row>
    <row r="9866" spans="1:5">
      <c r="A9866" s="10">
        <v>2711</v>
      </c>
      <c r="B9866" s="4">
        <v>1</v>
      </c>
      <c r="C9866" s="4" t="s">
        <v>20490</v>
      </c>
      <c r="D9866" s="4" t="s">
        <v>20491</v>
      </c>
      <c r="E9866" s="4" t="s">
        <v>20492</v>
      </c>
    </row>
    <row r="9867" spans="1:5">
      <c r="A9867" s="10">
        <v>2712</v>
      </c>
      <c r="B9867" s="4">
        <v>1</v>
      </c>
      <c r="C9867" s="4" t="s">
        <v>20490</v>
      </c>
      <c r="D9867" s="4" t="s">
        <v>20493</v>
      </c>
      <c r="E9867" s="4" t="s">
        <v>20494</v>
      </c>
    </row>
    <row r="9868" spans="1:5">
      <c r="A9868" s="10">
        <v>2713</v>
      </c>
      <c r="B9868" s="4">
        <v>1</v>
      </c>
      <c r="C9868" s="4" t="s">
        <v>20490</v>
      </c>
      <c r="D9868" s="4" t="s">
        <v>20495</v>
      </c>
      <c r="E9868" s="4" t="s">
        <v>20496</v>
      </c>
    </row>
    <row r="9869" spans="1:5">
      <c r="A9869" s="10">
        <v>2714</v>
      </c>
      <c r="B9869" s="4">
        <v>1</v>
      </c>
      <c r="C9869" s="4" t="s">
        <v>20490</v>
      </c>
      <c r="D9869" s="4" t="s">
        <v>20497</v>
      </c>
      <c r="E9869" s="4" t="s">
        <v>20498</v>
      </c>
    </row>
    <row r="9870" spans="1:5">
      <c r="A9870" s="10" t="s">
        <v>27</v>
      </c>
      <c r="B9870" s="4">
        <v>0</v>
      </c>
      <c r="C9870" s="4" t="s">
        <v>20490</v>
      </c>
      <c r="D9870" s="4" t="s">
        <v>20499</v>
      </c>
      <c r="E9870" s="4" t="s">
        <v>20500</v>
      </c>
    </row>
    <row r="9871" spans="1:5">
      <c r="A9871" s="10" t="s">
        <v>30</v>
      </c>
      <c r="B9871" s="4">
        <v>4462</v>
      </c>
      <c r="C9871" s="4" t="s">
        <v>20490</v>
      </c>
      <c r="D9871" s="4" t="s">
        <v>20501</v>
      </c>
      <c r="E9871" s="4" t="s">
        <v>20502</v>
      </c>
    </row>
    <row r="9872" spans="1:5">
      <c r="A9872" s="10" t="s">
        <v>34</v>
      </c>
      <c r="B9872" s="4">
        <v>2400</v>
      </c>
      <c r="C9872" s="4" t="s">
        <v>20490</v>
      </c>
      <c r="D9872" s="4" t="s">
        <v>20503</v>
      </c>
      <c r="E9872" s="4" t="s">
        <v>20504</v>
      </c>
    </row>
    <row r="9873" spans="1:5">
      <c r="A9873" s="10" t="s">
        <v>27</v>
      </c>
      <c r="B9873" s="4">
        <v>0</v>
      </c>
      <c r="C9873" s="4" t="s">
        <v>20490</v>
      </c>
      <c r="D9873" s="4" t="s">
        <v>20505</v>
      </c>
      <c r="E9873" s="4" t="s">
        <v>20506</v>
      </c>
    </row>
    <row r="9874" spans="1:5">
      <c r="A9874" s="10" t="s">
        <v>39</v>
      </c>
      <c r="B9874" s="4" t="s">
        <v>85</v>
      </c>
      <c r="C9874" s="4" t="s">
        <v>20490</v>
      </c>
      <c r="D9874" s="4" t="s">
        <v>20507</v>
      </c>
      <c r="E9874" s="4" t="s">
        <v>20508</v>
      </c>
    </row>
    <row r="9875" spans="1:5">
      <c r="A9875" s="10" t="s">
        <v>43</v>
      </c>
      <c r="B9875" s="4">
        <v>6000</v>
      </c>
      <c r="C9875" s="4" t="s">
        <v>20490</v>
      </c>
      <c r="D9875" s="4" t="s">
        <v>20509</v>
      </c>
      <c r="E9875" s="4" t="s">
        <v>20510</v>
      </c>
    </row>
    <row r="9876" spans="1:5">
      <c r="A9876" s="10" t="s">
        <v>27</v>
      </c>
      <c r="B9876" s="4">
        <v>0</v>
      </c>
      <c r="C9876" s="4" t="s">
        <v>20490</v>
      </c>
      <c r="D9876" s="4" t="s">
        <v>20511</v>
      </c>
      <c r="E9876" s="4" t="s">
        <v>20512</v>
      </c>
    </row>
    <row r="9877" spans="1:5">
      <c r="A9877" s="10" t="s">
        <v>48</v>
      </c>
      <c r="B9877" s="4" t="s">
        <v>40</v>
      </c>
      <c r="C9877" s="4" t="s">
        <v>20490</v>
      </c>
      <c r="D9877" s="4" t="s">
        <v>20513</v>
      </c>
      <c r="E9877" s="4" t="s">
        <v>20514</v>
      </c>
    </row>
    <row r="9878" spans="1:5">
      <c r="A9878" s="10" t="s">
        <v>51</v>
      </c>
      <c r="B9878" s="4" t="s">
        <v>825</v>
      </c>
      <c r="C9878" s="4" t="s">
        <v>20490</v>
      </c>
      <c r="D9878" s="4" t="s">
        <v>20515</v>
      </c>
      <c r="E9878" s="4" t="s">
        <v>20516</v>
      </c>
    </row>
    <row r="9879" spans="1:5">
      <c r="A9879" s="10" t="s">
        <v>27</v>
      </c>
      <c r="B9879" s="4">
        <v>0</v>
      </c>
      <c r="C9879" s="4" t="s">
        <v>20490</v>
      </c>
      <c r="D9879" s="4" t="s">
        <v>20517</v>
      </c>
      <c r="E9879" s="4" t="s">
        <v>20518</v>
      </c>
    </row>
    <row r="9880" spans="1:5">
      <c r="A9880" s="10" t="s">
        <v>56</v>
      </c>
      <c r="B9880" s="4" t="s">
        <v>85</v>
      </c>
      <c r="C9880" s="4" t="s">
        <v>20490</v>
      </c>
      <c r="D9880" s="4" t="s">
        <v>20519</v>
      </c>
      <c r="E9880" s="4">
        <v>35998290</v>
      </c>
    </row>
    <row r="9881" spans="1:5">
      <c r="A9881" s="10" t="s">
        <v>59</v>
      </c>
      <c r="B9881" s="4">
        <v>8800</v>
      </c>
      <c r="C9881" s="4" t="s">
        <v>20490</v>
      </c>
      <c r="D9881" s="4" t="s">
        <v>20520</v>
      </c>
      <c r="E9881" s="4" t="s">
        <v>20521</v>
      </c>
    </row>
    <row r="9882" spans="1:5">
      <c r="A9882" s="10">
        <v>2711</v>
      </c>
      <c r="B9882" s="4">
        <v>1</v>
      </c>
      <c r="C9882" s="4" t="s">
        <v>20522</v>
      </c>
      <c r="D9882" s="4" t="s">
        <v>20523</v>
      </c>
      <c r="E9882" s="4" t="s">
        <v>20524</v>
      </c>
    </row>
    <row r="9883" spans="1:5">
      <c r="A9883" s="10">
        <v>2712</v>
      </c>
      <c r="B9883" s="4">
        <v>1</v>
      </c>
      <c r="C9883" s="4" t="s">
        <v>20522</v>
      </c>
      <c r="D9883" s="4" t="s">
        <v>20525</v>
      </c>
      <c r="E9883" s="4" t="s">
        <v>20526</v>
      </c>
    </row>
    <row r="9884" spans="1:5">
      <c r="A9884" s="10">
        <v>2713</v>
      </c>
      <c r="B9884" s="4">
        <v>1</v>
      </c>
      <c r="C9884" s="4" t="s">
        <v>20522</v>
      </c>
      <c r="D9884" s="4" t="s">
        <v>20527</v>
      </c>
      <c r="E9884" s="4" t="s">
        <v>20528</v>
      </c>
    </row>
    <row r="9885" spans="1:5">
      <c r="A9885" s="10">
        <v>2714</v>
      </c>
      <c r="B9885" s="4">
        <v>1</v>
      </c>
      <c r="C9885" s="4" t="s">
        <v>20522</v>
      </c>
      <c r="D9885" s="4" t="s">
        <v>20529</v>
      </c>
      <c r="E9885" s="4" t="s">
        <v>20530</v>
      </c>
    </row>
    <row r="9886" spans="1:5">
      <c r="A9886" s="10" t="s">
        <v>27</v>
      </c>
      <c r="B9886" s="4">
        <v>0</v>
      </c>
      <c r="C9886" s="4" t="s">
        <v>20531</v>
      </c>
      <c r="D9886" s="4" t="s">
        <v>20532</v>
      </c>
      <c r="E9886" s="4" t="s">
        <v>20533</v>
      </c>
    </row>
    <row r="9887" spans="1:5">
      <c r="A9887" s="10" t="s">
        <v>39</v>
      </c>
      <c r="B9887" s="4" t="s">
        <v>40</v>
      </c>
      <c r="C9887" s="4" t="s">
        <v>20531</v>
      </c>
      <c r="D9887" s="4" t="s">
        <v>20534</v>
      </c>
      <c r="E9887" s="4" t="s">
        <v>20535</v>
      </c>
    </row>
    <row r="9888" spans="1:5">
      <c r="A9888" s="10" t="s">
        <v>43</v>
      </c>
      <c r="B9888" s="4" t="s">
        <v>44</v>
      </c>
      <c r="C9888" s="4" t="s">
        <v>20531</v>
      </c>
      <c r="D9888" s="4" t="s">
        <v>20536</v>
      </c>
      <c r="E9888" s="4" t="s">
        <v>20537</v>
      </c>
    </row>
    <row r="9889" spans="1:5">
      <c r="A9889" s="10" t="s">
        <v>27</v>
      </c>
      <c r="B9889" s="4">
        <v>0</v>
      </c>
      <c r="C9889" s="4" t="s">
        <v>20531</v>
      </c>
      <c r="D9889" s="4" t="s">
        <v>20538</v>
      </c>
      <c r="E9889" s="4" t="s">
        <v>20539</v>
      </c>
    </row>
    <row r="9890" spans="1:5">
      <c r="A9890" s="10" t="s">
        <v>48</v>
      </c>
      <c r="B9890" s="4" t="s">
        <v>85</v>
      </c>
      <c r="C9890" s="4" t="s">
        <v>20531</v>
      </c>
      <c r="D9890" s="4" t="s">
        <v>20540</v>
      </c>
      <c r="E9890" s="4">
        <v>3539354</v>
      </c>
    </row>
    <row r="9891" spans="1:5">
      <c r="A9891" s="10" t="s">
        <v>51</v>
      </c>
      <c r="B9891" s="4" t="s">
        <v>417</v>
      </c>
      <c r="C9891" s="4" t="s">
        <v>20531</v>
      </c>
      <c r="D9891" s="4" t="s">
        <v>20541</v>
      </c>
      <c r="E9891" s="4" t="s">
        <v>20542</v>
      </c>
    </row>
    <row r="9892" spans="1:5">
      <c r="A9892" s="10" t="s">
        <v>27</v>
      </c>
      <c r="B9892" s="4">
        <v>0</v>
      </c>
      <c r="C9892" s="4" t="s">
        <v>20531</v>
      </c>
      <c r="D9892" s="4" t="s">
        <v>20543</v>
      </c>
      <c r="E9892" s="4" t="s">
        <v>20544</v>
      </c>
    </row>
    <row r="9893" spans="1:5">
      <c r="A9893" s="10" t="s">
        <v>56</v>
      </c>
      <c r="B9893" s="4" t="s">
        <v>40</v>
      </c>
      <c r="C9893" s="4" t="s">
        <v>20531</v>
      </c>
      <c r="D9893" s="4" t="s">
        <v>20545</v>
      </c>
      <c r="E9893" s="4" t="s">
        <v>20546</v>
      </c>
    </row>
    <row r="9894" spans="1:5">
      <c r="A9894" s="10" t="s">
        <v>59</v>
      </c>
      <c r="B9894" s="4">
        <v>6000</v>
      </c>
      <c r="C9894" s="4" t="s">
        <v>20531</v>
      </c>
      <c r="D9894" s="4" t="s">
        <v>20547</v>
      </c>
      <c r="E9894" s="4" t="s">
        <v>20548</v>
      </c>
    </row>
    <row r="9895" spans="1:5">
      <c r="A9895" s="10" t="s">
        <v>27</v>
      </c>
      <c r="B9895" s="4">
        <v>0</v>
      </c>
      <c r="C9895" s="4" t="s">
        <v>20531</v>
      </c>
      <c r="D9895" s="4" t="s">
        <v>20549</v>
      </c>
      <c r="E9895" s="4" t="s">
        <v>20550</v>
      </c>
    </row>
    <row r="9896" spans="1:5">
      <c r="A9896" s="10" t="s">
        <v>30</v>
      </c>
      <c r="B9896" s="4" t="s">
        <v>31</v>
      </c>
      <c r="C9896" s="4" t="s">
        <v>20531</v>
      </c>
      <c r="D9896" s="4" t="s">
        <v>20551</v>
      </c>
      <c r="E9896" s="4" t="s">
        <v>20552</v>
      </c>
    </row>
    <row r="9897" spans="1:5">
      <c r="A9897" s="10" t="s">
        <v>34</v>
      </c>
      <c r="B9897" s="4" t="s">
        <v>564</v>
      </c>
      <c r="C9897" s="4" t="s">
        <v>20531</v>
      </c>
      <c r="D9897" s="4" t="s">
        <v>20553</v>
      </c>
      <c r="E9897" s="4" t="s">
        <v>20554</v>
      </c>
    </row>
    <row r="9898" spans="1:5">
      <c r="A9898" s="10">
        <v>2711</v>
      </c>
      <c r="B9898" s="4">
        <v>1</v>
      </c>
      <c r="C9898" s="4" t="s">
        <v>20555</v>
      </c>
      <c r="D9898" s="4" t="s">
        <v>20556</v>
      </c>
      <c r="E9898" s="4" t="s">
        <v>20557</v>
      </c>
    </row>
    <row r="9899" spans="1:5">
      <c r="A9899" s="10">
        <v>2712</v>
      </c>
      <c r="B9899" s="4">
        <v>1</v>
      </c>
      <c r="C9899" s="4" t="s">
        <v>20555</v>
      </c>
      <c r="D9899" s="4" t="s">
        <v>20558</v>
      </c>
      <c r="E9899" s="4" t="s">
        <v>20559</v>
      </c>
    </row>
    <row r="9900" spans="1:5">
      <c r="A9900" s="10">
        <v>2713</v>
      </c>
      <c r="B9900" s="4">
        <v>1</v>
      </c>
      <c r="C9900" s="4" t="s">
        <v>20555</v>
      </c>
      <c r="D9900" s="11">
        <v>1.9783999999999998E+81</v>
      </c>
      <c r="E9900" s="4" t="s">
        <v>20560</v>
      </c>
    </row>
    <row r="9901" spans="1:5">
      <c r="A9901" s="10">
        <v>2714</v>
      </c>
      <c r="B9901" s="4">
        <v>1</v>
      </c>
      <c r="C9901" s="4" t="s">
        <v>20555</v>
      </c>
      <c r="D9901" s="4" t="s">
        <v>20561</v>
      </c>
      <c r="E9901" s="4" t="s">
        <v>20562</v>
      </c>
    </row>
    <row r="9902" spans="1:5">
      <c r="A9902" s="10" t="s">
        <v>27</v>
      </c>
      <c r="B9902" s="4">
        <v>0</v>
      </c>
      <c r="C9902" s="4" t="s">
        <v>20555</v>
      </c>
      <c r="D9902" s="4" t="s">
        <v>20563</v>
      </c>
      <c r="E9902" s="4" t="s">
        <v>20564</v>
      </c>
    </row>
    <row r="9903" spans="1:5">
      <c r="A9903" s="10" t="s">
        <v>48</v>
      </c>
      <c r="B9903" s="4" t="s">
        <v>40</v>
      </c>
      <c r="C9903" s="4" t="s">
        <v>20555</v>
      </c>
      <c r="D9903" s="4" t="s">
        <v>20565</v>
      </c>
      <c r="E9903" s="4" t="s">
        <v>20566</v>
      </c>
    </row>
    <row r="9904" spans="1:5">
      <c r="A9904" s="10" t="s">
        <v>51</v>
      </c>
      <c r="B9904" s="4" t="s">
        <v>825</v>
      </c>
      <c r="C9904" s="4" t="s">
        <v>20555</v>
      </c>
      <c r="D9904" s="4" t="s">
        <v>20567</v>
      </c>
      <c r="E9904" s="4" t="s">
        <v>20568</v>
      </c>
    </row>
    <row r="9905" spans="1:5">
      <c r="A9905" s="10" t="s">
        <v>27</v>
      </c>
      <c r="B9905" s="4">
        <v>0</v>
      </c>
      <c r="C9905" s="4" t="s">
        <v>20569</v>
      </c>
      <c r="D9905" s="4" t="s">
        <v>20570</v>
      </c>
      <c r="E9905" s="4" t="s">
        <v>20571</v>
      </c>
    </row>
    <row r="9906" spans="1:5">
      <c r="A9906" s="10" t="s">
        <v>56</v>
      </c>
      <c r="B9906" s="4" t="s">
        <v>85</v>
      </c>
      <c r="C9906" s="4" t="s">
        <v>20569</v>
      </c>
      <c r="D9906" s="4" t="s">
        <v>20572</v>
      </c>
      <c r="E9906" s="4" t="s">
        <v>20573</v>
      </c>
    </row>
    <row r="9907" spans="1:5">
      <c r="A9907" s="10" t="s">
        <v>59</v>
      </c>
      <c r="B9907" s="4">
        <v>8800</v>
      </c>
      <c r="C9907" s="4" t="s">
        <v>20569</v>
      </c>
      <c r="D9907" s="4" t="s">
        <v>20574</v>
      </c>
      <c r="E9907" s="4" t="s">
        <v>20575</v>
      </c>
    </row>
    <row r="9908" spans="1:5">
      <c r="A9908" s="10" t="s">
        <v>27</v>
      </c>
      <c r="B9908" s="4">
        <v>0</v>
      </c>
      <c r="C9908" s="4" t="s">
        <v>20569</v>
      </c>
      <c r="D9908" s="4" t="s">
        <v>20576</v>
      </c>
      <c r="E9908" s="4" t="s">
        <v>20577</v>
      </c>
    </row>
    <row r="9909" spans="1:5">
      <c r="A9909" s="10" t="s">
        <v>30</v>
      </c>
      <c r="B9909" s="4">
        <v>4463</v>
      </c>
      <c r="C9909" s="4" t="s">
        <v>20569</v>
      </c>
      <c r="D9909" s="4">
        <v>19824668</v>
      </c>
      <c r="E9909" s="4" t="s">
        <v>20578</v>
      </c>
    </row>
    <row r="9910" spans="1:5">
      <c r="A9910" s="10" t="s">
        <v>34</v>
      </c>
      <c r="B9910" s="4">
        <v>6800</v>
      </c>
      <c r="C9910" s="4" t="s">
        <v>20569</v>
      </c>
      <c r="D9910" s="4" t="s">
        <v>20579</v>
      </c>
      <c r="E9910" s="4" t="s">
        <v>20580</v>
      </c>
    </row>
    <row r="9911" spans="1:5">
      <c r="A9911" s="10" t="s">
        <v>27</v>
      </c>
      <c r="B9911" s="4">
        <v>0</v>
      </c>
      <c r="C9911" s="4" t="s">
        <v>20569</v>
      </c>
      <c r="D9911" s="4" t="s">
        <v>20581</v>
      </c>
      <c r="E9911" s="4" t="s">
        <v>20582</v>
      </c>
    </row>
    <row r="9912" spans="1:5">
      <c r="A9912" s="10" t="s">
        <v>39</v>
      </c>
      <c r="B9912" s="4" t="s">
        <v>85</v>
      </c>
      <c r="C9912" s="4" t="s">
        <v>20569</v>
      </c>
      <c r="D9912" s="11">
        <v>19857200000000</v>
      </c>
      <c r="E9912" s="4" t="s">
        <v>20583</v>
      </c>
    </row>
    <row r="9913" spans="1:5">
      <c r="A9913" s="10" t="s">
        <v>43</v>
      </c>
      <c r="B9913" s="4">
        <v>6800</v>
      </c>
      <c r="C9913" s="4" t="s">
        <v>20569</v>
      </c>
      <c r="D9913" s="4" t="s">
        <v>20584</v>
      </c>
      <c r="E9913" s="4" t="s">
        <v>20585</v>
      </c>
    </row>
    <row r="9914" spans="1:5">
      <c r="A9914" s="10">
        <v>2711</v>
      </c>
      <c r="B9914" s="4">
        <v>1</v>
      </c>
      <c r="C9914" s="4" t="s">
        <v>20586</v>
      </c>
      <c r="D9914" s="4" t="s">
        <v>20587</v>
      </c>
      <c r="E9914" s="4" t="s">
        <v>20588</v>
      </c>
    </row>
    <row r="9915" spans="1:5">
      <c r="A9915" s="10">
        <v>2712</v>
      </c>
      <c r="B9915" s="4">
        <v>1</v>
      </c>
      <c r="C9915" s="4" t="s">
        <v>20586</v>
      </c>
      <c r="D9915" s="4" t="s">
        <v>20589</v>
      </c>
      <c r="E9915" s="4" t="s">
        <v>20590</v>
      </c>
    </row>
    <row r="9916" spans="1:5">
      <c r="A9916" s="10">
        <v>2713</v>
      </c>
      <c r="B9916" s="4">
        <v>1</v>
      </c>
      <c r="C9916" s="4" t="s">
        <v>20586</v>
      </c>
      <c r="D9916" s="4" t="s">
        <v>20591</v>
      </c>
      <c r="E9916" s="4" t="s">
        <v>20592</v>
      </c>
    </row>
    <row r="9917" spans="1:5">
      <c r="A9917" s="10">
        <v>2714</v>
      </c>
      <c r="B9917" s="4">
        <v>1</v>
      </c>
      <c r="C9917" s="4" t="s">
        <v>20586</v>
      </c>
      <c r="D9917" s="4" t="s">
        <v>20593</v>
      </c>
      <c r="E9917" s="4" t="s">
        <v>20594</v>
      </c>
    </row>
    <row r="9918" spans="1:5">
      <c r="A9918" s="10" t="s">
        <v>27</v>
      </c>
      <c r="B9918" s="4">
        <v>0</v>
      </c>
      <c r="C9918" s="4" t="s">
        <v>20586</v>
      </c>
      <c r="D9918" s="4" t="s">
        <v>20595</v>
      </c>
      <c r="E9918" s="4" t="s">
        <v>20596</v>
      </c>
    </row>
    <row r="9919" spans="1:5">
      <c r="A9919" s="10" t="s">
        <v>56</v>
      </c>
      <c r="B9919" s="4" t="s">
        <v>40</v>
      </c>
      <c r="C9919" s="4" t="s">
        <v>20586</v>
      </c>
      <c r="D9919" s="4" t="s">
        <v>20597</v>
      </c>
      <c r="E9919" s="4" t="s">
        <v>20598</v>
      </c>
    </row>
    <row r="9920" spans="1:5">
      <c r="A9920" s="10" t="s">
        <v>59</v>
      </c>
      <c r="B9920" s="4">
        <v>5800</v>
      </c>
      <c r="C9920" s="4" t="s">
        <v>20586</v>
      </c>
      <c r="D9920" s="4" t="s">
        <v>20599</v>
      </c>
      <c r="E9920" s="4" t="s">
        <v>20600</v>
      </c>
    </row>
    <row r="9921" spans="1:5">
      <c r="A9921" s="10" t="s">
        <v>27</v>
      </c>
      <c r="B9921" s="4">
        <v>0</v>
      </c>
      <c r="C9921" s="4" t="s">
        <v>20601</v>
      </c>
      <c r="D9921" s="4" t="s">
        <v>20602</v>
      </c>
      <c r="E9921" s="4" t="s">
        <v>20603</v>
      </c>
    </row>
    <row r="9922" spans="1:5">
      <c r="A9922" s="10" t="s">
        <v>30</v>
      </c>
      <c r="B9922" s="4" t="s">
        <v>2563</v>
      </c>
      <c r="C9922" s="4" t="s">
        <v>20601</v>
      </c>
      <c r="D9922" s="4" t="s">
        <v>20604</v>
      </c>
      <c r="E9922" s="4" t="s">
        <v>20605</v>
      </c>
    </row>
    <row r="9923" spans="1:5">
      <c r="A9923" s="10" t="s">
        <v>34</v>
      </c>
      <c r="B9923" s="4">
        <v>800</v>
      </c>
      <c r="C9923" s="4" t="s">
        <v>20601</v>
      </c>
      <c r="D9923" s="4" t="s">
        <v>20606</v>
      </c>
      <c r="E9923" s="4" t="s">
        <v>20607</v>
      </c>
    </row>
    <row r="9924" spans="1:5">
      <c r="A9924" s="10" t="s">
        <v>27</v>
      </c>
      <c r="B9924" s="4">
        <v>0</v>
      </c>
      <c r="C9924" s="4" t="s">
        <v>20601</v>
      </c>
      <c r="D9924" s="4" t="s">
        <v>20608</v>
      </c>
      <c r="E9924" s="4" t="s">
        <v>20609</v>
      </c>
    </row>
    <row r="9925" spans="1:5">
      <c r="A9925" s="10" t="s">
        <v>39</v>
      </c>
      <c r="B9925" s="4" t="s">
        <v>40</v>
      </c>
      <c r="C9925" s="4" t="s">
        <v>20601</v>
      </c>
      <c r="D9925" s="4" t="s">
        <v>20610</v>
      </c>
      <c r="E9925" s="4" t="s">
        <v>20611</v>
      </c>
    </row>
    <row r="9926" spans="1:5">
      <c r="A9926" s="10" t="s">
        <v>43</v>
      </c>
      <c r="B9926" s="4" t="s">
        <v>219</v>
      </c>
      <c r="C9926" s="4" t="s">
        <v>20601</v>
      </c>
      <c r="D9926" s="4" t="s">
        <v>20612</v>
      </c>
      <c r="E9926" s="4" t="s">
        <v>20613</v>
      </c>
    </row>
    <row r="9927" spans="1:5">
      <c r="A9927" s="10" t="s">
        <v>27</v>
      </c>
      <c r="B9927" s="4">
        <v>0</v>
      </c>
      <c r="C9927" s="4" t="s">
        <v>20601</v>
      </c>
      <c r="D9927" s="4" t="s">
        <v>20614</v>
      </c>
      <c r="E9927" s="4">
        <v>60961890</v>
      </c>
    </row>
    <row r="9928" spans="1:5">
      <c r="A9928" s="10" t="s">
        <v>48</v>
      </c>
      <c r="B9928" s="4" t="s">
        <v>85</v>
      </c>
      <c r="C9928" s="4" t="s">
        <v>20601</v>
      </c>
      <c r="D9928" s="4" t="s">
        <v>20615</v>
      </c>
      <c r="E9928" s="4">
        <v>67212383</v>
      </c>
    </row>
    <row r="9929" spans="1:5">
      <c r="A9929" s="10" t="s">
        <v>51</v>
      </c>
      <c r="B9929" s="4">
        <v>9000</v>
      </c>
      <c r="C9929" s="4" t="s">
        <v>20601</v>
      </c>
      <c r="D9929" s="4" t="s">
        <v>20616</v>
      </c>
      <c r="E9929" s="4" t="s">
        <v>20617</v>
      </c>
    </row>
    <row r="9930" spans="1:5">
      <c r="A9930" s="10">
        <v>2711</v>
      </c>
      <c r="B9930" s="4">
        <v>1</v>
      </c>
      <c r="C9930" s="4" t="s">
        <v>20618</v>
      </c>
      <c r="D9930" s="4">
        <v>61195889</v>
      </c>
      <c r="E9930" s="4" t="s">
        <v>20619</v>
      </c>
    </row>
    <row r="9931" spans="1:5">
      <c r="A9931" s="10">
        <v>2712</v>
      </c>
      <c r="B9931" s="4">
        <v>1</v>
      </c>
      <c r="C9931" s="4" t="s">
        <v>20618</v>
      </c>
      <c r="D9931" s="4" t="s">
        <v>20620</v>
      </c>
      <c r="E9931" s="4" t="s">
        <v>20621</v>
      </c>
    </row>
    <row r="9932" spans="1:5">
      <c r="A9932" s="10">
        <v>2713</v>
      </c>
      <c r="B9932" s="4">
        <v>1</v>
      </c>
      <c r="C9932" s="4" t="s">
        <v>20618</v>
      </c>
      <c r="D9932" s="4" t="s">
        <v>20622</v>
      </c>
      <c r="E9932" s="4" t="s">
        <v>20623</v>
      </c>
    </row>
    <row r="9933" spans="1:5">
      <c r="A9933" s="10">
        <v>2714</v>
      </c>
      <c r="B9933" s="4">
        <v>1</v>
      </c>
      <c r="C9933" s="4" t="s">
        <v>20618</v>
      </c>
      <c r="D9933" s="4" t="s">
        <v>20624</v>
      </c>
      <c r="E9933" s="4" t="s">
        <v>20625</v>
      </c>
    </row>
    <row r="9934" spans="1:5">
      <c r="A9934" s="10" t="s">
        <v>27</v>
      </c>
      <c r="B9934" s="4">
        <v>0</v>
      </c>
      <c r="C9934" s="4" t="s">
        <v>20618</v>
      </c>
      <c r="D9934" s="4" t="s">
        <v>20626</v>
      </c>
      <c r="E9934" s="4" t="s">
        <v>20627</v>
      </c>
    </row>
    <row r="9935" spans="1:5">
      <c r="A9935" s="10" t="s">
        <v>30</v>
      </c>
      <c r="B9935" s="4">
        <v>4462</v>
      </c>
      <c r="C9935" s="4" t="s">
        <v>20618</v>
      </c>
      <c r="D9935" s="4" t="s">
        <v>20628</v>
      </c>
      <c r="E9935" s="4" t="s">
        <v>20629</v>
      </c>
    </row>
    <row r="9936" spans="1:5">
      <c r="A9936" s="10" t="s">
        <v>34</v>
      </c>
      <c r="B9936" s="4">
        <v>9400</v>
      </c>
      <c r="C9936" s="4" t="s">
        <v>20618</v>
      </c>
      <c r="D9936" s="4" t="s">
        <v>20630</v>
      </c>
      <c r="E9936" s="4" t="s">
        <v>20631</v>
      </c>
    </row>
    <row r="9937" spans="1:5">
      <c r="A9937" s="10" t="s">
        <v>27</v>
      </c>
      <c r="B9937" s="4">
        <v>0</v>
      </c>
      <c r="C9937" s="4" t="s">
        <v>20618</v>
      </c>
      <c r="D9937" s="4" t="s">
        <v>20632</v>
      </c>
      <c r="E9937" s="4" t="s">
        <v>20633</v>
      </c>
    </row>
    <row r="9938" spans="1:5">
      <c r="A9938" s="10" t="s">
        <v>39</v>
      </c>
      <c r="B9938" s="4" t="s">
        <v>40</v>
      </c>
      <c r="C9938" s="4" t="s">
        <v>20618</v>
      </c>
      <c r="D9938" s="4" t="s">
        <v>20634</v>
      </c>
      <c r="E9938" s="4" t="s">
        <v>20635</v>
      </c>
    </row>
    <row r="9939" spans="1:5">
      <c r="A9939" s="10" t="s">
        <v>43</v>
      </c>
      <c r="B9939" s="4" t="s">
        <v>487</v>
      </c>
      <c r="C9939" s="4" t="s">
        <v>20618</v>
      </c>
      <c r="D9939" s="4" t="s">
        <v>20636</v>
      </c>
      <c r="E9939" s="4" t="s">
        <v>20637</v>
      </c>
    </row>
    <row r="9940" spans="1:5">
      <c r="A9940" s="10" t="s">
        <v>27</v>
      </c>
      <c r="B9940" s="4">
        <v>0</v>
      </c>
      <c r="C9940" s="4" t="s">
        <v>20638</v>
      </c>
      <c r="D9940" s="4" t="s">
        <v>20639</v>
      </c>
      <c r="E9940" s="4" t="s">
        <v>20640</v>
      </c>
    </row>
    <row r="9941" spans="1:5">
      <c r="A9941" s="10" t="s">
        <v>48</v>
      </c>
      <c r="B9941" s="4" t="s">
        <v>85</v>
      </c>
      <c r="C9941" s="4" t="s">
        <v>20638</v>
      </c>
      <c r="D9941" s="4" t="s">
        <v>20641</v>
      </c>
      <c r="E9941" s="4" t="s">
        <v>20642</v>
      </c>
    </row>
    <row r="9942" spans="1:5">
      <c r="A9942" s="10" t="s">
        <v>51</v>
      </c>
      <c r="B9942" s="4" t="s">
        <v>150</v>
      </c>
      <c r="C9942" s="4" t="s">
        <v>20638</v>
      </c>
      <c r="D9942" s="4" t="s">
        <v>20643</v>
      </c>
      <c r="E9942" s="4" t="s">
        <v>20644</v>
      </c>
    </row>
    <row r="9943" spans="1:5">
      <c r="A9943" s="10" t="s">
        <v>27</v>
      </c>
      <c r="B9943" s="4">
        <v>0</v>
      </c>
      <c r="C9943" s="4" t="s">
        <v>20638</v>
      </c>
      <c r="D9943" s="4">
        <v>61261313</v>
      </c>
      <c r="E9943" s="4" t="s">
        <v>20645</v>
      </c>
    </row>
    <row r="9944" spans="1:5">
      <c r="A9944" s="10" t="s">
        <v>56</v>
      </c>
      <c r="B9944" s="4" t="s">
        <v>40</v>
      </c>
      <c r="C9944" s="4" t="s">
        <v>20638</v>
      </c>
      <c r="D9944" s="4" t="s">
        <v>20646</v>
      </c>
      <c r="E9944" s="4" t="s">
        <v>20647</v>
      </c>
    </row>
    <row r="9945" spans="1:5">
      <c r="A9945" s="10" t="s">
        <v>59</v>
      </c>
      <c r="B9945" s="4">
        <v>4800</v>
      </c>
      <c r="C9945" s="4" t="s">
        <v>20638</v>
      </c>
      <c r="D9945" s="4" t="s">
        <v>20648</v>
      </c>
      <c r="E9945" s="4" t="s">
        <v>20649</v>
      </c>
    </row>
    <row r="9946" spans="1:5">
      <c r="A9946" s="10">
        <v>2711</v>
      </c>
      <c r="B9946" s="4">
        <v>1</v>
      </c>
      <c r="C9946" s="4" t="s">
        <v>20650</v>
      </c>
      <c r="D9946" s="11" t="s">
        <v>20651</v>
      </c>
      <c r="E9946" s="4" t="s">
        <v>20652</v>
      </c>
    </row>
    <row r="9947" spans="1:5">
      <c r="A9947" s="10">
        <v>2712</v>
      </c>
      <c r="B9947" s="4">
        <v>1</v>
      </c>
      <c r="C9947" s="4" t="s">
        <v>20650</v>
      </c>
      <c r="D9947" s="4" t="s">
        <v>20653</v>
      </c>
      <c r="E9947" s="4" t="s">
        <v>20654</v>
      </c>
    </row>
    <row r="9948" spans="1:5">
      <c r="A9948" s="10">
        <v>2713</v>
      </c>
      <c r="B9948" s="4">
        <v>1</v>
      </c>
      <c r="C9948" s="4" t="s">
        <v>20650</v>
      </c>
      <c r="D9948" s="4" t="s">
        <v>20655</v>
      </c>
      <c r="E9948" s="4" t="s">
        <v>20656</v>
      </c>
    </row>
    <row r="9949" spans="1:5">
      <c r="A9949" s="10">
        <v>2714</v>
      </c>
      <c r="B9949" s="4">
        <v>1</v>
      </c>
      <c r="C9949" s="4" t="s">
        <v>20650</v>
      </c>
      <c r="D9949" s="4" t="s">
        <v>20657</v>
      </c>
      <c r="E9949" s="4" t="s">
        <v>20658</v>
      </c>
    </row>
    <row r="9950" spans="1:5">
      <c r="A9950" s="10" t="s">
        <v>27</v>
      </c>
      <c r="B9950" s="4">
        <v>0</v>
      </c>
      <c r="C9950" s="4" t="s">
        <v>20650</v>
      </c>
      <c r="D9950" s="4" t="s">
        <v>20659</v>
      </c>
      <c r="E9950" s="4" t="s">
        <v>20660</v>
      </c>
    </row>
    <row r="9951" spans="1:5">
      <c r="A9951" s="10" t="s">
        <v>39</v>
      </c>
      <c r="B9951" s="4" t="s">
        <v>85</v>
      </c>
      <c r="C9951" s="4" t="s">
        <v>20650</v>
      </c>
      <c r="D9951" s="4" t="s">
        <v>20661</v>
      </c>
      <c r="E9951" s="4" t="s">
        <v>20662</v>
      </c>
    </row>
    <row r="9952" spans="1:5">
      <c r="A9952" s="10" t="s">
        <v>43</v>
      </c>
      <c r="B9952" s="4">
        <v>8000</v>
      </c>
      <c r="C9952" s="4" t="s">
        <v>20650</v>
      </c>
      <c r="D9952" s="4" t="s">
        <v>20663</v>
      </c>
      <c r="E9952" s="4" t="s">
        <v>20664</v>
      </c>
    </row>
    <row r="9953" spans="1:5">
      <c r="A9953" s="10" t="s">
        <v>27</v>
      </c>
      <c r="B9953" s="4">
        <v>0</v>
      </c>
      <c r="C9953" s="4" t="s">
        <v>20650</v>
      </c>
      <c r="D9953" s="4" t="s">
        <v>20665</v>
      </c>
      <c r="E9953" s="4" t="s">
        <v>20666</v>
      </c>
    </row>
    <row r="9954" spans="1:5">
      <c r="A9954" s="10" t="s">
        <v>48</v>
      </c>
      <c r="B9954" s="4" t="s">
        <v>40</v>
      </c>
      <c r="C9954" s="4" t="s">
        <v>20650</v>
      </c>
      <c r="D9954" s="4" t="s">
        <v>20667</v>
      </c>
      <c r="E9954" s="4" t="s">
        <v>20668</v>
      </c>
    </row>
    <row r="9955" spans="1:5">
      <c r="A9955" s="10" t="s">
        <v>51</v>
      </c>
      <c r="B9955" s="4" t="s">
        <v>417</v>
      </c>
      <c r="C9955" s="4" t="s">
        <v>20650</v>
      </c>
      <c r="D9955" s="4" t="s">
        <v>20669</v>
      </c>
      <c r="E9955" s="4" t="s">
        <v>20670</v>
      </c>
    </row>
    <row r="9956" spans="1:5">
      <c r="A9956" s="10" t="s">
        <v>27</v>
      </c>
      <c r="B9956" s="4">
        <v>0</v>
      </c>
      <c r="C9956" s="4" t="s">
        <v>20671</v>
      </c>
      <c r="D9956" s="4" t="s">
        <v>20672</v>
      </c>
      <c r="E9956" s="4" t="s">
        <v>20673</v>
      </c>
    </row>
    <row r="9957" spans="1:5">
      <c r="A9957" s="10" t="s">
        <v>56</v>
      </c>
      <c r="B9957" s="4" t="s">
        <v>85</v>
      </c>
      <c r="C9957" s="4" t="s">
        <v>20671</v>
      </c>
      <c r="D9957" s="4" t="s">
        <v>20674</v>
      </c>
      <c r="E9957" s="4" t="s">
        <v>20675</v>
      </c>
    </row>
    <row r="9958" spans="1:5">
      <c r="A9958" s="10" t="s">
        <v>59</v>
      </c>
      <c r="B9958" s="4">
        <v>9800</v>
      </c>
      <c r="C9958" s="4" t="s">
        <v>20671</v>
      </c>
      <c r="D9958" s="4" t="s">
        <v>20676</v>
      </c>
      <c r="E9958" s="4" t="s">
        <v>20677</v>
      </c>
    </row>
    <row r="9959" spans="1:5">
      <c r="A9959" s="10" t="s">
        <v>27</v>
      </c>
      <c r="B9959" s="4">
        <v>0</v>
      </c>
      <c r="C9959" s="4" t="s">
        <v>20671</v>
      </c>
      <c r="D9959" s="4" t="s">
        <v>20678</v>
      </c>
      <c r="E9959" s="4" t="s">
        <v>20679</v>
      </c>
    </row>
    <row r="9960" spans="1:5">
      <c r="A9960" s="10" t="s">
        <v>30</v>
      </c>
      <c r="B9960" s="4">
        <v>4465</v>
      </c>
      <c r="C9960" s="4" t="s">
        <v>20671</v>
      </c>
      <c r="D9960" s="4" t="s">
        <v>20680</v>
      </c>
      <c r="E9960" s="4">
        <v>93866909</v>
      </c>
    </row>
    <row r="9961" spans="1:5">
      <c r="A9961" s="10" t="s">
        <v>34</v>
      </c>
      <c r="B9961" s="4" t="s">
        <v>774</v>
      </c>
      <c r="C9961" s="4" t="s">
        <v>20671</v>
      </c>
      <c r="D9961" s="4" t="s">
        <v>20681</v>
      </c>
      <c r="E9961" s="4" t="s">
        <v>20682</v>
      </c>
    </row>
    <row r="9962" spans="1:5">
      <c r="A9962" s="10">
        <v>2711</v>
      </c>
      <c r="B9962" s="4">
        <v>1</v>
      </c>
      <c r="C9962" s="4" t="s">
        <v>20683</v>
      </c>
      <c r="D9962" s="4" t="s">
        <v>20684</v>
      </c>
      <c r="E9962" s="4" t="s">
        <v>20685</v>
      </c>
    </row>
    <row r="9963" spans="1:5">
      <c r="A9963" s="10">
        <v>2712</v>
      </c>
      <c r="B9963" s="4">
        <v>1</v>
      </c>
      <c r="C9963" s="4" t="s">
        <v>20683</v>
      </c>
      <c r="D9963" s="4" t="s">
        <v>20686</v>
      </c>
      <c r="E9963" s="4" t="s">
        <v>20687</v>
      </c>
    </row>
    <row r="9964" spans="1:5">
      <c r="A9964" s="10">
        <v>2713</v>
      </c>
      <c r="B9964" s="4">
        <v>1</v>
      </c>
      <c r="C9964" s="4" t="s">
        <v>20683</v>
      </c>
      <c r="D9964" s="4" t="s">
        <v>20688</v>
      </c>
      <c r="E9964" s="4" t="s">
        <v>20689</v>
      </c>
    </row>
    <row r="9965" spans="1:5">
      <c r="A9965" s="10">
        <v>2714</v>
      </c>
      <c r="B9965" s="4">
        <v>1</v>
      </c>
      <c r="C9965" s="4" t="s">
        <v>20683</v>
      </c>
      <c r="D9965" s="4" t="s">
        <v>20690</v>
      </c>
      <c r="E9965" s="4" t="s">
        <v>20691</v>
      </c>
    </row>
    <row r="9966" spans="1:5">
      <c r="A9966" s="10" t="s">
        <v>27</v>
      </c>
      <c r="B9966" s="4">
        <v>0</v>
      </c>
      <c r="C9966" s="4" t="s">
        <v>20683</v>
      </c>
      <c r="D9966" s="4" t="s">
        <v>20692</v>
      </c>
      <c r="E9966" s="4" t="s">
        <v>20693</v>
      </c>
    </row>
    <row r="9967" spans="1:5">
      <c r="A9967" s="10" t="s">
        <v>48</v>
      </c>
      <c r="B9967" s="4" t="s">
        <v>2926</v>
      </c>
      <c r="C9967" s="4" t="s">
        <v>20683</v>
      </c>
      <c r="D9967" s="4" t="s">
        <v>20694</v>
      </c>
      <c r="E9967" s="4" t="s">
        <v>20695</v>
      </c>
    </row>
    <row r="9968" spans="1:5">
      <c r="A9968" s="10" t="s">
        <v>51</v>
      </c>
      <c r="B9968" s="4">
        <v>1800</v>
      </c>
      <c r="C9968" s="4" t="s">
        <v>20683</v>
      </c>
      <c r="D9968" s="4" t="s">
        <v>20696</v>
      </c>
      <c r="E9968" s="4" t="s">
        <v>20697</v>
      </c>
    </row>
    <row r="9969" spans="1:5">
      <c r="A9969" s="10" t="s">
        <v>27</v>
      </c>
      <c r="B9969" s="4">
        <v>0</v>
      </c>
      <c r="C9969" s="4" t="s">
        <v>20683</v>
      </c>
      <c r="D9969" s="4" t="s">
        <v>20698</v>
      </c>
      <c r="E9969" s="4" t="s">
        <v>20699</v>
      </c>
    </row>
    <row r="9970" spans="1:5">
      <c r="A9970" s="10" t="s">
        <v>56</v>
      </c>
      <c r="B9970" s="4" t="s">
        <v>40</v>
      </c>
      <c r="C9970" s="4" t="s">
        <v>20683</v>
      </c>
      <c r="D9970" s="4" t="s">
        <v>20700</v>
      </c>
      <c r="E9970" s="4" t="s">
        <v>20701</v>
      </c>
    </row>
    <row r="9971" spans="1:5">
      <c r="A9971" s="10" t="s">
        <v>59</v>
      </c>
      <c r="B9971" s="4" t="s">
        <v>654</v>
      </c>
      <c r="C9971" s="4" t="s">
        <v>20683</v>
      </c>
      <c r="D9971" s="4" t="s">
        <v>20702</v>
      </c>
      <c r="E9971" s="4" t="s">
        <v>20703</v>
      </c>
    </row>
    <row r="9972" spans="1:5">
      <c r="A9972" s="10" t="s">
        <v>27</v>
      </c>
      <c r="B9972" s="4">
        <v>0</v>
      </c>
      <c r="C9972" s="4" t="s">
        <v>20683</v>
      </c>
      <c r="D9972" s="4" t="s">
        <v>20704</v>
      </c>
      <c r="E9972" s="4" t="s">
        <v>20705</v>
      </c>
    </row>
    <row r="9973" spans="1:5">
      <c r="A9973" s="10" t="s">
        <v>30</v>
      </c>
      <c r="B9973" s="4">
        <v>4460</v>
      </c>
      <c r="C9973" s="4" t="s">
        <v>20683</v>
      </c>
      <c r="D9973" s="4" t="s">
        <v>20706</v>
      </c>
      <c r="E9973" s="4" t="s">
        <v>20707</v>
      </c>
    </row>
    <row r="9974" spans="1:5">
      <c r="A9974" s="10" t="s">
        <v>34</v>
      </c>
      <c r="B9974" s="4">
        <v>2000</v>
      </c>
      <c r="C9974" s="4" t="s">
        <v>20683</v>
      </c>
      <c r="D9974" s="4" t="s">
        <v>20708</v>
      </c>
      <c r="E9974" s="4" t="s">
        <v>20709</v>
      </c>
    </row>
    <row r="9975" spans="1:5">
      <c r="A9975" s="10" t="s">
        <v>27</v>
      </c>
      <c r="B9975" s="4">
        <v>0</v>
      </c>
      <c r="C9975" s="4" t="s">
        <v>20710</v>
      </c>
      <c r="D9975" s="4" t="s">
        <v>20711</v>
      </c>
      <c r="E9975" s="4" t="s">
        <v>20712</v>
      </c>
    </row>
    <row r="9976" spans="1:5">
      <c r="A9976" s="10" t="s">
        <v>39</v>
      </c>
      <c r="B9976" s="4" t="s">
        <v>40</v>
      </c>
      <c r="C9976" s="4" t="s">
        <v>20710</v>
      </c>
      <c r="D9976" s="4" t="s">
        <v>20713</v>
      </c>
      <c r="E9976" s="4" t="s">
        <v>20714</v>
      </c>
    </row>
    <row r="9977" spans="1:5">
      <c r="A9977" s="10" t="s">
        <v>43</v>
      </c>
      <c r="B9977" s="4" t="s">
        <v>219</v>
      </c>
      <c r="C9977" s="4" t="s">
        <v>20710</v>
      </c>
      <c r="D9977" s="4" t="s">
        <v>20715</v>
      </c>
      <c r="E9977" s="4" t="s">
        <v>20716</v>
      </c>
    </row>
    <row r="9978" spans="1:5">
      <c r="A9978" s="10">
        <v>2711</v>
      </c>
      <c r="B9978" s="4">
        <v>1</v>
      </c>
      <c r="C9978" s="4" t="s">
        <v>20717</v>
      </c>
      <c r="D9978" s="4" t="s">
        <v>20718</v>
      </c>
      <c r="E9978" s="4" t="s">
        <v>20719</v>
      </c>
    </row>
    <row r="9979" spans="1:5">
      <c r="A9979" s="10">
        <v>2712</v>
      </c>
      <c r="B9979" s="4">
        <v>1</v>
      </c>
      <c r="C9979" s="4" t="s">
        <v>20717</v>
      </c>
      <c r="D9979" s="4" t="s">
        <v>20720</v>
      </c>
      <c r="E9979" s="4" t="s">
        <v>20721</v>
      </c>
    </row>
    <row r="9980" spans="1:5">
      <c r="A9980" s="10">
        <v>2713</v>
      </c>
      <c r="B9980" s="4">
        <v>1</v>
      </c>
      <c r="C9980" s="4" t="s">
        <v>20717</v>
      </c>
      <c r="D9980" s="4" t="s">
        <v>20722</v>
      </c>
      <c r="E9980" s="4" t="s">
        <v>20723</v>
      </c>
    </row>
    <row r="9981" spans="1:5">
      <c r="A9981" s="10">
        <v>2714</v>
      </c>
      <c r="B9981" s="4">
        <v>1</v>
      </c>
      <c r="C9981" s="4" t="s">
        <v>20717</v>
      </c>
      <c r="D9981" s="4" t="s">
        <v>20724</v>
      </c>
      <c r="E9981" s="4" t="s">
        <v>20725</v>
      </c>
    </row>
    <row r="9982" spans="1:5">
      <c r="A9982" s="10" t="s">
        <v>27</v>
      </c>
      <c r="B9982" s="4">
        <v>0</v>
      </c>
      <c r="C9982" s="4" t="s">
        <v>20717</v>
      </c>
      <c r="D9982" s="4" t="s">
        <v>20726</v>
      </c>
      <c r="E9982" s="4" t="s">
        <v>20727</v>
      </c>
    </row>
    <row r="9983" spans="1:5">
      <c r="A9983" s="10" t="s">
        <v>56</v>
      </c>
      <c r="B9983" s="4" t="s">
        <v>85</v>
      </c>
      <c r="C9983" s="4" t="s">
        <v>20717</v>
      </c>
      <c r="D9983" s="4" t="s">
        <v>20728</v>
      </c>
      <c r="E9983" s="4" t="s">
        <v>20729</v>
      </c>
    </row>
    <row r="9984" spans="1:5">
      <c r="A9984" s="10" t="s">
        <v>59</v>
      </c>
      <c r="B9984" s="4" t="s">
        <v>110</v>
      </c>
      <c r="C9984" s="4" t="s">
        <v>20717</v>
      </c>
      <c r="D9984" s="4" t="s">
        <v>20730</v>
      </c>
      <c r="E9984" s="4" t="s">
        <v>20731</v>
      </c>
    </row>
    <row r="9985" spans="1:5">
      <c r="A9985" s="10" t="s">
        <v>27</v>
      </c>
      <c r="B9985" s="4">
        <v>0</v>
      </c>
      <c r="C9985" s="4" t="s">
        <v>20717</v>
      </c>
      <c r="D9985" s="4" t="s">
        <v>20732</v>
      </c>
      <c r="E9985" s="4" t="s">
        <v>20733</v>
      </c>
    </row>
    <row r="9986" spans="1:5">
      <c r="A9986" s="10" t="s">
        <v>30</v>
      </c>
      <c r="B9986" s="4">
        <v>4468</v>
      </c>
      <c r="C9986" s="4" t="s">
        <v>20717</v>
      </c>
      <c r="D9986" s="4" t="s">
        <v>20734</v>
      </c>
      <c r="E9986" s="4" t="s">
        <v>20735</v>
      </c>
    </row>
    <row r="9987" spans="1:5">
      <c r="A9987" s="10" t="s">
        <v>34</v>
      </c>
      <c r="B9987" s="4" t="s">
        <v>1319</v>
      </c>
      <c r="C9987" s="4" t="s">
        <v>20717</v>
      </c>
      <c r="D9987" s="4" t="s">
        <v>20736</v>
      </c>
      <c r="E9987" s="4" t="s">
        <v>20737</v>
      </c>
    </row>
    <row r="9988" spans="1:5">
      <c r="A9988" s="10" t="s">
        <v>27</v>
      </c>
      <c r="B9988" s="4">
        <v>0</v>
      </c>
      <c r="C9988" s="4" t="s">
        <v>20717</v>
      </c>
      <c r="D9988" s="4" t="s">
        <v>20738</v>
      </c>
      <c r="E9988" s="4" t="s">
        <v>20739</v>
      </c>
    </row>
    <row r="9989" spans="1:5">
      <c r="A9989" s="10" t="s">
        <v>39</v>
      </c>
      <c r="B9989" s="4" t="s">
        <v>2926</v>
      </c>
      <c r="C9989" s="4" t="s">
        <v>20717</v>
      </c>
      <c r="D9989" s="4" t="s">
        <v>20740</v>
      </c>
      <c r="E9989" s="4" t="s">
        <v>20741</v>
      </c>
    </row>
    <row r="9990" spans="1:5">
      <c r="A9990" s="10" t="s">
        <v>43</v>
      </c>
      <c r="B9990" s="4">
        <v>800</v>
      </c>
      <c r="C9990" s="4" t="s">
        <v>20717</v>
      </c>
      <c r="D9990" s="4" t="s">
        <v>20742</v>
      </c>
      <c r="E9990" s="4" t="s">
        <v>20743</v>
      </c>
    </row>
    <row r="9991" spans="1:5">
      <c r="A9991" s="10" t="s">
        <v>27</v>
      </c>
      <c r="B9991" s="4">
        <v>0</v>
      </c>
      <c r="C9991" s="4" t="s">
        <v>20717</v>
      </c>
      <c r="D9991" s="4" t="s">
        <v>20744</v>
      </c>
      <c r="E9991" s="4" t="s">
        <v>20745</v>
      </c>
    </row>
    <row r="9992" spans="1:5">
      <c r="A9992" s="10" t="s">
        <v>48</v>
      </c>
      <c r="B9992" s="4" t="s">
        <v>85</v>
      </c>
      <c r="C9992" s="4" t="s">
        <v>20717</v>
      </c>
      <c r="D9992" s="4" t="s">
        <v>20746</v>
      </c>
      <c r="E9992" s="4" t="s">
        <v>20747</v>
      </c>
    </row>
    <row r="9993" spans="1:5">
      <c r="A9993" s="10" t="s">
        <v>51</v>
      </c>
      <c r="B9993" s="4">
        <v>0</v>
      </c>
      <c r="C9993" s="4" t="s">
        <v>20748</v>
      </c>
      <c r="D9993" s="4" t="s">
        <v>20749</v>
      </c>
      <c r="E9993" s="4" t="s">
        <v>20750</v>
      </c>
    </row>
    <row r="9994" spans="1:5">
      <c r="A9994" s="10">
        <v>2711</v>
      </c>
      <c r="B9994" s="4">
        <v>1</v>
      </c>
      <c r="C9994" s="4" t="s">
        <v>20751</v>
      </c>
      <c r="D9994" s="4" t="s">
        <v>20752</v>
      </c>
      <c r="E9994" s="4" t="s">
        <v>20753</v>
      </c>
    </row>
    <row r="9995" spans="1:5">
      <c r="A9995" s="10">
        <v>2712</v>
      </c>
      <c r="B9995" s="4">
        <v>1</v>
      </c>
      <c r="C9995" s="4" t="s">
        <v>20751</v>
      </c>
      <c r="D9995" s="4" t="s">
        <v>20754</v>
      </c>
      <c r="E9995" s="4" t="s">
        <v>20755</v>
      </c>
    </row>
    <row r="9996" spans="1:5">
      <c r="A9996" s="10">
        <v>2713</v>
      </c>
      <c r="B9996" s="4">
        <v>1</v>
      </c>
      <c r="C9996" s="4" t="s">
        <v>20751</v>
      </c>
      <c r="D9996" s="4" t="s">
        <v>20756</v>
      </c>
      <c r="E9996" s="4" t="s">
        <v>20757</v>
      </c>
    </row>
    <row r="9997" spans="1:5">
      <c r="A9997" s="10">
        <v>2714</v>
      </c>
      <c r="B9997" s="4">
        <v>1</v>
      </c>
      <c r="C9997" s="4" t="s">
        <v>20751</v>
      </c>
      <c r="D9997" s="4" t="s">
        <v>20758</v>
      </c>
      <c r="E9997" s="4" t="s">
        <v>20759</v>
      </c>
    </row>
    <row r="9998" spans="1:5">
      <c r="A9998" s="10" t="s">
        <v>27</v>
      </c>
      <c r="B9998" s="4">
        <v>0</v>
      </c>
      <c r="C9998" s="4" t="s">
        <v>20751</v>
      </c>
      <c r="D9998" s="4" t="s">
        <v>20760</v>
      </c>
      <c r="E9998" s="4" t="s">
        <v>20761</v>
      </c>
    </row>
    <row r="9999" spans="1:5">
      <c r="A9999" s="10" t="s">
        <v>30</v>
      </c>
      <c r="B9999" s="4">
        <v>4461</v>
      </c>
      <c r="C9999" s="4" t="s">
        <v>20751</v>
      </c>
      <c r="D9999" s="4" t="s">
        <v>20762</v>
      </c>
      <c r="E9999" s="4" t="s">
        <v>20763</v>
      </c>
    </row>
    <row r="10000" spans="1:5">
      <c r="A10000" s="10" t="s">
        <v>34</v>
      </c>
      <c r="B10000" s="4" t="s">
        <v>695</v>
      </c>
      <c r="C10000" s="4" t="s">
        <v>20751</v>
      </c>
      <c r="D10000" s="4" t="s">
        <v>20764</v>
      </c>
      <c r="E10000" s="4" t="s">
        <v>20765</v>
      </c>
    </row>
    <row r="10001" spans="1:5">
      <c r="A10001" s="10" t="s">
        <v>27</v>
      </c>
      <c r="B10001" s="4">
        <v>0</v>
      </c>
      <c r="C10001" s="4" t="s">
        <v>20751</v>
      </c>
      <c r="D10001" s="4" t="s">
        <v>20766</v>
      </c>
      <c r="E10001" s="4" t="s">
        <v>20767</v>
      </c>
    </row>
    <row r="10002" spans="1:5">
      <c r="A10002" s="10" t="s">
        <v>39</v>
      </c>
      <c r="B10002" s="4" t="s">
        <v>40</v>
      </c>
      <c r="C10002" s="4" t="s">
        <v>16815</v>
      </c>
      <c r="D10002" s="4" t="s">
        <v>20768</v>
      </c>
      <c r="E10002" s="4" t="s">
        <v>20769</v>
      </c>
    </row>
    <row r="10003" spans="1:5">
      <c r="A10003" s="10" t="s">
        <v>43</v>
      </c>
      <c r="B10003" s="4" t="s">
        <v>44</v>
      </c>
      <c r="C10003" s="4" t="s">
        <v>20770</v>
      </c>
      <c r="D10003" s="4" t="s">
        <v>20771</v>
      </c>
      <c r="E10003" s="4" t="s">
        <v>20772</v>
      </c>
    </row>
    <row r="10004" spans="1:5">
      <c r="A10004" s="10" t="s">
        <v>27</v>
      </c>
      <c r="B10004" s="4">
        <v>0</v>
      </c>
      <c r="C10004" s="4" t="s">
        <v>20751</v>
      </c>
      <c r="D10004" s="4" t="s">
        <v>20773</v>
      </c>
      <c r="E10004" s="4" t="s">
        <v>20774</v>
      </c>
    </row>
    <row r="10005" spans="1:5">
      <c r="A10005" s="10" t="s">
        <v>48</v>
      </c>
      <c r="B10005" s="4" t="s">
        <v>85</v>
      </c>
      <c r="C10005" s="4" t="s">
        <v>20751</v>
      </c>
      <c r="D10005" s="4" t="s">
        <v>20775</v>
      </c>
      <c r="E10005" s="4" t="s">
        <v>20776</v>
      </c>
    </row>
    <row r="10006" spans="1:5">
      <c r="A10006" s="10" t="s">
        <v>51</v>
      </c>
      <c r="B10006" s="4" t="s">
        <v>94</v>
      </c>
      <c r="C10006" s="4" t="s">
        <v>20751</v>
      </c>
      <c r="D10006" s="4" t="s">
        <v>20777</v>
      </c>
      <c r="E10006" s="4" t="s">
        <v>20778</v>
      </c>
    </row>
    <row r="10007" spans="1:5">
      <c r="A10007" s="10" t="s">
        <v>27</v>
      </c>
      <c r="B10007" s="4">
        <v>0</v>
      </c>
      <c r="C10007" s="4" t="s">
        <v>20751</v>
      </c>
      <c r="D10007" s="4" t="s">
        <v>20779</v>
      </c>
      <c r="E10007" s="4">
        <v>29009160</v>
      </c>
    </row>
    <row r="10008" spans="1:5">
      <c r="A10008" s="10" t="s">
        <v>56</v>
      </c>
      <c r="B10008" s="4" t="s">
        <v>85</v>
      </c>
      <c r="C10008" s="4" t="s">
        <v>20751</v>
      </c>
      <c r="D10008" s="4" t="s">
        <v>20780</v>
      </c>
      <c r="E10008" s="4" t="s">
        <v>20781</v>
      </c>
    </row>
    <row r="10009" spans="1:5">
      <c r="A10009" s="10" t="s">
        <v>59</v>
      </c>
      <c r="B10009" s="4" t="s">
        <v>110</v>
      </c>
      <c r="C10009" s="4" t="s">
        <v>20751</v>
      </c>
      <c r="D10009" s="4" t="s">
        <v>20782</v>
      </c>
      <c r="E10009" s="4" t="s">
        <v>20783</v>
      </c>
    </row>
    <row r="10010" spans="1:5">
      <c r="A10010" s="10">
        <v>2711</v>
      </c>
      <c r="B10010" s="4">
        <v>1</v>
      </c>
      <c r="C10010" s="4" t="s">
        <v>20784</v>
      </c>
      <c r="D10010" s="4" t="s">
        <v>20785</v>
      </c>
      <c r="E10010" s="4" t="s">
        <v>20786</v>
      </c>
    </row>
    <row r="10011" spans="1:5">
      <c r="A10011" s="10">
        <v>2712</v>
      </c>
      <c r="B10011" s="4">
        <v>1</v>
      </c>
      <c r="C10011" s="4" t="s">
        <v>20784</v>
      </c>
      <c r="D10011" s="4" t="s">
        <v>20787</v>
      </c>
      <c r="E10011" s="4" t="s">
        <v>20788</v>
      </c>
    </row>
    <row r="10012" spans="1:5">
      <c r="A10012" s="10">
        <v>2713</v>
      </c>
      <c r="B10012" s="4">
        <v>1</v>
      </c>
      <c r="C10012" s="4" t="s">
        <v>20784</v>
      </c>
      <c r="D10012" s="4" t="s">
        <v>20789</v>
      </c>
      <c r="E10012" s="4" t="s">
        <v>20790</v>
      </c>
    </row>
    <row r="10013" spans="1:5">
      <c r="A10013" s="10">
        <v>2714</v>
      </c>
      <c r="B10013" s="4">
        <v>1</v>
      </c>
      <c r="C10013" s="4" t="s">
        <v>20784</v>
      </c>
      <c r="D10013" s="4" t="s">
        <v>20791</v>
      </c>
      <c r="E10013" s="11" t="s">
        <v>20792</v>
      </c>
    </row>
    <row r="10014" spans="1:5">
      <c r="A10014" s="10" t="s">
        <v>27</v>
      </c>
      <c r="B10014" s="4">
        <v>0</v>
      </c>
      <c r="C10014" s="4" t="s">
        <v>20793</v>
      </c>
      <c r="D10014" s="4" t="s">
        <v>20794</v>
      </c>
      <c r="E10014" s="4" t="s">
        <v>20795</v>
      </c>
    </row>
    <row r="10015" spans="1:5">
      <c r="A10015" s="10" t="s">
        <v>39</v>
      </c>
      <c r="B10015" s="4" t="s">
        <v>85</v>
      </c>
      <c r="C10015" s="4" t="s">
        <v>20793</v>
      </c>
      <c r="D10015" s="4" t="s">
        <v>20796</v>
      </c>
      <c r="E10015" s="4" t="s">
        <v>20797</v>
      </c>
    </row>
    <row r="10016" spans="1:5">
      <c r="A10016" s="10" t="s">
        <v>43</v>
      </c>
      <c r="B10016" s="4">
        <v>9000</v>
      </c>
      <c r="C10016" s="4" t="s">
        <v>20793</v>
      </c>
      <c r="D10016" s="4" t="s">
        <v>20798</v>
      </c>
      <c r="E10016" s="4" t="s">
        <v>20799</v>
      </c>
    </row>
    <row r="10017" spans="1:5">
      <c r="A10017" s="10" t="s">
        <v>27</v>
      </c>
      <c r="B10017" s="4">
        <v>0</v>
      </c>
      <c r="C10017" s="4" t="s">
        <v>20793</v>
      </c>
      <c r="D10017" s="4" t="s">
        <v>20800</v>
      </c>
      <c r="E10017" s="4" t="s">
        <v>20801</v>
      </c>
    </row>
    <row r="10018" spans="1:5">
      <c r="A10018" s="10" t="s">
        <v>48</v>
      </c>
      <c r="B10018" s="4" t="s">
        <v>2926</v>
      </c>
      <c r="C10018" s="4" t="s">
        <v>20793</v>
      </c>
      <c r="D10018" s="4" t="s">
        <v>20802</v>
      </c>
      <c r="E10018" s="4" t="s">
        <v>20803</v>
      </c>
    </row>
    <row r="10019" spans="1:5">
      <c r="A10019" s="10" t="s">
        <v>51</v>
      </c>
      <c r="B10019" s="4">
        <v>5800</v>
      </c>
      <c r="C10019" s="4" t="s">
        <v>20793</v>
      </c>
      <c r="D10019" s="4" t="s">
        <v>20804</v>
      </c>
      <c r="E10019" s="4" t="s">
        <v>20805</v>
      </c>
    </row>
    <row r="10020" spans="1:5">
      <c r="A10020" s="10" t="s">
        <v>27</v>
      </c>
      <c r="B10020" s="4">
        <v>0</v>
      </c>
      <c r="C10020" s="4" t="s">
        <v>20793</v>
      </c>
      <c r="D10020" s="4" t="s">
        <v>20806</v>
      </c>
      <c r="E10020" s="4" t="s">
        <v>20807</v>
      </c>
    </row>
    <row r="10021" spans="1:5">
      <c r="A10021" s="10" t="s">
        <v>56</v>
      </c>
      <c r="B10021" s="4" t="s">
        <v>40</v>
      </c>
      <c r="C10021" s="4" t="s">
        <v>20793</v>
      </c>
      <c r="D10021" s="4">
        <v>14358146</v>
      </c>
      <c r="E10021" s="4" t="s">
        <v>20808</v>
      </c>
    </row>
    <row r="10022" spans="1:5">
      <c r="A10022" s="10" t="s">
        <v>59</v>
      </c>
      <c r="B10022" s="4" t="s">
        <v>452</v>
      </c>
      <c r="C10022" s="4" t="s">
        <v>20793</v>
      </c>
      <c r="D10022" s="4" t="s">
        <v>20809</v>
      </c>
      <c r="E10022" s="4" t="s">
        <v>20810</v>
      </c>
    </row>
    <row r="10023" spans="1:5">
      <c r="A10023" s="10" t="s">
        <v>27</v>
      </c>
      <c r="B10023" s="4">
        <v>0</v>
      </c>
      <c r="C10023" s="4" t="s">
        <v>20793</v>
      </c>
      <c r="D10023" s="4" t="s">
        <v>20811</v>
      </c>
      <c r="E10023" s="4" t="s">
        <v>20812</v>
      </c>
    </row>
    <row r="10024" spans="1:5">
      <c r="A10024" s="10" t="s">
        <v>30</v>
      </c>
      <c r="B10024" s="4">
        <v>4462</v>
      </c>
      <c r="C10024" s="4" t="s">
        <v>20793</v>
      </c>
      <c r="D10024" s="4" t="s">
        <v>20813</v>
      </c>
      <c r="E10024" s="4" t="s">
        <v>20814</v>
      </c>
    </row>
    <row r="10025" spans="1:5">
      <c r="A10025" s="10" t="s">
        <v>34</v>
      </c>
      <c r="B10025" s="4" t="s">
        <v>564</v>
      </c>
      <c r="C10025" s="4" t="s">
        <v>20793</v>
      </c>
      <c r="D10025" s="4" t="s">
        <v>20815</v>
      </c>
      <c r="E10025" s="4" t="s">
        <v>20816</v>
      </c>
    </row>
    <row r="10026" spans="1:5">
      <c r="A10026" s="10">
        <v>2711</v>
      </c>
      <c r="B10026" s="4">
        <v>1</v>
      </c>
      <c r="C10026" s="4" t="s">
        <v>20817</v>
      </c>
      <c r="D10026" s="4" t="s">
        <v>20818</v>
      </c>
      <c r="E10026" s="4" t="s">
        <v>20819</v>
      </c>
    </row>
    <row r="10027" spans="1:5">
      <c r="A10027" s="10">
        <v>2712</v>
      </c>
      <c r="B10027" s="4">
        <v>1</v>
      </c>
      <c r="C10027" s="4" t="s">
        <v>20817</v>
      </c>
      <c r="D10027" s="4" t="s">
        <v>20820</v>
      </c>
      <c r="E10027" s="4" t="s">
        <v>20821</v>
      </c>
    </row>
    <row r="10028" spans="1:5">
      <c r="A10028" s="10">
        <v>2713</v>
      </c>
      <c r="B10028" s="4">
        <v>1</v>
      </c>
      <c r="C10028" s="4" t="s">
        <v>20817</v>
      </c>
      <c r="D10028" s="4" t="s">
        <v>20822</v>
      </c>
      <c r="E10028" s="4" t="s">
        <v>20823</v>
      </c>
    </row>
    <row r="10029" spans="1:5">
      <c r="A10029" s="10">
        <v>2714</v>
      </c>
      <c r="B10029" s="4">
        <v>1</v>
      </c>
      <c r="C10029" s="4" t="s">
        <v>20817</v>
      </c>
      <c r="D10029" s="4" t="s">
        <v>20824</v>
      </c>
      <c r="E10029" s="4" t="s">
        <v>20825</v>
      </c>
    </row>
    <row r="10030" spans="1:5">
      <c r="A10030" s="10" t="s">
        <v>27</v>
      </c>
      <c r="B10030" s="4">
        <v>0</v>
      </c>
      <c r="C10030" s="4" t="s">
        <v>20817</v>
      </c>
      <c r="D10030" s="4" t="s">
        <v>20826</v>
      </c>
      <c r="E10030" s="4" t="s">
        <v>20827</v>
      </c>
    </row>
    <row r="10031" spans="1:5">
      <c r="A10031" s="10" t="s">
        <v>48</v>
      </c>
      <c r="B10031" s="4" t="s">
        <v>85</v>
      </c>
      <c r="C10031" s="4" t="s">
        <v>20817</v>
      </c>
      <c r="D10031" s="4" t="s">
        <v>20828</v>
      </c>
      <c r="E10031" s="4" t="s">
        <v>20829</v>
      </c>
    </row>
    <row r="10032" spans="1:5">
      <c r="A10032" s="10" t="s">
        <v>51</v>
      </c>
      <c r="B10032" s="4">
        <v>5000</v>
      </c>
      <c r="C10032" s="4" t="s">
        <v>20817</v>
      </c>
      <c r="D10032" s="4" t="s">
        <v>20830</v>
      </c>
      <c r="E10032" s="4" t="s">
        <v>20831</v>
      </c>
    </row>
    <row r="10033" spans="1:5">
      <c r="A10033" s="10" t="s">
        <v>27</v>
      </c>
      <c r="B10033" s="4">
        <v>0</v>
      </c>
      <c r="C10033" s="4" t="s">
        <v>20832</v>
      </c>
      <c r="D10033" s="4" t="s">
        <v>20833</v>
      </c>
      <c r="E10033" s="4" t="s">
        <v>20834</v>
      </c>
    </row>
    <row r="10034" spans="1:5">
      <c r="A10034" s="10" t="s">
        <v>56</v>
      </c>
      <c r="B10034" s="4" t="s">
        <v>85</v>
      </c>
      <c r="C10034" s="4" t="s">
        <v>20832</v>
      </c>
      <c r="D10034" s="4" t="s">
        <v>20835</v>
      </c>
      <c r="E10034" s="4" t="s">
        <v>20836</v>
      </c>
    </row>
    <row r="10035" spans="1:5">
      <c r="A10035" s="10" t="s">
        <v>59</v>
      </c>
      <c r="B10035" s="4" t="s">
        <v>487</v>
      </c>
      <c r="C10035" s="4" t="s">
        <v>20832</v>
      </c>
      <c r="D10035" s="4" t="s">
        <v>20837</v>
      </c>
      <c r="E10035" s="4" t="s">
        <v>20838</v>
      </c>
    </row>
    <row r="10036" spans="1:5">
      <c r="A10036" s="10" t="s">
        <v>27</v>
      </c>
      <c r="B10036" s="4">
        <v>0</v>
      </c>
      <c r="C10036" s="4" t="s">
        <v>20832</v>
      </c>
      <c r="D10036" s="4" t="s">
        <v>20839</v>
      </c>
      <c r="E10036" s="4" t="s">
        <v>20840</v>
      </c>
    </row>
    <row r="10037" spans="1:5">
      <c r="A10037" s="10" t="s">
        <v>30</v>
      </c>
      <c r="B10037" s="4" t="s">
        <v>16614</v>
      </c>
      <c r="C10037" s="4" t="s">
        <v>20832</v>
      </c>
      <c r="D10037" s="4" t="s">
        <v>20841</v>
      </c>
      <c r="E10037" s="4" t="s">
        <v>20842</v>
      </c>
    </row>
    <row r="10038" spans="1:5">
      <c r="A10038" s="10" t="s">
        <v>34</v>
      </c>
      <c r="B10038" s="4">
        <v>4400</v>
      </c>
      <c r="C10038" s="4" t="s">
        <v>20832</v>
      </c>
      <c r="D10038" s="4" t="s">
        <v>20843</v>
      </c>
      <c r="E10038" s="4" t="s">
        <v>20844</v>
      </c>
    </row>
    <row r="10039" spans="1:5">
      <c r="A10039" s="10" t="s">
        <v>27</v>
      </c>
      <c r="B10039" s="4">
        <v>0</v>
      </c>
      <c r="C10039" s="4" t="s">
        <v>20832</v>
      </c>
      <c r="D10039" s="4">
        <v>38097923</v>
      </c>
      <c r="E10039" s="4" t="s">
        <v>20845</v>
      </c>
    </row>
    <row r="10040" spans="1:5">
      <c r="A10040" s="10" t="s">
        <v>39</v>
      </c>
      <c r="B10040" s="4" t="s">
        <v>85</v>
      </c>
      <c r="C10040" s="4" t="s">
        <v>20832</v>
      </c>
      <c r="D10040" s="4">
        <v>38098093</v>
      </c>
      <c r="E10040" s="4" t="s">
        <v>20846</v>
      </c>
    </row>
    <row r="10041" spans="1:5">
      <c r="A10041" s="10" t="s">
        <v>43</v>
      </c>
      <c r="B10041" s="4" t="s">
        <v>487</v>
      </c>
      <c r="C10041" s="4" t="s">
        <v>20832</v>
      </c>
      <c r="D10041" s="4" t="s">
        <v>20847</v>
      </c>
      <c r="E10041" s="4" t="s">
        <v>20848</v>
      </c>
    </row>
    <row r="10042" spans="1:5">
      <c r="A10042" s="10">
        <v>2711</v>
      </c>
      <c r="B10042" s="4">
        <v>1</v>
      </c>
      <c r="C10042" s="4" t="s">
        <v>20849</v>
      </c>
      <c r="D10042" s="4" t="s">
        <v>20850</v>
      </c>
      <c r="E10042" s="4" t="s">
        <v>20851</v>
      </c>
    </row>
    <row r="10043" spans="1:5">
      <c r="A10043" s="10">
        <v>2712</v>
      </c>
      <c r="B10043" s="4">
        <v>1</v>
      </c>
      <c r="C10043" s="4" t="s">
        <v>20849</v>
      </c>
      <c r="D10043" s="4" t="s">
        <v>20852</v>
      </c>
      <c r="E10043" s="4" t="s">
        <v>20853</v>
      </c>
    </row>
    <row r="10044" spans="1:5">
      <c r="A10044" s="10">
        <v>2713</v>
      </c>
      <c r="B10044" s="4">
        <v>1</v>
      </c>
      <c r="C10044" s="4" t="s">
        <v>20849</v>
      </c>
      <c r="D10044" s="4" t="s">
        <v>20854</v>
      </c>
      <c r="E10044" s="4" t="s">
        <v>20855</v>
      </c>
    </row>
    <row r="10045" spans="1:5">
      <c r="A10045" s="10">
        <v>2714</v>
      </c>
      <c r="B10045" s="4">
        <v>1</v>
      </c>
      <c r="C10045" s="4" t="s">
        <v>20849</v>
      </c>
      <c r="D10045" s="4" t="s">
        <v>20856</v>
      </c>
      <c r="E10045" s="4" t="s">
        <v>20857</v>
      </c>
    </row>
    <row r="10046" spans="1:5">
      <c r="A10046" s="10" t="s">
        <v>27</v>
      </c>
      <c r="B10046" s="4">
        <v>0</v>
      </c>
      <c r="C10046" s="4" t="s">
        <v>20849</v>
      </c>
      <c r="D10046" s="4" t="s">
        <v>20858</v>
      </c>
      <c r="E10046" s="11" t="s">
        <v>20859</v>
      </c>
    </row>
    <row r="10047" spans="1:5">
      <c r="A10047" s="10" t="s">
        <v>56</v>
      </c>
      <c r="B10047" s="4" t="s">
        <v>40</v>
      </c>
      <c r="C10047" s="4" t="s">
        <v>20849</v>
      </c>
      <c r="D10047" s="4" t="s">
        <v>20860</v>
      </c>
      <c r="E10047" s="4" t="s">
        <v>20861</v>
      </c>
    </row>
    <row r="10048" spans="1:5">
      <c r="A10048" s="10" t="s">
        <v>59</v>
      </c>
      <c r="B10048" s="4" t="s">
        <v>417</v>
      </c>
      <c r="C10048" s="4" t="s">
        <v>20849</v>
      </c>
      <c r="D10048" s="4" t="s">
        <v>20862</v>
      </c>
      <c r="E10048" s="4" t="s">
        <v>20863</v>
      </c>
    </row>
    <row r="10049" spans="1:5">
      <c r="A10049" s="10" t="s">
        <v>27</v>
      </c>
      <c r="B10049" s="4">
        <v>0</v>
      </c>
      <c r="C10049" s="4" t="s">
        <v>20864</v>
      </c>
      <c r="D10049" s="4" t="s">
        <v>20865</v>
      </c>
      <c r="E10049" s="4" t="s">
        <v>20866</v>
      </c>
    </row>
    <row r="10050" spans="1:5">
      <c r="A10050" s="10" t="s">
        <v>30</v>
      </c>
      <c r="B10050" s="4">
        <v>4461</v>
      </c>
      <c r="C10050" s="4" t="s">
        <v>20864</v>
      </c>
      <c r="D10050" s="4" t="s">
        <v>20867</v>
      </c>
      <c r="E10050" s="4" t="s">
        <v>20868</v>
      </c>
    </row>
    <row r="10051" spans="1:5">
      <c r="A10051" s="10" t="s">
        <v>34</v>
      </c>
      <c r="B10051" s="4">
        <v>4800</v>
      </c>
      <c r="C10051" s="4" t="s">
        <v>20864</v>
      </c>
      <c r="D10051" s="4" t="s">
        <v>20869</v>
      </c>
      <c r="E10051" s="4" t="s">
        <v>20870</v>
      </c>
    </row>
    <row r="10052" spans="1:5">
      <c r="A10052" s="10" t="s">
        <v>27</v>
      </c>
      <c r="B10052" s="4">
        <v>0</v>
      </c>
      <c r="C10052" s="4" t="s">
        <v>20864</v>
      </c>
      <c r="D10052" s="4" t="s">
        <v>20871</v>
      </c>
      <c r="E10052" s="4" t="s">
        <v>20872</v>
      </c>
    </row>
    <row r="10053" spans="1:5">
      <c r="A10053" s="10" t="s">
        <v>39</v>
      </c>
      <c r="B10053" s="4" t="s">
        <v>85</v>
      </c>
      <c r="C10053" s="4" t="s">
        <v>20864</v>
      </c>
      <c r="D10053" s="4" t="s">
        <v>20873</v>
      </c>
      <c r="E10053" s="4" t="s">
        <v>20874</v>
      </c>
    </row>
    <row r="10054" spans="1:5">
      <c r="A10054" s="10" t="s">
        <v>43</v>
      </c>
      <c r="B10054" s="4">
        <v>0</v>
      </c>
      <c r="C10054" s="4" t="s">
        <v>20864</v>
      </c>
      <c r="D10054" s="4" t="s">
        <v>20875</v>
      </c>
      <c r="E10054" s="4" t="s">
        <v>20876</v>
      </c>
    </row>
    <row r="10055" spans="1:5">
      <c r="A10055" s="10" t="s">
        <v>27</v>
      </c>
      <c r="B10055" s="4">
        <v>0</v>
      </c>
      <c r="C10055" s="4" t="s">
        <v>20864</v>
      </c>
      <c r="D10055" s="4" t="s">
        <v>20877</v>
      </c>
      <c r="E10055" s="4" t="s">
        <v>20878</v>
      </c>
    </row>
    <row r="10056" spans="1:5">
      <c r="A10056" s="10" t="s">
        <v>48</v>
      </c>
      <c r="B10056" s="4" t="s">
        <v>2926</v>
      </c>
      <c r="C10056" s="4" t="s">
        <v>20864</v>
      </c>
      <c r="D10056" s="4" t="s">
        <v>20879</v>
      </c>
      <c r="E10056" s="4" t="s">
        <v>20880</v>
      </c>
    </row>
    <row r="10057" spans="1:5">
      <c r="A10057" s="10" t="s">
        <v>51</v>
      </c>
      <c r="B10057" s="4">
        <v>5000</v>
      </c>
      <c r="C10057" s="4" t="s">
        <v>20864</v>
      </c>
      <c r="D10057" s="4" t="s">
        <v>20881</v>
      </c>
      <c r="E10057" s="4" t="s">
        <v>20882</v>
      </c>
    </row>
    <row r="10058" spans="1:5">
      <c r="A10058" s="10">
        <v>2711</v>
      </c>
      <c r="B10058" s="4">
        <v>1</v>
      </c>
      <c r="C10058" s="4" t="s">
        <v>20883</v>
      </c>
      <c r="D10058" s="4" t="s">
        <v>20884</v>
      </c>
      <c r="E10058" s="4">
        <v>11532728</v>
      </c>
    </row>
    <row r="10059" spans="1:5">
      <c r="A10059" s="10">
        <v>2712</v>
      </c>
      <c r="B10059" s="4">
        <v>1</v>
      </c>
      <c r="C10059" s="4" t="s">
        <v>20883</v>
      </c>
      <c r="D10059" s="4" t="s">
        <v>20885</v>
      </c>
      <c r="E10059" s="11" t="s">
        <v>20886</v>
      </c>
    </row>
    <row r="10060" spans="1:5">
      <c r="A10060" s="10">
        <v>2713</v>
      </c>
      <c r="B10060" s="4">
        <v>1</v>
      </c>
      <c r="C10060" s="4" t="s">
        <v>20883</v>
      </c>
      <c r="D10060" s="4" t="s">
        <v>20887</v>
      </c>
      <c r="E10060" s="4" t="s">
        <v>20888</v>
      </c>
    </row>
    <row r="10061" spans="1:5">
      <c r="A10061" s="10">
        <v>2714</v>
      </c>
      <c r="B10061" s="4">
        <v>1</v>
      </c>
      <c r="C10061" s="4" t="s">
        <v>20883</v>
      </c>
      <c r="D10061" s="4" t="s">
        <v>20889</v>
      </c>
      <c r="E10061" s="4" t="s">
        <v>20890</v>
      </c>
    </row>
    <row r="10062" spans="1:5">
      <c r="A10062" s="10" t="s">
        <v>27</v>
      </c>
      <c r="B10062" s="4">
        <v>0</v>
      </c>
      <c r="C10062" s="4" t="s">
        <v>20883</v>
      </c>
      <c r="D10062" s="4" t="s">
        <v>20891</v>
      </c>
      <c r="E10062" s="4" t="s">
        <v>20892</v>
      </c>
    </row>
    <row r="10063" spans="1:5">
      <c r="A10063" s="10" t="s">
        <v>30</v>
      </c>
      <c r="B10063" s="4">
        <v>4469</v>
      </c>
      <c r="C10063" s="4" t="s">
        <v>20883</v>
      </c>
      <c r="D10063" s="4" t="s">
        <v>20893</v>
      </c>
      <c r="E10063" s="4" t="s">
        <v>20894</v>
      </c>
    </row>
    <row r="10064" spans="1:5">
      <c r="A10064" s="10" t="s">
        <v>34</v>
      </c>
      <c r="B10064" s="4" t="s">
        <v>7285</v>
      </c>
      <c r="C10064" s="4" t="s">
        <v>20883</v>
      </c>
      <c r="D10064" s="4" t="s">
        <v>20895</v>
      </c>
      <c r="E10064" s="4" t="s">
        <v>20896</v>
      </c>
    </row>
    <row r="10065" spans="1:5">
      <c r="A10065" s="10" t="s">
        <v>27</v>
      </c>
      <c r="B10065" s="4">
        <v>0</v>
      </c>
      <c r="C10065" s="4" t="s">
        <v>20883</v>
      </c>
      <c r="D10065" s="4" t="s">
        <v>20897</v>
      </c>
      <c r="E10065" s="4" t="s">
        <v>20898</v>
      </c>
    </row>
    <row r="10066" spans="1:5">
      <c r="A10066" s="10" t="s">
        <v>39</v>
      </c>
      <c r="B10066" s="4" t="s">
        <v>2926</v>
      </c>
      <c r="C10066" s="4" t="s">
        <v>20883</v>
      </c>
      <c r="D10066" s="4" t="s">
        <v>20899</v>
      </c>
      <c r="E10066" s="4" t="s">
        <v>20900</v>
      </c>
    </row>
    <row r="10067" spans="1:5">
      <c r="A10067" s="10" t="s">
        <v>43</v>
      </c>
      <c r="B10067" s="4">
        <v>3800</v>
      </c>
      <c r="C10067" s="4" t="s">
        <v>20883</v>
      </c>
      <c r="D10067" s="4" t="s">
        <v>20901</v>
      </c>
      <c r="E10067" s="4" t="s">
        <v>20902</v>
      </c>
    </row>
    <row r="10068" spans="1:5">
      <c r="A10068" s="10" t="s">
        <v>27</v>
      </c>
      <c r="B10068" s="4">
        <v>0</v>
      </c>
      <c r="C10068" s="4" t="s">
        <v>20903</v>
      </c>
      <c r="D10068" s="4" t="s">
        <v>20904</v>
      </c>
      <c r="E10068" s="4" t="s">
        <v>20905</v>
      </c>
    </row>
    <row r="10069" spans="1:5">
      <c r="A10069" s="10" t="s">
        <v>48</v>
      </c>
      <c r="B10069" s="4" t="s">
        <v>85</v>
      </c>
      <c r="C10069" s="4" t="s">
        <v>20903</v>
      </c>
      <c r="D10069" s="4" t="s">
        <v>20906</v>
      </c>
      <c r="E10069" s="4" t="s">
        <v>20907</v>
      </c>
    </row>
    <row r="10070" spans="1:5">
      <c r="A10070" s="10" t="s">
        <v>51</v>
      </c>
      <c r="B10070" s="4">
        <v>5000</v>
      </c>
      <c r="C10070" s="4" t="s">
        <v>20903</v>
      </c>
      <c r="D10070" s="4" t="s">
        <v>20908</v>
      </c>
      <c r="E10070" s="4" t="s">
        <v>20909</v>
      </c>
    </row>
    <row r="10071" spans="1:5">
      <c r="A10071" s="10" t="s">
        <v>27</v>
      </c>
      <c r="B10071" s="4">
        <v>0</v>
      </c>
      <c r="C10071" s="4" t="s">
        <v>20903</v>
      </c>
      <c r="D10071" s="4" t="s">
        <v>20910</v>
      </c>
      <c r="E10071" s="4" t="s">
        <v>20911</v>
      </c>
    </row>
    <row r="10072" spans="1:5">
      <c r="A10072" s="10" t="s">
        <v>56</v>
      </c>
      <c r="B10072" s="4" t="s">
        <v>2926</v>
      </c>
      <c r="C10072" s="4" t="s">
        <v>20903</v>
      </c>
      <c r="D10072" s="4" t="s">
        <v>20912</v>
      </c>
      <c r="E10072" s="4" t="s">
        <v>20913</v>
      </c>
    </row>
    <row r="10073" spans="1:5">
      <c r="A10073" s="10" t="s">
        <v>59</v>
      </c>
      <c r="B10073" s="4">
        <v>0</v>
      </c>
      <c r="C10073" s="4" t="s">
        <v>20903</v>
      </c>
      <c r="D10073" s="4" t="s">
        <v>20914</v>
      </c>
      <c r="E10073" s="4" t="s">
        <v>20915</v>
      </c>
    </row>
    <row r="10074" spans="1:5">
      <c r="A10074" s="10">
        <v>2711</v>
      </c>
      <c r="B10074" s="4">
        <v>1</v>
      </c>
      <c r="C10074" s="4" t="s">
        <v>20916</v>
      </c>
      <c r="D10074" s="4" t="s">
        <v>20917</v>
      </c>
      <c r="E10074" s="4" t="s">
        <v>20918</v>
      </c>
    </row>
    <row r="10075" spans="1:5">
      <c r="A10075" s="10">
        <v>2712</v>
      </c>
      <c r="B10075" s="4">
        <v>1</v>
      </c>
      <c r="C10075" s="4" t="s">
        <v>20916</v>
      </c>
      <c r="D10075" s="4" t="s">
        <v>20919</v>
      </c>
      <c r="E10075" s="4" t="s">
        <v>20920</v>
      </c>
    </row>
    <row r="10076" spans="1:5">
      <c r="A10076" s="10">
        <v>2713</v>
      </c>
      <c r="B10076" s="4">
        <v>1</v>
      </c>
      <c r="C10076" s="4" t="s">
        <v>20916</v>
      </c>
      <c r="D10076" s="4" t="s">
        <v>20921</v>
      </c>
      <c r="E10076" s="4" t="s">
        <v>20922</v>
      </c>
    </row>
    <row r="10077" spans="1:5">
      <c r="A10077" s="10">
        <v>2714</v>
      </c>
      <c r="B10077" s="4">
        <v>1</v>
      </c>
      <c r="C10077" s="4" t="s">
        <v>20916</v>
      </c>
      <c r="D10077" s="4" t="s">
        <v>20923</v>
      </c>
      <c r="E10077" s="4" t="s">
        <v>20924</v>
      </c>
    </row>
    <row r="10078" spans="1:5">
      <c r="A10078" s="10" t="s">
        <v>27</v>
      </c>
      <c r="B10078" s="4">
        <v>0</v>
      </c>
      <c r="C10078" s="4" t="s">
        <v>20916</v>
      </c>
      <c r="D10078" s="4" t="s">
        <v>20925</v>
      </c>
      <c r="E10078" s="4" t="s">
        <v>20926</v>
      </c>
    </row>
    <row r="10079" spans="1:5">
      <c r="A10079" s="10" t="s">
        <v>39</v>
      </c>
      <c r="B10079" s="4" t="s">
        <v>85</v>
      </c>
      <c r="C10079" s="4" t="s">
        <v>20916</v>
      </c>
      <c r="D10079" s="4" t="s">
        <v>20927</v>
      </c>
      <c r="E10079" s="4" t="s">
        <v>20928</v>
      </c>
    </row>
    <row r="10080" spans="1:5">
      <c r="A10080" s="10" t="s">
        <v>43</v>
      </c>
      <c r="B10080" s="4">
        <v>1000</v>
      </c>
      <c r="C10080" s="4" t="s">
        <v>20916</v>
      </c>
      <c r="D10080" s="4" t="s">
        <v>20929</v>
      </c>
      <c r="E10080" s="4" t="s">
        <v>20930</v>
      </c>
    </row>
    <row r="10081" spans="1:5">
      <c r="A10081" s="10" t="s">
        <v>27</v>
      </c>
      <c r="B10081" s="4">
        <v>0</v>
      </c>
      <c r="C10081" s="4" t="s">
        <v>20916</v>
      </c>
      <c r="D10081" s="4" t="s">
        <v>20931</v>
      </c>
      <c r="E10081" s="4" t="s">
        <v>20932</v>
      </c>
    </row>
    <row r="10082" spans="1:5">
      <c r="A10082" s="10" t="s">
        <v>48</v>
      </c>
      <c r="B10082" s="4" t="s">
        <v>2926</v>
      </c>
      <c r="C10082" s="4" t="s">
        <v>20916</v>
      </c>
      <c r="D10082" s="4" t="s">
        <v>20933</v>
      </c>
      <c r="E10082" s="4" t="s">
        <v>20934</v>
      </c>
    </row>
    <row r="10083" spans="1:5">
      <c r="A10083" s="10" t="s">
        <v>51</v>
      </c>
      <c r="B10083" s="4">
        <v>1800</v>
      </c>
      <c r="C10083" s="4" t="s">
        <v>20916</v>
      </c>
      <c r="D10083" s="4" t="s">
        <v>20935</v>
      </c>
      <c r="E10083" s="4">
        <v>93894348</v>
      </c>
    </row>
    <row r="10084" spans="1:5">
      <c r="A10084" s="10" t="s">
        <v>27</v>
      </c>
      <c r="B10084" s="4">
        <v>0</v>
      </c>
      <c r="C10084" s="4" t="s">
        <v>20936</v>
      </c>
      <c r="D10084" s="4" t="s">
        <v>20937</v>
      </c>
      <c r="E10084" s="4" t="s">
        <v>20938</v>
      </c>
    </row>
    <row r="10085" spans="1:5">
      <c r="A10085" s="10" t="s">
        <v>56</v>
      </c>
      <c r="B10085" s="4" t="s">
        <v>85</v>
      </c>
      <c r="C10085" s="4" t="s">
        <v>20936</v>
      </c>
      <c r="D10085" s="4" t="s">
        <v>20939</v>
      </c>
      <c r="E10085" s="4" t="s">
        <v>20940</v>
      </c>
    </row>
    <row r="10086" spans="1:5">
      <c r="A10086" s="10" t="s">
        <v>59</v>
      </c>
      <c r="B10086" s="4" t="s">
        <v>487</v>
      </c>
      <c r="C10086" s="4" t="s">
        <v>20936</v>
      </c>
      <c r="D10086" s="4" t="s">
        <v>20941</v>
      </c>
      <c r="E10086" s="4" t="s">
        <v>20942</v>
      </c>
    </row>
    <row r="10087" spans="1:5">
      <c r="A10087" s="10" t="s">
        <v>27</v>
      </c>
      <c r="B10087" s="4">
        <v>0</v>
      </c>
      <c r="C10087" s="4" t="s">
        <v>20936</v>
      </c>
      <c r="D10087" s="4" t="s">
        <v>20943</v>
      </c>
      <c r="E10087" s="4" t="s">
        <v>20944</v>
      </c>
    </row>
    <row r="10088" spans="1:5">
      <c r="A10088" s="10" t="s">
        <v>30</v>
      </c>
      <c r="B10088" s="4" t="s">
        <v>16453</v>
      </c>
      <c r="C10088" s="4" t="s">
        <v>20936</v>
      </c>
      <c r="D10088" s="4" t="s">
        <v>20945</v>
      </c>
      <c r="E10088" s="4" t="s">
        <v>20946</v>
      </c>
    </row>
    <row r="10089" spans="1:5">
      <c r="A10089" s="10" t="s">
        <v>34</v>
      </c>
      <c r="B10089" s="4" t="s">
        <v>260</v>
      </c>
      <c r="C10089" s="4" t="s">
        <v>20936</v>
      </c>
      <c r="D10089" s="4" t="s">
        <v>20947</v>
      </c>
      <c r="E10089" s="4" t="s">
        <v>20948</v>
      </c>
    </row>
    <row r="10090" spans="1:5">
      <c r="A10090" s="10">
        <v>2711</v>
      </c>
      <c r="B10090" s="4">
        <v>1</v>
      </c>
      <c r="C10090" s="4" t="s">
        <v>20949</v>
      </c>
      <c r="D10090" s="4" t="s">
        <v>20950</v>
      </c>
      <c r="E10090" s="4" t="s">
        <v>20951</v>
      </c>
    </row>
    <row r="10091" spans="1:5">
      <c r="A10091" s="10">
        <v>2712</v>
      </c>
      <c r="B10091" s="4">
        <v>1</v>
      </c>
      <c r="C10091" s="4" t="s">
        <v>20949</v>
      </c>
      <c r="D10091" s="4" t="s">
        <v>20952</v>
      </c>
      <c r="E10091" s="4" t="s">
        <v>20953</v>
      </c>
    </row>
    <row r="10092" spans="1:5">
      <c r="A10092" s="10">
        <v>2713</v>
      </c>
      <c r="B10092" s="4">
        <v>1</v>
      </c>
      <c r="C10092" s="4" t="s">
        <v>20949</v>
      </c>
      <c r="D10092" s="4" t="s">
        <v>20954</v>
      </c>
      <c r="E10092" s="4" t="s">
        <v>20955</v>
      </c>
    </row>
    <row r="10093" spans="1:5">
      <c r="A10093" s="10">
        <v>2714</v>
      </c>
      <c r="B10093" s="4">
        <v>1</v>
      </c>
      <c r="C10093" s="4" t="s">
        <v>20949</v>
      </c>
      <c r="D10093" s="4" t="s">
        <v>20956</v>
      </c>
      <c r="E10093" s="4" t="s">
        <v>20957</v>
      </c>
    </row>
    <row r="10094" spans="1:5">
      <c r="A10094" s="10" t="s">
        <v>27</v>
      </c>
      <c r="B10094" s="4">
        <v>0</v>
      </c>
      <c r="C10094" s="4" t="s">
        <v>20949</v>
      </c>
      <c r="D10094" s="4" t="s">
        <v>20958</v>
      </c>
      <c r="E10094" s="4" t="s">
        <v>20959</v>
      </c>
    </row>
    <row r="10095" spans="1:5">
      <c r="A10095" s="10" t="s">
        <v>48</v>
      </c>
      <c r="B10095" s="4" t="s">
        <v>2926</v>
      </c>
      <c r="C10095" s="4" t="s">
        <v>20949</v>
      </c>
      <c r="D10095" s="4" t="s">
        <v>20960</v>
      </c>
      <c r="E10095" s="4" t="s">
        <v>20961</v>
      </c>
    </row>
    <row r="10096" spans="1:5">
      <c r="A10096" s="10" t="s">
        <v>51</v>
      </c>
      <c r="B10096" s="4">
        <v>5000</v>
      </c>
      <c r="C10096" s="4" t="s">
        <v>20949</v>
      </c>
      <c r="D10096" s="4" t="s">
        <v>20962</v>
      </c>
      <c r="E10096" s="4" t="s">
        <v>20963</v>
      </c>
    </row>
    <row r="10097" spans="1:5">
      <c r="A10097" s="10" t="s">
        <v>27</v>
      </c>
      <c r="B10097" s="4">
        <v>0</v>
      </c>
      <c r="C10097" s="4" t="s">
        <v>20949</v>
      </c>
      <c r="D10097" s="4" t="s">
        <v>20964</v>
      </c>
      <c r="E10097" s="4" t="s">
        <v>20965</v>
      </c>
    </row>
    <row r="10098" spans="1:5">
      <c r="A10098" s="10" t="s">
        <v>56</v>
      </c>
      <c r="B10098" s="4" t="s">
        <v>40</v>
      </c>
      <c r="C10098" s="4" t="s">
        <v>20949</v>
      </c>
      <c r="D10098" s="4" t="s">
        <v>20966</v>
      </c>
      <c r="E10098" s="4" t="s">
        <v>20967</v>
      </c>
    </row>
    <row r="10099" spans="1:5">
      <c r="A10099" s="10" t="s">
        <v>59</v>
      </c>
      <c r="B10099" s="4" t="s">
        <v>487</v>
      </c>
      <c r="C10099" s="4" t="s">
        <v>20949</v>
      </c>
      <c r="D10099" s="4" t="s">
        <v>20968</v>
      </c>
      <c r="E10099" s="4" t="s">
        <v>20969</v>
      </c>
    </row>
    <row r="10100" spans="1:5">
      <c r="A10100" s="10" t="s">
        <v>27</v>
      </c>
      <c r="B10100" s="4">
        <v>0</v>
      </c>
      <c r="C10100" s="4" t="s">
        <v>20949</v>
      </c>
      <c r="D10100" s="4" t="s">
        <v>20970</v>
      </c>
      <c r="E10100" s="4" t="s">
        <v>20971</v>
      </c>
    </row>
    <row r="10101" spans="1:5">
      <c r="A10101" s="10" t="s">
        <v>30</v>
      </c>
      <c r="B10101" s="4">
        <v>4464</v>
      </c>
      <c r="C10101" s="4" t="s">
        <v>16815</v>
      </c>
      <c r="D10101" s="4" t="s">
        <v>20972</v>
      </c>
      <c r="E10101" s="11" t="s">
        <v>20973</v>
      </c>
    </row>
    <row r="10102" spans="1:5">
      <c r="A10102" s="10" t="s">
        <v>34</v>
      </c>
      <c r="B10102" s="4" t="s">
        <v>1979</v>
      </c>
      <c r="C10102" s="4" t="s">
        <v>20974</v>
      </c>
      <c r="D10102" s="4" t="s">
        <v>20975</v>
      </c>
      <c r="E10102" s="4" t="s">
        <v>20976</v>
      </c>
    </row>
    <row r="10103" spans="1:5">
      <c r="A10103" s="10" t="s">
        <v>27</v>
      </c>
      <c r="B10103" s="4">
        <v>0</v>
      </c>
      <c r="C10103" s="4" t="s">
        <v>20977</v>
      </c>
      <c r="D10103" s="4" t="s">
        <v>20978</v>
      </c>
      <c r="E10103" s="4" t="s">
        <v>20979</v>
      </c>
    </row>
    <row r="10104" spans="1:5">
      <c r="A10104" s="10" t="s">
        <v>39</v>
      </c>
      <c r="B10104" s="4" t="s">
        <v>40</v>
      </c>
      <c r="C10104" s="4" t="s">
        <v>20977</v>
      </c>
      <c r="D10104" s="4" t="s">
        <v>20980</v>
      </c>
      <c r="E10104" s="4" t="s">
        <v>20981</v>
      </c>
    </row>
    <row r="10105" spans="1:5">
      <c r="A10105" s="10" t="s">
        <v>43</v>
      </c>
      <c r="B10105" s="4" t="s">
        <v>506</v>
      </c>
      <c r="C10105" s="4" t="s">
        <v>20977</v>
      </c>
      <c r="D10105" s="4" t="s">
        <v>20982</v>
      </c>
      <c r="E10105" s="4" t="s">
        <v>20983</v>
      </c>
    </row>
    <row r="10106" spans="1:5">
      <c r="A10106" s="10">
        <v>2711</v>
      </c>
      <c r="B10106" s="4">
        <v>1</v>
      </c>
      <c r="C10106" s="4" t="s">
        <v>20984</v>
      </c>
      <c r="D10106" s="4" t="s">
        <v>20985</v>
      </c>
      <c r="E10106" s="4" t="s">
        <v>20986</v>
      </c>
    </row>
    <row r="10107" spans="1:5">
      <c r="A10107" s="10">
        <v>2712</v>
      </c>
      <c r="B10107" s="4">
        <v>1</v>
      </c>
      <c r="C10107" s="4" t="s">
        <v>20984</v>
      </c>
      <c r="D10107" s="4" t="s">
        <v>20987</v>
      </c>
      <c r="E10107" s="4" t="s">
        <v>20988</v>
      </c>
    </row>
    <row r="10108" spans="1:5">
      <c r="A10108" s="10">
        <v>2713</v>
      </c>
      <c r="B10108" s="4">
        <v>1</v>
      </c>
      <c r="C10108" s="4" t="s">
        <v>20984</v>
      </c>
      <c r="D10108" s="4" t="s">
        <v>20989</v>
      </c>
      <c r="E10108" s="4" t="s">
        <v>20990</v>
      </c>
    </row>
    <row r="10109" spans="1:5">
      <c r="A10109" s="10">
        <v>2714</v>
      </c>
      <c r="B10109" s="4">
        <v>1</v>
      </c>
      <c r="C10109" s="4" t="s">
        <v>20984</v>
      </c>
      <c r="D10109" s="4" t="s">
        <v>20991</v>
      </c>
      <c r="E10109" s="4">
        <v>24949674</v>
      </c>
    </row>
    <row r="10110" spans="1:5">
      <c r="A10110" s="10" t="s">
        <v>27</v>
      </c>
      <c r="B10110" s="4">
        <v>0</v>
      </c>
      <c r="C10110" s="4" t="s">
        <v>20984</v>
      </c>
      <c r="D10110" s="4" t="s">
        <v>20992</v>
      </c>
      <c r="E10110" s="4" t="s">
        <v>20993</v>
      </c>
    </row>
    <row r="10111" spans="1:5">
      <c r="A10111" s="10" t="s">
        <v>56</v>
      </c>
      <c r="B10111" s="4" t="s">
        <v>2926</v>
      </c>
      <c r="C10111" s="4" t="s">
        <v>20984</v>
      </c>
      <c r="D10111" s="4" t="s">
        <v>20994</v>
      </c>
      <c r="E10111" s="4" t="s">
        <v>20995</v>
      </c>
    </row>
    <row r="10112" spans="1:5">
      <c r="A10112" s="10" t="s">
        <v>59</v>
      </c>
      <c r="B10112" s="4">
        <v>0</v>
      </c>
      <c r="C10112" s="4" t="s">
        <v>20984</v>
      </c>
      <c r="D10112" s="4" t="s">
        <v>20996</v>
      </c>
      <c r="E10112" s="4" t="s">
        <v>20997</v>
      </c>
    </row>
    <row r="10113" spans="1:5">
      <c r="A10113" s="10" t="s">
        <v>27</v>
      </c>
      <c r="B10113" s="4">
        <v>0</v>
      </c>
      <c r="C10113" s="4" t="s">
        <v>20984</v>
      </c>
      <c r="D10113" s="4" t="s">
        <v>20998</v>
      </c>
      <c r="E10113" s="4" t="s">
        <v>20999</v>
      </c>
    </row>
    <row r="10114" spans="1:5">
      <c r="A10114" s="10" t="s">
        <v>30</v>
      </c>
      <c r="B10114" s="4" t="s">
        <v>16614</v>
      </c>
      <c r="C10114" s="4" t="s">
        <v>20984</v>
      </c>
      <c r="D10114" s="4" t="s">
        <v>21000</v>
      </c>
      <c r="E10114" s="4" t="s">
        <v>21001</v>
      </c>
    </row>
    <row r="10115" spans="1:5">
      <c r="A10115" s="10" t="s">
        <v>34</v>
      </c>
      <c r="B10115" s="4">
        <v>8400</v>
      </c>
      <c r="C10115" s="4" t="s">
        <v>20984</v>
      </c>
      <c r="D10115" s="4" t="s">
        <v>21002</v>
      </c>
      <c r="E10115" s="4" t="s">
        <v>21003</v>
      </c>
    </row>
    <row r="10116" spans="1:5">
      <c r="A10116" s="10" t="s">
        <v>27</v>
      </c>
      <c r="B10116" s="4">
        <v>0</v>
      </c>
      <c r="C10116" s="4" t="s">
        <v>20984</v>
      </c>
      <c r="D10116" s="4" t="s">
        <v>21004</v>
      </c>
      <c r="E10116" s="4" t="s">
        <v>21005</v>
      </c>
    </row>
    <row r="10117" spans="1:5">
      <c r="A10117" s="10" t="s">
        <v>39</v>
      </c>
      <c r="B10117" s="4" t="s">
        <v>85</v>
      </c>
      <c r="C10117" s="4" t="s">
        <v>20984</v>
      </c>
      <c r="D10117" s="4" t="s">
        <v>21006</v>
      </c>
      <c r="E10117" s="4" t="s">
        <v>21007</v>
      </c>
    </row>
    <row r="10118" spans="1:5">
      <c r="A10118" s="10" t="s">
        <v>43</v>
      </c>
      <c r="B10118" s="4" t="s">
        <v>506</v>
      </c>
      <c r="C10118" s="4" t="s">
        <v>20984</v>
      </c>
      <c r="D10118" s="4" t="s">
        <v>21008</v>
      </c>
      <c r="E10118" s="4" t="s">
        <v>21009</v>
      </c>
    </row>
    <row r="10119" spans="1:5">
      <c r="A10119" s="10" t="s">
        <v>27</v>
      </c>
      <c r="B10119" s="4">
        <v>0</v>
      </c>
      <c r="C10119" s="4" t="s">
        <v>20984</v>
      </c>
      <c r="D10119" s="4" t="s">
        <v>21010</v>
      </c>
      <c r="E10119" s="4" t="s">
        <v>21011</v>
      </c>
    </row>
    <row r="10120" spans="1:5">
      <c r="A10120" s="10" t="s">
        <v>48</v>
      </c>
      <c r="B10120" s="4" t="s">
        <v>85</v>
      </c>
      <c r="C10120" s="4" t="s">
        <v>20984</v>
      </c>
      <c r="D10120" s="4" t="s">
        <v>21012</v>
      </c>
      <c r="E10120" s="4" t="s">
        <v>21013</v>
      </c>
    </row>
    <row r="10121" spans="1:5">
      <c r="A10121" s="10" t="s">
        <v>51</v>
      </c>
      <c r="B10121" s="4">
        <v>3800</v>
      </c>
      <c r="C10121" s="4" t="s">
        <v>20984</v>
      </c>
      <c r="D10121" s="4" t="s">
        <v>21014</v>
      </c>
      <c r="E10121" s="4" t="s">
        <v>21015</v>
      </c>
    </row>
    <row r="10122" spans="1:5">
      <c r="A10122" s="10">
        <v>2711</v>
      </c>
      <c r="B10122" s="4">
        <v>1</v>
      </c>
      <c r="C10122" s="4" t="s">
        <v>21016</v>
      </c>
      <c r="D10122" s="4" t="s">
        <v>21017</v>
      </c>
      <c r="E10122" s="4" t="s">
        <v>21018</v>
      </c>
    </row>
    <row r="10123" spans="1:5">
      <c r="A10123" s="10">
        <v>2712</v>
      </c>
      <c r="B10123" s="4">
        <v>1</v>
      </c>
      <c r="C10123" s="4" t="s">
        <v>21016</v>
      </c>
      <c r="D10123" s="4" t="s">
        <v>21019</v>
      </c>
      <c r="E10123" s="4" t="s">
        <v>21020</v>
      </c>
    </row>
    <row r="10124" spans="1:5">
      <c r="A10124" s="10">
        <v>2713</v>
      </c>
      <c r="B10124" s="4">
        <v>1</v>
      </c>
      <c r="C10124" s="4" t="s">
        <v>21016</v>
      </c>
      <c r="D10124" s="4" t="s">
        <v>21021</v>
      </c>
      <c r="E10124" s="4" t="s">
        <v>21022</v>
      </c>
    </row>
    <row r="10125" spans="1:5">
      <c r="A10125" s="10">
        <v>2714</v>
      </c>
      <c r="B10125" s="4">
        <v>1</v>
      </c>
      <c r="C10125" s="4" t="s">
        <v>21016</v>
      </c>
      <c r="D10125" s="4" t="s">
        <v>21023</v>
      </c>
      <c r="E10125" s="4" t="s">
        <v>21024</v>
      </c>
    </row>
    <row r="10126" spans="1:5">
      <c r="A10126" s="10" t="s">
        <v>27</v>
      </c>
      <c r="B10126" s="4">
        <v>0</v>
      </c>
      <c r="C10126" s="4" t="s">
        <v>21025</v>
      </c>
      <c r="D10126" s="4" t="s">
        <v>21026</v>
      </c>
      <c r="E10126" s="4" t="s">
        <v>21027</v>
      </c>
    </row>
    <row r="10127" spans="1:5">
      <c r="A10127" s="10" t="s">
        <v>30</v>
      </c>
      <c r="B10127" s="4">
        <v>4464</v>
      </c>
      <c r="C10127" s="4" t="s">
        <v>16815</v>
      </c>
      <c r="D10127" s="4" t="s">
        <v>21028</v>
      </c>
      <c r="E10127" s="4" t="s">
        <v>21029</v>
      </c>
    </row>
    <row r="10128" spans="1:5">
      <c r="A10128" s="10" t="s">
        <v>34</v>
      </c>
      <c r="B10128" s="4">
        <v>7800</v>
      </c>
      <c r="C10128" s="4" t="s">
        <v>21030</v>
      </c>
      <c r="D10128" s="4" t="s">
        <v>21031</v>
      </c>
      <c r="E10128" s="4" t="s">
        <v>21032</v>
      </c>
    </row>
    <row r="10129" spans="1:5">
      <c r="A10129" s="10" t="s">
        <v>27</v>
      </c>
      <c r="B10129" s="4">
        <v>0</v>
      </c>
      <c r="C10129" s="4" t="s">
        <v>21025</v>
      </c>
      <c r="D10129" s="4" t="s">
        <v>21033</v>
      </c>
      <c r="E10129" s="4" t="s">
        <v>21034</v>
      </c>
    </row>
    <row r="10130" spans="1:5">
      <c r="A10130" s="10" t="s">
        <v>39</v>
      </c>
      <c r="B10130" s="4" t="s">
        <v>40</v>
      </c>
      <c r="C10130" s="4" t="s">
        <v>21025</v>
      </c>
      <c r="D10130" s="4" t="s">
        <v>21035</v>
      </c>
      <c r="E10130" s="4" t="s">
        <v>21036</v>
      </c>
    </row>
    <row r="10131" spans="1:5">
      <c r="A10131" s="10" t="s">
        <v>43</v>
      </c>
      <c r="B10131" s="4" t="s">
        <v>452</v>
      </c>
      <c r="C10131" s="4" t="s">
        <v>21025</v>
      </c>
      <c r="D10131" s="4" t="s">
        <v>21037</v>
      </c>
      <c r="E10131" s="4" t="s">
        <v>21038</v>
      </c>
    </row>
    <row r="10132" spans="1:5">
      <c r="A10132" s="10" t="s">
        <v>27</v>
      </c>
      <c r="B10132" s="4">
        <v>0</v>
      </c>
      <c r="C10132" s="4" t="s">
        <v>21025</v>
      </c>
      <c r="D10132" s="4" t="s">
        <v>21039</v>
      </c>
      <c r="E10132" s="4" t="s">
        <v>21040</v>
      </c>
    </row>
    <row r="10133" spans="1:5">
      <c r="A10133" s="10" t="s">
        <v>48</v>
      </c>
      <c r="B10133" s="4" t="s">
        <v>2926</v>
      </c>
      <c r="C10133" s="4" t="s">
        <v>21025</v>
      </c>
      <c r="D10133" s="4" t="s">
        <v>21041</v>
      </c>
      <c r="E10133" s="4" t="s">
        <v>21042</v>
      </c>
    </row>
    <row r="10134" spans="1:5">
      <c r="A10134" s="10" t="s">
        <v>51</v>
      </c>
      <c r="B10134" s="4">
        <v>7800</v>
      </c>
      <c r="C10134" s="4" t="s">
        <v>21025</v>
      </c>
      <c r="D10134" s="4" t="s">
        <v>21043</v>
      </c>
      <c r="E10134" s="4" t="s">
        <v>21044</v>
      </c>
    </row>
    <row r="10135" spans="1:5">
      <c r="A10135" s="10" t="s">
        <v>27</v>
      </c>
      <c r="B10135" s="4">
        <v>0</v>
      </c>
      <c r="C10135" s="4" t="s">
        <v>21025</v>
      </c>
      <c r="D10135" s="4" t="s">
        <v>21045</v>
      </c>
      <c r="E10135" s="4" t="s">
        <v>21046</v>
      </c>
    </row>
    <row r="10136" spans="1:5">
      <c r="A10136" s="10" t="s">
        <v>56</v>
      </c>
      <c r="B10136" s="4" t="s">
        <v>40</v>
      </c>
      <c r="C10136" s="4" t="s">
        <v>21025</v>
      </c>
      <c r="D10136" s="4" t="s">
        <v>21047</v>
      </c>
      <c r="E10136" s="4" t="s">
        <v>21048</v>
      </c>
    </row>
    <row r="10137" spans="1:5">
      <c r="A10137" s="10" t="s">
        <v>59</v>
      </c>
      <c r="B10137" s="4" t="s">
        <v>94</v>
      </c>
      <c r="C10137" s="4" t="s">
        <v>21025</v>
      </c>
      <c r="D10137" s="4" t="s">
        <v>21049</v>
      </c>
      <c r="E10137" s="4" t="s">
        <v>21050</v>
      </c>
    </row>
    <row r="10138" spans="1:5">
      <c r="A10138" s="10">
        <v>2711</v>
      </c>
      <c r="B10138" s="4">
        <v>1</v>
      </c>
      <c r="C10138" s="4" t="s">
        <v>21051</v>
      </c>
      <c r="D10138" s="4" t="s">
        <v>21052</v>
      </c>
      <c r="E10138" s="4" t="s">
        <v>21053</v>
      </c>
    </row>
    <row r="10139" spans="1:5">
      <c r="A10139" s="10">
        <v>2712</v>
      </c>
      <c r="B10139" s="4">
        <v>1</v>
      </c>
      <c r="C10139" s="4" t="s">
        <v>21051</v>
      </c>
      <c r="D10139" s="4" t="s">
        <v>21054</v>
      </c>
      <c r="E10139" s="4" t="s">
        <v>21055</v>
      </c>
    </row>
    <row r="10140" spans="1:5">
      <c r="A10140" s="10">
        <v>2713</v>
      </c>
      <c r="B10140" s="4">
        <v>1</v>
      </c>
      <c r="C10140" s="4" t="s">
        <v>21051</v>
      </c>
      <c r="D10140" s="4" t="s">
        <v>21056</v>
      </c>
      <c r="E10140" s="4" t="s">
        <v>21057</v>
      </c>
    </row>
    <row r="10141" spans="1:5">
      <c r="A10141" s="10">
        <v>2714</v>
      </c>
      <c r="B10141" s="4">
        <v>1</v>
      </c>
      <c r="C10141" s="4" t="s">
        <v>21051</v>
      </c>
      <c r="D10141" s="4" t="s">
        <v>21058</v>
      </c>
      <c r="E10141" s="4" t="s">
        <v>21059</v>
      </c>
    </row>
    <row r="10142" spans="1:5">
      <c r="A10142" s="10" t="s">
        <v>27</v>
      </c>
      <c r="B10142" s="4">
        <v>0</v>
      </c>
      <c r="C10142" s="4" t="s">
        <v>21060</v>
      </c>
      <c r="D10142" s="4" t="s">
        <v>21061</v>
      </c>
      <c r="E10142" s="4" t="s">
        <v>21062</v>
      </c>
    </row>
    <row r="10143" spans="1:5">
      <c r="A10143" s="10" t="s">
        <v>39</v>
      </c>
      <c r="B10143" s="4" t="s">
        <v>2926</v>
      </c>
      <c r="C10143" s="4" t="s">
        <v>21060</v>
      </c>
      <c r="D10143" s="4" t="s">
        <v>21063</v>
      </c>
      <c r="E10143" s="4" t="s">
        <v>21064</v>
      </c>
    </row>
    <row r="10144" spans="1:5">
      <c r="A10144" s="10" t="s">
        <v>43</v>
      </c>
      <c r="B10144" s="4">
        <v>4000</v>
      </c>
      <c r="C10144" s="4" t="s">
        <v>21060</v>
      </c>
      <c r="D10144" s="4" t="s">
        <v>21065</v>
      </c>
      <c r="E10144" s="4" t="s">
        <v>21066</v>
      </c>
    </row>
    <row r="10145" spans="1:5">
      <c r="A10145" s="10" t="s">
        <v>27</v>
      </c>
      <c r="B10145" s="4">
        <v>0</v>
      </c>
      <c r="C10145" s="4" t="s">
        <v>21060</v>
      </c>
      <c r="D10145" s="4" t="s">
        <v>21067</v>
      </c>
      <c r="E10145" s="4" t="s">
        <v>21068</v>
      </c>
    </row>
    <row r="10146" spans="1:5">
      <c r="A10146" s="10" t="s">
        <v>48</v>
      </c>
      <c r="B10146" s="4" t="s">
        <v>85</v>
      </c>
      <c r="C10146" s="4" t="s">
        <v>21060</v>
      </c>
      <c r="D10146" s="4" t="s">
        <v>21069</v>
      </c>
      <c r="E10146" s="4" t="s">
        <v>21070</v>
      </c>
    </row>
    <row r="10147" spans="1:5">
      <c r="A10147" s="10" t="s">
        <v>51</v>
      </c>
      <c r="B10147" s="4">
        <v>7800</v>
      </c>
      <c r="C10147" s="4" t="s">
        <v>21060</v>
      </c>
      <c r="D10147" s="4" t="s">
        <v>21071</v>
      </c>
      <c r="E10147" s="4" t="s">
        <v>21072</v>
      </c>
    </row>
    <row r="10148" spans="1:5">
      <c r="A10148" s="10" t="s">
        <v>27</v>
      </c>
      <c r="B10148" s="4">
        <v>0</v>
      </c>
      <c r="C10148" s="4" t="s">
        <v>21060</v>
      </c>
      <c r="D10148" s="4" t="s">
        <v>21073</v>
      </c>
      <c r="E10148" s="4" t="s">
        <v>21074</v>
      </c>
    </row>
    <row r="10149" spans="1:5">
      <c r="A10149" s="10" t="s">
        <v>56</v>
      </c>
      <c r="B10149" s="4" t="s">
        <v>2926</v>
      </c>
      <c r="C10149" s="4" t="s">
        <v>21060</v>
      </c>
      <c r="D10149" s="4" t="s">
        <v>21075</v>
      </c>
      <c r="E10149" s="4" t="s">
        <v>21076</v>
      </c>
    </row>
    <row r="10150" spans="1:5">
      <c r="A10150" s="10" t="s">
        <v>59</v>
      </c>
      <c r="B10150" s="4">
        <v>1800</v>
      </c>
      <c r="C10150" s="4" t="s">
        <v>21060</v>
      </c>
      <c r="D10150" s="4" t="s">
        <v>21077</v>
      </c>
      <c r="E10150" s="4" t="s">
        <v>21078</v>
      </c>
    </row>
    <row r="10151" spans="1:5">
      <c r="A10151" s="10" t="s">
        <v>27</v>
      </c>
      <c r="B10151" s="4">
        <v>0</v>
      </c>
      <c r="C10151" s="4" t="s">
        <v>21060</v>
      </c>
      <c r="D10151" s="4" t="s">
        <v>21079</v>
      </c>
      <c r="E10151" s="4" t="s">
        <v>21080</v>
      </c>
    </row>
    <row r="10152" spans="1:5">
      <c r="A10152" s="10" t="s">
        <v>30</v>
      </c>
      <c r="B10152" s="4">
        <v>4464</v>
      </c>
      <c r="C10152" s="4" t="s">
        <v>21060</v>
      </c>
      <c r="D10152" s="4" t="s">
        <v>21081</v>
      </c>
      <c r="E10152" s="4" t="s">
        <v>21082</v>
      </c>
    </row>
    <row r="10153" spans="1:5">
      <c r="A10153" s="10" t="s">
        <v>34</v>
      </c>
      <c r="B10153" s="4" t="s">
        <v>417</v>
      </c>
      <c r="C10153" s="4" t="s">
        <v>21060</v>
      </c>
      <c r="D10153" s="4" t="s">
        <v>21083</v>
      </c>
      <c r="E10153" s="4" t="s">
        <v>21084</v>
      </c>
    </row>
    <row r="10154" spans="1:5">
      <c r="A10154" s="10">
        <v>2711</v>
      </c>
      <c r="B10154" s="4">
        <v>1</v>
      </c>
      <c r="C10154" s="4" t="s">
        <v>21085</v>
      </c>
      <c r="D10154" s="4" t="s">
        <v>21086</v>
      </c>
      <c r="E10154" s="4" t="s">
        <v>21087</v>
      </c>
    </row>
    <row r="10155" spans="1:5">
      <c r="A10155" s="10">
        <v>2712</v>
      </c>
      <c r="B10155" s="4">
        <v>1</v>
      </c>
      <c r="C10155" s="4" t="s">
        <v>21085</v>
      </c>
      <c r="D10155" s="4" t="s">
        <v>21088</v>
      </c>
      <c r="E10155" s="4" t="s">
        <v>21089</v>
      </c>
    </row>
    <row r="10156" spans="1:5">
      <c r="A10156" s="10">
        <v>2713</v>
      </c>
      <c r="B10156" s="4">
        <v>1</v>
      </c>
      <c r="C10156" s="4" t="s">
        <v>21085</v>
      </c>
      <c r="D10156" s="4" t="s">
        <v>21090</v>
      </c>
      <c r="E10156" s="4" t="s">
        <v>21091</v>
      </c>
    </row>
    <row r="10157" spans="1:5">
      <c r="A10157" s="10">
        <v>2714</v>
      </c>
      <c r="B10157" s="4">
        <v>1</v>
      </c>
      <c r="C10157" s="4" t="s">
        <v>21085</v>
      </c>
      <c r="D10157" s="4">
        <v>56803263</v>
      </c>
      <c r="E10157" s="4" t="s">
        <v>21092</v>
      </c>
    </row>
    <row r="10158" spans="1:5">
      <c r="A10158" s="10" t="s">
        <v>27</v>
      </c>
      <c r="B10158" s="4">
        <v>0</v>
      </c>
      <c r="C10158" s="4" t="s">
        <v>21085</v>
      </c>
      <c r="D10158" s="4">
        <v>56835152</v>
      </c>
      <c r="E10158" s="4" t="s">
        <v>21093</v>
      </c>
    </row>
    <row r="10159" spans="1:5">
      <c r="A10159" s="10" t="s">
        <v>48</v>
      </c>
      <c r="B10159" s="4" t="s">
        <v>85</v>
      </c>
      <c r="C10159" s="4" t="s">
        <v>21085</v>
      </c>
      <c r="D10159" s="4" t="s">
        <v>21094</v>
      </c>
      <c r="E10159" s="4" t="s">
        <v>21095</v>
      </c>
    </row>
    <row r="10160" spans="1:5">
      <c r="A10160" s="10" t="s">
        <v>51</v>
      </c>
      <c r="B10160" s="4">
        <v>9800</v>
      </c>
      <c r="C10160" s="4" t="s">
        <v>21085</v>
      </c>
      <c r="D10160" s="4">
        <v>56836035</v>
      </c>
      <c r="E10160" s="4" t="s">
        <v>21096</v>
      </c>
    </row>
    <row r="10161" spans="1:5">
      <c r="A10161" s="10" t="s">
        <v>27</v>
      </c>
      <c r="B10161" s="4">
        <v>0</v>
      </c>
      <c r="C10161" s="4" t="s">
        <v>21097</v>
      </c>
      <c r="D10161" s="4" t="s">
        <v>21098</v>
      </c>
      <c r="E10161" s="4" t="s">
        <v>21099</v>
      </c>
    </row>
    <row r="10162" spans="1:5">
      <c r="A10162" s="10" t="s">
        <v>56</v>
      </c>
      <c r="B10162" s="4" t="s">
        <v>85</v>
      </c>
      <c r="C10162" s="4" t="s">
        <v>21097</v>
      </c>
      <c r="D10162" s="4">
        <v>56868540</v>
      </c>
      <c r="E10162" s="4" t="s">
        <v>21100</v>
      </c>
    </row>
    <row r="10163" spans="1:5">
      <c r="A10163" s="10" t="s">
        <v>59</v>
      </c>
      <c r="B10163" s="4" t="s">
        <v>452</v>
      </c>
      <c r="C10163" s="4" t="s">
        <v>21097</v>
      </c>
      <c r="D10163" s="4" t="s">
        <v>21101</v>
      </c>
      <c r="E10163" s="4" t="s">
        <v>21102</v>
      </c>
    </row>
    <row r="10164" spans="1:5">
      <c r="A10164" s="10" t="s">
        <v>27</v>
      </c>
      <c r="B10164" s="4">
        <v>0</v>
      </c>
      <c r="C10164" s="4" t="s">
        <v>21097</v>
      </c>
      <c r="D10164" s="4" t="s">
        <v>21103</v>
      </c>
      <c r="E10164" s="4" t="s">
        <v>21104</v>
      </c>
    </row>
    <row r="10165" spans="1:5">
      <c r="A10165" s="10" t="s">
        <v>30</v>
      </c>
      <c r="B10165" s="4" t="s">
        <v>21105</v>
      </c>
      <c r="C10165" s="4" t="s">
        <v>21097</v>
      </c>
      <c r="D10165" s="4" t="s">
        <v>21106</v>
      </c>
      <c r="E10165" s="4" t="s">
        <v>21107</v>
      </c>
    </row>
    <row r="10166" spans="1:5">
      <c r="A10166" s="10" t="s">
        <v>34</v>
      </c>
      <c r="B10166" s="4" t="s">
        <v>2806</v>
      </c>
      <c r="C10166" s="4" t="s">
        <v>21097</v>
      </c>
      <c r="D10166" s="4" t="s">
        <v>21108</v>
      </c>
      <c r="E10166" s="4" t="s">
        <v>21109</v>
      </c>
    </row>
    <row r="10167" spans="1:5">
      <c r="A10167" s="10" t="s">
        <v>27</v>
      </c>
      <c r="B10167" s="4">
        <v>0</v>
      </c>
      <c r="C10167" s="4" t="s">
        <v>21097</v>
      </c>
      <c r="D10167" s="4" t="s">
        <v>21110</v>
      </c>
      <c r="E10167" s="4" t="s">
        <v>21111</v>
      </c>
    </row>
    <row r="10168" spans="1:5">
      <c r="A10168" s="10" t="s">
        <v>39</v>
      </c>
      <c r="B10168" s="4" t="s">
        <v>85</v>
      </c>
      <c r="C10168" s="4" t="s">
        <v>21097</v>
      </c>
      <c r="D10168" s="4" t="s">
        <v>21112</v>
      </c>
      <c r="E10168" s="4" t="s">
        <v>21113</v>
      </c>
    </row>
    <row r="10169" spans="1:5">
      <c r="A10169" s="10" t="s">
        <v>43</v>
      </c>
      <c r="B10169" s="4" t="s">
        <v>506</v>
      </c>
      <c r="C10169" s="4" t="s">
        <v>21097</v>
      </c>
      <c r="D10169" s="4" t="s">
        <v>21114</v>
      </c>
      <c r="E10169" s="4" t="s">
        <v>21115</v>
      </c>
    </row>
    <row r="10170" spans="1:5">
      <c r="A10170" s="10">
        <v>2711</v>
      </c>
      <c r="B10170" s="4">
        <v>1</v>
      </c>
      <c r="C10170" s="4" t="s">
        <v>21116</v>
      </c>
      <c r="D10170" s="4" t="s">
        <v>21117</v>
      </c>
      <c r="E10170" s="4" t="s">
        <v>21118</v>
      </c>
    </row>
    <row r="10171" spans="1:5">
      <c r="A10171" s="10">
        <v>2712</v>
      </c>
      <c r="B10171" s="4">
        <v>1</v>
      </c>
      <c r="C10171" s="4" t="s">
        <v>21116</v>
      </c>
      <c r="D10171" s="4" t="s">
        <v>21119</v>
      </c>
      <c r="E10171" s="4" t="s">
        <v>21120</v>
      </c>
    </row>
    <row r="10172" spans="1:5">
      <c r="A10172" s="10">
        <v>2713</v>
      </c>
      <c r="B10172" s="4">
        <v>1</v>
      </c>
      <c r="C10172" s="4" t="s">
        <v>21116</v>
      </c>
      <c r="D10172" s="4" t="s">
        <v>21121</v>
      </c>
      <c r="E10172" s="4" t="s">
        <v>21122</v>
      </c>
    </row>
    <row r="10173" spans="1:5">
      <c r="A10173" s="10">
        <v>2714</v>
      </c>
      <c r="B10173" s="4">
        <v>1</v>
      </c>
      <c r="C10173" s="4" t="s">
        <v>21116</v>
      </c>
      <c r="D10173" s="4" t="s">
        <v>21123</v>
      </c>
      <c r="E10173" s="4" t="s">
        <v>21124</v>
      </c>
    </row>
    <row r="10174" spans="1:5">
      <c r="A10174" s="10" t="s">
        <v>27</v>
      </c>
      <c r="B10174" s="4">
        <v>0</v>
      </c>
      <c r="C10174" s="4" t="s">
        <v>21116</v>
      </c>
      <c r="D10174" s="4" t="s">
        <v>21125</v>
      </c>
      <c r="E10174" s="4" t="s">
        <v>21126</v>
      </c>
    </row>
    <row r="10175" spans="1:5">
      <c r="A10175" s="10" t="s">
        <v>56</v>
      </c>
      <c r="B10175" s="4" t="s">
        <v>40</v>
      </c>
      <c r="C10175" s="4" t="s">
        <v>21116</v>
      </c>
      <c r="D10175" s="4" t="s">
        <v>21127</v>
      </c>
      <c r="E10175" s="4" t="s">
        <v>21128</v>
      </c>
    </row>
    <row r="10176" spans="1:5">
      <c r="A10176" s="10" t="s">
        <v>59</v>
      </c>
      <c r="B10176" s="4" t="s">
        <v>94</v>
      </c>
      <c r="C10176" s="4" t="s">
        <v>21116</v>
      </c>
      <c r="D10176" s="4" t="s">
        <v>21129</v>
      </c>
      <c r="E10176" s="4" t="s">
        <v>21130</v>
      </c>
    </row>
    <row r="10177" spans="1:5">
      <c r="A10177" s="10" t="s">
        <v>27</v>
      </c>
      <c r="B10177" s="4">
        <v>0</v>
      </c>
      <c r="C10177" s="4" t="s">
        <v>21131</v>
      </c>
      <c r="D10177" s="4" t="s">
        <v>21132</v>
      </c>
      <c r="E10177" s="4" t="s">
        <v>21133</v>
      </c>
    </row>
    <row r="10178" spans="1:5">
      <c r="A10178" s="10" t="s">
        <v>30</v>
      </c>
      <c r="B10178" s="4">
        <v>4466</v>
      </c>
      <c r="C10178" s="4" t="s">
        <v>21131</v>
      </c>
      <c r="D10178" s="4" t="s">
        <v>21134</v>
      </c>
      <c r="E10178" s="4" t="s">
        <v>21135</v>
      </c>
    </row>
    <row r="10179" spans="1:5">
      <c r="A10179" s="10" t="s">
        <v>34</v>
      </c>
      <c r="B10179" s="4">
        <v>7400</v>
      </c>
      <c r="C10179" s="4" t="s">
        <v>21131</v>
      </c>
      <c r="D10179" s="4" t="s">
        <v>21136</v>
      </c>
      <c r="E10179" s="4" t="s">
        <v>21137</v>
      </c>
    </row>
    <row r="10180" spans="1:5">
      <c r="A10180" s="10" t="s">
        <v>27</v>
      </c>
      <c r="B10180" s="4">
        <v>0</v>
      </c>
      <c r="C10180" s="4" t="s">
        <v>21131</v>
      </c>
      <c r="D10180" s="4" t="s">
        <v>21138</v>
      </c>
      <c r="E10180" s="4" t="s">
        <v>21139</v>
      </c>
    </row>
    <row r="10181" spans="1:5">
      <c r="A10181" s="10" t="s">
        <v>39</v>
      </c>
      <c r="B10181" s="4" t="s">
        <v>40</v>
      </c>
      <c r="C10181" s="4" t="s">
        <v>21131</v>
      </c>
      <c r="D10181" s="4" t="s">
        <v>21140</v>
      </c>
      <c r="E10181" s="4" t="s">
        <v>21141</v>
      </c>
    </row>
    <row r="10182" spans="1:5">
      <c r="A10182" s="10" t="s">
        <v>43</v>
      </c>
      <c r="B10182" s="4" t="s">
        <v>417</v>
      </c>
      <c r="C10182" s="4" t="s">
        <v>21131</v>
      </c>
      <c r="D10182" s="4" t="s">
        <v>21142</v>
      </c>
      <c r="E10182" s="4" t="s">
        <v>21143</v>
      </c>
    </row>
    <row r="10183" spans="1:5">
      <c r="A10183" s="10" t="s">
        <v>27</v>
      </c>
      <c r="B10183" s="4">
        <v>0</v>
      </c>
      <c r="C10183" s="4" t="s">
        <v>21131</v>
      </c>
      <c r="D10183" s="4" t="s">
        <v>21144</v>
      </c>
      <c r="E10183" s="4" t="s">
        <v>21145</v>
      </c>
    </row>
    <row r="10184" spans="1:5">
      <c r="A10184" s="10" t="s">
        <v>48</v>
      </c>
      <c r="B10184" s="4" t="s">
        <v>2926</v>
      </c>
      <c r="C10184" s="4" t="s">
        <v>21131</v>
      </c>
      <c r="D10184" s="4" t="s">
        <v>21146</v>
      </c>
      <c r="E10184" s="4" t="s">
        <v>21147</v>
      </c>
    </row>
    <row r="10185" spans="1:5">
      <c r="A10185" s="10" t="s">
        <v>51</v>
      </c>
      <c r="B10185" s="4">
        <v>6000</v>
      </c>
      <c r="C10185" s="4" t="s">
        <v>21131</v>
      </c>
      <c r="D10185" s="4" t="s">
        <v>21148</v>
      </c>
      <c r="E10185" s="4" t="s">
        <v>21149</v>
      </c>
    </row>
    <row r="10186" spans="1:5">
      <c r="A10186" s="10">
        <v>2711</v>
      </c>
      <c r="B10186" s="4">
        <v>1</v>
      </c>
      <c r="C10186" s="4" t="s">
        <v>21150</v>
      </c>
      <c r="D10186" s="4" t="s">
        <v>21151</v>
      </c>
      <c r="E10186" s="4" t="s">
        <v>21152</v>
      </c>
    </row>
    <row r="10187" spans="1:5">
      <c r="A10187" s="10">
        <v>2712</v>
      </c>
      <c r="B10187" s="4">
        <v>1</v>
      </c>
      <c r="C10187" s="4" t="s">
        <v>21150</v>
      </c>
      <c r="D10187" s="4" t="s">
        <v>21153</v>
      </c>
      <c r="E10187" s="4" t="s">
        <v>21154</v>
      </c>
    </row>
    <row r="10188" spans="1:5">
      <c r="A10188" s="10">
        <v>2713</v>
      </c>
      <c r="B10188" s="4">
        <v>1</v>
      </c>
      <c r="C10188" s="4" t="s">
        <v>21150</v>
      </c>
      <c r="D10188" s="4" t="s">
        <v>21155</v>
      </c>
      <c r="E10188" s="4" t="s">
        <v>21156</v>
      </c>
    </row>
    <row r="10189" spans="1:5">
      <c r="A10189" s="10">
        <v>2714</v>
      </c>
      <c r="B10189" s="4">
        <v>1</v>
      </c>
      <c r="C10189" s="4" t="s">
        <v>21150</v>
      </c>
      <c r="D10189" s="4" t="s">
        <v>21157</v>
      </c>
      <c r="E10189" s="4" t="s">
        <v>21158</v>
      </c>
    </row>
    <row r="10190" spans="1:5">
      <c r="A10190" s="10" t="s">
        <v>27</v>
      </c>
      <c r="B10190" s="4">
        <v>0</v>
      </c>
      <c r="C10190" s="4" t="s">
        <v>21150</v>
      </c>
      <c r="D10190" s="4" t="s">
        <v>21159</v>
      </c>
      <c r="E10190" s="4" t="s">
        <v>21160</v>
      </c>
    </row>
    <row r="10191" spans="1:5">
      <c r="A10191" s="10" t="s">
        <v>30</v>
      </c>
      <c r="B10191" s="4" t="s">
        <v>21161</v>
      </c>
      <c r="C10191" s="4" t="s">
        <v>21150</v>
      </c>
      <c r="D10191" s="11" t="s">
        <v>21162</v>
      </c>
      <c r="E10191" s="4" t="s">
        <v>21163</v>
      </c>
    </row>
    <row r="10192" spans="1:5">
      <c r="A10192" s="10" t="s">
        <v>34</v>
      </c>
      <c r="B10192" s="4">
        <v>400</v>
      </c>
      <c r="C10192" s="4" t="s">
        <v>21150</v>
      </c>
      <c r="D10192" s="4" t="s">
        <v>21164</v>
      </c>
      <c r="E10192" s="4" t="s">
        <v>21165</v>
      </c>
    </row>
    <row r="10193" spans="1:5">
      <c r="A10193" s="10" t="s">
        <v>27</v>
      </c>
      <c r="B10193" s="4">
        <v>0</v>
      </c>
      <c r="C10193" s="4" t="s">
        <v>21150</v>
      </c>
      <c r="D10193" s="11" t="s">
        <v>21166</v>
      </c>
      <c r="E10193" s="4" t="s">
        <v>21167</v>
      </c>
    </row>
    <row r="10194" spans="1:5">
      <c r="A10194" s="10" t="s">
        <v>39</v>
      </c>
      <c r="B10194" s="4" t="s">
        <v>2926</v>
      </c>
      <c r="C10194" s="4" t="s">
        <v>21150</v>
      </c>
      <c r="D10194" s="11" t="s">
        <v>21168</v>
      </c>
      <c r="E10194" s="4" t="s">
        <v>21169</v>
      </c>
    </row>
    <row r="10195" spans="1:5">
      <c r="A10195" s="10" t="s">
        <v>43</v>
      </c>
      <c r="B10195" s="4">
        <v>5000</v>
      </c>
      <c r="C10195" s="4" t="s">
        <v>21150</v>
      </c>
      <c r="D10195" s="11" t="s">
        <v>21170</v>
      </c>
      <c r="E10195" s="4" t="s">
        <v>21171</v>
      </c>
    </row>
    <row r="10196" spans="1:5">
      <c r="A10196" s="10" t="s">
        <v>27</v>
      </c>
      <c r="B10196" s="4">
        <v>0</v>
      </c>
      <c r="C10196" s="4" t="s">
        <v>21172</v>
      </c>
      <c r="D10196" s="4" t="s">
        <v>21173</v>
      </c>
      <c r="E10196" s="4" t="s">
        <v>21174</v>
      </c>
    </row>
    <row r="10197" spans="1:5">
      <c r="A10197" s="10" t="s">
        <v>48</v>
      </c>
      <c r="B10197" s="4" t="s">
        <v>85</v>
      </c>
      <c r="C10197" s="4" t="s">
        <v>21172</v>
      </c>
      <c r="D10197" s="4" t="s">
        <v>21175</v>
      </c>
      <c r="E10197" s="4" t="s">
        <v>21176</v>
      </c>
    </row>
    <row r="10198" spans="1:5">
      <c r="A10198" s="10" t="s">
        <v>51</v>
      </c>
      <c r="B10198" s="4">
        <v>7800</v>
      </c>
      <c r="C10198" s="4" t="s">
        <v>21172</v>
      </c>
      <c r="D10198" s="4" t="s">
        <v>21177</v>
      </c>
      <c r="E10198" s="4" t="s">
        <v>21178</v>
      </c>
    </row>
    <row r="10199" spans="1:5">
      <c r="A10199" s="10" t="s">
        <v>27</v>
      </c>
      <c r="B10199" s="4">
        <v>0</v>
      </c>
      <c r="C10199" s="4" t="s">
        <v>21172</v>
      </c>
      <c r="D10199" s="4" t="s">
        <v>21179</v>
      </c>
      <c r="E10199" s="4" t="s">
        <v>21180</v>
      </c>
    </row>
    <row r="10200" spans="1:5">
      <c r="A10200" s="10" t="s">
        <v>56</v>
      </c>
      <c r="B10200" s="4" t="s">
        <v>85</v>
      </c>
      <c r="C10200" s="4" t="s">
        <v>21172</v>
      </c>
      <c r="D10200" s="4" t="s">
        <v>21181</v>
      </c>
      <c r="E10200" s="4" t="s">
        <v>21182</v>
      </c>
    </row>
    <row r="10201" spans="1:5">
      <c r="A10201" s="10" t="s">
        <v>59</v>
      </c>
      <c r="B10201" s="4" t="s">
        <v>150</v>
      </c>
      <c r="C10201" s="4" t="s">
        <v>21172</v>
      </c>
      <c r="D10201" s="4" t="s">
        <v>21183</v>
      </c>
      <c r="E10201" s="4" t="s">
        <v>21184</v>
      </c>
    </row>
    <row r="10202" spans="1:5">
      <c r="A10202" s="10">
        <v>2711</v>
      </c>
      <c r="B10202" s="4">
        <v>1</v>
      </c>
      <c r="C10202" s="4" t="s">
        <v>21185</v>
      </c>
      <c r="D10202" s="4" t="s">
        <v>21186</v>
      </c>
      <c r="E10202" s="4" t="s">
        <v>21187</v>
      </c>
    </row>
    <row r="10203" spans="1:5">
      <c r="A10203" s="10">
        <v>2712</v>
      </c>
      <c r="B10203" s="4">
        <v>1</v>
      </c>
      <c r="C10203" s="4" t="s">
        <v>21185</v>
      </c>
      <c r="D10203" s="4" t="s">
        <v>21188</v>
      </c>
      <c r="E10203" s="4" t="s">
        <v>21189</v>
      </c>
    </row>
    <row r="10204" spans="1:5">
      <c r="A10204" s="10">
        <v>2713</v>
      </c>
      <c r="B10204" s="4">
        <v>1</v>
      </c>
      <c r="C10204" s="4" t="s">
        <v>21185</v>
      </c>
      <c r="D10204" s="4" t="s">
        <v>21190</v>
      </c>
      <c r="E10204" s="4" t="s">
        <v>21191</v>
      </c>
    </row>
    <row r="10205" spans="1:5">
      <c r="A10205" s="10">
        <v>2714</v>
      </c>
      <c r="B10205" s="4">
        <v>1</v>
      </c>
      <c r="C10205" s="4" t="s">
        <v>21185</v>
      </c>
      <c r="D10205" s="4" t="s">
        <v>21192</v>
      </c>
      <c r="E10205" s="4" t="s">
        <v>21193</v>
      </c>
    </row>
    <row r="10206" spans="1:5">
      <c r="A10206" s="10" t="s">
        <v>27</v>
      </c>
      <c r="B10206" s="4">
        <v>0</v>
      </c>
      <c r="C10206" s="4" t="s">
        <v>21185</v>
      </c>
      <c r="D10206" s="4" t="s">
        <v>21194</v>
      </c>
      <c r="E10206" s="4" t="s">
        <v>21195</v>
      </c>
    </row>
    <row r="10207" spans="1:5">
      <c r="A10207" s="10" t="s">
        <v>39</v>
      </c>
      <c r="B10207" s="4" t="s">
        <v>40</v>
      </c>
      <c r="C10207" s="4" t="s">
        <v>21185</v>
      </c>
      <c r="D10207" s="4" t="s">
        <v>21196</v>
      </c>
      <c r="E10207" s="4" t="s">
        <v>21197</v>
      </c>
    </row>
    <row r="10208" spans="1:5">
      <c r="A10208" s="10" t="s">
        <v>43</v>
      </c>
      <c r="B10208" s="4" t="s">
        <v>487</v>
      </c>
      <c r="C10208" s="4" t="s">
        <v>21185</v>
      </c>
      <c r="D10208" s="4" t="s">
        <v>21198</v>
      </c>
      <c r="E10208" s="4" t="s">
        <v>21199</v>
      </c>
    </row>
    <row r="10209" spans="1:5">
      <c r="A10209" s="10" t="s">
        <v>27</v>
      </c>
      <c r="B10209" s="4">
        <v>0</v>
      </c>
      <c r="C10209" s="4" t="s">
        <v>21185</v>
      </c>
      <c r="D10209" s="4" t="s">
        <v>21200</v>
      </c>
      <c r="E10209" s="4" t="s">
        <v>21201</v>
      </c>
    </row>
    <row r="10210" spans="1:5">
      <c r="A10210" s="10" t="s">
        <v>48</v>
      </c>
      <c r="B10210" s="4" t="s">
        <v>2926</v>
      </c>
      <c r="C10210" s="4" t="s">
        <v>21185</v>
      </c>
      <c r="D10210" s="4" t="s">
        <v>21202</v>
      </c>
      <c r="E10210" s="4" t="s">
        <v>21203</v>
      </c>
    </row>
    <row r="10211" spans="1:5">
      <c r="A10211" s="10" t="s">
        <v>51</v>
      </c>
      <c r="B10211" s="4">
        <v>5800</v>
      </c>
      <c r="C10211" s="4" t="s">
        <v>21185</v>
      </c>
      <c r="D10211" s="4" t="s">
        <v>21204</v>
      </c>
      <c r="E10211" s="4" t="s">
        <v>21205</v>
      </c>
    </row>
    <row r="10212" spans="1:5">
      <c r="A10212" s="10" t="s">
        <v>27</v>
      </c>
      <c r="B10212" s="4">
        <v>0</v>
      </c>
      <c r="C10212" s="4" t="s">
        <v>21185</v>
      </c>
      <c r="D10212" s="4" t="s">
        <v>21206</v>
      </c>
      <c r="E10212" s="4" t="s">
        <v>21207</v>
      </c>
    </row>
    <row r="10213" spans="1:5">
      <c r="A10213" s="10" t="s">
        <v>56</v>
      </c>
      <c r="B10213" s="4" t="s">
        <v>85</v>
      </c>
      <c r="C10213" s="4" t="s">
        <v>21208</v>
      </c>
      <c r="D10213" s="4" t="s">
        <v>21209</v>
      </c>
      <c r="E10213" s="4" t="s">
        <v>21210</v>
      </c>
    </row>
    <row r="10214" spans="1:5">
      <c r="A10214" s="10" t="s">
        <v>59</v>
      </c>
      <c r="B10214" s="4">
        <v>800</v>
      </c>
      <c r="C10214" s="4" t="s">
        <v>21208</v>
      </c>
      <c r="D10214" s="4" t="s">
        <v>21211</v>
      </c>
      <c r="E10214" s="4" t="s">
        <v>21212</v>
      </c>
    </row>
    <row r="10215" spans="1:5">
      <c r="A10215" s="10" t="s">
        <v>27</v>
      </c>
      <c r="B10215" s="4">
        <v>0</v>
      </c>
      <c r="C10215" s="4" t="s">
        <v>21208</v>
      </c>
      <c r="D10215" s="4" t="s">
        <v>21213</v>
      </c>
      <c r="E10215" s="4" t="s">
        <v>21214</v>
      </c>
    </row>
    <row r="10216" spans="1:5">
      <c r="A10216" s="10" t="s">
        <v>30</v>
      </c>
      <c r="B10216" s="4">
        <v>4468</v>
      </c>
      <c r="C10216" s="4" t="s">
        <v>21208</v>
      </c>
      <c r="D10216" s="4" t="s">
        <v>21215</v>
      </c>
      <c r="E10216" s="4" t="s">
        <v>21216</v>
      </c>
    </row>
    <row r="10217" spans="1:5">
      <c r="A10217" s="10" t="s">
        <v>34</v>
      </c>
      <c r="B10217" s="4">
        <v>5800</v>
      </c>
      <c r="C10217" s="4" t="s">
        <v>21208</v>
      </c>
      <c r="D10217" s="4" t="s">
        <v>21217</v>
      </c>
      <c r="E10217" s="4" t="s">
        <v>21218</v>
      </c>
    </row>
    <row r="10218" spans="1:5">
      <c r="A10218" s="10">
        <v>2711</v>
      </c>
      <c r="B10218" s="4">
        <v>1</v>
      </c>
      <c r="C10218" s="4" t="s">
        <v>21219</v>
      </c>
      <c r="D10218" s="4" t="s">
        <v>21220</v>
      </c>
      <c r="E10218" s="4" t="s">
        <v>21221</v>
      </c>
    </row>
    <row r="10219" spans="1:5">
      <c r="A10219" s="10">
        <v>2712</v>
      </c>
      <c r="B10219" s="4">
        <v>1</v>
      </c>
      <c r="C10219" s="4" t="s">
        <v>21219</v>
      </c>
      <c r="D10219" s="4" t="s">
        <v>21222</v>
      </c>
      <c r="E10219" s="4" t="s">
        <v>21223</v>
      </c>
    </row>
    <row r="10220" spans="1:5">
      <c r="A10220" s="10">
        <v>2713</v>
      </c>
      <c r="B10220" s="4">
        <v>1</v>
      </c>
      <c r="C10220" s="4" t="s">
        <v>21219</v>
      </c>
      <c r="D10220" s="4" t="s">
        <v>21224</v>
      </c>
      <c r="E10220" s="4" t="s">
        <v>21225</v>
      </c>
    </row>
    <row r="10221" spans="1:5">
      <c r="A10221" s="10">
        <v>2714</v>
      </c>
      <c r="B10221" s="4">
        <v>1</v>
      </c>
      <c r="C10221" s="4" t="s">
        <v>21219</v>
      </c>
      <c r="D10221" s="4" t="s">
        <v>21226</v>
      </c>
      <c r="E10221" s="4" t="s">
        <v>21227</v>
      </c>
    </row>
    <row r="10222" spans="1:5">
      <c r="A10222" s="10" t="s">
        <v>27</v>
      </c>
      <c r="B10222" s="4">
        <v>0</v>
      </c>
      <c r="C10222" s="4" t="s">
        <v>21219</v>
      </c>
      <c r="D10222" s="4" t="s">
        <v>21228</v>
      </c>
      <c r="E10222" s="4" t="s">
        <v>21229</v>
      </c>
    </row>
    <row r="10223" spans="1:5">
      <c r="A10223" s="10" t="s">
        <v>48</v>
      </c>
      <c r="B10223" s="4" t="s">
        <v>2926</v>
      </c>
      <c r="C10223" s="4" t="s">
        <v>21219</v>
      </c>
      <c r="D10223" s="4" t="s">
        <v>21230</v>
      </c>
      <c r="E10223" s="4" t="s">
        <v>21231</v>
      </c>
    </row>
    <row r="10224" spans="1:5">
      <c r="A10224" s="10" t="s">
        <v>51</v>
      </c>
      <c r="B10224" s="4">
        <v>5800</v>
      </c>
      <c r="C10224" s="4" t="s">
        <v>21219</v>
      </c>
      <c r="D10224" s="4" t="s">
        <v>21232</v>
      </c>
      <c r="E10224" s="4" t="s">
        <v>21233</v>
      </c>
    </row>
    <row r="10225" spans="1:5">
      <c r="A10225" s="10" t="s">
        <v>27</v>
      </c>
      <c r="B10225" s="4">
        <v>0</v>
      </c>
      <c r="C10225" s="4" t="s">
        <v>21219</v>
      </c>
      <c r="D10225" s="4" t="s">
        <v>21234</v>
      </c>
      <c r="E10225" s="4" t="s">
        <v>21235</v>
      </c>
    </row>
    <row r="10226" spans="1:5">
      <c r="A10226" s="10" t="s">
        <v>56</v>
      </c>
      <c r="B10226" s="4" t="s">
        <v>85</v>
      </c>
      <c r="C10226" s="4" t="s">
        <v>21219</v>
      </c>
      <c r="D10226" s="4" t="s">
        <v>21236</v>
      </c>
      <c r="E10226" s="4" t="s">
        <v>21237</v>
      </c>
    </row>
    <row r="10227" spans="1:5">
      <c r="A10227" s="10" t="s">
        <v>59</v>
      </c>
      <c r="B10227" s="4">
        <v>1000</v>
      </c>
      <c r="C10227" s="4" t="s">
        <v>21219</v>
      </c>
      <c r="D10227" s="4" t="s">
        <v>21238</v>
      </c>
      <c r="E10227" s="4" t="s">
        <v>21239</v>
      </c>
    </row>
    <row r="10228" spans="1:5">
      <c r="A10228" s="10" t="s">
        <v>27</v>
      </c>
      <c r="B10228" s="4">
        <v>0</v>
      </c>
      <c r="C10228" s="4" t="s">
        <v>21219</v>
      </c>
      <c r="D10228" s="4" t="s">
        <v>21240</v>
      </c>
      <c r="E10228" s="4" t="s">
        <v>21241</v>
      </c>
    </row>
    <row r="10229" spans="1:5">
      <c r="A10229" s="10" t="s">
        <v>30</v>
      </c>
      <c r="B10229" s="4">
        <v>4468</v>
      </c>
      <c r="C10229" s="4" t="s">
        <v>21219</v>
      </c>
      <c r="D10229" s="4" t="s">
        <v>21242</v>
      </c>
      <c r="E10229" s="4" t="s">
        <v>21243</v>
      </c>
    </row>
    <row r="10230" spans="1:5">
      <c r="A10230" s="10" t="s">
        <v>34</v>
      </c>
      <c r="B10230" s="4" t="s">
        <v>7285</v>
      </c>
      <c r="C10230" s="4" t="s">
        <v>21219</v>
      </c>
      <c r="D10230" s="4" t="s">
        <v>21244</v>
      </c>
      <c r="E10230" s="4" t="s">
        <v>21245</v>
      </c>
    </row>
    <row r="10231" spans="1:5">
      <c r="A10231" s="10" t="s">
        <v>27</v>
      </c>
      <c r="B10231" s="4">
        <v>0</v>
      </c>
      <c r="C10231" s="4" t="s">
        <v>21246</v>
      </c>
      <c r="D10231" s="4" t="s">
        <v>21247</v>
      </c>
      <c r="E10231" s="4" t="s">
        <v>21248</v>
      </c>
    </row>
    <row r="10232" spans="1:5">
      <c r="A10232" s="10" t="s">
        <v>39</v>
      </c>
      <c r="B10232" s="4" t="s">
        <v>85</v>
      </c>
      <c r="C10232" s="4" t="s">
        <v>21246</v>
      </c>
      <c r="D10232" s="4" t="s">
        <v>21249</v>
      </c>
      <c r="E10232" s="11" t="s">
        <v>21250</v>
      </c>
    </row>
    <row r="10233" spans="1:5">
      <c r="A10233" s="10" t="s">
        <v>43</v>
      </c>
      <c r="B10233" s="4">
        <v>2800</v>
      </c>
      <c r="C10233" s="4" t="s">
        <v>21246</v>
      </c>
      <c r="D10233" s="4" t="s">
        <v>21251</v>
      </c>
      <c r="E10233" s="4" t="s">
        <v>21252</v>
      </c>
    </row>
    <row r="10234" spans="1:5">
      <c r="A10234" s="10">
        <v>2711</v>
      </c>
      <c r="B10234" s="4">
        <v>1</v>
      </c>
      <c r="C10234" s="4" t="s">
        <v>21253</v>
      </c>
      <c r="D10234" s="4" t="s">
        <v>21254</v>
      </c>
      <c r="E10234" s="4" t="s">
        <v>21255</v>
      </c>
    </row>
    <row r="10235" spans="1:5">
      <c r="A10235" s="10">
        <v>2712</v>
      </c>
      <c r="B10235" s="4">
        <v>1</v>
      </c>
      <c r="C10235" s="4" t="s">
        <v>21253</v>
      </c>
      <c r="D10235" s="4" t="s">
        <v>21256</v>
      </c>
      <c r="E10235" s="4" t="s">
        <v>21257</v>
      </c>
    </row>
    <row r="10236" spans="1:5">
      <c r="A10236" s="10">
        <v>2713</v>
      </c>
      <c r="B10236" s="4">
        <v>1</v>
      </c>
      <c r="C10236" s="4" t="s">
        <v>21253</v>
      </c>
      <c r="D10236" s="4" t="s">
        <v>21258</v>
      </c>
      <c r="E10236" s="4" t="s">
        <v>21259</v>
      </c>
    </row>
    <row r="10237" spans="1:5">
      <c r="A10237" s="10">
        <v>2714</v>
      </c>
      <c r="B10237" s="4">
        <v>1</v>
      </c>
      <c r="C10237" s="4" t="s">
        <v>21253</v>
      </c>
      <c r="D10237" s="4" t="s">
        <v>21260</v>
      </c>
      <c r="E10237" s="4" t="s">
        <v>21261</v>
      </c>
    </row>
    <row r="10238" spans="1:5">
      <c r="A10238" s="10" t="s">
        <v>27</v>
      </c>
      <c r="B10238" s="4">
        <v>0</v>
      </c>
      <c r="C10238" s="4" t="s">
        <v>21253</v>
      </c>
      <c r="D10238" s="4" t="s">
        <v>21262</v>
      </c>
      <c r="E10238" s="4" t="s">
        <v>21263</v>
      </c>
    </row>
    <row r="10239" spans="1:5">
      <c r="A10239" s="10" t="s">
        <v>56</v>
      </c>
      <c r="B10239" s="4" t="s">
        <v>85</v>
      </c>
      <c r="C10239" s="4" t="s">
        <v>21253</v>
      </c>
      <c r="D10239" s="4">
        <v>9958282</v>
      </c>
      <c r="E10239" s="4" t="s">
        <v>21264</v>
      </c>
    </row>
    <row r="10240" spans="1:5">
      <c r="A10240" s="10" t="s">
        <v>59</v>
      </c>
      <c r="B10240" s="4" t="s">
        <v>506</v>
      </c>
      <c r="C10240" s="4" t="s">
        <v>21253</v>
      </c>
      <c r="D10240" s="4" t="s">
        <v>21265</v>
      </c>
      <c r="E10240" s="4" t="s">
        <v>21266</v>
      </c>
    </row>
    <row r="10241" spans="1:5">
      <c r="A10241" s="10" t="s">
        <v>27</v>
      </c>
      <c r="B10241" s="4">
        <v>0</v>
      </c>
      <c r="C10241" s="4" t="s">
        <v>21253</v>
      </c>
      <c r="D10241" s="4" t="s">
        <v>21267</v>
      </c>
      <c r="E10241" s="4" t="s">
        <v>21268</v>
      </c>
    </row>
    <row r="10242" spans="1:5">
      <c r="A10242" s="10" t="s">
        <v>30</v>
      </c>
      <c r="B10242" s="4" t="s">
        <v>21161</v>
      </c>
      <c r="C10242" s="4" t="s">
        <v>21253</v>
      </c>
      <c r="D10242" s="4" t="s">
        <v>21269</v>
      </c>
      <c r="E10242" s="4" t="s">
        <v>21270</v>
      </c>
    </row>
    <row r="10243" spans="1:5">
      <c r="A10243" s="10" t="s">
        <v>34</v>
      </c>
      <c r="B10243" s="4">
        <v>3400</v>
      </c>
      <c r="C10243" s="4" t="s">
        <v>21253</v>
      </c>
      <c r="D10243" s="4">
        <v>9992834</v>
      </c>
      <c r="E10243" s="4" t="s">
        <v>21271</v>
      </c>
    </row>
    <row r="10244" spans="1:5">
      <c r="A10244" s="10" t="s">
        <v>27</v>
      </c>
      <c r="B10244" s="4">
        <v>0</v>
      </c>
      <c r="C10244" s="4" t="s">
        <v>21253</v>
      </c>
      <c r="D10244" s="4" t="s">
        <v>21272</v>
      </c>
      <c r="E10244" s="4" t="s">
        <v>21273</v>
      </c>
    </row>
    <row r="10245" spans="1:5">
      <c r="A10245" s="10" t="s">
        <v>39</v>
      </c>
      <c r="B10245" s="4" t="s">
        <v>85</v>
      </c>
      <c r="C10245" s="4" t="s">
        <v>21253</v>
      </c>
      <c r="D10245" s="4" t="s">
        <v>21274</v>
      </c>
      <c r="E10245" s="4" t="s">
        <v>21275</v>
      </c>
    </row>
    <row r="10246" spans="1:5">
      <c r="A10246" s="10" t="s">
        <v>43</v>
      </c>
      <c r="B10246" s="4" t="s">
        <v>417</v>
      </c>
      <c r="C10246" s="4" t="s">
        <v>21253</v>
      </c>
      <c r="D10246" s="4" t="s">
        <v>21276</v>
      </c>
      <c r="E10246" s="4" t="s">
        <v>21277</v>
      </c>
    </row>
    <row r="10247" spans="1:5">
      <c r="A10247" s="10" t="s">
        <v>27</v>
      </c>
      <c r="B10247" s="4">
        <v>0</v>
      </c>
      <c r="C10247" s="4" t="s">
        <v>21253</v>
      </c>
      <c r="D10247" s="4" t="s">
        <v>21278</v>
      </c>
      <c r="E10247" s="4" t="s">
        <v>21279</v>
      </c>
    </row>
    <row r="10248" spans="1:5">
      <c r="A10248" s="10" t="s">
        <v>48</v>
      </c>
      <c r="B10248" s="4" t="s">
        <v>85</v>
      </c>
      <c r="C10248" s="4" t="s">
        <v>21253</v>
      </c>
      <c r="D10248" s="4" t="s">
        <v>21280</v>
      </c>
      <c r="E10248" s="4" t="s">
        <v>21281</v>
      </c>
    </row>
    <row r="10249" spans="1:5">
      <c r="A10249" s="10" t="s">
        <v>51</v>
      </c>
      <c r="B10249" s="4">
        <v>4800</v>
      </c>
      <c r="C10249" s="4" t="s">
        <v>21253</v>
      </c>
      <c r="D10249" s="4" t="s">
        <v>21282</v>
      </c>
      <c r="E10249" s="4" t="s">
        <v>21283</v>
      </c>
    </row>
    <row r="10250" spans="1:5">
      <c r="A10250" s="10">
        <v>2711</v>
      </c>
      <c r="B10250" s="4">
        <v>1</v>
      </c>
      <c r="C10250" s="4" t="s">
        <v>21284</v>
      </c>
      <c r="D10250" s="4" t="s">
        <v>21285</v>
      </c>
      <c r="E10250" s="4" t="s">
        <v>21286</v>
      </c>
    </row>
    <row r="10251" spans="1:5">
      <c r="A10251" s="10">
        <v>2712</v>
      </c>
      <c r="B10251" s="4">
        <v>1</v>
      </c>
      <c r="C10251" s="4" t="s">
        <v>21284</v>
      </c>
      <c r="D10251" s="4" t="s">
        <v>21287</v>
      </c>
      <c r="E10251" s="4" t="s">
        <v>21288</v>
      </c>
    </row>
    <row r="10252" spans="1:5">
      <c r="A10252" s="10">
        <v>2713</v>
      </c>
      <c r="B10252" s="4">
        <v>1</v>
      </c>
      <c r="C10252" s="4" t="s">
        <v>21284</v>
      </c>
      <c r="D10252" s="4" t="s">
        <v>21289</v>
      </c>
      <c r="E10252" s="4" t="s">
        <v>21290</v>
      </c>
    </row>
    <row r="10253" spans="1:5">
      <c r="A10253" s="10">
        <v>2714</v>
      </c>
      <c r="B10253" s="4">
        <v>1</v>
      </c>
      <c r="C10253" s="4" t="s">
        <v>21284</v>
      </c>
      <c r="D10253" s="4" t="s">
        <v>21291</v>
      </c>
      <c r="E10253" s="4" t="s">
        <v>21292</v>
      </c>
    </row>
    <row r="10254" spans="1:5">
      <c r="A10254" s="10" t="s">
        <v>27</v>
      </c>
      <c r="B10254" s="4">
        <v>0</v>
      </c>
      <c r="C10254" s="4" t="s">
        <v>21284</v>
      </c>
      <c r="D10254" s="4" t="s">
        <v>21293</v>
      </c>
      <c r="E10254" s="4" t="s">
        <v>21294</v>
      </c>
    </row>
    <row r="10255" spans="1:5">
      <c r="A10255" s="10" t="s">
        <v>30</v>
      </c>
      <c r="B10255" s="4">
        <v>4467</v>
      </c>
      <c r="C10255" s="4" t="s">
        <v>21284</v>
      </c>
      <c r="D10255" s="4" t="s">
        <v>21295</v>
      </c>
      <c r="E10255" s="4" t="s">
        <v>21296</v>
      </c>
    </row>
    <row r="10256" spans="1:5">
      <c r="A10256" s="10" t="s">
        <v>34</v>
      </c>
      <c r="B10256" s="4">
        <v>1400</v>
      </c>
      <c r="C10256" s="4" t="s">
        <v>21284</v>
      </c>
      <c r="D10256" s="4" t="s">
        <v>21297</v>
      </c>
      <c r="E10256" s="4" t="s">
        <v>21298</v>
      </c>
    </row>
    <row r="10257" spans="1:5">
      <c r="A10257" s="10" t="s">
        <v>27</v>
      </c>
      <c r="B10257" s="4">
        <v>0</v>
      </c>
      <c r="C10257" s="4" t="s">
        <v>21284</v>
      </c>
      <c r="D10257" s="4" t="s">
        <v>21299</v>
      </c>
      <c r="E10257" s="4" t="s">
        <v>21300</v>
      </c>
    </row>
    <row r="10258" spans="1:5">
      <c r="A10258" s="10" t="s">
        <v>39</v>
      </c>
      <c r="B10258" s="4" t="s">
        <v>40</v>
      </c>
      <c r="C10258" s="4" t="s">
        <v>21284</v>
      </c>
      <c r="D10258" s="4" t="s">
        <v>21301</v>
      </c>
      <c r="E10258" s="4" t="s">
        <v>21302</v>
      </c>
    </row>
    <row r="10259" spans="1:5">
      <c r="A10259" s="10" t="s">
        <v>43</v>
      </c>
      <c r="B10259" s="4" t="s">
        <v>487</v>
      </c>
      <c r="C10259" s="4" t="s">
        <v>21284</v>
      </c>
      <c r="D10259" s="4" t="s">
        <v>21303</v>
      </c>
      <c r="E10259" s="4" t="s">
        <v>21304</v>
      </c>
    </row>
    <row r="10260" spans="1:5">
      <c r="A10260" s="10" t="s">
        <v>27</v>
      </c>
      <c r="B10260" s="4">
        <v>0</v>
      </c>
      <c r="C10260" s="4" t="s">
        <v>21284</v>
      </c>
      <c r="D10260" s="4" t="s">
        <v>21305</v>
      </c>
      <c r="E10260" s="4" t="s">
        <v>21306</v>
      </c>
    </row>
    <row r="10261" spans="1:5">
      <c r="A10261" s="10" t="s">
        <v>48</v>
      </c>
      <c r="B10261" s="4" t="s">
        <v>2926</v>
      </c>
      <c r="C10261" s="4" t="s">
        <v>21284</v>
      </c>
      <c r="D10261" s="4" t="s">
        <v>21307</v>
      </c>
      <c r="E10261" s="4" t="s">
        <v>21308</v>
      </c>
    </row>
    <row r="10262" spans="1:5">
      <c r="A10262" s="10" t="s">
        <v>51</v>
      </c>
      <c r="B10262" s="4">
        <v>7000</v>
      </c>
      <c r="C10262" s="4" t="s">
        <v>21284</v>
      </c>
      <c r="D10262" s="4" t="s">
        <v>21309</v>
      </c>
      <c r="E10262" s="4" t="s">
        <v>21310</v>
      </c>
    </row>
    <row r="10263" spans="1:5">
      <c r="A10263" s="10" t="s">
        <v>27</v>
      </c>
      <c r="B10263" s="4">
        <v>0</v>
      </c>
      <c r="C10263" s="4" t="s">
        <v>21284</v>
      </c>
      <c r="D10263" s="4" t="s">
        <v>21311</v>
      </c>
      <c r="E10263" s="4" t="s">
        <v>21312</v>
      </c>
    </row>
    <row r="10264" spans="1:5">
      <c r="A10264" s="10" t="s">
        <v>56</v>
      </c>
      <c r="B10264" s="4" t="s">
        <v>85</v>
      </c>
      <c r="C10264" s="4" t="s">
        <v>21284</v>
      </c>
      <c r="D10264" s="4" t="s">
        <v>21313</v>
      </c>
      <c r="E10264" s="4" t="s">
        <v>21314</v>
      </c>
    </row>
    <row r="10265" spans="1:5">
      <c r="A10265" s="10" t="s">
        <v>59</v>
      </c>
      <c r="B10265" s="4">
        <v>1000</v>
      </c>
      <c r="C10265" s="4" t="s">
        <v>21284</v>
      </c>
      <c r="D10265" s="4" t="s">
        <v>21315</v>
      </c>
      <c r="E10265" s="4" t="s">
        <v>21316</v>
      </c>
    </row>
    <row r="10266" spans="1:5">
      <c r="A10266" s="10">
        <v>2711</v>
      </c>
      <c r="B10266" s="4">
        <v>1</v>
      </c>
      <c r="C10266" s="4" t="s">
        <v>21317</v>
      </c>
      <c r="D10266" s="4" t="s">
        <v>21318</v>
      </c>
      <c r="E10266" s="4" t="s">
        <v>21319</v>
      </c>
    </row>
    <row r="10267" spans="1:5">
      <c r="A10267" s="10">
        <v>2712</v>
      </c>
      <c r="B10267" s="4">
        <v>1</v>
      </c>
      <c r="C10267" s="4" t="s">
        <v>21317</v>
      </c>
      <c r="D10267" s="4" t="s">
        <v>21320</v>
      </c>
      <c r="E10267" s="4" t="s">
        <v>21321</v>
      </c>
    </row>
    <row r="10268" spans="1:5">
      <c r="A10268" s="10">
        <v>2713</v>
      </c>
      <c r="B10268" s="4">
        <v>1</v>
      </c>
      <c r="C10268" s="4" t="s">
        <v>21317</v>
      </c>
      <c r="D10268" s="4" t="s">
        <v>21322</v>
      </c>
      <c r="E10268" s="4" t="s">
        <v>21323</v>
      </c>
    </row>
    <row r="10269" spans="1:5">
      <c r="A10269" s="10">
        <v>2714</v>
      </c>
      <c r="B10269" s="4">
        <v>1</v>
      </c>
      <c r="C10269" s="4" t="s">
        <v>21317</v>
      </c>
      <c r="D10269" s="4" t="s">
        <v>21324</v>
      </c>
      <c r="E10269" s="4" t="s">
        <v>21325</v>
      </c>
    </row>
    <row r="10270" spans="1:5">
      <c r="A10270" s="10" t="s">
        <v>27</v>
      </c>
      <c r="B10270" s="4">
        <v>0</v>
      </c>
      <c r="C10270" s="4" t="s">
        <v>21326</v>
      </c>
      <c r="D10270" s="4" t="s">
        <v>21327</v>
      </c>
      <c r="E10270" s="4" t="s">
        <v>21328</v>
      </c>
    </row>
    <row r="10271" spans="1:5">
      <c r="A10271" s="10" t="s">
        <v>39</v>
      </c>
      <c r="B10271" s="4" t="s">
        <v>2926</v>
      </c>
      <c r="C10271" s="4" t="s">
        <v>21326</v>
      </c>
      <c r="D10271" s="4" t="s">
        <v>21329</v>
      </c>
      <c r="E10271" s="4" t="s">
        <v>21330</v>
      </c>
    </row>
    <row r="10272" spans="1:5">
      <c r="A10272" s="10" t="s">
        <v>43</v>
      </c>
      <c r="B10272" s="4">
        <v>3800</v>
      </c>
      <c r="C10272" s="4" t="s">
        <v>21326</v>
      </c>
      <c r="D10272" s="4" t="s">
        <v>21331</v>
      </c>
      <c r="E10272" s="4" t="s">
        <v>21332</v>
      </c>
    </row>
    <row r="10273" spans="1:5">
      <c r="A10273" s="10" t="s">
        <v>27</v>
      </c>
      <c r="B10273" s="4">
        <v>0</v>
      </c>
      <c r="C10273" s="4" t="s">
        <v>21326</v>
      </c>
      <c r="D10273" s="4" t="s">
        <v>21333</v>
      </c>
      <c r="E10273" s="4" t="s">
        <v>21334</v>
      </c>
    </row>
    <row r="10274" spans="1:5">
      <c r="A10274" s="10" t="s">
        <v>48</v>
      </c>
      <c r="B10274" s="4" t="s">
        <v>85</v>
      </c>
      <c r="C10274" s="4" t="s">
        <v>21326</v>
      </c>
      <c r="D10274" s="4" t="s">
        <v>21335</v>
      </c>
      <c r="E10274" s="4" t="s">
        <v>21336</v>
      </c>
    </row>
    <row r="10275" spans="1:5">
      <c r="A10275" s="10" t="s">
        <v>51</v>
      </c>
      <c r="B10275" s="4">
        <v>7800</v>
      </c>
      <c r="C10275" s="4" t="s">
        <v>21326</v>
      </c>
      <c r="D10275" s="4" t="s">
        <v>21337</v>
      </c>
      <c r="E10275" s="4" t="s">
        <v>21338</v>
      </c>
    </row>
    <row r="10276" spans="1:5">
      <c r="A10276" s="10" t="s">
        <v>27</v>
      </c>
      <c r="B10276" s="4">
        <v>0</v>
      </c>
      <c r="C10276" s="4" t="s">
        <v>21326</v>
      </c>
      <c r="D10276" s="4" t="s">
        <v>21339</v>
      </c>
      <c r="E10276" s="4" t="s">
        <v>21340</v>
      </c>
    </row>
    <row r="10277" spans="1:5">
      <c r="A10277" s="10" t="s">
        <v>56</v>
      </c>
      <c r="B10277" s="4" t="s">
        <v>2926</v>
      </c>
      <c r="C10277" s="4" t="s">
        <v>21326</v>
      </c>
      <c r="D10277" s="4" t="s">
        <v>21341</v>
      </c>
      <c r="E10277" s="4" t="s">
        <v>21342</v>
      </c>
    </row>
    <row r="10278" spans="1:5">
      <c r="A10278" s="10" t="s">
        <v>59</v>
      </c>
      <c r="B10278" s="4">
        <v>1000</v>
      </c>
      <c r="C10278" s="4" t="s">
        <v>21326</v>
      </c>
      <c r="D10278" s="4" t="s">
        <v>21343</v>
      </c>
      <c r="E10278" s="4" t="s">
        <v>21344</v>
      </c>
    </row>
    <row r="10279" spans="1:5">
      <c r="A10279" s="10" t="s">
        <v>27</v>
      </c>
      <c r="B10279" s="4">
        <v>0</v>
      </c>
      <c r="C10279" s="4" t="s">
        <v>21326</v>
      </c>
      <c r="D10279" s="4" t="s">
        <v>21345</v>
      </c>
      <c r="E10279" s="4" t="s">
        <v>21346</v>
      </c>
    </row>
    <row r="10280" spans="1:5">
      <c r="A10280" s="10" t="s">
        <v>30</v>
      </c>
      <c r="B10280" s="4" t="s">
        <v>21161</v>
      </c>
      <c r="C10280" s="4" t="s">
        <v>21326</v>
      </c>
      <c r="D10280" s="4" t="s">
        <v>21347</v>
      </c>
      <c r="E10280" s="4" t="s">
        <v>21348</v>
      </c>
    </row>
    <row r="10281" spans="1:5">
      <c r="A10281" s="10" t="s">
        <v>34</v>
      </c>
      <c r="B10281" s="4" t="s">
        <v>316</v>
      </c>
      <c r="C10281" s="4" t="s">
        <v>21326</v>
      </c>
      <c r="D10281" s="4" t="s">
        <v>21349</v>
      </c>
      <c r="E10281" s="4" t="s">
        <v>21350</v>
      </c>
    </row>
    <row r="10282" spans="1:5">
      <c r="A10282" s="10">
        <v>2711</v>
      </c>
      <c r="B10282" s="4">
        <v>1</v>
      </c>
      <c r="C10282" s="4" t="s">
        <v>21351</v>
      </c>
      <c r="D10282" s="4" t="s">
        <v>21352</v>
      </c>
      <c r="E10282" s="4" t="s">
        <v>21353</v>
      </c>
    </row>
    <row r="10283" spans="1:5">
      <c r="A10283" s="10">
        <v>2712</v>
      </c>
      <c r="B10283" s="4">
        <v>1</v>
      </c>
      <c r="C10283" s="4" t="s">
        <v>21351</v>
      </c>
      <c r="D10283" s="4" t="s">
        <v>21354</v>
      </c>
      <c r="E10283" s="4" t="s">
        <v>21355</v>
      </c>
    </row>
    <row r="10284" spans="1:5">
      <c r="A10284" s="10">
        <v>2713</v>
      </c>
      <c r="B10284" s="4">
        <v>1</v>
      </c>
      <c r="C10284" s="4" t="s">
        <v>21351</v>
      </c>
      <c r="D10284" s="4" t="s">
        <v>21356</v>
      </c>
      <c r="E10284" s="4" t="s">
        <v>21357</v>
      </c>
    </row>
    <row r="10285" spans="1:5">
      <c r="A10285" s="10">
        <v>2714</v>
      </c>
      <c r="B10285" s="4">
        <v>1</v>
      </c>
      <c r="C10285" s="4" t="s">
        <v>21351</v>
      </c>
      <c r="D10285" s="4" t="s">
        <v>21358</v>
      </c>
      <c r="E10285" s="4" t="s">
        <v>21359</v>
      </c>
    </row>
    <row r="10286" spans="1:5">
      <c r="A10286" s="10" t="s">
        <v>27</v>
      </c>
      <c r="B10286" s="4">
        <v>0</v>
      </c>
      <c r="C10286" s="4" t="s">
        <v>21351</v>
      </c>
      <c r="D10286" s="4" t="s">
        <v>21360</v>
      </c>
      <c r="E10286" s="4" t="s">
        <v>21361</v>
      </c>
    </row>
    <row r="10287" spans="1:5">
      <c r="A10287" s="10" t="s">
        <v>48</v>
      </c>
      <c r="B10287" s="4" t="s">
        <v>2926</v>
      </c>
      <c r="C10287" s="4" t="s">
        <v>21351</v>
      </c>
      <c r="D10287" s="4" t="s">
        <v>21362</v>
      </c>
      <c r="E10287" s="4" t="s">
        <v>21363</v>
      </c>
    </row>
    <row r="10288" spans="1:5">
      <c r="A10288" s="10" t="s">
        <v>51</v>
      </c>
      <c r="B10288" s="4">
        <v>4800</v>
      </c>
      <c r="C10288" s="4" t="s">
        <v>21351</v>
      </c>
      <c r="D10288" s="4">
        <v>75073428</v>
      </c>
      <c r="E10288" s="4" t="s">
        <v>21364</v>
      </c>
    </row>
    <row r="10289" spans="1:5">
      <c r="A10289" s="10" t="s">
        <v>27</v>
      </c>
      <c r="B10289" s="4">
        <v>0</v>
      </c>
      <c r="C10289" s="4" t="s">
        <v>21365</v>
      </c>
      <c r="D10289" s="4" t="s">
        <v>21366</v>
      </c>
      <c r="E10289" s="4" t="s">
        <v>21367</v>
      </c>
    </row>
    <row r="10290" spans="1:5">
      <c r="A10290" s="10" t="s">
        <v>56</v>
      </c>
      <c r="B10290" s="4" t="s">
        <v>85</v>
      </c>
      <c r="C10290" s="4" t="s">
        <v>21365</v>
      </c>
      <c r="D10290" s="4" t="s">
        <v>21368</v>
      </c>
      <c r="E10290" s="11" t="s">
        <v>21369</v>
      </c>
    </row>
    <row r="10291" spans="1:5">
      <c r="A10291" s="10" t="s">
        <v>59</v>
      </c>
      <c r="B10291" s="4">
        <v>7000</v>
      </c>
      <c r="C10291" s="4" t="s">
        <v>21365</v>
      </c>
      <c r="D10291" s="4" t="s">
        <v>21370</v>
      </c>
      <c r="E10291" s="4" t="s">
        <v>21371</v>
      </c>
    </row>
    <row r="10292" spans="1:5">
      <c r="A10292" s="10" t="s">
        <v>27</v>
      </c>
      <c r="B10292" s="4">
        <v>0</v>
      </c>
      <c r="C10292" s="4" t="s">
        <v>21365</v>
      </c>
      <c r="D10292" s="4" t="s">
        <v>21372</v>
      </c>
      <c r="E10292" s="4" t="s">
        <v>21373</v>
      </c>
    </row>
    <row r="10293" spans="1:5">
      <c r="A10293" s="10" t="s">
        <v>30</v>
      </c>
      <c r="B10293" s="4" t="s">
        <v>21161</v>
      </c>
      <c r="C10293" s="4" t="s">
        <v>21365</v>
      </c>
      <c r="D10293" s="4" t="s">
        <v>21374</v>
      </c>
      <c r="E10293" s="4" t="s">
        <v>21375</v>
      </c>
    </row>
    <row r="10294" spans="1:5">
      <c r="A10294" s="10" t="s">
        <v>34</v>
      </c>
      <c r="B10294" s="4" t="s">
        <v>654</v>
      </c>
      <c r="C10294" s="4" t="s">
        <v>21365</v>
      </c>
      <c r="D10294" s="4" t="s">
        <v>21376</v>
      </c>
      <c r="E10294" s="4" t="s">
        <v>21377</v>
      </c>
    </row>
    <row r="10295" spans="1:5">
      <c r="A10295" s="10" t="s">
        <v>27</v>
      </c>
      <c r="B10295" s="4">
        <v>0</v>
      </c>
      <c r="C10295" s="4" t="s">
        <v>21365</v>
      </c>
      <c r="D10295" s="4" t="s">
        <v>21378</v>
      </c>
      <c r="E10295" s="4" t="s">
        <v>21379</v>
      </c>
    </row>
    <row r="10296" spans="1:5">
      <c r="A10296" s="10" t="s">
        <v>39</v>
      </c>
      <c r="B10296" s="4" t="s">
        <v>2926</v>
      </c>
      <c r="C10296" s="4" t="s">
        <v>21365</v>
      </c>
      <c r="D10296" s="4" t="s">
        <v>21380</v>
      </c>
      <c r="E10296" s="4" t="s">
        <v>21381</v>
      </c>
    </row>
    <row r="10297" spans="1:5">
      <c r="A10297" s="10" t="s">
        <v>43</v>
      </c>
      <c r="B10297" s="4">
        <v>3000</v>
      </c>
      <c r="C10297" s="4" t="s">
        <v>21365</v>
      </c>
      <c r="D10297" s="4" t="s">
        <v>21382</v>
      </c>
      <c r="E10297" s="4" t="s">
        <v>21383</v>
      </c>
    </row>
    <row r="10298" spans="1:5">
      <c r="A10298" s="10">
        <v>2711</v>
      </c>
      <c r="B10298" s="4">
        <v>1</v>
      </c>
      <c r="C10298" s="4" t="s">
        <v>21384</v>
      </c>
      <c r="D10298" s="4" t="s">
        <v>21385</v>
      </c>
      <c r="E10298" s="4" t="s">
        <v>21386</v>
      </c>
    </row>
    <row r="10299" spans="1:5">
      <c r="A10299" s="10">
        <v>2712</v>
      </c>
      <c r="B10299" s="4">
        <v>1</v>
      </c>
      <c r="C10299" s="4" t="s">
        <v>21384</v>
      </c>
      <c r="D10299" s="4" t="s">
        <v>21387</v>
      </c>
      <c r="E10299" s="4" t="s">
        <v>21388</v>
      </c>
    </row>
    <row r="10300" spans="1:5">
      <c r="A10300" s="10">
        <v>2713</v>
      </c>
      <c r="B10300" s="4">
        <v>1</v>
      </c>
      <c r="C10300" s="4" t="s">
        <v>21384</v>
      </c>
      <c r="D10300" s="4" t="s">
        <v>21389</v>
      </c>
      <c r="E10300" s="4" t="s">
        <v>21390</v>
      </c>
    </row>
    <row r="10301" spans="1:5">
      <c r="A10301" s="10">
        <v>2714</v>
      </c>
      <c r="B10301" s="4">
        <v>1</v>
      </c>
      <c r="C10301" s="4" t="s">
        <v>21384</v>
      </c>
      <c r="D10301" s="4" t="s">
        <v>21391</v>
      </c>
      <c r="E10301" s="4" t="s">
        <v>21392</v>
      </c>
    </row>
    <row r="10302" spans="1:5">
      <c r="A10302" s="10" t="s">
        <v>27</v>
      </c>
      <c r="B10302" s="4">
        <v>0</v>
      </c>
      <c r="C10302" s="4" t="s">
        <v>21384</v>
      </c>
      <c r="D10302" s="4" t="s">
        <v>21393</v>
      </c>
      <c r="E10302" s="4" t="s">
        <v>21394</v>
      </c>
    </row>
    <row r="10303" spans="1:5">
      <c r="A10303" s="10" t="s">
        <v>56</v>
      </c>
      <c r="B10303" s="4" t="s">
        <v>40</v>
      </c>
      <c r="C10303" s="4" t="s">
        <v>21384</v>
      </c>
      <c r="D10303" s="4" t="s">
        <v>21395</v>
      </c>
      <c r="E10303" s="4" t="s">
        <v>21396</v>
      </c>
    </row>
    <row r="10304" spans="1:5">
      <c r="A10304" s="10" t="s">
        <v>59</v>
      </c>
      <c r="B10304" s="4" t="s">
        <v>94</v>
      </c>
      <c r="C10304" s="4" t="s">
        <v>21384</v>
      </c>
      <c r="D10304" s="4" t="s">
        <v>21397</v>
      </c>
      <c r="E10304" s="4" t="s">
        <v>21398</v>
      </c>
    </row>
    <row r="10305" spans="1:5">
      <c r="A10305" s="10" t="s">
        <v>27</v>
      </c>
      <c r="B10305" s="4">
        <v>0</v>
      </c>
      <c r="C10305" s="4" t="s">
        <v>21399</v>
      </c>
      <c r="D10305" s="4" t="s">
        <v>21400</v>
      </c>
      <c r="E10305" s="4" t="s">
        <v>21401</v>
      </c>
    </row>
    <row r="10306" spans="1:5">
      <c r="A10306" s="10" t="s">
        <v>30</v>
      </c>
      <c r="B10306" s="4">
        <v>4468</v>
      </c>
      <c r="C10306" s="4" t="s">
        <v>21399</v>
      </c>
      <c r="D10306" s="4" t="s">
        <v>21402</v>
      </c>
      <c r="E10306" s="4" t="s">
        <v>21403</v>
      </c>
    </row>
    <row r="10307" spans="1:5">
      <c r="A10307" s="10" t="s">
        <v>34</v>
      </c>
      <c r="B10307" s="4" t="s">
        <v>1185</v>
      </c>
      <c r="C10307" s="4" t="s">
        <v>21399</v>
      </c>
      <c r="D10307" s="4" t="s">
        <v>21404</v>
      </c>
      <c r="E10307" s="4" t="s">
        <v>21405</v>
      </c>
    </row>
    <row r="10308" spans="1:5">
      <c r="A10308" s="10" t="s">
        <v>27</v>
      </c>
      <c r="B10308" s="4">
        <v>0</v>
      </c>
      <c r="C10308" s="4" t="s">
        <v>21399</v>
      </c>
      <c r="D10308" s="4" t="s">
        <v>21406</v>
      </c>
      <c r="E10308" s="4" t="s">
        <v>21407</v>
      </c>
    </row>
    <row r="10309" spans="1:5">
      <c r="A10309" s="10" t="s">
        <v>39</v>
      </c>
      <c r="B10309" s="4" t="s">
        <v>40</v>
      </c>
      <c r="C10309" s="4" t="s">
        <v>21399</v>
      </c>
      <c r="D10309" s="4" t="s">
        <v>21408</v>
      </c>
      <c r="E10309" s="4" t="s">
        <v>21409</v>
      </c>
    </row>
    <row r="10310" spans="1:5">
      <c r="A10310" s="10" t="s">
        <v>43</v>
      </c>
      <c r="B10310" s="4" t="s">
        <v>417</v>
      </c>
      <c r="C10310" s="4" t="s">
        <v>21399</v>
      </c>
      <c r="D10310" s="4" t="s">
        <v>21410</v>
      </c>
      <c r="E10310" s="4" t="s">
        <v>21411</v>
      </c>
    </row>
    <row r="10311" spans="1:5">
      <c r="A10311" s="10" t="s">
        <v>27</v>
      </c>
      <c r="B10311" s="4">
        <v>0</v>
      </c>
      <c r="C10311" s="4" t="s">
        <v>21399</v>
      </c>
      <c r="D10311" s="11" t="s">
        <v>21412</v>
      </c>
      <c r="E10311" s="4" t="s">
        <v>21413</v>
      </c>
    </row>
    <row r="10312" spans="1:5">
      <c r="A10312" s="10" t="s">
        <v>48</v>
      </c>
      <c r="B10312" s="4" t="s">
        <v>2926</v>
      </c>
      <c r="C10312" s="4" t="s">
        <v>21399</v>
      </c>
      <c r="D10312" s="11" t="s">
        <v>21414</v>
      </c>
      <c r="E10312" s="4" t="s">
        <v>21415</v>
      </c>
    </row>
    <row r="10313" spans="1:5">
      <c r="A10313" s="10" t="s">
        <v>51</v>
      </c>
      <c r="B10313" s="4">
        <v>4000</v>
      </c>
      <c r="C10313" s="4" t="s">
        <v>21399</v>
      </c>
      <c r="D10313" s="4" t="s">
        <v>21416</v>
      </c>
      <c r="E10313" s="4" t="s">
        <v>21417</v>
      </c>
    </row>
    <row r="10314" spans="1:5">
      <c r="A10314" s="10">
        <v>2711</v>
      </c>
      <c r="B10314" s="4">
        <v>1</v>
      </c>
      <c r="C10314" s="4" t="s">
        <v>21418</v>
      </c>
      <c r="D10314" s="4" t="s">
        <v>21419</v>
      </c>
      <c r="E10314" s="4" t="s">
        <v>21420</v>
      </c>
    </row>
    <row r="10315" spans="1:5">
      <c r="A10315" s="10">
        <v>2712</v>
      </c>
      <c r="B10315" s="4">
        <v>1</v>
      </c>
      <c r="C10315" s="4" t="s">
        <v>21418</v>
      </c>
      <c r="D10315" s="4" t="s">
        <v>21421</v>
      </c>
      <c r="E10315" s="4" t="s">
        <v>21422</v>
      </c>
    </row>
    <row r="10316" spans="1:5">
      <c r="A10316" s="10">
        <v>2713</v>
      </c>
      <c r="B10316" s="4">
        <v>1</v>
      </c>
      <c r="C10316" s="4" t="s">
        <v>21418</v>
      </c>
      <c r="D10316" s="4" t="s">
        <v>21423</v>
      </c>
      <c r="E10316" s="4" t="s">
        <v>21424</v>
      </c>
    </row>
    <row r="10317" spans="1:5">
      <c r="A10317" s="10">
        <v>2714</v>
      </c>
      <c r="B10317" s="4">
        <v>1</v>
      </c>
      <c r="C10317" s="4" t="s">
        <v>21418</v>
      </c>
      <c r="D10317" s="4" t="s">
        <v>21425</v>
      </c>
      <c r="E10317" s="4" t="s">
        <v>21426</v>
      </c>
    </row>
    <row r="10318" spans="1:5">
      <c r="A10318" s="10" t="s">
        <v>27</v>
      </c>
      <c r="B10318" s="4">
        <v>0</v>
      </c>
      <c r="C10318" s="4" t="s">
        <v>21418</v>
      </c>
      <c r="D10318" s="4" t="s">
        <v>21427</v>
      </c>
      <c r="E10318" s="11" t="s">
        <v>21428</v>
      </c>
    </row>
    <row r="10319" spans="1:5">
      <c r="A10319" s="10" t="s">
        <v>30</v>
      </c>
      <c r="B10319" s="4">
        <v>4473</v>
      </c>
      <c r="C10319" s="4" t="s">
        <v>21418</v>
      </c>
      <c r="D10319" s="4" t="s">
        <v>21429</v>
      </c>
      <c r="E10319" s="4">
        <v>66339860</v>
      </c>
    </row>
    <row r="10320" spans="1:5">
      <c r="A10320" s="10" t="s">
        <v>34</v>
      </c>
      <c r="B10320" s="4">
        <v>1000</v>
      </c>
      <c r="C10320" s="4" t="s">
        <v>21418</v>
      </c>
      <c r="D10320" s="4" t="s">
        <v>21430</v>
      </c>
      <c r="E10320" s="4" t="s">
        <v>21431</v>
      </c>
    </row>
    <row r="10321" spans="1:5">
      <c r="A10321" s="10" t="s">
        <v>27</v>
      </c>
      <c r="B10321" s="4">
        <v>0</v>
      </c>
      <c r="C10321" s="4" t="s">
        <v>21418</v>
      </c>
      <c r="D10321" s="4" t="s">
        <v>21432</v>
      </c>
      <c r="E10321" s="4" t="s">
        <v>21433</v>
      </c>
    </row>
    <row r="10322" spans="1:5">
      <c r="A10322" s="10" t="s">
        <v>39</v>
      </c>
      <c r="B10322" s="4" t="s">
        <v>2926</v>
      </c>
      <c r="C10322" s="4" t="s">
        <v>21418</v>
      </c>
      <c r="D10322" s="4" t="s">
        <v>21434</v>
      </c>
      <c r="E10322" s="4" t="s">
        <v>21435</v>
      </c>
    </row>
    <row r="10323" spans="1:5">
      <c r="A10323" s="10" t="s">
        <v>43</v>
      </c>
      <c r="B10323" s="4">
        <v>1000</v>
      </c>
      <c r="C10323" s="4" t="s">
        <v>21418</v>
      </c>
      <c r="D10323" s="4" t="s">
        <v>21436</v>
      </c>
      <c r="E10323" s="11" t="s">
        <v>21437</v>
      </c>
    </row>
    <row r="10324" spans="1:5">
      <c r="A10324" s="10" t="s">
        <v>27</v>
      </c>
      <c r="B10324" s="4">
        <v>0</v>
      </c>
      <c r="C10324" s="4" t="s">
        <v>21438</v>
      </c>
      <c r="D10324" s="4" t="s">
        <v>21439</v>
      </c>
      <c r="E10324" s="4" t="s">
        <v>21440</v>
      </c>
    </row>
    <row r="10325" spans="1:5">
      <c r="A10325" s="10" t="s">
        <v>48</v>
      </c>
      <c r="B10325" s="4" t="s">
        <v>85</v>
      </c>
      <c r="C10325" s="4" t="s">
        <v>21438</v>
      </c>
      <c r="D10325" s="4" t="s">
        <v>21441</v>
      </c>
      <c r="E10325" s="4" t="s">
        <v>21442</v>
      </c>
    </row>
    <row r="10326" spans="1:5">
      <c r="A10326" s="10" t="s">
        <v>51</v>
      </c>
      <c r="B10326" s="4">
        <v>8800</v>
      </c>
      <c r="C10326" s="4" t="s">
        <v>21438</v>
      </c>
      <c r="D10326" s="4" t="s">
        <v>21443</v>
      </c>
      <c r="E10326" s="4" t="s">
        <v>21444</v>
      </c>
    </row>
    <row r="10327" spans="1:5">
      <c r="A10327" s="10" t="s">
        <v>27</v>
      </c>
      <c r="B10327" s="4">
        <v>0</v>
      </c>
      <c r="C10327" s="4" t="s">
        <v>21438</v>
      </c>
      <c r="D10327" s="4" t="s">
        <v>21445</v>
      </c>
      <c r="E10327" s="4" t="s">
        <v>21446</v>
      </c>
    </row>
    <row r="10328" spans="1:5">
      <c r="A10328" s="10" t="s">
        <v>56</v>
      </c>
      <c r="B10328" s="4" t="s">
        <v>85</v>
      </c>
      <c r="C10328" s="4" t="s">
        <v>21438</v>
      </c>
      <c r="D10328" s="4" t="s">
        <v>21447</v>
      </c>
      <c r="E10328" s="4" t="s">
        <v>21448</v>
      </c>
    </row>
    <row r="10329" spans="1:5">
      <c r="A10329" s="10" t="s">
        <v>59</v>
      </c>
      <c r="B10329" s="4" t="s">
        <v>825</v>
      </c>
      <c r="C10329" s="4" t="s">
        <v>21438</v>
      </c>
      <c r="D10329" s="4" t="s">
        <v>21449</v>
      </c>
      <c r="E10329" s="4" t="s">
        <v>21450</v>
      </c>
    </row>
    <row r="10330" spans="1:5">
      <c r="A10330" s="10">
        <v>2711</v>
      </c>
      <c r="B10330" s="4">
        <v>1</v>
      </c>
      <c r="C10330" s="4" t="s">
        <v>21451</v>
      </c>
      <c r="D10330" s="11" t="s">
        <v>21452</v>
      </c>
      <c r="E10330" s="4" t="s">
        <v>21453</v>
      </c>
    </row>
    <row r="10331" spans="1:5">
      <c r="A10331" s="10">
        <v>2712</v>
      </c>
      <c r="B10331" s="4">
        <v>1</v>
      </c>
      <c r="C10331" s="4" t="s">
        <v>21451</v>
      </c>
      <c r="D10331" s="11" t="s">
        <v>21454</v>
      </c>
      <c r="E10331" s="4" t="s">
        <v>21455</v>
      </c>
    </row>
    <row r="10332" spans="1:5">
      <c r="A10332" s="10">
        <v>2713</v>
      </c>
      <c r="B10332" s="4">
        <v>1</v>
      </c>
      <c r="C10332" s="4" t="s">
        <v>21451</v>
      </c>
      <c r="D10332" s="11" t="s">
        <v>21456</v>
      </c>
      <c r="E10332" s="4" t="s">
        <v>21457</v>
      </c>
    </row>
    <row r="10333" spans="1:5">
      <c r="A10333" s="10">
        <v>2714</v>
      </c>
      <c r="B10333" s="4">
        <v>1</v>
      </c>
      <c r="C10333" s="4" t="s">
        <v>21451</v>
      </c>
      <c r="D10333" s="11" t="s">
        <v>21458</v>
      </c>
      <c r="E10333" s="4" t="s">
        <v>21459</v>
      </c>
    </row>
    <row r="10334" spans="1:5">
      <c r="A10334" s="10" t="s">
        <v>27</v>
      </c>
      <c r="B10334" s="4">
        <v>0</v>
      </c>
      <c r="C10334" s="4" t="s">
        <v>21451</v>
      </c>
      <c r="D10334" s="4" t="s">
        <v>21460</v>
      </c>
      <c r="E10334" s="4" t="s">
        <v>21461</v>
      </c>
    </row>
    <row r="10335" spans="1:5">
      <c r="A10335" s="10" t="s">
        <v>39</v>
      </c>
      <c r="B10335" s="4" t="s">
        <v>85</v>
      </c>
      <c r="C10335" s="4" t="s">
        <v>21451</v>
      </c>
      <c r="D10335" s="4" t="s">
        <v>21462</v>
      </c>
      <c r="E10335" s="4" t="s">
        <v>21463</v>
      </c>
    </row>
    <row r="10336" spans="1:5">
      <c r="A10336" s="10" t="s">
        <v>43</v>
      </c>
      <c r="B10336" s="4">
        <v>1800</v>
      </c>
      <c r="C10336" s="4" t="s">
        <v>21451</v>
      </c>
      <c r="D10336" s="4" t="s">
        <v>21464</v>
      </c>
      <c r="E10336" s="4" t="s">
        <v>21465</v>
      </c>
    </row>
    <row r="10337" spans="1:5">
      <c r="A10337" s="10" t="s">
        <v>27</v>
      </c>
      <c r="B10337" s="4">
        <v>0</v>
      </c>
      <c r="C10337" s="4" t="s">
        <v>21451</v>
      </c>
      <c r="D10337" s="4" t="s">
        <v>21466</v>
      </c>
      <c r="E10337" s="4" t="s">
        <v>21467</v>
      </c>
    </row>
    <row r="10338" spans="1:5">
      <c r="A10338" s="10" t="s">
        <v>48</v>
      </c>
      <c r="B10338" s="4" t="s">
        <v>2926</v>
      </c>
      <c r="C10338" s="4" t="s">
        <v>21451</v>
      </c>
      <c r="D10338" s="4" t="s">
        <v>21468</v>
      </c>
      <c r="E10338" s="4" t="s">
        <v>21469</v>
      </c>
    </row>
    <row r="10339" spans="1:5">
      <c r="A10339" s="10" t="s">
        <v>51</v>
      </c>
      <c r="B10339" s="4">
        <v>3000</v>
      </c>
      <c r="C10339" s="4" t="s">
        <v>21451</v>
      </c>
      <c r="D10339" s="4" t="s">
        <v>21470</v>
      </c>
      <c r="E10339" s="4" t="s">
        <v>21471</v>
      </c>
    </row>
    <row r="10340" spans="1:5">
      <c r="A10340" s="10" t="s">
        <v>27</v>
      </c>
      <c r="B10340" s="4">
        <v>0</v>
      </c>
      <c r="C10340" s="4" t="s">
        <v>21472</v>
      </c>
      <c r="D10340" s="4" t="s">
        <v>21473</v>
      </c>
      <c r="E10340" s="4" t="s">
        <v>21474</v>
      </c>
    </row>
    <row r="10341" spans="1:5">
      <c r="A10341" s="10" t="s">
        <v>56</v>
      </c>
      <c r="B10341" s="4" t="s">
        <v>40</v>
      </c>
      <c r="C10341" s="4" t="s">
        <v>21472</v>
      </c>
      <c r="D10341" s="4" t="s">
        <v>21475</v>
      </c>
      <c r="E10341" s="4" t="s">
        <v>21476</v>
      </c>
    </row>
    <row r="10342" spans="1:5">
      <c r="A10342" s="10" t="s">
        <v>59</v>
      </c>
      <c r="B10342" s="4" t="s">
        <v>417</v>
      </c>
      <c r="C10342" s="4" t="s">
        <v>21472</v>
      </c>
      <c r="D10342" s="4" t="s">
        <v>21477</v>
      </c>
      <c r="E10342" s="4" t="s">
        <v>21478</v>
      </c>
    </row>
    <row r="10343" spans="1:5">
      <c r="A10343" s="10" t="s">
        <v>27</v>
      </c>
      <c r="B10343" s="4">
        <v>0</v>
      </c>
      <c r="C10343" s="4" t="s">
        <v>21472</v>
      </c>
      <c r="D10343" s="11" t="s">
        <v>21479</v>
      </c>
      <c r="E10343" s="4" t="s">
        <v>21480</v>
      </c>
    </row>
    <row r="10344" spans="1:5">
      <c r="A10344" s="10" t="s">
        <v>30</v>
      </c>
      <c r="B10344" s="4" t="s">
        <v>16453</v>
      </c>
      <c r="C10344" s="4" t="s">
        <v>21472</v>
      </c>
      <c r="D10344" s="11" t="s">
        <v>21481</v>
      </c>
      <c r="E10344" s="4" t="s">
        <v>21482</v>
      </c>
    </row>
    <row r="10345" spans="1:5">
      <c r="A10345" s="10" t="s">
        <v>34</v>
      </c>
      <c r="B10345" s="4">
        <v>6400</v>
      </c>
      <c r="C10345" s="4" t="s">
        <v>21472</v>
      </c>
      <c r="D10345" s="11" t="s">
        <v>21483</v>
      </c>
      <c r="E10345" s="4" t="s">
        <v>21484</v>
      </c>
    </row>
    <row r="10346" spans="1:5">
      <c r="A10346" s="10">
        <v>2711</v>
      </c>
      <c r="B10346" s="4">
        <v>1</v>
      </c>
      <c r="C10346" s="4" t="s">
        <v>21485</v>
      </c>
      <c r="D10346" s="4">
        <v>4459848</v>
      </c>
      <c r="E10346" s="4" t="s">
        <v>21486</v>
      </c>
    </row>
    <row r="10347" spans="1:5">
      <c r="A10347" s="10">
        <v>2712</v>
      </c>
      <c r="B10347" s="4">
        <v>1</v>
      </c>
      <c r="C10347" s="4" t="s">
        <v>21485</v>
      </c>
      <c r="D10347" s="4" t="s">
        <v>21487</v>
      </c>
      <c r="E10347" s="4" t="s">
        <v>21488</v>
      </c>
    </row>
    <row r="10348" spans="1:5">
      <c r="A10348" s="10">
        <v>2713</v>
      </c>
      <c r="B10348" s="4">
        <v>1</v>
      </c>
      <c r="C10348" s="4" t="s">
        <v>21485</v>
      </c>
      <c r="D10348" s="4" t="s">
        <v>21489</v>
      </c>
      <c r="E10348" s="4" t="s">
        <v>21490</v>
      </c>
    </row>
    <row r="10349" spans="1:5">
      <c r="A10349" s="10">
        <v>2714</v>
      </c>
      <c r="B10349" s="4">
        <v>1</v>
      </c>
      <c r="C10349" s="4" t="s">
        <v>21485</v>
      </c>
      <c r="D10349" s="4" t="s">
        <v>21491</v>
      </c>
      <c r="E10349" s="4" t="s">
        <v>21492</v>
      </c>
    </row>
    <row r="10350" spans="1:5">
      <c r="A10350" s="10" t="s">
        <v>27</v>
      </c>
      <c r="B10350" s="4">
        <v>0</v>
      </c>
      <c r="C10350" s="4" t="s">
        <v>21485</v>
      </c>
      <c r="D10350" s="4" t="s">
        <v>21493</v>
      </c>
      <c r="E10350" s="4" t="s">
        <v>21494</v>
      </c>
    </row>
    <row r="10351" spans="1:5">
      <c r="A10351" s="10" t="s">
        <v>48</v>
      </c>
      <c r="B10351" s="4" t="s">
        <v>85</v>
      </c>
      <c r="C10351" s="4" t="s">
        <v>21485</v>
      </c>
      <c r="D10351" s="4" t="s">
        <v>21495</v>
      </c>
      <c r="E10351" s="4" t="s">
        <v>21496</v>
      </c>
    </row>
    <row r="10352" spans="1:5">
      <c r="A10352" s="10" t="s">
        <v>51</v>
      </c>
      <c r="B10352" s="4">
        <v>6000</v>
      </c>
      <c r="C10352" s="4" t="s">
        <v>21485</v>
      </c>
      <c r="D10352" s="4" t="s">
        <v>21497</v>
      </c>
      <c r="E10352" s="4" t="s">
        <v>21498</v>
      </c>
    </row>
    <row r="10353" spans="1:5">
      <c r="A10353" s="10" t="s">
        <v>27</v>
      </c>
      <c r="B10353" s="4">
        <v>0</v>
      </c>
      <c r="C10353" s="4" t="s">
        <v>21485</v>
      </c>
      <c r="D10353" s="4" t="s">
        <v>21499</v>
      </c>
      <c r="E10353" s="4" t="s">
        <v>21500</v>
      </c>
    </row>
    <row r="10354" spans="1:5">
      <c r="A10354" s="10" t="s">
        <v>56</v>
      </c>
      <c r="B10354" s="4" t="s">
        <v>85</v>
      </c>
      <c r="C10354" s="4" t="s">
        <v>21485</v>
      </c>
      <c r="D10354" s="4" t="s">
        <v>21501</v>
      </c>
      <c r="E10354" s="4" t="s">
        <v>21502</v>
      </c>
    </row>
    <row r="10355" spans="1:5">
      <c r="A10355" s="10" t="s">
        <v>59</v>
      </c>
      <c r="B10355" s="4" t="s">
        <v>150</v>
      </c>
      <c r="C10355" s="4" t="s">
        <v>21485</v>
      </c>
      <c r="D10355" s="4" t="s">
        <v>21503</v>
      </c>
      <c r="E10355" s="4" t="s">
        <v>21504</v>
      </c>
    </row>
    <row r="10356" spans="1:5">
      <c r="A10356" s="10" t="s">
        <v>27</v>
      </c>
      <c r="B10356" s="4">
        <v>0</v>
      </c>
      <c r="C10356" s="4" t="s">
        <v>21485</v>
      </c>
      <c r="D10356" s="4" t="s">
        <v>21505</v>
      </c>
      <c r="E10356" s="4" t="s">
        <v>21506</v>
      </c>
    </row>
    <row r="10357" spans="1:5">
      <c r="A10357" s="10" t="s">
        <v>30</v>
      </c>
      <c r="B10357" s="4">
        <v>4470</v>
      </c>
      <c r="C10357" s="4" t="s">
        <v>21485</v>
      </c>
      <c r="D10357" s="4" t="s">
        <v>21507</v>
      </c>
      <c r="E10357" s="4" t="s">
        <v>21508</v>
      </c>
    </row>
    <row r="10358" spans="1:5">
      <c r="A10358" s="10" t="s">
        <v>34</v>
      </c>
      <c r="B10358" s="4" t="s">
        <v>260</v>
      </c>
      <c r="C10358" s="4" t="s">
        <v>21485</v>
      </c>
      <c r="D10358" s="4" t="s">
        <v>21509</v>
      </c>
      <c r="E10358" s="4" t="s">
        <v>21510</v>
      </c>
    </row>
    <row r="10359" spans="1:5">
      <c r="A10359" s="10" t="s">
        <v>27</v>
      </c>
      <c r="B10359" s="4">
        <v>0</v>
      </c>
      <c r="C10359" s="4" t="s">
        <v>21511</v>
      </c>
      <c r="D10359" s="4" t="s">
        <v>21512</v>
      </c>
      <c r="E10359" s="4" t="s">
        <v>21513</v>
      </c>
    </row>
    <row r="10360" spans="1:5">
      <c r="A10360" s="10" t="s">
        <v>39</v>
      </c>
      <c r="B10360" s="4" t="s">
        <v>85</v>
      </c>
      <c r="C10360" s="4" t="s">
        <v>21511</v>
      </c>
      <c r="D10360" s="4" t="s">
        <v>21514</v>
      </c>
      <c r="E10360" s="4" t="s">
        <v>21515</v>
      </c>
    </row>
    <row r="10361" spans="1:5">
      <c r="A10361" s="10" t="s">
        <v>43</v>
      </c>
      <c r="B10361" s="4">
        <v>4800</v>
      </c>
      <c r="C10361" s="4" t="s">
        <v>21511</v>
      </c>
      <c r="D10361" s="4" t="s">
        <v>21516</v>
      </c>
      <c r="E10361" s="4" t="s">
        <v>21517</v>
      </c>
    </row>
    <row r="10362" spans="1:5">
      <c r="A10362" s="10">
        <v>2711</v>
      </c>
      <c r="B10362" s="4">
        <v>1</v>
      </c>
      <c r="C10362" s="4" t="s">
        <v>21518</v>
      </c>
      <c r="D10362" s="4" t="s">
        <v>21519</v>
      </c>
      <c r="E10362" s="4" t="s">
        <v>21520</v>
      </c>
    </row>
    <row r="10363" spans="1:5">
      <c r="A10363" s="10">
        <v>2712</v>
      </c>
      <c r="B10363" s="4">
        <v>1</v>
      </c>
      <c r="C10363" s="4" t="s">
        <v>21518</v>
      </c>
      <c r="D10363" s="4">
        <v>28163007</v>
      </c>
      <c r="E10363" s="4" t="s">
        <v>21521</v>
      </c>
    </row>
    <row r="10364" spans="1:5">
      <c r="A10364" s="10">
        <v>2713</v>
      </c>
      <c r="B10364" s="4">
        <v>1</v>
      </c>
      <c r="C10364" s="4" t="s">
        <v>21518</v>
      </c>
      <c r="D10364" s="4" t="s">
        <v>21522</v>
      </c>
      <c r="E10364" s="4" t="s">
        <v>21523</v>
      </c>
    </row>
    <row r="10365" spans="1:5">
      <c r="A10365" s="10">
        <v>2714</v>
      </c>
      <c r="B10365" s="4">
        <v>1</v>
      </c>
      <c r="C10365" s="4" t="s">
        <v>21518</v>
      </c>
      <c r="D10365" s="4" t="s">
        <v>21524</v>
      </c>
      <c r="E10365" s="4" t="s">
        <v>21525</v>
      </c>
    </row>
    <row r="10366" spans="1:5">
      <c r="A10366" s="10" t="s">
        <v>27</v>
      </c>
      <c r="B10366" s="4">
        <v>0</v>
      </c>
      <c r="C10366" s="4" t="s">
        <v>21518</v>
      </c>
      <c r="D10366" s="4" t="s">
        <v>21526</v>
      </c>
      <c r="E10366" s="4" t="s">
        <v>21527</v>
      </c>
    </row>
    <row r="10367" spans="1:5">
      <c r="A10367" s="10" t="s">
        <v>56</v>
      </c>
      <c r="B10367" s="4" t="s">
        <v>85</v>
      </c>
      <c r="C10367" s="4" t="s">
        <v>21518</v>
      </c>
      <c r="D10367" s="4" t="s">
        <v>21528</v>
      </c>
      <c r="E10367" s="4" t="s">
        <v>21529</v>
      </c>
    </row>
    <row r="10368" spans="1:5">
      <c r="A10368" s="10" t="s">
        <v>59</v>
      </c>
      <c r="B10368" s="4">
        <v>6800</v>
      </c>
      <c r="C10368" s="4" t="s">
        <v>21518</v>
      </c>
      <c r="D10368" s="4" t="s">
        <v>21530</v>
      </c>
      <c r="E10368" s="4" t="s">
        <v>21531</v>
      </c>
    </row>
    <row r="10369" spans="1:5">
      <c r="A10369" s="10" t="s">
        <v>27</v>
      </c>
      <c r="B10369" s="4">
        <v>0</v>
      </c>
      <c r="C10369" s="4" t="s">
        <v>21518</v>
      </c>
      <c r="D10369" s="4" t="s">
        <v>21532</v>
      </c>
      <c r="E10369" s="4" t="s">
        <v>21533</v>
      </c>
    </row>
    <row r="10370" spans="1:5">
      <c r="A10370" s="10" t="s">
        <v>30</v>
      </c>
      <c r="B10370" s="4">
        <v>4476</v>
      </c>
      <c r="C10370" s="4" t="s">
        <v>21518</v>
      </c>
      <c r="D10370" s="4" t="s">
        <v>21534</v>
      </c>
      <c r="E10370" s="4" t="s">
        <v>21535</v>
      </c>
    </row>
    <row r="10371" spans="1:5">
      <c r="A10371" s="10" t="s">
        <v>34</v>
      </c>
      <c r="B10371" s="4" t="s">
        <v>2806</v>
      </c>
      <c r="C10371" s="4" t="s">
        <v>21518</v>
      </c>
      <c r="D10371" s="4" t="s">
        <v>21536</v>
      </c>
      <c r="E10371" s="4" t="s">
        <v>21537</v>
      </c>
    </row>
    <row r="10372" spans="1:5">
      <c r="A10372" s="10" t="s">
        <v>27</v>
      </c>
      <c r="B10372" s="4">
        <v>0</v>
      </c>
      <c r="C10372" s="4" t="s">
        <v>21518</v>
      </c>
      <c r="D10372" s="4" t="s">
        <v>21538</v>
      </c>
      <c r="E10372" s="4" t="s">
        <v>21539</v>
      </c>
    </row>
    <row r="10373" spans="1:5">
      <c r="A10373" s="10" t="s">
        <v>39</v>
      </c>
      <c r="B10373" s="4" t="s">
        <v>85</v>
      </c>
      <c r="C10373" s="4" t="s">
        <v>21518</v>
      </c>
      <c r="D10373" s="4" t="s">
        <v>21540</v>
      </c>
      <c r="E10373" s="4" t="s">
        <v>21541</v>
      </c>
    </row>
    <row r="10374" spans="1:5">
      <c r="A10374" s="10" t="s">
        <v>43</v>
      </c>
      <c r="B10374" s="4" t="s">
        <v>452</v>
      </c>
      <c r="C10374" s="4" t="s">
        <v>21518</v>
      </c>
      <c r="D10374" s="4" t="s">
        <v>21542</v>
      </c>
      <c r="E10374" s="4" t="s">
        <v>21543</v>
      </c>
    </row>
    <row r="10375" spans="1:5">
      <c r="A10375" s="10" t="s">
        <v>27</v>
      </c>
      <c r="B10375" s="4">
        <v>0</v>
      </c>
      <c r="C10375" s="4" t="s">
        <v>21518</v>
      </c>
      <c r="D10375" s="4" t="s">
        <v>21544</v>
      </c>
      <c r="E10375" s="4" t="s">
        <v>21545</v>
      </c>
    </row>
    <row r="10376" spans="1:5">
      <c r="A10376" s="10" t="s">
        <v>48</v>
      </c>
      <c r="B10376" s="4" t="s">
        <v>85</v>
      </c>
      <c r="C10376" s="4" t="s">
        <v>21518</v>
      </c>
      <c r="D10376" s="4" t="s">
        <v>21546</v>
      </c>
      <c r="E10376" s="4" t="s">
        <v>21547</v>
      </c>
    </row>
    <row r="10377" spans="1:5">
      <c r="A10377" s="10" t="s">
        <v>51</v>
      </c>
      <c r="B10377" s="4">
        <v>5800</v>
      </c>
      <c r="C10377" s="4" t="s">
        <v>21518</v>
      </c>
      <c r="D10377" s="4" t="s">
        <v>21548</v>
      </c>
      <c r="E10377" s="4" t="s">
        <v>21549</v>
      </c>
    </row>
    <row r="10378" spans="1:5">
      <c r="A10378" s="10">
        <v>2711</v>
      </c>
      <c r="B10378" s="4">
        <v>1</v>
      </c>
      <c r="C10378" s="4" t="s">
        <v>21550</v>
      </c>
      <c r="D10378" s="4" t="s">
        <v>21551</v>
      </c>
      <c r="E10378" s="4" t="s">
        <v>21552</v>
      </c>
    </row>
    <row r="10379" spans="1:5">
      <c r="A10379" s="10">
        <v>2712</v>
      </c>
      <c r="B10379" s="4">
        <v>1</v>
      </c>
      <c r="C10379" s="4" t="s">
        <v>21553</v>
      </c>
      <c r="D10379" s="4" t="s">
        <v>21554</v>
      </c>
      <c r="E10379" s="4" t="s">
        <v>21555</v>
      </c>
    </row>
    <row r="10380" spans="1:5">
      <c r="A10380" s="10">
        <v>2713</v>
      </c>
      <c r="B10380" s="4">
        <v>1</v>
      </c>
      <c r="C10380" s="4" t="s">
        <v>21553</v>
      </c>
      <c r="D10380" s="4" t="s">
        <v>21556</v>
      </c>
      <c r="E10380" s="4" t="s">
        <v>21557</v>
      </c>
    </row>
    <row r="10381" spans="1:5">
      <c r="A10381" s="10">
        <v>2714</v>
      </c>
      <c r="B10381" s="4">
        <v>1</v>
      </c>
      <c r="C10381" s="4" t="s">
        <v>17897</v>
      </c>
      <c r="D10381" s="4" t="s">
        <v>21558</v>
      </c>
      <c r="E10381" s="11">
        <v>8003780000</v>
      </c>
    </row>
    <row r="10382" spans="1:5">
      <c r="A10382" s="10" t="s">
        <v>27</v>
      </c>
      <c r="B10382" s="4">
        <v>0</v>
      </c>
      <c r="C10382" s="4" t="s">
        <v>21553</v>
      </c>
      <c r="D10382" s="4" t="s">
        <v>21559</v>
      </c>
      <c r="E10382" s="4">
        <v>62757686</v>
      </c>
    </row>
    <row r="10383" spans="1:5">
      <c r="A10383" s="10" t="s">
        <v>30</v>
      </c>
      <c r="B10383" s="4">
        <v>4470</v>
      </c>
      <c r="C10383" s="4" t="s">
        <v>21553</v>
      </c>
      <c r="D10383" s="4" t="s">
        <v>21560</v>
      </c>
      <c r="E10383" s="4" t="s">
        <v>21561</v>
      </c>
    </row>
    <row r="10384" spans="1:5">
      <c r="A10384" s="10" t="s">
        <v>34</v>
      </c>
      <c r="B10384" s="4">
        <v>6800</v>
      </c>
      <c r="C10384" s="4" t="s">
        <v>21553</v>
      </c>
      <c r="D10384" s="4" t="s">
        <v>21562</v>
      </c>
      <c r="E10384" s="4" t="s">
        <v>21563</v>
      </c>
    </row>
    <row r="10385" spans="1:5">
      <c r="A10385" s="10" t="s">
        <v>27</v>
      </c>
      <c r="B10385" s="4">
        <v>0</v>
      </c>
      <c r="C10385" s="4" t="s">
        <v>21553</v>
      </c>
      <c r="D10385" s="4" t="s">
        <v>21564</v>
      </c>
      <c r="E10385" s="4" t="s">
        <v>21565</v>
      </c>
    </row>
    <row r="10386" spans="1:5">
      <c r="A10386" s="10" t="s">
        <v>39</v>
      </c>
      <c r="B10386" s="4" t="s">
        <v>40</v>
      </c>
      <c r="C10386" s="4" t="s">
        <v>21553</v>
      </c>
      <c r="D10386" s="4" t="s">
        <v>21566</v>
      </c>
      <c r="E10386" s="4" t="s">
        <v>21567</v>
      </c>
    </row>
    <row r="10387" spans="1:5">
      <c r="A10387" s="10" t="s">
        <v>43</v>
      </c>
      <c r="B10387" s="4" t="s">
        <v>417</v>
      </c>
      <c r="C10387" s="4" t="s">
        <v>21553</v>
      </c>
      <c r="D10387" s="4" t="s">
        <v>21568</v>
      </c>
      <c r="E10387" s="4" t="s">
        <v>21569</v>
      </c>
    </row>
    <row r="10388" spans="1:5">
      <c r="A10388" s="10" t="s">
        <v>27</v>
      </c>
      <c r="B10388" s="4">
        <v>0</v>
      </c>
      <c r="C10388" s="4" t="s">
        <v>21553</v>
      </c>
      <c r="D10388" s="4" t="s">
        <v>21570</v>
      </c>
      <c r="E10388" s="4" t="s">
        <v>21571</v>
      </c>
    </row>
    <row r="10389" spans="1:5">
      <c r="A10389" s="10" t="s">
        <v>48</v>
      </c>
      <c r="B10389" s="4" t="s">
        <v>2926</v>
      </c>
      <c r="C10389" s="4" t="s">
        <v>21553</v>
      </c>
      <c r="D10389" s="4" t="s">
        <v>21572</v>
      </c>
      <c r="E10389" s="4" t="s">
        <v>21573</v>
      </c>
    </row>
    <row r="10390" spans="1:5">
      <c r="A10390" s="10" t="s">
        <v>51</v>
      </c>
      <c r="B10390" s="4">
        <v>5800</v>
      </c>
      <c r="C10390" s="4" t="s">
        <v>21553</v>
      </c>
      <c r="D10390" s="4" t="s">
        <v>21574</v>
      </c>
      <c r="E10390" s="4" t="s">
        <v>21575</v>
      </c>
    </row>
    <row r="10391" spans="1:5">
      <c r="A10391" s="10" t="s">
        <v>27</v>
      </c>
      <c r="B10391" s="4">
        <v>0</v>
      </c>
      <c r="C10391" s="4" t="s">
        <v>21553</v>
      </c>
      <c r="D10391" s="4" t="s">
        <v>21576</v>
      </c>
      <c r="E10391" s="4" t="s">
        <v>21577</v>
      </c>
    </row>
    <row r="10392" spans="1:5">
      <c r="A10392" s="10" t="s">
        <v>56</v>
      </c>
      <c r="B10392" s="4" t="s">
        <v>85</v>
      </c>
      <c r="C10392" s="4" t="s">
        <v>21553</v>
      </c>
      <c r="D10392" s="4" t="s">
        <v>21578</v>
      </c>
      <c r="E10392" s="4" t="s">
        <v>21579</v>
      </c>
    </row>
    <row r="10393" spans="1:5">
      <c r="A10393" s="10" t="s">
        <v>59</v>
      </c>
      <c r="B10393" s="4">
        <v>800</v>
      </c>
      <c r="C10393" s="4" t="s">
        <v>21553</v>
      </c>
      <c r="D10393" s="4" t="s">
        <v>21580</v>
      </c>
      <c r="E10393" s="4" t="s">
        <v>21581</v>
      </c>
    </row>
    <row r="10394" spans="1:5">
      <c r="A10394" s="10">
        <v>2711</v>
      </c>
      <c r="B10394" s="4">
        <v>1</v>
      </c>
      <c r="C10394" s="4" t="s">
        <v>21582</v>
      </c>
      <c r="D10394" s="4" t="s">
        <v>21583</v>
      </c>
      <c r="E10394" s="4" t="s">
        <v>21584</v>
      </c>
    </row>
    <row r="10395" spans="1:5">
      <c r="A10395" s="10">
        <v>2712</v>
      </c>
      <c r="B10395" s="4">
        <v>1</v>
      </c>
      <c r="C10395" s="4" t="s">
        <v>21582</v>
      </c>
      <c r="D10395" s="4" t="s">
        <v>21585</v>
      </c>
      <c r="E10395" s="4" t="s">
        <v>21586</v>
      </c>
    </row>
    <row r="10396" spans="1:5">
      <c r="A10396" s="10">
        <v>2713</v>
      </c>
      <c r="B10396" s="4">
        <v>1</v>
      </c>
      <c r="C10396" s="4" t="s">
        <v>21582</v>
      </c>
      <c r="D10396" s="4" t="s">
        <v>21587</v>
      </c>
      <c r="E10396" s="4" t="s">
        <v>21588</v>
      </c>
    </row>
    <row r="10397" spans="1:5">
      <c r="A10397" s="10">
        <v>2714</v>
      </c>
      <c r="B10397" s="4">
        <v>1</v>
      </c>
      <c r="C10397" s="4" t="s">
        <v>21582</v>
      </c>
      <c r="D10397" s="4" t="s">
        <v>21589</v>
      </c>
      <c r="E10397" s="11">
        <v>7.9499999999999995E+169</v>
      </c>
    </row>
    <row r="10398" spans="1:5">
      <c r="A10398" s="10" t="s">
        <v>27</v>
      </c>
      <c r="B10398" s="4">
        <v>0</v>
      </c>
      <c r="C10398" s="4" t="s">
        <v>21590</v>
      </c>
      <c r="D10398" s="4" t="s">
        <v>21591</v>
      </c>
      <c r="E10398" s="4" t="s">
        <v>21592</v>
      </c>
    </row>
    <row r="10399" spans="1:5">
      <c r="A10399" s="10" t="s">
        <v>39</v>
      </c>
      <c r="B10399" s="4" t="s">
        <v>85</v>
      </c>
      <c r="C10399" s="4" t="s">
        <v>21590</v>
      </c>
      <c r="D10399" s="4" t="s">
        <v>21593</v>
      </c>
      <c r="E10399" s="4" t="s">
        <v>21594</v>
      </c>
    </row>
    <row r="10400" spans="1:5">
      <c r="A10400" s="10" t="s">
        <v>43</v>
      </c>
      <c r="B10400" s="4" t="s">
        <v>150</v>
      </c>
      <c r="C10400" s="4" t="s">
        <v>21590</v>
      </c>
      <c r="D10400" s="4" t="s">
        <v>21595</v>
      </c>
      <c r="E10400" s="4" t="s">
        <v>21596</v>
      </c>
    </row>
    <row r="10401" spans="1:5">
      <c r="A10401" s="10" t="s">
        <v>27</v>
      </c>
      <c r="B10401" s="4">
        <v>0</v>
      </c>
      <c r="C10401" s="4" t="s">
        <v>21590</v>
      </c>
      <c r="D10401" s="4" t="s">
        <v>21597</v>
      </c>
      <c r="E10401" s="4" t="s">
        <v>21598</v>
      </c>
    </row>
    <row r="10402" spans="1:5">
      <c r="A10402" s="10" t="s">
        <v>48</v>
      </c>
      <c r="B10402" s="4" t="s">
        <v>85</v>
      </c>
      <c r="C10402" s="4" t="s">
        <v>21590</v>
      </c>
      <c r="D10402" s="4" t="s">
        <v>21599</v>
      </c>
      <c r="E10402" s="4" t="s">
        <v>21600</v>
      </c>
    </row>
    <row r="10403" spans="1:5">
      <c r="A10403" s="10" t="s">
        <v>51</v>
      </c>
      <c r="B10403" s="4">
        <v>7000</v>
      </c>
      <c r="C10403" s="4" t="s">
        <v>21590</v>
      </c>
      <c r="D10403" s="4" t="s">
        <v>21601</v>
      </c>
      <c r="E10403" s="4" t="s">
        <v>21602</v>
      </c>
    </row>
    <row r="10404" spans="1:5">
      <c r="A10404" s="10" t="s">
        <v>27</v>
      </c>
      <c r="B10404" s="4">
        <v>0</v>
      </c>
      <c r="C10404" s="4" t="s">
        <v>21590</v>
      </c>
      <c r="D10404" s="4" t="s">
        <v>21603</v>
      </c>
      <c r="E10404" s="4" t="s">
        <v>21604</v>
      </c>
    </row>
    <row r="10405" spans="1:5">
      <c r="A10405" s="10" t="s">
        <v>56</v>
      </c>
      <c r="B10405" s="4" t="s">
        <v>85</v>
      </c>
      <c r="C10405" s="4" t="s">
        <v>21590</v>
      </c>
      <c r="D10405" s="4" t="s">
        <v>21605</v>
      </c>
      <c r="E10405" s="4" t="s">
        <v>21606</v>
      </c>
    </row>
    <row r="10406" spans="1:5">
      <c r="A10406" s="10" t="s">
        <v>59</v>
      </c>
      <c r="B10406" s="4" t="s">
        <v>825</v>
      </c>
      <c r="C10406" s="4" t="s">
        <v>21590</v>
      </c>
      <c r="D10406" s="4" t="s">
        <v>21607</v>
      </c>
      <c r="E10406" s="4" t="s">
        <v>21608</v>
      </c>
    </row>
    <row r="10407" spans="1:5">
      <c r="A10407" s="10" t="s">
        <v>27</v>
      </c>
      <c r="B10407" s="4">
        <v>0</v>
      </c>
      <c r="C10407" s="4" t="s">
        <v>21590</v>
      </c>
      <c r="D10407" s="4" t="s">
        <v>21609</v>
      </c>
      <c r="E10407" s="4" t="s">
        <v>21610</v>
      </c>
    </row>
    <row r="10408" spans="1:5">
      <c r="A10408" s="10" t="s">
        <v>30</v>
      </c>
      <c r="B10408" s="4">
        <v>4474</v>
      </c>
      <c r="C10408" s="4" t="s">
        <v>21590</v>
      </c>
      <c r="D10408" s="4" t="s">
        <v>21611</v>
      </c>
      <c r="E10408" s="4" t="s">
        <v>21612</v>
      </c>
    </row>
    <row r="10409" spans="1:5">
      <c r="A10409" s="10" t="s">
        <v>34</v>
      </c>
      <c r="B10409" s="4" t="s">
        <v>487</v>
      </c>
      <c r="C10409" s="4" t="s">
        <v>21590</v>
      </c>
      <c r="D10409" s="4" t="s">
        <v>21613</v>
      </c>
      <c r="E10409" s="4" t="s">
        <v>21614</v>
      </c>
    </row>
    <row r="10410" spans="1:5">
      <c r="A10410" s="10">
        <v>2711</v>
      </c>
      <c r="B10410" s="4">
        <v>1</v>
      </c>
      <c r="C10410" s="4" t="s">
        <v>21615</v>
      </c>
      <c r="D10410" s="4" t="s">
        <v>21616</v>
      </c>
      <c r="E10410" s="4" t="s">
        <v>21617</v>
      </c>
    </row>
    <row r="10411" spans="1:5">
      <c r="A10411" s="10">
        <v>2712</v>
      </c>
      <c r="B10411" s="4">
        <v>1</v>
      </c>
      <c r="C10411" s="4" t="s">
        <v>21615</v>
      </c>
      <c r="D10411" s="4" t="s">
        <v>21618</v>
      </c>
      <c r="E10411" s="4" t="s">
        <v>21619</v>
      </c>
    </row>
    <row r="10412" spans="1:5">
      <c r="A10412" s="10">
        <v>2713</v>
      </c>
      <c r="B10412" s="4">
        <v>1</v>
      </c>
      <c r="C10412" s="4" t="s">
        <v>21615</v>
      </c>
      <c r="D10412" s="4" t="s">
        <v>21620</v>
      </c>
      <c r="E10412" s="4" t="s">
        <v>21621</v>
      </c>
    </row>
    <row r="10413" spans="1:5">
      <c r="A10413" s="10">
        <v>2714</v>
      </c>
      <c r="B10413" s="4">
        <v>1</v>
      </c>
      <c r="C10413" s="4" t="s">
        <v>21615</v>
      </c>
      <c r="D10413" s="4" t="s">
        <v>21622</v>
      </c>
      <c r="E10413" s="4" t="s">
        <v>21623</v>
      </c>
    </row>
    <row r="10414" spans="1:5">
      <c r="A10414" s="10" t="s">
        <v>27</v>
      </c>
      <c r="B10414" s="4">
        <v>0</v>
      </c>
      <c r="C10414" s="4" t="s">
        <v>21615</v>
      </c>
      <c r="D10414" s="4" t="s">
        <v>21624</v>
      </c>
      <c r="E10414" s="4" t="s">
        <v>21625</v>
      </c>
    </row>
    <row r="10415" spans="1:5">
      <c r="A10415" s="10" t="s">
        <v>48</v>
      </c>
      <c r="B10415" s="4" t="s">
        <v>2926</v>
      </c>
      <c r="C10415" s="4" t="s">
        <v>21615</v>
      </c>
      <c r="D10415" s="4" t="s">
        <v>21626</v>
      </c>
      <c r="E10415" s="4" t="s">
        <v>21627</v>
      </c>
    </row>
    <row r="10416" spans="1:5">
      <c r="A10416" s="10" t="s">
        <v>51</v>
      </c>
      <c r="B10416" s="4">
        <v>4000</v>
      </c>
      <c r="C10416" s="4" t="s">
        <v>21615</v>
      </c>
      <c r="D10416" s="4" t="s">
        <v>21628</v>
      </c>
      <c r="E10416" s="11" t="s">
        <v>21629</v>
      </c>
    </row>
    <row r="10417" spans="1:5">
      <c r="A10417" s="10" t="s">
        <v>27</v>
      </c>
      <c r="B10417" s="4">
        <v>0</v>
      </c>
      <c r="C10417" s="4" t="s">
        <v>21630</v>
      </c>
      <c r="D10417" s="11" t="s">
        <v>21631</v>
      </c>
      <c r="E10417" s="4" t="s">
        <v>21632</v>
      </c>
    </row>
    <row r="10418" spans="1:5">
      <c r="A10418" s="10" t="s">
        <v>56</v>
      </c>
      <c r="B10418" s="4" t="s">
        <v>40</v>
      </c>
      <c r="C10418" s="4" t="s">
        <v>21630</v>
      </c>
      <c r="D10418" s="4" t="s">
        <v>21633</v>
      </c>
      <c r="E10418" s="4" t="s">
        <v>21634</v>
      </c>
    </row>
    <row r="10419" spans="1:5">
      <c r="A10419" s="10" t="s">
        <v>59</v>
      </c>
      <c r="B10419" s="4" t="s">
        <v>94</v>
      </c>
      <c r="C10419" s="4" t="s">
        <v>21630</v>
      </c>
      <c r="D10419" s="4" t="s">
        <v>21635</v>
      </c>
      <c r="E10419" s="4" t="s">
        <v>21636</v>
      </c>
    </row>
    <row r="10420" spans="1:5">
      <c r="A10420" s="10" t="s">
        <v>27</v>
      </c>
      <c r="B10420" s="4">
        <v>0</v>
      </c>
      <c r="C10420" s="4" t="s">
        <v>21630</v>
      </c>
      <c r="D10420" s="4">
        <v>93913103</v>
      </c>
      <c r="E10420" s="4" t="s">
        <v>21637</v>
      </c>
    </row>
    <row r="10421" spans="1:5">
      <c r="A10421" s="10" t="s">
        <v>30</v>
      </c>
      <c r="B10421" s="4" t="s">
        <v>21161</v>
      </c>
      <c r="C10421" s="4" t="s">
        <v>21630</v>
      </c>
      <c r="D10421" s="4">
        <v>93913872</v>
      </c>
      <c r="E10421" s="11">
        <v>277730</v>
      </c>
    </row>
    <row r="10422" spans="1:5">
      <c r="A10422" s="10" t="s">
        <v>34</v>
      </c>
      <c r="B10422" s="4" t="s">
        <v>3258</v>
      </c>
      <c r="C10422" s="4" t="s">
        <v>21630</v>
      </c>
      <c r="D10422" s="4" t="s">
        <v>21638</v>
      </c>
      <c r="E10422" s="4" t="s">
        <v>21639</v>
      </c>
    </row>
    <row r="10423" spans="1:5">
      <c r="A10423" s="10" t="s">
        <v>27</v>
      </c>
      <c r="B10423" s="4">
        <v>0</v>
      </c>
      <c r="C10423" s="4" t="s">
        <v>21630</v>
      </c>
      <c r="D10423" s="4" t="s">
        <v>21640</v>
      </c>
      <c r="E10423" s="4" t="s">
        <v>21641</v>
      </c>
    </row>
    <row r="10424" spans="1:5">
      <c r="A10424" s="10" t="s">
        <v>39</v>
      </c>
      <c r="B10424" s="4" t="s">
        <v>40</v>
      </c>
      <c r="C10424" s="4" t="s">
        <v>21630</v>
      </c>
      <c r="D10424" s="4" t="s">
        <v>21642</v>
      </c>
      <c r="E10424" s="4" t="s">
        <v>21643</v>
      </c>
    </row>
    <row r="10425" spans="1:5">
      <c r="A10425" s="10" t="s">
        <v>43</v>
      </c>
      <c r="B10425" s="4" t="s">
        <v>417</v>
      </c>
      <c r="C10425" s="4" t="s">
        <v>21630</v>
      </c>
      <c r="D10425" s="4" t="s">
        <v>21644</v>
      </c>
      <c r="E10425" s="4" t="s">
        <v>21645</v>
      </c>
    </row>
    <row r="10426" spans="1:5">
      <c r="A10426" s="10">
        <v>2711</v>
      </c>
      <c r="B10426" s="4">
        <v>1</v>
      </c>
      <c r="C10426" s="4" t="s">
        <v>21646</v>
      </c>
      <c r="D10426" s="4" t="s">
        <v>21647</v>
      </c>
      <c r="E10426" s="11">
        <v>9.4922999999999995E+22</v>
      </c>
    </row>
    <row r="10427" spans="1:5">
      <c r="A10427" s="10">
        <v>2712</v>
      </c>
      <c r="B10427" s="4">
        <v>1</v>
      </c>
      <c r="C10427" s="4" t="s">
        <v>21646</v>
      </c>
      <c r="D10427" s="4" t="s">
        <v>21648</v>
      </c>
      <c r="E10427" s="4" t="s">
        <v>21649</v>
      </c>
    </row>
    <row r="10428" spans="1:5">
      <c r="A10428" s="10">
        <v>2713</v>
      </c>
      <c r="B10428" s="4">
        <v>1</v>
      </c>
      <c r="C10428" s="4" t="s">
        <v>21646</v>
      </c>
      <c r="D10428" s="4" t="s">
        <v>21650</v>
      </c>
      <c r="E10428" s="4" t="s">
        <v>21651</v>
      </c>
    </row>
    <row r="10429" spans="1:5">
      <c r="A10429" s="10">
        <v>2714</v>
      </c>
      <c r="B10429" s="4">
        <v>1</v>
      </c>
      <c r="C10429" s="4" t="s">
        <v>21646</v>
      </c>
      <c r="D10429" s="4" t="s">
        <v>21652</v>
      </c>
      <c r="E10429" s="4" t="s">
        <v>21653</v>
      </c>
    </row>
    <row r="10430" spans="1:5">
      <c r="A10430" s="10" t="s">
        <v>27</v>
      </c>
      <c r="B10430" s="4">
        <v>0</v>
      </c>
      <c r="C10430" s="4" t="s">
        <v>21646</v>
      </c>
      <c r="D10430" s="4" t="s">
        <v>21654</v>
      </c>
      <c r="E10430" s="4" t="s">
        <v>21655</v>
      </c>
    </row>
    <row r="10431" spans="1:5">
      <c r="A10431" s="10" t="s">
        <v>56</v>
      </c>
      <c r="B10431" s="4" t="s">
        <v>2926</v>
      </c>
      <c r="C10431" s="4" t="s">
        <v>21646</v>
      </c>
      <c r="D10431" s="4" t="s">
        <v>21656</v>
      </c>
      <c r="E10431" s="4" t="s">
        <v>21657</v>
      </c>
    </row>
    <row r="10432" spans="1:5">
      <c r="A10432" s="10" t="s">
        <v>59</v>
      </c>
      <c r="B10432" s="4">
        <v>800</v>
      </c>
      <c r="C10432" s="4" t="s">
        <v>21646</v>
      </c>
      <c r="D10432" s="4" t="s">
        <v>21658</v>
      </c>
      <c r="E10432" s="4" t="s">
        <v>21659</v>
      </c>
    </row>
    <row r="10433" spans="1:5">
      <c r="A10433" s="10" t="s">
        <v>27</v>
      </c>
      <c r="B10433" s="4">
        <v>0</v>
      </c>
      <c r="C10433" s="4" t="s">
        <v>21660</v>
      </c>
      <c r="D10433" s="4" t="s">
        <v>21661</v>
      </c>
      <c r="E10433" s="4" t="s">
        <v>21662</v>
      </c>
    </row>
    <row r="10434" spans="1:5">
      <c r="A10434" s="10" t="s">
        <v>30</v>
      </c>
      <c r="B10434" s="4">
        <v>4478</v>
      </c>
      <c r="C10434" s="4" t="s">
        <v>21660</v>
      </c>
      <c r="D10434" s="4" t="s">
        <v>21663</v>
      </c>
      <c r="E10434" s="4" t="s">
        <v>21664</v>
      </c>
    </row>
    <row r="10435" spans="1:5">
      <c r="A10435" s="10" t="s">
        <v>34</v>
      </c>
      <c r="B10435" s="4">
        <v>5000</v>
      </c>
      <c r="C10435" s="4" t="s">
        <v>21660</v>
      </c>
      <c r="D10435" s="4" t="s">
        <v>21665</v>
      </c>
      <c r="E10435" s="4" t="s">
        <v>21666</v>
      </c>
    </row>
    <row r="10436" spans="1:5">
      <c r="A10436" s="10" t="s">
        <v>27</v>
      </c>
      <c r="B10436" s="4">
        <v>0</v>
      </c>
      <c r="C10436" s="4" t="s">
        <v>21660</v>
      </c>
      <c r="D10436" s="4" t="s">
        <v>21667</v>
      </c>
      <c r="E10436" s="4" t="s">
        <v>21668</v>
      </c>
    </row>
    <row r="10437" spans="1:5">
      <c r="A10437" s="10" t="s">
        <v>39</v>
      </c>
      <c r="B10437" s="4" t="s">
        <v>85</v>
      </c>
      <c r="C10437" s="4" t="s">
        <v>21660</v>
      </c>
      <c r="D10437" s="4" t="s">
        <v>21669</v>
      </c>
      <c r="E10437" s="4" t="s">
        <v>21670</v>
      </c>
    </row>
    <row r="10438" spans="1:5">
      <c r="A10438" s="10" t="s">
        <v>43</v>
      </c>
      <c r="B10438" s="4">
        <v>8000</v>
      </c>
      <c r="C10438" s="4" t="s">
        <v>21660</v>
      </c>
      <c r="D10438" s="4" t="s">
        <v>21671</v>
      </c>
      <c r="E10438" s="4" t="s">
        <v>21672</v>
      </c>
    </row>
    <row r="10439" spans="1:5">
      <c r="A10439" s="10" t="s">
        <v>27</v>
      </c>
      <c r="B10439" s="4">
        <v>0</v>
      </c>
      <c r="C10439" s="4" t="s">
        <v>21660</v>
      </c>
      <c r="D10439" s="4" t="s">
        <v>21673</v>
      </c>
      <c r="E10439" s="4" t="s">
        <v>21674</v>
      </c>
    </row>
    <row r="10440" spans="1:5">
      <c r="A10440" s="10" t="s">
        <v>48</v>
      </c>
      <c r="B10440" s="4" t="s">
        <v>2926</v>
      </c>
      <c r="C10440" s="4" t="s">
        <v>21660</v>
      </c>
      <c r="D10440" s="4" t="s">
        <v>21675</v>
      </c>
      <c r="E10440" s="4" t="s">
        <v>21676</v>
      </c>
    </row>
    <row r="10441" spans="1:5">
      <c r="A10441" s="10" t="s">
        <v>51</v>
      </c>
      <c r="B10441" s="4">
        <v>4000</v>
      </c>
      <c r="C10441" s="4" t="s">
        <v>21660</v>
      </c>
      <c r="D10441" s="4" t="s">
        <v>21677</v>
      </c>
      <c r="E10441" s="4">
        <v>44356985</v>
      </c>
    </row>
    <row r="10442" spans="1:5">
      <c r="A10442" s="10">
        <v>2711</v>
      </c>
      <c r="B10442" s="4">
        <v>1</v>
      </c>
      <c r="C10442" s="4" t="s">
        <v>21678</v>
      </c>
      <c r="D10442" s="4" t="s">
        <v>21679</v>
      </c>
      <c r="E10442" s="4" t="s">
        <v>21680</v>
      </c>
    </row>
    <row r="10443" spans="1:5">
      <c r="A10443" s="10">
        <v>2712</v>
      </c>
      <c r="B10443" s="4">
        <v>1</v>
      </c>
      <c r="C10443" s="4" t="s">
        <v>21678</v>
      </c>
      <c r="D10443" s="4" t="s">
        <v>21681</v>
      </c>
      <c r="E10443" s="4" t="s">
        <v>21682</v>
      </c>
    </row>
    <row r="10444" spans="1:5">
      <c r="A10444" s="10">
        <v>2713</v>
      </c>
      <c r="B10444" s="4">
        <v>1</v>
      </c>
      <c r="C10444" s="4" t="s">
        <v>21678</v>
      </c>
      <c r="D10444" s="4" t="s">
        <v>21683</v>
      </c>
      <c r="E10444" s="4" t="s">
        <v>21684</v>
      </c>
    </row>
    <row r="10445" spans="1:5">
      <c r="A10445" s="10">
        <v>2714</v>
      </c>
      <c r="B10445" s="4">
        <v>1</v>
      </c>
      <c r="C10445" s="4" t="s">
        <v>21678</v>
      </c>
      <c r="D10445" s="4" t="s">
        <v>21685</v>
      </c>
      <c r="E10445" s="4" t="s">
        <v>21686</v>
      </c>
    </row>
    <row r="10446" spans="1:5">
      <c r="A10446" s="10" t="s">
        <v>27</v>
      </c>
      <c r="B10446" s="4">
        <v>0</v>
      </c>
      <c r="C10446" s="4" t="s">
        <v>21678</v>
      </c>
      <c r="D10446" s="4" t="s">
        <v>21687</v>
      </c>
      <c r="E10446" s="4" t="s">
        <v>21688</v>
      </c>
    </row>
    <row r="10447" spans="1:5">
      <c r="A10447" s="10" t="s">
        <v>30</v>
      </c>
      <c r="B10447" s="4">
        <v>4471</v>
      </c>
      <c r="C10447" s="4" t="s">
        <v>21678</v>
      </c>
      <c r="D10447" s="4" t="s">
        <v>21689</v>
      </c>
      <c r="E10447" s="4" t="s">
        <v>21690</v>
      </c>
    </row>
    <row r="10448" spans="1:5">
      <c r="A10448" s="10" t="s">
        <v>34</v>
      </c>
      <c r="B10448" s="4" t="s">
        <v>803</v>
      </c>
      <c r="C10448" s="4" t="s">
        <v>21678</v>
      </c>
      <c r="D10448" s="4" t="s">
        <v>21691</v>
      </c>
      <c r="E10448" s="4" t="s">
        <v>21692</v>
      </c>
    </row>
    <row r="10449" spans="1:5">
      <c r="A10449" s="10" t="s">
        <v>27</v>
      </c>
      <c r="B10449" s="4">
        <v>0</v>
      </c>
      <c r="C10449" s="4" t="s">
        <v>21678</v>
      </c>
      <c r="D10449" s="4" t="s">
        <v>21693</v>
      </c>
      <c r="E10449" s="4" t="s">
        <v>21694</v>
      </c>
    </row>
    <row r="10450" spans="1:5">
      <c r="A10450" s="10" t="s">
        <v>39</v>
      </c>
      <c r="B10450" s="4" t="s">
        <v>2926</v>
      </c>
      <c r="C10450" s="4" t="s">
        <v>21678</v>
      </c>
      <c r="D10450" s="4" t="s">
        <v>21695</v>
      </c>
      <c r="E10450" s="4" t="s">
        <v>21696</v>
      </c>
    </row>
    <row r="10451" spans="1:5">
      <c r="A10451" s="10" t="s">
        <v>43</v>
      </c>
      <c r="B10451" s="4">
        <v>4000</v>
      </c>
      <c r="C10451" s="4" t="s">
        <v>21678</v>
      </c>
      <c r="D10451" s="4" t="s">
        <v>21697</v>
      </c>
      <c r="E10451" s="4" t="s">
        <v>21698</v>
      </c>
    </row>
    <row r="10452" spans="1:5">
      <c r="A10452" s="10" t="s">
        <v>27</v>
      </c>
      <c r="B10452" s="4">
        <v>0</v>
      </c>
      <c r="C10452" s="4" t="s">
        <v>21699</v>
      </c>
      <c r="D10452" s="4" t="s">
        <v>21700</v>
      </c>
      <c r="E10452" s="4" t="s">
        <v>21701</v>
      </c>
    </row>
    <row r="10453" spans="1:5">
      <c r="A10453" s="10" t="s">
        <v>48</v>
      </c>
      <c r="B10453" s="4" t="s">
        <v>85</v>
      </c>
      <c r="C10453" s="4" t="s">
        <v>21702</v>
      </c>
      <c r="D10453" s="4" t="s">
        <v>21703</v>
      </c>
      <c r="E10453" s="4" t="s">
        <v>21704</v>
      </c>
    </row>
    <row r="10454" spans="1:5">
      <c r="A10454" s="10" t="s">
        <v>51</v>
      </c>
      <c r="B10454" s="4">
        <v>9000</v>
      </c>
      <c r="C10454" s="4" t="s">
        <v>21705</v>
      </c>
      <c r="D10454" s="4" t="s">
        <v>21706</v>
      </c>
      <c r="E10454" s="4" t="s">
        <v>21707</v>
      </c>
    </row>
    <row r="10455" spans="1:5">
      <c r="A10455" s="10" t="s">
        <v>27</v>
      </c>
      <c r="B10455" s="4">
        <v>0</v>
      </c>
      <c r="C10455" s="4" t="s">
        <v>21699</v>
      </c>
      <c r="D10455" s="4" t="s">
        <v>21708</v>
      </c>
      <c r="E10455" s="4" t="s">
        <v>21709</v>
      </c>
    </row>
    <row r="10456" spans="1:5">
      <c r="A10456" s="10" t="s">
        <v>56</v>
      </c>
      <c r="B10456" s="4" t="s">
        <v>85</v>
      </c>
      <c r="C10456" s="4" t="s">
        <v>21699</v>
      </c>
      <c r="D10456" s="4" t="s">
        <v>21710</v>
      </c>
      <c r="E10456" s="4" t="s">
        <v>21711</v>
      </c>
    </row>
    <row r="10457" spans="1:5">
      <c r="A10457" s="10" t="s">
        <v>59</v>
      </c>
      <c r="B10457" s="4" t="s">
        <v>150</v>
      </c>
      <c r="C10457" s="4" t="s">
        <v>21699</v>
      </c>
      <c r="D10457" s="4" t="s">
        <v>21712</v>
      </c>
      <c r="E10457" s="4" t="s">
        <v>21713</v>
      </c>
    </row>
    <row r="10458" spans="1:5">
      <c r="A10458" s="10">
        <v>2711</v>
      </c>
      <c r="B10458" s="4">
        <v>1</v>
      </c>
      <c r="C10458" s="4" t="s">
        <v>21714</v>
      </c>
      <c r="D10458" s="4" t="s">
        <v>21715</v>
      </c>
      <c r="E10458" s="4" t="s">
        <v>21716</v>
      </c>
    </row>
    <row r="10459" spans="1:5">
      <c r="A10459" s="10">
        <v>2712</v>
      </c>
      <c r="B10459" s="4">
        <v>1</v>
      </c>
      <c r="C10459" s="4" t="s">
        <v>21714</v>
      </c>
      <c r="D10459" s="4" t="s">
        <v>21717</v>
      </c>
      <c r="E10459" s="4" t="s">
        <v>21718</v>
      </c>
    </row>
    <row r="10460" spans="1:5">
      <c r="A10460" s="10">
        <v>2713</v>
      </c>
      <c r="B10460" s="4">
        <v>1</v>
      </c>
      <c r="C10460" s="4" t="s">
        <v>21714</v>
      </c>
      <c r="D10460" s="4" t="s">
        <v>21719</v>
      </c>
      <c r="E10460" s="4" t="s">
        <v>21720</v>
      </c>
    </row>
    <row r="10461" spans="1:5">
      <c r="A10461" s="10">
        <v>2714</v>
      </c>
      <c r="B10461" s="4">
        <v>1</v>
      </c>
      <c r="C10461" s="4" t="s">
        <v>21714</v>
      </c>
      <c r="D10461" s="4" t="s">
        <v>21721</v>
      </c>
      <c r="E10461" s="4" t="s">
        <v>21722</v>
      </c>
    </row>
    <row r="10462" spans="1:5">
      <c r="A10462" s="10" t="s">
        <v>15740</v>
      </c>
      <c r="B10462" s="4">
        <v>0</v>
      </c>
      <c r="C10462" s="4" t="s">
        <v>21714</v>
      </c>
      <c r="D10462" s="4" t="s">
        <v>21723</v>
      </c>
      <c r="E10462" s="4">
        <v>83672544</v>
      </c>
    </row>
    <row r="10463" spans="1:5">
      <c r="A10463" s="10" t="s">
        <v>15743</v>
      </c>
      <c r="B10463" s="4">
        <v>0</v>
      </c>
      <c r="C10463" s="4" t="s">
        <v>21714</v>
      </c>
      <c r="D10463" s="4" t="s">
        <v>21724</v>
      </c>
      <c r="E10463" s="4" t="s">
        <v>21725</v>
      </c>
    </row>
    <row r="10464" spans="1:5">
      <c r="A10464" s="10" t="s">
        <v>15746</v>
      </c>
      <c r="B10464" s="4">
        <v>0</v>
      </c>
      <c r="C10464" s="4" t="s">
        <v>21714</v>
      </c>
      <c r="D10464" s="4" t="s">
        <v>21726</v>
      </c>
      <c r="E10464" s="4" t="s">
        <v>21727</v>
      </c>
    </row>
    <row r="10465" spans="1:5">
      <c r="A10465" s="10" t="s">
        <v>27</v>
      </c>
      <c r="B10465" s="4">
        <v>0</v>
      </c>
      <c r="C10465" s="4" t="s">
        <v>21714</v>
      </c>
      <c r="D10465" s="4" t="s">
        <v>21728</v>
      </c>
      <c r="E10465" s="4" t="s">
        <v>21729</v>
      </c>
    </row>
    <row r="10466" spans="1:5">
      <c r="A10466" s="10" t="s">
        <v>39</v>
      </c>
      <c r="B10466" s="4" t="s">
        <v>40</v>
      </c>
      <c r="C10466" s="4" t="s">
        <v>21714</v>
      </c>
      <c r="D10466" s="4" t="s">
        <v>21730</v>
      </c>
      <c r="E10466" s="4" t="s">
        <v>21731</v>
      </c>
    </row>
    <row r="10467" spans="1:5">
      <c r="A10467" s="10" t="s">
        <v>43</v>
      </c>
      <c r="B10467" s="4" t="s">
        <v>506</v>
      </c>
      <c r="C10467" s="4" t="s">
        <v>21714</v>
      </c>
      <c r="D10467" s="4" t="s">
        <v>21732</v>
      </c>
      <c r="E10467" s="4" t="s">
        <v>21733</v>
      </c>
    </row>
    <row r="10468" spans="1:5">
      <c r="A10468" s="10" t="s">
        <v>15740</v>
      </c>
      <c r="B10468" s="4">
        <v>0</v>
      </c>
      <c r="C10468" s="4" t="s">
        <v>21714</v>
      </c>
      <c r="D10468" s="4" t="s">
        <v>21734</v>
      </c>
      <c r="E10468" s="4" t="s">
        <v>21735</v>
      </c>
    </row>
    <row r="10469" spans="1:5">
      <c r="A10469" s="10" t="s">
        <v>15757</v>
      </c>
      <c r="B10469" s="4">
        <v>0</v>
      </c>
      <c r="C10469" s="4" t="s">
        <v>21714</v>
      </c>
      <c r="D10469" s="4" t="s">
        <v>21736</v>
      </c>
      <c r="E10469" s="4" t="s">
        <v>21737</v>
      </c>
    </row>
    <row r="10470" spans="1:5">
      <c r="A10470" s="10" t="s">
        <v>15760</v>
      </c>
      <c r="B10470" s="4">
        <v>0</v>
      </c>
      <c r="C10470" s="4" t="s">
        <v>21714</v>
      </c>
      <c r="D10470" s="4" t="s">
        <v>21738</v>
      </c>
      <c r="E10470" s="4" t="s">
        <v>21739</v>
      </c>
    </row>
    <row r="10471" spans="1:5">
      <c r="A10471" s="10" t="s">
        <v>27</v>
      </c>
      <c r="B10471" s="4">
        <v>0</v>
      </c>
      <c r="C10471" s="4" t="s">
        <v>21714</v>
      </c>
      <c r="D10471" s="4" t="s">
        <v>21740</v>
      </c>
      <c r="E10471" s="4" t="s">
        <v>21741</v>
      </c>
    </row>
    <row r="10472" spans="1:5">
      <c r="A10472" s="10" t="s">
        <v>48</v>
      </c>
      <c r="B10472" s="4" t="s">
        <v>2926</v>
      </c>
      <c r="C10472" s="4" t="s">
        <v>21714</v>
      </c>
      <c r="D10472" s="4" t="s">
        <v>21742</v>
      </c>
      <c r="E10472" s="4" t="s">
        <v>21743</v>
      </c>
    </row>
    <row r="10473" spans="1:5">
      <c r="A10473" s="10" t="s">
        <v>51</v>
      </c>
      <c r="B10473" s="4">
        <v>4800</v>
      </c>
      <c r="C10473" s="4" t="s">
        <v>21714</v>
      </c>
      <c r="D10473" s="4" t="s">
        <v>21744</v>
      </c>
      <c r="E10473" s="11" t="s">
        <v>21745</v>
      </c>
    </row>
    <row r="10474" spans="1:5">
      <c r="A10474" s="10" t="s">
        <v>15740</v>
      </c>
      <c r="B10474" s="4">
        <v>0</v>
      </c>
      <c r="C10474" s="4" t="s">
        <v>21746</v>
      </c>
      <c r="D10474" s="4" t="s">
        <v>21747</v>
      </c>
      <c r="E10474" s="4" t="s">
        <v>21748</v>
      </c>
    </row>
    <row r="10475" spans="1:5">
      <c r="A10475" s="10" t="s">
        <v>15771</v>
      </c>
      <c r="B10475" s="4">
        <v>0</v>
      </c>
      <c r="C10475" s="4" t="s">
        <v>21746</v>
      </c>
      <c r="D10475" s="4" t="s">
        <v>21749</v>
      </c>
      <c r="E10475" s="4" t="s">
        <v>21750</v>
      </c>
    </row>
    <row r="10476" spans="1:5">
      <c r="A10476" s="10" t="s">
        <v>15774</v>
      </c>
      <c r="B10476" s="4">
        <v>0</v>
      </c>
      <c r="C10476" s="4" t="s">
        <v>21746</v>
      </c>
      <c r="D10476" s="4" t="s">
        <v>21751</v>
      </c>
      <c r="E10476" s="4" t="s">
        <v>21752</v>
      </c>
    </row>
    <row r="10477" spans="1:5">
      <c r="A10477" s="10" t="s">
        <v>27</v>
      </c>
      <c r="B10477" s="4">
        <v>0</v>
      </c>
      <c r="C10477" s="4" t="s">
        <v>21746</v>
      </c>
      <c r="D10477" s="4" t="s">
        <v>21753</v>
      </c>
      <c r="E10477" s="4" t="s">
        <v>21754</v>
      </c>
    </row>
    <row r="10478" spans="1:5">
      <c r="A10478" s="10" t="s">
        <v>56</v>
      </c>
      <c r="B10478" s="4" t="s">
        <v>85</v>
      </c>
      <c r="C10478" s="4" t="s">
        <v>21746</v>
      </c>
      <c r="D10478" s="4" t="s">
        <v>21755</v>
      </c>
      <c r="E10478" s="4" t="s">
        <v>21756</v>
      </c>
    </row>
    <row r="10479" spans="1:5">
      <c r="A10479" s="10" t="s">
        <v>59</v>
      </c>
      <c r="B10479" s="4">
        <v>0</v>
      </c>
      <c r="C10479" s="4" t="s">
        <v>21746</v>
      </c>
      <c r="D10479" s="4" t="s">
        <v>21757</v>
      </c>
      <c r="E10479" s="4" t="s">
        <v>21758</v>
      </c>
    </row>
    <row r="10480" spans="1:5">
      <c r="A10480" s="10" t="s">
        <v>15740</v>
      </c>
      <c r="B10480" s="4">
        <v>0</v>
      </c>
      <c r="C10480" s="4" t="s">
        <v>21746</v>
      </c>
      <c r="D10480" s="4" t="s">
        <v>21759</v>
      </c>
      <c r="E10480" s="4" t="s">
        <v>21760</v>
      </c>
    </row>
    <row r="10481" spans="1:5">
      <c r="A10481" s="10" t="s">
        <v>15786</v>
      </c>
      <c r="B10481" s="4">
        <v>0</v>
      </c>
      <c r="C10481" s="4" t="s">
        <v>21702</v>
      </c>
      <c r="D10481" s="4" t="s">
        <v>21761</v>
      </c>
      <c r="E10481" s="4" t="s">
        <v>21762</v>
      </c>
    </row>
    <row r="10482" spans="1:5">
      <c r="A10482" s="10" t="s">
        <v>15789</v>
      </c>
      <c r="B10482" s="4">
        <v>0</v>
      </c>
      <c r="C10482" s="4">
        <v>40049143</v>
      </c>
      <c r="D10482" s="4" t="s">
        <v>21763</v>
      </c>
      <c r="E10482" s="4" t="s">
        <v>21764</v>
      </c>
    </row>
    <row r="10483" spans="1:5">
      <c r="A10483" s="10" t="s">
        <v>27</v>
      </c>
      <c r="B10483" s="4">
        <v>0</v>
      </c>
      <c r="C10483" s="4" t="s">
        <v>21746</v>
      </c>
      <c r="D10483" s="4" t="s">
        <v>21765</v>
      </c>
      <c r="E10483" s="4" t="s">
        <v>21766</v>
      </c>
    </row>
    <row r="10484" spans="1:5">
      <c r="A10484" s="10" t="s">
        <v>30</v>
      </c>
      <c r="B10484" s="4" t="s">
        <v>21161</v>
      </c>
      <c r="C10484" s="4" t="s">
        <v>21746</v>
      </c>
      <c r="D10484" s="4" t="s">
        <v>21767</v>
      </c>
      <c r="E10484" s="4" t="s">
        <v>21768</v>
      </c>
    </row>
    <row r="10485" spans="1:5">
      <c r="A10485" s="10" t="s">
        <v>34</v>
      </c>
      <c r="B10485" s="4">
        <v>1000</v>
      </c>
      <c r="C10485" s="4" t="s">
        <v>21746</v>
      </c>
      <c r="D10485" s="4" t="s">
        <v>21769</v>
      </c>
      <c r="E10485" s="4" t="s">
        <v>21770</v>
      </c>
    </row>
    <row r="10486" spans="1:5">
      <c r="A10486" s="10">
        <v>2711</v>
      </c>
      <c r="B10486" s="4">
        <v>1</v>
      </c>
      <c r="C10486" s="4" t="s">
        <v>21771</v>
      </c>
      <c r="D10486" s="4" t="s">
        <v>21772</v>
      </c>
      <c r="E10486" s="4" t="s">
        <v>21773</v>
      </c>
    </row>
    <row r="10487" spans="1:5">
      <c r="A10487" s="10">
        <v>2712</v>
      </c>
      <c r="B10487" s="4">
        <v>1</v>
      </c>
      <c r="C10487" s="4" t="s">
        <v>21771</v>
      </c>
      <c r="D10487" s="4" t="s">
        <v>21774</v>
      </c>
      <c r="E10487" s="4" t="s">
        <v>21775</v>
      </c>
    </row>
    <row r="10488" spans="1:5">
      <c r="A10488" s="10">
        <v>2713</v>
      </c>
      <c r="B10488" s="4">
        <v>1</v>
      </c>
      <c r="C10488" s="4" t="s">
        <v>21771</v>
      </c>
      <c r="D10488" s="4" t="s">
        <v>21776</v>
      </c>
      <c r="E10488" s="4" t="s">
        <v>21777</v>
      </c>
    </row>
    <row r="10489" spans="1:5">
      <c r="A10489" s="10">
        <v>2714</v>
      </c>
      <c r="B10489" s="4">
        <v>1</v>
      </c>
      <c r="C10489" s="4" t="s">
        <v>21771</v>
      </c>
      <c r="D10489" s="4" t="s">
        <v>21778</v>
      </c>
      <c r="E10489" s="4" t="s">
        <v>21779</v>
      </c>
    </row>
    <row r="10490" spans="1:5">
      <c r="A10490" s="10" t="s">
        <v>27</v>
      </c>
      <c r="B10490" s="4">
        <v>0</v>
      </c>
      <c r="C10490" s="4" t="s">
        <v>21771</v>
      </c>
      <c r="D10490" s="4" t="s">
        <v>21780</v>
      </c>
      <c r="E10490" s="4" t="s">
        <v>21781</v>
      </c>
    </row>
    <row r="10491" spans="1:5">
      <c r="A10491" s="10" t="s">
        <v>48</v>
      </c>
      <c r="B10491" s="4" t="s">
        <v>85</v>
      </c>
      <c r="C10491" s="4" t="s">
        <v>21771</v>
      </c>
      <c r="D10491" s="4" t="s">
        <v>21782</v>
      </c>
      <c r="E10491" s="4" t="s">
        <v>21783</v>
      </c>
    </row>
    <row r="10492" spans="1:5">
      <c r="A10492" s="10" t="s">
        <v>51</v>
      </c>
      <c r="B10492" s="4">
        <v>8800</v>
      </c>
      <c r="C10492" s="4" t="s">
        <v>21771</v>
      </c>
      <c r="D10492" s="4" t="s">
        <v>21784</v>
      </c>
      <c r="E10492" s="4" t="s">
        <v>21785</v>
      </c>
    </row>
    <row r="10493" spans="1:5">
      <c r="A10493" s="10" t="s">
        <v>27</v>
      </c>
      <c r="B10493" s="4">
        <v>0</v>
      </c>
      <c r="C10493" s="4" t="s">
        <v>21771</v>
      </c>
      <c r="D10493" s="4" t="s">
        <v>21786</v>
      </c>
      <c r="E10493" s="4" t="s">
        <v>21787</v>
      </c>
    </row>
    <row r="10494" spans="1:5">
      <c r="A10494" s="10" t="s">
        <v>56</v>
      </c>
      <c r="B10494" s="4" t="s">
        <v>85</v>
      </c>
      <c r="C10494" s="4" t="s">
        <v>21771</v>
      </c>
      <c r="D10494" s="4" t="s">
        <v>21788</v>
      </c>
      <c r="E10494" s="4" t="s">
        <v>21789</v>
      </c>
    </row>
    <row r="10495" spans="1:5">
      <c r="A10495" s="10" t="s">
        <v>59</v>
      </c>
      <c r="B10495" s="4" t="s">
        <v>506</v>
      </c>
      <c r="C10495" s="4" t="s">
        <v>21771</v>
      </c>
      <c r="D10495" s="4" t="s">
        <v>21790</v>
      </c>
      <c r="E10495" s="4" t="s">
        <v>21791</v>
      </c>
    </row>
    <row r="10496" spans="1:5">
      <c r="A10496" s="10" t="s">
        <v>27</v>
      </c>
      <c r="B10496" s="4">
        <v>0</v>
      </c>
      <c r="C10496" s="4" t="s">
        <v>21771</v>
      </c>
      <c r="D10496" s="4" t="s">
        <v>21792</v>
      </c>
      <c r="E10496" s="4" t="s">
        <v>21793</v>
      </c>
    </row>
    <row r="10497" spans="1:5">
      <c r="A10497" s="10" t="s">
        <v>30</v>
      </c>
      <c r="B10497" s="4">
        <v>4478</v>
      </c>
      <c r="C10497" s="4" t="s">
        <v>21771</v>
      </c>
      <c r="D10497" s="4" t="s">
        <v>21794</v>
      </c>
      <c r="E10497" s="4" t="s">
        <v>21795</v>
      </c>
    </row>
    <row r="10498" spans="1:5">
      <c r="A10498" s="10" t="s">
        <v>34</v>
      </c>
      <c r="B10498" s="4">
        <v>3000</v>
      </c>
      <c r="C10498" s="4" t="s">
        <v>21771</v>
      </c>
      <c r="D10498" s="4" t="s">
        <v>21796</v>
      </c>
      <c r="E10498" s="4" t="s">
        <v>21797</v>
      </c>
    </row>
    <row r="10499" spans="1:5">
      <c r="A10499" s="10" t="s">
        <v>27</v>
      </c>
      <c r="B10499" s="4">
        <v>0</v>
      </c>
      <c r="C10499" s="4" t="s">
        <v>21798</v>
      </c>
      <c r="D10499" s="4" t="s">
        <v>21799</v>
      </c>
      <c r="E10499" s="4" t="s">
        <v>21800</v>
      </c>
    </row>
    <row r="10500" spans="1:5">
      <c r="A10500" s="10" t="s">
        <v>39</v>
      </c>
      <c r="B10500" s="4" t="s">
        <v>85</v>
      </c>
      <c r="C10500" s="4" t="s">
        <v>21798</v>
      </c>
      <c r="D10500" s="4" t="s">
        <v>21801</v>
      </c>
      <c r="E10500" s="4" t="s">
        <v>21802</v>
      </c>
    </row>
    <row r="10501" spans="1:5">
      <c r="A10501" s="10" t="s">
        <v>43</v>
      </c>
      <c r="B10501" s="4" t="s">
        <v>394</v>
      </c>
      <c r="C10501" s="4" t="s">
        <v>21798</v>
      </c>
      <c r="D10501" s="4" t="s">
        <v>21803</v>
      </c>
      <c r="E10501" s="4" t="s">
        <v>21804</v>
      </c>
    </row>
    <row r="10502" spans="1:5">
      <c r="A10502" s="10">
        <v>2711</v>
      </c>
      <c r="B10502" s="4">
        <v>1</v>
      </c>
      <c r="C10502" s="4" t="s">
        <v>21805</v>
      </c>
      <c r="D10502" s="4" t="s">
        <v>21806</v>
      </c>
      <c r="E10502" s="4" t="s">
        <v>21807</v>
      </c>
    </row>
    <row r="10503" spans="1:5">
      <c r="A10503" s="10">
        <v>2712</v>
      </c>
      <c r="B10503" s="4">
        <v>1</v>
      </c>
      <c r="C10503" s="4" t="s">
        <v>21805</v>
      </c>
      <c r="D10503" s="4" t="s">
        <v>21808</v>
      </c>
      <c r="E10503" s="4" t="s">
        <v>21809</v>
      </c>
    </row>
    <row r="10504" spans="1:5">
      <c r="A10504" s="10">
        <v>2713</v>
      </c>
      <c r="B10504" s="4">
        <v>1</v>
      </c>
      <c r="C10504" s="4" t="s">
        <v>21805</v>
      </c>
      <c r="D10504" s="4" t="s">
        <v>21810</v>
      </c>
      <c r="E10504" s="4" t="s">
        <v>21811</v>
      </c>
    </row>
    <row r="10505" spans="1:5">
      <c r="A10505" s="10">
        <v>2714</v>
      </c>
      <c r="B10505" s="4">
        <v>1</v>
      </c>
      <c r="C10505" s="4" t="s">
        <v>21805</v>
      </c>
      <c r="D10505" s="4" t="s">
        <v>21812</v>
      </c>
      <c r="E10505" s="4" t="s">
        <v>21813</v>
      </c>
    </row>
    <row r="10506" spans="1:5">
      <c r="A10506" s="10" t="s">
        <v>27</v>
      </c>
      <c r="B10506" s="4">
        <v>0</v>
      </c>
      <c r="C10506" s="4" t="s">
        <v>21805</v>
      </c>
      <c r="D10506" s="4" t="s">
        <v>21814</v>
      </c>
      <c r="E10506" s="4" t="s">
        <v>21815</v>
      </c>
    </row>
    <row r="10507" spans="1:5">
      <c r="A10507" s="10" t="s">
        <v>56</v>
      </c>
      <c r="B10507" s="4" t="s">
        <v>85</v>
      </c>
      <c r="C10507" s="4" t="s">
        <v>21805</v>
      </c>
      <c r="D10507" s="4" t="s">
        <v>21816</v>
      </c>
      <c r="E10507" s="4" t="s">
        <v>21817</v>
      </c>
    </row>
    <row r="10508" spans="1:5">
      <c r="A10508" s="10" t="s">
        <v>59</v>
      </c>
      <c r="B10508" s="4">
        <v>5800</v>
      </c>
      <c r="C10508" s="4" t="s">
        <v>21805</v>
      </c>
      <c r="D10508" s="4" t="s">
        <v>21818</v>
      </c>
      <c r="E10508" s="4" t="s">
        <v>21819</v>
      </c>
    </row>
    <row r="10509" spans="1:5">
      <c r="A10509" s="10" t="s">
        <v>27</v>
      </c>
      <c r="B10509" s="4">
        <v>0</v>
      </c>
      <c r="C10509" s="4" t="s">
        <v>21805</v>
      </c>
      <c r="D10509" s="4" t="s">
        <v>21820</v>
      </c>
      <c r="E10509" s="4" t="s">
        <v>21821</v>
      </c>
    </row>
    <row r="10510" spans="1:5">
      <c r="A10510" s="10" t="s">
        <v>30</v>
      </c>
      <c r="B10510" s="4">
        <v>4478</v>
      </c>
      <c r="C10510" s="4" t="s">
        <v>21805</v>
      </c>
      <c r="D10510" s="4" t="s">
        <v>21822</v>
      </c>
      <c r="E10510" s="4" t="s">
        <v>21823</v>
      </c>
    </row>
    <row r="10511" spans="1:5">
      <c r="A10511" s="10" t="s">
        <v>34</v>
      </c>
      <c r="B10511" s="4">
        <v>9800</v>
      </c>
      <c r="C10511" s="4" t="s">
        <v>21805</v>
      </c>
      <c r="D10511" s="4" t="s">
        <v>21824</v>
      </c>
      <c r="E10511" s="4" t="s">
        <v>21825</v>
      </c>
    </row>
    <row r="10512" spans="1:5">
      <c r="A10512" s="10" t="s">
        <v>27</v>
      </c>
      <c r="B10512" s="4">
        <v>0</v>
      </c>
      <c r="C10512" s="4" t="s">
        <v>21805</v>
      </c>
      <c r="D10512" s="4" t="s">
        <v>21826</v>
      </c>
      <c r="E10512" s="4" t="s">
        <v>21827</v>
      </c>
    </row>
    <row r="10513" spans="1:5">
      <c r="A10513" s="10" t="s">
        <v>39</v>
      </c>
      <c r="B10513" s="4" t="s">
        <v>2926</v>
      </c>
      <c r="C10513" s="4" t="s">
        <v>21805</v>
      </c>
      <c r="D10513" s="4" t="s">
        <v>21828</v>
      </c>
      <c r="E10513" s="4" t="s">
        <v>21829</v>
      </c>
    </row>
    <row r="10514" spans="1:5">
      <c r="A10514" s="10" t="s">
        <v>43</v>
      </c>
      <c r="B10514" s="4">
        <v>3000</v>
      </c>
      <c r="C10514" s="4" t="s">
        <v>21805</v>
      </c>
      <c r="D10514" s="4" t="s">
        <v>21830</v>
      </c>
      <c r="E10514" s="4" t="s">
        <v>21831</v>
      </c>
    </row>
    <row r="10515" spans="1:5">
      <c r="A10515" s="10" t="s">
        <v>27</v>
      </c>
      <c r="B10515" s="4">
        <v>0</v>
      </c>
      <c r="C10515" s="4" t="s">
        <v>21832</v>
      </c>
      <c r="D10515" s="4" t="s">
        <v>21833</v>
      </c>
      <c r="E10515" s="4" t="s">
        <v>21834</v>
      </c>
    </row>
    <row r="10516" spans="1:5">
      <c r="A10516" s="10" t="s">
        <v>48</v>
      </c>
      <c r="B10516" s="4" t="s">
        <v>85</v>
      </c>
      <c r="C10516" s="4" t="s">
        <v>21832</v>
      </c>
      <c r="D10516" s="4" t="s">
        <v>21835</v>
      </c>
      <c r="E10516" s="4" t="s">
        <v>21836</v>
      </c>
    </row>
    <row r="10517" spans="1:5">
      <c r="A10517" s="10" t="s">
        <v>51</v>
      </c>
      <c r="B10517" s="4">
        <v>7800</v>
      </c>
      <c r="C10517" s="4" t="s">
        <v>21832</v>
      </c>
      <c r="D10517" s="4" t="s">
        <v>21837</v>
      </c>
      <c r="E10517" s="4" t="s">
        <v>21838</v>
      </c>
    </row>
    <row r="10518" spans="1:5">
      <c r="A10518" s="10">
        <v>2711</v>
      </c>
      <c r="B10518" s="4">
        <v>1</v>
      </c>
      <c r="C10518" s="4" t="s">
        <v>21839</v>
      </c>
      <c r="D10518" s="4" t="s">
        <v>21840</v>
      </c>
      <c r="E10518" s="4" t="s">
        <v>21841</v>
      </c>
    </row>
    <row r="10519" spans="1:5">
      <c r="A10519" s="10">
        <v>2712</v>
      </c>
      <c r="B10519" s="4">
        <v>1</v>
      </c>
      <c r="C10519" s="4" t="s">
        <v>21839</v>
      </c>
      <c r="D10519" s="4" t="s">
        <v>21842</v>
      </c>
      <c r="E10519" s="4" t="s">
        <v>21843</v>
      </c>
    </row>
    <row r="10520" spans="1:5">
      <c r="A10520" s="10">
        <v>2713</v>
      </c>
      <c r="B10520" s="4">
        <v>1</v>
      </c>
      <c r="C10520" s="4" t="s">
        <v>21839</v>
      </c>
      <c r="D10520" s="4" t="s">
        <v>21844</v>
      </c>
      <c r="E10520" s="4" t="s">
        <v>21845</v>
      </c>
    </row>
    <row r="10521" spans="1:5">
      <c r="A10521" s="10">
        <v>2714</v>
      </c>
      <c r="B10521" s="4">
        <v>1</v>
      </c>
      <c r="C10521" s="4" t="s">
        <v>21839</v>
      </c>
      <c r="D10521" s="4" t="s">
        <v>21846</v>
      </c>
      <c r="E10521" s="4" t="s">
        <v>21847</v>
      </c>
    </row>
    <row r="10522" spans="1:5">
      <c r="A10522" s="10" t="s">
        <v>27</v>
      </c>
      <c r="B10522" s="4">
        <v>0</v>
      </c>
      <c r="C10522" s="4" t="s">
        <v>21839</v>
      </c>
      <c r="D10522" s="4" t="s">
        <v>21848</v>
      </c>
      <c r="E10522" s="4" t="s">
        <v>21849</v>
      </c>
    </row>
    <row r="10523" spans="1:5">
      <c r="A10523" s="10" t="s">
        <v>30</v>
      </c>
      <c r="B10523" s="4">
        <v>4472</v>
      </c>
      <c r="C10523" s="4" t="s">
        <v>21839</v>
      </c>
      <c r="D10523" s="4" t="s">
        <v>21850</v>
      </c>
      <c r="E10523" s="4" t="s">
        <v>21851</v>
      </c>
    </row>
    <row r="10524" spans="1:5">
      <c r="A10524" s="10" t="s">
        <v>34</v>
      </c>
      <c r="B10524" s="4">
        <v>6400</v>
      </c>
      <c r="C10524" s="4" t="s">
        <v>21839</v>
      </c>
      <c r="D10524" s="4" t="s">
        <v>21852</v>
      </c>
      <c r="E10524" s="4" t="s">
        <v>21853</v>
      </c>
    </row>
    <row r="10525" spans="1:5">
      <c r="A10525" s="10" t="s">
        <v>27</v>
      </c>
      <c r="B10525" s="4">
        <v>0</v>
      </c>
      <c r="C10525" s="4" t="s">
        <v>21839</v>
      </c>
      <c r="D10525" s="4" t="s">
        <v>21854</v>
      </c>
      <c r="E10525" s="4" t="s">
        <v>21855</v>
      </c>
    </row>
    <row r="10526" spans="1:5">
      <c r="A10526" s="10" t="s">
        <v>39</v>
      </c>
      <c r="B10526" s="4" t="s">
        <v>40</v>
      </c>
      <c r="C10526" s="4" t="s">
        <v>21839</v>
      </c>
      <c r="D10526" s="4" t="s">
        <v>21856</v>
      </c>
      <c r="E10526" s="4" t="s">
        <v>21857</v>
      </c>
    </row>
    <row r="10527" spans="1:5">
      <c r="A10527" s="10" t="s">
        <v>43</v>
      </c>
      <c r="B10527" s="4" t="s">
        <v>150</v>
      </c>
      <c r="C10527" s="4" t="s">
        <v>21839</v>
      </c>
      <c r="D10527" s="4" t="s">
        <v>21858</v>
      </c>
      <c r="E10527" s="4" t="s">
        <v>21859</v>
      </c>
    </row>
    <row r="10528" spans="1:5">
      <c r="A10528" s="10" t="s">
        <v>27</v>
      </c>
      <c r="B10528" s="4">
        <v>0</v>
      </c>
      <c r="C10528" s="4" t="s">
        <v>21839</v>
      </c>
      <c r="D10528" s="4" t="s">
        <v>21860</v>
      </c>
      <c r="E10528" s="4" t="s">
        <v>21861</v>
      </c>
    </row>
    <row r="10529" spans="1:5">
      <c r="A10529" s="10" t="s">
        <v>48</v>
      </c>
      <c r="B10529" s="4" t="s">
        <v>2926</v>
      </c>
      <c r="C10529" s="4" t="s">
        <v>21839</v>
      </c>
      <c r="D10529" s="4" t="s">
        <v>21862</v>
      </c>
      <c r="E10529" s="4" t="s">
        <v>21863</v>
      </c>
    </row>
    <row r="10530" spans="1:5">
      <c r="A10530" s="10" t="s">
        <v>51</v>
      </c>
      <c r="B10530" s="4">
        <v>5800</v>
      </c>
      <c r="C10530" s="4" t="s">
        <v>21839</v>
      </c>
      <c r="D10530" s="4" t="s">
        <v>21864</v>
      </c>
      <c r="E10530" s="4" t="s">
        <v>21865</v>
      </c>
    </row>
    <row r="10531" spans="1:5">
      <c r="A10531" s="10" t="s">
        <v>27</v>
      </c>
      <c r="B10531" s="4">
        <v>0</v>
      </c>
      <c r="C10531" s="4" t="s">
        <v>21839</v>
      </c>
      <c r="D10531" s="4" t="s">
        <v>21866</v>
      </c>
      <c r="E10531" s="4" t="s">
        <v>21867</v>
      </c>
    </row>
    <row r="10532" spans="1:5">
      <c r="A10532" s="10" t="s">
        <v>56</v>
      </c>
      <c r="B10532" s="4" t="s">
        <v>85</v>
      </c>
      <c r="C10532" s="4" t="s">
        <v>21839</v>
      </c>
      <c r="D10532" s="4" t="s">
        <v>21868</v>
      </c>
      <c r="E10532" s="4" t="s">
        <v>21869</v>
      </c>
    </row>
    <row r="10533" spans="1:5">
      <c r="A10533" s="10" t="s">
        <v>59</v>
      </c>
      <c r="B10533" s="4">
        <v>1800</v>
      </c>
      <c r="C10533" s="4" t="s">
        <v>21839</v>
      </c>
      <c r="D10533" s="4" t="s">
        <v>21870</v>
      </c>
      <c r="E10533" s="4" t="s">
        <v>21871</v>
      </c>
    </row>
    <row r="10534" spans="1:5">
      <c r="A10534" s="10">
        <v>2711</v>
      </c>
      <c r="B10534" s="4">
        <v>1</v>
      </c>
      <c r="C10534" s="4" t="s">
        <v>21872</v>
      </c>
      <c r="D10534" s="4" t="s">
        <v>21873</v>
      </c>
      <c r="E10534" s="4" t="s">
        <v>21874</v>
      </c>
    </row>
    <row r="10535" spans="1:5">
      <c r="A10535" s="10">
        <v>2712</v>
      </c>
      <c r="B10535" s="4">
        <v>1</v>
      </c>
      <c r="C10535" s="4" t="s">
        <v>21872</v>
      </c>
      <c r="D10535" s="4" t="s">
        <v>21875</v>
      </c>
      <c r="E10535" s="4" t="s">
        <v>21876</v>
      </c>
    </row>
    <row r="10536" spans="1:5">
      <c r="A10536" s="10">
        <v>2713</v>
      </c>
      <c r="B10536" s="4">
        <v>1</v>
      </c>
      <c r="C10536" s="4" t="s">
        <v>21872</v>
      </c>
      <c r="D10536" s="4" t="s">
        <v>21877</v>
      </c>
      <c r="E10536" s="4" t="s">
        <v>21878</v>
      </c>
    </row>
    <row r="10537" spans="1:5">
      <c r="A10537" s="10">
        <v>2714</v>
      </c>
      <c r="B10537" s="4">
        <v>1</v>
      </c>
      <c r="C10537" s="4" t="s">
        <v>21872</v>
      </c>
      <c r="D10537" s="4" t="s">
        <v>21879</v>
      </c>
      <c r="E10537" s="4" t="s">
        <v>21880</v>
      </c>
    </row>
    <row r="10538" spans="1:5">
      <c r="A10538" s="10" t="s">
        <v>27</v>
      </c>
      <c r="B10538" s="4">
        <v>0</v>
      </c>
      <c r="C10538" s="4" t="s">
        <v>21881</v>
      </c>
      <c r="D10538" s="4" t="s">
        <v>21882</v>
      </c>
      <c r="E10538" s="4" t="s">
        <v>21883</v>
      </c>
    </row>
    <row r="10539" spans="1:5">
      <c r="A10539" s="10" t="s">
        <v>39</v>
      </c>
      <c r="B10539" s="4" t="s">
        <v>2926</v>
      </c>
      <c r="C10539" s="4" t="s">
        <v>21881</v>
      </c>
      <c r="D10539" s="4" t="s">
        <v>21884</v>
      </c>
      <c r="E10539" s="4" t="s">
        <v>21885</v>
      </c>
    </row>
    <row r="10540" spans="1:5">
      <c r="A10540" s="10" t="s">
        <v>43</v>
      </c>
      <c r="B10540" s="4">
        <v>2800</v>
      </c>
      <c r="C10540" s="4" t="s">
        <v>21881</v>
      </c>
      <c r="D10540" s="4" t="s">
        <v>21886</v>
      </c>
      <c r="E10540" s="4" t="s">
        <v>21887</v>
      </c>
    </row>
    <row r="10541" spans="1:5">
      <c r="A10541" s="10" t="s">
        <v>27</v>
      </c>
      <c r="B10541" s="4">
        <v>0</v>
      </c>
      <c r="C10541" s="4" t="s">
        <v>21881</v>
      </c>
      <c r="D10541" s="11" t="s">
        <v>21888</v>
      </c>
      <c r="E10541" s="4" t="s">
        <v>21889</v>
      </c>
    </row>
    <row r="10542" spans="1:5">
      <c r="A10542" s="10" t="s">
        <v>48</v>
      </c>
      <c r="B10542" s="4" t="s">
        <v>85</v>
      </c>
      <c r="C10542" s="4" t="s">
        <v>21881</v>
      </c>
      <c r="D10542" s="11" t="s">
        <v>21890</v>
      </c>
      <c r="E10542" s="4" t="s">
        <v>21891</v>
      </c>
    </row>
    <row r="10543" spans="1:5">
      <c r="A10543" s="10" t="s">
        <v>51</v>
      </c>
      <c r="B10543" s="4">
        <v>7800</v>
      </c>
      <c r="C10543" s="4" t="s">
        <v>21881</v>
      </c>
      <c r="D10543" s="11" t="s">
        <v>21892</v>
      </c>
      <c r="E10543" s="4" t="s">
        <v>21893</v>
      </c>
    </row>
    <row r="10544" spans="1:5">
      <c r="A10544" s="10" t="s">
        <v>27</v>
      </c>
      <c r="B10544" s="4">
        <v>0</v>
      </c>
      <c r="C10544" s="4" t="s">
        <v>21881</v>
      </c>
      <c r="D10544" s="11" t="s">
        <v>21894</v>
      </c>
      <c r="E10544" s="4" t="s">
        <v>21895</v>
      </c>
    </row>
    <row r="10545" spans="1:5">
      <c r="A10545" s="10" t="s">
        <v>56</v>
      </c>
      <c r="B10545" s="4" t="s">
        <v>85</v>
      </c>
      <c r="C10545" s="4" t="s">
        <v>21881</v>
      </c>
      <c r="D10545" s="11" t="s">
        <v>21896</v>
      </c>
      <c r="E10545" s="4" t="s">
        <v>21897</v>
      </c>
    </row>
    <row r="10546" spans="1:5">
      <c r="A10546" s="10" t="s">
        <v>59</v>
      </c>
      <c r="B10546" s="4" t="s">
        <v>150</v>
      </c>
      <c r="C10546" s="4" t="s">
        <v>21881</v>
      </c>
      <c r="D10546" s="11" t="s">
        <v>21898</v>
      </c>
      <c r="E10546" s="4" t="s">
        <v>21899</v>
      </c>
    </row>
    <row r="10547" spans="1:5">
      <c r="A10547" s="10" t="s">
        <v>27</v>
      </c>
      <c r="B10547" s="4">
        <v>0</v>
      </c>
      <c r="C10547" s="4" t="s">
        <v>21881</v>
      </c>
      <c r="D10547" s="11" t="s">
        <v>21900</v>
      </c>
      <c r="E10547" s="4" t="s">
        <v>21901</v>
      </c>
    </row>
    <row r="10548" spans="1:5">
      <c r="A10548" s="10" t="s">
        <v>30</v>
      </c>
      <c r="B10548" s="4" t="s">
        <v>21902</v>
      </c>
      <c r="C10548" s="4" t="s">
        <v>21881</v>
      </c>
      <c r="D10548" s="4" t="s">
        <v>21903</v>
      </c>
      <c r="E10548" s="4" t="s">
        <v>21904</v>
      </c>
    </row>
    <row r="10549" spans="1:5">
      <c r="A10549" s="10" t="s">
        <v>34</v>
      </c>
      <c r="B10549" s="4">
        <v>7400</v>
      </c>
      <c r="C10549" s="4" t="s">
        <v>21881</v>
      </c>
      <c r="D10549" s="4" t="s">
        <v>21905</v>
      </c>
      <c r="E10549" s="4" t="s">
        <v>21906</v>
      </c>
    </row>
    <row r="10550" spans="1:5">
      <c r="A10550" s="10">
        <v>2711</v>
      </c>
      <c r="B10550" s="4">
        <v>1</v>
      </c>
      <c r="C10550" s="4" t="s">
        <v>21907</v>
      </c>
      <c r="D10550" s="4" t="s">
        <v>21908</v>
      </c>
      <c r="E10550" s="4" t="s">
        <v>21909</v>
      </c>
    </row>
    <row r="10551" spans="1:5">
      <c r="A10551" s="10">
        <v>2712</v>
      </c>
      <c r="B10551" s="4">
        <v>1</v>
      </c>
      <c r="C10551" s="4" t="s">
        <v>21907</v>
      </c>
      <c r="D10551" s="4" t="s">
        <v>21910</v>
      </c>
      <c r="E10551" s="4" t="s">
        <v>21911</v>
      </c>
    </row>
    <row r="10552" spans="1:5">
      <c r="A10552" s="10">
        <v>2713</v>
      </c>
      <c r="B10552" s="4">
        <v>1</v>
      </c>
      <c r="C10552" s="4" t="s">
        <v>21907</v>
      </c>
      <c r="D10552" s="4" t="s">
        <v>21912</v>
      </c>
      <c r="E10552" s="4" t="s">
        <v>21913</v>
      </c>
    </row>
    <row r="10553" spans="1:5">
      <c r="A10553" s="10">
        <v>2714</v>
      </c>
      <c r="B10553" s="4">
        <v>1</v>
      </c>
      <c r="C10553" s="4" t="s">
        <v>21907</v>
      </c>
      <c r="D10553" s="4" t="s">
        <v>21914</v>
      </c>
      <c r="E10553" s="4" t="s">
        <v>21915</v>
      </c>
    </row>
    <row r="10554" spans="1:5">
      <c r="A10554" s="10" t="s">
        <v>27</v>
      </c>
      <c r="B10554" s="4">
        <v>0</v>
      </c>
      <c r="C10554" s="4" t="s">
        <v>21907</v>
      </c>
      <c r="D10554" s="4" t="s">
        <v>21916</v>
      </c>
      <c r="E10554" s="4" t="s">
        <v>21917</v>
      </c>
    </row>
    <row r="10555" spans="1:5">
      <c r="A10555" s="10" t="s">
        <v>48</v>
      </c>
      <c r="B10555" s="4" t="s">
        <v>2926</v>
      </c>
      <c r="C10555" s="4" t="s">
        <v>21907</v>
      </c>
      <c r="D10555" s="4" t="s">
        <v>21918</v>
      </c>
      <c r="E10555" s="4" t="s">
        <v>21919</v>
      </c>
    </row>
    <row r="10556" spans="1:5">
      <c r="A10556" s="10" t="s">
        <v>51</v>
      </c>
      <c r="B10556" s="4">
        <v>4000</v>
      </c>
      <c r="C10556" s="4" t="s">
        <v>21907</v>
      </c>
      <c r="D10556" s="4" t="s">
        <v>21920</v>
      </c>
      <c r="E10556" s="4" t="s">
        <v>21921</v>
      </c>
    </row>
    <row r="10557" spans="1:5">
      <c r="A10557" s="10" t="s">
        <v>27</v>
      </c>
      <c r="B10557" s="4">
        <v>0</v>
      </c>
      <c r="C10557" s="4" t="s">
        <v>21922</v>
      </c>
      <c r="D10557" s="4" t="s">
        <v>21923</v>
      </c>
      <c r="E10557" s="4">
        <v>77741513</v>
      </c>
    </row>
    <row r="10558" spans="1:5">
      <c r="A10558" s="10" t="s">
        <v>56</v>
      </c>
      <c r="B10558" s="4" t="s">
        <v>85</v>
      </c>
      <c r="C10558" s="4" t="s">
        <v>21922</v>
      </c>
      <c r="D10558" s="4" t="s">
        <v>21924</v>
      </c>
      <c r="E10558" s="4" t="s">
        <v>21925</v>
      </c>
    </row>
    <row r="10559" spans="1:5">
      <c r="A10559" s="10" t="s">
        <v>59</v>
      </c>
      <c r="B10559" s="4">
        <v>800</v>
      </c>
      <c r="C10559" s="4" t="s">
        <v>21922</v>
      </c>
      <c r="D10559" s="4" t="s">
        <v>21926</v>
      </c>
      <c r="E10559" s="4" t="s">
        <v>21927</v>
      </c>
    </row>
    <row r="10560" spans="1:5">
      <c r="A10560" s="10" t="s">
        <v>27</v>
      </c>
      <c r="B10560" s="4">
        <v>0</v>
      </c>
      <c r="C10560" s="4" t="s">
        <v>21922</v>
      </c>
      <c r="D10560" s="4" t="s">
        <v>21928</v>
      </c>
      <c r="E10560" s="4" t="s">
        <v>21929</v>
      </c>
    </row>
    <row r="10561" spans="1:5">
      <c r="A10561" s="10" t="s">
        <v>30</v>
      </c>
      <c r="B10561" s="4">
        <v>4474</v>
      </c>
      <c r="C10561" s="4" t="s">
        <v>21922</v>
      </c>
      <c r="D10561" s="4" t="s">
        <v>21930</v>
      </c>
      <c r="E10561" s="4" t="s">
        <v>21931</v>
      </c>
    </row>
    <row r="10562" spans="1:5">
      <c r="A10562" s="10" t="s">
        <v>34</v>
      </c>
      <c r="B10562" s="4" t="s">
        <v>774</v>
      </c>
      <c r="C10562" s="4" t="s">
        <v>21922</v>
      </c>
      <c r="D10562" s="4" t="s">
        <v>21932</v>
      </c>
      <c r="E10562" s="4" t="s">
        <v>21933</v>
      </c>
    </row>
    <row r="10563" spans="1:5">
      <c r="A10563" s="10" t="s">
        <v>27</v>
      </c>
      <c r="B10563" s="4">
        <v>0</v>
      </c>
      <c r="C10563" s="4" t="s">
        <v>21922</v>
      </c>
      <c r="D10563" s="4" t="s">
        <v>21934</v>
      </c>
      <c r="E10563" s="4" t="s">
        <v>21935</v>
      </c>
    </row>
    <row r="10564" spans="1:5">
      <c r="A10564" s="10" t="s">
        <v>39</v>
      </c>
      <c r="B10564" s="4" t="s">
        <v>40</v>
      </c>
      <c r="C10564" s="4" t="s">
        <v>21922</v>
      </c>
      <c r="D10564" s="4" t="s">
        <v>21936</v>
      </c>
      <c r="E10564" s="4" t="s">
        <v>21937</v>
      </c>
    </row>
    <row r="10565" spans="1:5">
      <c r="A10565" s="10" t="s">
        <v>43</v>
      </c>
      <c r="B10565" s="4" t="s">
        <v>417</v>
      </c>
      <c r="C10565" s="4" t="s">
        <v>21922</v>
      </c>
      <c r="D10565" s="4" t="s">
        <v>21938</v>
      </c>
      <c r="E10565" s="4" t="s">
        <v>21939</v>
      </c>
    </row>
    <row r="10566" spans="1:5">
      <c r="A10566" s="10">
        <v>2711</v>
      </c>
      <c r="B10566" s="4">
        <v>1</v>
      </c>
      <c r="C10566" s="4" t="s">
        <v>21940</v>
      </c>
      <c r="D10566" s="4" t="s">
        <v>21941</v>
      </c>
      <c r="E10566" s="4" t="s">
        <v>21942</v>
      </c>
    </row>
    <row r="10567" spans="1:5">
      <c r="A10567" s="10">
        <v>2712</v>
      </c>
      <c r="B10567" s="4">
        <v>1</v>
      </c>
      <c r="C10567" s="4" t="s">
        <v>21940</v>
      </c>
      <c r="D10567" s="4" t="s">
        <v>21943</v>
      </c>
      <c r="E10567" s="4" t="s">
        <v>21944</v>
      </c>
    </row>
    <row r="10568" spans="1:5">
      <c r="A10568" s="10">
        <v>2713</v>
      </c>
      <c r="B10568" s="4">
        <v>1</v>
      </c>
      <c r="C10568" s="4" t="s">
        <v>21940</v>
      </c>
      <c r="D10568" s="4" t="s">
        <v>21945</v>
      </c>
      <c r="E10568" s="11">
        <v>8.3260000000000003E+79</v>
      </c>
    </row>
    <row r="10569" spans="1:5">
      <c r="A10569" s="10">
        <v>2714</v>
      </c>
      <c r="B10569" s="4">
        <v>1</v>
      </c>
      <c r="C10569" s="4" t="s">
        <v>21940</v>
      </c>
      <c r="D10569" s="4" t="s">
        <v>21946</v>
      </c>
      <c r="E10569" s="4" t="s">
        <v>21947</v>
      </c>
    </row>
    <row r="10570" spans="1:5">
      <c r="A10570" s="10" t="s">
        <v>27</v>
      </c>
      <c r="B10570" s="4">
        <v>0</v>
      </c>
      <c r="C10570" s="4" t="s">
        <v>21940</v>
      </c>
      <c r="D10570" s="4" t="s">
        <v>21948</v>
      </c>
      <c r="E10570" s="4" t="s">
        <v>21949</v>
      </c>
    </row>
    <row r="10571" spans="1:5">
      <c r="A10571" s="10" t="s">
        <v>56</v>
      </c>
      <c r="B10571" s="4" t="s">
        <v>85</v>
      </c>
      <c r="C10571" s="4" t="s">
        <v>21940</v>
      </c>
      <c r="D10571" s="4" t="s">
        <v>21950</v>
      </c>
      <c r="E10571" s="4" t="s">
        <v>21951</v>
      </c>
    </row>
    <row r="10572" spans="1:5">
      <c r="A10572" s="10" t="s">
        <v>59</v>
      </c>
      <c r="B10572" s="4" t="s">
        <v>825</v>
      </c>
      <c r="C10572" s="4" t="s">
        <v>21940</v>
      </c>
      <c r="D10572" s="4" t="s">
        <v>21952</v>
      </c>
      <c r="E10572" s="4" t="s">
        <v>21953</v>
      </c>
    </row>
    <row r="10573" spans="1:5">
      <c r="A10573" s="10" t="s">
        <v>27</v>
      </c>
      <c r="B10573" s="4">
        <v>0</v>
      </c>
      <c r="C10573" s="4" t="s">
        <v>21954</v>
      </c>
      <c r="D10573" s="4" t="s">
        <v>21955</v>
      </c>
      <c r="E10573" s="4" t="s">
        <v>21956</v>
      </c>
    </row>
    <row r="10574" spans="1:5">
      <c r="A10574" s="10" t="s">
        <v>30</v>
      </c>
      <c r="B10574" s="4" t="s">
        <v>21902</v>
      </c>
      <c r="C10574" s="4" t="s">
        <v>21954</v>
      </c>
      <c r="D10574" s="4" t="s">
        <v>21957</v>
      </c>
      <c r="E10574" s="4" t="s">
        <v>21958</v>
      </c>
    </row>
    <row r="10575" spans="1:5">
      <c r="A10575" s="10" t="s">
        <v>34</v>
      </c>
      <c r="B10575" s="4" t="s">
        <v>803</v>
      </c>
      <c r="C10575" s="4" t="s">
        <v>21954</v>
      </c>
      <c r="D10575" s="4" t="s">
        <v>21959</v>
      </c>
      <c r="E10575" s="4" t="s">
        <v>21960</v>
      </c>
    </row>
    <row r="10576" spans="1:5">
      <c r="A10576" s="10" t="s">
        <v>27</v>
      </c>
      <c r="B10576" s="4">
        <v>0</v>
      </c>
      <c r="C10576" s="4" t="s">
        <v>21954</v>
      </c>
      <c r="D10576" s="4" t="s">
        <v>21961</v>
      </c>
      <c r="E10576" s="4" t="s">
        <v>21962</v>
      </c>
    </row>
    <row r="10577" spans="1:5">
      <c r="A10577" s="10" t="s">
        <v>39</v>
      </c>
      <c r="B10577" s="4" t="s">
        <v>2926</v>
      </c>
      <c r="C10577" s="4" t="s">
        <v>21954</v>
      </c>
      <c r="D10577" s="4" t="s">
        <v>21963</v>
      </c>
      <c r="E10577" s="4" t="s">
        <v>21964</v>
      </c>
    </row>
    <row r="10578" spans="1:5">
      <c r="A10578" s="10" t="s">
        <v>43</v>
      </c>
      <c r="B10578" s="4">
        <v>2800</v>
      </c>
      <c r="C10578" s="4" t="s">
        <v>21954</v>
      </c>
      <c r="D10578" s="4" t="s">
        <v>21965</v>
      </c>
      <c r="E10578" s="4" t="s">
        <v>21966</v>
      </c>
    </row>
    <row r="10579" spans="1:5">
      <c r="A10579" s="10" t="s">
        <v>27</v>
      </c>
      <c r="B10579" s="4">
        <v>0</v>
      </c>
      <c r="C10579" s="4" t="s">
        <v>21954</v>
      </c>
      <c r="D10579" s="4" t="s">
        <v>21967</v>
      </c>
      <c r="E10579" s="4" t="s">
        <v>21968</v>
      </c>
    </row>
    <row r="10580" spans="1:5">
      <c r="A10580" s="10" t="s">
        <v>48</v>
      </c>
      <c r="B10580" s="4" t="s">
        <v>85</v>
      </c>
      <c r="C10580" s="4" t="s">
        <v>21954</v>
      </c>
      <c r="D10580" s="4" t="s">
        <v>21969</v>
      </c>
      <c r="E10580" s="4" t="s">
        <v>21970</v>
      </c>
    </row>
    <row r="10581" spans="1:5">
      <c r="A10581" s="10" t="s">
        <v>51</v>
      </c>
      <c r="B10581" s="4">
        <v>8800</v>
      </c>
      <c r="C10581" s="4" t="s">
        <v>21954</v>
      </c>
      <c r="D10581" s="4" t="s">
        <v>21971</v>
      </c>
      <c r="E10581" s="4" t="s">
        <v>21972</v>
      </c>
    </row>
    <row r="10582" spans="1:5">
      <c r="A10582" s="10">
        <v>2711</v>
      </c>
      <c r="B10582" s="4">
        <v>1</v>
      </c>
      <c r="C10582" s="4" t="s">
        <v>21973</v>
      </c>
      <c r="D10582" s="4" t="s">
        <v>21974</v>
      </c>
      <c r="E10582" s="4" t="s">
        <v>21975</v>
      </c>
    </row>
    <row r="10583" spans="1:5">
      <c r="A10583" s="10">
        <v>2712</v>
      </c>
      <c r="B10583" s="4">
        <v>1</v>
      </c>
      <c r="C10583" s="4" t="s">
        <v>21973</v>
      </c>
      <c r="D10583" s="4" t="s">
        <v>21976</v>
      </c>
      <c r="E10583" s="4" t="s">
        <v>21977</v>
      </c>
    </row>
    <row r="10584" spans="1:5">
      <c r="A10584" s="10">
        <v>2713</v>
      </c>
      <c r="B10584" s="4">
        <v>1</v>
      </c>
      <c r="C10584" s="4" t="s">
        <v>21973</v>
      </c>
      <c r="D10584" s="4" t="s">
        <v>21978</v>
      </c>
      <c r="E10584" s="4" t="s">
        <v>21979</v>
      </c>
    </row>
    <row r="10585" spans="1:5">
      <c r="A10585" s="10">
        <v>2714</v>
      </c>
      <c r="B10585" s="4">
        <v>1</v>
      </c>
      <c r="C10585" s="4" t="s">
        <v>21973</v>
      </c>
      <c r="D10585" s="4" t="s">
        <v>21980</v>
      </c>
      <c r="E10585" s="4" t="s">
        <v>21981</v>
      </c>
    </row>
    <row r="10586" spans="1:5">
      <c r="A10586" s="10" t="s">
        <v>27</v>
      </c>
      <c r="B10586" s="4">
        <v>0</v>
      </c>
      <c r="C10586" s="4" t="s">
        <v>21973</v>
      </c>
      <c r="D10586" s="4" t="s">
        <v>21982</v>
      </c>
      <c r="E10586" s="4" t="s">
        <v>21983</v>
      </c>
    </row>
    <row r="10587" spans="1:5">
      <c r="A10587" s="10" t="s">
        <v>30</v>
      </c>
      <c r="B10587" s="4" t="s">
        <v>21984</v>
      </c>
      <c r="C10587" s="4" t="s">
        <v>21973</v>
      </c>
      <c r="D10587" s="4" t="s">
        <v>21985</v>
      </c>
      <c r="E10587" s="4" t="s">
        <v>21986</v>
      </c>
    </row>
    <row r="10588" spans="1:5">
      <c r="A10588" s="10" t="s">
        <v>34</v>
      </c>
      <c r="B10588" s="4">
        <v>4000</v>
      </c>
      <c r="C10588" s="4" t="s">
        <v>21973</v>
      </c>
      <c r="D10588" s="4" t="s">
        <v>21987</v>
      </c>
      <c r="E10588" s="4" t="s">
        <v>21988</v>
      </c>
    </row>
    <row r="10589" spans="1:5">
      <c r="A10589" s="10" t="s">
        <v>27</v>
      </c>
      <c r="B10589" s="4">
        <v>0</v>
      </c>
      <c r="C10589" s="4" t="s">
        <v>21973</v>
      </c>
      <c r="D10589" s="4" t="s">
        <v>21989</v>
      </c>
      <c r="E10589" s="4" t="s">
        <v>21990</v>
      </c>
    </row>
    <row r="10590" spans="1:5">
      <c r="A10590" s="10" t="s">
        <v>39</v>
      </c>
      <c r="B10590" s="4" t="s">
        <v>85</v>
      </c>
      <c r="C10590" s="4" t="s">
        <v>21973</v>
      </c>
      <c r="D10590" s="4" t="s">
        <v>21991</v>
      </c>
      <c r="E10590" s="4" t="s">
        <v>21992</v>
      </c>
    </row>
    <row r="10591" spans="1:5">
      <c r="A10591" s="10" t="s">
        <v>43</v>
      </c>
      <c r="B10591" s="4" t="s">
        <v>487</v>
      </c>
      <c r="C10591" s="4" t="s">
        <v>21973</v>
      </c>
      <c r="D10591" s="4" t="s">
        <v>21993</v>
      </c>
      <c r="E10591" s="4" t="s">
        <v>21994</v>
      </c>
    </row>
    <row r="10592" spans="1:5">
      <c r="A10592" s="10" t="s">
        <v>27</v>
      </c>
      <c r="B10592" s="4">
        <v>0</v>
      </c>
      <c r="C10592" s="4" t="s">
        <v>21995</v>
      </c>
      <c r="D10592" s="4" t="s">
        <v>21996</v>
      </c>
      <c r="E10592" s="4" t="s">
        <v>21997</v>
      </c>
    </row>
    <row r="10593" spans="1:5">
      <c r="A10593" s="10" t="s">
        <v>48</v>
      </c>
      <c r="B10593" s="4" t="s">
        <v>85</v>
      </c>
      <c r="C10593" s="4" t="s">
        <v>21995</v>
      </c>
      <c r="D10593" s="4" t="s">
        <v>21998</v>
      </c>
      <c r="E10593" s="4" t="s">
        <v>21999</v>
      </c>
    </row>
    <row r="10594" spans="1:5">
      <c r="A10594" s="10" t="s">
        <v>51</v>
      </c>
      <c r="B10594" s="4">
        <v>4800</v>
      </c>
      <c r="C10594" s="4" t="s">
        <v>21995</v>
      </c>
      <c r="D10594" s="4" t="s">
        <v>22000</v>
      </c>
      <c r="E10594" s="4" t="s">
        <v>22001</v>
      </c>
    </row>
    <row r="10595" spans="1:5">
      <c r="A10595" s="10" t="s">
        <v>27</v>
      </c>
      <c r="B10595" s="4">
        <v>0</v>
      </c>
      <c r="C10595" s="4" t="s">
        <v>21995</v>
      </c>
      <c r="D10595" s="4" t="s">
        <v>22002</v>
      </c>
      <c r="E10595" s="4">
        <v>35133285</v>
      </c>
    </row>
    <row r="10596" spans="1:5">
      <c r="A10596" s="10" t="s">
        <v>56</v>
      </c>
      <c r="B10596" s="4" t="s">
        <v>85</v>
      </c>
      <c r="C10596" s="4" t="s">
        <v>21995</v>
      </c>
      <c r="D10596" s="4" t="s">
        <v>22003</v>
      </c>
      <c r="E10596" s="4" t="s">
        <v>22004</v>
      </c>
    </row>
    <row r="10597" spans="1:5">
      <c r="A10597" s="10" t="s">
        <v>59</v>
      </c>
      <c r="B10597" s="4" t="s">
        <v>417</v>
      </c>
      <c r="C10597" s="4" t="s">
        <v>21995</v>
      </c>
      <c r="D10597" s="4" t="s">
        <v>22005</v>
      </c>
      <c r="E10597" s="4" t="s">
        <v>22006</v>
      </c>
    </row>
    <row r="10598" spans="1:5">
      <c r="A10598" s="10">
        <v>2711</v>
      </c>
      <c r="B10598" s="4">
        <v>1</v>
      </c>
      <c r="C10598" s="4" t="s">
        <v>22007</v>
      </c>
      <c r="D10598" s="4" t="s">
        <v>22008</v>
      </c>
      <c r="E10598" s="4" t="s">
        <v>22009</v>
      </c>
    </row>
    <row r="10599" spans="1:5">
      <c r="A10599" s="10">
        <v>2712</v>
      </c>
      <c r="B10599" s="4">
        <v>1</v>
      </c>
      <c r="C10599" s="4" t="s">
        <v>22007</v>
      </c>
      <c r="D10599" s="4" t="s">
        <v>22010</v>
      </c>
      <c r="E10599" s="4" t="s">
        <v>22011</v>
      </c>
    </row>
    <row r="10600" spans="1:5">
      <c r="A10600" s="10">
        <v>2713</v>
      </c>
      <c r="B10600" s="4">
        <v>1</v>
      </c>
      <c r="C10600" s="4" t="s">
        <v>22007</v>
      </c>
      <c r="D10600" s="4" t="s">
        <v>22012</v>
      </c>
      <c r="E10600" s="4" t="s">
        <v>22013</v>
      </c>
    </row>
    <row r="10601" spans="1:5">
      <c r="A10601" s="10">
        <v>2714</v>
      </c>
      <c r="B10601" s="4">
        <v>1</v>
      </c>
      <c r="C10601" s="4" t="s">
        <v>22007</v>
      </c>
      <c r="D10601" s="4" t="s">
        <v>22014</v>
      </c>
      <c r="E10601" s="4" t="s">
        <v>22015</v>
      </c>
    </row>
    <row r="10602" spans="1:5">
      <c r="A10602" s="10" t="s">
        <v>27</v>
      </c>
      <c r="B10602" s="4">
        <v>0</v>
      </c>
      <c r="C10602" s="4" t="s">
        <v>22007</v>
      </c>
      <c r="D10602" s="4" t="s">
        <v>22016</v>
      </c>
      <c r="E10602" s="4" t="s">
        <v>22017</v>
      </c>
    </row>
    <row r="10603" spans="1:5">
      <c r="A10603" s="10" t="s">
        <v>39</v>
      </c>
      <c r="B10603" s="4" t="s">
        <v>40</v>
      </c>
      <c r="C10603" s="4" t="s">
        <v>22007</v>
      </c>
      <c r="D10603" s="4" t="s">
        <v>22018</v>
      </c>
      <c r="E10603" s="11" t="s">
        <v>22019</v>
      </c>
    </row>
    <row r="10604" spans="1:5">
      <c r="A10604" s="10" t="s">
        <v>43</v>
      </c>
      <c r="B10604" s="4" t="s">
        <v>94</v>
      </c>
      <c r="C10604" s="4" t="s">
        <v>22007</v>
      </c>
      <c r="D10604" s="4" t="s">
        <v>22020</v>
      </c>
      <c r="E10604" s="4" t="s">
        <v>22021</v>
      </c>
    </row>
    <row r="10605" spans="1:5">
      <c r="A10605" s="10" t="s">
        <v>27</v>
      </c>
      <c r="B10605" s="4">
        <v>0</v>
      </c>
      <c r="C10605" s="4" t="s">
        <v>22007</v>
      </c>
      <c r="D10605" s="4" t="s">
        <v>22022</v>
      </c>
      <c r="E10605" s="4" t="s">
        <v>22023</v>
      </c>
    </row>
    <row r="10606" spans="1:5">
      <c r="A10606" s="10" t="s">
        <v>48</v>
      </c>
      <c r="B10606" s="4" t="s">
        <v>2926</v>
      </c>
      <c r="C10606" s="4" t="s">
        <v>22007</v>
      </c>
      <c r="D10606" s="4" t="s">
        <v>22024</v>
      </c>
      <c r="E10606" s="4" t="s">
        <v>22025</v>
      </c>
    </row>
    <row r="10607" spans="1:5">
      <c r="A10607" s="10" t="s">
        <v>51</v>
      </c>
      <c r="B10607" s="4">
        <v>5000</v>
      </c>
      <c r="C10607" s="4" t="s">
        <v>22007</v>
      </c>
      <c r="D10607" s="4" t="s">
        <v>22026</v>
      </c>
      <c r="E10607" s="4" t="s">
        <v>22027</v>
      </c>
    </row>
    <row r="10608" spans="1:5">
      <c r="A10608" s="10" t="s">
        <v>27</v>
      </c>
      <c r="B10608" s="4">
        <v>0</v>
      </c>
      <c r="C10608" s="4" t="s">
        <v>22028</v>
      </c>
      <c r="D10608" s="4" t="s">
        <v>22029</v>
      </c>
      <c r="E10608" s="4" t="s">
        <v>22030</v>
      </c>
    </row>
    <row r="10609" spans="1:5">
      <c r="A10609" s="10" t="s">
        <v>56</v>
      </c>
      <c r="B10609" s="4" t="s">
        <v>85</v>
      </c>
      <c r="C10609" s="4" t="s">
        <v>22028</v>
      </c>
      <c r="D10609" s="4" t="s">
        <v>22031</v>
      </c>
      <c r="E10609" s="4" t="s">
        <v>22032</v>
      </c>
    </row>
    <row r="10610" spans="1:5">
      <c r="A10610" s="10" t="s">
        <v>59</v>
      </c>
      <c r="B10610" s="4">
        <v>0</v>
      </c>
      <c r="C10610" s="4" t="s">
        <v>22028</v>
      </c>
      <c r="D10610" s="4" t="s">
        <v>22033</v>
      </c>
      <c r="E10610" s="4" t="s">
        <v>22034</v>
      </c>
    </row>
    <row r="10611" spans="1:5">
      <c r="A10611" s="10" t="s">
        <v>27</v>
      </c>
      <c r="B10611" s="4">
        <v>0</v>
      </c>
      <c r="C10611" s="4" t="s">
        <v>22028</v>
      </c>
      <c r="D10611" s="4" t="s">
        <v>22035</v>
      </c>
      <c r="E10611" s="4" t="s">
        <v>22036</v>
      </c>
    </row>
    <row r="10612" spans="1:5">
      <c r="A10612" s="10" t="s">
        <v>30</v>
      </c>
      <c r="B10612" s="4">
        <v>4477</v>
      </c>
      <c r="C10612" s="4" t="s">
        <v>22028</v>
      </c>
      <c r="D10612" s="4" t="s">
        <v>22037</v>
      </c>
      <c r="E10612" s="4" t="s">
        <v>22038</v>
      </c>
    </row>
    <row r="10613" spans="1:5">
      <c r="A10613" s="10" t="s">
        <v>34</v>
      </c>
      <c r="B10613" s="4" t="s">
        <v>394</v>
      </c>
      <c r="C10613" s="4" t="s">
        <v>22028</v>
      </c>
      <c r="D10613" s="4" t="s">
        <v>22039</v>
      </c>
      <c r="E10613" s="4" t="s">
        <v>22040</v>
      </c>
    </row>
    <row r="10614" spans="1:5">
      <c r="A10614" s="10">
        <v>2711</v>
      </c>
      <c r="B10614" s="4">
        <v>1</v>
      </c>
      <c r="C10614" s="4" t="s">
        <v>22041</v>
      </c>
      <c r="D10614" s="11" t="s">
        <v>22042</v>
      </c>
      <c r="E10614" s="4" t="s">
        <v>22043</v>
      </c>
    </row>
    <row r="10615" spans="1:5">
      <c r="A10615" s="10">
        <v>2712</v>
      </c>
      <c r="B10615" s="4">
        <v>1</v>
      </c>
      <c r="C10615" s="4" t="s">
        <v>22041</v>
      </c>
      <c r="D10615" s="4" t="s">
        <v>22044</v>
      </c>
      <c r="E10615" s="4" t="s">
        <v>22045</v>
      </c>
    </row>
    <row r="10616" spans="1:5">
      <c r="A10616" s="10">
        <v>2713</v>
      </c>
      <c r="B10616" s="4">
        <v>1</v>
      </c>
      <c r="C10616" s="4" t="s">
        <v>22041</v>
      </c>
      <c r="D10616" s="11" t="s">
        <v>22046</v>
      </c>
      <c r="E10616" s="4" t="s">
        <v>22047</v>
      </c>
    </row>
    <row r="10617" spans="1:5">
      <c r="A10617" s="10">
        <v>2714</v>
      </c>
      <c r="B10617" s="4">
        <v>1</v>
      </c>
      <c r="C10617" s="4" t="s">
        <v>22041</v>
      </c>
      <c r="D10617" s="4" t="s">
        <v>22048</v>
      </c>
      <c r="E10617" s="4" t="s">
        <v>22049</v>
      </c>
    </row>
    <row r="10618" spans="1:5">
      <c r="A10618" s="10" t="s">
        <v>27</v>
      </c>
      <c r="B10618" s="4">
        <v>0</v>
      </c>
      <c r="C10618" s="4" t="s">
        <v>22041</v>
      </c>
      <c r="D10618" s="4" t="s">
        <v>22050</v>
      </c>
      <c r="E10618" s="4" t="s">
        <v>22051</v>
      </c>
    </row>
    <row r="10619" spans="1:5">
      <c r="A10619" s="10" t="s">
        <v>48</v>
      </c>
      <c r="B10619" s="4" t="s">
        <v>85</v>
      </c>
      <c r="C10619" s="4" t="s">
        <v>21702</v>
      </c>
      <c r="D10619" s="4" t="s">
        <v>22052</v>
      </c>
      <c r="E10619" s="4" t="s">
        <v>22053</v>
      </c>
    </row>
    <row r="10620" spans="1:5">
      <c r="A10620" s="10" t="s">
        <v>51</v>
      </c>
      <c r="B10620" s="4">
        <v>8800</v>
      </c>
      <c r="C10620" s="11">
        <v>40302700</v>
      </c>
      <c r="D10620" s="4">
        <v>41515358</v>
      </c>
      <c r="E10620" s="4" t="s">
        <v>22054</v>
      </c>
    </row>
    <row r="10621" spans="1:5">
      <c r="A10621" s="10" t="s">
        <v>27</v>
      </c>
      <c r="B10621" s="4">
        <v>0</v>
      </c>
      <c r="C10621" s="4" t="s">
        <v>22041</v>
      </c>
      <c r="D10621" s="4" t="s">
        <v>22055</v>
      </c>
      <c r="E10621" s="4" t="s">
        <v>22056</v>
      </c>
    </row>
    <row r="10622" spans="1:5">
      <c r="A10622" s="10" t="s">
        <v>56</v>
      </c>
      <c r="B10622" s="4" t="s">
        <v>85</v>
      </c>
      <c r="C10622" s="4" t="s">
        <v>22041</v>
      </c>
      <c r="D10622" s="4">
        <v>41547653</v>
      </c>
      <c r="E10622" s="4" t="s">
        <v>22057</v>
      </c>
    </row>
    <row r="10623" spans="1:5">
      <c r="A10623" s="10" t="s">
        <v>59</v>
      </c>
      <c r="B10623" s="4" t="s">
        <v>94</v>
      </c>
      <c r="C10623" s="4" t="s">
        <v>22041</v>
      </c>
      <c r="D10623" s="4" t="s">
        <v>22058</v>
      </c>
      <c r="E10623" s="4" t="s">
        <v>22059</v>
      </c>
    </row>
    <row r="10624" spans="1:5">
      <c r="A10624" s="10" t="s">
        <v>27</v>
      </c>
      <c r="B10624" s="4">
        <v>0</v>
      </c>
      <c r="C10624" s="4" t="s">
        <v>22041</v>
      </c>
      <c r="D10624" s="4" t="s">
        <v>22060</v>
      </c>
      <c r="E10624" s="4" t="s">
        <v>22061</v>
      </c>
    </row>
    <row r="10625" spans="1:5">
      <c r="A10625" s="10" t="s">
        <v>30</v>
      </c>
      <c r="B10625" s="4" t="s">
        <v>21984</v>
      </c>
      <c r="C10625" s="4" t="s">
        <v>22041</v>
      </c>
      <c r="D10625" s="4" t="s">
        <v>22062</v>
      </c>
      <c r="E10625" s="4" t="s">
        <v>22063</v>
      </c>
    </row>
    <row r="10626" spans="1:5">
      <c r="A10626" s="10" t="s">
        <v>34</v>
      </c>
      <c r="B10626" s="4" t="s">
        <v>3258</v>
      </c>
      <c r="C10626" s="4" t="s">
        <v>22041</v>
      </c>
      <c r="D10626" s="4" t="s">
        <v>22064</v>
      </c>
      <c r="E10626" s="4" t="s">
        <v>22065</v>
      </c>
    </row>
    <row r="10627" spans="1:5">
      <c r="A10627" s="10" t="s">
        <v>27</v>
      </c>
      <c r="B10627" s="4">
        <v>0</v>
      </c>
      <c r="C10627" s="4" t="s">
        <v>22066</v>
      </c>
      <c r="D10627" s="4" t="s">
        <v>22067</v>
      </c>
      <c r="E10627" s="4" t="s">
        <v>22068</v>
      </c>
    </row>
    <row r="10628" spans="1:5">
      <c r="A10628" s="10" t="s">
        <v>39</v>
      </c>
      <c r="B10628" s="4" t="s">
        <v>85</v>
      </c>
      <c r="C10628" s="4" t="s">
        <v>22066</v>
      </c>
      <c r="D10628" s="4" t="s">
        <v>22069</v>
      </c>
      <c r="E10628" s="4" t="s">
        <v>22070</v>
      </c>
    </row>
    <row r="10629" spans="1:5">
      <c r="A10629" s="10" t="s">
        <v>43</v>
      </c>
      <c r="B10629" s="4" t="s">
        <v>825</v>
      </c>
      <c r="C10629" s="4" t="s">
        <v>22066</v>
      </c>
      <c r="D10629" s="4" t="s">
        <v>22071</v>
      </c>
      <c r="E10629" s="4" t="s">
        <v>22072</v>
      </c>
    </row>
    <row r="10630" spans="1:5">
      <c r="A10630" s="10">
        <v>2711</v>
      </c>
      <c r="B10630" s="4">
        <v>1</v>
      </c>
      <c r="C10630" s="4" t="s">
        <v>22073</v>
      </c>
      <c r="D10630" s="4" t="s">
        <v>22074</v>
      </c>
      <c r="E10630" s="4" t="s">
        <v>22075</v>
      </c>
    </row>
    <row r="10631" spans="1:5">
      <c r="A10631" s="10">
        <v>2712</v>
      </c>
      <c r="B10631" s="4">
        <v>1</v>
      </c>
      <c r="C10631" s="4" t="s">
        <v>22073</v>
      </c>
      <c r="D10631" s="4" t="s">
        <v>22076</v>
      </c>
      <c r="E10631" s="4" t="s">
        <v>22077</v>
      </c>
    </row>
    <row r="10632" spans="1:5">
      <c r="A10632" s="10">
        <v>2713</v>
      </c>
      <c r="B10632" s="4">
        <v>1</v>
      </c>
      <c r="C10632" s="4" t="s">
        <v>22073</v>
      </c>
      <c r="D10632" s="4" t="s">
        <v>22078</v>
      </c>
      <c r="E10632" s="4" t="s">
        <v>22079</v>
      </c>
    </row>
    <row r="10633" spans="1:5">
      <c r="A10633" s="10">
        <v>2714</v>
      </c>
      <c r="B10633" s="4">
        <v>1</v>
      </c>
      <c r="C10633" s="4" t="s">
        <v>22073</v>
      </c>
      <c r="D10633" s="4" t="s">
        <v>22080</v>
      </c>
      <c r="E10633" s="4" t="s">
        <v>22081</v>
      </c>
    </row>
    <row r="10634" spans="1:5">
      <c r="A10634" s="10" t="s">
        <v>27</v>
      </c>
      <c r="B10634" s="4">
        <v>0</v>
      </c>
      <c r="C10634" s="4" t="s">
        <v>22073</v>
      </c>
      <c r="D10634" s="4" t="s">
        <v>22082</v>
      </c>
      <c r="E10634" s="4" t="s">
        <v>22083</v>
      </c>
    </row>
    <row r="10635" spans="1:5">
      <c r="A10635" s="10" t="s">
        <v>56</v>
      </c>
      <c r="B10635" s="4" t="s">
        <v>40</v>
      </c>
      <c r="C10635" s="4" t="s">
        <v>22073</v>
      </c>
      <c r="D10635" s="4" t="s">
        <v>22084</v>
      </c>
      <c r="E10635" s="4" t="s">
        <v>22085</v>
      </c>
    </row>
    <row r="10636" spans="1:5">
      <c r="A10636" s="10" t="s">
        <v>59</v>
      </c>
      <c r="B10636" s="4" t="s">
        <v>150</v>
      </c>
      <c r="C10636" s="4" t="s">
        <v>22073</v>
      </c>
      <c r="D10636" s="4" t="s">
        <v>22086</v>
      </c>
      <c r="E10636" s="4" t="s">
        <v>22087</v>
      </c>
    </row>
    <row r="10637" spans="1:5">
      <c r="A10637" s="10" t="s">
        <v>27</v>
      </c>
      <c r="B10637" s="4">
        <v>0</v>
      </c>
      <c r="C10637" s="4" t="s">
        <v>22073</v>
      </c>
      <c r="D10637" s="4" t="s">
        <v>22088</v>
      </c>
      <c r="E10637" s="4" t="s">
        <v>22089</v>
      </c>
    </row>
    <row r="10638" spans="1:5">
      <c r="A10638" s="10" t="s">
        <v>30</v>
      </c>
      <c r="B10638" s="4">
        <v>4474</v>
      </c>
      <c r="C10638" s="4" t="s">
        <v>22073</v>
      </c>
      <c r="D10638" s="4" t="s">
        <v>22090</v>
      </c>
      <c r="E10638" s="4" t="s">
        <v>22091</v>
      </c>
    </row>
    <row r="10639" spans="1:5">
      <c r="A10639" s="10" t="s">
        <v>34</v>
      </c>
      <c r="B10639" s="4">
        <v>9400</v>
      </c>
      <c r="C10639" s="4" t="s">
        <v>22073</v>
      </c>
      <c r="D10639" s="4" t="s">
        <v>22092</v>
      </c>
      <c r="E10639" s="4" t="s">
        <v>22093</v>
      </c>
    </row>
    <row r="10640" spans="1:5">
      <c r="A10640" s="10" t="s">
        <v>27</v>
      </c>
      <c r="B10640" s="4">
        <v>0</v>
      </c>
      <c r="C10640" s="4" t="s">
        <v>22073</v>
      </c>
      <c r="D10640" s="4" t="s">
        <v>22094</v>
      </c>
      <c r="E10640" s="4" t="s">
        <v>22095</v>
      </c>
    </row>
    <row r="10641" spans="1:5">
      <c r="A10641" s="10" t="s">
        <v>39</v>
      </c>
      <c r="B10641" s="4" t="s">
        <v>40</v>
      </c>
      <c r="C10641" s="4" t="s">
        <v>22073</v>
      </c>
      <c r="D10641" s="4" t="s">
        <v>22096</v>
      </c>
      <c r="E10641" s="4" t="s">
        <v>22097</v>
      </c>
    </row>
    <row r="10642" spans="1:5">
      <c r="A10642" s="10" t="s">
        <v>43</v>
      </c>
      <c r="B10642" s="4" t="s">
        <v>417</v>
      </c>
      <c r="C10642" s="4" t="s">
        <v>22073</v>
      </c>
      <c r="D10642" s="4" t="s">
        <v>22098</v>
      </c>
      <c r="E10642" s="4" t="s">
        <v>22099</v>
      </c>
    </row>
    <row r="10643" spans="1:5">
      <c r="A10643" s="10" t="s">
        <v>27</v>
      </c>
      <c r="B10643" s="4">
        <v>0</v>
      </c>
      <c r="C10643" s="4" t="s">
        <v>22100</v>
      </c>
      <c r="D10643" s="4" t="s">
        <v>22101</v>
      </c>
      <c r="E10643" s="4" t="s">
        <v>22102</v>
      </c>
    </row>
    <row r="10644" spans="1:5">
      <c r="A10644" s="10" t="s">
        <v>48</v>
      </c>
      <c r="B10644" s="4" t="s">
        <v>2926</v>
      </c>
      <c r="C10644" s="4" t="s">
        <v>22100</v>
      </c>
      <c r="D10644" s="4" t="s">
        <v>22103</v>
      </c>
      <c r="E10644" s="4" t="s">
        <v>22104</v>
      </c>
    </row>
    <row r="10645" spans="1:5">
      <c r="A10645" s="10" t="s">
        <v>51</v>
      </c>
      <c r="B10645" s="4">
        <v>4800</v>
      </c>
      <c r="C10645" s="4" t="s">
        <v>22100</v>
      </c>
      <c r="D10645" s="4" t="s">
        <v>22105</v>
      </c>
      <c r="E10645" s="4" t="s">
        <v>22106</v>
      </c>
    </row>
    <row r="10646" spans="1:5">
      <c r="A10646" s="10">
        <v>2711</v>
      </c>
      <c r="B10646" s="4">
        <v>1</v>
      </c>
      <c r="C10646" s="4" t="s">
        <v>22107</v>
      </c>
      <c r="D10646" s="4" t="s">
        <v>22108</v>
      </c>
      <c r="E10646" s="4" t="s">
        <v>22109</v>
      </c>
    </row>
    <row r="10647" spans="1:5">
      <c r="A10647" s="10">
        <v>2712</v>
      </c>
      <c r="B10647" s="4">
        <v>1</v>
      </c>
      <c r="C10647" s="4" t="s">
        <v>22107</v>
      </c>
      <c r="D10647" s="4" t="s">
        <v>22110</v>
      </c>
      <c r="E10647" s="4" t="s">
        <v>22111</v>
      </c>
    </row>
    <row r="10648" spans="1:5">
      <c r="A10648" s="10">
        <v>2713</v>
      </c>
      <c r="B10648" s="4">
        <v>1</v>
      </c>
      <c r="C10648" s="4" t="s">
        <v>22107</v>
      </c>
      <c r="D10648" s="4" t="s">
        <v>22112</v>
      </c>
      <c r="E10648" s="4" t="s">
        <v>22113</v>
      </c>
    </row>
    <row r="10649" spans="1:5">
      <c r="A10649" s="10">
        <v>2714</v>
      </c>
      <c r="B10649" s="4">
        <v>1</v>
      </c>
      <c r="C10649" s="4" t="s">
        <v>22107</v>
      </c>
      <c r="D10649" s="4" t="s">
        <v>22114</v>
      </c>
      <c r="E10649" s="4" t="s">
        <v>22115</v>
      </c>
    </row>
    <row r="10650" spans="1:5">
      <c r="A10650" s="10" t="s">
        <v>27</v>
      </c>
      <c r="B10650" s="4">
        <v>0</v>
      </c>
      <c r="C10650" s="4" t="s">
        <v>22107</v>
      </c>
      <c r="D10650" s="4" t="s">
        <v>22116</v>
      </c>
      <c r="E10650" s="4" t="s">
        <v>22117</v>
      </c>
    </row>
    <row r="10651" spans="1:5">
      <c r="A10651" s="10" t="s">
        <v>30</v>
      </c>
      <c r="B10651" s="4" t="s">
        <v>21984</v>
      </c>
      <c r="C10651" s="4" t="s">
        <v>22107</v>
      </c>
      <c r="D10651" s="4" t="s">
        <v>22118</v>
      </c>
      <c r="E10651" s="4" t="s">
        <v>22119</v>
      </c>
    </row>
    <row r="10652" spans="1:5">
      <c r="A10652" s="10" t="s">
        <v>34</v>
      </c>
      <c r="B10652" s="4">
        <v>4400</v>
      </c>
      <c r="C10652" s="4" t="s">
        <v>22107</v>
      </c>
      <c r="D10652" s="4" t="s">
        <v>22120</v>
      </c>
      <c r="E10652" s="4" t="s">
        <v>22121</v>
      </c>
    </row>
    <row r="10653" spans="1:5">
      <c r="A10653" s="10" t="s">
        <v>27</v>
      </c>
      <c r="B10653" s="4">
        <v>0</v>
      </c>
      <c r="C10653" s="4" t="s">
        <v>22107</v>
      </c>
      <c r="D10653" s="4" t="s">
        <v>22122</v>
      </c>
      <c r="E10653" s="4" t="s">
        <v>22123</v>
      </c>
    </row>
    <row r="10654" spans="1:5">
      <c r="A10654" s="10" t="s">
        <v>39</v>
      </c>
      <c r="B10654" s="4" t="s">
        <v>40</v>
      </c>
      <c r="C10654" s="4" t="s">
        <v>22107</v>
      </c>
      <c r="D10654" s="4" t="s">
        <v>22124</v>
      </c>
      <c r="E10654" s="4" t="s">
        <v>22125</v>
      </c>
    </row>
    <row r="10655" spans="1:5">
      <c r="A10655" s="10" t="s">
        <v>43</v>
      </c>
      <c r="B10655" s="4" t="s">
        <v>487</v>
      </c>
      <c r="C10655" s="4" t="s">
        <v>22107</v>
      </c>
      <c r="D10655" s="4" t="s">
        <v>22126</v>
      </c>
      <c r="E10655" s="4" t="s">
        <v>22127</v>
      </c>
    </row>
    <row r="10656" spans="1:5">
      <c r="A10656" s="10" t="s">
        <v>27</v>
      </c>
      <c r="B10656" s="4">
        <v>0</v>
      </c>
      <c r="C10656" s="4" t="s">
        <v>22107</v>
      </c>
      <c r="D10656" s="4" t="s">
        <v>22128</v>
      </c>
      <c r="E10656" s="4" t="s">
        <v>22129</v>
      </c>
    </row>
    <row r="10657" spans="1:5">
      <c r="A10657" s="10" t="s">
        <v>48</v>
      </c>
      <c r="B10657" s="4" t="s">
        <v>2926</v>
      </c>
      <c r="C10657" s="4" t="s">
        <v>22107</v>
      </c>
      <c r="D10657" s="4" t="s">
        <v>22130</v>
      </c>
      <c r="E10657" s="4" t="s">
        <v>22131</v>
      </c>
    </row>
    <row r="10658" spans="1:5">
      <c r="A10658" s="10" t="s">
        <v>51</v>
      </c>
      <c r="B10658" s="4">
        <v>4800</v>
      </c>
      <c r="C10658" s="4" t="s">
        <v>22107</v>
      </c>
      <c r="D10658" s="4" t="s">
        <v>22132</v>
      </c>
      <c r="E10658" s="4" t="s">
        <v>22133</v>
      </c>
    </row>
    <row r="10659" spans="1:5">
      <c r="A10659" s="10" t="s">
        <v>27</v>
      </c>
      <c r="B10659" s="4">
        <v>0</v>
      </c>
      <c r="C10659" s="4" t="s">
        <v>22107</v>
      </c>
      <c r="D10659" s="4" t="s">
        <v>22134</v>
      </c>
      <c r="E10659" s="4" t="s">
        <v>22135</v>
      </c>
    </row>
    <row r="10660" spans="1:5">
      <c r="A10660" s="10" t="s">
        <v>56</v>
      </c>
      <c r="B10660" s="4" t="s">
        <v>85</v>
      </c>
      <c r="C10660" s="4" t="s">
        <v>22107</v>
      </c>
      <c r="D10660" s="4" t="s">
        <v>22136</v>
      </c>
      <c r="E10660" s="4" t="s">
        <v>22137</v>
      </c>
    </row>
    <row r="10661" spans="1:5">
      <c r="A10661" s="10" t="s">
        <v>59</v>
      </c>
      <c r="B10661" s="4">
        <v>1800</v>
      </c>
      <c r="C10661" s="4" t="s">
        <v>22107</v>
      </c>
      <c r="D10661" s="4" t="s">
        <v>22138</v>
      </c>
      <c r="E10661" s="4" t="s">
        <v>22139</v>
      </c>
    </row>
    <row r="10662" spans="1:5">
      <c r="A10662" s="10">
        <v>2711</v>
      </c>
      <c r="B10662" s="4">
        <v>1</v>
      </c>
      <c r="C10662" s="4" t="s">
        <v>22140</v>
      </c>
      <c r="D10662" s="4" t="s">
        <v>22141</v>
      </c>
      <c r="E10662" s="4" t="s">
        <v>22142</v>
      </c>
    </row>
    <row r="10663" spans="1:5">
      <c r="A10663" s="10">
        <v>2712</v>
      </c>
      <c r="B10663" s="4">
        <v>1</v>
      </c>
      <c r="C10663" s="4" t="s">
        <v>22140</v>
      </c>
      <c r="D10663" s="4" t="s">
        <v>22143</v>
      </c>
      <c r="E10663" s="4" t="s">
        <v>22144</v>
      </c>
    </row>
    <row r="10664" spans="1:5">
      <c r="A10664" s="10">
        <v>2713</v>
      </c>
      <c r="B10664" s="4">
        <v>1</v>
      </c>
      <c r="C10664" s="4" t="s">
        <v>22140</v>
      </c>
      <c r="D10664" s="4" t="s">
        <v>22145</v>
      </c>
      <c r="E10664" s="4" t="s">
        <v>22146</v>
      </c>
    </row>
    <row r="10665" spans="1:5">
      <c r="A10665" s="10">
        <v>2714</v>
      </c>
      <c r="B10665" s="4">
        <v>1</v>
      </c>
      <c r="C10665" s="4" t="s">
        <v>22140</v>
      </c>
      <c r="D10665" s="4" t="s">
        <v>22147</v>
      </c>
      <c r="E10665" s="4" t="s">
        <v>22148</v>
      </c>
    </row>
    <row r="10666" spans="1:5">
      <c r="A10666" s="10" t="s">
        <v>27</v>
      </c>
      <c r="B10666" s="4">
        <v>0</v>
      </c>
      <c r="C10666" s="4" t="s">
        <v>22149</v>
      </c>
      <c r="D10666" s="4" t="s">
        <v>22150</v>
      </c>
      <c r="E10666" s="4" t="s">
        <v>22151</v>
      </c>
    </row>
    <row r="10667" spans="1:5">
      <c r="A10667" s="10" t="s">
        <v>39</v>
      </c>
      <c r="B10667" s="4" t="s">
        <v>2926</v>
      </c>
      <c r="C10667" s="4" t="s">
        <v>22149</v>
      </c>
      <c r="D10667" s="4" t="s">
        <v>22152</v>
      </c>
      <c r="E10667" s="4" t="s">
        <v>22153</v>
      </c>
    </row>
    <row r="10668" spans="1:5">
      <c r="A10668" s="10" t="s">
        <v>43</v>
      </c>
      <c r="B10668" s="4">
        <v>2000</v>
      </c>
      <c r="C10668" s="4" t="s">
        <v>22149</v>
      </c>
      <c r="D10668" s="4" t="s">
        <v>22154</v>
      </c>
      <c r="E10668" s="11" t="s">
        <v>22155</v>
      </c>
    </row>
    <row r="10669" spans="1:5">
      <c r="A10669" s="10" t="s">
        <v>27</v>
      </c>
      <c r="B10669" s="4">
        <v>0</v>
      </c>
      <c r="C10669" s="4" t="s">
        <v>22149</v>
      </c>
      <c r="D10669" s="4" t="s">
        <v>22156</v>
      </c>
      <c r="E10669" s="4" t="s">
        <v>22157</v>
      </c>
    </row>
    <row r="10670" spans="1:5">
      <c r="A10670" s="10" t="s">
        <v>48</v>
      </c>
      <c r="B10670" s="4" t="s">
        <v>85</v>
      </c>
      <c r="C10670" s="4" t="s">
        <v>22149</v>
      </c>
      <c r="D10670" s="4" t="s">
        <v>22158</v>
      </c>
      <c r="E10670" s="4" t="s">
        <v>22159</v>
      </c>
    </row>
    <row r="10671" spans="1:5">
      <c r="A10671" s="10" t="s">
        <v>51</v>
      </c>
      <c r="B10671" s="4">
        <v>7800</v>
      </c>
      <c r="C10671" s="4" t="s">
        <v>22149</v>
      </c>
      <c r="D10671" s="4" t="s">
        <v>22160</v>
      </c>
      <c r="E10671" s="4" t="s">
        <v>22161</v>
      </c>
    </row>
    <row r="10672" spans="1:5">
      <c r="A10672" s="10" t="s">
        <v>27</v>
      </c>
      <c r="B10672" s="4">
        <v>0</v>
      </c>
      <c r="C10672" s="4" t="s">
        <v>22149</v>
      </c>
      <c r="D10672" s="4" t="s">
        <v>22162</v>
      </c>
      <c r="E10672" s="4" t="s">
        <v>22163</v>
      </c>
    </row>
    <row r="10673" spans="1:5">
      <c r="A10673" s="10" t="s">
        <v>56</v>
      </c>
      <c r="B10673" s="4" t="s">
        <v>85</v>
      </c>
      <c r="C10673" s="4" t="s">
        <v>22149</v>
      </c>
      <c r="D10673" s="4" t="s">
        <v>22164</v>
      </c>
      <c r="E10673" s="4" t="s">
        <v>22165</v>
      </c>
    </row>
    <row r="10674" spans="1:5">
      <c r="A10674" s="10" t="s">
        <v>59</v>
      </c>
      <c r="B10674" s="4" t="s">
        <v>825</v>
      </c>
      <c r="C10674" s="4" t="s">
        <v>22149</v>
      </c>
      <c r="D10674" s="4" t="s">
        <v>22166</v>
      </c>
      <c r="E10674" s="4" t="s">
        <v>22167</v>
      </c>
    </row>
    <row r="10675" spans="1:5">
      <c r="A10675" s="10" t="s">
        <v>27</v>
      </c>
      <c r="B10675" s="4">
        <v>0</v>
      </c>
      <c r="C10675" s="4" t="s">
        <v>22149</v>
      </c>
      <c r="D10675" s="4" t="s">
        <v>22168</v>
      </c>
      <c r="E10675" s="4" t="s">
        <v>22169</v>
      </c>
    </row>
    <row r="10676" spans="1:5">
      <c r="A10676" s="10" t="s">
        <v>30</v>
      </c>
      <c r="B10676" s="4" t="s">
        <v>21984</v>
      </c>
      <c r="C10676" s="4" t="s">
        <v>22149</v>
      </c>
      <c r="D10676" s="4" t="s">
        <v>22170</v>
      </c>
      <c r="E10676" s="4" t="s">
        <v>22171</v>
      </c>
    </row>
    <row r="10677" spans="1:5">
      <c r="A10677" s="10" t="s">
        <v>34</v>
      </c>
      <c r="B10677" s="4">
        <v>2000</v>
      </c>
      <c r="C10677" s="4" t="s">
        <v>22149</v>
      </c>
      <c r="D10677" s="4" t="s">
        <v>22172</v>
      </c>
      <c r="E10677" s="4" t="s">
        <v>22173</v>
      </c>
    </row>
    <row r="10678" spans="1:5">
      <c r="A10678" s="10">
        <v>2711</v>
      </c>
      <c r="B10678" s="4">
        <v>1</v>
      </c>
      <c r="C10678" s="4" t="s">
        <v>22174</v>
      </c>
      <c r="D10678" s="4" t="s">
        <v>22175</v>
      </c>
      <c r="E10678" s="4" t="s">
        <v>22176</v>
      </c>
    </row>
    <row r="10679" spans="1:5">
      <c r="A10679" s="10">
        <v>2712</v>
      </c>
      <c r="B10679" s="4">
        <v>1</v>
      </c>
      <c r="C10679" s="4" t="s">
        <v>22174</v>
      </c>
      <c r="D10679" s="4" t="s">
        <v>22177</v>
      </c>
      <c r="E10679" s="4" t="s">
        <v>22178</v>
      </c>
    </row>
    <row r="10680" spans="1:5">
      <c r="A10680" s="10">
        <v>2713</v>
      </c>
      <c r="B10680" s="4">
        <v>1</v>
      </c>
      <c r="C10680" s="4" t="s">
        <v>22174</v>
      </c>
      <c r="D10680" s="4" t="s">
        <v>22179</v>
      </c>
      <c r="E10680" s="4" t="s">
        <v>22180</v>
      </c>
    </row>
    <row r="10681" spans="1:5">
      <c r="A10681" s="10">
        <v>2714</v>
      </c>
      <c r="B10681" s="4">
        <v>1</v>
      </c>
      <c r="C10681" s="4" t="s">
        <v>22174</v>
      </c>
      <c r="D10681" s="4" t="s">
        <v>22181</v>
      </c>
      <c r="E10681" s="4" t="s">
        <v>22182</v>
      </c>
    </row>
    <row r="10682" spans="1:5">
      <c r="A10682" s="10" t="s">
        <v>27</v>
      </c>
      <c r="B10682" s="4">
        <v>0</v>
      </c>
      <c r="C10682" s="4" t="s">
        <v>22183</v>
      </c>
      <c r="D10682" s="4" t="s">
        <v>22184</v>
      </c>
      <c r="E10682" s="4" t="s">
        <v>22185</v>
      </c>
    </row>
    <row r="10683" spans="1:5">
      <c r="A10683" s="10" t="s">
        <v>48</v>
      </c>
      <c r="B10683" s="4" t="s">
        <v>2926</v>
      </c>
      <c r="C10683" s="4" t="s">
        <v>22183</v>
      </c>
      <c r="D10683" s="4" t="s">
        <v>22186</v>
      </c>
      <c r="E10683" s="4" t="s">
        <v>22187</v>
      </c>
    </row>
    <row r="10684" spans="1:5">
      <c r="A10684" s="10" t="s">
        <v>51</v>
      </c>
      <c r="B10684" s="4">
        <v>5800</v>
      </c>
      <c r="C10684" s="4" t="s">
        <v>22183</v>
      </c>
      <c r="D10684" s="4" t="s">
        <v>22188</v>
      </c>
      <c r="E10684" s="4" t="s">
        <v>22189</v>
      </c>
    </row>
    <row r="10685" spans="1:5">
      <c r="A10685" s="10" t="s">
        <v>27</v>
      </c>
      <c r="B10685" s="4">
        <v>0</v>
      </c>
      <c r="C10685" s="4" t="s">
        <v>22183</v>
      </c>
      <c r="D10685" s="4" t="s">
        <v>22190</v>
      </c>
      <c r="E10685" s="4" t="s">
        <v>22191</v>
      </c>
    </row>
    <row r="10686" spans="1:5">
      <c r="A10686" s="10" t="s">
        <v>56</v>
      </c>
      <c r="B10686" s="4" t="s">
        <v>85</v>
      </c>
      <c r="C10686" s="4" t="s">
        <v>22183</v>
      </c>
      <c r="D10686" s="4" t="s">
        <v>22192</v>
      </c>
      <c r="E10686" s="4" t="s">
        <v>22193</v>
      </c>
    </row>
    <row r="10687" spans="1:5">
      <c r="A10687" s="10" t="s">
        <v>59</v>
      </c>
      <c r="B10687" s="4">
        <v>1800</v>
      </c>
      <c r="C10687" s="4" t="s">
        <v>22183</v>
      </c>
      <c r="D10687" s="4" t="s">
        <v>22194</v>
      </c>
      <c r="E10687" s="4" t="s">
        <v>22195</v>
      </c>
    </row>
    <row r="10688" spans="1:5">
      <c r="A10688" s="10" t="s">
        <v>27</v>
      </c>
      <c r="B10688" s="4">
        <v>0</v>
      </c>
      <c r="C10688" s="4" t="s">
        <v>22183</v>
      </c>
      <c r="D10688" s="4" t="s">
        <v>22196</v>
      </c>
      <c r="E10688" s="4" t="s">
        <v>22197</v>
      </c>
    </row>
    <row r="10689" spans="1:5">
      <c r="A10689" s="10" t="s">
        <v>30</v>
      </c>
      <c r="B10689" s="4">
        <v>4476</v>
      </c>
      <c r="C10689" s="4" t="s">
        <v>22183</v>
      </c>
      <c r="D10689" s="4" t="s">
        <v>22198</v>
      </c>
      <c r="E10689" s="4" t="s">
        <v>22199</v>
      </c>
    </row>
    <row r="10690" spans="1:5">
      <c r="A10690" s="10" t="s">
        <v>34</v>
      </c>
      <c r="B10690" s="4">
        <v>2800</v>
      </c>
      <c r="C10690" s="4" t="s">
        <v>22183</v>
      </c>
      <c r="D10690" s="4" t="s">
        <v>22200</v>
      </c>
      <c r="E10690" s="4" t="s">
        <v>22201</v>
      </c>
    </row>
    <row r="10691" spans="1:5">
      <c r="A10691" s="10" t="s">
        <v>27</v>
      </c>
      <c r="B10691" s="4">
        <v>0</v>
      </c>
      <c r="C10691" s="4" t="s">
        <v>22183</v>
      </c>
      <c r="D10691" s="4" t="s">
        <v>22202</v>
      </c>
      <c r="E10691" s="4" t="s">
        <v>22203</v>
      </c>
    </row>
    <row r="10692" spans="1:5">
      <c r="A10692" s="10" t="s">
        <v>39</v>
      </c>
      <c r="B10692" s="4" t="s">
        <v>85</v>
      </c>
      <c r="C10692" s="4" t="s">
        <v>22183</v>
      </c>
      <c r="D10692" s="4" t="s">
        <v>22204</v>
      </c>
      <c r="E10692" s="4" t="s">
        <v>22205</v>
      </c>
    </row>
    <row r="10693" spans="1:5">
      <c r="A10693" s="10" t="s">
        <v>43</v>
      </c>
      <c r="B10693" s="4">
        <v>1800</v>
      </c>
      <c r="C10693" s="4" t="s">
        <v>22183</v>
      </c>
      <c r="D10693" s="4" t="s">
        <v>22206</v>
      </c>
      <c r="E10693" s="4" t="s">
        <v>22207</v>
      </c>
    </row>
    <row r="10694" spans="1:5">
      <c r="A10694" s="10">
        <v>2711</v>
      </c>
      <c r="B10694" s="4">
        <v>1</v>
      </c>
      <c r="C10694" s="4" t="s">
        <v>22208</v>
      </c>
      <c r="D10694" s="4" t="s">
        <v>22209</v>
      </c>
      <c r="E10694" s="4" t="s">
        <v>22210</v>
      </c>
    </row>
    <row r="10695" spans="1:5">
      <c r="A10695" s="10">
        <v>2712</v>
      </c>
      <c r="B10695" s="4">
        <v>1</v>
      </c>
      <c r="C10695" s="4" t="s">
        <v>22208</v>
      </c>
      <c r="D10695" s="4" t="s">
        <v>22211</v>
      </c>
      <c r="E10695" s="4" t="s">
        <v>22212</v>
      </c>
    </row>
    <row r="10696" spans="1:5">
      <c r="A10696" s="10">
        <v>2713</v>
      </c>
      <c r="B10696" s="4">
        <v>1</v>
      </c>
      <c r="C10696" s="4" t="s">
        <v>22208</v>
      </c>
      <c r="D10696" s="4" t="s">
        <v>22213</v>
      </c>
      <c r="E10696" s="4" t="s">
        <v>22214</v>
      </c>
    </row>
    <row r="10697" spans="1:5">
      <c r="A10697" s="10">
        <v>2714</v>
      </c>
      <c r="B10697" s="4">
        <v>1</v>
      </c>
      <c r="C10697" s="4" t="s">
        <v>22208</v>
      </c>
      <c r="D10697" s="4" t="s">
        <v>22215</v>
      </c>
      <c r="E10697" s="4" t="s">
        <v>22216</v>
      </c>
    </row>
    <row r="10698" spans="1:5">
      <c r="A10698" s="10" t="s">
        <v>27</v>
      </c>
      <c r="B10698" s="4">
        <v>0</v>
      </c>
      <c r="C10698" s="4" t="s">
        <v>22208</v>
      </c>
      <c r="D10698" s="4" t="s">
        <v>22217</v>
      </c>
      <c r="E10698" s="4" t="s">
        <v>22218</v>
      </c>
    </row>
    <row r="10699" spans="1:5">
      <c r="A10699" s="10" t="s">
        <v>56</v>
      </c>
      <c r="B10699" s="4" t="s">
        <v>85</v>
      </c>
      <c r="C10699" s="4" t="s">
        <v>22208</v>
      </c>
      <c r="D10699" s="4" t="s">
        <v>22219</v>
      </c>
      <c r="E10699" s="4" t="s">
        <v>22220</v>
      </c>
    </row>
    <row r="10700" spans="1:5">
      <c r="A10700" s="10" t="s">
        <v>59</v>
      </c>
      <c r="B10700" s="4" t="s">
        <v>44</v>
      </c>
      <c r="C10700" s="4" t="s">
        <v>22208</v>
      </c>
      <c r="D10700" s="4" t="s">
        <v>22221</v>
      </c>
      <c r="E10700" s="4" t="s">
        <v>22222</v>
      </c>
    </row>
    <row r="10701" spans="1:5">
      <c r="A10701" s="10" t="s">
        <v>27</v>
      </c>
      <c r="B10701" s="4">
        <v>0</v>
      </c>
      <c r="C10701" s="4" t="s">
        <v>22223</v>
      </c>
      <c r="D10701" s="4" t="s">
        <v>22224</v>
      </c>
      <c r="E10701" s="4" t="s">
        <v>22225</v>
      </c>
    </row>
    <row r="10702" spans="1:5">
      <c r="A10702" s="10" t="s">
        <v>30</v>
      </c>
      <c r="B10702" s="4" t="s">
        <v>22226</v>
      </c>
      <c r="C10702" s="4" t="s">
        <v>22223</v>
      </c>
      <c r="D10702" s="4" t="s">
        <v>22227</v>
      </c>
      <c r="E10702" s="4" t="s">
        <v>22228</v>
      </c>
    </row>
    <row r="10703" spans="1:5">
      <c r="A10703" s="10" t="s">
        <v>34</v>
      </c>
      <c r="B10703" s="4">
        <v>0</v>
      </c>
      <c r="C10703" s="4" t="s">
        <v>22223</v>
      </c>
      <c r="D10703" s="4" t="s">
        <v>22229</v>
      </c>
      <c r="E10703" s="11">
        <v>6477100</v>
      </c>
    </row>
    <row r="10704" spans="1:5">
      <c r="A10704" s="10" t="s">
        <v>27</v>
      </c>
      <c r="B10704" s="4">
        <v>0</v>
      </c>
      <c r="C10704" s="4" t="s">
        <v>22223</v>
      </c>
      <c r="D10704" s="4" t="s">
        <v>22230</v>
      </c>
      <c r="E10704" s="4" t="s">
        <v>22231</v>
      </c>
    </row>
    <row r="10705" spans="1:5">
      <c r="A10705" s="10" t="s">
        <v>39</v>
      </c>
      <c r="B10705" s="4" t="s">
        <v>85</v>
      </c>
      <c r="C10705" s="4" t="s">
        <v>22223</v>
      </c>
      <c r="D10705" s="4" t="s">
        <v>22232</v>
      </c>
      <c r="E10705" s="4">
        <v>36164189</v>
      </c>
    </row>
    <row r="10706" spans="1:5">
      <c r="A10706" s="10" t="s">
        <v>43</v>
      </c>
      <c r="B10706" s="4" t="s">
        <v>417</v>
      </c>
      <c r="C10706" s="4" t="s">
        <v>22223</v>
      </c>
      <c r="D10706" s="4" t="s">
        <v>22233</v>
      </c>
      <c r="E10706" s="4" t="s">
        <v>22234</v>
      </c>
    </row>
    <row r="10707" spans="1:5">
      <c r="A10707" s="10" t="s">
        <v>27</v>
      </c>
      <c r="B10707" s="4">
        <v>0</v>
      </c>
      <c r="C10707" s="4" t="s">
        <v>22223</v>
      </c>
      <c r="D10707" s="4" t="s">
        <v>22235</v>
      </c>
      <c r="E10707" s="4" t="s">
        <v>22236</v>
      </c>
    </row>
    <row r="10708" spans="1:5">
      <c r="A10708" s="10" t="s">
        <v>48</v>
      </c>
      <c r="B10708" s="4" t="s">
        <v>85</v>
      </c>
      <c r="C10708" s="4" t="s">
        <v>22223</v>
      </c>
      <c r="D10708" s="4" t="s">
        <v>22237</v>
      </c>
      <c r="E10708" s="4" t="s">
        <v>22238</v>
      </c>
    </row>
    <row r="10709" spans="1:5">
      <c r="A10709" s="10" t="s">
        <v>51</v>
      </c>
      <c r="B10709" s="4">
        <v>6000</v>
      </c>
      <c r="C10709" s="4" t="s">
        <v>22223</v>
      </c>
      <c r="D10709" s="4" t="s">
        <v>22239</v>
      </c>
      <c r="E10709" s="4" t="s">
        <v>22240</v>
      </c>
    </row>
    <row r="10710" spans="1:5">
      <c r="A10710" s="10">
        <v>2711</v>
      </c>
      <c r="B10710" s="4">
        <v>1</v>
      </c>
      <c r="C10710" s="4" t="s">
        <v>22241</v>
      </c>
      <c r="D10710" s="4" t="s">
        <v>22242</v>
      </c>
      <c r="E10710" s="4" t="s">
        <v>22243</v>
      </c>
    </row>
    <row r="10711" spans="1:5">
      <c r="A10711" s="10">
        <v>2712</v>
      </c>
      <c r="B10711" s="4">
        <v>1</v>
      </c>
      <c r="C10711" s="4" t="s">
        <v>22241</v>
      </c>
      <c r="D10711" s="4" t="s">
        <v>22244</v>
      </c>
      <c r="E10711" s="4" t="s">
        <v>22245</v>
      </c>
    </row>
    <row r="10712" spans="1:5">
      <c r="A10712" s="10">
        <v>2713</v>
      </c>
      <c r="B10712" s="4">
        <v>1</v>
      </c>
      <c r="C10712" s="4" t="s">
        <v>22241</v>
      </c>
      <c r="D10712" s="4" t="s">
        <v>22246</v>
      </c>
      <c r="E10712" s="4" t="s">
        <v>22247</v>
      </c>
    </row>
    <row r="10713" spans="1:5">
      <c r="A10713" s="10">
        <v>2714</v>
      </c>
      <c r="B10713" s="4">
        <v>1</v>
      </c>
      <c r="C10713" s="4" t="s">
        <v>22241</v>
      </c>
      <c r="D10713" s="4" t="s">
        <v>22248</v>
      </c>
      <c r="E10713" s="4" t="s">
        <v>22249</v>
      </c>
    </row>
    <row r="10714" spans="1:5">
      <c r="A10714" s="10" t="s">
        <v>27</v>
      </c>
      <c r="B10714" s="4">
        <v>0</v>
      </c>
      <c r="C10714" s="4" t="s">
        <v>22241</v>
      </c>
      <c r="D10714" s="4" t="s">
        <v>22250</v>
      </c>
      <c r="E10714" s="4" t="s">
        <v>22251</v>
      </c>
    </row>
    <row r="10715" spans="1:5">
      <c r="A10715" s="10" t="s">
        <v>30</v>
      </c>
      <c r="B10715" s="4">
        <v>4477</v>
      </c>
      <c r="C10715" s="4" t="s">
        <v>22241</v>
      </c>
      <c r="D10715" s="4" t="s">
        <v>22252</v>
      </c>
      <c r="E10715" s="4" t="s">
        <v>22253</v>
      </c>
    </row>
    <row r="10716" spans="1:5">
      <c r="A10716" s="10" t="s">
        <v>34</v>
      </c>
      <c r="B10716" s="4">
        <v>400</v>
      </c>
      <c r="C10716" s="4" t="s">
        <v>22241</v>
      </c>
      <c r="D10716" s="4">
        <v>18340377</v>
      </c>
      <c r="E10716" s="4" t="s">
        <v>22254</v>
      </c>
    </row>
    <row r="10717" spans="1:5">
      <c r="A10717" s="10" t="s">
        <v>27</v>
      </c>
      <c r="B10717" s="4">
        <v>0</v>
      </c>
      <c r="C10717" s="4" t="s">
        <v>22241</v>
      </c>
      <c r="D10717" s="4">
        <v>18372113</v>
      </c>
      <c r="E10717" s="4" t="s">
        <v>22255</v>
      </c>
    </row>
    <row r="10718" spans="1:5">
      <c r="A10718" s="10" t="s">
        <v>39</v>
      </c>
      <c r="B10718" s="4" t="s">
        <v>85</v>
      </c>
      <c r="C10718" s="4" t="s">
        <v>22241</v>
      </c>
      <c r="D10718" s="4">
        <v>18372880</v>
      </c>
      <c r="E10718" s="4" t="s">
        <v>22256</v>
      </c>
    </row>
    <row r="10719" spans="1:5">
      <c r="A10719" s="10" t="s">
        <v>43</v>
      </c>
      <c r="B10719" s="4">
        <v>1800</v>
      </c>
      <c r="C10719" s="4" t="s">
        <v>22241</v>
      </c>
      <c r="D10719" s="4" t="s">
        <v>22257</v>
      </c>
      <c r="E10719" s="4" t="s">
        <v>22258</v>
      </c>
    </row>
    <row r="10720" spans="1:5">
      <c r="A10720" s="10" t="s">
        <v>27</v>
      </c>
      <c r="B10720" s="4">
        <v>0</v>
      </c>
      <c r="C10720" s="4" t="s">
        <v>22259</v>
      </c>
      <c r="D10720" s="4" t="s">
        <v>22260</v>
      </c>
      <c r="E10720" s="4" t="s">
        <v>22261</v>
      </c>
    </row>
    <row r="10721" spans="1:5">
      <c r="A10721" s="10" t="s">
        <v>48</v>
      </c>
      <c r="B10721" s="4" t="s">
        <v>85</v>
      </c>
      <c r="C10721" s="4" t="s">
        <v>22259</v>
      </c>
      <c r="D10721" s="4" t="s">
        <v>22262</v>
      </c>
      <c r="E10721" s="4" t="s">
        <v>22263</v>
      </c>
    </row>
    <row r="10722" spans="1:5">
      <c r="A10722" s="10" t="s">
        <v>51</v>
      </c>
      <c r="B10722" s="4">
        <v>7000</v>
      </c>
      <c r="C10722" s="4" t="s">
        <v>22259</v>
      </c>
      <c r="D10722" s="4" t="s">
        <v>22264</v>
      </c>
      <c r="E10722" s="4" t="s">
        <v>22265</v>
      </c>
    </row>
    <row r="10723" spans="1:5">
      <c r="A10723" s="10" t="s">
        <v>27</v>
      </c>
      <c r="B10723" s="4">
        <v>0</v>
      </c>
      <c r="C10723" s="4" t="s">
        <v>22259</v>
      </c>
      <c r="D10723" s="4" t="s">
        <v>22266</v>
      </c>
      <c r="E10723" s="4" t="s">
        <v>22267</v>
      </c>
    </row>
    <row r="10724" spans="1:5">
      <c r="A10724" s="10" t="s">
        <v>56</v>
      </c>
      <c r="B10724" s="4" t="s">
        <v>85</v>
      </c>
      <c r="C10724" s="4" t="s">
        <v>22259</v>
      </c>
      <c r="D10724" s="4" t="s">
        <v>22268</v>
      </c>
      <c r="E10724" s="4" t="s">
        <v>22269</v>
      </c>
    </row>
    <row r="10725" spans="1:5">
      <c r="A10725" s="10" t="s">
        <v>59</v>
      </c>
      <c r="B10725" s="4" t="s">
        <v>654</v>
      </c>
      <c r="C10725" s="4" t="s">
        <v>22259</v>
      </c>
      <c r="D10725" s="4" t="s">
        <v>22270</v>
      </c>
      <c r="E10725" s="4" t="s">
        <v>22271</v>
      </c>
    </row>
    <row r="10726" spans="1:5">
      <c r="A10726" s="10">
        <v>2711</v>
      </c>
      <c r="B10726" s="4">
        <v>1</v>
      </c>
      <c r="C10726" s="4" t="s">
        <v>22272</v>
      </c>
      <c r="D10726" s="4" t="s">
        <v>22273</v>
      </c>
      <c r="E10726" s="4" t="s">
        <v>22274</v>
      </c>
    </row>
    <row r="10727" spans="1:5">
      <c r="A10727" s="10">
        <v>2712</v>
      </c>
      <c r="B10727" s="4">
        <v>1</v>
      </c>
      <c r="C10727" s="4" t="s">
        <v>22272</v>
      </c>
      <c r="D10727" s="4" t="s">
        <v>22275</v>
      </c>
      <c r="E10727" s="4" t="s">
        <v>22276</v>
      </c>
    </row>
    <row r="10728" spans="1:5">
      <c r="A10728" s="10">
        <v>2713</v>
      </c>
      <c r="B10728" s="4">
        <v>1</v>
      </c>
      <c r="C10728" s="4" t="s">
        <v>22272</v>
      </c>
      <c r="D10728" s="4" t="s">
        <v>22277</v>
      </c>
      <c r="E10728" s="4" t="s">
        <v>22278</v>
      </c>
    </row>
    <row r="10729" spans="1:5">
      <c r="A10729" s="10">
        <v>2714</v>
      </c>
      <c r="B10729" s="4">
        <v>1</v>
      </c>
      <c r="C10729" s="4" t="s">
        <v>22272</v>
      </c>
      <c r="D10729" s="4" t="s">
        <v>22279</v>
      </c>
      <c r="E10729" s="4" t="s">
        <v>22280</v>
      </c>
    </row>
    <row r="10730" spans="1:5">
      <c r="A10730" s="10" t="s">
        <v>27</v>
      </c>
      <c r="B10730" s="4">
        <v>0</v>
      </c>
      <c r="C10730" s="4" t="s">
        <v>22272</v>
      </c>
      <c r="D10730" s="4" t="s">
        <v>22281</v>
      </c>
      <c r="E10730" s="4" t="s">
        <v>22282</v>
      </c>
    </row>
    <row r="10731" spans="1:5">
      <c r="A10731" s="10" t="s">
        <v>39</v>
      </c>
      <c r="B10731" s="4" t="s">
        <v>85</v>
      </c>
      <c r="C10731" s="4" t="s">
        <v>22272</v>
      </c>
      <c r="D10731" s="4" t="s">
        <v>22283</v>
      </c>
      <c r="E10731" s="4" t="s">
        <v>22284</v>
      </c>
    </row>
    <row r="10732" spans="1:5">
      <c r="A10732" s="10" t="s">
        <v>43</v>
      </c>
      <c r="B10732" s="4">
        <v>1800</v>
      </c>
      <c r="C10732" s="4" t="s">
        <v>22272</v>
      </c>
      <c r="D10732" s="4" t="s">
        <v>22285</v>
      </c>
      <c r="E10732" s="4" t="s">
        <v>22286</v>
      </c>
    </row>
    <row r="10733" spans="1:5">
      <c r="A10733" s="10" t="s">
        <v>27</v>
      </c>
      <c r="B10733" s="4">
        <v>0</v>
      </c>
      <c r="C10733" s="4" t="s">
        <v>22272</v>
      </c>
      <c r="D10733" s="4" t="s">
        <v>22287</v>
      </c>
      <c r="E10733" s="4" t="s">
        <v>22288</v>
      </c>
    </row>
    <row r="10734" spans="1:5">
      <c r="A10734" s="10" t="s">
        <v>48</v>
      </c>
      <c r="B10734" s="4" t="s">
        <v>2926</v>
      </c>
      <c r="C10734" s="4" t="s">
        <v>22272</v>
      </c>
      <c r="D10734" s="4" t="s">
        <v>22289</v>
      </c>
      <c r="E10734" s="4" t="s">
        <v>22290</v>
      </c>
    </row>
    <row r="10735" spans="1:5">
      <c r="A10735" s="10" t="s">
        <v>51</v>
      </c>
      <c r="B10735" s="4">
        <v>4000</v>
      </c>
      <c r="C10735" s="4" t="s">
        <v>22272</v>
      </c>
      <c r="D10735" s="4" t="s">
        <v>22291</v>
      </c>
      <c r="E10735" s="4" t="s">
        <v>22292</v>
      </c>
    </row>
    <row r="10736" spans="1:5">
      <c r="A10736" s="10" t="s">
        <v>27</v>
      </c>
      <c r="B10736" s="4">
        <v>0</v>
      </c>
      <c r="C10736" s="4" t="s">
        <v>22293</v>
      </c>
      <c r="D10736" s="4" t="s">
        <v>22294</v>
      </c>
      <c r="E10736" s="4" t="s">
        <v>22295</v>
      </c>
    </row>
    <row r="10737" spans="1:5">
      <c r="A10737" s="10" t="s">
        <v>56</v>
      </c>
      <c r="B10737" s="4" t="s">
        <v>40</v>
      </c>
      <c r="C10737" s="4" t="s">
        <v>22293</v>
      </c>
      <c r="D10737" s="4" t="s">
        <v>22296</v>
      </c>
      <c r="E10737" s="4" t="s">
        <v>22297</v>
      </c>
    </row>
    <row r="10738" spans="1:5">
      <c r="A10738" s="10" t="s">
        <v>59</v>
      </c>
      <c r="B10738" s="4" t="s">
        <v>94</v>
      </c>
      <c r="C10738" s="4" t="s">
        <v>22293</v>
      </c>
      <c r="D10738" s="4" t="s">
        <v>22298</v>
      </c>
      <c r="E10738" s="4" t="s">
        <v>22299</v>
      </c>
    </row>
    <row r="10739" spans="1:5">
      <c r="A10739" s="10" t="s">
        <v>27</v>
      </c>
      <c r="B10739" s="4">
        <v>0</v>
      </c>
      <c r="C10739" s="4" t="s">
        <v>22293</v>
      </c>
      <c r="D10739" s="4" t="s">
        <v>22300</v>
      </c>
      <c r="E10739" s="4" t="s">
        <v>22301</v>
      </c>
    </row>
    <row r="10740" spans="1:5">
      <c r="A10740" s="10" t="s">
        <v>30</v>
      </c>
      <c r="B10740" s="4">
        <v>4477</v>
      </c>
      <c r="C10740" s="4" t="s">
        <v>22293</v>
      </c>
      <c r="D10740" s="4" t="s">
        <v>22302</v>
      </c>
      <c r="E10740" s="4" t="s">
        <v>22303</v>
      </c>
    </row>
    <row r="10741" spans="1:5">
      <c r="A10741" s="10" t="s">
        <v>34</v>
      </c>
      <c r="B10741" s="4">
        <v>5400</v>
      </c>
      <c r="C10741" s="4" t="s">
        <v>22293</v>
      </c>
      <c r="D10741" s="4" t="s">
        <v>22304</v>
      </c>
      <c r="E10741" s="4" t="s">
        <v>22305</v>
      </c>
    </row>
    <row r="10742" spans="1:5">
      <c r="A10742" s="10">
        <v>2711</v>
      </c>
      <c r="B10742" s="4">
        <v>1</v>
      </c>
      <c r="C10742" s="4" t="s">
        <v>22306</v>
      </c>
      <c r="D10742" s="4" t="s">
        <v>22307</v>
      </c>
      <c r="E10742" s="4" t="s">
        <v>22308</v>
      </c>
    </row>
    <row r="10743" spans="1:5">
      <c r="A10743" s="10">
        <v>2712</v>
      </c>
      <c r="B10743" s="4">
        <v>1</v>
      </c>
      <c r="C10743" s="4" t="s">
        <v>22306</v>
      </c>
      <c r="D10743" s="4" t="s">
        <v>22309</v>
      </c>
      <c r="E10743" s="4" t="s">
        <v>22310</v>
      </c>
    </row>
    <row r="10744" spans="1:5">
      <c r="A10744" s="10">
        <v>2713</v>
      </c>
      <c r="B10744" s="4">
        <v>1</v>
      </c>
      <c r="C10744" s="4" t="s">
        <v>22306</v>
      </c>
      <c r="D10744" s="4" t="s">
        <v>22311</v>
      </c>
      <c r="E10744" s="4" t="s">
        <v>22312</v>
      </c>
    </row>
    <row r="10745" spans="1:5">
      <c r="A10745" s="10">
        <v>2714</v>
      </c>
      <c r="B10745" s="4">
        <v>1</v>
      </c>
      <c r="C10745" s="4" t="s">
        <v>22306</v>
      </c>
      <c r="D10745" s="4" t="s">
        <v>22313</v>
      </c>
      <c r="E10745" s="4" t="s">
        <v>22314</v>
      </c>
    </row>
    <row r="10746" spans="1:5">
      <c r="A10746" s="10" t="s">
        <v>27</v>
      </c>
      <c r="B10746" s="4">
        <v>0</v>
      </c>
      <c r="C10746" s="4" t="s">
        <v>22306</v>
      </c>
      <c r="D10746" s="4" t="s">
        <v>22315</v>
      </c>
      <c r="E10746" s="4" t="s">
        <v>22316</v>
      </c>
    </row>
    <row r="10747" spans="1:5">
      <c r="A10747" s="10" t="s">
        <v>48</v>
      </c>
      <c r="B10747" s="4" t="s">
        <v>85</v>
      </c>
      <c r="C10747" s="4" t="s">
        <v>22306</v>
      </c>
      <c r="D10747" s="4" t="s">
        <v>22317</v>
      </c>
      <c r="E10747" s="4" t="s">
        <v>22318</v>
      </c>
    </row>
    <row r="10748" spans="1:5">
      <c r="A10748" s="10" t="s">
        <v>51</v>
      </c>
      <c r="B10748" s="4">
        <v>8000</v>
      </c>
      <c r="C10748" s="4" t="s">
        <v>22306</v>
      </c>
      <c r="D10748" s="4" t="s">
        <v>22319</v>
      </c>
      <c r="E10748" s="4" t="s">
        <v>22320</v>
      </c>
    </row>
    <row r="10749" spans="1:5">
      <c r="A10749" s="10" t="s">
        <v>27</v>
      </c>
      <c r="B10749" s="4">
        <v>0</v>
      </c>
      <c r="C10749" s="4" t="s">
        <v>22306</v>
      </c>
      <c r="D10749" s="4" t="s">
        <v>22321</v>
      </c>
      <c r="E10749" s="4" t="s">
        <v>22322</v>
      </c>
    </row>
    <row r="10750" spans="1:5">
      <c r="A10750" s="10" t="s">
        <v>56</v>
      </c>
      <c r="B10750" s="4" t="s">
        <v>85</v>
      </c>
      <c r="C10750" s="4" t="s">
        <v>22306</v>
      </c>
      <c r="D10750" s="4" t="s">
        <v>22323</v>
      </c>
      <c r="E10750" s="4">
        <v>38262738</v>
      </c>
    </row>
    <row r="10751" spans="1:5">
      <c r="A10751" s="10" t="s">
        <v>59</v>
      </c>
      <c r="B10751" s="4" t="s">
        <v>825</v>
      </c>
      <c r="C10751" s="4" t="s">
        <v>22306</v>
      </c>
      <c r="D10751" s="4" t="s">
        <v>22324</v>
      </c>
      <c r="E10751" s="4" t="s">
        <v>22325</v>
      </c>
    </row>
    <row r="10752" spans="1:5">
      <c r="A10752" s="10" t="s">
        <v>27</v>
      </c>
      <c r="B10752" s="4">
        <v>0</v>
      </c>
      <c r="C10752" s="4" t="s">
        <v>22306</v>
      </c>
      <c r="D10752" s="4" t="s">
        <v>22326</v>
      </c>
      <c r="E10752" s="4" t="s">
        <v>22327</v>
      </c>
    </row>
    <row r="10753" spans="1:5">
      <c r="A10753" s="10" t="s">
        <v>30</v>
      </c>
      <c r="B10753" s="4">
        <v>4477</v>
      </c>
      <c r="C10753" s="4" t="s">
        <v>22306</v>
      </c>
      <c r="D10753" s="4" t="s">
        <v>22328</v>
      </c>
      <c r="E10753" s="4" t="s">
        <v>22329</v>
      </c>
    </row>
    <row r="10754" spans="1:5">
      <c r="A10754" s="10" t="s">
        <v>34</v>
      </c>
      <c r="B10754" s="4">
        <v>7400</v>
      </c>
      <c r="C10754" s="4" t="s">
        <v>22306</v>
      </c>
      <c r="D10754" s="4" t="s">
        <v>22330</v>
      </c>
      <c r="E10754" s="4" t="s">
        <v>22331</v>
      </c>
    </row>
    <row r="10755" spans="1:5">
      <c r="A10755" s="10" t="s">
        <v>27</v>
      </c>
      <c r="B10755" s="4">
        <v>0</v>
      </c>
      <c r="C10755" s="4" t="s">
        <v>22332</v>
      </c>
      <c r="D10755" s="4" t="s">
        <v>22333</v>
      </c>
      <c r="E10755" s="4" t="s">
        <v>22334</v>
      </c>
    </row>
    <row r="10756" spans="1:5">
      <c r="A10756" s="10" t="s">
        <v>39</v>
      </c>
      <c r="B10756" s="4" t="s">
        <v>85</v>
      </c>
      <c r="C10756" s="4" t="s">
        <v>22332</v>
      </c>
      <c r="D10756" s="4" t="s">
        <v>22335</v>
      </c>
      <c r="E10756" s="4" t="s">
        <v>22336</v>
      </c>
    </row>
    <row r="10757" spans="1:5">
      <c r="A10757" s="10" t="s">
        <v>43</v>
      </c>
      <c r="B10757" s="4" t="s">
        <v>219</v>
      </c>
      <c r="C10757" s="4" t="s">
        <v>22332</v>
      </c>
      <c r="D10757" s="4" t="s">
        <v>22337</v>
      </c>
      <c r="E10757" s="4" t="s">
        <v>22338</v>
      </c>
    </row>
    <row r="10758" spans="1:5">
      <c r="A10758" s="10">
        <v>2711</v>
      </c>
      <c r="B10758" s="4">
        <v>1</v>
      </c>
      <c r="C10758" s="4" t="s">
        <v>22339</v>
      </c>
      <c r="D10758" s="4" t="s">
        <v>22340</v>
      </c>
      <c r="E10758" s="4" t="s">
        <v>22341</v>
      </c>
    </row>
    <row r="10759" spans="1:5">
      <c r="A10759" s="10">
        <v>2712</v>
      </c>
      <c r="B10759" s="4">
        <v>1</v>
      </c>
      <c r="C10759" s="4" t="s">
        <v>22339</v>
      </c>
      <c r="D10759" s="4" t="s">
        <v>22342</v>
      </c>
      <c r="E10759" s="4" t="s">
        <v>22343</v>
      </c>
    </row>
    <row r="10760" spans="1:5">
      <c r="A10760" s="10">
        <v>2713</v>
      </c>
      <c r="B10760" s="4">
        <v>1</v>
      </c>
      <c r="C10760" s="4" t="s">
        <v>22339</v>
      </c>
      <c r="D10760" s="4" t="s">
        <v>22344</v>
      </c>
      <c r="E10760" s="4" t="s">
        <v>22345</v>
      </c>
    </row>
    <row r="10761" spans="1:5">
      <c r="A10761" s="10">
        <v>2714</v>
      </c>
      <c r="B10761" s="4">
        <v>1</v>
      </c>
      <c r="C10761" s="4" t="s">
        <v>22339</v>
      </c>
      <c r="D10761" s="4" t="s">
        <v>22346</v>
      </c>
      <c r="E10761" s="4" t="s">
        <v>22347</v>
      </c>
    </row>
    <row r="10762" spans="1:5">
      <c r="A10762" s="10" t="s">
        <v>27</v>
      </c>
      <c r="B10762" s="4">
        <v>0</v>
      </c>
      <c r="C10762" s="4" t="s">
        <v>22339</v>
      </c>
      <c r="D10762" s="4" t="s">
        <v>22348</v>
      </c>
      <c r="E10762" s="4" t="s">
        <v>22349</v>
      </c>
    </row>
    <row r="10763" spans="1:5">
      <c r="A10763" s="10" t="s">
        <v>56</v>
      </c>
      <c r="B10763" s="4" t="s">
        <v>85</v>
      </c>
      <c r="C10763" s="4" t="s">
        <v>22339</v>
      </c>
      <c r="D10763" s="4" t="s">
        <v>22350</v>
      </c>
      <c r="E10763" s="4" t="s">
        <v>22351</v>
      </c>
    </row>
    <row r="10764" spans="1:5">
      <c r="A10764" s="10" t="s">
        <v>59</v>
      </c>
      <c r="B10764" s="4">
        <v>0</v>
      </c>
      <c r="C10764" s="4" t="s">
        <v>22339</v>
      </c>
      <c r="D10764" s="4" t="s">
        <v>22352</v>
      </c>
      <c r="E10764" s="4" t="s">
        <v>22353</v>
      </c>
    </row>
    <row r="10765" spans="1:5">
      <c r="A10765" s="10" t="s">
        <v>27</v>
      </c>
      <c r="B10765" s="4">
        <v>0</v>
      </c>
      <c r="C10765" s="4" t="s">
        <v>22339</v>
      </c>
      <c r="D10765" s="4" t="s">
        <v>22354</v>
      </c>
      <c r="E10765" s="4" t="s">
        <v>22355</v>
      </c>
    </row>
    <row r="10766" spans="1:5">
      <c r="A10766" s="10" t="s">
        <v>30</v>
      </c>
      <c r="B10766" s="4">
        <v>4472</v>
      </c>
      <c r="C10766" s="4" t="s">
        <v>22339</v>
      </c>
      <c r="D10766" s="4" t="s">
        <v>22356</v>
      </c>
      <c r="E10766" s="4" t="s">
        <v>22357</v>
      </c>
    </row>
    <row r="10767" spans="1:5">
      <c r="A10767" s="10" t="s">
        <v>34</v>
      </c>
      <c r="B10767" s="4" t="s">
        <v>10520</v>
      </c>
      <c r="C10767" s="4" t="s">
        <v>22339</v>
      </c>
      <c r="D10767" s="4" t="s">
        <v>22358</v>
      </c>
      <c r="E10767" s="4" t="s">
        <v>22359</v>
      </c>
    </row>
    <row r="10768" spans="1:5">
      <c r="A10768" s="10" t="s">
        <v>27</v>
      </c>
      <c r="B10768" s="4">
        <v>0</v>
      </c>
      <c r="C10768" s="4" t="s">
        <v>22339</v>
      </c>
      <c r="D10768" s="4" t="s">
        <v>22360</v>
      </c>
      <c r="E10768" s="4" t="s">
        <v>22361</v>
      </c>
    </row>
    <row r="10769" spans="1:5">
      <c r="A10769" s="10" t="s">
        <v>39</v>
      </c>
      <c r="B10769" s="4" t="s">
        <v>40</v>
      </c>
      <c r="C10769" s="4" t="s">
        <v>22339</v>
      </c>
      <c r="D10769" s="4" t="s">
        <v>22362</v>
      </c>
      <c r="E10769" s="4" t="s">
        <v>22363</v>
      </c>
    </row>
    <row r="10770" spans="1:5">
      <c r="A10770" s="10" t="s">
        <v>43</v>
      </c>
      <c r="B10770" s="4" t="s">
        <v>825</v>
      </c>
      <c r="C10770" s="4" t="s">
        <v>22339</v>
      </c>
      <c r="D10770" s="4" t="s">
        <v>22364</v>
      </c>
      <c r="E10770" s="4" t="s">
        <v>22365</v>
      </c>
    </row>
    <row r="10771" spans="1:5">
      <c r="A10771" s="10" t="s">
        <v>27</v>
      </c>
      <c r="B10771" s="4">
        <v>0</v>
      </c>
      <c r="C10771" s="4" t="s">
        <v>22366</v>
      </c>
      <c r="D10771" s="4" t="s">
        <v>22367</v>
      </c>
      <c r="E10771" s="4" t="s">
        <v>22368</v>
      </c>
    </row>
    <row r="10772" spans="1:5">
      <c r="A10772" s="10" t="s">
        <v>48</v>
      </c>
      <c r="B10772" s="4" t="s">
        <v>2926</v>
      </c>
      <c r="C10772" s="4" t="s">
        <v>22366</v>
      </c>
      <c r="D10772" s="4" t="s">
        <v>22369</v>
      </c>
      <c r="E10772" s="4" t="s">
        <v>22370</v>
      </c>
    </row>
    <row r="10773" spans="1:5">
      <c r="A10773" s="10" t="s">
        <v>51</v>
      </c>
      <c r="B10773" s="4">
        <v>5000</v>
      </c>
      <c r="C10773" s="4" t="s">
        <v>22366</v>
      </c>
      <c r="D10773" s="4" t="s">
        <v>22371</v>
      </c>
      <c r="E10773" s="4" t="s">
        <v>22372</v>
      </c>
    </row>
    <row r="10774" spans="1:5">
      <c r="A10774" s="10">
        <v>2711</v>
      </c>
      <c r="B10774" s="4">
        <v>1</v>
      </c>
      <c r="C10774" s="4" t="s">
        <v>22373</v>
      </c>
      <c r="D10774" s="4" t="s">
        <v>22374</v>
      </c>
      <c r="E10774" s="4" t="s">
        <v>22375</v>
      </c>
    </row>
    <row r="10775" spans="1:5">
      <c r="A10775" s="10">
        <v>2712</v>
      </c>
      <c r="B10775" s="4">
        <v>1</v>
      </c>
      <c r="C10775" s="4" t="s">
        <v>22373</v>
      </c>
      <c r="D10775" s="4" t="s">
        <v>22376</v>
      </c>
      <c r="E10775" s="4" t="s">
        <v>22377</v>
      </c>
    </row>
    <row r="10776" spans="1:5">
      <c r="A10776" s="10">
        <v>2713</v>
      </c>
      <c r="B10776" s="4">
        <v>1</v>
      </c>
      <c r="C10776" s="4" t="s">
        <v>22373</v>
      </c>
      <c r="D10776" s="4" t="s">
        <v>22378</v>
      </c>
      <c r="E10776" s="4" t="s">
        <v>22379</v>
      </c>
    </row>
    <row r="10777" spans="1:5">
      <c r="A10777" s="10">
        <v>2714</v>
      </c>
      <c r="B10777" s="4">
        <v>1</v>
      </c>
      <c r="C10777" s="4" t="s">
        <v>22373</v>
      </c>
      <c r="D10777" s="4" t="s">
        <v>22380</v>
      </c>
      <c r="E10777" s="4" t="s">
        <v>22381</v>
      </c>
    </row>
    <row r="10778" spans="1:5">
      <c r="A10778" s="10" t="s">
        <v>27</v>
      </c>
      <c r="B10778" s="4">
        <v>0</v>
      </c>
      <c r="C10778" s="4" t="s">
        <v>22373</v>
      </c>
      <c r="D10778" s="4" t="s">
        <v>22382</v>
      </c>
      <c r="E10778" s="4" t="s">
        <v>22383</v>
      </c>
    </row>
    <row r="10779" spans="1:5">
      <c r="A10779" s="10" t="s">
        <v>30</v>
      </c>
      <c r="B10779" s="4">
        <v>4479</v>
      </c>
      <c r="C10779" s="4" t="s">
        <v>22373</v>
      </c>
      <c r="D10779" s="4" t="s">
        <v>22384</v>
      </c>
      <c r="E10779" s="4" t="s">
        <v>22385</v>
      </c>
    </row>
    <row r="10780" spans="1:5">
      <c r="A10780" s="10" t="s">
        <v>34</v>
      </c>
      <c r="B10780" s="4" t="s">
        <v>833</v>
      </c>
      <c r="C10780" s="4" t="s">
        <v>22373</v>
      </c>
      <c r="D10780" s="4" t="s">
        <v>22386</v>
      </c>
      <c r="E10780" s="4" t="s">
        <v>22387</v>
      </c>
    </row>
    <row r="10781" spans="1:5">
      <c r="A10781" s="10" t="s">
        <v>27</v>
      </c>
      <c r="B10781" s="4">
        <v>0</v>
      </c>
      <c r="C10781" s="4" t="s">
        <v>22373</v>
      </c>
      <c r="D10781" s="4" t="s">
        <v>22388</v>
      </c>
      <c r="E10781" s="4" t="s">
        <v>22389</v>
      </c>
    </row>
    <row r="10782" spans="1:5">
      <c r="A10782" s="10" t="s">
        <v>39</v>
      </c>
      <c r="B10782" s="4" t="s">
        <v>85</v>
      </c>
      <c r="C10782" s="4" t="s">
        <v>22373</v>
      </c>
      <c r="D10782" s="4" t="s">
        <v>22390</v>
      </c>
      <c r="E10782" s="4" t="s">
        <v>22391</v>
      </c>
    </row>
    <row r="10783" spans="1:5">
      <c r="A10783" s="10" t="s">
        <v>43</v>
      </c>
      <c r="B10783" s="4" t="s">
        <v>417</v>
      </c>
      <c r="C10783" s="4" t="s">
        <v>22373</v>
      </c>
      <c r="D10783" s="4" t="s">
        <v>22392</v>
      </c>
      <c r="E10783" s="4" t="s">
        <v>22393</v>
      </c>
    </row>
    <row r="10784" spans="1:5">
      <c r="A10784" s="10" t="s">
        <v>27</v>
      </c>
      <c r="B10784" s="4">
        <v>0</v>
      </c>
      <c r="C10784" s="4" t="s">
        <v>22373</v>
      </c>
      <c r="D10784" s="4" t="s">
        <v>22394</v>
      </c>
      <c r="E10784" s="4" t="s">
        <v>22395</v>
      </c>
    </row>
    <row r="10785" spans="1:5">
      <c r="A10785" s="10" t="s">
        <v>48</v>
      </c>
      <c r="B10785" s="4" t="s">
        <v>85</v>
      </c>
      <c r="C10785" s="4" t="s">
        <v>22373</v>
      </c>
      <c r="D10785" s="4" t="s">
        <v>22396</v>
      </c>
      <c r="E10785" s="4" t="s">
        <v>22397</v>
      </c>
    </row>
    <row r="10786" spans="1:5">
      <c r="A10786" s="10" t="s">
        <v>51</v>
      </c>
      <c r="B10786" s="4">
        <v>6800</v>
      </c>
      <c r="C10786" s="4" t="s">
        <v>22373</v>
      </c>
      <c r="D10786" s="4" t="s">
        <v>22398</v>
      </c>
      <c r="E10786" s="4" t="s">
        <v>22399</v>
      </c>
    </row>
    <row r="10787" spans="1:5">
      <c r="A10787" s="10" t="s">
        <v>27</v>
      </c>
      <c r="B10787" s="4">
        <v>0</v>
      </c>
      <c r="C10787" s="4" t="s">
        <v>22373</v>
      </c>
      <c r="D10787" s="4" t="s">
        <v>22400</v>
      </c>
      <c r="E10787" s="4" t="s">
        <v>22401</v>
      </c>
    </row>
    <row r="10788" spans="1:5">
      <c r="A10788" s="10" t="s">
        <v>56</v>
      </c>
      <c r="B10788" s="4" t="s">
        <v>85</v>
      </c>
      <c r="C10788" s="4" t="s">
        <v>22373</v>
      </c>
      <c r="D10788" s="4" t="s">
        <v>22402</v>
      </c>
      <c r="E10788" s="4" t="s">
        <v>22403</v>
      </c>
    </row>
    <row r="10789" spans="1:5">
      <c r="A10789" s="10" t="s">
        <v>59</v>
      </c>
      <c r="B10789" s="4" t="s">
        <v>825</v>
      </c>
      <c r="C10789" s="4" t="s">
        <v>22373</v>
      </c>
      <c r="D10789" s="4" t="s">
        <v>22404</v>
      </c>
      <c r="E10789" s="4" t="s">
        <v>22405</v>
      </c>
    </row>
    <row r="10790" spans="1:5">
      <c r="A10790" s="10">
        <v>2711</v>
      </c>
      <c r="B10790" s="4">
        <v>1</v>
      </c>
      <c r="C10790" s="4" t="s">
        <v>22406</v>
      </c>
      <c r="D10790" s="4" t="s">
        <v>22407</v>
      </c>
      <c r="E10790" s="4" t="s">
        <v>22408</v>
      </c>
    </row>
    <row r="10791" spans="1:5">
      <c r="A10791" s="10">
        <v>2712</v>
      </c>
      <c r="B10791" s="4">
        <v>1</v>
      </c>
      <c r="C10791" s="4" t="s">
        <v>22406</v>
      </c>
      <c r="D10791" s="4" t="s">
        <v>22409</v>
      </c>
      <c r="E10791" s="11" t="s">
        <v>22410</v>
      </c>
    </row>
    <row r="10792" spans="1:5">
      <c r="A10792" s="10">
        <v>2713</v>
      </c>
      <c r="B10792" s="4">
        <v>1</v>
      </c>
      <c r="C10792" s="4" t="s">
        <v>22406</v>
      </c>
      <c r="D10792" s="4" t="s">
        <v>22411</v>
      </c>
      <c r="E10792" s="4" t="s">
        <v>22412</v>
      </c>
    </row>
    <row r="10793" spans="1:5">
      <c r="A10793" s="10">
        <v>2714</v>
      </c>
      <c r="B10793" s="4">
        <v>1</v>
      </c>
      <c r="C10793" s="4" t="s">
        <v>22406</v>
      </c>
      <c r="D10793" s="4" t="s">
        <v>22413</v>
      </c>
      <c r="E10793" s="4" t="s">
        <v>22414</v>
      </c>
    </row>
    <row r="10794" spans="1:5">
      <c r="A10794" s="10" t="s">
        <v>27</v>
      </c>
      <c r="B10794" s="4">
        <v>0</v>
      </c>
      <c r="C10794" s="4" t="s">
        <v>22415</v>
      </c>
      <c r="D10794" s="4" t="s">
        <v>22416</v>
      </c>
      <c r="E10794" s="4" t="s">
        <v>22417</v>
      </c>
    </row>
    <row r="10795" spans="1:5">
      <c r="A10795" s="10" t="s">
        <v>39</v>
      </c>
      <c r="B10795" s="4" t="s">
        <v>85</v>
      </c>
      <c r="C10795" s="4" t="s">
        <v>22415</v>
      </c>
      <c r="D10795" s="4" t="s">
        <v>22418</v>
      </c>
      <c r="E10795" s="4" t="s">
        <v>22419</v>
      </c>
    </row>
    <row r="10796" spans="1:5">
      <c r="A10796" s="10" t="s">
        <v>43</v>
      </c>
      <c r="B10796" s="4" t="s">
        <v>452</v>
      </c>
      <c r="C10796" s="4" t="s">
        <v>22415</v>
      </c>
      <c r="D10796" s="4" t="s">
        <v>22420</v>
      </c>
      <c r="E10796" s="4" t="s">
        <v>22421</v>
      </c>
    </row>
    <row r="10797" spans="1:5">
      <c r="A10797" s="10" t="s">
        <v>27</v>
      </c>
      <c r="B10797" s="4">
        <v>0</v>
      </c>
      <c r="C10797" s="4" t="s">
        <v>22415</v>
      </c>
      <c r="D10797" s="4" t="s">
        <v>22422</v>
      </c>
      <c r="E10797" s="4" t="s">
        <v>22423</v>
      </c>
    </row>
    <row r="10798" spans="1:5">
      <c r="A10798" s="10" t="s">
        <v>48</v>
      </c>
      <c r="B10798" s="4" t="s">
        <v>85</v>
      </c>
      <c r="C10798" s="4" t="s">
        <v>22415</v>
      </c>
      <c r="D10798" s="4" t="s">
        <v>22424</v>
      </c>
      <c r="E10798" s="4" t="s">
        <v>22425</v>
      </c>
    </row>
    <row r="10799" spans="1:5">
      <c r="A10799" s="10" t="s">
        <v>51</v>
      </c>
      <c r="B10799" s="4">
        <v>6800</v>
      </c>
      <c r="C10799" s="4" t="s">
        <v>22415</v>
      </c>
      <c r="D10799" s="4" t="s">
        <v>22426</v>
      </c>
      <c r="E10799" s="4" t="s">
        <v>22427</v>
      </c>
    </row>
    <row r="10800" spans="1:5">
      <c r="A10800" s="10" t="s">
        <v>27</v>
      </c>
      <c r="B10800" s="4">
        <v>0</v>
      </c>
      <c r="C10800" s="4" t="s">
        <v>22415</v>
      </c>
      <c r="D10800" s="4" t="s">
        <v>22428</v>
      </c>
      <c r="E10800" s="4" t="s">
        <v>22429</v>
      </c>
    </row>
    <row r="10801" spans="1:5">
      <c r="A10801" s="10" t="s">
        <v>56</v>
      </c>
      <c r="B10801" s="4" t="s">
        <v>85</v>
      </c>
      <c r="C10801" s="4" t="s">
        <v>22415</v>
      </c>
      <c r="D10801" s="4" t="s">
        <v>22430</v>
      </c>
      <c r="E10801" s="4" t="s">
        <v>22431</v>
      </c>
    </row>
    <row r="10802" spans="1:5">
      <c r="A10802" s="10" t="s">
        <v>59</v>
      </c>
      <c r="B10802" s="4" t="s">
        <v>825</v>
      </c>
      <c r="C10802" s="4" t="s">
        <v>22415</v>
      </c>
      <c r="D10802" s="4" t="s">
        <v>22432</v>
      </c>
      <c r="E10802" s="4" t="s">
        <v>22433</v>
      </c>
    </row>
    <row r="10803" spans="1:5">
      <c r="A10803" s="10" t="s">
        <v>27</v>
      </c>
      <c r="B10803" s="4">
        <v>0</v>
      </c>
      <c r="C10803" s="4" t="s">
        <v>22415</v>
      </c>
      <c r="D10803" s="4" t="s">
        <v>22434</v>
      </c>
      <c r="E10803" s="4" t="s">
        <v>22435</v>
      </c>
    </row>
    <row r="10804" spans="1:5">
      <c r="A10804" s="10" t="s">
        <v>30</v>
      </c>
      <c r="B10804" s="4" t="s">
        <v>22436</v>
      </c>
      <c r="C10804" s="4" t="s">
        <v>22415</v>
      </c>
      <c r="D10804" s="4" t="s">
        <v>22437</v>
      </c>
      <c r="E10804" s="4" t="s">
        <v>22438</v>
      </c>
    </row>
    <row r="10805" spans="1:5">
      <c r="A10805" s="10" t="s">
        <v>34</v>
      </c>
      <c r="B10805" s="4">
        <v>2000</v>
      </c>
      <c r="C10805" s="4" t="s">
        <v>22415</v>
      </c>
      <c r="D10805" s="4" t="s">
        <v>22439</v>
      </c>
      <c r="E10805" s="4" t="s">
        <v>22440</v>
      </c>
    </row>
    <row r="10806" spans="1:5">
      <c r="A10806" s="10">
        <v>2711</v>
      </c>
      <c r="B10806" s="4">
        <v>1</v>
      </c>
      <c r="C10806" s="4" t="s">
        <v>22441</v>
      </c>
      <c r="D10806" s="4" t="s">
        <v>22442</v>
      </c>
      <c r="E10806" s="4" t="s">
        <v>22443</v>
      </c>
    </row>
    <row r="10807" spans="1:5">
      <c r="A10807" s="10">
        <v>2712</v>
      </c>
      <c r="B10807" s="4">
        <v>1</v>
      </c>
      <c r="C10807" s="4" t="s">
        <v>22441</v>
      </c>
      <c r="D10807" s="4" t="s">
        <v>22444</v>
      </c>
      <c r="E10807" s="4" t="s">
        <v>22445</v>
      </c>
    </row>
    <row r="10808" spans="1:5">
      <c r="A10808" s="10">
        <v>2713</v>
      </c>
      <c r="B10808" s="4">
        <v>1</v>
      </c>
      <c r="C10808" s="4" t="s">
        <v>22441</v>
      </c>
      <c r="D10808" s="4" t="s">
        <v>22446</v>
      </c>
      <c r="E10808" s="4" t="s">
        <v>22447</v>
      </c>
    </row>
    <row r="10809" spans="1:5">
      <c r="A10809" s="10">
        <v>2714</v>
      </c>
      <c r="B10809" s="4">
        <v>1</v>
      </c>
      <c r="C10809" s="4" t="s">
        <v>22441</v>
      </c>
      <c r="D10809" s="4" t="s">
        <v>22448</v>
      </c>
      <c r="E10809" s="4" t="s">
        <v>22449</v>
      </c>
    </row>
    <row r="10810" spans="1:5">
      <c r="A10810" s="10" t="s">
        <v>27</v>
      </c>
      <c r="B10810" s="4">
        <v>0</v>
      </c>
      <c r="C10810" s="4" t="s">
        <v>22441</v>
      </c>
      <c r="D10810" s="4" t="s">
        <v>22450</v>
      </c>
      <c r="E10810" s="4" t="s">
        <v>22451</v>
      </c>
    </row>
    <row r="10811" spans="1:5">
      <c r="A10811" s="10" t="s">
        <v>48</v>
      </c>
      <c r="B10811" s="4" t="s">
        <v>2926</v>
      </c>
      <c r="C10811" s="4" t="s">
        <v>22452</v>
      </c>
      <c r="D10811" s="4" t="s">
        <v>22453</v>
      </c>
      <c r="E10811" s="4" t="s">
        <v>22454</v>
      </c>
    </row>
    <row r="10812" spans="1:5">
      <c r="A10812" s="10" t="s">
        <v>51</v>
      </c>
      <c r="B10812" s="4">
        <v>3800</v>
      </c>
      <c r="C10812" s="4" t="s">
        <v>22452</v>
      </c>
      <c r="D10812" s="4" t="s">
        <v>22455</v>
      </c>
      <c r="E10812" s="4" t="s">
        <v>22456</v>
      </c>
    </row>
    <row r="10813" spans="1:5">
      <c r="A10813" s="10" t="s">
        <v>27</v>
      </c>
      <c r="B10813" s="4">
        <v>0</v>
      </c>
      <c r="C10813" s="4" t="s">
        <v>22452</v>
      </c>
      <c r="D10813" s="4" t="s">
        <v>22457</v>
      </c>
      <c r="E10813" s="4" t="s">
        <v>22458</v>
      </c>
    </row>
    <row r="10814" spans="1:5">
      <c r="A10814" s="10" t="s">
        <v>56</v>
      </c>
      <c r="B10814" s="4" t="s">
        <v>40</v>
      </c>
      <c r="C10814" s="4" t="s">
        <v>22452</v>
      </c>
      <c r="D10814" s="4" t="s">
        <v>22459</v>
      </c>
      <c r="E10814" s="4" t="s">
        <v>22460</v>
      </c>
    </row>
    <row r="10815" spans="1:5">
      <c r="A10815" s="10" t="s">
        <v>59</v>
      </c>
      <c r="B10815" s="4" t="s">
        <v>506</v>
      </c>
      <c r="C10815" s="4" t="s">
        <v>22452</v>
      </c>
      <c r="D10815" s="4" t="s">
        <v>22461</v>
      </c>
      <c r="E10815" s="4" t="s">
        <v>22462</v>
      </c>
    </row>
    <row r="10816" spans="1:5">
      <c r="A10816" s="10" t="s">
        <v>27</v>
      </c>
      <c r="B10816" s="4">
        <v>0</v>
      </c>
      <c r="C10816" s="4" t="s">
        <v>22452</v>
      </c>
      <c r="D10816" s="4" t="s">
        <v>22463</v>
      </c>
      <c r="E10816" s="4" t="s">
        <v>22464</v>
      </c>
    </row>
    <row r="10817" spans="1:5">
      <c r="A10817" s="10" t="s">
        <v>30</v>
      </c>
      <c r="B10817" s="4">
        <v>4470</v>
      </c>
      <c r="C10817" s="4" t="s">
        <v>22452</v>
      </c>
      <c r="D10817" s="4" t="s">
        <v>22465</v>
      </c>
      <c r="E10817" s="4" t="s">
        <v>22466</v>
      </c>
    </row>
    <row r="10818" spans="1:5">
      <c r="A10818" s="10" t="s">
        <v>34</v>
      </c>
      <c r="B10818" s="4" t="s">
        <v>417</v>
      </c>
      <c r="C10818" s="4" t="s">
        <v>22452</v>
      </c>
      <c r="D10818" s="4" t="s">
        <v>22467</v>
      </c>
      <c r="E10818" s="4" t="s">
        <v>22468</v>
      </c>
    </row>
    <row r="10819" spans="1:5">
      <c r="A10819" s="10" t="s">
        <v>27</v>
      </c>
      <c r="B10819" s="4">
        <v>0</v>
      </c>
      <c r="C10819" s="4" t="s">
        <v>22452</v>
      </c>
      <c r="D10819" s="4" t="s">
        <v>22469</v>
      </c>
      <c r="E10819" s="4" t="s">
        <v>22470</v>
      </c>
    </row>
    <row r="10820" spans="1:5">
      <c r="A10820" s="10" t="s">
        <v>39</v>
      </c>
      <c r="B10820" s="4" t="s">
        <v>40</v>
      </c>
      <c r="C10820" s="4" t="s">
        <v>22452</v>
      </c>
      <c r="D10820" s="4" t="s">
        <v>22471</v>
      </c>
      <c r="E10820" s="4" t="s">
        <v>22472</v>
      </c>
    </row>
    <row r="10821" spans="1:5">
      <c r="A10821" s="10" t="s">
        <v>43</v>
      </c>
      <c r="B10821" s="4" t="s">
        <v>94</v>
      </c>
      <c r="C10821" s="4" t="s">
        <v>22452</v>
      </c>
      <c r="D10821" s="4" t="s">
        <v>22473</v>
      </c>
      <c r="E10821" s="4" t="s">
        <v>22474</v>
      </c>
    </row>
    <row r="10822" spans="1:5">
      <c r="A10822" s="10">
        <v>2711</v>
      </c>
      <c r="B10822" s="4">
        <v>1</v>
      </c>
      <c r="C10822" s="4" t="s">
        <v>22475</v>
      </c>
      <c r="D10822" s="4" t="s">
        <v>22476</v>
      </c>
      <c r="E10822" s="4" t="s">
        <v>22477</v>
      </c>
    </row>
    <row r="10823" spans="1:5">
      <c r="A10823" s="10">
        <v>2712</v>
      </c>
      <c r="B10823" s="4">
        <v>1</v>
      </c>
      <c r="C10823" s="4" t="s">
        <v>22475</v>
      </c>
      <c r="D10823" s="4" t="s">
        <v>22478</v>
      </c>
      <c r="E10823" s="4" t="s">
        <v>22479</v>
      </c>
    </row>
    <row r="10824" spans="1:5">
      <c r="A10824" s="10">
        <v>2713</v>
      </c>
      <c r="B10824" s="4">
        <v>1</v>
      </c>
      <c r="C10824" s="4" t="s">
        <v>22475</v>
      </c>
      <c r="D10824" s="11" t="s">
        <v>22480</v>
      </c>
      <c r="E10824" s="4" t="s">
        <v>22481</v>
      </c>
    </row>
    <row r="10825" spans="1:5">
      <c r="A10825" s="10">
        <v>2714</v>
      </c>
      <c r="B10825" s="4">
        <v>1</v>
      </c>
      <c r="C10825" s="4" t="s">
        <v>22475</v>
      </c>
      <c r="D10825" s="4" t="s">
        <v>22482</v>
      </c>
      <c r="E10825" s="4" t="s">
        <v>22483</v>
      </c>
    </row>
    <row r="10826" spans="1:5">
      <c r="A10826" s="10" t="s">
        <v>27</v>
      </c>
      <c r="B10826" s="4">
        <v>0</v>
      </c>
      <c r="C10826" s="4" t="s">
        <v>22475</v>
      </c>
      <c r="D10826" s="4" t="s">
        <v>22484</v>
      </c>
      <c r="E10826" s="4" t="s">
        <v>22485</v>
      </c>
    </row>
    <row r="10827" spans="1:5">
      <c r="A10827" s="10" t="s">
        <v>56</v>
      </c>
      <c r="B10827" s="4" t="s">
        <v>85</v>
      </c>
      <c r="C10827" s="4" t="s">
        <v>22475</v>
      </c>
      <c r="D10827" s="11" t="s">
        <v>22486</v>
      </c>
      <c r="E10827" s="4" t="s">
        <v>22487</v>
      </c>
    </row>
    <row r="10828" spans="1:5">
      <c r="A10828" s="10" t="s">
        <v>59</v>
      </c>
      <c r="B10828" s="4" t="s">
        <v>44</v>
      </c>
      <c r="C10828" s="4" t="s">
        <v>22475</v>
      </c>
      <c r="D10828" s="4" t="s">
        <v>22488</v>
      </c>
      <c r="E10828" s="4" t="s">
        <v>22489</v>
      </c>
    </row>
    <row r="10829" spans="1:5">
      <c r="A10829" s="10" t="s">
        <v>27</v>
      </c>
      <c r="B10829" s="4">
        <v>0</v>
      </c>
      <c r="C10829" s="4" t="s">
        <v>22490</v>
      </c>
      <c r="D10829" s="4" t="s">
        <v>22491</v>
      </c>
      <c r="E10829" s="4" t="s">
        <v>22492</v>
      </c>
    </row>
    <row r="10830" spans="1:5">
      <c r="A10830" s="10" t="s">
        <v>30</v>
      </c>
      <c r="B10830" s="4">
        <v>4478</v>
      </c>
      <c r="C10830" s="4" t="s">
        <v>22490</v>
      </c>
      <c r="D10830" s="4" t="s">
        <v>22493</v>
      </c>
      <c r="E10830" s="4">
        <v>56694953</v>
      </c>
    </row>
    <row r="10831" spans="1:5">
      <c r="A10831" s="10" t="s">
        <v>34</v>
      </c>
      <c r="B10831" s="4" t="s">
        <v>5513</v>
      </c>
      <c r="C10831" s="4" t="s">
        <v>22490</v>
      </c>
      <c r="D10831" s="4" t="s">
        <v>22494</v>
      </c>
      <c r="E10831" s="4" t="s">
        <v>22495</v>
      </c>
    </row>
    <row r="10832" spans="1:5">
      <c r="A10832" s="10" t="s">
        <v>27</v>
      </c>
      <c r="B10832" s="4">
        <v>0</v>
      </c>
      <c r="C10832" s="4" t="s">
        <v>22490</v>
      </c>
      <c r="D10832" s="4" t="s">
        <v>22496</v>
      </c>
      <c r="E10832" s="4" t="s">
        <v>22497</v>
      </c>
    </row>
    <row r="10833" spans="1:5">
      <c r="A10833" s="10" t="s">
        <v>39</v>
      </c>
      <c r="B10833" s="4" t="s">
        <v>2926</v>
      </c>
      <c r="C10833" s="4" t="s">
        <v>22490</v>
      </c>
      <c r="D10833" s="4" t="s">
        <v>22498</v>
      </c>
      <c r="E10833" s="4" t="s">
        <v>22499</v>
      </c>
    </row>
    <row r="10834" spans="1:5">
      <c r="A10834" s="10" t="s">
        <v>43</v>
      </c>
      <c r="B10834" s="4">
        <v>2000</v>
      </c>
      <c r="C10834" s="4" t="s">
        <v>22490</v>
      </c>
      <c r="D10834" s="4" t="s">
        <v>22500</v>
      </c>
      <c r="E10834" s="4" t="s">
        <v>22501</v>
      </c>
    </row>
    <row r="10835" spans="1:5">
      <c r="A10835" s="10" t="s">
        <v>27</v>
      </c>
      <c r="B10835" s="4">
        <v>0</v>
      </c>
      <c r="C10835" s="4" t="s">
        <v>22490</v>
      </c>
      <c r="D10835" s="4" t="s">
        <v>22502</v>
      </c>
      <c r="E10835" s="4" t="s">
        <v>22503</v>
      </c>
    </row>
    <row r="10836" spans="1:5">
      <c r="A10836" s="10" t="s">
        <v>48</v>
      </c>
      <c r="B10836" s="4" t="s">
        <v>85</v>
      </c>
      <c r="C10836" s="4" t="s">
        <v>22490</v>
      </c>
      <c r="D10836" s="4" t="s">
        <v>22504</v>
      </c>
      <c r="E10836" s="4" t="s">
        <v>22505</v>
      </c>
    </row>
    <row r="10837" spans="1:5">
      <c r="A10837" s="10" t="s">
        <v>51</v>
      </c>
      <c r="B10837" s="4">
        <v>7800</v>
      </c>
      <c r="C10837" s="4" t="s">
        <v>22490</v>
      </c>
      <c r="D10837" s="4" t="s">
        <v>22506</v>
      </c>
      <c r="E10837" s="4" t="s">
        <v>22507</v>
      </c>
    </row>
    <row r="10838" spans="1:5">
      <c r="A10838" s="10">
        <v>2711</v>
      </c>
      <c r="B10838" s="4">
        <v>1</v>
      </c>
      <c r="C10838" s="4" t="s">
        <v>22508</v>
      </c>
      <c r="D10838" s="4" t="s">
        <v>22509</v>
      </c>
      <c r="E10838" s="4" t="s">
        <v>22510</v>
      </c>
    </row>
    <row r="10839" spans="1:5">
      <c r="A10839" s="10">
        <v>2712</v>
      </c>
      <c r="B10839" s="4">
        <v>1</v>
      </c>
      <c r="C10839" s="4" t="s">
        <v>22508</v>
      </c>
      <c r="D10839" s="4" t="s">
        <v>22511</v>
      </c>
      <c r="E10839" s="11">
        <v>7.9629999999999999E+110</v>
      </c>
    </row>
    <row r="10840" spans="1:5">
      <c r="A10840" s="10">
        <v>2713</v>
      </c>
      <c r="B10840" s="4">
        <v>1</v>
      </c>
      <c r="C10840" s="4" t="s">
        <v>22508</v>
      </c>
      <c r="D10840" s="4" t="s">
        <v>22512</v>
      </c>
      <c r="E10840" s="4" t="s">
        <v>22513</v>
      </c>
    </row>
    <row r="10841" spans="1:5">
      <c r="A10841" s="10">
        <v>2714</v>
      </c>
      <c r="B10841" s="4">
        <v>1</v>
      </c>
      <c r="C10841" s="4" t="s">
        <v>22508</v>
      </c>
      <c r="D10841" s="4" t="s">
        <v>22514</v>
      </c>
      <c r="E10841" s="4" t="s">
        <v>22515</v>
      </c>
    </row>
    <row r="10842" spans="1:5">
      <c r="A10842" s="10" t="s">
        <v>27</v>
      </c>
      <c r="B10842" s="4">
        <v>0</v>
      </c>
      <c r="C10842" s="4" t="s">
        <v>22508</v>
      </c>
      <c r="D10842" s="4" t="s">
        <v>22516</v>
      </c>
      <c r="E10842" s="4" t="s">
        <v>22517</v>
      </c>
    </row>
    <row r="10843" spans="1:5">
      <c r="A10843" s="10" t="s">
        <v>30</v>
      </c>
      <c r="B10843" s="4">
        <v>4471</v>
      </c>
      <c r="C10843" s="4" t="s">
        <v>22508</v>
      </c>
      <c r="D10843" s="4" t="s">
        <v>22518</v>
      </c>
      <c r="E10843" s="4" t="s">
        <v>22519</v>
      </c>
    </row>
    <row r="10844" spans="1:5">
      <c r="A10844" s="10" t="s">
        <v>34</v>
      </c>
      <c r="B10844" s="4">
        <v>6000</v>
      </c>
      <c r="C10844" s="4" t="s">
        <v>22508</v>
      </c>
      <c r="D10844" s="4" t="s">
        <v>22520</v>
      </c>
      <c r="E10844" s="4" t="s">
        <v>22521</v>
      </c>
    </row>
    <row r="10845" spans="1:5">
      <c r="A10845" s="10" t="s">
        <v>27</v>
      </c>
      <c r="B10845" s="4">
        <v>0</v>
      </c>
      <c r="C10845" s="4" t="s">
        <v>22508</v>
      </c>
      <c r="D10845" s="4" t="s">
        <v>22522</v>
      </c>
      <c r="E10845" s="4" t="s">
        <v>22523</v>
      </c>
    </row>
    <row r="10846" spans="1:5">
      <c r="A10846" s="10" t="s">
        <v>39</v>
      </c>
      <c r="B10846" s="4" t="s">
        <v>85</v>
      </c>
      <c r="C10846" s="4" t="s">
        <v>22508</v>
      </c>
      <c r="D10846" s="4" t="s">
        <v>22524</v>
      </c>
      <c r="E10846" s="4" t="s">
        <v>22525</v>
      </c>
    </row>
    <row r="10847" spans="1:5">
      <c r="A10847" s="10" t="s">
        <v>43</v>
      </c>
      <c r="B10847" s="4">
        <v>1000</v>
      </c>
      <c r="C10847" s="4" t="s">
        <v>22508</v>
      </c>
      <c r="D10847" s="4" t="s">
        <v>22526</v>
      </c>
      <c r="E10847" s="4" t="s">
        <v>22527</v>
      </c>
    </row>
    <row r="10848" spans="1:5">
      <c r="A10848" s="10" t="s">
        <v>27</v>
      </c>
      <c r="B10848" s="4">
        <v>0</v>
      </c>
      <c r="C10848" s="4" t="s">
        <v>22528</v>
      </c>
      <c r="D10848" s="4" t="s">
        <v>22529</v>
      </c>
      <c r="E10848" s="4" t="s">
        <v>22530</v>
      </c>
    </row>
    <row r="10849" spans="1:5">
      <c r="A10849" s="10" t="s">
        <v>48</v>
      </c>
      <c r="B10849" s="4" t="s">
        <v>2926</v>
      </c>
      <c r="C10849" s="4" t="s">
        <v>22528</v>
      </c>
      <c r="D10849" s="4" t="s">
        <v>22531</v>
      </c>
      <c r="E10849" s="4" t="s">
        <v>22532</v>
      </c>
    </row>
    <row r="10850" spans="1:5">
      <c r="A10850" s="10" t="s">
        <v>51</v>
      </c>
      <c r="B10850" s="4">
        <v>3000</v>
      </c>
      <c r="C10850" s="4" t="s">
        <v>22528</v>
      </c>
      <c r="D10850" s="4" t="s">
        <v>22533</v>
      </c>
      <c r="E10850" s="4" t="s">
        <v>22534</v>
      </c>
    </row>
    <row r="10851" spans="1:5">
      <c r="A10851" s="10" t="s">
        <v>27</v>
      </c>
      <c r="B10851" s="4">
        <v>0</v>
      </c>
      <c r="C10851" s="4" t="s">
        <v>22528</v>
      </c>
      <c r="D10851" s="4" t="s">
        <v>22535</v>
      </c>
      <c r="E10851" s="4" t="s">
        <v>22536</v>
      </c>
    </row>
    <row r="10852" spans="1:5">
      <c r="A10852" s="10" t="s">
        <v>56</v>
      </c>
      <c r="B10852" s="4" t="s">
        <v>40</v>
      </c>
      <c r="C10852" s="4" t="s">
        <v>22528</v>
      </c>
      <c r="D10852" s="4" t="s">
        <v>22537</v>
      </c>
      <c r="E10852" s="4" t="s">
        <v>22538</v>
      </c>
    </row>
    <row r="10853" spans="1:5">
      <c r="A10853" s="10" t="s">
        <v>59</v>
      </c>
      <c r="B10853" s="4" t="s">
        <v>94</v>
      </c>
      <c r="C10853" s="4" t="s">
        <v>22528</v>
      </c>
      <c r="D10853" s="4" t="s">
        <v>22539</v>
      </c>
      <c r="E10853" s="4" t="s">
        <v>22540</v>
      </c>
    </row>
    <row r="10854" spans="1:5">
      <c r="A10854" s="10">
        <v>2711</v>
      </c>
      <c r="B10854" s="4">
        <v>1</v>
      </c>
      <c r="C10854" s="4" t="s">
        <v>22541</v>
      </c>
      <c r="D10854" s="4" t="s">
        <v>22542</v>
      </c>
      <c r="E10854" s="4" t="s">
        <v>22543</v>
      </c>
    </row>
    <row r="10855" spans="1:5">
      <c r="A10855" s="10">
        <v>2712</v>
      </c>
      <c r="B10855" s="4">
        <v>1</v>
      </c>
      <c r="C10855" s="4" t="s">
        <v>22541</v>
      </c>
      <c r="D10855" s="4" t="s">
        <v>22544</v>
      </c>
      <c r="E10855" s="4" t="s">
        <v>22545</v>
      </c>
    </row>
    <row r="10856" spans="1:5">
      <c r="A10856" s="10">
        <v>2713</v>
      </c>
      <c r="B10856" s="4">
        <v>1</v>
      </c>
      <c r="C10856" s="4" t="s">
        <v>22541</v>
      </c>
      <c r="D10856" s="4" t="s">
        <v>22546</v>
      </c>
      <c r="E10856" s="4" t="s">
        <v>22547</v>
      </c>
    </row>
    <row r="10857" spans="1:5">
      <c r="A10857" s="10">
        <v>2714</v>
      </c>
      <c r="B10857" s="4">
        <v>1</v>
      </c>
      <c r="C10857" s="4" t="s">
        <v>22541</v>
      </c>
      <c r="D10857" s="4" t="s">
        <v>22548</v>
      </c>
      <c r="E10857" s="4" t="s">
        <v>22549</v>
      </c>
    </row>
    <row r="10858" spans="1:5">
      <c r="A10858" s="10" t="s">
        <v>27</v>
      </c>
      <c r="B10858" s="4">
        <v>0</v>
      </c>
      <c r="C10858" s="4" t="s">
        <v>22541</v>
      </c>
      <c r="D10858" s="4" t="s">
        <v>22550</v>
      </c>
      <c r="E10858" s="4" t="s">
        <v>22551</v>
      </c>
    </row>
    <row r="10859" spans="1:5">
      <c r="A10859" s="10" t="s">
        <v>39</v>
      </c>
      <c r="B10859" s="4" t="s">
        <v>85</v>
      </c>
      <c r="C10859" s="4" t="s">
        <v>22541</v>
      </c>
      <c r="D10859" s="4" t="s">
        <v>22552</v>
      </c>
      <c r="E10859" s="4" t="s">
        <v>22553</v>
      </c>
    </row>
    <row r="10860" spans="1:5">
      <c r="A10860" s="10" t="s">
        <v>43</v>
      </c>
      <c r="B10860" s="4" t="s">
        <v>506</v>
      </c>
      <c r="C10860" s="4" t="s">
        <v>22541</v>
      </c>
      <c r="D10860" s="4" t="s">
        <v>22554</v>
      </c>
      <c r="E10860" s="4" t="s">
        <v>22555</v>
      </c>
    </row>
    <row r="10861" spans="1:5">
      <c r="A10861" s="10" t="s">
        <v>27</v>
      </c>
      <c r="B10861" s="4">
        <v>0</v>
      </c>
      <c r="C10861" s="4" t="s">
        <v>22541</v>
      </c>
      <c r="D10861" s="4" t="s">
        <v>22556</v>
      </c>
      <c r="E10861" s="4" t="s">
        <v>22557</v>
      </c>
    </row>
    <row r="10862" spans="1:5">
      <c r="A10862" s="10" t="s">
        <v>48</v>
      </c>
      <c r="B10862" s="4" t="s">
        <v>85</v>
      </c>
      <c r="C10862" s="4" t="s">
        <v>22541</v>
      </c>
      <c r="D10862" s="4" t="s">
        <v>22558</v>
      </c>
      <c r="E10862" s="4" t="s">
        <v>22559</v>
      </c>
    </row>
    <row r="10863" spans="1:5">
      <c r="A10863" s="10" t="s">
        <v>51</v>
      </c>
      <c r="B10863" s="4" t="s">
        <v>44</v>
      </c>
      <c r="C10863" s="4" t="s">
        <v>22541</v>
      </c>
      <c r="D10863" s="4" t="s">
        <v>22560</v>
      </c>
      <c r="E10863" s="4" t="s">
        <v>22561</v>
      </c>
    </row>
    <row r="10864" spans="1:5">
      <c r="A10864" s="10" t="s">
        <v>27</v>
      </c>
      <c r="B10864" s="4">
        <v>0</v>
      </c>
      <c r="C10864" s="4" t="s">
        <v>22562</v>
      </c>
      <c r="D10864" s="4" t="s">
        <v>22563</v>
      </c>
      <c r="E10864" s="4" t="s">
        <v>22564</v>
      </c>
    </row>
    <row r="10865" spans="1:5">
      <c r="A10865" s="10" t="s">
        <v>56</v>
      </c>
      <c r="B10865" s="4" t="s">
        <v>85</v>
      </c>
      <c r="C10865" s="4" t="s">
        <v>22562</v>
      </c>
      <c r="D10865" s="4" t="s">
        <v>22565</v>
      </c>
      <c r="E10865" s="4" t="s">
        <v>22566</v>
      </c>
    </row>
    <row r="10866" spans="1:5">
      <c r="A10866" s="10" t="s">
        <v>59</v>
      </c>
      <c r="B10866" s="4">
        <v>1800</v>
      </c>
      <c r="C10866" s="4" t="s">
        <v>22562</v>
      </c>
      <c r="D10866" s="4" t="s">
        <v>22567</v>
      </c>
      <c r="E10866" s="4" t="s">
        <v>22568</v>
      </c>
    </row>
    <row r="10867" spans="1:5">
      <c r="A10867" s="10" t="s">
        <v>27</v>
      </c>
      <c r="B10867" s="4">
        <v>0</v>
      </c>
      <c r="C10867" s="4" t="s">
        <v>22562</v>
      </c>
      <c r="D10867" s="4" t="s">
        <v>22569</v>
      </c>
      <c r="E10867" s="4" t="s">
        <v>22570</v>
      </c>
    </row>
    <row r="10868" spans="1:5">
      <c r="A10868" s="10" t="s">
        <v>30</v>
      </c>
      <c r="B10868" s="4">
        <v>4471</v>
      </c>
      <c r="C10868" s="4" t="s">
        <v>22562</v>
      </c>
      <c r="D10868" s="4" t="s">
        <v>22571</v>
      </c>
      <c r="E10868" s="4" t="s">
        <v>22572</v>
      </c>
    </row>
    <row r="10869" spans="1:5">
      <c r="A10869" s="10" t="s">
        <v>34</v>
      </c>
      <c r="B10869" s="4" t="s">
        <v>316</v>
      </c>
      <c r="C10869" s="4" t="s">
        <v>22562</v>
      </c>
      <c r="D10869" s="4" t="s">
        <v>22573</v>
      </c>
      <c r="E10869" s="4" t="s">
        <v>22574</v>
      </c>
    </row>
    <row r="10870" spans="1:5">
      <c r="A10870" s="10">
        <v>2711</v>
      </c>
      <c r="B10870" s="4">
        <v>1</v>
      </c>
      <c r="C10870" s="4" t="s">
        <v>22575</v>
      </c>
      <c r="D10870" s="11" t="s">
        <v>22576</v>
      </c>
      <c r="E10870" s="4" t="s">
        <v>22577</v>
      </c>
    </row>
    <row r="10871" spans="1:5">
      <c r="A10871" s="10">
        <v>2712</v>
      </c>
      <c r="B10871" s="4">
        <v>1</v>
      </c>
      <c r="C10871" s="4" t="s">
        <v>22575</v>
      </c>
      <c r="D10871" s="11" t="s">
        <v>22578</v>
      </c>
      <c r="E10871" s="4" t="s">
        <v>22579</v>
      </c>
    </row>
    <row r="10872" spans="1:5">
      <c r="A10872" s="10">
        <v>2713</v>
      </c>
      <c r="B10872" s="4">
        <v>1</v>
      </c>
      <c r="C10872" s="4" t="s">
        <v>22575</v>
      </c>
      <c r="D10872" s="11" t="s">
        <v>22580</v>
      </c>
      <c r="E10872" s="4" t="s">
        <v>22581</v>
      </c>
    </row>
    <row r="10873" spans="1:5">
      <c r="A10873" s="10">
        <v>2714</v>
      </c>
      <c r="B10873" s="4">
        <v>1</v>
      </c>
      <c r="C10873" s="4" t="s">
        <v>22575</v>
      </c>
      <c r="D10873" s="11" t="s">
        <v>22582</v>
      </c>
      <c r="E10873" s="4" t="s">
        <v>22583</v>
      </c>
    </row>
    <row r="10874" spans="1:5">
      <c r="A10874" s="10" t="s">
        <v>27</v>
      </c>
      <c r="B10874" s="4">
        <v>0</v>
      </c>
      <c r="C10874" s="4" t="s">
        <v>22575</v>
      </c>
      <c r="D10874" s="4" t="s">
        <v>22584</v>
      </c>
      <c r="E10874" s="4" t="s">
        <v>22585</v>
      </c>
    </row>
    <row r="10875" spans="1:5">
      <c r="A10875" s="10" t="s">
        <v>48</v>
      </c>
      <c r="B10875" s="4" t="s">
        <v>85</v>
      </c>
      <c r="C10875" s="4" t="s">
        <v>22575</v>
      </c>
      <c r="D10875" s="4" t="s">
        <v>22586</v>
      </c>
      <c r="E10875" s="4" t="s">
        <v>22587</v>
      </c>
    </row>
    <row r="10876" spans="1:5">
      <c r="A10876" s="10" t="s">
        <v>51</v>
      </c>
      <c r="B10876" s="4">
        <v>8800</v>
      </c>
      <c r="C10876" s="4" t="s">
        <v>22575</v>
      </c>
      <c r="D10876" s="4" t="s">
        <v>22588</v>
      </c>
      <c r="E10876" s="4" t="s">
        <v>22589</v>
      </c>
    </row>
    <row r="10877" spans="1:5">
      <c r="A10877" s="10" t="s">
        <v>27</v>
      </c>
      <c r="B10877" s="4">
        <v>0</v>
      </c>
      <c r="C10877" s="4" t="s">
        <v>22575</v>
      </c>
      <c r="D10877" s="4" t="s">
        <v>22590</v>
      </c>
      <c r="E10877" s="4" t="s">
        <v>22591</v>
      </c>
    </row>
    <row r="10878" spans="1:5">
      <c r="A10878" s="10" t="s">
        <v>56</v>
      </c>
      <c r="B10878" s="4" t="s">
        <v>85</v>
      </c>
      <c r="C10878" s="4" t="s">
        <v>22575</v>
      </c>
      <c r="D10878" s="4" t="s">
        <v>22592</v>
      </c>
      <c r="E10878" s="4" t="s">
        <v>22593</v>
      </c>
    </row>
    <row r="10879" spans="1:5">
      <c r="A10879" s="10" t="s">
        <v>59</v>
      </c>
      <c r="B10879" s="4" t="s">
        <v>94</v>
      </c>
      <c r="C10879" s="4" t="s">
        <v>22575</v>
      </c>
      <c r="D10879" s="4" t="s">
        <v>22594</v>
      </c>
      <c r="E10879" s="4" t="s">
        <v>22595</v>
      </c>
    </row>
    <row r="10880" spans="1:5">
      <c r="A10880" s="10" t="s">
        <v>27</v>
      </c>
      <c r="B10880" s="4">
        <v>0</v>
      </c>
      <c r="C10880" s="4" t="s">
        <v>22575</v>
      </c>
      <c r="D10880" s="4" t="s">
        <v>22596</v>
      </c>
      <c r="E10880" s="4" t="s">
        <v>22597</v>
      </c>
    </row>
    <row r="10881" spans="1:5">
      <c r="A10881" s="10" t="s">
        <v>30</v>
      </c>
      <c r="B10881" s="4">
        <v>4478</v>
      </c>
      <c r="C10881" s="4" t="s">
        <v>22575</v>
      </c>
      <c r="D10881" s="4" t="s">
        <v>22598</v>
      </c>
      <c r="E10881" s="4" t="s">
        <v>22599</v>
      </c>
    </row>
    <row r="10882" spans="1:5">
      <c r="A10882" s="10" t="s">
        <v>34</v>
      </c>
      <c r="B10882" s="4">
        <v>8400</v>
      </c>
      <c r="C10882" s="4" t="s">
        <v>22575</v>
      </c>
      <c r="D10882" s="4" t="s">
        <v>22600</v>
      </c>
      <c r="E10882" s="4" t="s">
        <v>22601</v>
      </c>
    </row>
    <row r="10883" spans="1:5">
      <c r="A10883" s="10" t="s">
        <v>27</v>
      </c>
      <c r="B10883" s="4">
        <v>0</v>
      </c>
      <c r="C10883" s="4" t="s">
        <v>22602</v>
      </c>
      <c r="D10883" s="11" t="s">
        <v>22603</v>
      </c>
      <c r="E10883" s="4" t="s">
        <v>22604</v>
      </c>
    </row>
    <row r="10884" spans="1:5">
      <c r="A10884" s="10" t="s">
        <v>39</v>
      </c>
      <c r="B10884" s="4" t="s">
        <v>2926</v>
      </c>
      <c r="C10884" s="4" t="s">
        <v>22602</v>
      </c>
      <c r="D10884" s="4" t="s">
        <v>22605</v>
      </c>
      <c r="E10884" s="4" t="s">
        <v>22606</v>
      </c>
    </row>
    <row r="10885" spans="1:5">
      <c r="A10885" s="10" t="s">
        <v>43</v>
      </c>
      <c r="B10885" s="4">
        <v>1000</v>
      </c>
      <c r="C10885" s="4" t="s">
        <v>22602</v>
      </c>
      <c r="D10885" s="4" t="s">
        <v>22607</v>
      </c>
      <c r="E10885" s="4" t="s">
        <v>22608</v>
      </c>
    </row>
    <row r="10886" spans="1:5">
      <c r="A10886" s="10">
        <v>2711</v>
      </c>
      <c r="B10886" s="4">
        <v>1</v>
      </c>
      <c r="C10886" s="4" t="s">
        <v>22609</v>
      </c>
      <c r="D10886" s="4" t="s">
        <v>22610</v>
      </c>
      <c r="E10886" s="4" t="s">
        <v>22611</v>
      </c>
    </row>
    <row r="10887" spans="1:5">
      <c r="A10887" s="10">
        <v>2712</v>
      </c>
      <c r="B10887" s="4">
        <v>1</v>
      </c>
      <c r="C10887" s="4" t="s">
        <v>22609</v>
      </c>
      <c r="D10887" s="4" t="s">
        <v>22612</v>
      </c>
      <c r="E10887" s="4" t="s">
        <v>22613</v>
      </c>
    </row>
    <row r="10888" spans="1:5">
      <c r="A10888" s="10">
        <v>2713</v>
      </c>
      <c r="B10888" s="4">
        <v>1</v>
      </c>
      <c r="C10888" s="4" t="s">
        <v>22609</v>
      </c>
      <c r="D10888" s="4" t="s">
        <v>22614</v>
      </c>
      <c r="E10888" s="4" t="s">
        <v>22615</v>
      </c>
    </row>
    <row r="10889" spans="1:5">
      <c r="A10889" s="10">
        <v>2714</v>
      </c>
      <c r="B10889" s="4">
        <v>1</v>
      </c>
      <c r="C10889" s="4" t="s">
        <v>22609</v>
      </c>
      <c r="D10889" s="4" t="s">
        <v>22616</v>
      </c>
      <c r="E10889" s="4" t="s">
        <v>22617</v>
      </c>
    </row>
    <row r="10890" spans="1:5">
      <c r="A10890" s="10" t="s">
        <v>27</v>
      </c>
      <c r="B10890" s="4">
        <v>0</v>
      </c>
      <c r="C10890" s="4" t="s">
        <v>22609</v>
      </c>
      <c r="D10890" s="4" t="s">
        <v>22618</v>
      </c>
      <c r="E10890" s="4" t="s">
        <v>22619</v>
      </c>
    </row>
    <row r="10891" spans="1:5">
      <c r="A10891" s="10" t="s">
        <v>56</v>
      </c>
      <c r="B10891" s="4" t="s">
        <v>40</v>
      </c>
      <c r="C10891" s="4" t="s">
        <v>22609</v>
      </c>
      <c r="D10891" s="4" t="s">
        <v>22620</v>
      </c>
      <c r="E10891" s="4" t="s">
        <v>22621</v>
      </c>
    </row>
    <row r="10892" spans="1:5">
      <c r="A10892" s="10" t="s">
        <v>59</v>
      </c>
      <c r="B10892" s="4" t="s">
        <v>150</v>
      </c>
      <c r="C10892" s="4" t="s">
        <v>22609</v>
      </c>
      <c r="D10892" s="4" t="s">
        <v>22622</v>
      </c>
      <c r="E10892" s="4" t="s">
        <v>22623</v>
      </c>
    </row>
    <row r="10893" spans="1:5">
      <c r="A10893" s="10" t="s">
        <v>27</v>
      </c>
      <c r="B10893" s="4">
        <v>0</v>
      </c>
      <c r="C10893" s="4" t="s">
        <v>22609</v>
      </c>
      <c r="D10893" s="4" t="s">
        <v>22624</v>
      </c>
      <c r="E10893" s="4" t="s">
        <v>22625</v>
      </c>
    </row>
    <row r="10894" spans="1:5">
      <c r="A10894" s="10" t="s">
        <v>30</v>
      </c>
      <c r="B10894" s="4">
        <v>4471</v>
      </c>
      <c r="C10894" s="4" t="s">
        <v>22609</v>
      </c>
      <c r="D10894" s="4" t="s">
        <v>22626</v>
      </c>
      <c r="E10894" s="4">
        <v>19873337</v>
      </c>
    </row>
    <row r="10895" spans="1:5">
      <c r="A10895" s="10" t="s">
        <v>34</v>
      </c>
      <c r="B10895" s="4">
        <v>5400</v>
      </c>
      <c r="C10895" s="4" t="s">
        <v>22609</v>
      </c>
      <c r="D10895" s="4" t="s">
        <v>22627</v>
      </c>
      <c r="E10895" s="4" t="s">
        <v>22628</v>
      </c>
    </row>
    <row r="10896" spans="1:5">
      <c r="A10896" s="10" t="s">
        <v>27</v>
      </c>
      <c r="B10896" s="4">
        <v>0</v>
      </c>
      <c r="C10896" s="4" t="s">
        <v>22609</v>
      </c>
      <c r="D10896" s="4" t="s">
        <v>22629</v>
      </c>
      <c r="E10896" s="4" t="s">
        <v>22630</v>
      </c>
    </row>
    <row r="10897" spans="1:5">
      <c r="A10897" s="10" t="s">
        <v>39</v>
      </c>
      <c r="B10897" s="4" t="s">
        <v>40</v>
      </c>
      <c r="C10897" s="4" t="s">
        <v>22609</v>
      </c>
      <c r="D10897" s="4" t="s">
        <v>22631</v>
      </c>
      <c r="E10897" s="4" t="s">
        <v>22632</v>
      </c>
    </row>
    <row r="10898" spans="1:5">
      <c r="A10898" s="10" t="s">
        <v>43</v>
      </c>
      <c r="B10898" s="4" t="s">
        <v>94</v>
      </c>
      <c r="C10898" s="4" t="s">
        <v>22609</v>
      </c>
      <c r="D10898" s="4" t="s">
        <v>22633</v>
      </c>
      <c r="E10898" s="4" t="s">
        <v>22634</v>
      </c>
    </row>
    <row r="10899" spans="1:5">
      <c r="A10899" s="10" t="s">
        <v>27</v>
      </c>
      <c r="B10899" s="4">
        <v>0</v>
      </c>
      <c r="C10899" s="4" t="s">
        <v>22609</v>
      </c>
      <c r="D10899" s="4" t="s">
        <v>22635</v>
      </c>
      <c r="E10899" s="4" t="s">
        <v>22636</v>
      </c>
    </row>
    <row r="10900" spans="1:5">
      <c r="A10900" s="10" t="s">
        <v>48</v>
      </c>
      <c r="B10900" s="4" t="s">
        <v>2926</v>
      </c>
      <c r="C10900" s="4" t="s">
        <v>22609</v>
      </c>
      <c r="D10900" s="4" t="s">
        <v>22637</v>
      </c>
      <c r="E10900" s="4" t="s">
        <v>22638</v>
      </c>
    </row>
    <row r="10901" spans="1:5">
      <c r="A10901" s="10" t="s">
        <v>51</v>
      </c>
      <c r="B10901" s="4">
        <v>3800</v>
      </c>
      <c r="C10901" s="4" t="s">
        <v>22609</v>
      </c>
      <c r="D10901" s="4" t="s">
        <v>22639</v>
      </c>
      <c r="E10901" s="4" t="s">
        <v>22640</v>
      </c>
    </row>
    <row r="10902" spans="1:5">
      <c r="A10902" s="10">
        <v>2711</v>
      </c>
      <c r="B10902" s="4">
        <v>1</v>
      </c>
      <c r="C10902" s="4" t="s">
        <v>22641</v>
      </c>
      <c r="D10902" s="4" t="s">
        <v>22642</v>
      </c>
      <c r="E10902" s="4" t="s">
        <v>22643</v>
      </c>
    </row>
    <row r="10903" spans="1:5">
      <c r="A10903" s="10">
        <v>2712</v>
      </c>
      <c r="B10903" s="4">
        <v>1</v>
      </c>
      <c r="C10903" s="4" t="s">
        <v>22641</v>
      </c>
      <c r="D10903" s="4" t="s">
        <v>22644</v>
      </c>
      <c r="E10903" s="4" t="s">
        <v>22645</v>
      </c>
    </row>
    <row r="10904" spans="1:5">
      <c r="A10904" s="10">
        <v>2713</v>
      </c>
      <c r="B10904" s="4">
        <v>1</v>
      </c>
      <c r="C10904" s="4" t="s">
        <v>22641</v>
      </c>
      <c r="D10904" s="4" t="s">
        <v>22646</v>
      </c>
      <c r="E10904" s="4" t="s">
        <v>22647</v>
      </c>
    </row>
    <row r="10905" spans="1:5">
      <c r="A10905" s="10">
        <v>2714</v>
      </c>
      <c r="B10905" s="4">
        <v>1</v>
      </c>
      <c r="C10905" s="4" t="s">
        <v>22641</v>
      </c>
      <c r="D10905" s="4" t="s">
        <v>22648</v>
      </c>
      <c r="E10905" s="4" t="s">
        <v>22649</v>
      </c>
    </row>
    <row r="10906" spans="1:5">
      <c r="A10906" s="10" t="s">
        <v>27</v>
      </c>
      <c r="B10906" s="4">
        <v>0</v>
      </c>
      <c r="C10906" s="4" t="s">
        <v>22641</v>
      </c>
      <c r="D10906" s="4" t="s">
        <v>22650</v>
      </c>
      <c r="E10906" s="4" t="s">
        <v>22651</v>
      </c>
    </row>
    <row r="10907" spans="1:5">
      <c r="A10907" s="10" t="s">
        <v>30</v>
      </c>
      <c r="B10907" s="4">
        <v>4479</v>
      </c>
      <c r="C10907" s="4" t="s">
        <v>22641</v>
      </c>
      <c r="D10907" s="4" t="s">
        <v>22652</v>
      </c>
      <c r="E10907" s="4" t="s">
        <v>22653</v>
      </c>
    </row>
    <row r="10908" spans="1:5">
      <c r="A10908" s="10" t="s">
        <v>34</v>
      </c>
      <c r="B10908" s="4">
        <v>6800</v>
      </c>
      <c r="C10908" s="4" t="s">
        <v>22641</v>
      </c>
      <c r="D10908" s="4" t="s">
        <v>22654</v>
      </c>
      <c r="E10908" s="4" t="s">
        <v>22655</v>
      </c>
    </row>
    <row r="10909" spans="1:5">
      <c r="A10909" s="10" t="s">
        <v>27</v>
      </c>
      <c r="B10909" s="4">
        <v>0</v>
      </c>
      <c r="C10909" s="4" t="s">
        <v>22641</v>
      </c>
      <c r="D10909" s="4" t="s">
        <v>22656</v>
      </c>
      <c r="E10909" s="4" t="s">
        <v>22657</v>
      </c>
    </row>
    <row r="10910" spans="1:5">
      <c r="A10910" s="10" t="s">
        <v>39</v>
      </c>
      <c r="B10910" s="4" t="s">
        <v>85</v>
      </c>
      <c r="C10910" s="4" t="s">
        <v>22641</v>
      </c>
      <c r="D10910" s="4" t="s">
        <v>22658</v>
      </c>
      <c r="E10910" s="4" t="s">
        <v>22659</v>
      </c>
    </row>
    <row r="10911" spans="1:5">
      <c r="A10911" s="10" t="s">
        <v>43</v>
      </c>
      <c r="B10911" s="4" t="s">
        <v>219</v>
      </c>
      <c r="C10911" s="4" t="s">
        <v>22641</v>
      </c>
      <c r="D10911" s="4" t="s">
        <v>22660</v>
      </c>
      <c r="E10911" s="4" t="s">
        <v>22661</v>
      </c>
    </row>
    <row r="10912" spans="1:5">
      <c r="A10912" s="10" t="s">
        <v>27</v>
      </c>
      <c r="B10912" s="4">
        <v>0</v>
      </c>
      <c r="C10912" s="4" t="s">
        <v>22641</v>
      </c>
      <c r="D10912" s="4" t="s">
        <v>22662</v>
      </c>
      <c r="E10912" s="4" t="s">
        <v>22663</v>
      </c>
    </row>
    <row r="10913" spans="1:5">
      <c r="A10913" s="10" t="s">
        <v>48</v>
      </c>
      <c r="B10913" s="4" t="s">
        <v>85</v>
      </c>
      <c r="C10913" s="4" t="s">
        <v>22641</v>
      </c>
      <c r="D10913" s="4" t="s">
        <v>22664</v>
      </c>
      <c r="E10913" s="4" t="s">
        <v>22665</v>
      </c>
    </row>
    <row r="10914" spans="1:5">
      <c r="A10914" s="10" t="s">
        <v>51</v>
      </c>
      <c r="B10914" s="4">
        <v>6000</v>
      </c>
      <c r="C10914" s="4" t="s">
        <v>22641</v>
      </c>
      <c r="D10914" s="4" t="s">
        <v>22666</v>
      </c>
      <c r="E10914" s="4" t="s">
        <v>22667</v>
      </c>
    </row>
    <row r="10915" spans="1:5">
      <c r="A10915" s="10" t="s">
        <v>27</v>
      </c>
      <c r="B10915" s="4">
        <v>0</v>
      </c>
      <c r="C10915" s="4" t="s">
        <v>22641</v>
      </c>
      <c r="D10915" s="4" t="s">
        <v>22668</v>
      </c>
      <c r="E10915" s="11" t="s">
        <v>22669</v>
      </c>
    </row>
    <row r="10916" spans="1:5">
      <c r="A10916" s="10" t="s">
        <v>56</v>
      </c>
      <c r="B10916" s="4" t="s">
        <v>85</v>
      </c>
      <c r="C10916" s="4" t="s">
        <v>22641</v>
      </c>
      <c r="D10916" s="4" t="s">
        <v>22670</v>
      </c>
      <c r="E10916" s="4" t="s">
        <v>22671</v>
      </c>
    </row>
    <row r="10917" spans="1:5">
      <c r="A10917" s="10" t="s">
        <v>59</v>
      </c>
      <c r="B10917" s="4" t="s">
        <v>487</v>
      </c>
      <c r="C10917" s="4" t="s">
        <v>22641</v>
      </c>
      <c r="D10917" s="4" t="s">
        <v>22672</v>
      </c>
      <c r="E10917" s="4" t="s">
        <v>22673</v>
      </c>
    </row>
    <row r="10918" spans="1:5">
      <c r="A10918" s="10">
        <v>2711</v>
      </c>
      <c r="B10918" s="4">
        <v>1</v>
      </c>
      <c r="C10918" s="4" t="s">
        <v>22674</v>
      </c>
      <c r="D10918" s="4" t="s">
        <v>22675</v>
      </c>
      <c r="E10918" s="4" t="s">
        <v>22676</v>
      </c>
    </row>
    <row r="10919" spans="1:5">
      <c r="A10919" s="10">
        <v>2712</v>
      </c>
      <c r="B10919" s="4">
        <v>1</v>
      </c>
      <c r="C10919" s="4" t="s">
        <v>22674</v>
      </c>
      <c r="D10919" s="4" t="s">
        <v>22677</v>
      </c>
      <c r="E10919" s="4" t="s">
        <v>22678</v>
      </c>
    </row>
    <row r="10920" spans="1:5">
      <c r="A10920" s="10">
        <v>2713</v>
      </c>
      <c r="B10920" s="4">
        <v>1</v>
      </c>
      <c r="C10920" s="4" t="s">
        <v>22674</v>
      </c>
      <c r="D10920" s="4" t="s">
        <v>22679</v>
      </c>
      <c r="E10920" s="4" t="s">
        <v>22680</v>
      </c>
    </row>
    <row r="10921" spans="1:5">
      <c r="A10921" s="10">
        <v>2714</v>
      </c>
      <c r="B10921" s="4">
        <v>1</v>
      </c>
      <c r="C10921" s="4" t="s">
        <v>22674</v>
      </c>
      <c r="D10921" s="4" t="s">
        <v>22681</v>
      </c>
      <c r="E10921" s="4" t="s">
        <v>22682</v>
      </c>
    </row>
    <row r="10922" spans="1:5">
      <c r="A10922" s="10" t="s">
        <v>27</v>
      </c>
      <c r="B10922" s="4">
        <v>0</v>
      </c>
      <c r="C10922" s="4" t="s">
        <v>22683</v>
      </c>
      <c r="D10922" s="4" t="s">
        <v>22684</v>
      </c>
      <c r="E10922" s="4" t="s">
        <v>22685</v>
      </c>
    </row>
    <row r="10923" spans="1:5">
      <c r="A10923" s="10" t="s">
        <v>39</v>
      </c>
      <c r="B10923" s="4" t="s">
        <v>85</v>
      </c>
      <c r="C10923" s="4" t="s">
        <v>22683</v>
      </c>
      <c r="D10923" s="4" t="s">
        <v>22686</v>
      </c>
      <c r="E10923" s="4" t="s">
        <v>22687</v>
      </c>
    </row>
    <row r="10924" spans="1:5">
      <c r="A10924" s="10" t="s">
        <v>43</v>
      </c>
      <c r="B10924" s="4">
        <v>3000</v>
      </c>
      <c r="C10924" s="4" t="s">
        <v>22683</v>
      </c>
      <c r="D10924" s="4" t="s">
        <v>22688</v>
      </c>
      <c r="E10924" s="4" t="s">
        <v>22689</v>
      </c>
    </row>
    <row r="10925" spans="1:5">
      <c r="A10925" s="10" t="s">
        <v>27</v>
      </c>
      <c r="B10925" s="4">
        <v>0</v>
      </c>
      <c r="C10925" s="4" t="s">
        <v>22683</v>
      </c>
      <c r="D10925" s="4" t="s">
        <v>22690</v>
      </c>
      <c r="E10925" s="4" t="s">
        <v>22691</v>
      </c>
    </row>
    <row r="10926" spans="1:5">
      <c r="A10926" s="10" t="s">
        <v>48</v>
      </c>
      <c r="B10926" s="4" t="s">
        <v>2926</v>
      </c>
      <c r="C10926" s="4" t="s">
        <v>22683</v>
      </c>
      <c r="D10926" s="4" t="s">
        <v>22692</v>
      </c>
      <c r="E10926" s="4" t="s">
        <v>22693</v>
      </c>
    </row>
    <row r="10927" spans="1:5">
      <c r="A10927" s="10" t="s">
        <v>51</v>
      </c>
      <c r="B10927" s="4">
        <v>4000</v>
      </c>
      <c r="C10927" s="4" t="s">
        <v>22683</v>
      </c>
      <c r="D10927" s="4" t="s">
        <v>22694</v>
      </c>
      <c r="E10927" s="4" t="s">
        <v>22695</v>
      </c>
    </row>
    <row r="10928" spans="1:5">
      <c r="A10928" s="10" t="s">
        <v>27</v>
      </c>
      <c r="B10928" s="4">
        <v>0</v>
      </c>
      <c r="C10928" s="4" t="s">
        <v>22683</v>
      </c>
      <c r="D10928" s="4" t="s">
        <v>22696</v>
      </c>
      <c r="E10928" s="4" t="s">
        <v>22697</v>
      </c>
    </row>
    <row r="10929" spans="1:5">
      <c r="A10929" s="10" t="s">
        <v>56</v>
      </c>
      <c r="B10929" s="4" t="s">
        <v>40</v>
      </c>
      <c r="C10929" s="4" t="s">
        <v>22683</v>
      </c>
      <c r="D10929" s="4" t="s">
        <v>22698</v>
      </c>
      <c r="E10929" s="4" t="s">
        <v>22699</v>
      </c>
    </row>
    <row r="10930" spans="1:5">
      <c r="A10930" s="10" t="s">
        <v>59</v>
      </c>
      <c r="B10930" s="4" t="s">
        <v>150</v>
      </c>
      <c r="C10930" s="4" t="s">
        <v>22683</v>
      </c>
      <c r="D10930" s="4" t="s">
        <v>22700</v>
      </c>
      <c r="E10930" s="4" t="s">
        <v>22701</v>
      </c>
    </row>
    <row r="10931" spans="1:5">
      <c r="A10931" s="10" t="s">
        <v>27</v>
      </c>
      <c r="B10931" s="4">
        <v>0</v>
      </c>
      <c r="C10931" s="4" t="s">
        <v>22683</v>
      </c>
      <c r="D10931" s="4" t="s">
        <v>22702</v>
      </c>
      <c r="E10931" s="4" t="s">
        <v>22703</v>
      </c>
    </row>
    <row r="10932" spans="1:5">
      <c r="A10932" s="10" t="s">
        <v>30</v>
      </c>
      <c r="B10932" s="4">
        <v>4471</v>
      </c>
      <c r="C10932" s="4" t="s">
        <v>22683</v>
      </c>
      <c r="D10932" s="4" t="s">
        <v>22704</v>
      </c>
      <c r="E10932" s="4" t="s">
        <v>22705</v>
      </c>
    </row>
    <row r="10933" spans="1:5">
      <c r="A10933" s="10" t="s">
        <v>34</v>
      </c>
      <c r="B10933" s="4" t="s">
        <v>150</v>
      </c>
      <c r="C10933" s="4" t="s">
        <v>22683</v>
      </c>
      <c r="D10933" s="4" t="s">
        <v>22706</v>
      </c>
      <c r="E10933" s="4" t="s">
        <v>22707</v>
      </c>
    </row>
    <row r="10934" spans="1:5">
      <c r="A10934" s="10">
        <v>2711</v>
      </c>
      <c r="B10934" s="4">
        <v>1</v>
      </c>
      <c r="C10934" s="4" t="s">
        <v>22708</v>
      </c>
      <c r="D10934" s="4" t="s">
        <v>22709</v>
      </c>
      <c r="E10934" s="4" t="s">
        <v>22710</v>
      </c>
    </row>
    <row r="10935" spans="1:5">
      <c r="A10935" s="10">
        <v>2712</v>
      </c>
      <c r="B10935" s="4">
        <v>1</v>
      </c>
      <c r="C10935" s="4" t="s">
        <v>22708</v>
      </c>
      <c r="D10935" s="4" t="s">
        <v>22711</v>
      </c>
      <c r="E10935" s="4" t="s">
        <v>22712</v>
      </c>
    </row>
    <row r="10936" spans="1:5">
      <c r="A10936" s="10">
        <v>2713</v>
      </c>
      <c r="B10936" s="4">
        <v>1</v>
      </c>
      <c r="C10936" s="4" t="s">
        <v>22708</v>
      </c>
      <c r="D10936" s="4" t="s">
        <v>22713</v>
      </c>
      <c r="E10936" s="4" t="s">
        <v>22714</v>
      </c>
    </row>
    <row r="10937" spans="1:5">
      <c r="A10937" s="10">
        <v>2714</v>
      </c>
      <c r="B10937" s="4">
        <v>1</v>
      </c>
      <c r="C10937" s="4" t="s">
        <v>22708</v>
      </c>
      <c r="D10937" s="4" t="s">
        <v>22715</v>
      </c>
      <c r="E10937" s="4" t="s">
        <v>22716</v>
      </c>
    </row>
    <row r="10938" spans="1:5">
      <c r="A10938" s="10" t="s">
        <v>27</v>
      </c>
      <c r="B10938" s="4">
        <v>0</v>
      </c>
      <c r="C10938" s="4" t="s">
        <v>22708</v>
      </c>
      <c r="D10938" s="4" t="s">
        <v>22717</v>
      </c>
      <c r="E10938" s="11" t="s">
        <v>22718</v>
      </c>
    </row>
    <row r="10939" spans="1:5">
      <c r="A10939" s="10" t="s">
        <v>48</v>
      </c>
      <c r="B10939" s="4" t="s">
        <v>85</v>
      </c>
      <c r="C10939" s="4" t="s">
        <v>22708</v>
      </c>
      <c r="D10939" s="4" t="s">
        <v>22719</v>
      </c>
      <c r="E10939" s="4" t="s">
        <v>22720</v>
      </c>
    </row>
    <row r="10940" spans="1:5">
      <c r="A10940" s="10" t="s">
        <v>51</v>
      </c>
      <c r="B10940" s="4">
        <v>9800</v>
      </c>
      <c r="C10940" s="4" t="s">
        <v>22708</v>
      </c>
      <c r="D10940" s="4" t="s">
        <v>22721</v>
      </c>
      <c r="E10940" s="4" t="s">
        <v>22722</v>
      </c>
    </row>
    <row r="10941" spans="1:5">
      <c r="A10941" s="10" t="s">
        <v>27</v>
      </c>
      <c r="B10941" s="4">
        <v>0</v>
      </c>
      <c r="C10941" s="4" t="s">
        <v>22723</v>
      </c>
      <c r="D10941" s="4" t="s">
        <v>22724</v>
      </c>
      <c r="E10941" s="4" t="s">
        <v>22725</v>
      </c>
    </row>
    <row r="10942" spans="1:5">
      <c r="A10942" s="10" t="s">
        <v>56</v>
      </c>
      <c r="B10942" s="4" t="s">
        <v>85</v>
      </c>
      <c r="C10942" s="4" t="s">
        <v>22723</v>
      </c>
      <c r="D10942" s="4" t="s">
        <v>22726</v>
      </c>
      <c r="E10942" s="4" t="s">
        <v>22727</v>
      </c>
    </row>
    <row r="10943" spans="1:5">
      <c r="A10943" s="10" t="s">
        <v>59</v>
      </c>
      <c r="B10943" s="4" t="s">
        <v>219</v>
      </c>
      <c r="C10943" s="4" t="s">
        <v>22723</v>
      </c>
      <c r="D10943" s="4" t="s">
        <v>22728</v>
      </c>
      <c r="E10943" s="4" t="s">
        <v>22729</v>
      </c>
    </row>
    <row r="10944" spans="1:5">
      <c r="A10944" s="10" t="s">
        <v>27</v>
      </c>
      <c r="B10944" s="4">
        <v>0</v>
      </c>
      <c r="C10944" s="4" t="s">
        <v>22723</v>
      </c>
      <c r="D10944" s="4" t="s">
        <v>22730</v>
      </c>
      <c r="E10944" s="4" t="s">
        <v>22731</v>
      </c>
    </row>
    <row r="10945" spans="1:5">
      <c r="A10945" s="10" t="s">
        <v>30</v>
      </c>
      <c r="B10945" s="4">
        <v>4478</v>
      </c>
      <c r="C10945" s="4" t="s">
        <v>22723</v>
      </c>
      <c r="D10945" s="4" t="s">
        <v>22732</v>
      </c>
      <c r="E10945" s="4" t="s">
        <v>22733</v>
      </c>
    </row>
    <row r="10946" spans="1:5">
      <c r="A10946" s="10" t="s">
        <v>34</v>
      </c>
      <c r="B10946" s="4">
        <v>800</v>
      </c>
      <c r="C10946" s="4" t="s">
        <v>22723</v>
      </c>
      <c r="D10946" s="4" t="s">
        <v>22734</v>
      </c>
      <c r="E10946" s="4" t="s">
        <v>22735</v>
      </c>
    </row>
    <row r="10947" spans="1:5">
      <c r="A10947" s="10" t="s">
        <v>27</v>
      </c>
      <c r="B10947" s="4">
        <v>0</v>
      </c>
      <c r="C10947" s="4" t="s">
        <v>22723</v>
      </c>
      <c r="D10947" s="4" t="s">
        <v>22736</v>
      </c>
      <c r="E10947" s="4" t="s">
        <v>22737</v>
      </c>
    </row>
    <row r="10948" spans="1:5">
      <c r="A10948" s="10" t="s">
        <v>39</v>
      </c>
      <c r="B10948" s="4" t="s">
        <v>85</v>
      </c>
      <c r="C10948" s="4" t="s">
        <v>22723</v>
      </c>
      <c r="D10948" s="4" t="s">
        <v>22738</v>
      </c>
      <c r="E10948" s="4" t="s">
        <v>22739</v>
      </c>
    </row>
    <row r="10949" spans="1:5">
      <c r="A10949" s="10" t="s">
        <v>43</v>
      </c>
      <c r="B10949" s="4">
        <v>4800</v>
      </c>
      <c r="C10949" s="4" t="s">
        <v>22723</v>
      </c>
      <c r="D10949" s="4" t="s">
        <v>22740</v>
      </c>
      <c r="E10949" s="4" t="s">
        <v>22741</v>
      </c>
    </row>
    <row r="10950" spans="1:5">
      <c r="A10950" s="10">
        <v>2711</v>
      </c>
      <c r="B10950" s="4">
        <v>1</v>
      </c>
      <c r="C10950" s="4" t="s">
        <v>22742</v>
      </c>
      <c r="D10950" s="4" t="s">
        <v>22743</v>
      </c>
      <c r="E10950" s="4" t="s">
        <v>22744</v>
      </c>
    </row>
    <row r="10951" spans="1:5">
      <c r="A10951" s="10">
        <v>2712</v>
      </c>
      <c r="B10951" s="4">
        <v>1</v>
      </c>
      <c r="C10951" s="4" t="s">
        <v>22742</v>
      </c>
      <c r="D10951" s="4" t="s">
        <v>22745</v>
      </c>
      <c r="E10951" s="4" t="s">
        <v>22746</v>
      </c>
    </row>
    <row r="10952" spans="1:5">
      <c r="A10952" s="10">
        <v>2713</v>
      </c>
      <c r="B10952" s="4">
        <v>1</v>
      </c>
      <c r="C10952" s="4" t="s">
        <v>22742</v>
      </c>
      <c r="D10952" s="4" t="s">
        <v>22747</v>
      </c>
      <c r="E10952" s="4" t="s">
        <v>22748</v>
      </c>
    </row>
    <row r="10953" spans="1:5">
      <c r="A10953" s="10">
        <v>2714</v>
      </c>
      <c r="B10953" s="4">
        <v>1</v>
      </c>
      <c r="C10953" s="4" t="s">
        <v>22742</v>
      </c>
      <c r="D10953" s="11">
        <v>316825</v>
      </c>
      <c r="E10953" s="4" t="s">
        <v>22749</v>
      </c>
    </row>
    <row r="10954" spans="1:5">
      <c r="A10954" s="10" t="s">
        <v>27</v>
      </c>
      <c r="B10954" s="4">
        <v>0</v>
      </c>
      <c r="C10954" s="4" t="s">
        <v>22742</v>
      </c>
      <c r="D10954" s="4" t="s">
        <v>22750</v>
      </c>
      <c r="E10954" s="4" t="s">
        <v>22751</v>
      </c>
    </row>
    <row r="10955" spans="1:5">
      <c r="A10955" s="10" t="s">
        <v>56</v>
      </c>
      <c r="B10955" s="4" t="s">
        <v>85</v>
      </c>
      <c r="C10955" s="4" t="s">
        <v>22742</v>
      </c>
      <c r="D10955" s="4" t="s">
        <v>22752</v>
      </c>
      <c r="E10955" s="4" t="s">
        <v>22753</v>
      </c>
    </row>
    <row r="10956" spans="1:5">
      <c r="A10956" s="10" t="s">
        <v>59</v>
      </c>
      <c r="B10956" s="4" t="s">
        <v>150</v>
      </c>
      <c r="C10956" s="4" t="s">
        <v>22742</v>
      </c>
      <c r="D10956" s="4" t="s">
        <v>22754</v>
      </c>
      <c r="E10956" s="4" t="s">
        <v>22755</v>
      </c>
    </row>
    <row r="10957" spans="1:5">
      <c r="A10957" s="10" t="s">
        <v>27</v>
      </c>
      <c r="B10957" s="4">
        <v>0</v>
      </c>
      <c r="C10957" s="4" t="s">
        <v>22756</v>
      </c>
      <c r="D10957" s="11" t="s">
        <v>22757</v>
      </c>
      <c r="E10957" s="4" t="s">
        <v>22758</v>
      </c>
    </row>
    <row r="10958" spans="1:5">
      <c r="A10958" s="10" t="s">
        <v>30</v>
      </c>
      <c r="B10958" s="4">
        <v>4477</v>
      </c>
      <c r="C10958" s="4" t="s">
        <v>22756</v>
      </c>
      <c r="D10958" s="4" t="s">
        <v>22759</v>
      </c>
      <c r="E10958" s="4" t="s">
        <v>22760</v>
      </c>
    </row>
    <row r="10959" spans="1:5">
      <c r="A10959" s="10" t="s">
        <v>34</v>
      </c>
      <c r="B10959" s="4">
        <v>6800</v>
      </c>
      <c r="C10959" s="4" t="s">
        <v>22756</v>
      </c>
      <c r="D10959" s="11" t="s">
        <v>22761</v>
      </c>
      <c r="E10959" s="4" t="s">
        <v>22762</v>
      </c>
    </row>
    <row r="10960" spans="1:5">
      <c r="A10960" s="10" t="s">
        <v>27</v>
      </c>
      <c r="B10960" s="4">
        <v>0</v>
      </c>
      <c r="C10960" s="4" t="s">
        <v>22756</v>
      </c>
      <c r="D10960" s="4" t="s">
        <v>22763</v>
      </c>
      <c r="E10960" s="4" t="s">
        <v>22764</v>
      </c>
    </row>
    <row r="10961" spans="1:5">
      <c r="A10961" s="10" t="s">
        <v>39</v>
      </c>
      <c r="B10961" s="4" t="s">
        <v>85</v>
      </c>
      <c r="C10961" s="4" t="s">
        <v>22756</v>
      </c>
      <c r="D10961" s="4" t="s">
        <v>22765</v>
      </c>
      <c r="E10961" s="4" t="s">
        <v>22766</v>
      </c>
    </row>
    <row r="10962" spans="1:5">
      <c r="A10962" s="10" t="s">
        <v>43</v>
      </c>
      <c r="B10962" s="4" t="s">
        <v>506</v>
      </c>
      <c r="C10962" s="4" t="s">
        <v>22756</v>
      </c>
      <c r="D10962" s="4" t="s">
        <v>22767</v>
      </c>
      <c r="E10962" s="4" t="s">
        <v>22768</v>
      </c>
    </row>
    <row r="10963" spans="1:5">
      <c r="A10963" s="10" t="s">
        <v>27</v>
      </c>
      <c r="B10963" s="4">
        <v>0</v>
      </c>
      <c r="C10963" s="4" t="s">
        <v>22756</v>
      </c>
      <c r="D10963" s="4" t="s">
        <v>22769</v>
      </c>
      <c r="E10963" s="4" t="s">
        <v>22770</v>
      </c>
    </row>
    <row r="10964" spans="1:5">
      <c r="A10964" s="10" t="s">
        <v>48</v>
      </c>
      <c r="B10964" s="4" t="s">
        <v>85</v>
      </c>
      <c r="C10964" s="4" t="s">
        <v>22756</v>
      </c>
      <c r="D10964" s="4" t="s">
        <v>22771</v>
      </c>
      <c r="E10964" s="4" t="s">
        <v>22772</v>
      </c>
    </row>
    <row r="10965" spans="1:5">
      <c r="A10965" s="10" t="s">
        <v>51</v>
      </c>
      <c r="B10965" s="4">
        <v>9000</v>
      </c>
      <c r="C10965" s="4" t="s">
        <v>22756</v>
      </c>
      <c r="D10965" s="4" t="s">
        <v>22773</v>
      </c>
      <c r="E10965" s="4" t="s">
        <v>22774</v>
      </c>
    </row>
    <row r="10966" spans="1:5">
      <c r="A10966" s="10">
        <v>2711</v>
      </c>
      <c r="B10966" s="4">
        <v>1</v>
      </c>
      <c r="C10966" s="4" t="s">
        <v>22775</v>
      </c>
      <c r="D10966" s="4" t="s">
        <v>22776</v>
      </c>
      <c r="E10966" s="4" t="s">
        <v>22777</v>
      </c>
    </row>
    <row r="10967" spans="1:5">
      <c r="A10967" s="10">
        <v>2712</v>
      </c>
      <c r="B10967" s="4">
        <v>1</v>
      </c>
      <c r="C10967" s="4" t="s">
        <v>22775</v>
      </c>
      <c r="D10967" s="4">
        <v>55383246</v>
      </c>
      <c r="E10967" s="4" t="s">
        <v>22778</v>
      </c>
    </row>
    <row r="10968" spans="1:5">
      <c r="A10968" s="10">
        <v>2713</v>
      </c>
      <c r="B10968" s="4">
        <v>1</v>
      </c>
      <c r="C10968" s="4" t="s">
        <v>22775</v>
      </c>
      <c r="D10968" s="4" t="s">
        <v>22779</v>
      </c>
      <c r="E10968" s="4" t="s">
        <v>22780</v>
      </c>
    </row>
    <row r="10969" spans="1:5">
      <c r="A10969" s="10">
        <v>2714</v>
      </c>
      <c r="B10969" s="4">
        <v>1</v>
      </c>
      <c r="C10969" s="4" t="s">
        <v>22775</v>
      </c>
      <c r="D10969" s="4">
        <v>55384100</v>
      </c>
      <c r="E10969" s="4" t="s">
        <v>22781</v>
      </c>
    </row>
    <row r="10970" spans="1:5">
      <c r="A10970" s="10" t="s">
        <v>27</v>
      </c>
      <c r="B10970" s="4">
        <v>0</v>
      </c>
      <c r="C10970" s="4" t="s">
        <v>22775</v>
      </c>
      <c r="D10970" s="4" t="s">
        <v>22782</v>
      </c>
      <c r="E10970" s="4" t="s">
        <v>22783</v>
      </c>
    </row>
    <row r="10971" spans="1:5">
      <c r="A10971" s="10" t="s">
        <v>30</v>
      </c>
      <c r="B10971" s="4">
        <v>4471</v>
      </c>
      <c r="C10971" s="4" t="s">
        <v>22775</v>
      </c>
      <c r="D10971" s="4" t="s">
        <v>22784</v>
      </c>
      <c r="E10971" s="4" t="s">
        <v>22785</v>
      </c>
    </row>
    <row r="10972" spans="1:5">
      <c r="A10972" s="10" t="s">
        <v>34</v>
      </c>
      <c r="B10972" s="4" t="s">
        <v>1610</v>
      </c>
      <c r="C10972" s="4" t="s">
        <v>22775</v>
      </c>
      <c r="D10972" s="4" t="s">
        <v>22786</v>
      </c>
      <c r="E10972" s="4" t="s">
        <v>22787</v>
      </c>
    </row>
    <row r="10973" spans="1:5">
      <c r="A10973" s="10" t="s">
        <v>27</v>
      </c>
      <c r="B10973" s="4">
        <v>0</v>
      </c>
      <c r="C10973" s="4" t="s">
        <v>22775</v>
      </c>
      <c r="D10973" s="4" t="s">
        <v>22788</v>
      </c>
      <c r="E10973" s="4" t="s">
        <v>22789</v>
      </c>
    </row>
    <row r="10974" spans="1:5">
      <c r="A10974" s="10" t="s">
        <v>39</v>
      </c>
      <c r="B10974" s="4" t="s">
        <v>85</v>
      </c>
      <c r="C10974" s="4" t="s">
        <v>22775</v>
      </c>
      <c r="D10974" s="4" t="s">
        <v>22790</v>
      </c>
      <c r="E10974" s="4" t="s">
        <v>22791</v>
      </c>
    </row>
    <row r="10975" spans="1:5">
      <c r="A10975" s="10" t="s">
        <v>43</v>
      </c>
      <c r="B10975" s="4">
        <v>2000</v>
      </c>
      <c r="C10975" s="4" t="s">
        <v>22775</v>
      </c>
      <c r="D10975" s="4" t="s">
        <v>22792</v>
      </c>
      <c r="E10975" s="4" t="s">
        <v>22793</v>
      </c>
    </row>
    <row r="10976" spans="1:5">
      <c r="A10976" s="10" t="s">
        <v>27</v>
      </c>
      <c r="B10976" s="4">
        <v>0</v>
      </c>
      <c r="C10976" s="4" t="s">
        <v>22794</v>
      </c>
      <c r="D10976" s="4" t="s">
        <v>22795</v>
      </c>
      <c r="E10976" s="4" t="s">
        <v>22796</v>
      </c>
    </row>
    <row r="10977" spans="1:5">
      <c r="A10977" s="10" t="s">
        <v>48</v>
      </c>
      <c r="B10977" s="4" t="s">
        <v>2926</v>
      </c>
      <c r="C10977" s="4" t="s">
        <v>22794</v>
      </c>
      <c r="D10977" s="4">
        <v>55423589</v>
      </c>
      <c r="E10977" s="4" t="s">
        <v>22797</v>
      </c>
    </row>
    <row r="10978" spans="1:5">
      <c r="A10978" s="10" t="s">
        <v>51</v>
      </c>
      <c r="B10978" s="4">
        <v>2000</v>
      </c>
      <c r="C10978" s="4" t="s">
        <v>22794</v>
      </c>
      <c r="D10978" s="4" t="s">
        <v>22798</v>
      </c>
      <c r="E10978" s="4" t="s">
        <v>22799</v>
      </c>
    </row>
    <row r="10979" spans="1:5">
      <c r="A10979" s="10" t="s">
        <v>27</v>
      </c>
      <c r="B10979" s="4">
        <v>0</v>
      </c>
      <c r="C10979" s="4" t="s">
        <v>22794</v>
      </c>
      <c r="D10979" s="4" t="s">
        <v>22800</v>
      </c>
      <c r="E10979" s="4" t="s">
        <v>22801</v>
      </c>
    </row>
    <row r="10980" spans="1:5">
      <c r="A10980" s="10" t="s">
        <v>56</v>
      </c>
      <c r="B10980" s="4" t="s">
        <v>40</v>
      </c>
      <c r="C10980" s="4" t="s">
        <v>22794</v>
      </c>
      <c r="D10980" s="4" t="s">
        <v>22802</v>
      </c>
      <c r="E10980" s="4" t="s">
        <v>22803</v>
      </c>
    </row>
    <row r="10981" spans="1:5">
      <c r="A10981" s="10" t="s">
        <v>59</v>
      </c>
      <c r="B10981" s="4" t="s">
        <v>506</v>
      </c>
      <c r="C10981" s="4" t="s">
        <v>22794</v>
      </c>
      <c r="D10981" s="4">
        <v>55456983</v>
      </c>
      <c r="E10981" s="11">
        <v>38476500000</v>
      </c>
    </row>
    <row r="10982" spans="1:5">
      <c r="A10982" s="10">
        <v>2711</v>
      </c>
      <c r="B10982" s="4">
        <v>1</v>
      </c>
      <c r="C10982" s="4" t="s">
        <v>22804</v>
      </c>
      <c r="D10982" s="4" t="s">
        <v>22805</v>
      </c>
      <c r="E10982" s="4" t="s">
        <v>22806</v>
      </c>
    </row>
    <row r="10983" spans="1:5">
      <c r="A10983" s="10">
        <v>2712</v>
      </c>
      <c r="B10983" s="4">
        <v>1</v>
      </c>
      <c r="C10983" s="4" t="s">
        <v>22804</v>
      </c>
      <c r="D10983" s="4" t="s">
        <v>22807</v>
      </c>
      <c r="E10983" s="4" t="s">
        <v>22808</v>
      </c>
    </row>
    <row r="10984" spans="1:5">
      <c r="A10984" s="10">
        <v>2713</v>
      </c>
      <c r="B10984" s="4">
        <v>1</v>
      </c>
      <c r="C10984" s="4" t="s">
        <v>22804</v>
      </c>
      <c r="D10984" s="4" t="s">
        <v>22809</v>
      </c>
      <c r="E10984" s="11" t="s">
        <v>22810</v>
      </c>
    </row>
    <row r="10985" spans="1:5">
      <c r="A10985" s="10">
        <v>2714</v>
      </c>
      <c r="B10985" s="4">
        <v>1</v>
      </c>
      <c r="C10985" s="4" t="s">
        <v>22804</v>
      </c>
      <c r="D10985" s="4" t="s">
        <v>22811</v>
      </c>
      <c r="E10985" s="4" t="s">
        <v>22812</v>
      </c>
    </row>
    <row r="10986" spans="1:5">
      <c r="A10986" s="10" t="s">
        <v>27</v>
      </c>
      <c r="B10986" s="4">
        <v>0</v>
      </c>
      <c r="C10986" s="4" t="s">
        <v>22804</v>
      </c>
      <c r="D10986" s="4" t="s">
        <v>22813</v>
      </c>
      <c r="E10986" s="4" t="s">
        <v>22814</v>
      </c>
    </row>
    <row r="10987" spans="1:5">
      <c r="A10987" s="10" t="s">
        <v>39</v>
      </c>
      <c r="B10987" s="4" t="s">
        <v>2926</v>
      </c>
      <c r="C10987" s="4" t="s">
        <v>22804</v>
      </c>
      <c r="D10987" s="4" t="s">
        <v>22815</v>
      </c>
      <c r="E10987" s="4" t="s">
        <v>22816</v>
      </c>
    </row>
    <row r="10988" spans="1:5">
      <c r="A10988" s="10" t="s">
        <v>43</v>
      </c>
      <c r="B10988" s="4">
        <v>3000</v>
      </c>
      <c r="C10988" s="4" t="s">
        <v>22804</v>
      </c>
      <c r="D10988" s="4" t="s">
        <v>22817</v>
      </c>
      <c r="E10988" s="4" t="s">
        <v>22818</v>
      </c>
    </row>
    <row r="10989" spans="1:5">
      <c r="A10989" s="10" t="s">
        <v>27</v>
      </c>
      <c r="B10989" s="4">
        <v>0</v>
      </c>
      <c r="C10989" s="4" t="s">
        <v>22804</v>
      </c>
      <c r="D10989" s="4" t="s">
        <v>22819</v>
      </c>
      <c r="E10989" s="4" t="s">
        <v>22820</v>
      </c>
    </row>
    <row r="10990" spans="1:5">
      <c r="A10990" s="10" t="s">
        <v>48</v>
      </c>
      <c r="B10990" s="4" t="s">
        <v>85</v>
      </c>
      <c r="C10990" s="4" t="s">
        <v>22804</v>
      </c>
      <c r="D10990" s="4" t="s">
        <v>22821</v>
      </c>
      <c r="E10990" s="4" t="s">
        <v>22822</v>
      </c>
    </row>
    <row r="10991" spans="1:5">
      <c r="A10991" s="10" t="s">
        <v>51</v>
      </c>
      <c r="B10991" s="4">
        <v>8800</v>
      </c>
      <c r="C10991" s="4" t="s">
        <v>22804</v>
      </c>
      <c r="D10991" s="4" t="s">
        <v>22823</v>
      </c>
      <c r="E10991" s="4" t="s">
        <v>22824</v>
      </c>
    </row>
    <row r="10992" spans="1:5">
      <c r="A10992" s="10" t="s">
        <v>27</v>
      </c>
      <c r="B10992" s="4">
        <v>0</v>
      </c>
      <c r="C10992" s="4" t="s">
        <v>22825</v>
      </c>
      <c r="D10992" s="4">
        <v>79124943</v>
      </c>
      <c r="E10992" s="4" t="s">
        <v>22826</v>
      </c>
    </row>
    <row r="10993" spans="1:5">
      <c r="A10993" s="10" t="s">
        <v>56</v>
      </c>
      <c r="B10993" s="4" t="s">
        <v>85</v>
      </c>
      <c r="C10993" s="4" t="s">
        <v>22825</v>
      </c>
      <c r="D10993" s="4" t="s">
        <v>22827</v>
      </c>
      <c r="E10993" s="4" t="s">
        <v>22828</v>
      </c>
    </row>
    <row r="10994" spans="1:5">
      <c r="A10994" s="10" t="s">
        <v>59</v>
      </c>
      <c r="B10994" s="4" t="s">
        <v>825</v>
      </c>
      <c r="C10994" s="4" t="s">
        <v>22825</v>
      </c>
      <c r="D10994" s="4" t="s">
        <v>22829</v>
      </c>
      <c r="E10994" s="4" t="s">
        <v>22830</v>
      </c>
    </row>
    <row r="10995" spans="1:5">
      <c r="A10995" s="10" t="s">
        <v>27</v>
      </c>
      <c r="B10995" s="4">
        <v>0</v>
      </c>
      <c r="C10995" s="4" t="s">
        <v>22825</v>
      </c>
      <c r="D10995" s="4" t="s">
        <v>22831</v>
      </c>
      <c r="E10995" s="4" t="s">
        <v>22832</v>
      </c>
    </row>
    <row r="10996" spans="1:5">
      <c r="A10996" s="10" t="s">
        <v>30</v>
      </c>
      <c r="B10996" s="4" t="s">
        <v>21902</v>
      </c>
      <c r="C10996" s="4" t="s">
        <v>22825</v>
      </c>
      <c r="D10996" s="4" t="s">
        <v>22833</v>
      </c>
      <c r="E10996" s="4" t="s">
        <v>22834</v>
      </c>
    </row>
    <row r="10997" spans="1:5">
      <c r="A10997" s="10" t="s">
        <v>34</v>
      </c>
      <c r="B10997" s="4">
        <v>5800</v>
      </c>
      <c r="C10997" s="4" t="s">
        <v>22825</v>
      </c>
      <c r="D10997" s="4" t="s">
        <v>22835</v>
      </c>
      <c r="E10997" s="4" t="s">
        <v>22836</v>
      </c>
    </row>
    <row r="10998" spans="1:5">
      <c r="A10998" s="10">
        <v>2711</v>
      </c>
      <c r="B10998" s="4">
        <v>1</v>
      </c>
      <c r="C10998" s="4" t="s">
        <v>22837</v>
      </c>
      <c r="D10998" s="4" t="s">
        <v>22838</v>
      </c>
      <c r="E10998" s="4" t="s">
        <v>22839</v>
      </c>
    </row>
    <row r="10999" spans="1:5">
      <c r="A10999" s="10">
        <v>2712</v>
      </c>
      <c r="B10999" s="4">
        <v>1</v>
      </c>
      <c r="C10999" s="4" t="s">
        <v>22837</v>
      </c>
      <c r="D10999" s="4" t="s">
        <v>22840</v>
      </c>
      <c r="E10999" s="4">
        <v>32343312</v>
      </c>
    </row>
    <row r="11000" spans="1:5">
      <c r="A11000" s="10">
        <v>2713</v>
      </c>
      <c r="B11000" s="4">
        <v>1</v>
      </c>
      <c r="C11000" s="4" t="s">
        <v>22837</v>
      </c>
      <c r="D11000" s="4" t="s">
        <v>22841</v>
      </c>
      <c r="E11000" s="4" t="s">
        <v>22842</v>
      </c>
    </row>
    <row r="11001" spans="1:5">
      <c r="A11001" s="10">
        <v>2714</v>
      </c>
      <c r="B11001" s="4">
        <v>1</v>
      </c>
      <c r="C11001" s="4" t="s">
        <v>22837</v>
      </c>
      <c r="D11001" s="4" t="s">
        <v>22843</v>
      </c>
      <c r="E11001" s="4" t="s">
        <v>22844</v>
      </c>
    </row>
    <row r="11002" spans="1:5">
      <c r="A11002" s="10" t="s">
        <v>27</v>
      </c>
      <c r="B11002" s="4">
        <v>0</v>
      </c>
      <c r="C11002" s="4" t="s">
        <v>22837</v>
      </c>
      <c r="D11002" s="4" t="s">
        <v>22845</v>
      </c>
      <c r="E11002" s="4" t="s">
        <v>22846</v>
      </c>
    </row>
    <row r="11003" spans="1:5">
      <c r="A11003" s="10" t="s">
        <v>48</v>
      </c>
      <c r="B11003" s="4" t="s">
        <v>2926</v>
      </c>
      <c r="C11003" s="4" t="s">
        <v>22837</v>
      </c>
      <c r="D11003" s="4" t="s">
        <v>22847</v>
      </c>
      <c r="E11003" s="11" t="s">
        <v>22848</v>
      </c>
    </row>
    <row r="11004" spans="1:5">
      <c r="A11004" s="10" t="s">
        <v>51</v>
      </c>
      <c r="B11004" s="4">
        <v>5000</v>
      </c>
      <c r="C11004" s="4" t="s">
        <v>22837</v>
      </c>
      <c r="D11004" s="4" t="s">
        <v>22849</v>
      </c>
      <c r="E11004" s="4" t="s">
        <v>22850</v>
      </c>
    </row>
    <row r="11005" spans="1:5">
      <c r="A11005" s="10" t="s">
        <v>27</v>
      </c>
      <c r="B11005" s="4">
        <v>0</v>
      </c>
      <c r="C11005" s="4" t="s">
        <v>22837</v>
      </c>
      <c r="D11005" s="4" t="s">
        <v>22851</v>
      </c>
      <c r="E11005" s="4" t="s">
        <v>22852</v>
      </c>
    </row>
    <row r="11006" spans="1:5">
      <c r="A11006" s="10" t="s">
        <v>56</v>
      </c>
      <c r="B11006" s="4" t="s">
        <v>85</v>
      </c>
      <c r="C11006" s="4" t="s">
        <v>22837</v>
      </c>
      <c r="D11006" s="4" t="s">
        <v>22853</v>
      </c>
      <c r="E11006" s="4" t="s">
        <v>22854</v>
      </c>
    </row>
    <row r="11007" spans="1:5">
      <c r="A11007" s="10" t="s">
        <v>59</v>
      </c>
      <c r="B11007" s="4">
        <v>1000</v>
      </c>
      <c r="C11007" s="4" t="s">
        <v>22837</v>
      </c>
      <c r="D11007" s="4" t="s">
        <v>22855</v>
      </c>
      <c r="E11007" s="4" t="s">
        <v>22856</v>
      </c>
    </row>
    <row r="11008" spans="1:5">
      <c r="A11008" s="10" t="s">
        <v>27</v>
      </c>
      <c r="B11008" s="4">
        <v>0</v>
      </c>
      <c r="C11008" s="4" t="s">
        <v>22837</v>
      </c>
      <c r="D11008" s="4" t="s">
        <v>22857</v>
      </c>
      <c r="E11008" s="4" t="s">
        <v>22858</v>
      </c>
    </row>
    <row r="11009" spans="1:5">
      <c r="A11009" s="10" t="s">
        <v>30</v>
      </c>
      <c r="B11009" s="4">
        <v>4475</v>
      </c>
      <c r="C11009" s="4" t="s">
        <v>22837</v>
      </c>
      <c r="D11009" s="4" t="s">
        <v>22859</v>
      </c>
      <c r="E11009" s="4" t="s">
        <v>22860</v>
      </c>
    </row>
    <row r="11010" spans="1:5">
      <c r="A11010" s="10" t="s">
        <v>34</v>
      </c>
      <c r="B11010" s="4">
        <v>5000</v>
      </c>
      <c r="C11010" s="4" t="s">
        <v>22837</v>
      </c>
      <c r="D11010" s="4" t="s">
        <v>22861</v>
      </c>
      <c r="E11010" s="4" t="s">
        <v>22862</v>
      </c>
    </row>
    <row r="11011" spans="1:5">
      <c r="A11011" s="10" t="s">
        <v>27</v>
      </c>
      <c r="B11011" s="4">
        <v>0</v>
      </c>
      <c r="C11011" s="4" t="s">
        <v>22863</v>
      </c>
      <c r="D11011" s="4" t="s">
        <v>22864</v>
      </c>
      <c r="E11011" s="4" t="s">
        <v>22865</v>
      </c>
    </row>
    <row r="11012" spans="1:5">
      <c r="A11012" s="10" t="s">
        <v>39</v>
      </c>
      <c r="B11012" s="4" t="s">
        <v>85</v>
      </c>
      <c r="C11012" s="4" t="s">
        <v>22863</v>
      </c>
      <c r="D11012" s="4" t="s">
        <v>22866</v>
      </c>
      <c r="E11012" s="4" t="s">
        <v>22867</v>
      </c>
    </row>
    <row r="11013" spans="1:5">
      <c r="A11013" s="10" t="s">
        <v>43</v>
      </c>
      <c r="B11013" s="4">
        <v>5000</v>
      </c>
      <c r="C11013" s="4" t="s">
        <v>22863</v>
      </c>
      <c r="D11013" s="4" t="s">
        <v>22868</v>
      </c>
      <c r="E11013" s="4" t="s">
        <v>22869</v>
      </c>
    </row>
    <row r="11014" spans="1:5">
      <c r="A11014" s="10">
        <v>2711</v>
      </c>
      <c r="B11014" s="4">
        <v>1</v>
      </c>
      <c r="C11014" s="4" t="s">
        <v>22870</v>
      </c>
      <c r="D11014" s="4" t="s">
        <v>22871</v>
      </c>
      <c r="E11014" s="4" t="s">
        <v>22872</v>
      </c>
    </row>
    <row r="11015" spans="1:5">
      <c r="A11015" s="10">
        <v>2712</v>
      </c>
      <c r="B11015" s="4">
        <v>1</v>
      </c>
      <c r="C11015" s="4" t="s">
        <v>22870</v>
      </c>
      <c r="D11015" s="4" t="s">
        <v>22873</v>
      </c>
      <c r="E11015" s="4" t="s">
        <v>22874</v>
      </c>
    </row>
    <row r="11016" spans="1:5">
      <c r="A11016" s="10">
        <v>2713</v>
      </c>
      <c r="B11016" s="4">
        <v>1</v>
      </c>
      <c r="C11016" s="4" t="s">
        <v>22870</v>
      </c>
      <c r="D11016" s="4" t="s">
        <v>22875</v>
      </c>
      <c r="E11016" s="4" t="s">
        <v>22876</v>
      </c>
    </row>
    <row r="11017" spans="1:5">
      <c r="A11017" s="10">
        <v>2714</v>
      </c>
      <c r="B11017" s="4">
        <v>1</v>
      </c>
      <c r="C11017" s="4" t="s">
        <v>22877</v>
      </c>
      <c r="D11017" s="4" t="s">
        <v>22878</v>
      </c>
      <c r="E11017" s="4" t="s">
        <v>22879</v>
      </c>
    </row>
    <row r="11018" spans="1:5">
      <c r="A11018" s="10" t="s">
        <v>27</v>
      </c>
      <c r="B11018" s="4">
        <v>0</v>
      </c>
      <c r="C11018" s="4" t="s">
        <v>22870</v>
      </c>
      <c r="D11018" s="4" t="s">
        <v>22880</v>
      </c>
      <c r="E11018" s="4" t="s">
        <v>22881</v>
      </c>
    </row>
    <row r="11019" spans="1:5">
      <c r="A11019" s="10" t="s">
        <v>56</v>
      </c>
      <c r="B11019" s="4" t="s">
        <v>40</v>
      </c>
      <c r="C11019" s="4" t="s">
        <v>22870</v>
      </c>
      <c r="D11019" s="4" t="s">
        <v>22882</v>
      </c>
      <c r="E11019" s="4" t="s">
        <v>22883</v>
      </c>
    </row>
    <row r="11020" spans="1:5">
      <c r="A11020" s="10" t="s">
        <v>59</v>
      </c>
      <c r="B11020" s="4" t="s">
        <v>150</v>
      </c>
      <c r="C11020" s="4" t="s">
        <v>22870</v>
      </c>
      <c r="D11020" s="4" t="s">
        <v>22884</v>
      </c>
      <c r="E11020" s="4" t="s">
        <v>22885</v>
      </c>
    </row>
    <row r="11021" spans="1:5">
      <c r="A11021" s="10" t="s">
        <v>27</v>
      </c>
      <c r="B11021" s="4">
        <v>0</v>
      </c>
      <c r="C11021" s="4" t="s">
        <v>22870</v>
      </c>
      <c r="D11021" s="4" t="s">
        <v>22886</v>
      </c>
      <c r="E11021" s="4" t="s">
        <v>22887</v>
      </c>
    </row>
    <row r="11022" spans="1:5">
      <c r="A11022" s="10" t="s">
        <v>30</v>
      </c>
      <c r="B11022" s="4">
        <v>4475</v>
      </c>
      <c r="C11022" s="4" t="s">
        <v>22870</v>
      </c>
      <c r="D11022" s="4" t="s">
        <v>22888</v>
      </c>
      <c r="E11022" s="4" t="s">
        <v>22889</v>
      </c>
    </row>
    <row r="11023" spans="1:5">
      <c r="A11023" s="10" t="s">
        <v>34</v>
      </c>
      <c r="B11023" s="4" t="s">
        <v>94</v>
      </c>
      <c r="C11023" s="4" t="s">
        <v>22870</v>
      </c>
      <c r="D11023" s="4" t="s">
        <v>22890</v>
      </c>
      <c r="E11023" s="4" t="s">
        <v>22891</v>
      </c>
    </row>
    <row r="11024" spans="1:5">
      <c r="A11024" s="10" t="s">
        <v>27</v>
      </c>
      <c r="B11024" s="4">
        <v>0</v>
      </c>
      <c r="C11024" s="4" t="s">
        <v>22870</v>
      </c>
      <c r="D11024" s="4" t="s">
        <v>22892</v>
      </c>
      <c r="E11024" s="4" t="s">
        <v>22893</v>
      </c>
    </row>
    <row r="11025" spans="1:5">
      <c r="A11025" s="10" t="s">
        <v>39</v>
      </c>
      <c r="B11025" s="4" t="s">
        <v>40</v>
      </c>
      <c r="C11025" s="4" t="s">
        <v>22870</v>
      </c>
      <c r="D11025" s="4" t="s">
        <v>22894</v>
      </c>
      <c r="E11025" s="4" t="s">
        <v>22895</v>
      </c>
    </row>
    <row r="11026" spans="1:5">
      <c r="A11026" s="10" t="s">
        <v>43</v>
      </c>
      <c r="B11026" s="4" t="s">
        <v>94</v>
      </c>
      <c r="C11026" s="4" t="s">
        <v>22870</v>
      </c>
      <c r="D11026" s="4" t="s">
        <v>22896</v>
      </c>
      <c r="E11026" s="4" t="s">
        <v>22897</v>
      </c>
    </row>
    <row r="11027" spans="1:5">
      <c r="A11027" s="10" t="s">
        <v>27</v>
      </c>
      <c r="B11027" s="4">
        <v>0</v>
      </c>
      <c r="C11027" s="4" t="s">
        <v>22870</v>
      </c>
      <c r="D11027" s="4" t="s">
        <v>22898</v>
      </c>
      <c r="E11027" s="4" t="s">
        <v>22899</v>
      </c>
    </row>
    <row r="11028" spans="1:5">
      <c r="A11028" s="10" t="s">
        <v>48</v>
      </c>
      <c r="B11028" s="4" t="s">
        <v>2926</v>
      </c>
      <c r="C11028" s="4" t="s">
        <v>22870</v>
      </c>
      <c r="D11028" s="4" t="s">
        <v>22900</v>
      </c>
      <c r="E11028" s="4" t="s">
        <v>22901</v>
      </c>
    </row>
    <row r="11029" spans="1:5">
      <c r="A11029" s="10" t="s">
        <v>51</v>
      </c>
      <c r="B11029" s="4">
        <v>3800</v>
      </c>
      <c r="C11029" s="4" t="s">
        <v>22870</v>
      </c>
      <c r="D11029" s="4" t="s">
        <v>22902</v>
      </c>
      <c r="E11029" s="4" t="s">
        <v>22903</v>
      </c>
    </row>
    <row r="11030" spans="1:5">
      <c r="A11030" s="10">
        <v>2711</v>
      </c>
      <c r="B11030" s="4">
        <v>1</v>
      </c>
      <c r="C11030" s="4" t="s">
        <v>22904</v>
      </c>
      <c r="D11030" s="11" t="s">
        <v>22905</v>
      </c>
      <c r="E11030" s="4" t="s">
        <v>22906</v>
      </c>
    </row>
    <row r="11031" spans="1:5">
      <c r="A11031" s="10">
        <v>2712</v>
      </c>
      <c r="B11031" s="4">
        <v>1</v>
      </c>
      <c r="C11031" s="4" t="s">
        <v>22904</v>
      </c>
      <c r="D11031" s="11" t="s">
        <v>22907</v>
      </c>
      <c r="E11031" s="4" t="s">
        <v>22908</v>
      </c>
    </row>
    <row r="11032" spans="1:5">
      <c r="A11032" s="10">
        <v>2713</v>
      </c>
      <c r="B11032" s="4">
        <v>1</v>
      </c>
      <c r="C11032" s="4" t="s">
        <v>22904</v>
      </c>
      <c r="D11032" s="4" t="s">
        <v>22909</v>
      </c>
      <c r="E11032" s="4" t="s">
        <v>22910</v>
      </c>
    </row>
    <row r="11033" spans="1:5">
      <c r="A11033" s="10">
        <v>2714</v>
      </c>
      <c r="B11033" s="4">
        <v>1</v>
      </c>
      <c r="C11033" s="4" t="s">
        <v>22904</v>
      </c>
      <c r="D11033" s="4" t="s">
        <v>22911</v>
      </c>
      <c r="E11033" s="4" t="s">
        <v>22912</v>
      </c>
    </row>
    <row r="11034" spans="1:5">
      <c r="A11034" s="10" t="s">
        <v>27</v>
      </c>
      <c r="B11034" s="4">
        <v>0</v>
      </c>
      <c r="C11034" s="4" t="s">
        <v>22904</v>
      </c>
      <c r="D11034" s="4" t="s">
        <v>22913</v>
      </c>
      <c r="E11034" s="4" t="s">
        <v>22914</v>
      </c>
    </row>
    <row r="11035" spans="1:5">
      <c r="A11035" s="10" t="s">
        <v>30</v>
      </c>
      <c r="B11035" s="4" t="s">
        <v>21902</v>
      </c>
      <c r="C11035" s="4" t="s">
        <v>22904</v>
      </c>
      <c r="D11035" s="4" t="s">
        <v>22915</v>
      </c>
      <c r="E11035" s="4" t="s">
        <v>22916</v>
      </c>
    </row>
    <row r="11036" spans="1:5">
      <c r="A11036" s="10" t="s">
        <v>34</v>
      </c>
      <c r="B11036" s="4" t="s">
        <v>94</v>
      </c>
      <c r="C11036" s="4" t="s">
        <v>22904</v>
      </c>
      <c r="D11036" s="4" t="s">
        <v>22917</v>
      </c>
      <c r="E11036" s="4" t="s">
        <v>22918</v>
      </c>
    </row>
    <row r="11037" spans="1:5">
      <c r="A11037" s="10" t="s">
        <v>27</v>
      </c>
      <c r="B11037" s="4">
        <v>0</v>
      </c>
      <c r="C11037" s="4" t="s">
        <v>22904</v>
      </c>
      <c r="D11037" s="11" t="s">
        <v>22919</v>
      </c>
      <c r="E11037" s="4" t="s">
        <v>22920</v>
      </c>
    </row>
    <row r="11038" spans="1:5">
      <c r="A11038" s="10" t="s">
        <v>39</v>
      </c>
      <c r="B11038" s="4" t="s">
        <v>85</v>
      </c>
      <c r="C11038" s="4" t="s">
        <v>22904</v>
      </c>
      <c r="D11038" s="11" t="s">
        <v>22921</v>
      </c>
      <c r="E11038" s="4" t="s">
        <v>22922</v>
      </c>
    </row>
    <row r="11039" spans="1:5">
      <c r="A11039" s="10" t="s">
        <v>43</v>
      </c>
      <c r="B11039" s="4" t="s">
        <v>417</v>
      </c>
      <c r="C11039" s="4" t="s">
        <v>22904</v>
      </c>
      <c r="D11039" s="11" t="s">
        <v>22923</v>
      </c>
      <c r="E11039" s="4" t="s">
        <v>22924</v>
      </c>
    </row>
    <row r="11040" spans="1:5">
      <c r="A11040" s="10" t="s">
        <v>27</v>
      </c>
      <c r="B11040" s="4">
        <v>0</v>
      </c>
      <c r="C11040" s="4" t="s">
        <v>22904</v>
      </c>
      <c r="D11040" s="11" t="s">
        <v>22925</v>
      </c>
      <c r="E11040" s="4" t="s">
        <v>22926</v>
      </c>
    </row>
    <row r="11041" spans="1:5">
      <c r="A11041" s="10" t="s">
        <v>48</v>
      </c>
      <c r="B11041" s="4" t="s">
        <v>85</v>
      </c>
      <c r="C11041" s="4" t="s">
        <v>22904</v>
      </c>
      <c r="D11041" s="11" t="s">
        <v>22927</v>
      </c>
      <c r="E11041" s="4" t="s">
        <v>22928</v>
      </c>
    </row>
    <row r="11042" spans="1:5">
      <c r="A11042" s="10" t="s">
        <v>51</v>
      </c>
      <c r="B11042" s="4">
        <v>7800</v>
      </c>
      <c r="C11042" s="4" t="s">
        <v>22904</v>
      </c>
      <c r="D11042" s="11" t="s">
        <v>22929</v>
      </c>
      <c r="E11042" s="4" t="s">
        <v>22930</v>
      </c>
    </row>
    <row r="11043" spans="1:5">
      <c r="A11043" s="10" t="s">
        <v>27</v>
      </c>
      <c r="B11043" s="4">
        <v>0</v>
      </c>
      <c r="C11043" s="4" t="s">
        <v>22904</v>
      </c>
      <c r="D11043" s="11" t="s">
        <v>22931</v>
      </c>
      <c r="E11043" s="4" t="s">
        <v>22932</v>
      </c>
    </row>
    <row r="11044" spans="1:5">
      <c r="A11044" s="10" t="s">
        <v>56</v>
      </c>
      <c r="B11044" s="4" t="s">
        <v>85</v>
      </c>
      <c r="C11044" s="4" t="s">
        <v>22904</v>
      </c>
      <c r="D11044" s="11" t="s">
        <v>22933</v>
      </c>
      <c r="E11044" s="4" t="s">
        <v>22934</v>
      </c>
    </row>
    <row r="11045" spans="1:5">
      <c r="A11045" s="10" t="s">
        <v>59</v>
      </c>
      <c r="B11045" s="4" t="s">
        <v>44</v>
      </c>
      <c r="C11045" s="4" t="s">
        <v>22904</v>
      </c>
      <c r="D11045" s="11" t="s">
        <v>22935</v>
      </c>
      <c r="E11045" s="4" t="s">
        <v>22936</v>
      </c>
    </row>
    <row r="11046" spans="1:5">
      <c r="A11046" s="10">
        <v>2711</v>
      </c>
      <c r="B11046" s="4">
        <v>1</v>
      </c>
      <c r="C11046" s="4" t="s">
        <v>22937</v>
      </c>
      <c r="D11046" s="4" t="s">
        <v>22938</v>
      </c>
      <c r="E11046" s="4" t="s">
        <v>22939</v>
      </c>
    </row>
    <row r="11047" spans="1:5">
      <c r="A11047" s="10">
        <v>2712</v>
      </c>
      <c r="B11047" s="4">
        <v>1</v>
      </c>
      <c r="C11047" s="4" t="s">
        <v>22937</v>
      </c>
      <c r="D11047" s="4" t="s">
        <v>22940</v>
      </c>
      <c r="E11047" s="4" t="s">
        <v>22941</v>
      </c>
    </row>
    <row r="11048" spans="1:5">
      <c r="A11048" s="10">
        <v>2713</v>
      </c>
      <c r="B11048" s="4">
        <v>1</v>
      </c>
      <c r="C11048" s="4" t="s">
        <v>22937</v>
      </c>
      <c r="D11048" s="4" t="s">
        <v>22942</v>
      </c>
      <c r="E11048" s="11" t="s">
        <v>22943</v>
      </c>
    </row>
    <row r="11049" spans="1:5">
      <c r="A11049" s="10">
        <v>2714</v>
      </c>
      <c r="B11049" s="4">
        <v>1</v>
      </c>
      <c r="C11049" s="4" t="s">
        <v>22937</v>
      </c>
      <c r="D11049" s="4" t="s">
        <v>22944</v>
      </c>
      <c r="E11049" s="4" t="s">
        <v>22945</v>
      </c>
    </row>
    <row r="11050" spans="1:5">
      <c r="A11050" s="10" t="s">
        <v>27</v>
      </c>
      <c r="B11050" s="4">
        <v>0</v>
      </c>
      <c r="C11050" s="4" t="s">
        <v>22946</v>
      </c>
      <c r="D11050" s="4" t="s">
        <v>22947</v>
      </c>
      <c r="E11050" s="4" t="s">
        <v>22948</v>
      </c>
    </row>
    <row r="11051" spans="1:5">
      <c r="A11051" s="10" t="s">
        <v>39</v>
      </c>
      <c r="B11051" s="4" t="s">
        <v>40</v>
      </c>
      <c r="C11051" s="4" t="s">
        <v>22946</v>
      </c>
      <c r="D11051" s="4" t="s">
        <v>22949</v>
      </c>
      <c r="E11051" s="4" t="s">
        <v>22950</v>
      </c>
    </row>
    <row r="11052" spans="1:5">
      <c r="A11052" s="10" t="s">
        <v>43</v>
      </c>
      <c r="B11052" s="4" t="s">
        <v>506</v>
      </c>
      <c r="C11052" s="4" t="s">
        <v>22946</v>
      </c>
      <c r="D11052" s="4" t="s">
        <v>22951</v>
      </c>
      <c r="E11052" s="4" t="s">
        <v>22952</v>
      </c>
    </row>
    <row r="11053" spans="1:5">
      <c r="A11053" s="10" t="s">
        <v>27</v>
      </c>
      <c r="B11053" s="4">
        <v>0</v>
      </c>
      <c r="C11053" s="4" t="s">
        <v>22946</v>
      </c>
      <c r="D11053" s="4">
        <v>8512399</v>
      </c>
      <c r="E11053" s="4" t="s">
        <v>22953</v>
      </c>
    </row>
    <row r="11054" spans="1:5">
      <c r="A11054" s="10" t="s">
        <v>48</v>
      </c>
      <c r="B11054" s="4" t="s">
        <v>2926</v>
      </c>
      <c r="C11054" s="4" t="s">
        <v>22946</v>
      </c>
      <c r="D11054" s="4" t="s">
        <v>22954</v>
      </c>
      <c r="E11054" s="4" t="s">
        <v>22955</v>
      </c>
    </row>
    <row r="11055" spans="1:5">
      <c r="A11055" s="10" t="s">
        <v>51</v>
      </c>
      <c r="B11055" s="4">
        <v>4000</v>
      </c>
      <c r="C11055" s="4" t="s">
        <v>22946</v>
      </c>
      <c r="D11055" s="4">
        <v>8513285</v>
      </c>
      <c r="E11055" s="4" t="s">
        <v>22956</v>
      </c>
    </row>
    <row r="11056" spans="1:5">
      <c r="A11056" s="10" t="s">
        <v>27</v>
      </c>
      <c r="B11056" s="4">
        <v>0</v>
      </c>
      <c r="C11056" s="4" t="s">
        <v>22946</v>
      </c>
      <c r="D11056" s="4" t="s">
        <v>22957</v>
      </c>
      <c r="E11056" s="4" t="s">
        <v>22958</v>
      </c>
    </row>
    <row r="11057" spans="1:5">
      <c r="A11057" s="10" t="s">
        <v>56</v>
      </c>
      <c r="B11057" s="4" t="s">
        <v>85</v>
      </c>
      <c r="C11057" s="4" t="s">
        <v>22946</v>
      </c>
      <c r="D11057" s="4" t="s">
        <v>22959</v>
      </c>
      <c r="E11057" s="4" t="s">
        <v>22960</v>
      </c>
    </row>
    <row r="11058" spans="1:5">
      <c r="A11058" s="10" t="s">
        <v>59</v>
      </c>
      <c r="B11058" s="4">
        <v>0</v>
      </c>
      <c r="C11058" s="4" t="s">
        <v>22946</v>
      </c>
      <c r="D11058" s="4" t="s">
        <v>22961</v>
      </c>
      <c r="E11058" s="4" t="s">
        <v>22962</v>
      </c>
    </row>
    <row r="11059" spans="1:5">
      <c r="A11059" s="10" t="s">
        <v>27</v>
      </c>
      <c r="B11059" s="4">
        <v>0</v>
      </c>
      <c r="C11059" s="4" t="s">
        <v>22946</v>
      </c>
      <c r="D11059" s="4" t="s">
        <v>22963</v>
      </c>
      <c r="E11059" s="4" t="s">
        <v>22964</v>
      </c>
    </row>
    <row r="11060" spans="1:5">
      <c r="A11060" s="10" t="s">
        <v>30</v>
      </c>
      <c r="B11060" s="4">
        <v>4475</v>
      </c>
      <c r="C11060" s="4" t="s">
        <v>22946</v>
      </c>
      <c r="D11060" s="4" t="s">
        <v>22965</v>
      </c>
      <c r="E11060" s="4" t="s">
        <v>22966</v>
      </c>
    </row>
    <row r="11061" spans="1:5">
      <c r="A11061" s="10" t="s">
        <v>34</v>
      </c>
      <c r="B11061" s="4" t="s">
        <v>1319</v>
      </c>
      <c r="C11061" s="4" t="s">
        <v>22946</v>
      </c>
      <c r="D11061" s="4" t="s">
        <v>22967</v>
      </c>
      <c r="E11061" s="4" t="s">
        <v>22968</v>
      </c>
    </row>
    <row r="11062" spans="1:5">
      <c r="A11062" s="10">
        <v>2711</v>
      </c>
      <c r="B11062" s="4">
        <v>1</v>
      </c>
      <c r="C11062" s="4" t="s">
        <v>22969</v>
      </c>
      <c r="D11062" s="4" t="s">
        <v>22970</v>
      </c>
      <c r="E11062" s="4" t="s">
        <v>22971</v>
      </c>
    </row>
    <row r="11063" spans="1:5">
      <c r="A11063" s="10">
        <v>2712</v>
      </c>
      <c r="B11063" s="4">
        <v>1</v>
      </c>
      <c r="C11063" s="4" t="s">
        <v>22969</v>
      </c>
      <c r="D11063" s="4" t="s">
        <v>22972</v>
      </c>
      <c r="E11063" s="4" t="s">
        <v>22973</v>
      </c>
    </row>
    <row r="11064" spans="1:5">
      <c r="A11064" s="10">
        <v>2713</v>
      </c>
      <c r="B11064" s="4">
        <v>1</v>
      </c>
      <c r="C11064" s="4" t="s">
        <v>22969</v>
      </c>
      <c r="D11064" s="4" t="s">
        <v>22974</v>
      </c>
      <c r="E11064" s="4" t="s">
        <v>22975</v>
      </c>
    </row>
    <row r="11065" spans="1:5">
      <c r="A11065" s="10">
        <v>2714</v>
      </c>
      <c r="B11065" s="4">
        <v>1</v>
      </c>
      <c r="C11065" s="4" t="s">
        <v>22969</v>
      </c>
      <c r="D11065" s="4" t="s">
        <v>22976</v>
      </c>
      <c r="E11065" s="4" t="s">
        <v>22977</v>
      </c>
    </row>
    <row r="11066" spans="1:5">
      <c r="A11066" s="10" t="s">
        <v>27</v>
      </c>
      <c r="B11066" s="4">
        <v>0</v>
      </c>
      <c r="C11066" s="4" t="s">
        <v>22969</v>
      </c>
      <c r="D11066" s="4" t="s">
        <v>22978</v>
      </c>
      <c r="E11066" s="4" t="s">
        <v>22979</v>
      </c>
    </row>
    <row r="11067" spans="1:5">
      <c r="A11067" s="10" t="s">
        <v>48</v>
      </c>
      <c r="B11067" s="4" t="s">
        <v>85</v>
      </c>
      <c r="C11067" s="4" t="s">
        <v>22969</v>
      </c>
      <c r="D11067" s="4" t="s">
        <v>22980</v>
      </c>
      <c r="E11067" s="4" t="s">
        <v>22981</v>
      </c>
    </row>
    <row r="11068" spans="1:5">
      <c r="A11068" s="10" t="s">
        <v>51</v>
      </c>
      <c r="B11068" s="4">
        <v>7800</v>
      </c>
      <c r="C11068" s="4" t="s">
        <v>22969</v>
      </c>
      <c r="D11068" s="4" t="s">
        <v>22982</v>
      </c>
      <c r="E11068" s="4" t="s">
        <v>22983</v>
      </c>
    </row>
    <row r="11069" spans="1:5">
      <c r="A11069" s="10" t="s">
        <v>27</v>
      </c>
      <c r="B11069" s="4">
        <v>0</v>
      </c>
      <c r="C11069" s="4" t="s">
        <v>22984</v>
      </c>
      <c r="D11069" s="4" t="s">
        <v>22985</v>
      </c>
      <c r="E11069" s="4" t="s">
        <v>22986</v>
      </c>
    </row>
    <row r="11070" spans="1:5">
      <c r="A11070" s="10" t="s">
        <v>56</v>
      </c>
      <c r="B11070" s="4" t="s">
        <v>85</v>
      </c>
      <c r="C11070" s="4" t="s">
        <v>22984</v>
      </c>
      <c r="D11070" s="4" t="s">
        <v>22987</v>
      </c>
      <c r="E11070" s="4" t="s">
        <v>22988</v>
      </c>
    </row>
    <row r="11071" spans="1:5">
      <c r="A11071" s="10" t="s">
        <v>59</v>
      </c>
      <c r="B11071" s="4" t="s">
        <v>506</v>
      </c>
      <c r="C11071" s="4" t="s">
        <v>22984</v>
      </c>
      <c r="D11071" s="4" t="s">
        <v>22989</v>
      </c>
      <c r="E11071" s="4" t="s">
        <v>22990</v>
      </c>
    </row>
    <row r="11072" spans="1:5">
      <c r="A11072" s="10" t="s">
        <v>27</v>
      </c>
      <c r="B11072" s="4">
        <v>0</v>
      </c>
      <c r="C11072" s="4" t="s">
        <v>22984</v>
      </c>
      <c r="D11072" s="4" t="s">
        <v>22991</v>
      </c>
      <c r="E11072" s="4" t="s">
        <v>22992</v>
      </c>
    </row>
    <row r="11073" spans="1:5">
      <c r="A11073" s="10" t="s">
        <v>30</v>
      </c>
      <c r="B11073" s="4" t="s">
        <v>21902</v>
      </c>
      <c r="C11073" s="4" t="s">
        <v>22984</v>
      </c>
      <c r="D11073" s="4" t="s">
        <v>22993</v>
      </c>
      <c r="E11073" s="4" t="s">
        <v>22994</v>
      </c>
    </row>
    <row r="11074" spans="1:5">
      <c r="A11074" s="10" t="s">
        <v>34</v>
      </c>
      <c r="B11074" s="4">
        <v>3800</v>
      </c>
      <c r="C11074" s="4" t="s">
        <v>22984</v>
      </c>
      <c r="D11074" s="4" t="s">
        <v>22995</v>
      </c>
      <c r="E11074" s="4" t="s">
        <v>22996</v>
      </c>
    </row>
    <row r="11075" spans="1:5">
      <c r="A11075" s="10" t="s">
        <v>27</v>
      </c>
      <c r="B11075" s="4">
        <v>0</v>
      </c>
      <c r="C11075" s="4" t="s">
        <v>22984</v>
      </c>
      <c r="D11075" s="4" t="s">
        <v>22997</v>
      </c>
      <c r="E11075" s="4" t="s">
        <v>22998</v>
      </c>
    </row>
    <row r="11076" spans="1:5">
      <c r="A11076" s="10" t="s">
        <v>39</v>
      </c>
      <c r="B11076" s="4" t="s">
        <v>2926</v>
      </c>
      <c r="C11076" s="4" t="s">
        <v>22984</v>
      </c>
      <c r="D11076" s="4" t="s">
        <v>22999</v>
      </c>
      <c r="E11076" s="4" t="s">
        <v>23000</v>
      </c>
    </row>
    <row r="11077" spans="1:5">
      <c r="A11077" s="10" t="s">
        <v>43</v>
      </c>
      <c r="B11077" s="4">
        <v>1000</v>
      </c>
      <c r="C11077" s="4" t="s">
        <v>22984</v>
      </c>
      <c r="D11077" s="4" t="s">
        <v>23001</v>
      </c>
      <c r="E11077" s="4" t="s">
        <v>23002</v>
      </c>
    </row>
    <row r="11078" spans="1:5">
      <c r="A11078" s="10">
        <v>2711</v>
      </c>
      <c r="B11078" s="4">
        <v>1</v>
      </c>
      <c r="C11078" s="4" t="s">
        <v>23003</v>
      </c>
      <c r="D11078" s="4" t="s">
        <v>23004</v>
      </c>
      <c r="E11078" s="4" t="s">
        <v>23005</v>
      </c>
    </row>
    <row r="11079" spans="1:5">
      <c r="A11079" s="10">
        <v>2712</v>
      </c>
      <c r="B11079" s="4">
        <v>1</v>
      </c>
      <c r="C11079" s="4" t="s">
        <v>23003</v>
      </c>
      <c r="D11079" s="4" t="s">
        <v>23006</v>
      </c>
      <c r="E11079" s="4" t="s">
        <v>23007</v>
      </c>
    </row>
    <row r="11080" spans="1:5">
      <c r="A11080" s="10">
        <v>2713</v>
      </c>
      <c r="B11080" s="4">
        <v>1</v>
      </c>
      <c r="C11080" s="4" t="s">
        <v>23003</v>
      </c>
      <c r="D11080" s="4" t="s">
        <v>23008</v>
      </c>
      <c r="E11080" s="4" t="s">
        <v>23009</v>
      </c>
    </row>
    <row r="11081" spans="1:5">
      <c r="A11081" s="10">
        <v>2714</v>
      </c>
      <c r="B11081" s="4">
        <v>1</v>
      </c>
      <c r="C11081" s="4" t="s">
        <v>23003</v>
      </c>
      <c r="D11081" s="4" t="s">
        <v>23010</v>
      </c>
      <c r="E11081" s="4" t="s">
        <v>23011</v>
      </c>
    </row>
    <row r="11082" spans="1:5">
      <c r="A11082" s="10" t="s">
        <v>27</v>
      </c>
      <c r="B11082" s="4">
        <v>0</v>
      </c>
      <c r="C11082" s="4" t="s">
        <v>23003</v>
      </c>
      <c r="D11082" s="4" t="s">
        <v>23012</v>
      </c>
      <c r="E11082" s="4" t="s">
        <v>23013</v>
      </c>
    </row>
    <row r="11083" spans="1:5">
      <c r="A11083" s="10" t="s">
        <v>56</v>
      </c>
      <c r="B11083" s="4" t="s">
        <v>85</v>
      </c>
      <c r="C11083" s="4" t="s">
        <v>23003</v>
      </c>
      <c r="D11083" s="4" t="s">
        <v>23014</v>
      </c>
      <c r="E11083" s="4" t="s">
        <v>23015</v>
      </c>
    </row>
    <row r="11084" spans="1:5">
      <c r="A11084" s="10" t="s">
        <v>59</v>
      </c>
      <c r="B11084" s="4">
        <v>2000</v>
      </c>
      <c r="C11084" s="4" t="s">
        <v>23003</v>
      </c>
      <c r="D11084" s="4" t="s">
        <v>23016</v>
      </c>
      <c r="E11084" s="4" t="s">
        <v>23017</v>
      </c>
    </row>
    <row r="11085" spans="1:5">
      <c r="A11085" s="10" t="s">
        <v>27</v>
      </c>
      <c r="B11085" s="4">
        <v>0</v>
      </c>
      <c r="C11085" s="4" t="s">
        <v>23018</v>
      </c>
      <c r="D11085" s="4" t="s">
        <v>23019</v>
      </c>
      <c r="E11085" s="4" t="s">
        <v>23020</v>
      </c>
    </row>
    <row r="11086" spans="1:5">
      <c r="A11086" s="10" t="s">
        <v>30</v>
      </c>
      <c r="B11086" s="4" t="s">
        <v>21902</v>
      </c>
      <c r="C11086" s="4" t="s">
        <v>23018</v>
      </c>
      <c r="D11086" s="4" t="s">
        <v>23021</v>
      </c>
      <c r="E11086" s="4" t="s">
        <v>23022</v>
      </c>
    </row>
    <row r="11087" spans="1:5">
      <c r="A11087" s="10" t="s">
        <v>34</v>
      </c>
      <c r="B11087" s="4">
        <v>400</v>
      </c>
      <c r="C11087" s="4" t="s">
        <v>23018</v>
      </c>
      <c r="D11087" s="4" t="s">
        <v>23023</v>
      </c>
      <c r="E11087" s="4" t="s">
        <v>23024</v>
      </c>
    </row>
    <row r="11088" spans="1:5">
      <c r="A11088" s="10" t="s">
        <v>27</v>
      </c>
      <c r="B11088" s="4">
        <v>0</v>
      </c>
      <c r="C11088" s="4" t="s">
        <v>23018</v>
      </c>
      <c r="D11088" s="4" t="s">
        <v>23025</v>
      </c>
      <c r="E11088" s="4" t="s">
        <v>23026</v>
      </c>
    </row>
    <row r="11089" spans="1:5">
      <c r="A11089" s="10" t="s">
        <v>39</v>
      </c>
      <c r="B11089" s="4" t="s">
        <v>85</v>
      </c>
      <c r="C11089" s="4" t="s">
        <v>21702</v>
      </c>
      <c r="D11089" s="4" t="s">
        <v>23027</v>
      </c>
      <c r="E11089" s="4" t="s">
        <v>23028</v>
      </c>
    </row>
    <row r="11090" spans="1:5">
      <c r="A11090" s="10" t="s">
        <v>43</v>
      </c>
      <c r="B11090" s="4" t="s">
        <v>219</v>
      </c>
      <c r="C11090" s="4" t="s">
        <v>23029</v>
      </c>
      <c r="D11090" s="4" t="s">
        <v>23030</v>
      </c>
      <c r="E11090" s="4" t="s">
        <v>23031</v>
      </c>
    </row>
    <row r="11091" spans="1:5">
      <c r="A11091" s="10" t="s">
        <v>27</v>
      </c>
      <c r="B11091" s="4">
        <v>0</v>
      </c>
      <c r="C11091" s="4" t="s">
        <v>23018</v>
      </c>
      <c r="D11091" s="4" t="s">
        <v>23032</v>
      </c>
      <c r="E11091" s="4" t="s">
        <v>23033</v>
      </c>
    </row>
    <row r="11092" spans="1:5">
      <c r="A11092" s="10" t="s">
        <v>48</v>
      </c>
      <c r="B11092" s="4" t="s">
        <v>85</v>
      </c>
      <c r="C11092" s="4" t="s">
        <v>23018</v>
      </c>
      <c r="D11092" s="4" t="s">
        <v>23034</v>
      </c>
      <c r="E11092" s="4" t="s">
        <v>23035</v>
      </c>
    </row>
    <row r="11093" spans="1:5">
      <c r="A11093" s="10" t="s">
        <v>51</v>
      </c>
      <c r="B11093" s="4">
        <v>7000</v>
      </c>
      <c r="C11093" s="4" t="s">
        <v>23018</v>
      </c>
      <c r="D11093" s="4" t="s">
        <v>23036</v>
      </c>
      <c r="E11093" s="4" t="s">
        <v>23037</v>
      </c>
    </row>
    <row r="11094" spans="1:5">
      <c r="A11094" s="10">
        <v>2711</v>
      </c>
      <c r="B11094" s="4">
        <v>1</v>
      </c>
      <c r="C11094" s="4" t="s">
        <v>23038</v>
      </c>
      <c r="D11094" s="4" t="s">
        <v>23039</v>
      </c>
      <c r="E11094" s="4" t="s">
        <v>23040</v>
      </c>
    </row>
    <row r="11095" spans="1:5">
      <c r="A11095" s="10">
        <v>2712</v>
      </c>
      <c r="B11095" s="4">
        <v>1</v>
      </c>
      <c r="C11095" s="4" t="s">
        <v>23038</v>
      </c>
      <c r="D11095" s="4" t="s">
        <v>23041</v>
      </c>
      <c r="E11095" s="4" t="s">
        <v>23042</v>
      </c>
    </row>
    <row r="11096" spans="1:5">
      <c r="A11096" s="10">
        <v>2713</v>
      </c>
      <c r="B11096" s="4">
        <v>1</v>
      </c>
      <c r="C11096" s="4" t="s">
        <v>23038</v>
      </c>
      <c r="D11096" s="4" t="s">
        <v>23043</v>
      </c>
      <c r="E11096" s="4" t="s">
        <v>23044</v>
      </c>
    </row>
    <row r="11097" spans="1:5">
      <c r="A11097" s="10">
        <v>2714</v>
      </c>
      <c r="B11097" s="4">
        <v>1</v>
      </c>
      <c r="C11097" s="4" t="s">
        <v>23038</v>
      </c>
      <c r="D11097" s="4" t="s">
        <v>23045</v>
      </c>
      <c r="E11097" s="4" t="s">
        <v>23046</v>
      </c>
    </row>
    <row r="11098" spans="1:5">
      <c r="A11098" s="10" t="s">
        <v>27</v>
      </c>
      <c r="B11098" s="4">
        <v>0</v>
      </c>
      <c r="C11098" s="4" t="s">
        <v>23038</v>
      </c>
      <c r="D11098" s="4" t="s">
        <v>23047</v>
      </c>
      <c r="E11098" s="4" t="s">
        <v>23048</v>
      </c>
    </row>
    <row r="11099" spans="1:5">
      <c r="A11099" s="10" t="s">
        <v>30</v>
      </c>
      <c r="B11099" s="4">
        <v>4471</v>
      </c>
      <c r="C11099" s="4" t="s">
        <v>23038</v>
      </c>
      <c r="D11099" s="4" t="s">
        <v>23049</v>
      </c>
      <c r="E11099" s="4" t="s">
        <v>23050</v>
      </c>
    </row>
    <row r="11100" spans="1:5">
      <c r="A11100" s="10" t="s">
        <v>34</v>
      </c>
      <c r="B11100" s="4">
        <v>9000</v>
      </c>
      <c r="C11100" s="4" t="s">
        <v>23038</v>
      </c>
      <c r="D11100" s="4" t="s">
        <v>23051</v>
      </c>
      <c r="E11100" s="4" t="s">
        <v>23052</v>
      </c>
    </row>
    <row r="11101" spans="1:5">
      <c r="A11101" s="10" t="s">
        <v>27</v>
      </c>
      <c r="B11101" s="4">
        <v>0</v>
      </c>
      <c r="C11101" s="4" t="s">
        <v>23038</v>
      </c>
      <c r="D11101" s="4" t="s">
        <v>23053</v>
      </c>
      <c r="E11101" s="4" t="s">
        <v>23054</v>
      </c>
    </row>
    <row r="11102" spans="1:5">
      <c r="A11102" s="10" t="s">
        <v>39</v>
      </c>
      <c r="B11102" s="4" t="s">
        <v>85</v>
      </c>
      <c r="C11102" s="4" t="s">
        <v>23038</v>
      </c>
      <c r="D11102" s="4" t="s">
        <v>23055</v>
      </c>
      <c r="E11102" s="4" t="s">
        <v>23056</v>
      </c>
    </row>
    <row r="11103" spans="1:5">
      <c r="A11103" s="10" t="s">
        <v>43</v>
      </c>
      <c r="B11103" s="4">
        <v>2800</v>
      </c>
      <c r="C11103" s="4" t="s">
        <v>23038</v>
      </c>
      <c r="D11103" s="4" t="s">
        <v>23057</v>
      </c>
      <c r="E11103" s="4" t="s">
        <v>23058</v>
      </c>
    </row>
    <row r="11104" spans="1:5">
      <c r="A11104" s="10" t="s">
        <v>27</v>
      </c>
      <c r="B11104" s="4">
        <v>0</v>
      </c>
      <c r="C11104" s="4" t="s">
        <v>23059</v>
      </c>
      <c r="D11104" s="4" t="s">
        <v>23060</v>
      </c>
      <c r="E11104" s="4" t="s">
        <v>23061</v>
      </c>
    </row>
    <row r="11105" spans="1:5">
      <c r="A11105" s="10" t="s">
        <v>48</v>
      </c>
      <c r="B11105" s="4" t="s">
        <v>2926</v>
      </c>
      <c r="C11105" s="4" t="s">
        <v>23059</v>
      </c>
      <c r="D11105" s="4" t="s">
        <v>23062</v>
      </c>
      <c r="E11105" s="4" t="s">
        <v>23063</v>
      </c>
    </row>
    <row r="11106" spans="1:5">
      <c r="A11106" s="10" t="s">
        <v>51</v>
      </c>
      <c r="B11106" s="4">
        <v>4000</v>
      </c>
      <c r="C11106" s="4" t="s">
        <v>23059</v>
      </c>
      <c r="D11106" s="4" t="s">
        <v>23064</v>
      </c>
      <c r="E11106" s="4" t="s">
        <v>23065</v>
      </c>
    </row>
    <row r="11107" spans="1:5">
      <c r="A11107" s="10" t="s">
        <v>27</v>
      </c>
      <c r="B11107" s="4">
        <v>0</v>
      </c>
      <c r="C11107" s="4" t="s">
        <v>23059</v>
      </c>
      <c r="D11107" s="4" t="s">
        <v>23066</v>
      </c>
      <c r="E11107" s="4" t="s">
        <v>23067</v>
      </c>
    </row>
    <row r="11108" spans="1:5">
      <c r="A11108" s="10" t="s">
        <v>56</v>
      </c>
      <c r="B11108" s="4" t="s">
        <v>40</v>
      </c>
      <c r="C11108" s="4" t="s">
        <v>23059</v>
      </c>
      <c r="D11108" s="4" t="s">
        <v>23068</v>
      </c>
      <c r="E11108" s="4">
        <v>78976712</v>
      </c>
    </row>
    <row r="11109" spans="1:5">
      <c r="A11109" s="10" t="s">
        <v>59</v>
      </c>
      <c r="B11109" s="4" t="s">
        <v>150</v>
      </c>
      <c r="C11109" s="4" t="s">
        <v>23059</v>
      </c>
      <c r="D11109" s="4" t="s">
        <v>23069</v>
      </c>
      <c r="E11109" s="4" t="s">
        <v>23070</v>
      </c>
    </row>
    <row r="11110" spans="1:5">
      <c r="A11110" s="10">
        <v>2711</v>
      </c>
      <c r="B11110" s="4">
        <v>1</v>
      </c>
      <c r="C11110" s="4" t="s">
        <v>23071</v>
      </c>
      <c r="D11110" s="4" t="s">
        <v>23072</v>
      </c>
      <c r="E11110" s="4" t="s">
        <v>23073</v>
      </c>
    </row>
    <row r="11111" spans="1:5">
      <c r="A11111" s="10">
        <v>2712</v>
      </c>
      <c r="B11111" s="4">
        <v>1</v>
      </c>
      <c r="C11111" s="4" t="s">
        <v>23071</v>
      </c>
      <c r="D11111" s="4" t="s">
        <v>23074</v>
      </c>
      <c r="E11111" s="4" t="s">
        <v>23075</v>
      </c>
    </row>
    <row r="11112" spans="1:5">
      <c r="A11112" s="10">
        <v>2713</v>
      </c>
      <c r="B11112" s="4">
        <v>1</v>
      </c>
      <c r="C11112" s="4" t="s">
        <v>23071</v>
      </c>
      <c r="D11112" s="4" t="s">
        <v>23076</v>
      </c>
      <c r="E11112" s="4" t="s">
        <v>23077</v>
      </c>
    </row>
    <row r="11113" spans="1:5">
      <c r="A11113" s="10">
        <v>2714</v>
      </c>
      <c r="B11113" s="4">
        <v>1</v>
      </c>
      <c r="C11113" s="4" t="s">
        <v>23071</v>
      </c>
      <c r="D11113" s="4" t="s">
        <v>23078</v>
      </c>
      <c r="E11113" s="4" t="s">
        <v>23079</v>
      </c>
    </row>
    <row r="11114" spans="1:5">
      <c r="A11114" s="10" t="s">
        <v>27</v>
      </c>
      <c r="B11114" s="4">
        <v>0</v>
      </c>
      <c r="C11114" s="4" t="s">
        <v>23071</v>
      </c>
      <c r="D11114" s="4" t="s">
        <v>23080</v>
      </c>
      <c r="E11114" s="4" t="s">
        <v>23081</v>
      </c>
    </row>
    <row r="11115" spans="1:5">
      <c r="A11115" s="10" t="s">
        <v>39</v>
      </c>
      <c r="B11115" s="4" t="s">
        <v>2926</v>
      </c>
      <c r="C11115" s="4" t="s">
        <v>21702</v>
      </c>
      <c r="D11115" s="4" t="s">
        <v>23082</v>
      </c>
      <c r="E11115" s="4" t="s">
        <v>23083</v>
      </c>
    </row>
    <row r="11116" spans="1:5">
      <c r="A11116" s="10" t="s">
        <v>43</v>
      </c>
      <c r="B11116" s="4">
        <v>1800</v>
      </c>
      <c r="C11116" s="4" t="s">
        <v>23084</v>
      </c>
      <c r="D11116" s="4" t="s">
        <v>23085</v>
      </c>
      <c r="E11116" s="4" t="s">
        <v>23086</v>
      </c>
    </row>
    <row r="11117" spans="1:5">
      <c r="A11117" s="10" t="s">
        <v>27</v>
      </c>
      <c r="B11117" s="4">
        <v>0</v>
      </c>
      <c r="C11117" s="4" t="s">
        <v>23071</v>
      </c>
      <c r="D11117" s="4" t="s">
        <v>23087</v>
      </c>
      <c r="E11117" s="4" t="s">
        <v>23088</v>
      </c>
    </row>
    <row r="11118" spans="1:5">
      <c r="A11118" s="10" t="s">
        <v>48</v>
      </c>
      <c r="B11118" s="4" t="s">
        <v>85</v>
      </c>
      <c r="C11118" s="4" t="s">
        <v>23071</v>
      </c>
      <c r="D11118" s="4" t="s">
        <v>23089</v>
      </c>
      <c r="E11118" s="4" t="s">
        <v>23090</v>
      </c>
    </row>
    <row r="11119" spans="1:5">
      <c r="A11119" s="10" t="s">
        <v>51</v>
      </c>
      <c r="B11119" s="4">
        <v>9800</v>
      </c>
      <c r="C11119" s="4" t="s">
        <v>23071</v>
      </c>
      <c r="D11119" s="4" t="s">
        <v>23091</v>
      </c>
      <c r="E11119" s="4" t="s">
        <v>23092</v>
      </c>
    </row>
    <row r="11120" spans="1:5">
      <c r="A11120" s="10" t="s">
        <v>27</v>
      </c>
      <c r="B11120" s="4">
        <v>0</v>
      </c>
      <c r="C11120" s="4" t="s">
        <v>23093</v>
      </c>
      <c r="D11120" s="4">
        <v>97961852</v>
      </c>
      <c r="E11120" s="4" t="s">
        <v>23094</v>
      </c>
    </row>
    <row r="11121" spans="1:5">
      <c r="A11121" s="10" t="s">
        <v>56</v>
      </c>
      <c r="B11121" s="4" t="s">
        <v>85</v>
      </c>
      <c r="C11121" s="4" t="s">
        <v>23093</v>
      </c>
      <c r="D11121" s="4" t="s">
        <v>23095</v>
      </c>
      <c r="E11121" s="4" t="s">
        <v>23096</v>
      </c>
    </row>
    <row r="11122" spans="1:5">
      <c r="A11122" s="10" t="s">
        <v>59</v>
      </c>
      <c r="B11122" s="4" t="s">
        <v>417</v>
      </c>
      <c r="C11122" s="4" t="s">
        <v>23093</v>
      </c>
      <c r="D11122" s="4">
        <v>97962737</v>
      </c>
      <c r="E11122" s="4" t="s">
        <v>23097</v>
      </c>
    </row>
    <row r="11123" spans="1:5">
      <c r="A11123" s="10" t="s">
        <v>27</v>
      </c>
      <c r="B11123" s="4">
        <v>0</v>
      </c>
      <c r="C11123" s="4" t="s">
        <v>23093</v>
      </c>
      <c r="D11123" s="4" t="s">
        <v>23098</v>
      </c>
      <c r="E11123" s="4" t="s">
        <v>23099</v>
      </c>
    </row>
    <row r="11124" spans="1:5">
      <c r="A11124" s="10" t="s">
        <v>30</v>
      </c>
      <c r="B11124" s="4">
        <v>4478</v>
      </c>
      <c r="C11124" s="4" t="s">
        <v>23093</v>
      </c>
      <c r="D11124" s="4" t="s">
        <v>23100</v>
      </c>
      <c r="E11124" s="4" t="s">
        <v>23101</v>
      </c>
    </row>
    <row r="11125" spans="1:5">
      <c r="A11125" s="10" t="s">
        <v>34</v>
      </c>
      <c r="B11125" s="4" t="s">
        <v>803</v>
      </c>
      <c r="C11125" s="4" t="s">
        <v>23093</v>
      </c>
      <c r="D11125" s="4" t="s">
        <v>23102</v>
      </c>
      <c r="E11125" s="4" t="s">
        <v>23103</v>
      </c>
    </row>
    <row r="11126" spans="1:5">
      <c r="A11126" s="10">
        <v>2711</v>
      </c>
      <c r="B11126" s="4">
        <v>1</v>
      </c>
      <c r="C11126" s="4" t="s">
        <v>23104</v>
      </c>
      <c r="D11126" s="4" t="s">
        <v>23105</v>
      </c>
      <c r="E11126" s="4" t="s">
        <v>23106</v>
      </c>
    </row>
    <row r="11127" spans="1:5">
      <c r="A11127" s="10">
        <v>2712</v>
      </c>
      <c r="B11127" s="4">
        <v>1</v>
      </c>
      <c r="C11127" s="4" t="s">
        <v>23104</v>
      </c>
      <c r="D11127" s="4" t="s">
        <v>23107</v>
      </c>
      <c r="E11127" s="4" t="s">
        <v>23108</v>
      </c>
    </row>
    <row r="11128" spans="1:5">
      <c r="A11128" s="10">
        <v>2713</v>
      </c>
      <c r="B11128" s="4">
        <v>1</v>
      </c>
      <c r="C11128" s="4" t="s">
        <v>23104</v>
      </c>
      <c r="D11128" s="4" t="s">
        <v>23109</v>
      </c>
      <c r="E11128" s="4" t="s">
        <v>23110</v>
      </c>
    </row>
    <row r="11129" spans="1:5">
      <c r="A11129" s="10">
        <v>2714</v>
      </c>
      <c r="B11129" s="4">
        <v>1</v>
      </c>
      <c r="C11129" s="4" t="s">
        <v>23104</v>
      </c>
      <c r="D11129" s="4" t="s">
        <v>23111</v>
      </c>
      <c r="E11129" s="4">
        <v>72227817</v>
      </c>
    </row>
    <row r="11130" spans="1:5">
      <c r="A11130" s="10" t="s">
        <v>27</v>
      </c>
      <c r="B11130" s="4">
        <v>0</v>
      </c>
      <c r="C11130" s="4" t="s">
        <v>23104</v>
      </c>
      <c r="D11130" s="4" t="s">
        <v>23112</v>
      </c>
      <c r="E11130" s="4" t="s">
        <v>23113</v>
      </c>
    </row>
    <row r="11131" spans="1:5">
      <c r="A11131" s="10" t="s">
        <v>48</v>
      </c>
      <c r="B11131" s="4" t="s">
        <v>2926</v>
      </c>
      <c r="C11131" s="4" t="s">
        <v>23104</v>
      </c>
      <c r="D11131" s="4" t="s">
        <v>23114</v>
      </c>
      <c r="E11131" s="4" t="s">
        <v>23115</v>
      </c>
    </row>
    <row r="11132" spans="1:5">
      <c r="A11132" s="10" t="s">
        <v>51</v>
      </c>
      <c r="B11132" s="4">
        <v>2000</v>
      </c>
      <c r="C11132" s="4" t="s">
        <v>23104</v>
      </c>
      <c r="D11132" s="4" t="s">
        <v>23116</v>
      </c>
      <c r="E11132" s="4" t="s">
        <v>23117</v>
      </c>
    </row>
    <row r="11133" spans="1:5">
      <c r="A11133" s="10" t="s">
        <v>27</v>
      </c>
      <c r="B11133" s="4">
        <v>0</v>
      </c>
      <c r="C11133" s="4" t="s">
        <v>23104</v>
      </c>
      <c r="D11133" s="4" t="s">
        <v>23118</v>
      </c>
      <c r="E11133" s="4" t="s">
        <v>23119</v>
      </c>
    </row>
    <row r="11134" spans="1:5">
      <c r="A11134" s="10" t="s">
        <v>56</v>
      </c>
      <c r="B11134" s="4" t="s">
        <v>40</v>
      </c>
      <c r="C11134" s="4" t="s">
        <v>23104</v>
      </c>
      <c r="D11134" s="4" t="s">
        <v>23120</v>
      </c>
      <c r="E11134" s="4" t="s">
        <v>23121</v>
      </c>
    </row>
    <row r="11135" spans="1:5">
      <c r="A11135" s="10" t="s">
        <v>59</v>
      </c>
      <c r="B11135" s="4" t="s">
        <v>94</v>
      </c>
      <c r="C11135" s="4" t="s">
        <v>23104</v>
      </c>
      <c r="D11135" s="4" t="s">
        <v>23122</v>
      </c>
      <c r="E11135" s="4" t="s">
        <v>23123</v>
      </c>
    </row>
    <row r="11136" spans="1:5">
      <c r="A11136" s="10" t="s">
        <v>27</v>
      </c>
      <c r="B11136" s="4">
        <v>0</v>
      </c>
      <c r="C11136" s="4" t="s">
        <v>23104</v>
      </c>
      <c r="D11136" s="4" t="s">
        <v>23124</v>
      </c>
      <c r="E11136" s="4" t="s">
        <v>23125</v>
      </c>
    </row>
    <row r="11137" spans="1:5">
      <c r="A11137" s="10" t="s">
        <v>30</v>
      </c>
      <c r="B11137" s="4">
        <v>4472</v>
      </c>
      <c r="C11137" s="4" t="s">
        <v>23104</v>
      </c>
      <c r="D11137" s="4" t="s">
        <v>23126</v>
      </c>
      <c r="E11137" s="4" t="s">
        <v>23127</v>
      </c>
    </row>
    <row r="11138" spans="1:5">
      <c r="A11138" s="10" t="s">
        <v>34</v>
      </c>
      <c r="B11138" s="4" t="s">
        <v>803</v>
      </c>
      <c r="C11138" s="4" t="s">
        <v>23104</v>
      </c>
      <c r="D11138" s="4" t="s">
        <v>23128</v>
      </c>
      <c r="E11138" s="4" t="s">
        <v>23129</v>
      </c>
    </row>
    <row r="11139" spans="1:5">
      <c r="A11139" s="10" t="s">
        <v>27</v>
      </c>
      <c r="B11139" s="4">
        <v>0</v>
      </c>
      <c r="C11139" s="4" t="s">
        <v>23130</v>
      </c>
      <c r="D11139" s="4" t="s">
        <v>23131</v>
      </c>
      <c r="E11139" s="4" t="s">
        <v>23132</v>
      </c>
    </row>
    <row r="11140" spans="1:5">
      <c r="A11140" s="10" t="s">
        <v>39</v>
      </c>
      <c r="B11140" s="4" t="s">
        <v>40</v>
      </c>
      <c r="C11140" s="4" t="s">
        <v>23130</v>
      </c>
      <c r="D11140" s="4" t="s">
        <v>23133</v>
      </c>
      <c r="E11140" s="4" t="s">
        <v>23134</v>
      </c>
    </row>
    <row r="11141" spans="1:5">
      <c r="A11141" s="10" t="s">
        <v>43</v>
      </c>
      <c r="B11141" s="4" t="s">
        <v>94</v>
      </c>
      <c r="C11141" s="4" t="s">
        <v>23130</v>
      </c>
      <c r="D11141" s="4" t="s">
        <v>23135</v>
      </c>
      <c r="E11141" s="4" t="s">
        <v>23136</v>
      </c>
    </row>
    <row r="11142" spans="1:5">
      <c r="A11142" s="10">
        <v>2711</v>
      </c>
      <c r="B11142" s="4">
        <v>1</v>
      </c>
      <c r="C11142" s="4" t="s">
        <v>23137</v>
      </c>
      <c r="D11142" s="4" t="s">
        <v>23138</v>
      </c>
      <c r="E11142" s="4" t="s">
        <v>23139</v>
      </c>
    </row>
    <row r="11143" spans="1:5">
      <c r="A11143" s="10">
        <v>2712</v>
      </c>
      <c r="B11143" s="4">
        <v>1</v>
      </c>
      <c r="C11143" s="4" t="s">
        <v>23137</v>
      </c>
      <c r="D11143" s="4" t="s">
        <v>23140</v>
      </c>
      <c r="E11143" s="4" t="s">
        <v>23141</v>
      </c>
    </row>
    <row r="11144" spans="1:5">
      <c r="A11144" s="10">
        <v>2713</v>
      </c>
      <c r="B11144" s="4">
        <v>1</v>
      </c>
      <c r="C11144" s="4" t="s">
        <v>23137</v>
      </c>
      <c r="D11144" s="4" t="s">
        <v>23142</v>
      </c>
      <c r="E11144" s="4" t="s">
        <v>23143</v>
      </c>
    </row>
    <row r="11145" spans="1:5">
      <c r="A11145" s="10">
        <v>2714</v>
      </c>
      <c r="B11145" s="4">
        <v>1</v>
      </c>
      <c r="C11145" s="4" t="s">
        <v>23137</v>
      </c>
      <c r="D11145" s="4" t="s">
        <v>23144</v>
      </c>
      <c r="E11145" s="4" t="s">
        <v>23145</v>
      </c>
    </row>
    <row r="11146" spans="1:5">
      <c r="A11146" s="10" t="s">
        <v>27</v>
      </c>
      <c r="B11146" s="4">
        <v>0</v>
      </c>
      <c r="C11146" s="4" t="s">
        <v>23137</v>
      </c>
      <c r="D11146" s="4" t="s">
        <v>23146</v>
      </c>
      <c r="E11146" s="4" t="s">
        <v>23147</v>
      </c>
    </row>
    <row r="11147" spans="1:5">
      <c r="A11147" s="10" t="s">
        <v>56</v>
      </c>
      <c r="B11147" s="4" t="s">
        <v>85</v>
      </c>
      <c r="C11147" s="4" t="s">
        <v>23137</v>
      </c>
      <c r="D11147" s="4" t="s">
        <v>23148</v>
      </c>
      <c r="E11147" s="4" t="s">
        <v>23149</v>
      </c>
    </row>
    <row r="11148" spans="1:5">
      <c r="A11148" s="10" t="s">
        <v>59</v>
      </c>
      <c r="B11148" s="4" t="s">
        <v>487</v>
      </c>
      <c r="C11148" s="4" t="s">
        <v>23137</v>
      </c>
      <c r="D11148" s="4" t="s">
        <v>23150</v>
      </c>
      <c r="E11148" s="4" t="s">
        <v>23151</v>
      </c>
    </row>
    <row r="11149" spans="1:5">
      <c r="A11149" s="10" t="s">
        <v>27</v>
      </c>
      <c r="B11149" s="4">
        <v>0</v>
      </c>
      <c r="C11149" s="4" t="s">
        <v>23137</v>
      </c>
      <c r="D11149" s="4" t="s">
        <v>23152</v>
      </c>
      <c r="E11149" s="4" t="s">
        <v>23153</v>
      </c>
    </row>
    <row r="11150" spans="1:5">
      <c r="A11150" s="10" t="s">
        <v>30</v>
      </c>
      <c r="B11150" s="4">
        <v>4478</v>
      </c>
      <c r="C11150" s="4" t="s">
        <v>23137</v>
      </c>
      <c r="D11150" s="4" t="s">
        <v>23154</v>
      </c>
      <c r="E11150" s="4" t="s">
        <v>23155</v>
      </c>
    </row>
    <row r="11151" spans="1:5">
      <c r="A11151" s="10" t="s">
        <v>34</v>
      </c>
      <c r="B11151" s="4" t="s">
        <v>654</v>
      </c>
      <c r="C11151" s="4" t="s">
        <v>23137</v>
      </c>
      <c r="D11151" s="4" t="s">
        <v>23156</v>
      </c>
      <c r="E11151" s="4" t="s">
        <v>23157</v>
      </c>
    </row>
    <row r="11152" spans="1:5">
      <c r="A11152" s="10" t="s">
        <v>27</v>
      </c>
      <c r="B11152" s="4">
        <v>0</v>
      </c>
      <c r="C11152" s="4" t="s">
        <v>23137</v>
      </c>
      <c r="D11152" s="4" t="s">
        <v>23158</v>
      </c>
      <c r="E11152" s="4" t="s">
        <v>23159</v>
      </c>
    </row>
    <row r="11153" spans="1:5">
      <c r="A11153" s="10" t="s">
        <v>39</v>
      </c>
      <c r="B11153" s="4" t="s">
        <v>85</v>
      </c>
      <c r="C11153" s="4" t="s">
        <v>23137</v>
      </c>
      <c r="D11153" s="4" t="s">
        <v>23160</v>
      </c>
      <c r="E11153" s="4" t="s">
        <v>23161</v>
      </c>
    </row>
    <row r="11154" spans="1:5">
      <c r="A11154" s="10" t="s">
        <v>43</v>
      </c>
      <c r="B11154" s="4" t="s">
        <v>219</v>
      </c>
      <c r="C11154" s="4" t="s">
        <v>23137</v>
      </c>
      <c r="D11154" s="4" t="s">
        <v>23162</v>
      </c>
      <c r="E11154" s="4" t="s">
        <v>23163</v>
      </c>
    </row>
    <row r="11155" spans="1:5">
      <c r="A11155" s="10" t="s">
        <v>27</v>
      </c>
      <c r="B11155" s="4">
        <v>0</v>
      </c>
      <c r="C11155" s="4" t="s">
        <v>23164</v>
      </c>
      <c r="D11155" s="4" t="s">
        <v>23165</v>
      </c>
      <c r="E11155" s="4" t="s">
        <v>23166</v>
      </c>
    </row>
    <row r="11156" spans="1:5">
      <c r="A11156" s="10" t="s">
        <v>48</v>
      </c>
      <c r="B11156" s="4" t="s">
        <v>2926</v>
      </c>
      <c r="C11156" s="4" t="s">
        <v>23164</v>
      </c>
      <c r="D11156" s="4" t="s">
        <v>23167</v>
      </c>
      <c r="E11156" s="4" t="s">
        <v>23168</v>
      </c>
    </row>
    <row r="11157" spans="1:5">
      <c r="A11157" s="10" t="s">
        <v>51</v>
      </c>
      <c r="B11157" s="4">
        <v>2000</v>
      </c>
      <c r="C11157" s="4" t="s">
        <v>23164</v>
      </c>
      <c r="D11157" s="4" t="s">
        <v>23169</v>
      </c>
      <c r="E11157" s="4" t="s">
        <v>23170</v>
      </c>
    </row>
    <row r="11158" spans="1:5">
      <c r="A11158" s="10">
        <v>2711</v>
      </c>
      <c r="B11158" s="4">
        <v>1</v>
      </c>
      <c r="C11158" s="4" t="s">
        <v>23171</v>
      </c>
      <c r="D11158" s="4" t="s">
        <v>23172</v>
      </c>
      <c r="E11158" s="4" t="s">
        <v>23173</v>
      </c>
    </row>
    <row r="11159" spans="1:5">
      <c r="A11159" s="10">
        <v>2712</v>
      </c>
      <c r="B11159" s="4">
        <v>1</v>
      </c>
      <c r="C11159" s="4" t="s">
        <v>23171</v>
      </c>
      <c r="D11159" s="4" t="s">
        <v>23174</v>
      </c>
      <c r="E11159" s="4" t="s">
        <v>23175</v>
      </c>
    </row>
    <row r="11160" spans="1:5">
      <c r="A11160" s="10">
        <v>2713</v>
      </c>
      <c r="B11160" s="4">
        <v>1</v>
      </c>
      <c r="C11160" s="4" t="s">
        <v>23171</v>
      </c>
      <c r="D11160" s="4" t="s">
        <v>23176</v>
      </c>
      <c r="E11160" s="4" t="s">
        <v>23177</v>
      </c>
    </row>
    <row r="11161" spans="1:5">
      <c r="A11161" s="10">
        <v>2714</v>
      </c>
      <c r="B11161" s="4">
        <v>1</v>
      </c>
      <c r="C11161" s="4" t="s">
        <v>23171</v>
      </c>
      <c r="D11161" s="4" t="s">
        <v>23178</v>
      </c>
      <c r="E11161" s="4" t="s">
        <v>23179</v>
      </c>
    </row>
    <row r="11162" spans="1:5">
      <c r="A11162" s="10" t="s">
        <v>27</v>
      </c>
      <c r="B11162" s="4">
        <v>0</v>
      </c>
      <c r="C11162" s="4" t="s">
        <v>23171</v>
      </c>
      <c r="D11162" s="4" t="s">
        <v>23180</v>
      </c>
      <c r="E11162" s="4" t="s">
        <v>23181</v>
      </c>
    </row>
    <row r="11163" spans="1:5">
      <c r="A11163" s="10" t="s">
        <v>30</v>
      </c>
      <c r="B11163" s="4" t="s">
        <v>23182</v>
      </c>
      <c r="C11163" s="4" t="s">
        <v>23171</v>
      </c>
      <c r="D11163" s="4" t="s">
        <v>23183</v>
      </c>
      <c r="E11163" s="4" t="s">
        <v>23184</v>
      </c>
    </row>
    <row r="11164" spans="1:5">
      <c r="A11164" s="10" t="s">
        <v>34</v>
      </c>
      <c r="B11164" s="4" t="s">
        <v>825</v>
      </c>
      <c r="C11164" s="4" t="s">
        <v>23171</v>
      </c>
      <c r="D11164" s="4" t="s">
        <v>23185</v>
      </c>
      <c r="E11164" s="11" t="s">
        <v>23186</v>
      </c>
    </row>
    <row r="11165" spans="1:5">
      <c r="A11165" s="10" t="s">
        <v>27</v>
      </c>
      <c r="B11165" s="4">
        <v>0</v>
      </c>
      <c r="C11165" s="4" t="s">
        <v>23171</v>
      </c>
      <c r="D11165" s="4" t="s">
        <v>23187</v>
      </c>
      <c r="E11165" s="4" t="s">
        <v>23188</v>
      </c>
    </row>
    <row r="11166" spans="1:5">
      <c r="A11166" s="10" t="s">
        <v>39</v>
      </c>
      <c r="B11166" s="4" t="s">
        <v>85</v>
      </c>
      <c r="C11166" s="4" t="s">
        <v>23171</v>
      </c>
      <c r="D11166" s="4" t="s">
        <v>23189</v>
      </c>
      <c r="E11166" s="4" t="s">
        <v>23190</v>
      </c>
    </row>
    <row r="11167" spans="1:5">
      <c r="A11167" s="10" t="s">
        <v>43</v>
      </c>
      <c r="B11167" s="4" t="s">
        <v>506</v>
      </c>
      <c r="C11167" s="4" t="s">
        <v>23171</v>
      </c>
      <c r="D11167" s="4">
        <v>3047515</v>
      </c>
      <c r="E11167" s="4" t="s">
        <v>23191</v>
      </c>
    </row>
    <row r="11168" spans="1:5">
      <c r="A11168" s="10" t="s">
        <v>27</v>
      </c>
      <c r="B11168" s="4">
        <v>0</v>
      </c>
      <c r="C11168" s="4" t="s">
        <v>23171</v>
      </c>
      <c r="D11168" s="4" t="s">
        <v>23192</v>
      </c>
      <c r="E11168" s="11" t="s">
        <v>23193</v>
      </c>
    </row>
    <row r="11169" spans="1:5">
      <c r="A11169" s="10" t="s">
        <v>48</v>
      </c>
      <c r="B11169" s="4" t="s">
        <v>85</v>
      </c>
      <c r="C11169" s="4" t="s">
        <v>23171</v>
      </c>
      <c r="D11169" s="4" t="s">
        <v>23194</v>
      </c>
      <c r="E11169" s="4">
        <v>53435897</v>
      </c>
    </row>
    <row r="11170" spans="1:5">
      <c r="A11170" s="10" t="s">
        <v>51</v>
      </c>
      <c r="B11170" s="4">
        <v>8000</v>
      </c>
      <c r="C11170" s="4" t="s">
        <v>23171</v>
      </c>
      <c r="D11170" s="4" t="s">
        <v>23195</v>
      </c>
      <c r="E11170" s="4" t="s">
        <v>23196</v>
      </c>
    </row>
    <row r="11171" spans="1:5">
      <c r="A11171" s="10" t="s">
        <v>27</v>
      </c>
      <c r="B11171" s="4">
        <v>0</v>
      </c>
      <c r="C11171" s="4" t="s">
        <v>23171</v>
      </c>
      <c r="D11171" s="4" t="s">
        <v>23197</v>
      </c>
      <c r="E11171" s="4" t="s">
        <v>23198</v>
      </c>
    </row>
    <row r="11172" spans="1:5">
      <c r="A11172" s="10" t="s">
        <v>56</v>
      </c>
      <c r="B11172" s="4" t="s">
        <v>85</v>
      </c>
      <c r="C11172" s="4" t="s">
        <v>23171</v>
      </c>
      <c r="D11172" s="4" t="s">
        <v>23199</v>
      </c>
      <c r="E11172" s="4" t="s">
        <v>23200</v>
      </c>
    </row>
    <row r="11173" spans="1:5">
      <c r="A11173" s="10" t="s">
        <v>59</v>
      </c>
      <c r="B11173" s="4" t="s">
        <v>654</v>
      </c>
      <c r="C11173" s="4" t="s">
        <v>23171</v>
      </c>
      <c r="D11173" s="4" t="s">
        <v>23201</v>
      </c>
      <c r="E11173" s="4" t="s">
        <v>23202</v>
      </c>
    </row>
    <row r="11174" spans="1:5">
      <c r="A11174" s="10">
        <v>2711</v>
      </c>
      <c r="B11174" s="4">
        <v>1</v>
      </c>
      <c r="C11174" s="4" t="s">
        <v>23203</v>
      </c>
      <c r="D11174" s="4" t="s">
        <v>23204</v>
      </c>
      <c r="E11174" s="4">
        <v>36505605</v>
      </c>
    </row>
    <row r="11175" spans="1:5">
      <c r="A11175" s="10">
        <v>2712</v>
      </c>
      <c r="B11175" s="4">
        <v>1</v>
      </c>
      <c r="C11175" s="4" t="s">
        <v>23203</v>
      </c>
      <c r="D11175" s="4" t="s">
        <v>23205</v>
      </c>
      <c r="E11175" s="4" t="s">
        <v>23206</v>
      </c>
    </row>
    <row r="11176" spans="1:5">
      <c r="A11176" s="10">
        <v>2713</v>
      </c>
      <c r="B11176" s="4">
        <v>1</v>
      </c>
      <c r="C11176" s="4" t="s">
        <v>23203</v>
      </c>
      <c r="D11176" s="4" t="s">
        <v>23207</v>
      </c>
      <c r="E11176" s="4" t="s">
        <v>23208</v>
      </c>
    </row>
    <row r="11177" spans="1:5">
      <c r="A11177" s="10">
        <v>2714</v>
      </c>
      <c r="B11177" s="4">
        <v>1</v>
      </c>
      <c r="C11177" s="4" t="s">
        <v>23203</v>
      </c>
      <c r="D11177" s="4" t="s">
        <v>23209</v>
      </c>
      <c r="E11177" s="4" t="s">
        <v>23210</v>
      </c>
    </row>
    <row r="11178" spans="1:5">
      <c r="A11178" s="10" t="s">
        <v>27</v>
      </c>
      <c r="B11178" s="4">
        <v>0</v>
      </c>
      <c r="C11178" s="4" t="s">
        <v>23211</v>
      </c>
      <c r="D11178" s="4" t="s">
        <v>23212</v>
      </c>
      <c r="E11178" s="4" t="s">
        <v>23213</v>
      </c>
    </row>
    <row r="11179" spans="1:5">
      <c r="A11179" s="10" t="s">
        <v>39</v>
      </c>
      <c r="B11179" s="4" t="s">
        <v>40</v>
      </c>
      <c r="C11179" s="4" t="s">
        <v>23211</v>
      </c>
      <c r="D11179" s="4" t="s">
        <v>23214</v>
      </c>
      <c r="E11179" s="4" t="s">
        <v>23215</v>
      </c>
    </row>
    <row r="11180" spans="1:5">
      <c r="A11180" s="10" t="s">
        <v>43</v>
      </c>
      <c r="B11180" s="4" t="s">
        <v>417</v>
      </c>
      <c r="C11180" s="4" t="s">
        <v>23211</v>
      </c>
      <c r="D11180" s="4" t="s">
        <v>23216</v>
      </c>
      <c r="E11180" s="4" t="s">
        <v>23217</v>
      </c>
    </row>
    <row r="11181" spans="1:5">
      <c r="A11181" s="10" t="s">
        <v>27</v>
      </c>
      <c r="B11181" s="4">
        <v>0</v>
      </c>
      <c r="C11181" s="4" t="s">
        <v>23211</v>
      </c>
      <c r="D11181" s="4" t="s">
        <v>23218</v>
      </c>
      <c r="E11181" s="4" t="s">
        <v>23219</v>
      </c>
    </row>
    <row r="11182" spans="1:5">
      <c r="A11182" s="10" t="s">
        <v>48</v>
      </c>
      <c r="B11182" s="4" t="s">
        <v>2926</v>
      </c>
      <c r="C11182" s="4" t="s">
        <v>23211</v>
      </c>
      <c r="D11182" s="4" t="s">
        <v>23220</v>
      </c>
      <c r="E11182" s="4" t="s">
        <v>23221</v>
      </c>
    </row>
    <row r="11183" spans="1:5">
      <c r="A11183" s="10" t="s">
        <v>51</v>
      </c>
      <c r="B11183" s="4">
        <v>5000</v>
      </c>
      <c r="C11183" s="4" t="s">
        <v>23211</v>
      </c>
      <c r="D11183" s="4" t="s">
        <v>23222</v>
      </c>
      <c r="E11183" s="4" t="s">
        <v>23223</v>
      </c>
    </row>
    <row r="11184" spans="1:5">
      <c r="A11184" s="10" t="s">
        <v>27</v>
      </c>
      <c r="B11184" s="4">
        <v>0</v>
      </c>
      <c r="C11184" s="4" t="s">
        <v>23211</v>
      </c>
      <c r="D11184" s="4" t="s">
        <v>23224</v>
      </c>
      <c r="E11184" s="4" t="s">
        <v>23225</v>
      </c>
    </row>
    <row r="11185" spans="1:5">
      <c r="A11185" s="10" t="s">
        <v>56</v>
      </c>
      <c r="B11185" s="4" t="s">
        <v>85</v>
      </c>
      <c r="C11185" s="4" t="s">
        <v>23211</v>
      </c>
      <c r="D11185" s="4" t="s">
        <v>23226</v>
      </c>
      <c r="E11185" s="4" t="s">
        <v>23227</v>
      </c>
    </row>
    <row r="11186" spans="1:5">
      <c r="A11186" s="10" t="s">
        <v>59</v>
      </c>
      <c r="B11186" s="4">
        <v>800</v>
      </c>
      <c r="C11186" s="4" t="s">
        <v>23211</v>
      </c>
      <c r="D11186" s="4" t="s">
        <v>23228</v>
      </c>
      <c r="E11186" s="4" t="s">
        <v>23229</v>
      </c>
    </row>
    <row r="11187" spans="1:5">
      <c r="A11187" s="10" t="s">
        <v>27</v>
      </c>
      <c r="B11187" s="4">
        <v>0</v>
      </c>
      <c r="C11187" s="4" t="s">
        <v>23211</v>
      </c>
      <c r="D11187" s="4" t="s">
        <v>23230</v>
      </c>
      <c r="E11187" s="4" t="s">
        <v>23231</v>
      </c>
    </row>
    <row r="11188" spans="1:5">
      <c r="A11188" s="10" t="s">
        <v>30</v>
      </c>
      <c r="B11188" s="4">
        <v>4474</v>
      </c>
      <c r="C11188" s="4" t="s">
        <v>21702</v>
      </c>
      <c r="D11188" s="4" t="s">
        <v>23232</v>
      </c>
      <c r="E11188" s="4" t="s">
        <v>23233</v>
      </c>
    </row>
    <row r="11189" spans="1:5">
      <c r="A11189" s="10" t="s">
        <v>34</v>
      </c>
      <c r="B11189" s="4">
        <v>3000</v>
      </c>
      <c r="C11189" s="4" t="s">
        <v>23234</v>
      </c>
      <c r="D11189" s="4" t="s">
        <v>23235</v>
      </c>
      <c r="E11189" s="4" t="s">
        <v>23236</v>
      </c>
    </row>
    <row r="11190" spans="1:5">
      <c r="A11190" s="10">
        <v>2711</v>
      </c>
      <c r="B11190" s="4">
        <v>1</v>
      </c>
      <c r="C11190" s="4" t="s">
        <v>23237</v>
      </c>
      <c r="D11190" s="4" t="s">
        <v>23238</v>
      </c>
      <c r="E11190" s="4" t="s">
        <v>23239</v>
      </c>
    </row>
    <row r="11191" spans="1:5">
      <c r="A11191" s="10">
        <v>2712</v>
      </c>
      <c r="B11191" s="4">
        <v>1</v>
      </c>
      <c r="C11191" s="4" t="s">
        <v>23237</v>
      </c>
      <c r="D11191" s="4" t="s">
        <v>23240</v>
      </c>
      <c r="E11191" s="4" t="s">
        <v>23241</v>
      </c>
    </row>
    <row r="11192" spans="1:5">
      <c r="A11192" s="10">
        <v>2713</v>
      </c>
      <c r="B11192" s="4">
        <v>1</v>
      </c>
      <c r="C11192" s="4" t="s">
        <v>23237</v>
      </c>
      <c r="D11192" s="4" t="s">
        <v>23242</v>
      </c>
      <c r="E11192" s="4" t="s">
        <v>23243</v>
      </c>
    </row>
    <row r="11193" spans="1:5">
      <c r="A11193" s="10">
        <v>2714</v>
      </c>
      <c r="B11193" s="4">
        <v>1</v>
      </c>
      <c r="C11193" s="4" t="s">
        <v>23237</v>
      </c>
      <c r="D11193" s="4" t="s">
        <v>23244</v>
      </c>
      <c r="E11193" s="4" t="s">
        <v>23245</v>
      </c>
    </row>
    <row r="11194" spans="1:5">
      <c r="A11194" s="10" t="s">
        <v>27</v>
      </c>
      <c r="B11194" s="4">
        <v>0</v>
      </c>
      <c r="C11194" s="4" t="s">
        <v>23237</v>
      </c>
      <c r="D11194" s="4" t="s">
        <v>23246</v>
      </c>
      <c r="E11194" s="4" t="s">
        <v>23247</v>
      </c>
    </row>
    <row r="11195" spans="1:5">
      <c r="A11195" s="10" t="s">
        <v>48</v>
      </c>
      <c r="B11195" s="4" t="s">
        <v>85</v>
      </c>
      <c r="C11195" s="4" t="s">
        <v>23237</v>
      </c>
      <c r="D11195" s="4" t="s">
        <v>23248</v>
      </c>
      <c r="E11195" s="4" t="s">
        <v>23249</v>
      </c>
    </row>
    <row r="11196" spans="1:5">
      <c r="A11196" s="10" t="s">
        <v>51</v>
      </c>
      <c r="B11196" s="4">
        <v>7000</v>
      </c>
      <c r="C11196" s="4" t="s">
        <v>23237</v>
      </c>
      <c r="D11196" s="4" t="s">
        <v>23250</v>
      </c>
      <c r="E11196" s="4" t="s">
        <v>23251</v>
      </c>
    </row>
    <row r="11197" spans="1:5">
      <c r="A11197" s="10" t="s">
        <v>27</v>
      </c>
      <c r="B11197" s="4">
        <v>0</v>
      </c>
      <c r="C11197" s="4" t="s">
        <v>23252</v>
      </c>
      <c r="D11197" s="4" t="s">
        <v>23253</v>
      </c>
      <c r="E11197" s="4" t="s">
        <v>23254</v>
      </c>
    </row>
    <row r="11198" spans="1:5">
      <c r="A11198" s="10" t="s">
        <v>56</v>
      </c>
      <c r="B11198" s="4" t="s">
        <v>85</v>
      </c>
      <c r="C11198" s="4" t="s">
        <v>23252</v>
      </c>
      <c r="D11198" s="4" t="s">
        <v>23255</v>
      </c>
      <c r="E11198" s="4" t="s">
        <v>23256</v>
      </c>
    </row>
    <row r="11199" spans="1:5">
      <c r="A11199" s="10" t="s">
        <v>59</v>
      </c>
      <c r="B11199" s="4" t="s">
        <v>487</v>
      </c>
      <c r="C11199" s="4" t="s">
        <v>23252</v>
      </c>
      <c r="D11199" s="4" t="s">
        <v>23257</v>
      </c>
      <c r="E11199" s="4" t="s">
        <v>23258</v>
      </c>
    </row>
    <row r="11200" spans="1:5">
      <c r="A11200" s="10" t="s">
        <v>27</v>
      </c>
      <c r="B11200" s="4">
        <v>0</v>
      </c>
      <c r="C11200" s="4" t="s">
        <v>23252</v>
      </c>
      <c r="D11200" s="4" t="s">
        <v>23259</v>
      </c>
      <c r="E11200" s="4" t="s">
        <v>23260</v>
      </c>
    </row>
    <row r="11201" spans="1:5">
      <c r="A11201" s="10" t="s">
        <v>30</v>
      </c>
      <c r="B11201" s="4" t="s">
        <v>22436</v>
      </c>
      <c r="C11201" s="4" t="s">
        <v>23252</v>
      </c>
      <c r="D11201" s="4" t="s">
        <v>23261</v>
      </c>
      <c r="E11201" s="4" t="s">
        <v>23262</v>
      </c>
    </row>
    <row r="11202" spans="1:5">
      <c r="A11202" s="10" t="s">
        <v>34</v>
      </c>
      <c r="B11202" s="4">
        <v>400</v>
      </c>
      <c r="C11202" s="4" t="s">
        <v>23252</v>
      </c>
      <c r="D11202" s="4" t="s">
        <v>23263</v>
      </c>
      <c r="E11202" s="4" t="s">
        <v>23264</v>
      </c>
    </row>
    <row r="11203" spans="1:5">
      <c r="A11203" s="10" t="s">
        <v>27</v>
      </c>
      <c r="B11203" s="4">
        <v>0</v>
      </c>
      <c r="C11203" s="4" t="s">
        <v>23252</v>
      </c>
      <c r="D11203" s="4" t="s">
        <v>23265</v>
      </c>
      <c r="E11203" s="4" t="s">
        <v>23266</v>
      </c>
    </row>
    <row r="11204" spans="1:5">
      <c r="A11204" s="10" t="s">
        <v>39</v>
      </c>
      <c r="B11204" s="4" t="s">
        <v>85</v>
      </c>
      <c r="C11204" s="4" t="s">
        <v>23252</v>
      </c>
      <c r="D11204" s="4" t="s">
        <v>23267</v>
      </c>
      <c r="E11204" s="4" t="s">
        <v>23268</v>
      </c>
    </row>
    <row r="11205" spans="1:5">
      <c r="A11205" s="10" t="s">
        <v>43</v>
      </c>
      <c r="B11205" s="4" t="s">
        <v>417</v>
      </c>
      <c r="C11205" s="4" t="s">
        <v>23252</v>
      </c>
      <c r="D11205" s="4" t="s">
        <v>23269</v>
      </c>
      <c r="E11205" s="4" t="s">
        <v>23270</v>
      </c>
    </row>
    <row r="11206" spans="1:5">
      <c r="A11206" s="10">
        <v>2711</v>
      </c>
      <c r="B11206" s="4">
        <v>1</v>
      </c>
      <c r="C11206" s="4" t="s">
        <v>23271</v>
      </c>
      <c r="D11206" s="4" t="s">
        <v>23272</v>
      </c>
      <c r="E11206" s="4" t="s">
        <v>23273</v>
      </c>
    </row>
    <row r="11207" spans="1:5">
      <c r="A11207" s="10">
        <v>2712</v>
      </c>
      <c r="B11207" s="4">
        <v>1</v>
      </c>
      <c r="C11207" s="4" t="s">
        <v>23271</v>
      </c>
      <c r="D11207" s="4" t="s">
        <v>23274</v>
      </c>
      <c r="E11207" s="4" t="s">
        <v>23275</v>
      </c>
    </row>
    <row r="11208" spans="1:5">
      <c r="A11208" s="10">
        <v>2713</v>
      </c>
      <c r="B11208" s="4">
        <v>1</v>
      </c>
      <c r="C11208" s="4" t="s">
        <v>23271</v>
      </c>
      <c r="D11208" s="4" t="s">
        <v>23276</v>
      </c>
      <c r="E11208" s="4" t="s">
        <v>23277</v>
      </c>
    </row>
    <row r="11209" spans="1:5">
      <c r="A11209" s="10">
        <v>2714</v>
      </c>
      <c r="B11209" s="4">
        <v>1</v>
      </c>
      <c r="C11209" s="4" t="s">
        <v>23271</v>
      </c>
      <c r="D11209" s="4" t="s">
        <v>23278</v>
      </c>
      <c r="E11209" s="4" t="s">
        <v>23279</v>
      </c>
    </row>
    <row r="11210" spans="1:5">
      <c r="A11210" s="10" t="s">
        <v>27</v>
      </c>
      <c r="B11210" s="4">
        <v>0</v>
      </c>
      <c r="C11210" s="4" t="s">
        <v>23271</v>
      </c>
      <c r="D11210" s="11" t="s">
        <v>23280</v>
      </c>
      <c r="E11210" s="4" t="s">
        <v>23281</v>
      </c>
    </row>
    <row r="11211" spans="1:5">
      <c r="A11211" s="10" t="s">
        <v>56</v>
      </c>
      <c r="B11211" s="4" t="s">
        <v>85</v>
      </c>
      <c r="C11211" s="4" t="s">
        <v>23271</v>
      </c>
      <c r="D11211" s="11" t="s">
        <v>23282</v>
      </c>
      <c r="E11211" s="4" t="s">
        <v>23283</v>
      </c>
    </row>
    <row r="11212" spans="1:5">
      <c r="A11212" s="10" t="s">
        <v>59</v>
      </c>
      <c r="B11212" s="4">
        <v>1800</v>
      </c>
      <c r="C11212" s="4" t="s">
        <v>23271</v>
      </c>
      <c r="D11212" s="11" t="s">
        <v>23284</v>
      </c>
      <c r="E11212" s="4" t="s">
        <v>23285</v>
      </c>
    </row>
    <row r="11213" spans="1:5">
      <c r="A11213" s="10" t="s">
        <v>27</v>
      </c>
      <c r="B11213" s="4">
        <v>0</v>
      </c>
      <c r="C11213" s="4" t="s">
        <v>23286</v>
      </c>
      <c r="D11213" s="11" t="s">
        <v>23287</v>
      </c>
      <c r="E11213" s="4" t="s">
        <v>23288</v>
      </c>
    </row>
    <row r="11214" spans="1:5">
      <c r="A11214" s="10" t="s">
        <v>30</v>
      </c>
      <c r="B11214" s="4">
        <v>4479</v>
      </c>
      <c r="C11214" s="4" t="s">
        <v>21702</v>
      </c>
      <c r="D11214" s="4" t="s">
        <v>23289</v>
      </c>
      <c r="E11214" s="4" t="s">
        <v>23290</v>
      </c>
    </row>
    <row r="11215" spans="1:5">
      <c r="A11215" s="10" t="s">
        <v>34</v>
      </c>
      <c r="B11215" s="4" t="s">
        <v>487</v>
      </c>
      <c r="C11215" s="4" t="s">
        <v>23291</v>
      </c>
      <c r="D11215" s="4" t="s">
        <v>23292</v>
      </c>
      <c r="E11215" s="4" t="s">
        <v>23293</v>
      </c>
    </row>
    <row r="11216" spans="1:5">
      <c r="A11216" s="10" t="s">
        <v>27</v>
      </c>
      <c r="B11216" s="4">
        <v>0</v>
      </c>
      <c r="C11216" s="4" t="s">
        <v>23286</v>
      </c>
      <c r="D11216" s="4" t="s">
        <v>23294</v>
      </c>
      <c r="E11216" s="4" t="s">
        <v>23295</v>
      </c>
    </row>
    <row r="11217" spans="1:5">
      <c r="A11217" s="10" t="s">
        <v>39</v>
      </c>
      <c r="B11217" s="4" t="s">
        <v>85</v>
      </c>
      <c r="C11217" s="4" t="s">
        <v>23286</v>
      </c>
      <c r="D11217" s="4" t="s">
        <v>23296</v>
      </c>
      <c r="E11217" s="11">
        <v>84327400</v>
      </c>
    </row>
    <row r="11218" spans="1:5">
      <c r="A11218" s="10" t="s">
        <v>43</v>
      </c>
      <c r="B11218" s="4">
        <v>2800</v>
      </c>
      <c r="C11218" s="4" t="s">
        <v>23286</v>
      </c>
      <c r="D11218" s="4" t="s">
        <v>23297</v>
      </c>
      <c r="E11218" s="4" t="s">
        <v>23298</v>
      </c>
    </row>
    <row r="11219" spans="1:5">
      <c r="A11219" s="10" t="s">
        <v>27</v>
      </c>
      <c r="B11219" s="4">
        <v>0</v>
      </c>
      <c r="C11219" s="4" t="s">
        <v>23286</v>
      </c>
      <c r="D11219" s="4" t="s">
        <v>23299</v>
      </c>
      <c r="E11219" s="4" t="s">
        <v>23300</v>
      </c>
    </row>
    <row r="11220" spans="1:5">
      <c r="A11220" s="10" t="s">
        <v>48</v>
      </c>
      <c r="B11220" s="4" t="s">
        <v>2926</v>
      </c>
      <c r="C11220" s="4" t="s">
        <v>23286</v>
      </c>
      <c r="D11220" s="4" t="s">
        <v>23301</v>
      </c>
      <c r="E11220" s="4" t="s">
        <v>23302</v>
      </c>
    </row>
    <row r="11221" spans="1:5">
      <c r="A11221" s="10" t="s">
        <v>51</v>
      </c>
      <c r="B11221" s="4">
        <v>1800</v>
      </c>
      <c r="C11221" s="4" t="s">
        <v>23286</v>
      </c>
      <c r="D11221" s="4" t="s">
        <v>23303</v>
      </c>
      <c r="E11221" s="4" t="s">
        <v>23304</v>
      </c>
    </row>
    <row r="11222" spans="1:5">
      <c r="A11222" s="10">
        <v>2711</v>
      </c>
      <c r="B11222" s="4">
        <v>1</v>
      </c>
      <c r="C11222" s="4" t="s">
        <v>23305</v>
      </c>
      <c r="D11222" s="4" t="s">
        <v>23306</v>
      </c>
      <c r="E11222" s="4" t="s">
        <v>23307</v>
      </c>
    </row>
    <row r="11223" spans="1:5">
      <c r="A11223" s="10">
        <v>2712</v>
      </c>
      <c r="B11223" s="4">
        <v>1</v>
      </c>
      <c r="C11223" s="4" t="s">
        <v>23305</v>
      </c>
      <c r="D11223" s="4" t="s">
        <v>23308</v>
      </c>
      <c r="E11223" s="4" t="s">
        <v>23309</v>
      </c>
    </row>
    <row r="11224" spans="1:5">
      <c r="A11224" s="10">
        <v>2713</v>
      </c>
      <c r="B11224" s="4">
        <v>1</v>
      </c>
      <c r="C11224" s="4" t="s">
        <v>23305</v>
      </c>
      <c r="D11224" s="11">
        <v>9.2400999999999993E+28</v>
      </c>
      <c r="E11224" s="4" t="s">
        <v>23310</v>
      </c>
    </row>
    <row r="11225" spans="1:5">
      <c r="A11225" s="10">
        <v>2714</v>
      </c>
      <c r="B11225" s="4">
        <v>1</v>
      </c>
      <c r="C11225" s="4" t="s">
        <v>23305</v>
      </c>
      <c r="D11225" s="4">
        <v>92402575</v>
      </c>
      <c r="E11225" s="4" t="s">
        <v>23311</v>
      </c>
    </row>
    <row r="11226" spans="1:5">
      <c r="A11226" s="10" t="s">
        <v>27</v>
      </c>
      <c r="B11226" s="4">
        <v>0</v>
      </c>
      <c r="C11226" s="4" t="s">
        <v>23305</v>
      </c>
      <c r="D11226" s="4" t="s">
        <v>23312</v>
      </c>
      <c r="E11226" s="4" t="s">
        <v>23313</v>
      </c>
    </row>
    <row r="11227" spans="1:5">
      <c r="A11227" s="10" t="s">
        <v>30</v>
      </c>
      <c r="B11227" s="4">
        <v>4479</v>
      </c>
      <c r="C11227" s="4" t="s">
        <v>23305</v>
      </c>
      <c r="D11227" s="4" t="s">
        <v>23314</v>
      </c>
      <c r="E11227" s="4" t="s">
        <v>23315</v>
      </c>
    </row>
    <row r="11228" spans="1:5">
      <c r="A11228" s="10" t="s">
        <v>34</v>
      </c>
      <c r="B11228" s="4" t="s">
        <v>1348</v>
      </c>
      <c r="C11228" s="4" t="s">
        <v>23305</v>
      </c>
      <c r="D11228" s="4" t="s">
        <v>23316</v>
      </c>
      <c r="E11228" s="4" t="s">
        <v>23317</v>
      </c>
    </row>
    <row r="11229" spans="1:5">
      <c r="A11229" s="10" t="s">
        <v>27</v>
      </c>
      <c r="B11229" s="4">
        <v>0</v>
      </c>
      <c r="C11229" s="4" t="s">
        <v>23305</v>
      </c>
      <c r="D11229" s="4" t="s">
        <v>23318</v>
      </c>
      <c r="E11229" s="4" t="s">
        <v>23319</v>
      </c>
    </row>
    <row r="11230" spans="1:5">
      <c r="A11230" s="10" t="s">
        <v>39</v>
      </c>
      <c r="B11230" s="4" t="s">
        <v>40</v>
      </c>
      <c r="C11230" s="4" t="s">
        <v>23305</v>
      </c>
      <c r="D11230" s="4">
        <v>92467848</v>
      </c>
      <c r="E11230" s="4" t="s">
        <v>23320</v>
      </c>
    </row>
    <row r="11231" spans="1:5">
      <c r="A11231" s="10" t="s">
        <v>43</v>
      </c>
      <c r="B11231" s="4" t="s">
        <v>417</v>
      </c>
      <c r="C11231" s="4" t="s">
        <v>23305</v>
      </c>
      <c r="D11231" s="4" t="s">
        <v>23321</v>
      </c>
      <c r="E11231" s="4" t="s">
        <v>23322</v>
      </c>
    </row>
    <row r="11232" spans="1:5">
      <c r="A11232" s="10" t="s">
        <v>27</v>
      </c>
      <c r="B11232" s="4">
        <v>0</v>
      </c>
      <c r="C11232" s="4" t="s">
        <v>23323</v>
      </c>
      <c r="D11232" s="4" t="s">
        <v>23324</v>
      </c>
      <c r="E11232" s="4" t="s">
        <v>23325</v>
      </c>
    </row>
    <row r="11233" spans="1:5">
      <c r="A11233" s="10" t="s">
        <v>48</v>
      </c>
      <c r="B11233" s="4" t="s">
        <v>2926</v>
      </c>
      <c r="C11233" s="4" t="s">
        <v>23323</v>
      </c>
      <c r="D11233" s="4" t="s">
        <v>23326</v>
      </c>
      <c r="E11233" s="4" t="s">
        <v>23327</v>
      </c>
    </row>
    <row r="11234" spans="1:5">
      <c r="A11234" s="10" t="s">
        <v>51</v>
      </c>
      <c r="B11234" s="4">
        <v>3800</v>
      </c>
      <c r="C11234" s="4" t="s">
        <v>23323</v>
      </c>
      <c r="D11234" s="4" t="s">
        <v>23328</v>
      </c>
      <c r="E11234" s="4" t="s">
        <v>23329</v>
      </c>
    </row>
    <row r="11235" spans="1:5">
      <c r="A11235" s="10" t="s">
        <v>27</v>
      </c>
      <c r="B11235" s="4">
        <v>0</v>
      </c>
      <c r="C11235" s="4" t="s">
        <v>23323</v>
      </c>
      <c r="D11235" s="4" t="s">
        <v>23330</v>
      </c>
      <c r="E11235" s="4" t="s">
        <v>23331</v>
      </c>
    </row>
    <row r="11236" spans="1:5">
      <c r="A11236" s="10" t="s">
        <v>56</v>
      </c>
      <c r="B11236" s="4" t="s">
        <v>85</v>
      </c>
      <c r="C11236" s="4" t="s">
        <v>23323</v>
      </c>
      <c r="D11236" s="4" t="s">
        <v>23332</v>
      </c>
      <c r="E11236" s="4" t="s">
        <v>23333</v>
      </c>
    </row>
    <row r="11237" spans="1:5">
      <c r="A11237" s="10" t="s">
        <v>59</v>
      </c>
      <c r="B11237" s="4">
        <v>2800</v>
      </c>
      <c r="C11237" s="4" t="s">
        <v>23323</v>
      </c>
      <c r="D11237" s="4" t="s">
        <v>23334</v>
      </c>
      <c r="E11237" s="4" t="s">
        <v>23335</v>
      </c>
    </row>
    <row r="11238" spans="1:5">
      <c r="A11238" s="10">
        <v>2711</v>
      </c>
      <c r="B11238" s="4">
        <v>1</v>
      </c>
      <c r="C11238" s="4" t="s">
        <v>23336</v>
      </c>
      <c r="D11238" s="4" t="s">
        <v>23337</v>
      </c>
      <c r="E11238" s="4" t="s">
        <v>23338</v>
      </c>
    </row>
    <row r="11239" spans="1:5">
      <c r="A11239" s="10">
        <v>2712</v>
      </c>
      <c r="B11239" s="4">
        <v>1</v>
      </c>
      <c r="C11239" s="4" t="s">
        <v>23336</v>
      </c>
      <c r="D11239" s="4" t="s">
        <v>23339</v>
      </c>
      <c r="E11239" s="4" t="s">
        <v>23340</v>
      </c>
    </row>
    <row r="11240" spans="1:5">
      <c r="A11240" s="10">
        <v>2713</v>
      </c>
      <c r="B11240" s="4">
        <v>1</v>
      </c>
      <c r="C11240" s="4" t="s">
        <v>23336</v>
      </c>
      <c r="D11240" s="4" t="s">
        <v>23341</v>
      </c>
      <c r="E11240" s="4" t="s">
        <v>23342</v>
      </c>
    </row>
    <row r="11241" spans="1:5">
      <c r="A11241" s="10">
        <v>2714</v>
      </c>
      <c r="B11241" s="4">
        <v>1</v>
      </c>
      <c r="C11241" s="4" t="s">
        <v>23336</v>
      </c>
      <c r="D11241" s="4" t="s">
        <v>23343</v>
      </c>
      <c r="E11241" s="4" t="s">
        <v>23344</v>
      </c>
    </row>
    <row r="11242" spans="1:5">
      <c r="A11242" s="10" t="s">
        <v>27</v>
      </c>
      <c r="B11242" s="4">
        <v>0</v>
      </c>
      <c r="C11242" s="4" t="s">
        <v>23336</v>
      </c>
      <c r="D11242" s="4" t="s">
        <v>23345</v>
      </c>
      <c r="E11242" s="4" t="s">
        <v>23346</v>
      </c>
    </row>
    <row r="11243" spans="1:5">
      <c r="A11243" s="10" t="s">
        <v>39</v>
      </c>
      <c r="B11243" s="4" t="s">
        <v>85</v>
      </c>
      <c r="C11243" s="4" t="s">
        <v>23336</v>
      </c>
      <c r="D11243" s="4" t="s">
        <v>23347</v>
      </c>
      <c r="E11243" s="4" t="s">
        <v>23348</v>
      </c>
    </row>
    <row r="11244" spans="1:5">
      <c r="A11244" s="10" t="s">
        <v>43</v>
      </c>
      <c r="B11244" s="4" t="s">
        <v>452</v>
      </c>
      <c r="C11244" s="4" t="s">
        <v>23336</v>
      </c>
      <c r="D11244" s="4" t="s">
        <v>23349</v>
      </c>
      <c r="E11244" s="4" t="s">
        <v>23350</v>
      </c>
    </row>
    <row r="11245" spans="1:5">
      <c r="A11245" s="10" t="s">
        <v>27</v>
      </c>
      <c r="B11245" s="4">
        <v>0</v>
      </c>
      <c r="C11245" s="4" t="s">
        <v>23336</v>
      </c>
      <c r="D11245" s="4" t="s">
        <v>23351</v>
      </c>
      <c r="E11245" s="4" t="s">
        <v>23352</v>
      </c>
    </row>
    <row r="11246" spans="1:5">
      <c r="A11246" s="10" t="s">
        <v>48</v>
      </c>
      <c r="B11246" s="4" t="s">
        <v>85</v>
      </c>
      <c r="C11246" s="4" t="s">
        <v>23336</v>
      </c>
      <c r="D11246" s="4" t="s">
        <v>23353</v>
      </c>
      <c r="E11246" s="11" t="s">
        <v>23354</v>
      </c>
    </row>
    <row r="11247" spans="1:5">
      <c r="A11247" s="10" t="s">
        <v>51</v>
      </c>
      <c r="B11247" s="4">
        <v>8800</v>
      </c>
      <c r="C11247" s="4" t="s">
        <v>23336</v>
      </c>
      <c r="D11247" s="4" t="s">
        <v>23355</v>
      </c>
      <c r="E11247" s="4" t="s">
        <v>23356</v>
      </c>
    </row>
    <row r="11248" spans="1:5">
      <c r="A11248" s="10" t="s">
        <v>27</v>
      </c>
      <c r="B11248" s="4">
        <v>0</v>
      </c>
      <c r="C11248" s="4" t="s">
        <v>23357</v>
      </c>
      <c r="D11248" s="4" t="s">
        <v>23358</v>
      </c>
      <c r="E11248" s="4" t="s">
        <v>23359</v>
      </c>
    </row>
    <row r="11249" spans="1:5">
      <c r="A11249" s="10" t="s">
        <v>56</v>
      </c>
      <c r="B11249" s="4" t="s">
        <v>85</v>
      </c>
      <c r="C11249" s="4" t="s">
        <v>23357</v>
      </c>
      <c r="D11249" s="4" t="s">
        <v>23360</v>
      </c>
      <c r="E11249" s="4" t="s">
        <v>23361</v>
      </c>
    </row>
    <row r="11250" spans="1:5">
      <c r="A11250" s="10" t="s">
        <v>59</v>
      </c>
      <c r="B11250" s="4" t="s">
        <v>654</v>
      </c>
      <c r="C11250" s="4" t="s">
        <v>23357</v>
      </c>
      <c r="D11250" s="4" t="s">
        <v>23362</v>
      </c>
      <c r="E11250" s="4" t="s">
        <v>23363</v>
      </c>
    </row>
    <row r="11251" spans="1:5">
      <c r="A11251" s="10" t="s">
        <v>27</v>
      </c>
      <c r="B11251" s="4">
        <v>0</v>
      </c>
      <c r="C11251" s="4" t="s">
        <v>23357</v>
      </c>
      <c r="D11251" s="4" t="s">
        <v>23364</v>
      </c>
      <c r="E11251" s="4" t="s">
        <v>23365</v>
      </c>
    </row>
    <row r="11252" spans="1:5">
      <c r="A11252" s="10" t="s">
        <v>30</v>
      </c>
      <c r="B11252" s="4">
        <v>4480</v>
      </c>
      <c r="C11252" s="4" t="s">
        <v>23357</v>
      </c>
      <c r="D11252" s="4" t="s">
        <v>23366</v>
      </c>
      <c r="E11252" s="4" t="s">
        <v>23367</v>
      </c>
    </row>
    <row r="11253" spans="1:5">
      <c r="A11253" s="10" t="s">
        <v>34</v>
      </c>
      <c r="B11253" s="4" t="s">
        <v>23368</v>
      </c>
      <c r="C11253" s="4" t="s">
        <v>23357</v>
      </c>
      <c r="D11253" s="4" t="s">
        <v>23369</v>
      </c>
      <c r="E11253" s="4" t="s">
        <v>23370</v>
      </c>
    </row>
    <row r="11254" spans="1:5">
      <c r="A11254" s="10">
        <v>2711</v>
      </c>
      <c r="B11254" s="4">
        <v>1</v>
      </c>
      <c r="C11254" s="4" t="s">
        <v>23371</v>
      </c>
      <c r="D11254" s="4" t="s">
        <v>23372</v>
      </c>
      <c r="E11254" s="4" t="s">
        <v>23373</v>
      </c>
    </row>
    <row r="11255" spans="1:5">
      <c r="A11255" s="10">
        <v>2712</v>
      </c>
      <c r="B11255" s="4">
        <v>1</v>
      </c>
      <c r="C11255" s="4" t="s">
        <v>23371</v>
      </c>
      <c r="D11255" s="4" t="s">
        <v>23374</v>
      </c>
      <c r="E11255" s="4" t="s">
        <v>23375</v>
      </c>
    </row>
    <row r="11256" spans="1:5">
      <c r="A11256" s="10">
        <v>2713</v>
      </c>
      <c r="B11256" s="4">
        <v>1</v>
      </c>
      <c r="C11256" s="4" t="s">
        <v>23371</v>
      </c>
      <c r="D11256" s="4" t="s">
        <v>23376</v>
      </c>
      <c r="E11256" s="4" t="s">
        <v>23377</v>
      </c>
    </row>
    <row r="11257" spans="1:5">
      <c r="A11257" s="10">
        <v>2714</v>
      </c>
      <c r="B11257" s="4">
        <v>1</v>
      </c>
      <c r="C11257" s="4" t="s">
        <v>23371</v>
      </c>
      <c r="D11257" s="4" t="s">
        <v>23378</v>
      </c>
      <c r="E11257" s="4" t="s">
        <v>23379</v>
      </c>
    </row>
    <row r="11258" spans="1:5">
      <c r="A11258" s="10" t="s">
        <v>27</v>
      </c>
      <c r="B11258" s="4">
        <v>0</v>
      </c>
      <c r="C11258" s="4" t="s">
        <v>23371</v>
      </c>
      <c r="D11258" s="4" t="s">
        <v>23380</v>
      </c>
      <c r="E11258" s="4" t="s">
        <v>23381</v>
      </c>
    </row>
    <row r="11259" spans="1:5">
      <c r="A11259" s="10" t="s">
        <v>48</v>
      </c>
      <c r="B11259" s="4" t="s">
        <v>2926</v>
      </c>
      <c r="C11259" s="4" t="s">
        <v>21702</v>
      </c>
      <c r="D11259" s="4" t="s">
        <v>23382</v>
      </c>
      <c r="E11259" s="4" t="s">
        <v>23383</v>
      </c>
    </row>
    <row r="11260" spans="1:5">
      <c r="A11260" s="10" t="s">
        <v>51</v>
      </c>
      <c r="B11260" s="4">
        <v>1800</v>
      </c>
      <c r="C11260" s="4" t="s">
        <v>23384</v>
      </c>
      <c r="D11260" s="4" t="s">
        <v>23385</v>
      </c>
      <c r="E11260" s="4" t="s">
        <v>23386</v>
      </c>
    </row>
    <row r="11261" spans="1:5">
      <c r="A11261" s="10" t="s">
        <v>27</v>
      </c>
      <c r="B11261" s="4">
        <v>0</v>
      </c>
      <c r="C11261" s="4" t="s">
        <v>23371</v>
      </c>
      <c r="D11261" s="4" t="s">
        <v>23387</v>
      </c>
      <c r="E11261" s="4" t="s">
        <v>23388</v>
      </c>
    </row>
    <row r="11262" spans="1:5">
      <c r="A11262" s="10" t="s">
        <v>56</v>
      </c>
      <c r="B11262" s="4" t="s">
        <v>40</v>
      </c>
      <c r="C11262" s="4" t="s">
        <v>23371</v>
      </c>
      <c r="D11262" s="4" t="s">
        <v>23389</v>
      </c>
      <c r="E11262" s="4" t="s">
        <v>23390</v>
      </c>
    </row>
    <row r="11263" spans="1:5">
      <c r="A11263" s="10" t="s">
        <v>59</v>
      </c>
      <c r="B11263" s="4" t="s">
        <v>506</v>
      </c>
      <c r="C11263" s="4" t="s">
        <v>23371</v>
      </c>
      <c r="D11263" s="4" t="s">
        <v>23391</v>
      </c>
      <c r="E11263" s="4" t="s">
        <v>23392</v>
      </c>
    </row>
    <row r="11264" spans="1:5">
      <c r="A11264" s="10" t="s">
        <v>27</v>
      </c>
      <c r="B11264" s="4">
        <v>0</v>
      </c>
      <c r="C11264" s="4" t="s">
        <v>23371</v>
      </c>
      <c r="D11264" s="4" t="s">
        <v>23393</v>
      </c>
      <c r="E11264" s="4" t="s">
        <v>23394</v>
      </c>
    </row>
    <row r="11265" spans="1:5">
      <c r="A11265" s="10" t="s">
        <v>30</v>
      </c>
      <c r="B11265" s="4" t="s">
        <v>23395</v>
      </c>
      <c r="C11265" s="4" t="s">
        <v>23371</v>
      </c>
      <c r="D11265" s="4" t="s">
        <v>23396</v>
      </c>
      <c r="E11265" s="4" t="s">
        <v>23397</v>
      </c>
    </row>
    <row r="11266" spans="1:5">
      <c r="A11266" s="10" t="s">
        <v>34</v>
      </c>
      <c r="B11266" s="4" t="s">
        <v>260</v>
      </c>
      <c r="C11266" s="4" t="s">
        <v>23371</v>
      </c>
      <c r="D11266" s="4" t="s">
        <v>23398</v>
      </c>
      <c r="E11266" s="4" t="s">
        <v>23399</v>
      </c>
    </row>
    <row r="11267" spans="1:5">
      <c r="A11267" s="10" t="s">
        <v>27</v>
      </c>
      <c r="B11267" s="4">
        <v>0</v>
      </c>
      <c r="C11267" s="4" t="s">
        <v>23400</v>
      </c>
      <c r="D11267" s="4" t="s">
        <v>23401</v>
      </c>
      <c r="E11267" s="4" t="s">
        <v>23402</v>
      </c>
    </row>
    <row r="11268" spans="1:5">
      <c r="A11268" s="10" t="s">
        <v>39</v>
      </c>
      <c r="B11268" s="4" t="s">
        <v>85</v>
      </c>
      <c r="C11268" s="4" t="s">
        <v>23400</v>
      </c>
      <c r="D11268" s="4" t="s">
        <v>23403</v>
      </c>
      <c r="E11268" s="4" t="s">
        <v>23404</v>
      </c>
    </row>
    <row r="11269" spans="1:5">
      <c r="A11269" s="10" t="s">
        <v>43</v>
      </c>
      <c r="B11269" s="4">
        <v>2800</v>
      </c>
      <c r="C11269" s="4" t="s">
        <v>23400</v>
      </c>
      <c r="D11269" s="4" t="s">
        <v>23405</v>
      </c>
      <c r="E11269" s="4" t="s">
        <v>23406</v>
      </c>
    </row>
    <row r="11270" spans="1:5">
      <c r="A11270" s="10">
        <v>2711</v>
      </c>
      <c r="B11270" s="4">
        <v>1</v>
      </c>
      <c r="C11270" s="4" t="s">
        <v>23407</v>
      </c>
      <c r="D11270" s="4" t="s">
        <v>23408</v>
      </c>
      <c r="E11270" s="4" t="s">
        <v>23409</v>
      </c>
    </row>
    <row r="11271" spans="1:5">
      <c r="A11271" s="10">
        <v>2712</v>
      </c>
      <c r="B11271" s="4">
        <v>1</v>
      </c>
      <c r="C11271" s="4" t="s">
        <v>23407</v>
      </c>
      <c r="D11271" s="4" t="s">
        <v>23410</v>
      </c>
      <c r="E11271" s="4" t="s">
        <v>23411</v>
      </c>
    </row>
    <row r="11272" spans="1:5">
      <c r="A11272" s="10">
        <v>2713</v>
      </c>
      <c r="B11272" s="4">
        <v>1</v>
      </c>
      <c r="C11272" s="4" t="s">
        <v>23407</v>
      </c>
      <c r="D11272" s="4" t="s">
        <v>23412</v>
      </c>
      <c r="E11272" s="4" t="s">
        <v>23413</v>
      </c>
    </row>
    <row r="11273" spans="1:5">
      <c r="A11273" s="10">
        <v>2714</v>
      </c>
      <c r="B11273" s="4">
        <v>1</v>
      </c>
      <c r="C11273" s="4" t="s">
        <v>23407</v>
      </c>
      <c r="D11273" s="4" t="s">
        <v>23414</v>
      </c>
      <c r="E11273" s="4" t="s">
        <v>23415</v>
      </c>
    </row>
    <row r="11274" spans="1:5">
      <c r="A11274" s="10" t="s">
        <v>27</v>
      </c>
      <c r="B11274" s="4">
        <v>0</v>
      </c>
      <c r="C11274" s="4" t="s">
        <v>23407</v>
      </c>
      <c r="D11274" s="4" t="s">
        <v>23416</v>
      </c>
      <c r="E11274" s="4" t="s">
        <v>23417</v>
      </c>
    </row>
    <row r="11275" spans="1:5">
      <c r="A11275" s="10" t="s">
        <v>56</v>
      </c>
      <c r="B11275" s="4" t="s">
        <v>85</v>
      </c>
      <c r="C11275" s="4" t="s">
        <v>23407</v>
      </c>
      <c r="D11275" s="4" t="s">
        <v>23418</v>
      </c>
      <c r="E11275" s="4" t="s">
        <v>23419</v>
      </c>
    </row>
    <row r="11276" spans="1:5">
      <c r="A11276" s="10" t="s">
        <v>59</v>
      </c>
      <c r="B11276" s="4" t="s">
        <v>452</v>
      </c>
      <c r="C11276" s="4" t="s">
        <v>23407</v>
      </c>
      <c r="D11276" s="4" t="s">
        <v>23420</v>
      </c>
      <c r="E11276" s="4" t="s">
        <v>23421</v>
      </c>
    </row>
    <row r="11277" spans="1:5">
      <c r="A11277" s="10" t="s">
        <v>27</v>
      </c>
      <c r="B11277" s="4">
        <v>0</v>
      </c>
      <c r="C11277" s="4" t="s">
        <v>23407</v>
      </c>
      <c r="D11277" s="4" t="s">
        <v>23422</v>
      </c>
      <c r="E11277" s="4" t="s">
        <v>23423</v>
      </c>
    </row>
    <row r="11278" spans="1:5">
      <c r="A11278" s="10" t="s">
        <v>30</v>
      </c>
      <c r="B11278" s="4">
        <v>4480</v>
      </c>
      <c r="C11278" s="4" t="s">
        <v>23407</v>
      </c>
      <c r="D11278" s="4" t="s">
        <v>23424</v>
      </c>
      <c r="E11278" s="4" t="s">
        <v>23425</v>
      </c>
    </row>
    <row r="11279" spans="1:5">
      <c r="A11279" s="10" t="s">
        <v>34</v>
      </c>
      <c r="B11279" s="4" t="s">
        <v>290</v>
      </c>
      <c r="C11279" s="4" t="s">
        <v>23407</v>
      </c>
      <c r="D11279" s="4" t="s">
        <v>23426</v>
      </c>
      <c r="E11279" s="4" t="s">
        <v>23427</v>
      </c>
    </row>
    <row r="11280" spans="1:5">
      <c r="A11280" s="10" t="s">
        <v>27</v>
      </c>
      <c r="B11280" s="4">
        <v>0</v>
      </c>
      <c r="C11280" s="4" t="s">
        <v>23407</v>
      </c>
      <c r="D11280" s="4" t="s">
        <v>23428</v>
      </c>
      <c r="E11280" s="4" t="s">
        <v>23429</v>
      </c>
    </row>
    <row r="11281" spans="1:5">
      <c r="A11281" s="10" t="s">
        <v>39</v>
      </c>
      <c r="B11281" s="4" t="s">
        <v>85</v>
      </c>
      <c r="C11281" s="4" t="s">
        <v>23407</v>
      </c>
      <c r="D11281" s="4" t="s">
        <v>23430</v>
      </c>
      <c r="E11281" s="4" t="s">
        <v>23431</v>
      </c>
    </row>
    <row r="11282" spans="1:5">
      <c r="A11282" s="10" t="s">
        <v>43</v>
      </c>
      <c r="B11282" s="4" t="s">
        <v>506</v>
      </c>
      <c r="C11282" s="4" t="s">
        <v>23407</v>
      </c>
      <c r="D11282" s="4" t="s">
        <v>23432</v>
      </c>
      <c r="E11282" s="4" t="s">
        <v>23433</v>
      </c>
    </row>
    <row r="11283" spans="1:5">
      <c r="A11283" s="10" t="s">
        <v>27</v>
      </c>
      <c r="B11283" s="4">
        <v>0</v>
      </c>
      <c r="C11283" s="4" t="s">
        <v>23407</v>
      </c>
      <c r="D11283" s="4" t="s">
        <v>23434</v>
      </c>
      <c r="E11283" s="4" t="s">
        <v>23435</v>
      </c>
    </row>
    <row r="11284" spans="1:5">
      <c r="A11284" s="10" t="s">
        <v>48</v>
      </c>
      <c r="B11284" s="4" t="s">
        <v>85</v>
      </c>
      <c r="C11284" s="4" t="s">
        <v>23407</v>
      </c>
      <c r="D11284" s="4" t="s">
        <v>23436</v>
      </c>
      <c r="E11284" s="4" t="s">
        <v>23437</v>
      </c>
    </row>
    <row r="11285" spans="1:5">
      <c r="A11285" s="10" t="s">
        <v>51</v>
      </c>
      <c r="B11285" s="4">
        <v>7800</v>
      </c>
      <c r="C11285" s="4" t="s">
        <v>23407</v>
      </c>
      <c r="D11285" s="4" t="s">
        <v>23438</v>
      </c>
      <c r="E11285" s="4" t="s">
        <v>23439</v>
      </c>
    </row>
    <row r="11286" spans="1:5">
      <c r="A11286" s="10">
        <v>2711</v>
      </c>
      <c r="B11286" s="4">
        <v>1</v>
      </c>
      <c r="C11286" s="4" t="s">
        <v>23440</v>
      </c>
      <c r="D11286" s="4" t="s">
        <v>23441</v>
      </c>
      <c r="E11286" s="4" t="s">
        <v>23442</v>
      </c>
    </row>
    <row r="11287" spans="1:5">
      <c r="A11287" s="10">
        <v>2712</v>
      </c>
      <c r="B11287" s="4">
        <v>1</v>
      </c>
      <c r="C11287" s="4" t="s">
        <v>23440</v>
      </c>
      <c r="D11287" s="4" t="s">
        <v>23443</v>
      </c>
      <c r="E11287" s="4" t="s">
        <v>23444</v>
      </c>
    </row>
    <row r="11288" spans="1:5">
      <c r="A11288" s="10">
        <v>2713</v>
      </c>
      <c r="B11288" s="4">
        <v>1</v>
      </c>
      <c r="C11288" s="4" t="s">
        <v>23440</v>
      </c>
      <c r="D11288" s="4" t="s">
        <v>23445</v>
      </c>
      <c r="E11288" s="4" t="s">
        <v>23446</v>
      </c>
    </row>
    <row r="11289" spans="1:5">
      <c r="A11289" s="10">
        <v>2714</v>
      </c>
      <c r="B11289" s="4">
        <v>1</v>
      </c>
      <c r="C11289" s="4" t="s">
        <v>23447</v>
      </c>
      <c r="D11289" s="4" t="s">
        <v>23448</v>
      </c>
      <c r="E11289" s="4" t="s">
        <v>23449</v>
      </c>
    </row>
    <row r="11290" spans="1:5">
      <c r="A11290" s="10" t="s">
        <v>27</v>
      </c>
      <c r="B11290" s="4">
        <v>0</v>
      </c>
      <c r="C11290" s="4" t="s">
        <v>23447</v>
      </c>
      <c r="D11290" s="4" t="s">
        <v>23450</v>
      </c>
      <c r="E11290" s="4" t="s">
        <v>23451</v>
      </c>
    </row>
    <row r="11291" spans="1:5">
      <c r="A11291" s="10" t="s">
        <v>30</v>
      </c>
      <c r="B11291" s="4" t="s">
        <v>23395</v>
      </c>
      <c r="C11291" s="4" t="s">
        <v>23447</v>
      </c>
      <c r="D11291" s="4" t="s">
        <v>23452</v>
      </c>
      <c r="E11291" s="4" t="s">
        <v>23453</v>
      </c>
    </row>
    <row r="11292" spans="1:5">
      <c r="A11292" s="10" t="s">
        <v>34</v>
      </c>
      <c r="B11292" s="4">
        <v>8800</v>
      </c>
      <c r="C11292" s="4" t="s">
        <v>23447</v>
      </c>
      <c r="D11292" s="4" t="s">
        <v>23454</v>
      </c>
      <c r="E11292" s="4" t="s">
        <v>23455</v>
      </c>
    </row>
    <row r="11293" spans="1:5">
      <c r="A11293" s="10" t="s">
        <v>27</v>
      </c>
      <c r="B11293" s="4">
        <v>0</v>
      </c>
      <c r="C11293" s="4" t="s">
        <v>23447</v>
      </c>
      <c r="D11293" s="4" t="s">
        <v>23456</v>
      </c>
      <c r="E11293" s="4" t="s">
        <v>23457</v>
      </c>
    </row>
    <row r="11294" spans="1:5">
      <c r="A11294" s="10" t="s">
        <v>39</v>
      </c>
      <c r="B11294" s="4" t="s">
        <v>85</v>
      </c>
      <c r="C11294" s="4" t="s">
        <v>23447</v>
      </c>
      <c r="D11294" s="4" t="s">
        <v>23458</v>
      </c>
      <c r="E11294" s="4" t="s">
        <v>23459</v>
      </c>
    </row>
    <row r="11295" spans="1:5">
      <c r="A11295" s="10" t="s">
        <v>43</v>
      </c>
      <c r="B11295" s="4">
        <v>7000</v>
      </c>
      <c r="C11295" s="4" t="s">
        <v>23447</v>
      </c>
      <c r="D11295" s="4" t="s">
        <v>23460</v>
      </c>
      <c r="E11295" s="4" t="s">
        <v>23461</v>
      </c>
    </row>
    <row r="11296" spans="1:5">
      <c r="A11296" s="10" t="s">
        <v>27</v>
      </c>
      <c r="B11296" s="4">
        <v>0</v>
      </c>
      <c r="C11296" s="4" t="s">
        <v>23447</v>
      </c>
      <c r="D11296" s="4" t="s">
        <v>23462</v>
      </c>
      <c r="E11296" s="4" t="s">
        <v>23463</v>
      </c>
    </row>
    <row r="11297" spans="1:5">
      <c r="A11297" s="10" t="s">
        <v>48</v>
      </c>
      <c r="B11297" s="4" t="s">
        <v>85</v>
      </c>
      <c r="C11297" s="4" t="s">
        <v>23447</v>
      </c>
      <c r="D11297" s="4" t="s">
        <v>23464</v>
      </c>
      <c r="E11297" s="4" t="s">
        <v>23465</v>
      </c>
    </row>
    <row r="11298" spans="1:5">
      <c r="A11298" s="10" t="s">
        <v>51</v>
      </c>
      <c r="B11298" s="4">
        <v>9000</v>
      </c>
      <c r="C11298" s="4" t="s">
        <v>23447</v>
      </c>
      <c r="D11298" s="4" t="s">
        <v>23466</v>
      </c>
      <c r="E11298" s="4" t="s">
        <v>23467</v>
      </c>
    </row>
    <row r="11299" spans="1:5">
      <c r="A11299" s="10" t="s">
        <v>27</v>
      </c>
      <c r="B11299" s="4">
        <v>0</v>
      </c>
      <c r="C11299" s="4" t="s">
        <v>23447</v>
      </c>
      <c r="D11299" s="11" t="s">
        <v>23468</v>
      </c>
      <c r="E11299" s="4" t="s">
        <v>23469</v>
      </c>
    </row>
    <row r="11300" spans="1:5">
      <c r="A11300" s="10" t="s">
        <v>56</v>
      </c>
      <c r="B11300" s="4" t="s">
        <v>85</v>
      </c>
      <c r="C11300" s="4" t="s">
        <v>23447</v>
      </c>
      <c r="D11300" s="4" t="s">
        <v>23470</v>
      </c>
      <c r="E11300" s="4" t="s">
        <v>23471</v>
      </c>
    </row>
    <row r="11301" spans="1:5">
      <c r="A11301" s="10" t="s">
        <v>59</v>
      </c>
      <c r="B11301" s="4" t="s">
        <v>219</v>
      </c>
      <c r="C11301" s="4" t="s">
        <v>23447</v>
      </c>
      <c r="D11301" s="4" t="s">
        <v>23472</v>
      </c>
      <c r="E11301" s="4" t="s">
        <v>23473</v>
      </c>
    </row>
    <row r="11302" spans="1:5">
      <c r="A11302" s="10">
        <v>2711</v>
      </c>
      <c r="B11302" s="4">
        <v>1</v>
      </c>
      <c r="C11302" s="4" t="s">
        <v>23474</v>
      </c>
      <c r="D11302" s="4" t="s">
        <v>23475</v>
      </c>
      <c r="E11302" s="4" t="s">
        <v>23476</v>
      </c>
    </row>
    <row r="11303" spans="1:5">
      <c r="A11303" s="10">
        <v>2712</v>
      </c>
      <c r="B11303" s="4">
        <v>1</v>
      </c>
      <c r="C11303" s="4" t="s">
        <v>23474</v>
      </c>
      <c r="D11303" s="4" t="s">
        <v>23477</v>
      </c>
      <c r="E11303" s="4" t="s">
        <v>23478</v>
      </c>
    </row>
    <row r="11304" spans="1:5">
      <c r="A11304" s="10">
        <v>2713</v>
      </c>
      <c r="B11304" s="4">
        <v>1</v>
      </c>
      <c r="C11304" s="4" t="s">
        <v>23474</v>
      </c>
      <c r="D11304" s="4" t="s">
        <v>23479</v>
      </c>
      <c r="E11304" s="11" t="s">
        <v>23480</v>
      </c>
    </row>
    <row r="11305" spans="1:5">
      <c r="A11305" s="10">
        <v>2714</v>
      </c>
      <c r="B11305" s="4">
        <v>1</v>
      </c>
      <c r="C11305" s="4" t="s">
        <v>23474</v>
      </c>
      <c r="D11305" s="4" t="s">
        <v>23481</v>
      </c>
      <c r="E11305" s="11">
        <v>6.4800000000000002E+292</v>
      </c>
    </row>
    <row r="11306" spans="1:5">
      <c r="A11306" s="10" t="s">
        <v>27</v>
      </c>
      <c r="B11306" s="4">
        <v>0</v>
      </c>
      <c r="C11306" s="4" t="s">
        <v>23482</v>
      </c>
      <c r="D11306" s="4" t="s">
        <v>23483</v>
      </c>
      <c r="E11306" s="4" t="s">
        <v>23484</v>
      </c>
    </row>
    <row r="11307" spans="1:5">
      <c r="A11307" s="10" t="s">
        <v>39</v>
      </c>
      <c r="B11307" s="4" t="s">
        <v>40</v>
      </c>
      <c r="C11307" s="4" t="s">
        <v>23482</v>
      </c>
      <c r="D11307" s="4" t="s">
        <v>23485</v>
      </c>
      <c r="E11307" s="4" t="s">
        <v>23486</v>
      </c>
    </row>
    <row r="11308" spans="1:5">
      <c r="A11308" s="10" t="s">
        <v>43</v>
      </c>
      <c r="B11308" s="4" t="s">
        <v>94</v>
      </c>
      <c r="C11308" s="4" t="s">
        <v>23482</v>
      </c>
      <c r="D11308" s="4" t="s">
        <v>23487</v>
      </c>
      <c r="E11308" s="4" t="s">
        <v>23488</v>
      </c>
    </row>
    <row r="11309" spans="1:5">
      <c r="A11309" s="10" t="s">
        <v>27</v>
      </c>
      <c r="B11309" s="4">
        <v>0</v>
      </c>
      <c r="C11309" s="4" t="s">
        <v>23482</v>
      </c>
      <c r="D11309" s="4">
        <v>45585832</v>
      </c>
      <c r="E11309" s="4" t="s">
        <v>23489</v>
      </c>
    </row>
    <row r="11310" spans="1:5">
      <c r="A11310" s="10" t="s">
        <v>48</v>
      </c>
      <c r="B11310" s="4" t="s">
        <v>2926</v>
      </c>
      <c r="C11310" s="4" t="s">
        <v>23482</v>
      </c>
      <c r="D11310" s="4" t="s">
        <v>23490</v>
      </c>
      <c r="E11310" s="4" t="s">
        <v>23491</v>
      </c>
    </row>
    <row r="11311" spans="1:5">
      <c r="A11311" s="10" t="s">
        <v>51</v>
      </c>
      <c r="B11311" s="4">
        <v>3000</v>
      </c>
      <c r="C11311" s="4" t="s">
        <v>23482</v>
      </c>
      <c r="D11311" s="4">
        <v>45586716</v>
      </c>
      <c r="E11311" s="4">
        <v>39260878</v>
      </c>
    </row>
    <row r="11312" spans="1:5">
      <c r="A11312" s="10" t="s">
        <v>27</v>
      </c>
      <c r="B11312" s="4">
        <v>0</v>
      </c>
      <c r="C11312" s="4" t="s">
        <v>23482</v>
      </c>
      <c r="D11312" s="4" t="s">
        <v>23492</v>
      </c>
      <c r="E11312" s="4" t="s">
        <v>23493</v>
      </c>
    </row>
    <row r="11313" spans="1:5">
      <c r="A11313" s="10" t="s">
        <v>56</v>
      </c>
      <c r="B11313" s="4" t="s">
        <v>40</v>
      </c>
      <c r="C11313" s="4" t="s">
        <v>23482</v>
      </c>
      <c r="D11313" s="4" t="s">
        <v>23494</v>
      </c>
      <c r="E11313" s="4" t="s">
        <v>23495</v>
      </c>
    </row>
    <row r="11314" spans="1:5">
      <c r="A11314" s="10" t="s">
        <v>59</v>
      </c>
      <c r="B11314" s="4" t="s">
        <v>506</v>
      </c>
      <c r="C11314" s="4" t="s">
        <v>23482</v>
      </c>
      <c r="D11314" s="4" t="s">
        <v>23496</v>
      </c>
      <c r="E11314" s="4" t="s">
        <v>23497</v>
      </c>
    </row>
    <row r="11315" spans="1:5">
      <c r="A11315" s="10" t="s">
        <v>27</v>
      </c>
      <c r="B11315" s="4">
        <v>0</v>
      </c>
      <c r="C11315" s="4" t="s">
        <v>23482</v>
      </c>
      <c r="D11315" s="4" t="s">
        <v>23498</v>
      </c>
      <c r="E11315" s="4" t="s">
        <v>23499</v>
      </c>
    </row>
    <row r="11316" spans="1:5">
      <c r="A11316" s="10" t="s">
        <v>30</v>
      </c>
      <c r="B11316" s="4">
        <v>4477</v>
      </c>
      <c r="C11316" s="4" t="s">
        <v>23482</v>
      </c>
      <c r="D11316" s="4" t="s">
        <v>23500</v>
      </c>
      <c r="E11316" s="4" t="s">
        <v>23501</v>
      </c>
    </row>
    <row r="11317" spans="1:5">
      <c r="A11317" s="10" t="s">
        <v>34</v>
      </c>
      <c r="B11317" s="4">
        <v>1400</v>
      </c>
      <c r="C11317" s="4" t="s">
        <v>23482</v>
      </c>
      <c r="D11317" s="4" t="s">
        <v>23502</v>
      </c>
      <c r="E11317" s="4">
        <v>81970485</v>
      </c>
    </row>
    <row r="11318" spans="1:5">
      <c r="A11318" s="10">
        <v>2711</v>
      </c>
      <c r="B11318" s="4">
        <v>1</v>
      </c>
      <c r="C11318" s="4" t="s">
        <v>23503</v>
      </c>
      <c r="D11318" s="4" t="s">
        <v>23504</v>
      </c>
      <c r="E11318" s="4" t="s">
        <v>23505</v>
      </c>
    </row>
    <row r="11319" spans="1:5">
      <c r="A11319" s="10">
        <v>2712</v>
      </c>
      <c r="B11319" s="4">
        <v>1</v>
      </c>
      <c r="C11319" s="4" t="s">
        <v>23503</v>
      </c>
      <c r="D11319" s="4" t="s">
        <v>23506</v>
      </c>
      <c r="E11319" s="4" t="s">
        <v>23507</v>
      </c>
    </row>
    <row r="11320" spans="1:5">
      <c r="A11320" s="10">
        <v>2713</v>
      </c>
      <c r="B11320" s="4">
        <v>1</v>
      </c>
      <c r="C11320" s="4" t="s">
        <v>23503</v>
      </c>
      <c r="D11320" s="4" t="s">
        <v>23508</v>
      </c>
      <c r="E11320" s="4" t="s">
        <v>23509</v>
      </c>
    </row>
    <row r="11321" spans="1:5">
      <c r="A11321" s="10">
        <v>2714</v>
      </c>
      <c r="B11321" s="4">
        <v>1</v>
      </c>
      <c r="C11321" s="4" t="s">
        <v>23503</v>
      </c>
      <c r="D11321" s="4" t="s">
        <v>23510</v>
      </c>
      <c r="E11321" s="4" t="s">
        <v>23511</v>
      </c>
    </row>
    <row r="11322" spans="1:5">
      <c r="A11322" s="10" t="s">
        <v>27</v>
      </c>
      <c r="B11322" s="4">
        <v>0</v>
      </c>
      <c r="C11322" s="4" t="s">
        <v>23503</v>
      </c>
      <c r="D11322" s="4" t="s">
        <v>23512</v>
      </c>
      <c r="E11322" s="4" t="s">
        <v>23513</v>
      </c>
    </row>
    <row r="11323" spans="1:5">
      <c r="A11323" s="10" t="s">
        <v>48</v>
      </c>
      <c r="B11323" s="4" t="s">
        <v>85</v>
      </c>
      <c r="C11323" s="4" t="s">
        <v>23503</v>
      </c>
      <c r="D11323" s="4">
        <v>69260211</v>
      </c>
      <c r="E11323" s="4" t="s">
        <v>23514</v>
      </c>
    </row>
    <row r="11324" spans="1:5">
      <c r="A11324" s="10" t="s">
        <v>51</v>
      </c>
      <c r="B11324" s="4">
        <v>7800</v>
      </c>
      <c r="C11324" s="4" t="s">
        <v>23503</v>
      </c>
      <c r="D11324" s="4">
        <v>69260989</v>
      </c>
      <c r="E11324" s="4" t="s">
        <v>23515</v>
      </c>
    </row>
    <row r="11325" spans="1:5">
      <c r="A11325" s="10" t="s">
        <v>27</v>
      </c>
      <c r="B11325" s="4">
        <v>0</v>
      </c>
      <c r="C11325" s="4" t="s">
        <v>23516</v>
      </c>
      <c r="D11325" s="4" t="s">
        <v>23517</v>
      </c>
      <c r="E11325" s="4" t="s">
        <v>23518</v>
      </c>
    </row>
    <row r="11326" spans="1:5">
      <c r="A11326" s="10" t="s">
        <v>56</v>
      </c>
      <c r="B11326" s="4" t="s">
        <v>85</v>
      </c>
      <c r="C11326" s="4" t="s">
        <v>23516</v>
      </c>
      <c r="D11326" s="11">
        <v>6.9291999999999999E+83</v>
      </c>
      <c r="E11326" s="11" t="s">
        <v>23519</v>
      </c>
    </row>
    <row r="11327" spans="1:5">
      <c r="A11327" s="10" t="s">
        <v>59</v>
      </c>
      <c r="B11327" s="4" t="s">
        <v>44</v>
      </c>
      <c r="C11327" s="4" t="s">
        <v>23516</v>
      </c>
      <c r="D11327" s="4" t="s">
        <v>23520</v>
      </c>
      <c r="E11327" s="4" t="s">
        <v>23521</v>
      </c>
    </row>
    <row r="11328" spans="1:5">
      <c r="A11328" s="10" t="s">
        <v>27</v>
      </c>
      <c r="B11328" s="4">
        <v>0</v>
      </c>
      <c r="C11328" s="4" t="s">
        <v>23516</v>
      </c>
      <c r="D11328" s="4" t="s">
        <v>23522</v>
      </c>
      <c r="E11328" s="4" t="s">
        <v>23523</v>
      </c>
    </row>
    <row r="11329" spans="1:5">
      <c r="A11329" s="10" t="s">
        <v>30</v>
      </c>
      <c r="B11329" s="4" t="s">
        <v>22226</v>
      </c>
      <c r="C11329" s="4" t="s">
        <v>23516</v>
      </c>
      <c r="D11329" s="4" t="s">
        <v>23524</v>
      </c>
      <c r="E11329" s="4" t="s">
        <v>23525</v>
      </c>
    </row>
    <row r="11330" spans="1:5">
      <c r="A11330" s="10" t="s">
        <v>34</v>
      </c>
      <c r="B11330" s="4" t="s">
        <v>654</v>
      </c>
      <c r="C11330" s="4" t="s">
        <v>23516</v>
      </c>
      <c r="D11330" s="4" t="s">
        <v>23526</v>
      </c>
      <c r="E11330" s="4" t="s">
        <v>23527</v>
      </c>
    </row>
    <row r="11331" spans="1:5">
      <c r="A11331" s="10" t="s">
        <v>27</v>
      </c>
      <c r="B11331" s="4">
        <v>0</v>
      </c>
      <c r="C11331" s="4" t="s">
        <v>23516</v>
      </c>
      <c r="D11331" s="4" t="s">
        <v>23528</v>
      </c>
      <c r="E11331" s="4" t="s">
        <v>23529</v>
      </c>
    </row>
    <row r="11332" spans="1:5">
      <c r="A11332" s="10" t="s">
        <v>39</v>
      </c>
      <c r="B11332" s="4" t="s">
        <v>85</v>
      </c>
      <c r="C11332" s="4" t="s">
        <v>23516</v>
      </c>
      <c r="D11332" s="4" t="s">
        <v>23530</v>
      </c>
      <c r="E11332" s="4" t="s">
        <v>23531</v>
      </c>
    </row>
    <row r="11333" spans="1:5">
      <c r="A11333" s="10" t="s">
        <v>43</v>
      </c>
      <c r="B11333" s="4" t="s">
        <v>452</v>
      </c>
      <c r="C11333" s="4" t="s">
        <v>23516</v>
      </c>
      <c r="D11333" s="4" t="s">
        <v>23532</v>
      </c>
      <c r="E11333" s="4" t="s">
        <v>23533</v>
      </c>
    </row>
    <row r="11334" spans="1:5">
      <c r="A11334" s="10">
        <v>2711</v>
      </c>
      <c r="B11334" s="4">
        <v>1</v>
      </c>
      <c r="C11334" s="4" t="s">
        <v>23534</v>
      </c>
      <c r="D11334" s="4" t="s">
        <v>23535</v>
      </c>
      <c r="E11334" s="4" t="s">
        <v>23536</v>
      </c>
    </row>
    <row r="11335" spans="1:5">
      <c r="A11335" s="10">
        <v>2712</v>
      </c>
      <c r="B11335" s="4">
        <v>1</v>
      </c>
      <c r="C11335" s="4" t="s">
        <v>23534</v>
      </c>
      <c r="D11335" s="4" t="s">
        <v>23537</v>
      </c>
      <c r="E11335" s="4" t="s">
        <v>23538</v>
      </c>
    </row>
    <row r="11336" spans="1:5">
      <c r="A11336" s="10">
        <v>2713</v>
      </c>
      <c r="B11336" s="4">
        <v>1</v>
      </c>
      <c r="C11336" s="4" t="s">
        <v>23534</v>
      </c>
      <c r="D11336" s="4" t="s">
        <v>23539</v>
      </c>
      <c r="E11336" s="4" t="s">
        <v>23540</v>
      </c>
    </row>
    <row r="11337" spans="1:5">
      <c r="A11337" s="10">
        <v>2714</v>
      </c>
      <c r="B11337" s="4">
        <v>1</v>
      </c>
      <c r="C11337" s="4" t="s">
        <v>23534</v>
      </c>
      <c r="D11337" s="4" t="s">
        <v>23541</v>
      </c>
      <c r="E11337" s="4" t="s">
        <v>23542</v>
      </c>
    </row>
    <row r="11338" spans="1:5">
      <c r="A11338" s="10" t="s">
        <v>27</v>
      </c>
      <c r="B11338" s="4">
        <v>0</v>
      </c>
      <c r="C11338" s="4" t="s">
        <v>23534</v>
      </c>
      <c r="D11338" s="4" t="s">
        <v>23543</v>
      </c>
      <c r="E11338" s="4" t="s">
        <v>23544</v>
      </c>
    </row>
    <row r="11339" spans="1:5">
      <c r="A11339" s="10" t="s">
        <v>56</v>
      </c>
      <c r="B11339" s="4" t="s">
        <v>40</v>
      </c>
      <c r="C11339" s="4" t="s">
        <v>23534</v>
      </c>
      <c r="D11339" s="4" t="s">
        <v>23545</v>
      </c>
      <c r="E11339" s="4" t="s">
        <v>23546</v>
      </c>
    </row>
    <row r="11340" spans="1:5">
      <c r="A11340" s="10" t="s">
        <v>59</v>
      </c>
      <c r="B11340" s="4" t="s">
        <v>506</v>
      </c>
      <c r="C11340" s="4" t="s">
        <v>23534</v>
      </c>
      <c r="D11340" s="4" t="s">
        <v>23547</v>
      </c>
      <c r="E11340" s="4" t="s">
        <v>23548</v>
      </c>
    </row>
    <row r="11341" spans="1:5">
      <c r="A11341" s="10" t="s">
        <v>27</v>
      </c>
      <c r="B11341" s="4">
        <v>0</v>
      </c>
      <c r="C11341" s="4" t="s">
        <v>23549</v>
      </c>
      <c r="D11341" s="4" t="s">
        <v>23550</v>
      </c>
      <c r="E11341" s="4" t="s">
        <v>23551</v>
      </c>
    </row>
    <row r="11342" spans="1:5">
      <c r="A11342" s="10" t="s">
        <v>30</v>
      </c>
      <c r="B11342" s="4" t="s">
        <v>23182</v>
      </c>
      <c r="C11342" s="4" t="s">
        <v>23549</v>
      </c>
      <c r="D11342" s="4" t="s">
        <v>23552</v>
      </c>
      <c r="E11342" s="4" t="s">
        <v>23553</v>
      </c>
    </row>
    <row r="11343" spans="1:5">
      <c r="A11343" s="10" t="s">
        <v>34</v>
      </c>
      <c r="B11343" s="4">
        <v>1800</v>
      </c>
      <c r="C11343" s="4" t="s">
        <v>23549</v>
      </c>
      <c r="D11343" s="4" t="s">
        <v>23554</v>
      </c>
      <c r="E11343" s="4" t="s">
        <v>23555</v>
      </c>
    </row>
    <row r="11344" spans="1:5">
      <c r="A11344" s="10" t="s">
        <v>27</v>
      </c>
      <c r="B11344" s="4">
        <v>0</v>
      </c>
      <c r="C11344" s="4" t="s">
        <v>23549</v>
      </c>
      <c r="D11344" s="4" t="s">
        <v>23556</v>
      </c>
      <c r="E11344" s="4">
        <v>29368630</v>
      </c>
    </row>
    <row r="11345" spans="1:5">
      <c r="A11345" s="10" t="s">
        <v>39</v>
      </c>
      <c r="B11345" s="4" t="s">
        <v>40</v>
      </c>
      <c r="C11345" s="4" t="s">
        <v>23549</v>
      </c>
      <c r="D11345" s="4" t="s">
        <v>23557</v>
      </c>
      <c r="E11345" s="4" t="s">
        <v>23558</v>
      </c>
    </row>
    <row r="11346" spans="1:5">
      <c r="A11346" s="10" t="s">
        <v>43</v>
      </c>
      <c r="B11346" s="4" t="s">
        <v>506</v>
      </c>
      <c r="C11346" s="4" t="s">
        <v>23549</v>
      </c>
      <c r="D11346" s="4" t="s">
        <v>23559</v>
      </c>
      <c r="E11346" s="4" t="s">
        <v>23560</v>
      </c>
    </row>
    <row r="11347" spans="1:5">
      <c r="A11347" s="10" t="s">
        <v>27</v>
      </c>
      <c r="B11347" s="4">
        <v>0</v>
      </c>
      <c r="C11347" s="4" t="s">
        <v>23549</v>
      </c>
      <c r="D11347" s="4" t="s">
        <v>23561</v>
      </c>
      <c r="E11347" s="4" t="s">
        <v>23562</v>
      </c>
    </row>
    <row r="11348" spans="1:5">
      <c r="A11348" s="10" t="s">
        <v>48</v>
      </c>
      <c r="B11348" s="4" t="s">
        <v>2926</v>
      </c>
      <c r="C11348" s="4" t="s">
        <v>23549</v>
      </c>
      <c r="D11348" s="4" t="s">
        <v>23563</v>
      </c>
      <c r="E11348" s="4" t="s">
        <v>23564</v>
      </c>
    </row>
    <row r="11349" spans="1:5">
      <c r="A11349" s="10" t="s">
        <v>51</v>
      </c>
      <c r="B11349" s="4">
        <v>2800</v>
      </c>
      <c r="C11349" s="4" t="s">
        <v>23549</v>
      </c>
      <c r="D11349" s="4" t="s">
        <v>23565</v>
      </c>
      <c r="E11349" s="4" t="s">
        <v>23566</v>
      </c>
    </row>
    <row r="11350" spans="1:5">
      <c r="A11350" s="10">
        <v>2711</v>
      </c>
      <c r="B11350" s="4">
        <v>1</v>
      </c>
      <c r="C11350" s="4" t="s">
        <v>23567</v>
      </c>
      <c r="D11350" s="4" t="s">
        <v>23568</v>
      </c>
      <c r="E11350" s="4" t="s">
        <v>23569</v>
      </c>
    </row>
    <row r="11351" spans="1:5">
      <c r="A11351" s="10">
        <v>2712</v>
      </c>
      <c r="B11351" s="4">
        <v>1</v>
      </c>
      <c r="C11351" s="4" t="s">
        <v>23567</v>
      </c>
      <c r="D11351" s="4" t="s">
        <v>23570</v>
      </c>
      <c r="E11351" s="4" t="s">
        <v>23571</v>
      </c>
    </row>
    <row r="11352" spans="1:5">
      <c r="A11352" s="10">
        <v>2713</v>
      </c>
      <c r="B11352" s="4">
        <v>1</v>
      </c>
      <c r="C11352" s="4" t="s">
        <v>23567</v>
      </c>
      <c r="D11352" s="4" t="s">
        <v>23572</v>
      </c>
      <c r="E11352" s="4" t="s">
        <v>23573</v>
      </c>
    </row>
    <row r="11353" spans="1:5">
      <c r="A11353" s="10">
        <v>2714</v>
      </c>
      <c r="B11353" s="4">
        <v>1</v>
      </c>
      <c r="C11353" s="4" t="s">
        <v>23567</v>
      </c>
      <c r="D11353" s="4" t="s">
        <v>23574</v>
      </c>
      <c r="E11353" s="4" t="s">
        <v>23575</v>
      </c>
    </row>
    <row r="11354" spans="1:5">
      <c r="A11354" s="10" t="s">
        <v>27</v>
      </c>
      <c r="B11354" s="4">
        <v>0</v>
      </c>
      <c r="C11354" s="4" t="s">
        <v>23567</v>
      </c>
      <c r="D11354" s="4" t="s">
        <v>23576</v>
      </c>
      <c r="E11354" s="4" t="s">
        <v>23577</v>
      </c>
    </row>
    <row r="11355" spans="1:5">
      <c r="A11355" s="10" t="s">
        <v>30</v>
      </c>
      <c r="B11355" s="4">
        <v>4481</v>
      </c>
      <c r="C11355" s="4" t="s">
        <v>23567</v>
      </c>
      <c r="D11355" s="4" t="s">
        <v>23578</v>
      </c>
      <c r="E11355" s="4" t="s">
        <v>23579</v>
      </c>
    </row>
    <row r="11356" spans="1:5">
      <c r="A11356" s="10" t="s">
        <v>34</v>
      </c>
      <c r="B11356" s="4" t="s">
        <v>23580</v>
      </c>
      <c r="C11356" s="4" t="s">
        <v>23567</v>
      </c>
      <c r="D11356" s="4" t="s">
        <v>23581</v>
      </c>
      <c r="E11356" s="4" t="s">
        <v>23582</v>
      </c>
    </row>
    <row r="11357" spans="1:5">
      <c r="A11357" s="10" t="s">
        <v>27</v>
      </c>
      <c r="B11357" s="4">
        <v>0</v>
      </c>
      <c r="C11357" s="4" t="s">
        <v>23567</v>
      </c>
      <c r="D11357" s="4" t="s">
        <v>23583</v>
      </c>
      <c r="E11357" s="4" t="s">
        <v>23584</v>
      </c>
    </row>
    <row r="11358" spans="1:5">
      <c r="A11358" s="10" t="s">
        <v>39</v>
      </c>
      <c r="B11358" s="4" t="s">
        <v>2926</v>
      </c>
      <c r="C11358" s="4" t="s">
        <v>23567</v>
      </c>
      <c r="D11358" s="4" t="s">
        <v>23585</v>
      </c>
      <c r="E11358" s="4" t="s">
        <v>23586</v>
      </c>
    </row>
    <row r="11359" spans="1:5">
      <c r="A11359" s="10" t="s">
        <v>43</v>
      </c>
      <c r="B11359" s="4">
        <v>0</v>
      </c>
      <c r="C11359" s="4" t="s">
        <v>23567</v>
      </c>
      <c r="D11359" s="4" t="s">
        <v>23587</v>
      </c>
      <c r="E11359" s="4" t="s">
        <v>23588</v>
      </c>
    </row>
    <row r="11360" spans="1:5">
      <c r="A11360" s="10" t="s">
        <v>27</v>
      </c>
      <c r="B11360" s="4">
        <v>0</v>
      </c>
      <c r="C11360" s="4" t="s">
        <v>23589</v>
      </c>
      <c r="D11360" s="4" t="s">
        <v>23590</v>
      </c>
      <c r="E11360" s="4" t="s">
        <v>23591</v>
      </c>
    </row>
    <row r="11361" spans="1:5">
      <c r="A11361" s="10" t="s">
        <v>48</v>
      </c>
      <c r="B11361" s="4" t="s">
        <v>85</v>
      </c>
      <c r="C11361" s="4" t="s">
        <v>23589</v>
      </c>
      <c r="D11361" s="4" t="s">
        <v>23592</v>
      </c>
      <c r="E11361" s="4">
        <v>9801864</v>
      </c>
    </row>
    <row r="11362" spans="1:5">
      <c r="A11362" s="10" t="s">
        <v>51</v>
      </c>
      <c r="B11362" s="4">
        <v>5000</v>
      </c>
      <c r="C11362" s="4" t="s">
        <v>23589</v>
      </c>
      <c r="D11362" s="4" t="s">
        <v>23593</v>
      </c>
      <c r="E11362" s="4" t="s">
        <v>23594</v>
      </c>
    </row>
    <row r="11363" spans="1:5">
      <c r="A11363" s="10" t="s">
        <v>27</v>
      </c>
      <c r="B11363" s="4">
        <v>0</v>
      </c>
      <c r="C11363" s="4" t="s">
        <v>23589</v>
      </c>
      <c r="D11363" s="4" t="s">
        <v>23595</v>
      </c>
      <c r="E11363" s="4" t="s">
        <v>23596</v>
      </c>
    </row>
    <row r="11364" spans="1:5">
      <c r="A11364" s="10" t="s">
        <v>56</v>
      </c>
      <c r="B11364" s="4" t="s">
        <v>85</v>
      </c>
      <c r="C11364" s="4" t="s">
        <v>23589</v>
      </c>
      <c r="D11364" s="4" t="s">
        <v>23597</v>
      </c>
      <c r="E11364" s="4" t="s">
        <v>23598</v>
      </c>
    </row>
    <row r="11365" spans="1:5">
      <c r="A11365" s="10" t="s">
        <v>59</v>
      </c>
      <c r="B11365" s="4" t="s">
        <v>110</v>
      </c>
      <c r="C11365" s="4" t="s">
        <v>23589</v>
      </c>
      <c r="D11365" s="4" t="s">
        <v>23599</v>
      </c>
      <c r="E11365" s="4" t="s">
        <v>23600</v>
      </c>
    </row>
    <row r="11366" spans="1:5">
      <c r="A11366" s="10">
        <v>2711</v>
      </c>
      <c r="B11366" s="4">
        <v>1</v>
      </c>
      <c r="C11366" s="4" t="s">
        <v>23601</v>
      </c>
      <c r="D11366" s="4" t="s">
        <v>23602</v>
      </c>
      <c r="E11366" s="4" t="s">
        <v>23603</v>
      </c>
    </row>
    <row r="11367" spans="1:5">
      <c r="A11367" s="10">
        <v>2712</v>
      </c>
      <c r="B11367" s="4">
        <v>1</v>
      </c>
      <c r="C11367" s="4" t="s">
        <v>23601</v>
      </c>
      <c r="D11367" s="4" t="s">
        <v>23604</v>
      </c>
      <c r="E11367" s="4" t="s">
        <v>23605</v>
      </c>
    </row>
    <row r="11368" spans="1:5">
      <c r="A11368" s="10">
        <v>2713</v>
      </c>
      <c r="B11368" s="4">
        <v>1</v>
      </c>
      <c r="C11368" s="4" t="s">
        <v>23601</v>
      </c>
      <c r="D11368" s="4" t="s">
        <v>23606</v>
      </c>
      <c r="E11368" s="4" t="s">
        <v>23607</v>
      </c>
    </row>
    <row r="11369" spans="1:5">
      <c r="A11369" s="10">
        <v>2714</v>
      </c>
      <c r="B11369" s="4">
        <v>1</v>
      </c>
      <c r="C11369" s="4" t="s">
        <v>23601</v>
      </c>
      <c r="D11369" s="4" t="s">
        <v>23608</v>
      </c>
      <c r="E11369" s="4" t="s">
        <v>23609</v>
      </c>
    </row>
    <row r="11370" spans="1:5">
      <c r="A11370" s="10" t="s">
        <v>27</v>
      </c>
      <c r="B11370" s="4">
        <v>0</v>
      </c>
      <c r="C11370" s="4" t="s">
        <v>23601</v>
      </c>
      <c r="D11370" s="4" t="s">
        <v>23610</v>
      </c>
      <c r="E11370" s="4" t="s">
        <v>23611</v>
      </c>
    </row>
    <row r="11371" spans="1:5">
      <c r="A11371" s="10" t="s">
        <v>39</v>
      </c>
      <c r="B11371" s="4" t="s">
        <v>85</v>
      </c>
      <c r="C11371" s="4" t="s">
        <v>23601</v>
      </c>
      <c r="D11371" s="4" t="s">
        <v>23612</v>
      </c>
      <c r="E11371" s="4" t="s">
        <v>23613</v>
      </c>
    </row>
    <row r="11372" spans="1:5">
      <c r="A11372" s="10" t="s">
        <v>43</v>
      </c>
      <c r="B11372" s="4">
        <v>0</v>
      </c>
      <c r="C11372" s="4" t="s">
        <v>23601</v>
      </c>
      <c r="D11372" s="4" t="s">
        <v>23614</v>
      </c>
      <c r="E11372" s="4" t="s">
        <v>23615</v>
      </c>
    </row>
    <row r="11373" spans="1:5">
      <c r="A11373" s="10" t="s">
        <v>27</v>
      </c>
      <c r="B11373" s="4">
        <v>0</v>
      </c>
      <c r="C11373" s="4" t="s">
        <v>23601</v>
      </c>
      <c r="D11373" s="4" t="s">
        <v>23616</v>
      </c>
      <c r="E11373" s="4" t="s">
        <v>23617</v>
      </c>
    </row>
    <row r="11374" spans="1:5">
      <c r="A11374" s="10" t="s">
        <v>48</v>
      </c>
      <c r="B11374" s="4" t="s">
        <v>85</v>
      </c>
      <c r="C11374" s="4" t="s">
        <v>23601</v>
      </c>
      <c r="D11374" s="4" t="s">
        <v>23618</v>
      </c>
      <c r="E11374" s="4" t="s">
        <v>23619</v>
      </c>
    </row>
    <row r="11375" spans="1:5">
      <c r="A11375" s="10" t="s">
        <v>51</v>
      </c>
      <c r="B11375" s="4" t="s">
        <v>44</v>
      </c>
      <c r="C11375" s="4" t="s">
        <v>23601</v>
      </c>
      <c r="D11375" s="4" t="s">
        <v>23620</v>
      </c>
      <c r="E11375" s="4" t="s">
        <v>23621</v>
      </c>
    </row>
    <row r="11376" spans="1:5">
      <c r="A11376" s="10" t="s">
        <v>27</v>
      </c>
      <c r="B11376" s="4">
        <v>0</v>
      </c>
      <c r="C11376" s="4" t="s">
        <v>23622</v>
      </c>
      <c r="D11376" s="4" t="s">
        <v>23623</v>
      </c>
      <c r="E11376" s="4" t="s">
        <v>23624</v>
      </c>
    </row>
    <row r="11377" spans="1:5">
      <c r="A11377" s="10" t="s">
        <v>56</v>
      </c>
      <c r="B11377" s="4" t="s">
        <v>85</v>
      </c>
      <c r="C11377" s="4" t="s">
        <v>23622</v>
      </c>
      <c r="D11377" s="4" t="s">
        <v>23625</v>
      </c>
      <c r="E11377" s="4" t="s">
        <v>23626</v>
      </c>
    </row>
    <row r="11378" spans="1:5">
      <c r="A11378" s="10" t="s">
        <v>59</v>
      </c>
      <c r="B11378" s="4" t="s">
        <v>44</v>
      </c>
      <c r="C11378" s="4" t="s">
        <v>23622</v>
      </c>
      <c r="D11378" s="4" t="s">
        <v>23627</v>
      </c>
      <c r="E11378" s="4" t="s">
        <v>23628</v>
      </c>
    </row>
    <row r="11379" spans="1:5">
      <c r="A11379" s="10" t="s">
        <v>27</v>
      </c>
      <c r="B11379" s="4">
        <v>0</v>
      </c>
      <c r="C11379" s="4" t="s">
        <v>23622</v>
      </c>
      <c r="D11379" s="4" t="s">
        <v>23629</v>
      </c>
      <c r="E11379" s="4" t="s">
        <v>23630</v>
      </c>
    </row>
    <row r="11380" spans="1:5">
      <c r="A11380" s="10" t="s">
        <v>30</v>
      </c>
      <c r="B11380" s="4">
        <v>4478</v>
      </c>
      <c r="C11380" s="4" t="s">
        <v>23622</v>
      </c>
      <c r="D11380" s="4" t="s">
        <v>23631</v>
      </c>
      <c r="E11380" s="4" t="s">
        <v>23632</v>
      </c>
    </row>
    <row r="11381" spans="1:5">
      <c r="A11381" s="10" t="s">
        <v>34</v>
      </c>
      <c r="B11381" s="4" t="s">
        <v>803</v>
      </c>
      <c r="C11381" s="4" t="s">
        <v>23622</v>
      </c>
      <c r="D11381" s="4" t="s">
        <v>23633</v>
      </c>
      <c r="E11381" s="4" t="s">
        <v>23634</v>
      </c>
    </row>
    <row r="11382" spans="1:5">
      <c r="A11382" s="10">
        <v>2711</v>
      </c>
      <c r="B11382" s="4">
        <v>1</v>
      </c>
      <c r="C11382" s="4" t="s">
        <v>23635</v>
      </c>
      <c r="D11382" s="4" t="s">
        <v>23636</v>
      </c>
      <c r="E11382" s="4" t="s">
        <v>23637</v>
      </c>
    </row>
    <row r="11383" spans="1:5">
      <c r="A11383" s="10">
        <v>2712</v>
      </c>
      <c r="B11383" s="4">
        <v>1</v>
      </c>
      <c r="C11383" s="4" t="s">
        <v>23635</v>
      </c>
      <c r="D11383" s="4" t="s">
        <v>23638</v>
      </c>
      <c r="E11383" s="4" t="s">
        <v>23639</v>
      </c>
    </row>
    <row r="11384" spans="1:5">
      <c r="A11384" s="10">
        <v>2713</v>
      </c>
      <c r="B11384" s="4">
        <v>1</v>
      </c>
      <c r="C11384" s="4" t="s">
        <v>23635</v>
      </c>
      <c r="D11384" s="4" t="s">
        <v>23640</v>
      </c>
      <c r="E11384" s="4" t="s">
        <v>23641</v>
      </c>
    </row>
    <row r="11385" spans="1:5">
      <c r="A11385" s="10">
        <v>2714</v>
      </c>
      <c r="B11385" s="4">
        <v>1</v>
      </c>
      <c r="C11385" s="4" t="s">
        <v>23635</v>
      </c>
      <c r="D11385" s="4" t="s">
        <v>23642</v>
      </c>
      <c r="E11385" s="4" t="s">
        <v>23643</v>
      </c>
    </row>
    <row r="11386" spans="1:5">
      <c r="A11386" s="10" t="s">
        <v>27</v>
      </c>
      <c r="B11386" s="4">
        <v>0</v>
      </c>
      <c r="C11386" s="4" t="s">
        <v>23635</v>
      </c>
      <c r="D11386" s="4" t="s">
        <v>23644</v>
      </c>
      <c r="E11386" s="4" t="s">
        <v>23645</v>
      </c>
    </row>
    <row r="11387" spans="1:5">
      <c r="A11387" s="10" t="s">
        <v>48</v>
      </c>
      <c r="B11387" s="4" t="s">
        <v>2926</v>
      </c>
      <c r="C11387" s="4" t="s">
        <v>23635</v>
      </c>
      <c r="D11387" s="4" t="s">
        <v>23646</v>
      </c>
      <c r="E11387" s="4" t="s">
        <v>23647</v>
      </c>
    </row>
    <row r="11388" spans="1:5">
      <c r="A11388" s="10" t="s">
        <v>51</v>
      </c>
      <c r="B11388" s="4">
        <v>2800</v>
      </c>
      <c r="C11388" s="4" t="s">
        <v>23635</v>
      </c>
      <c r="D11388" s="4" t="s">
        <v>23648</v>
      </c>
      <c r="E11388" s="4" t="s">
        <v>23649</v>
      </c>
    </row>
    <row r="11389" spans="1:5">
      <c r="A11389" s="10" t="s">
        <v>27</v>
      </c>
      <c r="B11389" s="4">
        <v>0</v>
      </c>
      <c r="C11389" s="4" t="s">
        <v>23635</v>
      </c>
      <c r="D11389" s="4" t="s">
        <v>23650</v>
      </c>
      <c r="E11389" s="4" t="s">
        <v>23651</v>
      </c>
    </row>
    <row r="11390" spans="1:5">
      <c r="A11390" s="10" t="s">
        <v>56</v>
      </c>
      <c r="B11390" s="4" t="s">
        <v>40</v>
      </c>
      <c r="C11390" s="4" t="s">
        <v>23635</v>
      </c>
      <c r="D11390" s="4" t="s">
        <v>23652</v>
      </c>
      <c r="E11390" s="4" t="s">
        <v>23653</v>
      </c>
    </row>
    <row r="11391" spans="1:5">
      <c r="A11391" s="10" t="s">
        <v>59</v>
      </c>
      <c r="B11391" s="4" t="s">
        <v>452</v>
      </c>
      <c r="C11391" s="4" t="s">
        <v>23635</v>
      </c>
      <c r="D11391" s="4" t="s">
        <v>23654</v>
      </c>
      <c r="E11391" s="4" t="s">
        <v>23655</v>
      </c>
    </row>
    <row r="11392" spans="1:5">
      <c r="A11392" s="10" t="s">
        <v>27</v>
      </c>
      <c r="B11392" s="4">
        <v>0</v>
      </c>
      <c r="C11392" s="4" t="s">
        <v>23635</v>
      </c>
      <c r="D11392" s="4" t="s">
        <v>23656</v>
      </c>
      <c r="E11392" s="4" t="s">
        <v>23657</v>
      </c>
    </row>
    <row r="11393" spans="1:5">
      <c r="A11393" s="10" t="s">
        <v>30</v>
      </c>
      <c r="B11393" s="4">
        <v>4471</v>
      </c>
      <c r="C11393" s="4" t="s">
        <v>23635</v>
      </c>
      <c r="D11393" s="4" t="s">
        <v>23658</v>
      </c>
      <c r="E11393" s="4" t="s">
        <v>23659</v>
      </c>
    </row>
    <row r="11394" spans="1:5">
      <c r="A11394" s="10" t="s">
        <v>34</v>
      </c>
      <c r="B11394" s="4">
        <v>5800</v>
      </c>
      <c r="C11394" s="4" t="s">
        <v>23635</v>
      </c>
      <c r="D11394" s="4" t="s">
        <v>23660</v>
      </c>
      <c r="E11394" s="4" t="s">
        <v>23661</v>
      </c>
    </row>
    <row r="11395" spans="1:5">
      <c r="A11395" s="10" t="s">
        <v>27</v>
      </c>
      <c r="B11395" s="4">
        <v>0</v>
      </c>
      <c r="C11395" s="4" t="s">
        <v>23662</v>
      </c>
      <c r="D11395" s="4" t="s">
        <v>23663</v>
      </c>
      <c r="E11395" s="4" t="s">
        <v>23664</v>
      </c>
    </row>
    <row r="11396" spans="1:5">
      <c r="A11396" s="10" t="s">
        <v>39</v>
      </c>
      <c r="B11396" s="4" t="s">
        <v>85</v>
      </c>
      <c r="C11396" s="4" t="s">
        <v>23662</v>
      </c>
      <c r="D11396" s="4" t="s">
        <v>23665</v>
      </c>
      <c r="E11396" s="4" t="s">
        <v>23666</v>
      </c>
    </row>
    <row r="11397" spans="1:5">
      <c r="A11397" s="10" t="s">
        <v>43</v>
      </c>
      <c r="B11397" s="4">
        <v>0</v>
      </c>
      <c r="C11397" s="4" t="s">
        <v>23662</v>
      </c>
      <c r="D11397" s="4" t="s">
        <v>23667</v>
      </c>
      <c r="E11397" s="4" t="s">
        <v>23668</v>
      </c>
    </row>
    <row r="11398" spans="1:5">
      <c r="A11398" s="10">
        <v>2711</v>
      </c>
      <c r="B11398" s="4">
        <v>1</v>
      </c>
      <c r="C11398" s="4" t="s">
        <v>23669</v>
      </c>
      <c r="D11398" s="4" t="s">
        <v>23670</v>
      </c>
      <c r="E11398" s="4" t="s">
        <v>23671</v>
      </c>
    </row>
    <row r="11399" spans="1:5">
      <c r="A11399" s="10">
        <v>2712</v>
      </c>
      <c r="B11399" s="4">
        <v>1</v>
      </c>
      <c r="C11399" s="4" t="s">
        <v>23669</v>
      </c>
      <c r="D11399" s="4" t="s">
        <v>23672</v>
      </c>
      <c r="E11399" s="4" t="s">
        <v>23673</v>
      </c>
    </row>
    <row r="11400" spans="1:5">
      <c r="A11400" s="10">
        <v>2713</v>
      </c>
      <c r="B11400" s="4">
        <v>1</v>
      </c>
      <c r="C11400" s="4" t="s">
        <v>23669</v>
      </c>
      <c r="D11400" s="4" t="s">
        <v>23674</v>
      </c>
      <c r="E11400" s="4" t="s">
        <v>23675</v>
      </c>
    </row>
    <row r="11401" spans="1:5">
      <c r="A11401" s="10">
        <v>2714</v>
      </c>
      <c r="B11401" s="4">
        <v>1</v>
      </c>
      <c r="C11401" s="4" t="s">
        <v>23669</v>
      </c>
      <c r="D11401" s="4" t="s">
        <v>23676</v>
      </c>
      <c r="E11401" s="4" t="s">
        <v>23677</v>
      </c>
    </row>
    <row r="11402" spans="1:5">
      <c r="A11402" s="10" t="s">
        <v>27</v>
      </c>
      <c r="B11402" s="4">
        <v>0</v>
      </c>
      <c r="C11402" s="4" t="s">
        <v>23669</v>
      </c>
      <c r="D11402" s="4" t="s">
        <v>23678</v>
      </c>
      <c r="E11402" s="4" t="s">
        <v>23679</v>
      </c>
    </row>
    <row r="11403" spans="1:5">
      <c r="A11403" s="10" t="s">
        <v>56</v>
      </c>
      <c r="B11403" s="4" t="s">
        <v>85</v>
      </c>
      <c r="C11403" s="4" t="s">
        <v>23669</v>
      </c>
      <c r="D11403" s="4" t="s">
        <v>23680</v>
      </c>
      <c r="E11403" s="4" t="s">
        <v>23681</v>
      </c>
    </row>
    <row r="11404" spans="1:5">
      <c r="A11404" s="10" t="s">
        <v>59</v>
      </c>
      <c r="B11404" s="4" t="s">
        <v>394</v>
      </c>
      <c r="C11404" s="4" t="s">
        <v>23669</v>
      </c>
      <c r="D11404" s="4" t="s">
        <v>23682</v>
      </c>
      <c r="E11404" s="4" t="s">
        <v>23683</v>
      </c>
    </row>
    <row r="11405" spans="1:5">
      <c r="A11405" s="10" t="s">
        <v>27</v>
      </c>
      <c r="B11405" s="4">
        <v>0</v>
      </c>
      <c r="C11405" s="4" t="s">
        <v>23669</v>
      </c>
      <c r="D11405" s="4" t="s">
        <v>23684</v>
      </c>
      <c r="E11405" s="4" t="s">
        <v>23685</v>
      </c>
    </row>
    <row r="11406" spans="1:5">
      <c r="A11406" s="10" t="s">
        <v>30</v>
      </c>
      <c r="B11406" s="4">
        <v>4473</v>
      </c>
      <c r="C11406" s="4" t="s">
        <v>23669</v>
      </c>
      <c r="D11406" s="4" t="s">
        <v>23686</v>
      </c>
      <c r="E11406" s="4" t="s">
        <v>23687</v>
      </c>
    </row>
    <row r="11407" spans="1:5">
      <c r="A11407" s="10" t="s">
        <v>34</v>
      </c>
      <c r="B11407" s="4">
        <v>4000</v>
      </c>
      <c r="C11407" s="4" t="s">
        <v>23669</v>
      </c>
      <c r="D11407" s="4" t="s">
        <v>23688</v>
      </c>
      <c r="E11407" s="4" t="s">
        <v>23689</v>
      </c>
    </row>
    <row r="11408" spans="1:5">
      <c r="A11408" s="10" t="s">
        <v>27</v>
      </c>
      <c r="B11408" s="4">
        <v>0</v>
      </c>
      <c r="C11408" s="4" t="s">
        <v>23669</v>
      </c>
      <c r="D11408" s="4" t="s">
        <v>23690</v>
      </c>
      <c r="E11408" s="4" t="s">
        <v>23691</v>
      </c>
    </row>
    <row r="11409" spans="1:5">
      <c r="A11409" s="10" t="s">
        <v>39</v>
      </c>
      <c r="B11409" s="4" t="s">
        <v>85</v>
      </c>
      <c r="C11409" s="4" t="s">
        <v>23669</v>
      </c>
      <c r="D11409" s="4" t="s">
        <v>23692</v>
      </c>
      <c r="E11409" s="4" t="s">
        <v>23693</v>
      </c>
    </row>
    <row r="11410" spans="1:5">
      <c r="A11410" s="10" t="s">
        <v>43</v>
      </c>
      <c r="B11410" s="4" t="s">
        <v>487</v>
      </c>
      <c r="C11410" s="4" t="s">
        <v>23669</v>
      </c>
      <c r="D11410" s="4" t="s">
        <v>23694</v>
      </c>
      <c r="E11410" s="4" t="s">
        <v>23695</v>
      </c>
    </row>
    <row r="11411" spans="1:5">
      <c r="A11411" s="10" t="s">
        <v>27</v>
      </c>
      <c r="B11411" s="4">
        <v>0</v>
      </c>
      <c r="C11411" s="4" t="s">
        <v>23669</v>
      </c>
      <c r="D11411" s="4" t="s">
        <v>23696</v>
      </c>
      <c r="E11411" s="4" t="s">
        <v>23697</v>
      </c>
    </row>
    <row r="11412" spans="1:5">
      <c r="A11412" s="10" t="s">
        <v>48</v>
      </c>
      <c r="B11412" s="4" t="s">
        <v>85</v>
      </c>
      <c r="C11412" s="4" t="s">
        <v>23669</v>
      </c>
      <c r="D11412" s="4" t="s">
        <v>23698</v>
      </c>
      <c r="E11412" s="4" t="s">
        <v>23699</v>
      </c>
    </row>
    <row r="11413" spans="1:5">
      <c r="A11413" s="10" t="s">
        <v>51</v>
      </c>
      <c r="B11413" s="4">
        <v>2000</v>
      </c>
      <c r="C11413" s="4" t="s">
        <v>23669</v>
      </c>
      <c r="D11413" s="4" t="s">
        <v>23700</v>
      </c>
      <c r="E11413" s="4" t="s">
        <v>23701</v>
      </c>
    </row>
    <row r="11414" spans="1:5">
      <c r="A11414" s="10">
        <v>2711</v>
      </c>
      <c r="B11414" s="4">
        <v>1</v>
      </c>
      <c r="C11414" s="4" t="s">
        <v>23702</v>
      </c>
      <c r="D11414" s="4" t="s">
        <v>23703</v>
      </c>
      <c r="E11414" s="4" t="s">
        <v>23704</v>
      </c>
    </row>
    <row r="11415" spans="1:5">
      <c r="A11415" s="10">
        <v>2712</v>
      </c>
      <c r="B11415" s="4">
        <v>1</v>
      </c>
      <c r="C11415" s="4" t="s">
        <v>23702</v>
      </c>
      <c r="D11415" s="4" t="s">
        <v>23705</v>
      </c>
      <c r="E11415" s="4" t="s">
        <v>23706</v>
      </c>
    </row>
    <row r="11416" spans="1:5">
      <c r="A11416" s="10">
        <v>2713</v>
      </c>
      <c r="B11416" s="4">
        <v>1</v>
      </c>
      <c r="C11416" s="4" t="s">
        <v>23702</v>
      </c>
      <c r="D11416" s="4">
        <v>40058699</v>
      </c>
      <c r="E11416" s="4" t="s">
        <v>23707</v>
      </c>
    </row>
    <row r="11417" spans="1:5">
      <c r="A11417" s="10">
        <v>2714</v>
      </c>
      <c r="B11417" s="4">
        <v>1</v>
      </c>
      <c r="C11417" s="4" t="s">
        <v>23702</v>
      </c>
      <c r="D11417" s="4" t="s">
        <v>23708</v>
      </c>
      <c r="E11417" s="4" t="s">
        <v>23709</v>
      </c>
    </row>
    <row r="11418" spans="1:5">
      <c r="A11418" s="10" t="s">
        <v>27</v>
      </c>
      <c r="B11418" s="4">
        <v>0</v>
      </c>
      <c r="C11418" s="4" t="s">
        <v>23702</v>
      </c>
      <c r="D11418" s="4" t="s">
        <v>23710</v>
      </c>
      <c r="E11418" s="4" t="s">
        <v>23711</v>
      </c>
    </row>
    <row r="11419" spans="1:5">
      <c r="A11419" s="10" t="s">
        <v>30</v>
      </c>
      <c r="B11419" s="4" t="s">
        <v>21105</v>
      </c>
      <c r="C11419" s="4" t="s">
        <v>23702</v>
      </c>
      <c r="D11419" s="4" t="s">
        <v>23712</v>
      </c>
      <c r="E11419" s="4" t="s">
        <v>23713</v>
      </c>
    </row>
    <row r="11420" spans="1:5">
      <c r="A11420" s="10" t="s">
        <v>34</v>
      </c>
      <c r="B11420" s="4" t="s">
        <v>774</v>
      </c>
      <c r="C11420" s="4" t="s">
        <v>23702</v>
      </c>
      <c r="D11420" s="4" t="s">
        <v>23714</v>
      </c>
      <c r="E11420" s="4" t="s">
        <v>23715</v>
      </c>
    </row>
    <row r="11421" spans="1:5">
      <c r="A11421" s="10" t="s">
        <v>27</v>
      </c>
      <c r="B11421" s="4">
        <v>0</v>
      </c>
      <c r="C11421" s="4" t="s">
        <v>23702</v>
      </c>
      <c r="D11421" s="4" t="s">
        <v>23716</v>
      </c>
      <c r="E11421" s="4" t="s">
        <v>23717</v>
      </c>
    </row>
    <row r="11422" spans="1:5">
      <c r="A11422" s="10" t="s">
        <v>39</v>
      </c>
      <c r="B11422" s="4" t="s">
        <v>40</v>
      </c>
      <c r="C11422" s="4" t="s">
        <v>23702</v>
      </c>
      <c r="D11422" s="4" t="s">
        <v>23718</v>
      </c>
      <c r="E11422" s="4" t="s">
        <v>23719</v>
      </c>
    </row>
    <row r="11423" spans="1:5">
      <c r="A11423" s="10" t="s">
        <v>43</v>
      </c>
      <c r="B11423" s="4" t="s">
        <v>825</v>
      </c>
      <c r="C11423" s="4" t="s">
        <v>23702</v>
      </c>
      <c r="D11423" s="4" t="s">
        <v>23720</v>
      </c>
      <c r="E11423" s="4" t="s">
        <v>23721</v>
      </c>
    </row>
    <row r="11424" spans="1:5">
      <c r="A11424" s="10" t="s">
        <v>27</v>
      </c>
      <c r="B11424" s="4">
        <v>0</v>
      </c>
      <c r="C11424" s="4" t="s">
        <v>23702</v>
      </c>
      <c r="D11424" s="4" t="s">
        <v>23722</v>
      </c>
      <c r="E11424" s="4" t="s">
        <v>23723</v>
      </c>
    </row>
    <row r="11425" spans="1:5">
      <c r="A11425" s="10" t="s">
        <v>48</v>
      </c>
      <c r="B11425" s="4" t="s">
        <v>2926</v>
      </c>
      <c r="C11425" s="4" t="s">
        <v>23702</v>
      </c>
      <c r="D11425" s="4" t="s">
        <v>23724</v>
      </c>
      <c r="E11425" s="4" t="s">
        <v>23725</v>
      </c>
    </row>
    <row r="11426" spans="1:5">
      <c r="A11426" s="10" t="s">
        <v>51</v>
      </c>
      <c r="B11426" s="4">
        <v>1800</v>
      </c>
      <c r="C11426" s="4" t="s">
        <v>23702</v>
      </c>
      <c r="D11426" s="4" t="s">
        <v>23726</v>
      </c>
      <c r="E11426" s="4" t="s">
        <v>23727</v>
      </c>
    </row>
    <row r="11427" spans="1:5">
      <c r="A11427" s="10" t="s">
        <v>27</v>
      </c>
      <c r="B11427" s="4">
        <v>0</v>
      </c>
      <c r="C11427" s="4" t="s">
        <v>23702</v>
      </c>
      <c r="D11427" s="4" t="s">
        <v>23728</v>
      </c>
      <c r="E11427" s="4" t="s">
        <v>23729</v>
      </c>
    </row>
    <row r="11428" spans="1:5">
      <c r="A11428" s="10" t="s">
        <v>56</v>
      </c>
      <c r="B11428" s="4" t="s">
        <v>40</v>
      </c>
      <c r="C11428" s="4" t="s">
        <v>23702</v>
      </c>
      <c r="D11428" s="4" t="s">
        <v>23730</v>
      </c>
      <c r="E11428" s="4" t="s">
        <v>23731</v>
      </c>
    </row>
    <row r="11429" spans="1:5">
      <c r="A11429" s="10" t="s">
        <v>59</v>
      </c>
      <c r="B11429" s="4" t="s">
        <v>825</v>
      </c>
      <c r="C11429" s="4" t="s">
        <v>23702</v>
      </c>
      <c r="D11429" s="4" t="s">
        <v>23732</v>
      </c>
      <c r="E11429" s="4" t="s">
        <v>23733</v>
      </c>
    </row>
    <row r="11430" spans="1:5">
      <c r="A11430" s="10">
        <v>2711</v>
      </c>
      <c r="B11430" s="4">
        <v>1</v>
      </c>
      <c r="C11430" s="4" t="s">
        <v>23734</v>
      </c>
      <c r="D11430" s="4" t="s">
        <v>23735</v>
      </c>
      <c r="E11430" s="4" t="s">
        <v>23736</v>
      </c>
    </row>
    <row r="11431" spans="1:5">
      <c r="A11431" s="10">
        <v>2712</v>
      </c>
      <c r="B11431" s="4">
        <v>1</v>
      </c>
      <c r="C11431" s="4" t="s">
        <v>23734</v>
      </c>
      <c r="D11431" s="4" t="s">
        <v>23737</v>
      </c>
      <c r="E11431" s="4" t="s">
        <v>23738</v>
      </c>
    </row>
    <row r="11432" spans="1:5">
      <c r="A11432" s="10">
        <v>2713</v>
      </c>
      <c r="B11432" s="4">
        <v>1</v>
      </c>
      <c r="C11432" s="4" t="s">
        <v>23734</v>
      </c>
      <c r="D11432" s="4" t="s">
        <v>23739</v>
      </c>
      <c r="E11432" s="4" t="s">
        <v>23740</v>
      </c>
    </row>
    <row r="11433" spans="1:5">
      <c r="A11433" s="10">
        <v>2714</v>
      </c>
      <c r="B11433" s="4">
        <v>1</v>
      </c>
      <c r="C11433" s="4" t="s">
        <v>23734</v>
      </c>
      <c r="D11433" s="4" t="s">
        <v>23741</v>
      </c>
      <c r="E11433" s="4" t="s">
        <v>23742</v>
      </c>
    </row>
    <row r="11434" spans="1:5">
      <c r="A11434" s="10" t="s">
        <v>27</v>
      </c>
      <c r="B11434" s="4">
        <v>0</v>
      </c>
      <c r="C11434" s="4" t="s">
        <v>23743</v>
      </c>
      <c r="D11434" s="4" t="s">
        <v>23744</v>
      </c>
      <c r="E11434" s="4" t="s">
        <v>23745</v>
      </c>
    </row>
    <row r="11435" spans="1:5">
      <c r="A11435" s="10" t="s">
        <v>39</v>
      </c>
      <c r="B11435" s="4" t="s">
        <v>85</v>
      </c>
      <c r="C11435" s="4" t="s">
        <v>23743</v>
      </c>
      <c r="D11435" s="4" t="s">
        <v>23746</v>
      </c>
      <c r="E11435" s="4" t="s">
        <v>23747</v>
      </c>
    </row>
    <row r="11436" spans="1:5">
      <c r="A11436" s="10" t="s">
        <v>43</v>
      </c>
      <c r="B11436" s="4" t="s">
        <v>394</v>
      </c>
      <c r="C11436" s="4" t="s">
        <v>23743</v>
      </c>
      <c r="D11436" s="4" t="s">
        <v>23748</v>
      </c>
      <c r="E11436" s="4" t="s">
        <v>23749</v>
      </c>
    </row>
    <row r="11437" spans="1:5">
      <c r="A11437" s="10" t="s">
        <v>27</v>
      </c>
      <c r="B11437" s="4">
        <v>0</v>
      </c>
      <c r="C11437" s="4" t="s">
        <v>23743</v>
      </c>
      <c r="D11437" s="4" t="s">
        <v>23750</v>
      </c>
      <c r="E11437" s="4" t="s">
        <v>23751</v>
      </c>
    </row>
    <row r="11438" spans="1:5">
      <c r="A11438" s="10" t="s">
        <v>48</v>
      </c>
      <c r="B11438" s="4" t="s">
        <v>85</v>
      </c>
      <c r="C11438" s="4" t="s">
        <v>23743</v>
      </c>
      <c r="D11438" s="4" t="s">
        <v>23752</v>
      </c>
      <c r="E11438" s="4" t="s">
        <v>23753</v>
      </c>
    </row>
    <row r="11439" spans="1:5">
      <c r="A11439" s="10" t="s">
        <v>51</v>
      </c>
      <c r="B11439" s="4">
        <v>3000</v>
      </c>
      <c r="C11439" s="4" t="s">
        <v>23743</v>
      </c>
      <c r="D11439" s="4" t="s">
        <v>23754</v>
      </c>
      <c r="E11439" s="4" t="s">
        <v>23755</v>
      </c>
    </row>
    <row r="11440" spans="1:5">
      <c r="A11440" s="10" t="s">
        <v>27</v>
      </c>
      <c r="B11440" s="4">
        <v>0</v>
      </c>
      <c r="C11440" s="4" t="s">
        <v>23743</v>
      </c>
      <c r="D11440" s="4" t="s">
        <v>23756</v>
      </c>
      <c r="E11440" s="4" t="s">
        <v>23757</v>
      </c>
    </row>
    <row r="11441" spans="1:5">
      <c r="A11441" s="10" t="s">
        <v>56</v>
      </c>
      <c r="B11441" s="4" t="s">
        <v>85</v>
      </c>
      <c r="C11441" s="4" t="s">
        <v>23743</v>
      </c>
      <c r="D11441" s="4" t="s">
        <v>23758</v>
      </c>
      <c r="E11441" s="4" t="s">
        <v>23759</v>
      </c>
    </row>
    <row r="11442" spans="1:5">
      <c r="A11442" s="10" t="s">
        <v>59</v>
      </c>
      <c r="B11442" s="4">
        <v>8800</v>
      </c>
      <c r="C11442" s="4" t="s">
        <v>23743</v>
      </c>
      <c r="D11442" s="4" t="s">
        <v>23760</v>
      </c>
      <c r="E11442" s="11" t="s">
        <v>23761</v>
      </c>
    </row>
    <row r="11443" spans="1:5">
      <c r="A11443" s="10" t="s">
        <v>27</v>
      </c>
      <c r="B11443" s="4">
        <v>0</v>
      </c>
      <c r="C11443" s="4" t="s">
        <v>23743</v>
      </c>
      <c r="D11443" s="4" t="s">
        <v>23762</v>
      </c>
      <c r="E11443" s="4" t="s">
        <v>23763</v>
      </c>
    </row>
    <row r="11444" spans="1:5">
      <c r="A11444" s="10" t="s">
        <v>30</v>
      </c>
      <c r="B11444" s="4" t="s">
        <v>23764</v>
      </c>
      <c r="C11444" s="4" t="s">
        <v>23743</v>
      </c>
      <c r="D11444" s="4" t="s">
        <v>23765</v>
      </c>
      <c r="E11444" s="4" t="s">
        <v>23766</v>
      </c>
    </row>
    <row r="11445" spans="1:5">
      <c r="A11445" s="10" t="s">
        <v>34</v>
      </c>
      <c r="B11445" s="4" t="s">
        <v>10520</v>
      </c>
      <c r="C11445" s="4" t="s">
        <v>23743</v>
      </c>
      <c r="D11445" s="4" t="s">
        <v>23767</v>
      </c>
      <c r="E11445" s="4" t="s">
        <v>23768</v>
      </c>
    </row>
    <row r="11446" spans="1:5">
      <c r="A11446" s="10">
        <v>2711</v>
      </c>
      <c r="B11446" s="4">
        <v>1</v>
      </c>
      <c r="C11446" s="4" t="s">
        <v>23769</v>
      </c>
      <c r="D11446" s="4" t="s">
        <v>23770</v>
      </c>
      <c r="E11446" s="4" t="s">
        <v>23771</v>
      </c>
    </row>
    <row r="11447" spans="1:5">
      <c r="A11447" s="10">
        <v>2712</v>
      </c>
      <c r="B11447" s="4">
        <v>1</v>
      </c>
      <c r="C11447" s="4" t="s">
        <v>23769</v>
      </c>
      <c r="D11447" s="4" t="s">
        <v>23772</v>
      </c>
      <c r="E11447" s="4" t="s">
        <v>23773</v>
      </c>
    </row>
    <row r="11448" spans="1:5">
      <c r="A11448" s="10">
        <v>2713</v>
      </c>
      <c r="B11448" s="4">
        <v>1</v>
      </c>
      <c r="C11448" s="4" t="s">
        <v>23769</v>
      </c>
      <c r="D11448" s="4" t="s">
        <v>23774</v>
      </c>
      <c r="E11448" s="4" t="s">
        <v>23775</v>
      </c>
    </row>
    <row r="11449" spans="1:5">
      <c r="A11449" s="10">
        <v>2714</v>
      </c>
      <c r="B11449" s="4">
        <v>1</v>
      </c>
      <c r="C11449" s="4" t="s">
        <v>23769</v>
      </c>
      <c r="D11449" s="4" t="s">
        <v>23776</v>
      </c>
      <c r="E11449" s="4" t="s">
        <v>23777</v>
      </c>
    </row>
    <row r="11450" spans="1:5">
      <c r="A11450" s="10" t="s">
        <v>27</v>
      </c>
      <c r="B11450" s="4">
        <v>0</v>
      </c>
      <c r="C11450" s="4" t="s">
        <v>23769</v>
      </c>
      <c r="D11450" s="4" t="s">
        <v>23778</v>
      </c>
      <c r="E11450" s="4" t="s">
        <v>23779</v>
      </c>
    </row>
    <row r="11451" spans="1:5">
      <c r="A11451" s="10" t="s">
        <v>48</v>
      </c>
      <c r="B11451" s="4" t="s">
        <v>85</v>
      </c>
      <c r="C11451" s="4" t="s">
        <v>23769</v>
      </c>
      <c r="D11451" s="4" t="s">
        <v>23780</v>
      </c>
      <c r="E11451" s="4" t="s">
        <v>23781</v>
      </c>
    </row>
    <row r="11452" spans="1:5">
      <c r="A11452" s="10" t="s">
        <v>51</v>
      </c>
      <c r="B11452" s="4">
        <v>3000</v>
      </c>
      <c r="C11452" s="4" t="s">
        <v>23769</v>
      </c>
      <c r="D11452" s="4" t="s">
        <v>23782</v>
      </c>
      <c r="E11452" s="4" t="s">
        <v>23783</v>
      </c>
    </row>
    <row r="11453" spans="1:5">
      <c r="A11453" s="10" t="s">
        <v>27</v>
      </c>
      <c r="B11453" s="4">
        <v>0</v>
      </c>
      <c r="C11453" s="4" t="s">
        <v>23784</v>
      </c>
      <c r="D11453" s="4" t="s">
        <v>23785</v>
      </c>
      <c r="E11453" s="4" t="s">
        <v>23786</v>
      </c>
    </row>
    <row r="11454" spans="1:5">
      <c r="A11454" s="10" t="s">
        <v>56</v>
      </c>
      <c r="B11454" s="4" t="s">
        <v>85</v>
      </c>
      <c r="C11454" s="4" t="s">
        <v>23784</v>
      </c>
      <c r="D11454" s="4" t="s">
        <v>23787</v>
      </c>
      <c r="E11454" s="4" t="s">
        <v>23788</v>
      </c>
    </row>
    <row r="11455" spans="1:5">
      <c r="A11455" s="10" t="s">
        <v>59</v>
      </c>
      <c r="B11455" s="4" t="s">
        <v>654</v>
      </c>
      <c r="C11455" s="4" t="s">
        <v>23784</v>
      </c>
      <c r="D11455" s="4" t="s">
        <v>23789</v>
      </c>
      <c r="E11455" s="4" t="s">
        <v>23790</v>
      </c>
    </row>
    <row r="11456" spans="1:5">
      <c r="A11456" s="10" t="s">
        <v>27</v>
      </c>
      <c r="B11456" s="4">
        <v>0</v>
      </c>
      <c r="C11456" s="4" t="s">
        <v>23784</v>
      </c>
      <c r="D11456" s="4" t="s">
        <v>23791</v>
      </c>
      <c r="E11456" s="4" t="s">
        <v>23792</v>
      </c>
    </row>
    <row r="11457" spans="1:5">
      <c r="A11457" s="10" t="s">
        <v>30</v>
      </c>
      <c r="B11457" s="4">
        <v>4473</v>
      </c>
      <c r="C11457" s="4" t="s">
        <v>23784</v>
      </c>
      <c r="D11457" s="4" t="s">
        <v>23793</v>
      </c>
      <c r="E11457" s="4" t="s">
        <v>23794</v>
      </c>
    </row>
    <row r="11458" spans="1:5">
      <c r="A11458" s="10" t="s">
        <v>34</v>
      </c>
      <c r="B11458" s="4" t="s">
        <v>5513</v>
      </c>
      <c r="C11458" s="4" t="s">
        <v>23784</v>
      </c>
      <c r="D11458" s="4" t="s">
        <v>23795</v>
      </c>
      <c r="E11458" s="4" t="s">
        <v>23796</v>
      </c>
    </row>
    <row r="11459" spans="1:5">
      <c r="A11459" s="10" t="s">
        <v>27</v>
      </c>
      <c r="B11459" s="4">
        <v>0</v>
      </c>
      <c r="C11459" s="4" t="s">
        <v>23784</v>
      </c>
      <c r="D11459" s="4" t="s">
        <v>23797</v>
      </c>
      <c r="E11459" s="4" t="s">
        <v>23798</v>
      </c>
    </row>
    <row r="11460" spans="1:5">
      <c r="A11460" s="10" t="s">
        <v>39</v>
      </c>
      <c r="B11460" s="4" t="s">
        <v>85</v>
      </c>
      <c r="C11460" s="4" t="s">
        <v>23784</v>
      </c>
      <c r="D11460" s="4" t="s">
        <v>23799</v>
      </c>
      <c r="E11460" s="4" t="s">
        <v>23800</v>
      </c>
    </row>
    <row r="11461" spans="1:5">
      <c r="A11461" s="10" t="s">
        <v>43</v>
      </c>
      <c r="B11461" s="4" t="s">
        <v>150</v>
      </c>
      <c r="C11461" s="4" t="s">
        <v>23784</v>
      </c>
      <c r="D11461" s="4" t="s">
        <v>23801</v>
      </c>
      <c r="E11461" s="4" t="s">
        <v>23802</v>
      </c>
    </row>
    <row r="11462" spans="1:5">
      <c r="A11462" s="10">
        <v>2711</v>
      </c>
      <c r="B11462" s="4">
        <v>1</v>
      </c>
      <c r="C11462" s="4" t="s">
        <v>23803</v>
      </c>
      <c r="D11462" s="4" t="s">
        <v>23804</v>
      </c>
      <c r="E11462" s="4" t="s">
        <v>23805</v>
      </c>
    </row>
    <row r="11463" spans="1:5">
      <c r="A11463" s="10">
        <v>2712</v>
      </c>
      <c r="B11463" s="4">
        <v>1</v>
      </c>
      <c r="C11463" s="4" t="s">
        <v>23803</v>
      </c>
      <c r="D11463" s="4" t="s">
        <v>23806</v>
      </c>
      <c r="E11463" s="4" t="s">
        <v>23807</v>
      </c>
    </row>
    <row r="11464" spans="1:5">
      <c r="A11464" s="10">
        <v>2713</v>
      </c>
      <c r="B11464" s="4">
        <v>1</v>
      </c>
      <c r="C11464" s="4" t="s">
        <v>23803</v>
      </c>
      <c r="D11464" s="4" t="s">
        <v>23808</v>
      </c>
      <c r="E11464" s="4" t="s">
        <v>23809</v>
      </c>
    </row>
    <row r="11465" spans="1:5">
      <c r="A11465" s="10">
        <v>2714</v>
      </c>
      <c r="B11465" s="4">
        <v>1</v>
      </c>
      <c r="C11465" s="4" t="s">
        <v>23803</v>
      </c>
      <c r="D11465" s="4" t="s">
        <v>23810</v>
      </c>
      <c r="E11465" s="4" t="s">
        <v>23811</v>
      </c>
    </row>
    <row r="11466" spans="1:5">
      <c r="A11466" s="10" t="s">
        <v>27</v>
      </c>
      <c r="B11466" s="4">
        <v>0</v>
      </c>
      <c r="C11466" s="4" t="s">
        <v>23803</v>
      </c>
      <c r="D11466" s="4" t="s">
        <v>23812</v>
      </c>
      <c r="E11466" s="4" t="s">
        <v>23813</v>
      </c>
    </row>
    <row r="11467" spans="1:5">
      <c r="A11467" s="10" t="s">
        <v>56</v>
      </c>
      <c r="B11467" s="4" t="s">
        <v>40</v>
      </c>
      <c r="C11467" s="4" t="s">
        <v>23803</v>
      </c>
      <c r="D11467" s="4" t="s">
        <v>23814</v>
      </c>
      <c r="E11467" s="4" t="s">
        <v>23815</v>
      </c>
    </row>
    <row r="11468" spans="1:5">
      <c r="A11468" s="10" t="s">
        <v>59</v>
      </c>
      <c r="B11468" s="4" t="s">
        <v>150</v>
      </c>
      <c r="C11468" s="4" t="s">
        <v>23803</v>
      </c>
      <c r="D11468" s="4" t="s">
        <v>23816</v>
      </c>
      <c r="E11468" s="4">
        <v>18860749</v>
      </c>
    </row>
    <row r="11469" spans="1:5">
      <c r="A11469" s="10" t="s">
        <v>27</v>
      </c>
      <c r="B11469" s="4">
        <v>0</v>
      </c>
      <c r="C11469" s="4" t="s">
        <v>23817</v>
      </c>
      <c r="D11469" s="4" t="s">
        <v>23818</v>
      </c>
      <c r="E11469" s="4" t="s">
        <v>23819</v>
      </c>
    </row>
    <row r="11470" spans="1:5">
      <c r="A11470" s="10" t="s">
        <v>30</v>
      </c>
      <c r="B11470" s="4">
        <v>4470</v>
      </c>
      <c r="C11470" s="4" t="s">
        <v>23817</v>
      </c>
      <c r="D11470" s="4" t="s">
        <v>23820</v>
      </c>
      <c r="E11470" s="11">
        <v>5399210</v>
      </c>
    </row>
    <row r="11471" spans="1:5">
      <c r="A11471" s="10" t="s">
        <v>34</v>
      </c>
      <c r="B11471" s="4" t="s">
        <v>2806</v>
      </c>
      <c r="C11471" s="4" t="s">
        <v>23817</v>
      </c>
      <c r="D11471" s="4" t="s">
        <v>23821</v>
      </c>
      <c r="E11471" s="4" t="s">
        <v>23822</v>
      </c>
    </row>
    <row r="11472" spans="1:5">
      <c r="A11472" s="10" t="s">
        <v>27</v>
      </c>
      <c r="B11472" s="4">
        <v>0</v>
      </c>
      <c r="C11472" s="4" t="s">
        <v>23817</v>
      </c>
      <c r="D11472" s="4" t="s">
        <v>23823</v>
      </c>
      <c r="E11472" s="4" t="s">
        <v>23824</v>
      </c>
    </row>
    <row r="11473" spans="1:5">
      <c r="A11473" s="10" t="s">
        <v>39</v>
      </c>
      <c r="B11473" s="4" t="s">
        <v>85</v>
      </c>
      <c r="C11473" s="4" t="s">
        <v>23817</v>
      </c>
      <c r="D11473" s="4" t="s">
        <v>23825</v>
      </c>
      <c r="E11473" s="4" t="s">
        <v>23826</v>
      </c>
    </row>
    <row r="11474" spans="1:5">
      <c r="A11474" s="10" t="s">
        <v>43</v>
      </c>
      <c r="B11474" s="4">
        <v>800</v>
      </c>
      <c r="C11474" s="4" t="s">
        <v>23817</v>
      </c>
      <c r="D11474" s="4" t="s">
        <v>23827</v>
      </c>
      <c r="E11474" s="4" t="s">
        <v>23828</v>
      </c>
    </row>
    <row r="11475" spans="1:5">
      <c r="A11475" s="10" t="s">
        <v>27</v>
      </c>
      <c r="B11475" s="4">
        <v>0</v>
      </c>
      <c r="C11475" s="4" t="s">
        <v>23817</v>
      </c>
      <c r="D11475" s="4" t="s">
        <v>23829</v>
      </c>
      <c r="E11475" s="4" t="s">
        <v>23830</v>
      </c>
    </row>
    <row r="11476" spans="1:5">
      <c r="A11476" s="10" t="s">
        <v>48</v>
      </c>
      <c r="B11476" s="4" t="s">
        <v>2926</v>
      </c>
      <c r="C11476" s="4" t="s">
        <v>23817</v>
      </c>
      <c r="D11476" s="4" t="s">
        <v>23831</v>
      </c>
      <c r="E11476" s="4" t="s">
        <v>23832</v>
      </c>
    </row>
    <row r="11477" spans="1:5">
      <c r="A11477" s="10" t="s">
        <v>51</v>
      </c>
      <c r="B11477" s="4">
        <v>3000</v>
      </c>
      <c r="C11477" s="4" t="s">
        <v>23817</v>
      </c>
      <c r="D11477" s="4" t="s">
        <v>23833</v>
      </c>
      <c r="E11477" s="4" t="s">
        <v>23834</v>
      </c>
    </row>
    <row r="11478" spans="1:5">
      <c r="A11478" s="10">
        <v>2711</v>
      </c>
      <c r="B11478" s="4">
        <v>1</v>
      </c>
      <c r="C11478" s="4" t="s">
        <v>23835</v>
      </c>
      <c r="D11478" s="4" t="s">
        <v>23836</v>
      </c>
      <c r="E11478" s="4" t="s">
        <v>23837</v>
      </c>
    </row>
    <row r="11479" spans="1:5">
      <c r="A11479" s="10">
        <v>2712</v>
      </c>
      <c r="B11479" s="4">
        <v>1</v>
      </c>
      <c r="C11479" s="4" t="s">
        <v>23835</v>
      </c>
      <c r="D11479" s="4" t="s">
        <v>23838</v>
      </c>
      <c r="E11479" s="4" t="s">
        <v>23839</v>
      </c>
    </row>
    <row r="11480" spans="1:5">
      <c r="A11480" s="10">
        <v>2713</v>
      </c>
      <c r="B11480" s="4">
        <v>1</v>
      </c>
      <c r="C11480" s="4" t="s">
        <v>23835</v>
      </c>
      <c r="D11480" s="4" t="s">
        <v>23840</v>
      </c>
      <c r="E11480" s="4" t="s">
        <v>23841</v>
      </c>
    </row>
    <row r="11481" spans="1:5">
      <c r="A11481" s="10">
        <v>2714</v>
      </c>
      <c r="B11481" s="4">
        <v>1</v>
      </c>
      <c r="C11481" s="4" t="s">
        <v>23835</v>
      </c>
      <c r="D11481" s="4" t="s">
        <v>23842</v>
      </c>
      <c r="E11481" s="4" t="s">
        <v>23843</v>
      </c>
    </row>
    <row r="11482" spans="1:5">
      <c r="A11482" s="10" t="s">
        <v>27</v>
      </c>
      <c r="B11482" s="4">
        <v>0</v>
      </c>
      <c r="C11482" s="4" t="s">
        <v>23835</v>
      </c>
      <c r="D11482" s="4" t="s">
        <v>23844</v>
      </c>
      <c r="E11482" s="4" t="s">
        <v>23845</v>
      </c>
    </row>
    <row r="11483" spans="1:5">
      <c r="A11483" s="10" t="s">
        <v>30</v>
      </c>
      <c r="B11483" s="4" t="s">
        <v>21984</v>
      </c>
      <c r="C11483" s="4" t="s">
        <v>23835</v>
      </c>
      <c r="D11483" s="4" t="s">
        <v>23846</v>
      </c>
      <c r="E11483" s="4" t="s">
        <v>23847</v>
      </c>
    </row>
    <row r="11484" spans="1:5">
      <c r="A11484" s="10" t="s">
        <v>34</v>
      </c>
      <c r="B11484" s="4">
        <v>7800</v>
      </c>
      <c r="C11484" s="4" t="s">
        <v>23835</v>
      </c>
      <c r="D11484" s="4" t="s">
        <v>23848</v>
      </c>
      <c r="E11484" s="4" t="s">
        <v>23849</v>
      </c>
    </row>
    <row r="11485" spans="1:5">
      <c r="A11485" s="10" t="s">
        <v>27</v>
      </c>
      <c r="B11485" s="4">
        <v>0</v>
      </c>
      <c r="C11485" s="4" t="s">
        <v>23835</v>
      </c>
      <c r="D11485" s="4" t="s">
        <v>23850</v>
      </c>
      <c r="E11485" s="4" t="s">
        <v>23851</v>
      </c>
    </row>
    <row r="11486" spans="1:5">
      <c r="A11486" s="10" t="s">
        <v>39</v>
      </c>
      <c r="B11486" s="4" t="s">
        <v>2926</v>
      </c>
      <c r="C11486" s="4" t="s">
        <v>23835</v>
      </c>
      <c r="D11486" s="4" t="s">
        <v>23852</v>
      </c>
      <c r="E11486" s="4" t="s">
        <v>23853</v>
      </c>
    </row>
    <row r="11487" spans="1:5">
      <c r="A11487" s="10" t="s">
        <v>43</v>
      </c>
      <c r="B11487" s="4">
        <v>6000</v>
      </c>
      <c r="C11487" s="4" t="s">
        <v>23835</v>
      </c>
      <c r="D11487" s="4" t="s">
        <v>23854</v>
      </c>
      <c r="E11487" s="4" t="s">
        <v>23855</v>
      </c>
    </row>
    <row r="11488" spans="1:5">
      <c r="A11488" s="10" t="s">
        <v>27</v>
      </c>
      <c r="B11488" s="4">
        <v>0</v>
      </c>
      <c r="C11488" s="4" t="s">
        <v>23856</v>
      </c>
      <c r="D11488" s="4" t="s">
        <v>23857</v>
      </c>
      <c r="E11488" s="4" t="s">
        <v>23858</v>
      </c>
    </row>
    <row r="11489" spans="1:5">
      <c r="A11489" s="10" t="s">
        <v>48</v>
      </c>
      <c r="B11489" s="4" t="s">
        <v>85</v>
      </c>
      <c r="C11489" s="4" t="s">
        <v>23856</v>
      </c>
      <c r="D11489" s="4" t="s">
        <v>23859</v>
      </c>
      <c r="E11489" s="4" t="s">
        <v>23860</v>
      </c>
    </row>
    <row r="11490" spans="1:5">
      <c r="A11490" s="10" t="s">
        <v>51</v>
      </c>
      <c r="B11490" s="4" t="s">
        <v>506</v>
      </c>
      <c r="C11490" s="4" t="s">
        <v>23856</v>
      </c>
      <c r="D11490" s="4" t="s">
        <v>23861</v>
      </c>
      <c r="E11490" s="4" t="s">
        <v>23862</v>
      </c>
    </row>
    <row r="11491" spans="1:5">
      <c r="A11491" s="10" t="s">
        <v>27</v>
      </c>
      <c r="B11491" s="4">
        <v>0</v>
      </c>
      <c r="C11491" s="4" t="s">
        <v>23856</v>
      </c>
      <c r="D11491" s="4" t="s">
        <v>23863</v>
      </c>
      <c r="E11491" s="4" t="s">
        <v>23864</v>
      </c>
    </row>
    <row r="11492" spans="1:5">
      <c r="A11492" s="10" t="s">
        <v>56</v>
      </c>
      <c r="B11492" s="4" t="s">
        <v>2926</v>
      </c>
      <c r="C11492" s="4" t="s">
        <v>23856</v>
      </c>
      <c r="D11492" s="4" t="s">
        <v>23865</v>
      </c>
      <c r="E11492" s="4" t="s">
        <v>23866</v>
      </c>
    </row>
    <row r="11493" spans="1:5">
      <c r="A11493" s="10" t="s">
        <v>59</v>
      </c>
      <c r="B11493" s="4">
        <v>2800</v>
      </c>
      <c r="C11493" s="4" t="s">
        <v>23856</v>
      </c>
      <c r="D11493" s="4" t="s">
        <v>23867</v>
      </c>
      <c r="E11493" s="4" t="s">
        <v>23868</v>
      </c>
    </row>
    <row r="11494" spans="1:5">
      <c r="A11494" s="10">
        <v>2711</v>
      </c>
      <c r="B11494" s="4">
        <v>1</v>
      </c>
      <c r="C11494" s="4" t="s">
        <v>23869</v>
      </c>
      <c r="D11494" s="4" t="s">
        <v>23870</v>
      </c>
      <c r="E11494" s="11" t="s">
        <v>23871</v>
      </c>
    </row>
    <row r="11495" spans="1:5">
      <c r="A11495" s="10">
        <v>2712</v>
      </c>
      <c r="B11495" s="4">
        <v>1</v>
      </c>
      <c r="C11495" s="4" t="s">
        <v>23869</v>
      </c>
      <c r="D11495" s="4" t="s">
        <v>23872</v>
      </c>
      <c r="E11495" s="4" t="s">
        <v>23873</v>
      </c>
    </row>
    <row r="11496" spans="1:5">
      <c r="A11496" s="10">
        <v>2713</v>
      </c>
      <c r="B11496" s="4">
        <v>1</v>
      </c>
      <c r="C11496" s="4" t="s">
        <v>23869</v>
      </c>
      <c r="D11496" s="4" t="s">
        <v>23874</v>
      </c>
      <c r="E11496" s="4" t="s">
        <v>23875</v>
      </c>
    </row>
    <row r="11497" spans="1:5">
      <c r="A11497" s="10">
        <v>2714</v>
      </c>
      <c r="B11497" s="4">
        <v>1</v>
      </c>
      <c r="C11497" s="4" t="s">
        <v>23869</v>
      </c>
      <c r="D11497" s="4" t="s">
        <v>23876</v>
      </c>
      <c r="E11497" s="4" t="s">
        <v>23877</v>
      </c>
    </row>
    <row r="11498" spans="1:5">
      <c r="A11498" s="10" t="s">
        <v>27</v>
      </c>
      <c r="B11498" s="4">
        <v>0</v>
      </c>
      <c r="C11498" s="4" t="s">
        <v>23869</v>
      </c>
      <c r="D11498" s="4" t="s">
        <v>23878</v>
      </c>
      <c r="E11498" s="11" t="s">
        <v>23879</v>
      </c>
    </row>
    <row r="11499" spans="1:5">
      <c r="A11499" s="10" t="s">
        <v>39</v>
      </c>
      <c r="B11499" s="4" t="s">
        <v>85</v>
      </c>
      <c r="C11499" s="4" t="s">
        <v>23869</v>
      </c>
      <c r="D11499" s="4" t="s">
        <v>23880</v>
      </c>
      <c r="E11499" s="4" t="s">
        <v>23881</v>
      </c>
    </row>
    <row r="11500" spans="1:5">
      <c r="A11500" s="10" t="s">
        <v>43</v>
      </c>
      <c r="B11500" s="4" t="s">
        <v>94</v>
      </c>
      <c r="C11500" s="4" t="s">
        <v>23869</v>
      </c>
      <c r="D11500" s="4" t="s">
        <v>23882</v>
      </c>
      <c r="E11500" s="4" t="s">
        <v>23883</v>
      </c>
    </row>
    <row r="11501" spans="1:5">
      <c r="A11501" s="10" t="s">
        <v>27</v>
      </c>
      <c r="B11501" s="4">
        <v>0</v>
      </c>
      <c r="C11501" s="4" t="s">
        <v>23869</v>
      </c>
      <c r="D11501" s="4" t="s">
        <v>23884</v>
      </c>
      <c r="E11501" s="4" t="s">
        <v>23885</v>
      </c>
    </row>
    <row r="11502" spans="1:5">
      <c r="A11502" s="10" t="s">
        <v>48</v>
      </c>
      <c r="B11502" s="4">
        <v>4390</v>
      </c>
      <c r="C11502" s="4" t="s">
        <v>23869</v>
      </c>
      <c r="D11502" s="4" t="s">
        <v>23886</v>
      </c>
      <c r="E11502" s="4" t="s">
        <v>23887</v>
      </c>
    </row>
    <row r="11503" spans="1:5">
      <c r="A11503" s="10" t="s">
        <v>51</v>
      </c>
      <c r="B11503" s="4">
        <v>3800</v>
      </c>
      <c r="C11503" s="4" t="s">
        <v>23869</v>
      </c>
      <c r="D11503" s="4" t="s">
        <v>23888</v>
      </c>
      <c r="E11503" s="4" t="s">
        <v>23889</v>
      </c>
    </row>
    <row r="11504" spans="1:5">
      <c r="A11504" s="10" t="s">
        <v>27</v>
      </c>
      <c r="B11504" s="4">
        <v>0</v>
      </c>
      <c r="C11504" s="4" t="s">
        <v>23890</v>
      </c>
      <c r="D11504" s="4" t="s">
        <v>23891</v>
      </c>
      <c r="E11504" s="4" t="s">
        <v>23892</v>
      </c>
    </row>
    <row r="11505" spans="1:5">
      <c r="A11505" s="10" t="s">
        <v>56</v>
      </c>
      <c r="B11505" s="4" t="s">
        <v>85</v>
      </c>
      <c r="C11505" s="4" t="s">
        <v>23890</v>
      </c>
      <c r="D11505" s="4" t="s">
        <v>23893</v>
      </c>
      <c r="E11505" s="4" t="s">
        <v>23894</v>
      </c>
    </row>
    <row r="11506" spans="1:5">
      <c r="A11506" s="10" t="s">
        <v>59</v>
      </c>
      <c r="B11506" s="4" t="s">
        <v>394</v>
      </c>
      <c r="C11506" s="4" t="s">
        <v>23890</v>
      </c>
      <c r="D11506" s="4" t="s">
        <v>23895</v>
      </c>
      <c r="E11506" s="4" t="s">
        <v>23896</v>
      </c>
    </row>
    <row r="11507" spans="1:5">
      <c r="A11507" s="10" t="s">
        <v>27</v>
      </c>
      <c r="B11507" s="4">
        <v>0</v>
      </c>
      <c r="C11507" s="4" t="s">
        <v>23890</v>
      </c>
      <c r="D11507" s="4" t="s">
        <v>23897</v>
      </c>
      <c r="E11507" s="4" t="s">
        <v>23898</v>
      </c>
    </row>
    <row r="11508" spans="1:5">
      <c r="A11508" s="10" t="s">
        <v>30</v>
      </c>
      <c r="B11508" s="4" t="s">
        <v>23182</v>
      </c>
      <c r="C11508" s="4" t="s">
        <v>23890</v>
      </c>
      <c r="D11508" s="4" t="s">
        <v>23899</v>
      </c>
      <c r="E11508" s="4" t="s">
        <v>23900</v>
      </c>
    </row>
    <row r="11509" spans="1:5">
      <c r="A11509" s="10" t="s">
        <v>34</v>
      </c>
      <c r="B11509" s="4" t="s">
        <v>1319</v>
      </c>
      <c r="C11509" s="4" t="s">
        <v>23890</v>
      </c>
      <c r="D11509" s="4" t="s">
        <v>23901</v>
      </c>
      <c r="E11509" s="4" t="s">
        <v>23902</v>
      </c>
    </row>
    <row r="11510" spans="1:5">
      <c r="A11510" s="10">
        <v>2711</v>
      </c>
      <c r="B11510" s="4">
        <v>1</v>
      </c>
      <c r="C11510" s="4" t="s">
        <v>23903</v>
      </c>
      <c r="D11510" s="11" t="s">
        <v>23904</v>
      </c>
      <c r="E11510" s="4" t="s">
        <v>23905</v>
      </c>
    </row>
    <row r="11511" spans="1:5">
      <c r="A11511" s="10">
        <v>2712</v>
      </c>
      <c r="B11511" s="4">
        <v>1</v>
      </c>
      <c r="C11511" s="4" t="s">
        <v>23903</v>
      </c>
      <c r="D11511" s="4" t="s">
        <v>23906</v>
      </c>
      <c r="E11511" s="4" t="s">
        <v>23907</v>
      </c>
    </row>
    <row r="11512" spans="1:5">
      <c r="A11512" s="10">
        <v>2713</v>
      </c>
      <c r="B11512" s="4">
        <v>1</v>
      </c>
      <c r="C11512" s="4" t="s">
        <v>23903</v>
      </c>
      <c r="D11512" s="11" t="s">
        <v>23908</v>
      </c>
      <c r="E11512" s="4" t="s">
        <v>23909</v>
      </c>
    </row>
    <row r="11513" spans="1:5">
      <c r="A11513" s="10">
        <v>2714</v>
      </c>
      <c r="B11513" s="4">
        <v>1</v>
      </c>
      <c r="C11513" s="4" t="s">
        <v>23903</v>
      </c>
      <c r="D11513" s="4" t="s">
        <v>23910</v>
      </c>
      <c r="E11513" s="4" t="s">
        <v>23911</v>
      </c>
    </row>
    <row r="11514" spans="1:5">
      <c r="A11514" s="10" t="s">
        <v>27</v>
      </c>
      <c r="B11514" s="4">
        <v>0</v>
      </c>
      <c r="C11514" s="4" t="s">
        <v>23903</v>
      </c>
      <c r="D11514" s="4" t="s">
        <v>23912</v>
      </c>
      <c r="E11514" s="4" t="s">
        <v>23913</v>
      </c>
    </row>
    <row r="11515" spans="1:5">
      <c r="A11515" s="10" t="s">
        <v>48</v>
      </c>
      <c r="B11515" s="4" t="s">
        <v>2926</v>
      </c>
      <c r="C11515" s="4" t="s">
        <v>23903</v>
      </c>
      <c r="D11515" s="4" t="s">
        <v>23914</v>
      </c>
      <c r="E11515" s="4" t="s">
        <v>23915</v>
      </c>
    </row>
    <row r="11516" spans="1:5">
      <c r="A11516" s="10" t="s">
        <v>51</v>
      </c>
      <c r="B11516" s="4">
        <v>7800</v>
      </c>
      <c r="C11516" s="4" t="s">
        <v>23903</v>
      </c>
      <c r="D11516" s="4" t="s">
        <v>23916</v>
      </c>
      <c r="E11516" s="4" t="s">
        <v>23917</v>
      </c>
    </row>
    <row r="11517" spans="1:5">
      <c r="A11517" s="10" t="s">
        <v>27</v>
      </c>
      <c r="B11517" s="4">
        <v>0</v>
      </c>
      <c r="C11517" s="4" t="s">
        <v>23903</v>
      </c>
      <c r="D11517" s="4" t="s">
        <v>23918</v>
      </c>
      <c r="E11517" s="4" t="s">
        <v>23919</v>
      </c>
    </row>
    <row r="11518" spans="1:5">
      <c r="A11518" s="10" t="s">
        <v>56</v>
      </c>
      <c r="B11518" s="4" t="s">
        <v>2926</v>
      </c>
      <c r="C11518" s="4" t="s">
        <v>23903</v>
      </c>
      <c r="D11518" s="4" t="s">
        <v>23920</v>
      </c>
      <c r="E11518" s="4" t="s">
        <v>23921</v>
      </c>
    </row>
    <row r="11519" spans="1:5">
      <c r="A11519" s="10" t="s">
        <v>59</v>
      </c>
      <c r="B11519" s="4">
        <v>0</v>
      </c>
      <c r="C11519" s="4" t="s">
        <v>23903</v>
      </c>
      <c r="D11519" s="4" t="s">
        <v>23922</v>
      </c>
      <c r="E11519" s="4" t="s">
        <v>23923</v>
      </c>
    </row>
    <row r="11520" spans="1:5">
      <c r="A11520" s="10" t="s">
        <v>27</v>
      </c>
      <c r="B11520" s="4">
        <v>0</v>
      </c>
      <c r="C11520" s="4" t="s">
        <v>23903</v>
      </c>
      <c r="D11520" s="4" t="s">
        <v>23924</v>
      </c>
      <c r="E11520" s="4" t="s">
        <v>23925</v>
      </c>
    </row>
    <row r="11521" spans="1:5">
      <c r="A11521" s="10" t="s">
        <v>30</v>
      </c>
      <c r="B11521" s="4">
        <v>4477</v>
      </c>
      <c r="C11521" s="4" t="s">
        <v>23903</v>
      </c>
      <c r="D11521" s="4" t="s">
        <v>23926</v>
      </c>
      <c r="E11521" s="4" t="s">
        <v>23927</v>
      </c>
    </row>
    <row r="11522" spans="1:5">
      <c r="A11522" s="10" t="s">
        <v>34</v>
      </c>
      <c r="B11522" s="4" t="s">
        <v>3102</v>
      </c>
      <c r="C11522" s="4" t="s">
        <v>23903</v>
      </c>
      <c r="D11522" s="4" t="s">
        <v>23928</v>
      </c>
      <c r="E11522" s="4" t="s">
        <v>23929</v>
      </c>
    </row>
    <row r="11523" spans="1:5">
      <c r="A11523" s="10" t="s">
        <v>27</v>
      </c>
      <c r="B11523" s="4">
        <v>0</v>
      </c>
      <c r="C11523" s="4" t="s">
        <v>23930</v>
      </c>
      <c r="D11523" s="4" t="s">
        <v>23931</v>
      </c>
      <c r="E11523" s="4" t="s">
        <v>23932</v>
      </c>
    </row>
    <row r="11524" spans="1:5">
      <c r="A11524" s="10" t="s">
        <v>39</v>
      </c>
      <c r="B11524" s="4" t="s">
        <v>2926</v>
      </c>
      <c r="C11524" s="4" t="s">
        <v>23930</v>
      </c>
      <c r="D11524" s="4" t="s">
        <v>23933</v>
      </c>
      <c r="E11524" s="4" t="s">
        <v>23934</v>
      </c>
    </row>
    <row r="11525" spans="1:5">
      <c r="A11525" s="10" t="s">
        <v>43</v>
      </c>
      <c r="B11525" s="4">
        <v>5000</v>
      </c>
      <c r="C11525" s="4" t="s">
        <v>23930</v>
      </c>
      <c r="D11525" s="4" t="s">
        <v>23935</v>
      </c>
      <c r="E11525" s="4" t="s">
        <v>23936</v>
      </c>
    </row>
    <row r="11526" spans="1:5">
      <c r="A11526" s="10">
        <v>2711</v>
      </c>
      <c r="B11526" s="4">
        <v>1</v>
      </c>
      <c r="C11526" s="4" t="s">
        <v>23937</v>
      </c>
      <c r="D11526" s="4" t="s">
        <v>23938</v>
      </c>
      <c r="E11526" s="4" t="s">
        <v>23939</v>
      </c>
    </row>
    <row r="11527" spans="1:5">
      <c r="A11527" s="10">
        <v>2712</v>
      </c>
      <c r="B11527" s="4">
        <v>1</v>
      </c>
      <c r="C11527" s="4" t="s">
        <v>23937</v>
      </c>
      <c r="D11527" s="4" t="s">
        <v>23940</v>
      </c>
      <c r="E11527" s="4" t="s">
        <v>23941</v>
      </c>
    </row>
    <row r="11528" spans="1:5">
      <c r="A11528" s="10">
        <v>2713</v>
      </c>
      <c r="B11528" s="4">
        <v>1</v>
      </c>
      <c r="C11528" s="4" t="s">
        <v>23937</v>
      </c>
      <c r="D11528" s="4" t="s">
        <v>23942</v>
      </c>
      <c r="E11528" s="4" t="s">
        <v>23943</v>
      </c>
    </row>
    <row r="11529" spans="1:5">
      <c r="A11529" s="10">
        <v>2714</v>
      </c>
      <c r="B11529" s="4">
        <v>1</v>
      </c>
      <c r="C11529" s="4" t="s">
        <v>23937</v>
      </c>
      <c r="D11529" s="4" t="s">
        <v>23944</v>
      </c>
      <c r="E11529" s="4" t="s">
        <v>23945</v>
      </c>
    </row>
    <row r="11530" spans="1:5">
      <c r="A11530" s="10" t="s">
        <v>27</v>
      </c>
      <c r="B11530" s="4">
        <v>0</v>
      </c>
      <c r="C11530" s="4" t="s">
        <v>23937</v>
      </c>
      <c r="D11530" s="4" t="s">
        <v>23946</v>
      </c>
      <c r="E11530" s="4" t="s">
        <v>23947</v>
      </c>
    </row>
    <row r="11531" spans="1:5">
      <c r="A11531" s="10" t="s">
        <v>56</v>
      </c>
      <c r="B11531" s="4" t="s">
        <v>2926</v>
      </c>
      <c r="C11531" s="4" t="s">
        <v>23937</v>
      </c>
      <c r="D11531" s="4" t="s">
        <v>23948</v>
      </c>
      <c r="E11531" s="4" t="s">
        <v>23949</v>
      </c>
    </row>
    <row r="11532" spans="1:5">
      <c r="A11532" s="10" t="s">
        <v>59</v>
      </c>
      <c r="B11532" s="4">
        <v>8000</v>
      </c>
      <c r="C11532" s="4" t="s">
        <v>23937</v>
      </c>
      <c r="D11532" s="4" t="s">
        <v>23950</v>
      </c>
      <c r="E11532" s="4" t="s">
        <v>23951</v>
      </c>
    </row>
    <row r="11533" spans="1:5">
      <c r="A11533" s="10" t="s">
        <v>27</v>
      </c>
      <c r="B11533" s="4">
        <v>0</v>
      </c>
      <c r="C11533" s="4" t="s">
        <v>23937</v>
      </c>
      <c r="D11533" s="4" t="s">
        <v>23952</v>
      </c>
      <c r="E11533" s="4" t="s">
        <v>23953</v>
      </c>
    </row>
    <row r="11534" spans="1:5">
      <c r="A11534" s="10" t="s">
        <v>30</v>
      </c>
      <c r="B11534" s="4">
        <v>4474</v>
      </c>
      <c r="C11534" s="4" t="s">
        <v>23937</v>
      </c>
      <c r="D11534" s="4" t="s">
        <v>23954</v>
      </c>
      <c r="E11534" s="4" t="s">
        <v>23955</v>
      </c>
    </row>
    <row r="11535" spans="1:5">
      <c r="A11535" s="10" t="s">
        <v>34</v>
      </c>
      <c r="B11535" s="4" t="s">
        <v>5513</v>
      </c>
      <c r="C11535" s="4" t="s">
        <v>23937</v>
      </c>
      <c r="D11535" s="4" t="s">
        <v>23956</v>
      </c>
      <c r="E11535" s="4" t="s">
        <v>23957</v>
      </c>
    </row>
    <row r="11536" spans="1:5">
      <c r="A11536" s="10" t="s">
        <v>27</v>
      </c>
      <c r="B11536" s="4">
        <v>0</v>
      </c>
      <c r="C11536" s="4" t="s">
        <v>23937</v>
      </c>
      <c r="D11536" s="4" t="s">
        <v>23958</v>
      </c>
      <c r="E11536" s="4" t="s">
        <v>23959</v>
      </c>
    </row>
    <row r="11537" spans="1:5">
      <c r="A11537" s="10" t="s">
        <v>39</v>
      </c>
      <c r="B11537" s="4" t="s">
        <v>2926</v>
      </c>
      <c r="C11537" s="4" t="s">
        <v>23937</v>
      </c>
      <c r="D11537" s="4" t="s">
        <v>23960</v>
      </c>
      <c r="E11537" s="4" t="s">
        <v>23961</v>
      </c>
    </row>
    <row r="11538" spans="1:5">
      <c r="A11538" s="10" t="s">
        <v>43</v>
      </c>
      <c r="B11538" s="4">
        <v>2800</v>
      </c>
      <c r="C11538" s="4" t="s">
        <v>23937</v>
      </c>
      <c r="D11538" s="4" t="s">
        <v>23962</v>
      </c>
      <c r="E11538" s="4">
        <v>52713470</v>
      </c>
    </row>
    <row r="11539" spans="1:5">
      <c r="A11539" s="10" t="s">
        <v>27</v>
      </c>
      <c r="B11539" s="4">
        <v>0</v>
      </c>
      <c r="C11539" s="4" t="s">
        <v>23937</v>
      </c>
      <c r="D11539" s="4" t="s">
        <v>23963</v>
      </c>
      <c r="E11539" s="4" t="s">
        <v>23964</v>
      </c>
    </row>
    <row r="11540" spans="1:5">
      <c r="A11540" s="10" t="s">
        <v>48</v>
      </c>
      <c r="B11540" s="4" t="s">
        <v>2926</v>
      </c>
      <c r="C11540" s="4" t="s">
        <v>23937</v>
      </c>
      <c r="D11540" s="4" t="s">
        <v>23965</v>
      </c>
      <c r="E11540" s="4" t="s">
        <v>23966</v>
      </c>
    </row>
    <row r="11541" spans="1:5">
      <c r="A11541" s="10" t="s">
        <v>51</v>
      </c>
      <c r="B11541" s="4">
        <v>1800</v>
      </c>
      <c r="C11541" s="4" t="s">
        <v>23937</v>
      </c>
      <c r="D11541" s="4" t="s">
        <v>23967</v>
      </c>
      <c r="E11541" s="4" t="s">
        <v>23968</v>
      </c>
    </row>
    <row r="11542" spans="1:5">
      <c r="A11542" s="10">
        <v>2711</v>
      </c>
      <c r="B11542" s="4">
        <v>1</v>
      </c>
      <c r="C11542" s="4" t="s">
        <v>23969</v>
      </c>
      <c r="D11542" s="11" t="s">
        <v>23970</v>
      </c>
      <c r="E11542" s="4" t="s">
        <v>23971</v>
      </c>
    </row>
    <row r="11543" spans="1:5">
      <c r="A11543" s="10">
        <v>2712</v>
      </c>
      <c r="B11543" s="4">
        <v>1</v>
      </c>
      <c r="C11543" s="4" t="s">
        <v>23972</v>
      </c>
      <c r="D11543" s="11" t="s">
        <v>23973</v>
      </c>
      <c r="E11543" s="4" t="s">
        <v>23974</v>
      </c>
    </row>
    <row r="11544" spans="1:5">
      <c r="A11544" s="10">
        <v>2713</v>
      </c>
      <c r="B11544" s="4">
        <v>1</v>
      </c>
      <c r="C11544" s="4" t="s">
        <v>23972</v>
      </c>
      <c r="D11544" s="11" t="s">
        <v>23975</v>
      </c>
      <c r="E11544" s="4" t="s">
        <v>23976</v>
      </c>
    </row>
    <row r="11545" spans="1:5">
      <c r="A11545" s="10">
        <v>2714</v>
      </c>
      <c r="B11545" s="4">
        <v>1</v>
      </c>
      <c r="C11545" s="4" t="s">
        <v>23972</v>
      </c>
      <c r="D11545" s="11" t="s">
        <v>23977</v>
      </c>
      <c r="E11545" s="4" t="s">
        <v>23978</v>
      </c>
    </row>
    <row r="11546" spans="1:5">
      <c r="A11546" s="10" t="s">
        <v>27</v>
      </c>
      <c r="B11546" s="4">
        <v>0</v>
      </c>
      <c r="C11546" s="4" t="s">
        <v>23972</v>
      </c>
      <c r="D11546" s="4" t="s">
        <v>23979</v>
      </c>
      <c r="E11546" s="4" t="s">
        <v>23980</v>
      </c>
    </row>
    <row r="11547" spans="1:5">
      <c r="A11547" s="10" t="s">
        <v>30</v>
      </c>
      <c r="B11547" s="4" t="s">
        <v>21105</v>
      </c>
      <c r="C11547" s="4" t="s">
        <v>23972</v>
      </c>
      <c r="D11547" s="4" t="s">
        <v>23981</v>
      </c>
      <c r="E11547" s="4" t="s">
        <v>23982</v>
      </c>
    </row>
    <row r="11548" spans="1:5">
      <c r="A11548" s="10" t="s">
        <v>34</v>
      </c>
      <c r="B11548" s="4">
        <v>1400</v>
      </c>
      <c r="C11548" s="4" t="s">
        <v>23972</v>
      </c>
      <c r="D11548" s="4" t="s">
        <v>23983</v>
      </c>
      <c r="E11548" s="4" t="s">
        <v>23984</v>
      </c>
    </row>
    <row r="11549" spans="1:5">
      <c r="A11549" s="10" t="s">
        <v>27</v>
      </c>
      <c r="B11549" s="4">
        <v>0</v>
      </c>
      <c r="C11549" s="4" t="s">
        <v>23972</v>
      </c>
      <c r="D11549" s="4" t="s">
        <v>23985</v>
      </c>
      <c r="E11549" s="11" t="s">
        <v>23986</v>
      </c>
    </row>
    <row r="11550" spans="1:5">
      <c r="A11550" s="10" t="s">
        <v>39</v>
      </c>
      <c r="B11550" s="4" t="s">
        <v>85</v>
      </c>
      <c r="C11550" s="4" t="s">
        <v>23972</v>
      </c>
      <c r="D11550" s="4" t="s">
        <v>23987</v>
      </c>
      <c r="E11550" s="4" t="s">
        <v>23988</v>
      </c>
    </row>
    <row r="11551" spans="1:5">
      <c r="A11551" s="10" t="s">
        <v>43</v>
      </c>
      <c r="B11551" s="4">
        <v>1800</v>
      </c>
      <c r="C11551" s="4" t="s">
        <v>23972</v>
      </c>
      <c r="D11551" s="4" t="s">
        <v>23989</v>
      </c>
      <c r="E11551" s="4" t="s">
        <v>23990</v>
      </c>
    </row>
    <row r="11552" spans="1:5">
      <c r="A11552" s="10" t="s">
        <v>27</v>
      </c>
      <c r="B11552" s="4">
        <v>0</v>
      </c>
      <c r="C11552" s="4" t="s">
        <v>23972</v>
      </c>
      <c r="D11552" s="4" t="s">
        <v>23991</v>
      </c>
      <c r="E11552" s="4" t="s">
        <v>23992</v>
      </c>
    </row>
    <row r="11553" spans="1:5">
      <c r="A11553" s="10" t="s">
        <v>48</v>
      </c>
      <c r="B11553" s="4" t="s">
        <v>2926</v>
      </c>
      <c r="C11553" s="4" t="s">
        <v>23972</v>
      </c>
      <c r="D11553" s="4" t="s">
        <v>23993</v>
      </c>
      <c r="E11553" s="4" t="s">
        <v>23994</v>
      </c>
    </row>
    <row r="11554" spans="1:5">
      <c r="A11554" s="10" t="s">
        <v>51</v>
      </c>
      <c r="B11554" s="4">
        <v>2800</v>
      </c>
      <c r="C11554" s="4" t="s">
        <v>23972</v>
      </c>
      <c r="D11554" s="4" t="s">
        <v>23995</v>
      </c>
      <c r="E11554" s="4" t="s">
        <v>23996</v>
      </c>
    </row>
    <row r="11555" spans="1:5">
      <c r="A11555" s="10" t="s">
        <v>27</v>
      </c>
      <c r="B11555" s="4">
        <v>0</v>
      </c>
      <c r="C11555" s="4" t="s">
        <v>23972</v>
      </c>
      <c r="D11555" s="4" t="s">
        <v>23997</v>
      </c>
      <c r="E11555" s="4">
        <v>99447247</v>
      </c>
    </row>
    <row r="11556" spans="1:5">
      <c r="A11556" s="10" t="s">
        <v>56</v>
      </c>
      <c r="B11556" s="4" t="s">
        <v>85</v>
      </c>
      <c r="C11556" s="4" t="s">
        <v>23972</v>
      </c>
      <c r="D11556" s="11" t="s">
        <v>23998</v>
      </c>
      <c r="E11556" s="4" t="s">
        <v>23999</v>
      </c>
    </row>
    <row r="11557" spans="1:5">
      <c r="A11557" s="10" t="s">
        <v>59</v>
      </c>
      <c r="B11557" s="4">
        <v>4800</v>
      </c>
      <c r="C11557" s="4" t="s">
        <v>23972</v>
      </c>
      <c r="D11557" s="11" t="s">
        <v>24000</v>
      </c>
      <c r="E11557" s="4">
        <v>66943749</v>
      </c>
    </row>
    <row r="11558" spans="1:5">
      <c r="A11558" s="10">
        <v>2711</v>
      </c>
      <c r="B11558" s="4">
        <v>1</v>
      </c>
      <c r="C11558" s="4" t="s">
        <v>24001</v>
      </c>
      <c r="D11558" s="11">
        <v>8.2595000000000006E+22</v>
      </c>
      <c r="E11558" s="4" t="s">
        <v>24002</v>
      </c>
    </row>
    <row r="11559" spans="1:5">
      <c r="A11559" s="10">
        <v>2712</v>
      </c>
      <c r="B11559" s="4">
        <v>1</v>
      </c>
      <c r="C11559" s="4" t="s">
        <v>24001</v>
      </c>
      <c r="D11559" s="4" t="s">
        <v>24003</v>
      </c>
      <c r="E11559" s="4" t="s">
        <v>24004</v>
      </c>
    </row>
    <row r="11560" spans="1:5">
      <c r="A11560" s="10">
        <v>2713</v>
      </c>
      <c r="B11560" s="4">
        <v>1</v>
      </c>
      <c r="C11560" s="4" t="s">
        <v>24001</v>
      </c>
      <c r="D11560" s="4" t="s">
        <v>24005</v>
      </c>
      <c r="E11560" s="4" t="s">
        <v>24006</v>
      </c>
    </row>
    <row r="11561" spans="1:5">
      <c r="A11561" s="10">
        <v>2714</v>
      </c>
      <c r="B11561" s="4">
        <v>1</v>
      </c>
      <c r="C11561" s="4" t="s">
        <v>24001</v>
      </c>
      <c r="D11561" s="4" t="s">
        <v>24007</v>
      </c>
      <c r="E11561" s="4" t="s">
        <v>24008</v>
      </c>
    </row>
    <row r="11562" spans="1:5">
      <c r="A11562" s="10" t="s">
        <v>27</v>
      </c>
      <c r="B11562" s="4">
        <v>0</v>
      </c>
      <c r="C11562" s="4" t="s">
        <v>24009</v>
      </c>
      <c r="D11562" s="4" t="s">
        <v>24010</v>
      </c>
      <c r="E11562" s="4" t="s">
        <v>24011</v>
      </c>
    </row>
    <row r="11563" spans="1:5">
      <c r="A11563" s="10" t="s">
        <v>39</v>
      </c>
      <c r="B11563" s="4" t="s">
        <v>2926</v>
      </c>
      <c r="C11563" s="4" t="s">
        <v>24009</v>
      </c>
      <c r="D11563" s="4" t="s">
        <v>24012</v>
      </c>
      <c r="E11563" s="4" t="s">
        <v>24013</v>
      </c>
    </row>
    <row r="11564" spans="1:5">
      <c r="A11564" s="10" t="s">
        <v>43</v>
      </c>
      <c r="B11564" s="4">
        <v>1000</v>
      </c>
      <c r="C11564" s="4" t="s">
        <v>24009</v>
      </c>
      <c r="D11564" s="4" t="s">
        <v>24014</v>
      </c>
      <c r="E11564" s="4" t="s">
        <v>24015</v>
      </c>
    </row>
    <row r="11565" spans="1:5">
      <c r="A11565" s="10" t="s">
        <v>27</v>
      </c>
      <c r="B11565" s="4">
        <v>0</v>
      </c>
      <c r="C11565" s="4" t="s">
        <v>24009</v>
      </c>
      <c r="D11565" s="4" t="s">
        <v>24016</v>
      </c>
      <c r="E11565" s="4" t="s">
        <v>24017</v>
      </c>
    </row>
    <row r="11566" spans="1:5">
      <c r="A11566" s="10" t="s">
        <v>48</v>
      </c>
      <c r="B11566" s="4" t="s">
        <v>85</v>
      </c>
      <c r="C11566" s="4" t="s">
        <v>24009</v>
      </c>
      <c r="D11566" s="4">
        <v>82603858</v>
      </c>
      <c r="E11566" s="4" t="s">
        <v>24018</v>
      </c>
    </row>
    <row r="11567" spans="1:5">
      <c r="A11567" s="10" t="s">
        <v>51</v>
      </c>
      <c r="B11567" s="4" t="s">
        <v>219</v>
      </c>
      <c r="C11567" s="4" t="s">
        <v>24009</v>
      </c>
      <c r="D11567" s="4" t="s">
        <v>24019</v>
      </c>
      <c r="E11567" s="4" t="s">
        <v>24020</v>
      </c>
    </row>
    <row r="11568" spans="1:5">
      <c r="A11568" s="10" t="s">
        <v>27</v>
      </c>
      <c r="B11568" s="4">
        <v>0</v>
      </c>
      <c r="C11568" s="4" t="s">
        <v>24009</v>
      </c>
      <c r="D11568" s="4" t="s">
        <v>24021</v>
      </c>
      <c r="E11568" s="4" t="s">
        <v>24022</v>
      </c>
    </row>
    <row r="11569" spans="1:5">
      <c r="A11569" s="10" t="s">
        <v>56</v>
      </c>
      <c r="B11569" s="4" t="s">
        <v>85</v>
      </c>
      <c r="C11569" s="4" t="s">
        <v>24009</v>
      </c>
      <c r="D11569" s="11">
        <v>8263640000000</v>
      </c>
      <c r="E11569" s="4" t="s">
        <v>24023</v>
      </c>
    </row>
    <row r="11570" spans="1:5">
      <c r="A11570" s="10" t="s">
        <v>59</v>
      </c>
      <c r="B11570" s="4" t="s">
        <v>219</v>
      </c>
      <c r="C11570" s="4" t="s">
        <v>24009</v>
      </c>
      <c r="D11570" s="4" t="s">
        <v>24024</v>
      </c>
      <c r="E11570" s="4" t="s">
        <v>24025</v>
      </c>
    </row>
    <row r="11571" spans="1:5">
      <c r="A11571" s="10" t="s">
        <v>27</v>
      </c>
      <c r="B11571" s="4">
        <v>0</v>
      </c>
      <c r="C11571" s="4" t="s">
        <v>24009</v>
      </c>
      <c r="D11571" s="4" t="s">
        <v>24026</v>
      </c>
      <c r="E11571" s="4" t="s">
        <v>24027</v>
      </c>
    </row>
    <row r="11572" spans="1:5">
      <c r="A11572" s="10" t="s">
        <v>30</v>
      </c>
      <c r="B11572" s="4">
        <v>4482</v>
      </c>
      <c r="C11572" s="4" t="s">
        <v>24009</v>
      </c>
      <c r="D11572" s="4">
        <v>82669159</v>
      </c>
      <c r="E11572" s="4" t="s">
        <v>24028</v>
      </c>
    </row>
    <row r="11573" spans="1:5">
      <c r="A11573" s="10" t="s">
        <v>34</v>
      </c>
      <c r="B11573" s="4" t="s">
        <v>24029</v>
      </c>
      <c r="C11573" s="4" t="s">
        <v>24009</v>
      </c>
      <c r="D11573" s="4" t="s">
        <v>24030</v>
      </c>
      <c r="E11573" s="4" t="s">
        <v>24031</v>
      </c>
    </row>
    <row r="11574" spans="1:5">
      <c r="A11574" s="10">
        <v>2711</v>
      </c>
      <c r="B11574" s="4">
        <v>1</v>
      </c>
      <c r="C11574" s="4" t="s">
        <v>24032</v>
      </c>
      <c r="D11574" s="4" t="s">
        <v>24033</v>
      </c>
      <c r="E11574" s="4" t="s">
        <v>24034</v>
      </c>
    </row>
    <row r="11575" spans="1:5">
      <c r="A11575" s="10">
        <v>2712</v>
      </c>
      <c r="B11575" s="4">
        <v>1</v>
      </c>
      <c r="C11575" s="4" t="s">
        <v>24032</v>
      </c>
      <c r="D11575" s="4" t="s">
        <v>24035</v>
      </c>
      <c r="E11575" s="4" t="s">
        <v>24036</v>
      </c>
    </row>
    <row r="11576" spans="1:5">
      <c r="A11576" s="10">
        <v>2713</v>
      </c>
      <c r="B11576" s="4">
        <v>1</v>
      </c>
      <c r="C11576" s="4" t="s">
        <v>24032</v>
      </c>
      <c r="D11576" s="4" t="s">
        <v>24037</v>
      </c>
      <c r="E11576" s="4" t="s">
        <v>24038</v>
      </c>
    </row>
    <row r="11577" spans="1:5">
      <c r="A11577" s="10">
        <v>2714</v>
      </c>
      <c r="B11577" s="4">
        <v>1</v>
      </c>
      <c r="C11577" s="4" t="s">
        <v>24032</v>
      </c>
      <c r="D11577" s="4" t="s">
        <v>24039</v>
      </c>
      <c r="E11577" s="4" t="s">
        <v>24040</v>
      </c>
    </row>
    <row r="11578" spans="1:5">
      <c r="A11578" s="10" t="s">
        <v>27</v>
      </c>
      <c r="B11578" s="4">
        <v>0</v>
      </c>
      <c r="C11578" s="4" t="s">
        <v>24032</v>
      </c>
      <c r="D11578" s="4" t="s">
        <v>24041</v>
      </c>
      <c r="E11578" s="4" t="s">
        <v>24042</v>
      </c>
    </row>
    <row r="11579" spans="1:5">
      <c r="A11579" s="10" t="s">
        <v>48</v>
      </c>
      <c r="B11579" s="4" t="s">
        <v>2926</v>
      </c>
      <c r="C11579" s="4" t="s">
        <v>24032</v>
      </c>
      <c r="D11579" s="4" t="s">
        <v>24043</v>
      </c>
      <c r="E11579" s="4" t="s">
        <v>24044</v>
      </c>
    </row>
    <row r="11580" spans="1:5">
      <c r="A11580" s="10" t="s">
        <v>51</v>
      </c>
      <c r="B11580" s="4">
        <v>1800</v>
      </c>
      <c r="C11580" s="4" t="s">
        <v>24032</v>
      </c>
      <c r="D11580" s="4" t="s">
        <v>24045</v>
      </c>
      <c r="E11580" s="4" t="s">
        <v>24046</v>
      </c>
    </row>
    <row r="11581" spans="1:5">
      <c r="A11581" s="10" t="s">
        <v>27</v>
      </c>
      <c r="B11581" s="4">
        <v>0</v>
      </c>
      <c r="C11581" s="4" t="s">
        <v>24047</v>
      </c>
      <c r="D11581" s="4" t="s">
        <v>24048</v>
      </c>
      <c r="E11581" s="4" t="s">
        <v>24049</v>
      </c>
    </row>
    <row r="11582" spans="1:5">
      <c r="A11582" s="10" t="s">
        <v>56</v>
      </c>
      <c r="B11582" s="4" t="s">
        <v>85</v>
      </c>
      <c r="C11582" s="4" t="s">
        <v>24047</v>
      </c>
      <c r="D11582" s="4" t="s">
        <v>24050</v>
      </c>
      <c r="E11582" s="4" t="s">
        <v>24051</v>
      </c>
    </row>
    <row r="11583" spans="1:5">
      <c r="A11583" s="10" t="s">
        <v>59</v>
      </c>
      <c r="B11583" s="4">
        <v>2800</v>
      </c>
      <c r="C11583" s="4" t="s">
        <v>24047</v>
      </c>
      <c r="D11583" s="4" t="s">
        <v>24052</v>
      </c>
      <c r="E11583" s="11" t="s">
        <v>24053</v>
      </c>
    </row>
    <row r="11584" spans="1:5">
      <c r="A11584" s="10" t="s">
        <v>27</v>
      </c>
      <c r="B11584" s="4">
        <v>0</v>
      </c>
      <c r="C11584" s="4" t="s">
        <v>24047</v>
      </c>
      <c r="D11584" s="4" t="s">
        <v>24054</v>
      </c>
      <c r="E11584" s="4" t="s">
        <v>24055</v>
      </c>
    </row>
    <row r="11585" spans="1:5">
      <c r="A11585" s="10" t="s">
        <v>30</v>
      </c>
      <c r="B11585" s="4">
        <v>4475</v>
      </c>
      <c r="C11585" s="4" t="s">
        <v>24047</v>
      </c>
      <c r="D11585" s="4" t="s">
        <v>24056</v>
      </c>
      <c r="E11585" s="4" t="s">
        <v>24057</v>
      </c>
    </row>
    <row r="11586" spans="1:5">
      <c r="A11586" s="10" t="s">
        <v>34</v>
      </c>
      <c r="B11586" s="4" t="s">
        <v>7285</v>
      </c>
      <c r="C11586" s="4" t="s">
        <v>24047</v>
      </c>
      <c r="D11586" s="4" t="s">
        <v>24058</v>
      </c>
      <c r="E11586" s="4" t="s">
        <v>24059</v>
      </c>
    </row>
    <row r="11587" spans="1:5">
      <c r="A11587" s="10" t="s">
        <v>27</v>
      </c>
      <c r="B11587" s="4">
        <v>0</v>
      </c>
      <c r="C11587" s="4" t="s">
        <v>24047</v>
      </c>
      <c r="D11587" s="4" t="s">
        <v>24060</v>
      </c>
      <c r="E11587" s="4" t="s">
        <v>24061</v>
      </c>
    </row>
    <row r="11588" spans="1:5">
      <c r="A11588" s="10" t="s">
        <v>39</v>
      </c>
      <c r="B11588" s="4" t="s">
        <v>85</v>
      </c>
      <c r="C11588" s="4" t="s">
        <v>24047</v>
      </c>
      <c r="D11588" s="4" t="s">
        <v>24062</v>
      </c>
      <c r="E11588" s="4" t="s">
        <v>24063</v>
      </c>
    </row>
    <row r="11589" spans="1:5">
      <c r="A11589" s="10" t="s">
        <v>43</v>
      </c>
      <c r="B11589" s="4">
        <v>9000</v>
      </c>
      <c r="C11589" s="4" t="s">
        <v>24047</v>
      </c>
      <c r="D11589" s="4" t="s">
        <v>24064</v>
      </c>
      <c r="E11589" s="4" t="s">
        <v>24065</v>
      </c>
    </row>
    <row r="11590" spans="1:5">
      <c r="A11590" s="10">
        <v>2711</v>
      </c>
      <c r="B11590" s="4">
        <v>1</v>
      </c>
      <c r="C11590" s="4" t="s">
        <v>24066</v>
      </c>
      <c r="D11590" s="4" t="s">
        <v>24067</v>
      </c>
      <c r="E11590" s="4" t="s">
        <v>24068</v>
      </c>
    </row>
    <row r="11591" spans="1:5">
      <c r="A11591" s="10">
        <v>2712</v>
      </c>
      <c r="B11591" s="4">
        <v>1</v>
      </c>
      <c r="C11591" s="4" t="s">
        <v>24066</v>
      </c>
      <c r="D11591" s="4" t="s">
        <v>24069</v>
      </c>
      <c r="E11591" s="4" t="s">
        <v>24070</v>
      </c>
    </row>
    <row r="11592" spans="1:5">
      <c r="A11592" s="10">
        <v>2713</v>
      </c>
      <c r="B11592" s="4">
        <v>1</v>
      </c>
      <c r="C11592" s="4" t="s">
        <v>24066</v>
      </c>
      <c r="D11592" s="4" t="s">
        <v>24071</v>
      </c>
      <c r="E11592" s="4" t="s">
        <v>24072</v>
      </c>
    </row>
    <row r="11593" spans="1:5">
      <c r="A11593" s="10">
        <v>2714</v>
      </c>
      <c r="B11593" s="4">
        <v>1</v>
      </c>
      <c r="C11593" s="4" t="s">
        <v>24066</v>
      </c>
      <c r="D11593" s="4" t="s">
        <v>24073</v>
      </c>
      <c r="E11593" s="4" t="s">
        <v>24074</v>
      </c>
    </row>
    <row r="11594" spans="1:5">
      <c r="A11594" s="10" t="s">
        <v>27</v>
      </c>
      <c r="B11594" s="4">
        <v>0</v>
      </c>
      <c r="C11594" s="4" t="s">
        <v>24066</v>
      </c>
      <c r="D11594" s="4" t="s">
        <v>24075</v>
      </c>
      <c r="E11594" s="4" t="s">
        <v>24076</v>
      </c>
    </row>
    <row r="11595" spans="1:5">
      <c r="A11595" s="10" t="s">
        <v>56</v>
      </c>
      <c r="B11595" s="4" t="s">
        <v>40</v>
      </c>
      <c r="C11595" s="4" t="s">
        <v>24066</v>
      </c>
      <c r="D11595" s="4" t="s">
        <v>24077</v>
      </c>
      <c r="E11595" s="4" t="s">
        <v>24078</v>
      </c>
    </row>
    <row r="11596" spans="1:5">
      <c r="A11596" s="10" t="s">
        <v>59</v>
      </c>
      <c r="B11596" s="4" t="s">
        <v>219</v>
      </c>
      <c r="C11596" s="4" t="s">
        <v>24066</v>
      </c>
      <c r="D11596" s="4" t="s">
        <v>24079</v>
      </c>
      <c r="E11596" s="4" t="s">
        <v>24080</v>
      </c>
    </row>
    <row r="11597" spans="1:5">
      <c r="A11597" s="10" t="s">
        <v>27</v>
      </c>
      <c r="B11597" s="4">
        <v>0</v>
      </c>
      <c r="C11597" s="4" t="s">
        <v>24081</v>
      </c>
      <c r="D11597" s="4" t="s">
        <v>24082</v>
      </c>
      <c r="E11597" s="4" t="s">
        <v>24083</v>
      </c>
    </row>
    <row r="11598" spans="1:5">
      <c r="A11598" s="10" t="s">
        <v>30</v>
      </c>
      <c r="B11598" s="4">
        <v>4476</v>
      </c>
      <c r="C11598" s="4" t="s">
        <v>24081</v>
      </c>
      <c r="D11598" s="4" t="s">
        <v>24084</v>
      </c>
      <c r="E11598" s="4" t="s">
        <v>24085</v>
      </c>
    </row>
    <row r="11599" spans="1:5">
      <c r="A11599" s="10" t="s">
        <v>34</v>
      </c>
      <c r="B11599" s="4">
        <v>2000</v>
      </c>
      <c r="C11599" s="4" t="s">
        <v>24081</v>
      </c>
      <c r="D11599" s="4" t="s">
        <v>24086</v>
      </c>
      <c r="E11599" s="4" t="s">
        <v>24087</v>
      </c>
    </row>
    <row r="11600" spans="1:5">
      <c r="A11600" s="10" t="s">
        <v>27</v>
      </c>
      <c r="B11600" s="4">
        <v>0</v>
      </c>
      <c r="C11600" s="4" t="s">
        <v>24081</v>
      </c>
      <c r="D11600" s="4" t="s">
        <v>24088</v>
      </c>
      <c r="E11600" s="4" t="s">
        <v>24089</v>
      </c>
    </row>
    <row r="11601" spans="1:5">
      <c r="A11601" s="10" t="s">
        <v>39</v>
      </c>
      <c r="B11601" s="4" t="s">
        <v>40</v>
      </c>
      <c r="C11601" s="4" t="s">
        <v>24081</v>
      </c>
      <c r="D11601" s="4" t="s">
        <v>24090</v>
      </c>
      <c r="E11601" s="4" t="s">
        <v>24091</v>
      </c>
    </row>
    <row r="11602" spans="1:5">
      <c r="A11602" s="10" t="s">
        <v>43</v>
      </c>
      <c r="B11602" s="4" t="s">
        <v>94</v>
      </c>
      <c r="C11602" s="4" t="s">
        <v>24081</v>
      </c>
      <c r="D11602" s="4" t="s">
        <v>24092</v>
      </c>
      <c r="E11602" s="4" t="s">
        <v>24093</v>
      </c>
    </row>
    <row r="11603" spans="1:5">
      <c r="A11603" s="10" t="s">
        <v>27</v>
      </c>
      <c r="B11603" s="4">
        <v>0</v>
      </c>
      <c r="C11603" s="4" t="s">
        <v>24081</v>
      </c>
      <c r="D11603" s="4" t="s">
        <v>24094</v>
      </c>
      <c r="E11603" s="4" t="s">
        <v>24095</v>
      </c>
    </row>
    <row r="11604" spans="1:5">
      <c r="A11604" s="10" t="s">
        <v>48</v>
      </c>
      <c r="B11604" s="4" t="s">
        <v>85</v>
      </c>
      <c r="C11604" s="4" t="s">
        <v>24081</v>
      </c>
      <c r="D11604" s="4" t="s">
        <v>24096</v>
      </c>
      <c r="E11604" s="4" t="s">
        <v>24097</v>
      </c>
    </row>
    <row r="11605" spans="1:5">
      <c r="A11605" s="10" t="s">
        <v>51</v>
      </c>
      <c r="B11605" s="4" t="s">
        <v>94</v>
      </c>
      <c r="C11605" s="4" t="s">
        <v>24081</v>
      </c>
      <c r="D11605" s="4" t="s">
        <v>24098</v>
      </c>
      <c r="E11605" s="4" t="s">
        <v>24099</v>
      </c>
    </row>
    <row r="11606" spans="1:5">
      <c r="A11606" s="10">
        <v>2711</v>
      </c>
      <c r="B11606" s="4">
        <v>1</v>
      </c>
      <c r="C11606" s="4" t="s">
        <v>24100</v>
      </c>
      <c r="D11606" s="4" t="s">
        <v>24101</v>
      </c>
      <c r="E11606" s="4" t="s">
        <v>24102</v>
      </c>
    </row>
    <row r="11607" spans="1:5">
      <c r="A11607" s="10">
        <v>2712</v>
      </c>
      <c r="B11607" s="4">
        <v>1</v>
      </c>
      <c r="C11607" s="4" t="s">
        <v>24100</v>
      </c>
      <c r="D11607" s="4" t="s">
        <v>24103</v>
      </c>
      <c r="E11607" s="4" t="s">
        <v>24104</v>
      </c>
    </row>
    <row r="11608" spans="1:5">
      <c r="A11608" s="10">
        <v>2713</v>
      </c>
      <c r="B11608" s="4">
        <v>1</v>
      </c>
      <c r="C11608" s="4" t="s">
        <v>24100</v>
      </c>
      <c r="D11608" s="4" t="s">
        <v>24105</v>
      </c>
      <c r="E11608" s="4" t="s">
        <v>24106</v>
      </c>
    </row>
    <row r="11609" spans="1:5">
      <c r="A11609" s="10">
        <v>2714</v>
      </c>
      <c r="B11609" s="4">
        <v>1</v>
      </c>
      <c r="C11609" s="4" t="s">
        <v>24100</v>
      </c>
      <c r="D11609" s="4" t="s">
        <v>24107</v>
      </c>
      <c r="E11609" s="4" t="s">
        <v>24108</v>
      </c>
    </row>
    <row r="11610" spans="1:5">
      <c r="A11610" s="10" t="s">
        <v>27</v>
      </c>
      <c r="B11610" s="4">
        <v>0</v>
      </c>
      <c r="C11610" s="4" t="s">
        <v>24100</v>
      </c>
      <c r="D11610" s="4" t="s">
        <v>24109</v>
      </c>
      <c r="E11610" s="4" t="s">
        <v>24110</v>
      </c>
    </row>
    <row r="11611" spans="1:5">
      <c r="A11611" s="10" t="s">
        <v>30</v>
      </c>
      <c r="B11611" s="4">
        <v>4472</v>
      </c>
      <c r="C11611" s="4" t="s">
        <v>24100</v>
      </c>
      <c r="D11611" s="4" t="s">
        <v>24111</v>
      </c>
      <c r="E11611" s="4" t="s">
        <v>24112</v>
      </c>
    </row>
    <row r="11612" spans="1:5">
      <c r="A11612" s="10" t="s">
        <v>34</v>
      </c>
      <c r="B11612" s="4">
        <v>9000</v>
      </c>
      <c r="C11612" s="4" t="s">
        <v>24100</v>
      </c>
      <c r="D11612" s="4" t="s">
        <v>24113</v>
      </c>
      <c r="E11612" s="4" t="s">
        <v>24114</v>
      </c>
    </row>
    <row r="11613" spans="1:5">
      <c r="A11613" s="10" t="s">
        <v>27</v>
      </c>
      <c r="B11613" s="4">
        <v>0</v>
      </c>
      <c r="C11613" s="4" t="s">
        <v>24115</v>
      </c>
      <c r="D11613" s="4" t="s">
        <v>24116</v>
      </c>
      <c r="E11613" s="4" t="s">
        <v>24117</v>
      </c>
    </row>
    <row r="11614" spans="1:5">
      <c r="A11614" s="10" t="s">
        <v>39</v>
      </c>
      <c r="B11614" s="4" t="s">
        <v>40</v>
      </c>
      <c r="C11614" s="4" t="s">
        <v>24115</v>
      </c>
      <c r="D11614" s="4" t="s">
        <v>24118</v>
      </c>
      <c r="E11614" s="11" t="s">
        <v>24119</v>
      </c>
    </row>
    <row r="11615" spans="1:5">
      <c r="A11615" s="10" t="s">
        <v>43</v>
      </c>
      <c r="B11615" s="4" t="s">
        <v>417</v>
      </c>
      <c r="C11615" s="4" t="s">
        <v>24115</v>
      </c>
      <c r="D11615" s="4" t="s">
        <v>24120</v>
      </c>
      <c r="E11615" s="4" t="s">
        <v>24121</v>
      </c>
    </row>
    <row r="11616" spans="1:5">
      <c r="A11616" s="10" t="s">
        <v>27</v>
      </c>
      <c r="B11616" s="4">
        <v>0</v>
      </c>
      <c r="C11616" s="4" t="s">
        <v>24115</v>
      </c>
      <c r="D11616" s="4" t="s">
        <v>24122</v>
      </c>
      <c r="E11616" s="4" t="s">
        <v>24123</v>
      </c>
    </row>
    <row r="11617" spans="1:5">
      <c r="A11617" s="10" t="s">
        <v>48</v>
      </c>
      <c r="B11617" s="4" t="s">
        <v>85</v>
      </c>
      <c r="C11617" s="4" t="s">
        <v>24115</v>
      </c>
      <c r="D11617" s="4" t="s">
        <v>24124</v>
      </c>
      <c r="E11617" s="4" t="s">
        <v>24125</v>
      </c>
    </row>
    <row r="11618" spans="1:5">
      <c r="A11618" s="10" t="s">
        <v>51</v>
      </c>
      <c r="B11618" s="4" t="s">
        <v>417</v>
      </c>
      <c r="C11618" s="4" t="s">
        <v>24115</v>
      </c>
      <c r="D11618" s="4" t="s">
        <v>24126</v>
      </c>
      <c r="E11618" s="4" t="s">
        <v>24127</v>
      </c>
    </row>
    <row r="11619" spans="1:5">
      <c r="A11619" s="10" t="s">
        <v>27</v>
      </c>
      <c r="B11619" s="4">
        <v>0</v>
      </c>
      <c r="C11619" s="4" t="s">
        <v>24115</v>
      </c>
      <c r="D11619" s="4" t="s">
        <v>24128</v>
      </c>
      <c r="E11619" s="4" t="s">
        <v>24129</v>
      </c>
    </row>
    <row r="11620" spans="1:5">
      <c r="A11620" s="10" t="s">
        <v>56</v>
      </c>
      <c r="B11620" s="4" t="s">
        <v>40</v>
      </c>
      <c r="C11620" s="4" t="s">
        <v>24115</v>
      </c>
      <c r="D11620" s="4" t="s">
        <v>24130</v>
      </c>
      <c r="E11620" s="4" t="s">
        <v>24131</v>
      </c>
    </row>
    <row r="11621" spans="1:5">
      <c r="A11621" s="10" t="s">
        <v>59</v>
      </c>
      <c r="B11621" s="4">
        <v>8000</v>
      </c>
      <c r="C11621" s="4" t="s">
        <v>24115</v>
      </c>
      <c r="D11621" s="4" t="s">
        <v>24132</v>
      </c>
      <c r="E11621" s="4" t="s">
        <v>24133</v>
      </c>
    </row>
    <row r="11622" spans="1:5">
      <c r="A11622" s="10">
        <v>2711</v>
      </c>
      <c r="B11622" s="4">
        <v>1</v>
      </c>
      <c r="C11622" s="4" t="s">
        <v>24134</v>
      </c>
      <c r="D11622" s="4" t="s">
        <v>24135</v>
      </c>
      <c r="E11622" s="4" t="s">
        <v>24136</v>
      </c>
    </row>
    <row r="11623" spans="1:5">
      <c r="A11623" s="10">
        <v>2712</v>
      </c>
      <c r="B11623" s="4">
        <v>1</v>
      </c>
      <c r="C11623" s="4" t="s">
        <v>24134</v>
      </c>
      <c r="D11623" s="4" t="s">
        <v>24137</v>
      </c>
      <c r="E11623" s="4" t="s">
        <v>24138</v>
      </c>
    </row>
    <row r="11624" spans="1:5">
      <c r="A11624" s="10">
        <v>2713</v>
      </c>
      <c r="B11624" s="4">
        <v>1</v>
      </c>
      <c r="C11624" s="4" t="s">
        <v>24134</v>
      </c>
      <c r="D11624" s="4" t="s">
        <v>24139</v>
      </c>
      <c r="E11624" s="4" t="s">
        <v>24140</v>
      </c>
    </row>
    <row r="11625" spans="1:5">
      <c r="A11625" s="10">
        <v>2714</v>
      </c>
      <c r="B11625" s="4">
        <v>1</v>
      </c>
      <c r="C11625" s="4" t="s">
        <v>24134</v>
      </c>
      <c r="D11625" s="4" t="s">
        <v>24141</v>
      </c>
      <c r="E11625" s="4" t="s">
        <v>24142</v>
      </c>
    </row>
    <row r="11626" spans="1:5">
      <c r="A11626" s="10" t="s">
        <v>27</v>
      </c>
      <c r="B11626" s="4">
        <v>0</v>
      </c>
      <c r="C11626" s="4" t="s">
        <v>24134</v>
      </c>
      <c r="D11626" s="4" t="s">
        <v>24143</v>
      </c>
      <c r="E11626" s="4" t="s">
        <v>24144</v>
      </c>
    </row>
    <row r="11627" spans="1:5">
      <c r="A11627" s="10" t="s">
        <v>39</v>
      </c>
      <c r="B11627" s="4" t="s">
        <v>85</v>
      </c>
      <c r="C11627" s="4" t="s">
        <v>24134</v>
      </c>
      <c r="D11627" s="4" t="s">
        <v>24145</v>
      </c>
      <c r="E11627" s="4" t="s">
        <v>24146</v>
      </c>
    </row>
    <row r="11628" spans="1:5">
      <c r="A11628" s="10" t="s">
        <v>43</v>
      </c>
      <c r="B11628" s="4">
        <v>9000</v>
      </c>
      <c r="C11628" s="4" t="s">
        <v>24134</v>
      </c>
      <c r="D11628" s="4" t="s">
        <v>24147</v>
      </c>
      <c r="E11628" s="4" t="s">
        <v>24148</v>
      </c>
    </row>
    <row r="11629" spans="1:5">
      <c r="A11629" s="10" t="s">
        <v>27</v>
      </c>
      <c r="B11629" s="4">
        <v>0</v>
      </c>
      <c r="C11629" s="4" t="s">
        <v>24134</v>
      </c>
      <c r="D11629" s="4" t="s">
        <v>24149</v>
      </c>
      <c r="E11629" s="4" t="s">
        <v>24150</v>
      </c>
    </row>
    <row r="11630" spans="1:5">
      <c r="A11630" s="10" t="s">
        <v>48</v>
      </c>
      <c r="B11630" s="4" t="s">
        <v>85</v>
      </c>
      <c r="C11630" s="4" t="s">
        <v>24134</v>
      </c>
      <c r="D11630" s="4" t="s">
        <v>24151</v>
      </c>
      <c r="E11630" s="4" t="s">
        <v>24152</v>
      </c>
    </row>
    <row r="11631" spans="1:5">
      <c r="A11631" s="10" t="s">
        <v>51</v>
      </c>
      <c r="B11631" s="4">
        <v>3000</v>
      </c>
      <c r="C11631" s="4" t="s">
        <v>24153</v>
      </c>
      <c r="D11631" s="4" t="s">
        <v>24154</v>
      </c>
      <c r="E11631" s="4" t="s">
        <v>24155</v>
      </c>
    </row>
    <row r="11632" spans="1:5">
      <c r="A11632" s="10" t="s">
        <v>27</v>
      </c>
      <c r="B11632" s="4">
        <v>0</v>
      </c>
      <c r="C11632" s="4" t="s">
        <v>24153</v>
      </c>
      <c r="D11632" s="4" t="s">
        <v>24156</v>
      </c>
      <c r="E11632" s="4" t="s">
        <v>24157</v>
      </c>
    </row>
    <row r="11633" spans="1:5">
      <c r="A11633" s="10" t="s">
        <v>56</v>
      </c>
      <c r="B11633" s="4" t="s">
        <v>85</v>
      </c>
      <c r="C11633" s="4" t="s">
        <v>24153</v>
      </c>
      <c r="D11633" s="4" t="s">
        <v>24158</v>
      </c>
      <c r="E11633" s="4" t="s">
        <v>24159</v>
      </c>
    </row>
    <row r="11634" spans="1:5">
      <c r="A11634" s="10" t="s">
        <v>59</v>
      </c>
      <c r="B11634" s="4">
        <v>6800</v>
      </c>
      <c r="C11634" s="4" t="s">
        <v>24153</v>
      </c>
      <c r="D11634" s="4" t="s">
        <v>24160</v>
      </c>
      <c r="E11634" s="4" t="s">
        <v>24161</v>
      </c>
    </row>
    <row r="11635" spans="1:5">
      <c r="A11635" s="10" t="s">
        <v>27</v>
      </c>
      <c r="B11635" s="4">
        <v>0</v>
      </c>
      <c r="C11635" s="4" t="s">
        <v>24153</v>
      </c>
      <c r="D11635" s="4" t="s">
        <v>24162</v>
      </c>
      <c r="E11635" s="4" t="s">
        <v>24163</v>
      </c>
    </row>
    <row r="11636" spans="1:5">
      <c r="A11636" s="10" t="s">
        <v>30</v>
      </c>
      <c r="B11636" s="4">
        <v>4483</v>
      </c>
      <c r="C11636" s="4" t="s">
        <v>24153</v>
      </c>
      <c r="D11636" s="4" t="s">
        <v>24164</v>
      </c>
      <c r="E11636" s="4" t="s">
        <v>24165</v>
      </c>
    </row>
    <row r="11637" spans="1:5">
      <c r="A11637" s="10" t="s">
        <v>34</v>
      </c>
      <c r="B11637" s="4" t="s">
        <v>24166</v>
      </c>
      <c r="C11637" s="4" t="s">
        <v>24153</v>
      </c>
      <c r="D11637" s="4" t="s">
        <v>24167</v>
      </c>
      <c r="E11637" s="4" t="s">
        <v>24168</v>
      </c>
    </row>
    <row r="11638" spans="1:5">
      <c r="A11638" s="10">
        <v>2711</v>
      </c>
      <c r="B11638" s="4">
        <v>1</v>
      </c>
      <c r="C11638" s="4" t="s">
        <v>24169</v>
      </c>
      <c r="D11638" s="4" t="s">
        <v>24170</v>
      </c>
      <c r="E11638" s="4" t="s">
        <v>24171</v>
      </c>
    </row>
    <row r="11639" spans="1:5">
      <c r="A11639" s="10">
        <v>2712</v>
      </c>
      <c r="B11639" s="4">
        <v>1</v>
      </c>
      <c r="C11639" s="4" t="s">
        <v>24169</v>
      </c>
      <c r="D11639" s="4" t="s">
        <v>24172</v>
      </c>
      <c r="E11639" s="4" t="s">
        <v>24173</v>
      </c>
    </row>
    <row r="11640" spans="1:5">
      <c r="A11640" s="10">
        <v>2713</v>
      </c>
      <c r="B11640" s="4">
        <v>1</v>
      </c>
      <c r="C11640" s="4" t="s">
        <v>24169</v>
      </c>
      <c r="D11640" s="4" t="s">
        <v>24174</v>
      </c>
      <c r="E11640" s="4" t="s">
        <v>24175</v>
      </c>
    </row>
    <row r="11641" spans="1:5">
      <c r="A11641" s="10">
        <v>2714</v>
      </c>
      <c r="B11641" s="4">
        <v>1</v>
      </c>
      <c r="C11641" s="4" t="s">
        <v>24169</v>
      </c>
      <c r="D11641" s="4" t="s">
        <v>24176</v>
      </c>
      <c r="E11641" s="4" t="s">
        <v>24177</v>
      </c>
    </row>
    <row r="11642" spans="1:5">
      <c r="A11642" s="10" t="s">
        <v>27</v>
      </c>
      <c r="B11642" s="4">
        <v>0</v>
      </c>
      <c r="C11642" s="4" t="s">
        <v>24169</v>
      </c>
      <c r="D11642" s="4" t="s">
        <v>24178</v>
      </c>
      <c r="E11642" s="4" t="s">
        <v>24179</v>
      </c>
    </row>
    <row r="11643" spans="1:5">
      <c r="A11643" s="10" t="s">
        <v>48</v>
      </c>
      <c r="B11643" s="4" t="s">
        <v>85</v>
      </c>
      <c r="C11643" s="4" t="s">
        <v>24169</v>
      </c>
      <c r="D11643" s="4">
        <v>35728540</v>
      </c>
      <c r="E11643" s="4">
        <v>8920012</v>
      </c>
    </row>
    <row r="11644" spans="1:5">
      <c r="A11644" s="10" t="s">
        <v>51</v>
      </c>
      <c r="B11644" s="4" t="s">
        <v>394</v>
      </c>
      <c r="C11644" s="4" t="s">
        <v>24169</v>
      </c>
      <c r="D11644" s="4" t="s">
        <v>24180</v>
      </c>
      <c r="E11644" s="4" t="s">
        <v>24181</v>
      </c>
    </row>
    <row r="11645" spans="1:5">
      <c r="A11645" s="10" t="s">
        <v>27</v>
      </c>
      <c r="B11645" s="4">
        <v>0</v>
      </c>
      <c r="C11645" s="4" t="s">
        <v>24169</v>
      </c>
      <c r="D11645" s="4" t="s">
        <v>24182</v>
      </c>
      <c r="E11645" s="4" t="s">
        <v>24183</v>
      </c>
    </row>
    <row r="11646" spans="1:5">
      <c r="A11646" s="10" t="s">
        <v>56</v>
      </c>
      <c r="B11646" s="4" t="s">
        <v>40</v>
      </c>
      <c r="C11646" s="4" t="s">
        <v>24169</v>
      </c>
      <c r="D11646" s="4" t="s">
        <v>24184</v>
      </c>
      <c r="E11646" s="4" t="s">
        <v>24185</v>
      </c>
    </row>
    <row r="11647" spans="1:5">
      <c r="A11647" s="10" t="s">
        <v>59</v>
      </c>
      <c r="B11647" s="4">
        <v>7000</v>
      </c>
      <c r="C11647" s="4" t="s">
        <v>24169</v>
      </c>
      <c r="D11647" s="4" t="s">
        <v>24186</v>
      </c>
      <c r="E11647" s="4" t="s">
        <v>24187</v>
      </c>
    </row>
    <row r="11648" spans="1:5">
      <c r="A11648" s="10" t="s">
        <v>27</v>
      </c>
      <c r="B11648" s="4">
        <v>0</v>
      </c>
      <c r="C11648" s="4" t="s">
        <v>24188</v>
      </c>
      <c r="D11648" s="4" t="s">
        <v>24189</v>
      </c>
      <c r="E11648" s="4" t="s">
        <v>24190</v>
      </c>
    </row>
    <row r="11649" spans="1:5">
      <c r="A11649" s="10" t="s">
        <v>30</v>
      </c>
      <c r="B11649" s="4">
        <v>4478</v>
      </c>
      <c r="C11649" s="4" t="s">
        <v>24188</v>
      </c>
      <c r="D11649" s="4" t="s">
        <v>24191</v>
      </c>
      <c r="E11649" s="4" t="s">
        <v>24192</v>
      </c>
    </row>
    <row r="11650" spans="1:5">
      <c r="A11650" s="10" t="s">
        <v>34</v>
      </c>
      <c r="B11650" s="4" t="s">
        <v>150</v>
      </c>
      <c r="C11650" s="4" t="s">
        <v>24188</v>
      </c>
      <c r="D11650" s="4" t="s">
        <v>24193</v>
      </c>
      <c r="E11650" s="4" t="s">
        <v>24194</v>
      </c>
    </row>
    <row r="11651" spans="1:5">
      <c r="A11651" s="10" t="s">
        <v>27</v>
      </c>
      <c r="B11651" s="4">
        <v>0</v>
      </c>
      <c r="C11651" s="4" t="s">
        <v>24188</v>
      </c>
      <c r="D11651" s="4" t="s">
        <v>24195</v>
      </c>
      <c r="E11651" s="4" t="s">
        <v>24196</v>
      </c>
    </row>
    <row r="11652" spans="1:5">
      <c r="A11652" s="10" t="s">
        <v>39</v>
      </c>
      <c r="B11652" s="4" t="s">
        <v>40</v>
      </c>
      <c r="C11652" s="4" t="s">
        <v>24188</v>
      </c>
      <c r="D11652" s="4" t="s">
        <v>24197</v>
      </c>
      <c r="E11652" s="4" t="s">
        <v>24198</v>
      </c>
    </row>
    <row r="11653" spans="1:5">
      <c r="A11653" s="10" t="s">
        <v>43</v>
      </c>
      <c r="B11653" s="4" t="s">
        <v>487</v>
      </c>
      <c r="C11653" s="4" t="s">
        <v>24188</v>
      </c>
      <c r="D11653" s="4" t="s">
        <v>24199</v>
      </c>
      <c r="E11653" s="4" t="s">
        <v>24200</v>
      </c>
    </row>
    <row r="11654" spans="1:5">
      <c r="A11654" s="10">
        <v>2711</v>
      </c>
      <c r="B11654" s="4">
        <v>1</v>
      </c>
      <c r="C11654" s="4" t="s">
        <v>24201</v>
      </c>
      <c r="D11654" s="4" t="s">
        <v>24202</v>
      </c>
      <c r="E11654" s="4" t="s">
        <v>24203</v>
      </c>
    </row>
    <row r="11655" spans="1:5">
      <c r="A11655" s="10">
        <v>2712</v>
      </c>
      <c r="B11655" s="4">
        <v>1</v>
      </c>
      <c r="C11655" s="4" t="s">
        <v>24201</v>
      </c>
      <c r="D11655" s="4" t="s">
        <v>24204</v>
      </c>
      <c r="E11655" s="4" t="s">
        <v>24205</v>
      </c>
    </row>
    <row r="11656" spans="1:5">
      <c r="A11656" s="10">
        <v>2713</v>
      </c>
      <c r="B11656" s="4">
        <v>1</v>
      </c>
      <c r="C11656" s="4" t="s">
        <v>24201</v>
      </c>
      <c r="D11656" s="4" t="s">
        <v>24206</v>
      </c>
      <c r="E11656" s="4" t="s">
        <v>24207</v>
      </c>
    </row>
    <row r="11657" spans="1:5">
      <c r="A11657" s="10">
        <v>2714</v>
      </c>
      <c r="B11657" s="4">
        <v>1</v>
      </c>
      <c r="C11657" s="4" t="s">
        <v>24201</v>
      </c>
      <c r="D11657" s="4" t="s">
        <v>24208</v>
      </c>
      <c r="E11657" s="4" t="s">
        <v>24209</v>
      </c>
    </row>
    <row r="11658" spans="1:5">
      <c r="A11658" s="10" t="s">
        <v>27</v>
      </c>
      <c r="B11658" s="4">
        <v>0</v>
      </c>
      <c r="C11658" s="4" t="s">
        <v>24201</v>
      </c>
      <c r="D11658" s="4" t="s">
        <v>24210</v>
      </c>
      <c r="E11658" s="4" t="s">
        <v>24211</v>
      </c>
    </row>
    <row r="11659" spans="1:5">
      <c r="A11659" s="10" t="s">
        <v>56</v>
      </c>
      <c r="B11659" s="4" t="s">
        <v>40</v>
      </c>
      <c r="C11659" s="4" t="s">
        <v>24201</v>
      </c>
      <c r="D11659" s="4" t="s">
        <v>24212</v>
      </c>
      <c r="E11659" s="4" t="s">
        <v>24213</v>
      </c>
    </row>
    <row r="11660" spans="1:5">
      <c r="A11660" s="10" t="s">
        <v>59</v>
      </c>
      <c r="B11660" s="4">
        <v>4800</v>
      </c>
      <c r="C11660" s="4" t="s">
        <v>24201</v>
      </c>
      <c r="D11660" s="4">
        <v>59431927</v>
      </c>
      <c r="E11660" s="4" t="s">
        <v>24214</v>
      </c>
    </row>
    <row r="11661" spans="1:5">
      <c r="A11661" s="10" t="s">
        <v>27</v>
      </c>
      <c r="B11661" s="4">
        <v>0</v>
      </c>
      <c r="C11661" s="4" t="s">
        <v>24201</v>
      </c>
      <c r="D11661" s="4" t="s">
        <v>24215</v>
      </c>
      <c r="E11661" s="4" t="s">
        <v>24216</v>
      </c>
    </row>
    <row r="11662" spans="1:5">
      <c r="A11662" s="10" t="s">
        <v>30</v>
      </c>
      <c r="B11662" s="4">
        <v>4471</v>
      </c>
      <c r="C11662" s="4" t="s">
        <v>24201</v>
      </c>
      <c r="D11662" s="11">
        <v>5.9463E+34</v>
      </c>
      <c r="E11662" s="4" t="s">
        <v>24217</v>
      </c>
    </row>
    <row r="11663" spans="1:5">
      <c r="A11663" s="10" t="s">
        <v>34</v>
      </c>
      <c r="B11663" s="4">
        <v>8400</v>
      </c>
      <c r="C11663" s="4" t="s">
        <v>24201</v>
      </c>
      <c r="D11663" s="4" t="s">
        <v>24218</v>
      </c>
      <c r="E11663" s="4" t="s">
        <v>24219</v>
      </c>
    </row>
    <row r="11664" spans="1:5">
      <c r="A11664" s="10" t="s">
        <v>27</v>
      </c>
      <c r="B11664" s="4">
        <v>0</v>
      </c>
      <c r="C11664" s="4" t="s">
        <v>24201</v>
      </c>
      <c r="D11664" s="4">
        <v>59496352</v>
      </c>
      <c r="E11664" s="4" t="s">
        <v>24220</v>
      </c>
    </row>
    <row r="11665" spans="1:5">
      <c r="A11665" s="10" t="s">
        <v>39</v>
      </c>
      <c r="B11665" s="4" t="s">
        <v>40</v>
      </c>
      <c r="C11665" s="4" t="s">
        <v>24201</v>
      </c>
      <c r="D11665" s="4" t="s">
        <v>24221</v>
      </c>
      <c r="E11665" s="4" t="s">
        <v>24222</v>
      </c>
    </row>
    <row r="11666" spans="1:5">
      <c r="A11666" s="10" t="s">
        <v>43</v>
      </c>
      <c r="B11666" s="4">
        <v>9800</v>
      </c>
      <c r="C11666" s="4" t="s">
        <v>24201</v>
      </c>
      <c r="D11666" s="4">
        <v>59497235</v>
      </c>
      <c r="E11666" s="4" t="s">
        <v>24223</v>
      </c>
    </row>
    <row r="11667" spans="1:5">
      <c r="A11667" s="10" t="s">
        <v>27</v>
      </c>
      <c r="B11667" s="4">
        <v>0</v>
      </c>
      <c r="C11667" s="4" t="s">
        <v>24224</v>
      </c>
      <c r="D11667" s="4" t="s">
        <v>24225</v>
      </c>
      <c r="E11667" s="4" t="s">
        <v>24226</v>
      </c>
    </row>
    <row r="11668" spans="1:5">
      <c r="A11668" s="10" t="s">
        <v>48</v>
      </c>
      <c r="B11668" s="4" t="s">
        <v>85</v>
      </c>
      <c r="C11668" s="4" t="s">
        <v>24224</v>
      </c>
      <c r="D11668" s="4" t="s">
        <v>24227</v>
      </c>
      <c r="E11668" s="4" t="s">
        <v>24228</v>
      </c>
    </row>
    <row r="11669" spans="1:5">
      <c r="A11669" s="10" t="s">
        <v>51</v>
      </c>
      <c r="B11669" s="4">
        <v>7000</v>
      </c>
      <c r="C11669" s="4" t="s">
        <v>24224</v>
      </c>
      <c r="D11669" s="4" t="s">
        <v>24229</v>
      </c>
      <c r="E11669" s="4" t="s">
        <v>24230</v>
      </c>
    </row>
    <row r="11670" spans="1:5">
      <c r="A11670" s="10">
        <v>2711</v>
      </c>
      <c r="B11670" s="4">
        <v>1</v>
      </c>
      <c r="C11670" s="4" t="s">
        <v>24231</v>
      </c>
      <c r="D11670" s="4" t="s">
        <v>24232</v>
      </c>
      <c r="E11670" s="4" t="s">
        <v>24233</v>
      </c>
    </row>
    <row r="11671" spans="1:5">
      <c r="A11671" s="10">
        <v>2712</v>
      </c>
      <c r="B11671" s="4">
        <v>1</v>
      </c>
      <c r="C11671" s="4" t="s">
        <v>24231</v>
      </c>
      <c r="D11671" s="4" t="s">
        <v>24234</v>
      </c>
      <c r="E11671" s="4" t="s">
        <v>24235</v>
      </c>
    </row>
    <row r="11672" spans="1:5">
      <c r="A11672" s="10">
        <v>2713</v>
      </c>
      <c r="B11672" s="4">
        <v>1</v>
      </c>
      <c r="C11672" s="4" t="s">
        <v>24231</v>
      </c>
      <c r="D11672" s="4" t="s">
        <v>24236</v>
      </c>
      <c r="E11672" s="4" t="s">
        <v>24237</v>
      </c>
    </row>
    <row r="11673" spans="1:5">
      <c r="A11673" s="10">
        <v>2714</v>
      </c>
      <c r="B11673" s="4">
        <v>1</v>
      </c>
      <c r="C11673" s="4" t="s">
        <v>24231</v>
      </c>
      <c r="D11673" s="4" t="s">
        <v>24238</v>
      </c>
      <c r="E11673" s="4" t="s">
        <v>24239</v>
      </c>
    </row>
    <row r="11674" spans="1:5">
      <c r="A11674" s="10" t="s">
        <v>27</v>
      </c>
      <c r="B11674" s="4">
        <v>0</v>
      </c>
      <c r="C11674" s="4" t="s">
        <v>24231</v>
      </c>
      <c r="D11674" s="4" t="s">
        <v>24240</v>
      </c>
      <c r="E11674" s="4" t="s">
        <v>24241</v>
      </c>
    </row>
    <row r="11675" spans="1:5">
      <c r="A11675" s="10" t="s">
        <v>30</v>
      </c>
      <c r="B11675" s="4">
        <v>4472</v>
      </c>
      <c r="C11675" s="4" t="s">
        <v>24231</v>
      </c>
      <c r="D11675" s="4" t="s">
        <v>24242</v>
      </c>
      <c r="E11675" s="4" t="s">
        <v>24243</v>
      </c>
    </row>
    <row r="11676" spans="1:5">
      <c r="A11676" s="10" t="s">
        <v>34</v>
      </c>
      <c r="B11676" s="4">
        <v>4400</v>
      </c>
      <c r="C11676" s="4" t="s">
        <v>24231</v>
      </c>
      <c r="D11676" s="4" t="s">
        <v>24244</v>
      </c>
      <c r="E11676" s="4" t="s">
        <v>24245</v>
      </c>
    </row>
    <row r="11677" spans="1:5">
      <c r="A11677" s="10" t="s">
        <v>27</v>
      </c>
      <c r="B11677" s="4">
        <v>0</v>
      </c>
      <c r="C11677" s="4" t="s">
        <v>24231</v>
      </c>
      <c r="D11677" s="4" t="s">
        <v>24246</v>
      </c>
      <c r="E11677" s="4">
        <v>36209364</v>
      </c>
    </row>
    <row r="11678" spans="1:5">
      <c r="A11678" s="10" t="s">
        <v>39</v>
      </c>
      <c r="B11678" s="4" t="s">
        <v>40</v>
      </c>
      <c r="C11678" s="4" t="s">
        <v>24231</v>
      </c>
      <c r="D11678" s="4" t="s">
        <v>24247</v>
      </c>
      <c r="E11678" s="4" t="s">
        <v>24248</v>
      </c>
    </row>
    <row r="11679" spans="1:5">
      <c r="A11679" s="10" t="s">
        <v>43</v>
      </c>
      <c r="B11679" s="4" t="s">
        <v>219</v>
      </c>
      <c r="C11679" s="4" t="s">
        <v>24231</v>
      </c>
      <c r="D11679" s="4" t="s">
        <v>24249</v>
      </c>
      <c r="E11679" s="11" t="s">
        <v>24250</v>
      </c>
    </row>
    <row r="11680" spans="1:5">
      <c r="A11680" s="10" t="s">
        <v>27</v>
      </c>
      <c r="B11680" s="4">
        <v>0</v>
      </c>
      <c r="C11680" s="4" t="s">
        <v>24251</v>
      </c>
      <c r="D11680" s="4" t="s">
        <v>24252</v>
      </c>
      <c r="E11680" s="4" t="s">
        <v>24253</v>
      </c>
    </row>
    <row r="11681" spans="1:5">
      <c r="A11681" s="10" t="s">
        <v>48</v>
      </c>
      <c r="B11681" s="4" t="s">
        <v>85</v>
      </c>
      <c r="C11681" s="4" t="s">
        <v>24251</v>
      </c>
      <c r="D11681" s="4" t="s">
        <v>24254</v>
      </c>
      <c r="E11681" s="4" t="s">
        <v>24255</v>
      </c>
    </row>
    <row r="11682" spans="1:5">
      <c r="A11682" s="10" t="s">
        <v>51</v>
      </c>
      <c r="B11682" s="4">
        <v>8800</v>
      </c>
      <c r="C11682" s="4" t="s">
        <v>24251</v>
      </c>
      <c r="D11682" s="4" t="s">
        <v>24256</v>
      </c>
      <c r="E11682" s="4" t="s">
        <v>24257</v>
      </c>
    </row>
    <row r="11683" spans="1:5">
      <c r="A11683" s="10" t="s">
        <v>27</v>
      </c>
      <c r="B11683" s="4">
        <v>0</v>
      </c>
      <c r="C11683" s="4" t="s">
        <v>24251</v>
      </c>
      <c r="D11683" s="4" t="s">
        <v>24258</v>
      </c>
      <c r="E11683" s="4" t="s">
        <v>24259</v>
      </c>
    </row>
    <row r="11684" spans="1:5">
      <c r="A11684" s="10" t="s">
        <v>56</v>
      </c>
      <c r="B11684" s="4" t="s">
        <v>40</v>
      </c>
      <c r="C11684" s="4" t="s">
        <v>24251</v>
      </c>
      <c r="D11684" s="4" t="s">
        <v>24260</v>
      </c>
      <c r="E11684" s="4" t="s">
        <v>24261</v>
      </c>
    </row>
    <row r="11685" spans="1:5">
      <c r="A11685" s="10" t="s">
        <v>59</v>
      </c>
      <c r="B11685" s="4">
        <v>5800</v>
      </c>
      <c r="C11685" s="4" t="s">
        <v>24251</v>
      </c>
      <c r="D11685" s="4" t="s">
        <v>24262</v>
      </c>
      <c r="E11685" s="4" t="s">
        <v>24263</v>
      </c>
    </row>
    <row r="11686" spans="1:5">
      <c r="A11686" s="10">
        <v>2711</v>
      </c>
      <c r="B11686" s="4">
        <v>1</v>
      </c>
      <c r="C11686" s="4" t="s">
        <v>24264</v>
      </c>
      <c r="D11686" s="4" t="s">
        <v>24265</v>
      </c>
      <c r="E11686" s="4" t="s">
        <v>24266</v>
      </c>
    </row>
    <row r="11687" spans="1:5">
      <c r="A11687" s="10">
        <v>2712</v>
      </c>
      <c r="B11687" s="4">
        <v>1</v>
      </c>
      <c r="C11687" s="4" t="s">
        <v>24264</v>
      </c>
      <c r="D11687" s="4" t="s">
        <v>24267</v>
      </c>
      <c r="E11687" s="4" t="s">
        <v>24268</v>
      </c>
    </row>
    <row r="11688" spans="1:5">
      <c r="A11688" s="10">
        <v>2713</v>
      </c>
      <c r="B11688" s="4">
        <v>1</v>
      </c>
      <c r="C11688" s="4" t="s">
        <v>24264</v>
      </c>
      <c r="D11688" s="4" t="s">
        <v>24269</v>
      </c>
      <c r="E11688" s="4" t="s">
        <v>24270</v>
      </c>
    </row>
    <row r="11689" spans="1:5">
      <c r="A11689" s="10">
        <v>2714</v>
      </c>
      <c r="B11689" s="4">
        <v>1</v>
      </c>
      <c r="C11689" s="4" t="s">
        <v>24264</v>
      </c>
      <c r="D11689" s="4" t="s">
        <v>24271</v>
      </c>
      <c r="E11689" s="4" t="s">
        <v>24272</v>
      </c>
    </row>
    <row r="11690" spans="1:5">
      <c r="A11690" s="10" t="s">
        <v>27</v>
      </c>
      <c r="B11690" s="4">
        <v>0</v>
      </c>
      <c r="C11690" s="4" t="s">
        <v>24264</v>
      </c>
      <c r="D11690" s="4" t="s">
        <v>24273</v>
      </c>
      <c r="E11690" s="4" t="s">
        <v>24274</v>
      </c>
    </row>
    <row r="11691" spans="1:5">
      <c r="A11691" s="10" t="s">
        <v>39</v>
      </c>
      <c r="B11691" s="4" t="s">
        <v>85</v>
      </c>
      <c r="C11691" s="4" t="s">
        <v>24264</v>
      </c>
      <c r="D11691" s="4" t="s">
        <v>24275</v>
      </c>
      <c r="E11691" s="4" t="s">
        <v>24276</v>
      </c>
    </row>
    <row r="11692" spans="1:5">
      <c r="A11692" s="10" t="s">
        <v>43</v>
      </c>
      <c r="B11692" s="4" t="s">
        <v>452</v>
      </c>
      <c r="C11692" s="4" t="s">
        <v>24264</v>
      </c>
      <c r="D11692" s="4" t="s">
        <v>24277</v>
      </c>
      <c r="E11692" s="4" t="s">
        <v>24278</v>
      </c>
    </row>
    <row r="11693" spans="1:5">
      <c r="A11693" s="10" t="s">
        <v>27</v>
      </c>
      <c r="B11693" s="4">
        <v>0</v>
      </c>
      <c r="C11693" s="4" t="s">
        <v>24264</v>
      </c>
      <c r="D11693" s="4" t="s">
        <v>24279</v>
      </c>
      <c r="E11693" s="4" t="s">
        <v>24280</v>
      </c>
    </row>
    <row r="11694" spans="1:5">
      <c r="A11694" s="10" t="s">
        <v>48</v>
      </c>
      <c r="B11694" s="4" t="s">
        <v>85</v>
      </c>
      <c r="C11694" s="4" t="s">
        <v>24264</v>
      </c>
      <c r="D11694" s="4" t="s">
        <v>24281</v>
      </c>
      <c r="E11694" s="4" t="s">
        <v>24282</v>
      </c>
    </row>
    <row r="11695" spans="1:5">
      <c r="A11695" s="10" t="s">
        <v>51</v>
      </c>
      <c r="B11695" s="4">
        <v>6800</v>
      </c>
      <c r="C11695" s="4" t="s">
        <v>24264</v>
      </c>
      <c r="D11695" s="4" t="s">
        <v>24283</v>
      </c>
      <c r="E11695" s="4" t="s">
        <v>24284</v>
      </c>
    </row>
    <row r="11696" spans="1:5">
      <c r="A11696" s="10" t="s">
        <v>27</v>
      </c>
      <c r="B11696" s="4">
        <v>0</v>
      </c>
      <c r="C11696" s="4" t="s">
        <v>24264</v>
      </c>
      <c r="D11696" s="4" t="s">
        <v>24285</v>
      </c>
      <c r="E11696" s="4" t="s">
        <v>24286</v>
      </c>
    </row>
    <row r="11697" spans="1:5">
      <c r="A11697" s="10" t="s">
        <v>56</v>
      </c>
      <c r="B11697" s="4" t="s">
        <v>85</v>
      </c>
      <c r="C11697" s="4" t="s">
        <v>24264</v>
      </c>
      <c r="D11697" s="4" t="s">
        <v>24287</v>
      </c>
      <c r="E11697" s="4" t="s">
        <v>24288</v>
      </c>
    </row>
    <row r="11698" spans="1:5">
      <c r="A11698" s="10" t="s">
        <v>59</v>
      </c>
      <c r="B11698" s="4">
        <v>6000</v>
      </c>
      <c r="C11698" s="4" t="s">
        <v>24264</v>
      </c>
      <c r="D11698" s="4" t="s">
        <v>24289</v>
      </c>
      <c r="E11698" s="4" t="s">
        <v>24290</v>
      </c>
    </row>
    <row r="11699" spans="1:5">
      <c r="A11699" s="10" t="s">
        <v>27</v>
      </c>
      <c r="B11699" s="4">
        <v>0</v>
      </c>
      <c r="C11699" s="4" t="s">
        <v>24291</v>
      </c>
      <c r="D11699" s="4" t="s">
        <v>24292</v>
      </c>
      <c r="E11699" s="4" t="s">
        <v>24293</v>
      </c>
    </row>
    <row r="11700" spans="1:5">
      <c r="A11700" s="10" t="s">
        <v>30</v>
      </c>
      <c r="B11700" s="4" t="s">
        <v>31</v>
      </c>
      <c r="C11700" s="4" t="s">
        <v>24291</v>
      </c>
      <c r="D11700" s="4" t="s">
        <v>24294</v>
      </c>
      <c r="E11700" s="4" t="s">
        <v>24295</v>
      </c>
    </row>
    <row r="11701" spans="1:5">
      <c r="A11701" s="10" t="s">
        <v>34</v>
      </c>
      <c r="B11701" s="4">
        <v>2000</v>
      </c>
      <c r="C11701" s="4" t="s">
        <v>24291</v>
      </c>
      <c r="D11701" s="4" t="s">
        <v>24296</v>
      </c>
      <c r="E11701" s="4" t="s">
        <v>24297</v>
      </c>
    </row>
    <row r="11702" spans="1:5">
      <c r="A11702" s="10">
        <v>2711</v>
      </c>
      <c r="B11702" s="4">
        <v>1</v>
      </c>
      <c r="C11702" s="4" t="s">
        <v>24298</v>
      </c>
      <c r="D11702" s="4" t="s">
        <v>24299</v>
      </c>
      <c r="E11702" s="4" t="s">
        <v>24300</v>
      </c>
    </row>
    <row r="11703" spans="1:5">
      <c r="A11703" s="10">
        <v>2712</v>
      </c>
      <c r="B11703" s="4">
        <v>1</v>
      </c>
      <c r="C11703" s="4" t="s">
        <v>24298</v>
      </c>
      <c r="D11703" s="4" t="s">
        <v>24301</v>
      </c>
      <c r="E11703" s="4" t="s">
        <v>24302</v>
      </c>
    </row>
    <row r="11704" spans="1:5">
      <c r="A11704" s="10">
        <v>2713</v>
      </c>
      <c r="B11704" s="4">
        <v>1</v>
      </c>
      <c r="C11704" s="4" t="s">
        <v>24298</v>
      </c>
      <c r="D11704" s="4" t="s">
        <v>24303</v>
      </c>
      <c r="E11704" s="4" t="s">
        <v>24304</v>
      </c>
    </row>
    <row r="11705" spans="1:5">
      <c r="A11705" s="10">
        <v>2714</v>
      </c>
      <c r="B11705" s="4">
        <v>1</v>
      </c>
      <c r="C11705" s="4" t="s">
        <v>24298</v>
      </c>
      <c r="D11705" s="4" t="s">
        <v>24305</v>
      </c>
      <c r="E11705" s="4" t="s">
        <v>24306</v>
      </c>
    </row>
    <row r="11706" spans="1:5">
      <c r="A11706" s="10" t="s">
        <v>27</v>
      </c>
      <c r="B11706" s="4">
        <v>0</v>
      </c>
      <c r="C11706" s="4" t="s">
        <v>24298</v>
      </c>
      <c r="D11706" s="4" t="s">
        <v>24307</v>
      </c>
      <c r="E11706" s="4" t="s">
        <v>24308</v>
      </c>
    </row>
    <row r="11707" spans="1:5">
      <c r="A11707" s="10" t="s">
        <v>48</v>
      </c>
      <c r="B11707" s="4" t="s">
        <v>85</v>
      </c>
      <c r="C11707" s="4" t="s">
        <v>24298</v>
      </c>
      <c r="D11707" s="4" t="s">
        <v>24309</v>
      </c>
      <c r="E11707" s="4" t="s">
        <v>24310</v>
      </c>
    </row>
    <row r="11708" spans="1:5">
      <c r="A11708" s="10" t="s">
        <v>51</v>
      </c>
      <c r="B11708" s="4">
        <v>5000</v>
      </c>
      <c r="C11708" s="4" t="s">
        <v>24298</v>
      </c>
      <c r="D11708" s="4" t="s">
        <v>24311</v>
      </c>
      <c r="E11708" s="4" t="s">
        <v>24312</v>
      </c>
    </row>
    <row r="11709" spans="1:5">
      <c r="A11709" s="10" t="s">
        <v>27</v>
      </c>
      <c r="B11709" s="4">
        <v>0</v>
      </c>
      <c r="C11709" s="4" t="s">
        <v>24298</v>
      </c>
      <c r="D11709" s="4" t="s">
        <v>24313</v>
      </c>
      <c r="E11709" s="4" t="s">
        <v>24314</v>
      </c>
    </row>
    <row r="11710" spans="1:5">
      <c r="A11710" s="10" t="s">
        <v>56</v>
      </c>
      <c r="B11710" s="4" t="s">
        <v>85</v>
      </c>
      <c r="C11710" s="4" t="s">
        <v>24298</v>
      </c>
      <c r="D11710" s="4" t="s">
        <v>24315</v>
      </c>
      <c r="E11710" s="4" t="s">
        <v>24316</v>
      </c>
    </row>
    <row r="11711" spans="1:5">
      <c r="A11711" s="10" t="s">
        <v>59</v>
      </c>
      <c r="B11711" s="4">
        <v>7800</v>
      </c>
      <c r="C11711" s="4" t="s">
        <v>24298</v>
      </c>
      <c r="D11711" s="4" t="s">
        <v>24317</v>
      </c>
      <c r="E11711" s="4" t="s">
        <v>24318</v>
      </c>
    </row>
    <row r="11712" spans="1:5">
      <c r="A11712" s="10" t="s">
        <v>27</v>
      </c>
      <c r="B11712" s="4">
        <v>0</v>
      </c>
      <c r="C11712" s="4" t="s">
        <v>24319</v>
      </c>
      <c r="D11712" s="4" t="s">
        <v>24320</v>
      </c>
      <c r="E11712" s="4" t="s">
        <v>24321</v>
      </c>
    </row>
    <row r="11713" spans="1:5">
      <c r="A11713" s="10" t="s">
        <v>30</v>
      </c>
      <c r="B11713" s="4">
        <v>4463</v>
      </c>
      <c r="C11713" s="4" t="s">
        <v>24319</v>
      </c>
      <c r="D11713" s="4" t="s">
        <v>24322</v>
      </c>
      <c r="E11713" s="4" t="s">
        <v>24323</v>
      </c>
    </row>
    <row r="11714" spans="1:5">
      <c r="A11714" s="10" t="s">
        <v>34</v>
      </c>
      <c r="B11714" s="4" t="s">
        <v>8131</v>
      </c>
      <c r="C11714" s="4" t="s">
        <v>24319</v>
      </c>
      <c r="D11714" s="4" t="s">
        <v>24324</v>
      </c>
      <c r="E11714" s="4" t="s">
        <v>24325</v>
      </c>
    </row>
    <row r="11715" spans="1:5">
      <c r="A11715" s="10" t="s">
        <v>27</v>
      </c>
      <c r="B11715" s="4">
        <v>0</v>
      </c>
      <c r="C11715" s="4" t="s">
        <v>24319</v>
      </c>
      <c r="D11715" s="4" t="s">
        <v>24326</v>
      </c>
      <c r="E11715" s="4" t="s">
        <v>24327</v>
      </c>
    </row>
    <row r="11716" spans="1:5">
      <c r="A11716" s="10" t="s">
        <v>39</v>
      </c>
      <c r="B11716" s="4" t="s">
        <v>85</v>
      </c>
      <c r="C11716" s="4" t="s">
        <v>24319</v>
      </c>
      <c r="D11716" s="4" t="s">
        <v>24328</v>
      </c>
      <c r="E11716" s="4" t="s">
        <v>24329</v>
      </c>
    </row>
    <row r="11717" spans="1:5">
      <c r="A11717" s="10" t="s">
        <v>43</v>
      </c>
      <c r="B11717" s="4" t="s">
        <v>110</v>
      </c>
      <c r="C11717" s="4" t="s">
        <v>24319</v>
      </c>
      <c r="D11717" s="4" t="s">
        <v>24330</v>
      </c>
      <c r="E11717" s="4" t="s">
        <v>24331</v>
      </c>
    </row>
    <row r="11718" spans="1:5">
      <c r="A11718" s="10">
        <v>2711</v>
      </c>
      <c r="B11718" s="4">
        <v>1</v>
      </c>
      <c r="C11718" s="4" t="s">
        <v>24332</v>
      </c>
      <c r="D11718" s="11" t="s">
        <v>24333</v>
      </c>
      <c r="E11718" s="4" t="s">
        <v>24334</v>
      </c>
    </row>
    <row r="11719" spans="1:5">
      <c r="A11719" s="10">
        <v>2712</v>
      </c>
      <c r="B11719" s="4">
        <v>1</v>
      </c>
      <c r="C11719" s="4" t="s">
        <v>24332</v>
      </c>
      <c r="D11719" s="11" t="s">
        <v>24335</v>
      </c>
      <c r="E11719" s="4" t="s">
        <v>24336</v>
      </c>
    </row>
    <row r="11720" spans="1:5">
      <c r="A11720" s="10">
        <v>2713</v>
      </c>
      <c r="B11720" s="4">
        <v>1</v>
      </c>
      <c r="C11720" s="4" t="s">
        <v>24332</v>
      </c>
      <c r="D11720" s="11" t="s">
        <v>24337</v>
      </c>
      <c r="E11720" s="4" t="s">
        <v>24338</v>
      </c>
    </row>
    <row r="11721" spans="1:5">
      <c r="A11721" s="10">
        <v>2714</v>
      </c>
      <c r="B11721" s="4">
        <v>1</v>
      </c>
      <c r="C11721" s="4" t="s">
        <v>24332</v>
      </c>
      <c r="D11721" s="11" t="s">
        <v>24339</v>
      </c>
      <c r="E11721" s="4" t="s">
        <v>24340</v>
      </c>
    </row>
    <row r="11722" spans="1:5">
      <c r="A11722" s="10" t="s">
        <v>27</v>
      </c>
      <c r="B11722" s="4">
        <v>0</v>
      </c>
      <c r="C11722" s="4" t="s">
        <v>24332</v>
      </c>
      <c r="D11722" s="4" t="s">
        <v>24341</v>
      </c>
      <c r="E11722" s="4" t="s">
        <v>24342</v>
      </c>
    </row>
    <row r="11723" spans="1:5">
      <c r="A11723" s="10" t="s">
        <v>56</v>
      </c>
      <c r="B11723" s="4" t="s">
        <v>85</v>
      </c>
      <c r="C11723" s="4" t="s">
        <v>21702</v>
      </c>
      <c r="D11723" s="4" t="s">
        <v>24343</v>
      </c>
      <c r="E11723" s="4" t="s">
        <v>24344</v>
      </c>
    </row>
    <row r="11724" spans="1:5">
      <c r="A11724" s="10" t="s">
        <v>59</v>
      </c>
      <c r="B11724" s="4">
        <v>9000</v>
      </c>
      <c r="C11724" s="4" t="s">
        <v>24345</v>
      </c>
      <c r="D11724" s="4" t="s">
        <v>24346</v>
      </c>
      <c r="E11724" s="4" t="s">
        <v>24347</v>
      </c>
    </row>
    <row r="11725" spans="1:5">
      <c r="A11725" s="10" t="s">
        <v>27</v>
      </c>
      <c r="B11725" s="4">
        <v>0</v>
      </c>
      <c r="C11725" s="4" t="s">
        <v>24332</v>
      </c>
      <c r="D11725" s="11" t="s">
        <v>24348</v>
      </c>
      <c r="E11725" s="4" t="s">
        <v>24349</v>
      </c>
    </row>
    <row r="11726" spans="1:5">
      <c r="A11726" s="10" t="s">
        <v>30</v>
      </c>
      <c r="B11726" s="4">
        <v>4460</v>
      </c>
      <c r="C11726" s="4" t="s">
        <v>24332</v>
      </c>
      <c r="D11726" s="11" t="s">
        <v>24350</v>
      </c>
      <c r="E11726" s="4" t="s">
        <v>24351</v>
      </c>
    </row>
    <row r="11727" spans="1:5">
      <c r="A11727" s="10" t="s">
        <v>34</v>
      </c>
      <c r="B11727" s="4">
        <v>9800</v>
      </c>
      <c r="C11727" s="4" t="s">
        <v>24332</v>
      </c>
      <c r="D11727" s="11" t="s">
        <v>24352</v>
      </c>
      <c r="E11727" s="4" t="s">
        <v>24353</v>
      </c>
    </row>
    <row r="11728" spans="1:5">
      <c r="A11728" s="10" t="s">
        <v>27</v>
      </c>
      <c r="B11728" s="4">
        <v>0</v>
      </c>
      <c r="C11728" s="4" t="s">
        <v>24332</v>
      </c>
      <c r="D11728" s="11" t="s">
        <v>24354</v>
      </c>
      <c r="E11728" s="4" t="s">
        <v>24355</v>
      </c>
    </row>
    <row r="11729" spans="1:5">
      <c r="A11729" s="10" t="s">
        <v>39</v>
      </c>
      <c r="B11729" s="4" t="s">
        <v>85</v>
      </c>
      <c r="C11729" s="4" t="s">
        <v>24332</v>
      </c>
      <c r="D11729" s="11" t="s">
        <v>24356</v>
      </c>
      <c r="E11729" s="4" t="s">
        <v>24357</v>
      </c>
    </row>
    <row r="11730" spans="1:5">
      <c r="A11730" s="10" t="s">
        <v>43</v>
      </c>
      <c r="B11730" s="4" t="s">
        <v>417</v>
      </c>
      <c r="C11730" s="4" t="s">
        <v>24332</v>
      </c>
      <c r="D11730" s="11" t="s">
        <v>24358</v>
      </c>
      <c r="E11730" s="4" t="s">
        <v>24359</v>
      </c>
    </row>
    <row r="11731" spans="1:5">
      <c r="A11731" s="10" t="s">
        <v>27</v>
      </c>
      <c r="B11731" s="4">
        <v>0</v>
      </c>
      <c r="C11731" s="4" t="s">
        <v>24360</v>
      </c>
      <c r="D11731" s="11" t="s">
        <v>24361</v>
      </c>
      <c r="E11731" s="4" t="s">
        <v>24362</v>
      </c>
    </row>
    <row r="11732" spans="1:5">
      <c r="A11732" s="10" t="s">
        <v>48</v>
      </c>
      <c r="B11732" s="4" t="s">
        <v>85</v>
      </c>
      <c r="C11732" s="4" t="s">
        <v>24360</v>
      </c>
      <c r="D11732" s="11" t="s">
        <v>24363</v>
      </c>
      <c r="E11732" s="4" t="s">
        <v>24364</v>
      </c>
    </row>
    <row r="11733" spans="1:5">
      <c r="A11733" s="10" t="s">
        <v>51</v>
      </c>
      <c r="B11733" s="4">
        <v>8000</v>
      </c>
      <c r="C11733" s="4" t="s">
        <v>24360</v>
      </c>
      <c r="D11733" s="11" t="s">
        <v>24365</v>
      </c>
      <c r="E11733" s="4" t="s">
        <v>24366</v>
      </c>
    </row>
    <row r="11734" spans="1:5">
      <c r="A11734" s="10">
        <v>2711</v>
      </c>
      <c r="B11734" s="4">
        <v>1</v>
      </c>
      <c r="C11734" s="4" t="s">
        <v>24367</v>
      </c>
      <c r="D11734" s="4" t="s">
        <v>24368</v>
      </c>
      <c r="E11734" s="4" t="s">
        <v>24369</v>
      </c>
    </row>
    <row r="11735" spans="1:5">
      <c r="A11735" s="10">
        <v>2712</v>
      </c>
      <c r="B11735" s="4">
        <v>1</v>
      </c>
      <c r="C11735" s="4" t="s">
        <v>24367</v>
      </c>
      <c r="D11735" s="4" t="s">
        <v>24370</v>
      </c>
      <c r="E11735" s="4" t="s">
        <v>24371</v>
      </c>
    </row>
    <row r="11736" spans="1:5">
      <c r="A11736" s="10">
        <v>2713</v>
      </c>
      <c r="B11736" s="4">
        <v>1</v>
      </c>
      <c r="C11736" s="4" t="s">
        <v>24367</v>
      </c>
      <c r="D11736" s="4" t="s">
        <v>24372</v>
      </c>
      <c r="E11736" s="4" t="s">
        <v>24373</v>
      </c>
    </row>
    <row r="11737" spans="1:5">
      <c r="A11737" s="10">
        <v>2714</v>
      </c>
      <c r="B11737" s="4">
        <v>1</v>
      </c>
      <c r="C11737" s="4" t="s">
        <v>24367</v>
      </c>
      <c r="D11737" s="4" t="s">
        <v>24374</v>
      </c>
      <c r="E11737" s="4" t="s">
        <v>24375</v>
      </c>
    </row>
    <row r="11738" spans="1:5">
      <c r="A11738" s="10" t="s">
        <v>27</v>
      </c>
      <c r="B11738" s="4">
        <v>0</v>
      </c>
      <c r="C11738" s="4" t="s">
        <v>24367</v>
      </c>
      <c r="D11738" s="4" t="s">
        <v>24376</v>
      </c>
      <c r="E11738" s="4" t="s">
        <v>24377</v>
      </c>
    </row>
    <row r="11739" spans="1:5">
      <c r="A11739" s="10" t="s">
        <v>30</v>
      </c>
      <c r="B11739" s="4">
        <v>4459</v>
      </c>
      <c r="C11739" s="4" t="s">
        <v>24367</v>
      </c>
      <c r="D11739" s="4" t="s">
        <v>24378</v>
      </c>
      <c r="E11739" s="4" t="s">
        <v>24379</v>
      </c>
    </row>
    <row r="11740" spans="1:5">
      <c r="A11740" s="10" t="s">
        <v>34</v>
      </c>
      <c r="B11740" s="4" t="s">
        <v>424</v>
      </c>
      <c r="C11740" s="4" t="s">
        <v>24367</v>
      </c>
      <c r="D11740" s="4" t="s">
        <v>24380</v>
      </c>
      <c r="E11740" s="4" t="s">
        <v>24381</v>
      </c>
    </row>
    <row r="11741" spans="1:5">
      <c r="A11741" s="10" t="s">
        <v>27</v>
      </c>
      <c r="B11741" s="4">
        <v>0</v>
      </c>
      <c r="C11741" s="4" t="s">
        <v>24367</v>
      </c>
      <c r="D11741" s="4" t="s">
        <v>24382</v>
      </c>
      <c r="E11741" s="4" t="s">
        <v>24383</v>
      </c>
    </row>
    <row r="11742" spans="1:5">
      <c r="A11742" s="10" t="s">
        <v>39</v>
      </c>
      <c r="B11742" s="4" t="s">
        <v>85</v>
      </c>
      <c r="C11742" s="4" t="s">
        <v>24367</v>
      </c>
      <c r="D11742" s="4" t="s">
        <v>24384</v>
      </c>
      <c r="E11742" s="4" t="s">
        <v>24385</v>
      </c>
    </row>
    <row r="11743" spans="1:5">
      <c r="A11743" s="10" t="s">
        <v>43</v>
      </c>
      <c r="B11743" s="4" t="s">
        <v>110</v>
      </c>
      <c r="C11743" s="4" t="s">
        <v>24367</v>
      </c>
      <c r="D11743" s="4" t="s">
        <v>24386</v>
      </c>
      <c r="E11743" s="4" t="s">
        <v>24387</v>
      </c>
    </row>
    <row r="11744" spans="1:5">
      <c r="A11744" s="10" t="s">
        <v>27</v>
      </c>
      <c r="B11744" s="4">
        <v>0</v>
      </c>
      <c r="C11744" s="4" t="s">
        <v>24367</v>
      </c>
      <c r="D11744" s="4" t="s">
        <v>24388</v>
      </c>
      <c r="E11744" s="4" t="s">
        <v>24389</v>
      </c>
    </row>
    <row r="11745" spans="1:5">
      <c r="A11745" s="10" t="s">
        <v>48</v>
      </c>
      <c r="B11745" s="4" t="s">
        <v>2926</v>
      </c>
      <c r="C11745" s="4" t="s">
        <v>24367</v>
      </c>
      <c r="D11745" s="4" t="s">
        <v>24390</v>
      </c>
      <c r="E11745" s="4" t="s">
        <v>24391</v>
      </c>
    </row>
    <row r="11746" spans="1:5">
      <c r="A11746" s="10" t="s">
        <v>51</v>
      </c>
      <c r="B11746" s="4">
        <v>3000</v>
      </c>
      <c r="C11746" s="4" t="s">
        <v>24367</v>
      </c>
      <c r="D11746" s="4" t="s">
        <v>24392</v>
      </c>
      <c r="E11746" s="4" t="s">
        <v>24393</v>
      </c>
    </row>
    <row r="11747" spans="1:5">
      <c r="A11747" s="10" t="s">
        <v>27</v>
      </c>
      <c r="B11747" s="4">
        <v>0</v>
      </c>
      <c r="C11747" s="4" t="s">
        <v>24394</v>
      </c>
      <c r="D11747" s="4" t="s">
        <v>24395</v>
      </c>
      <c r="E11747" s="4" t="s">
        <v>24396</v>
      </c>
    </row>
    <row r="11748" spans="1:5">
      <c r="A11748" s="10" t="s">
        <v>56</v>
      </c>
      <c r="B11748" s="4" t="s">
        <v>85</v>
      </c>
      <c r="C11748" s="4" t="s">
        <v>24394</v>
      </c>
      <c r="D11748" s="4" t="s">
        <v>24397</v>
      </c>
      <c r="E11748" s="4" t="s">
        <v>24398</v>
      </c>
    </row>
    <row r="11749" spans="1:5">
      <c r="A11749" s="10" t="s">
        <v>59</v>
      </c>
      <c r="B11749" s="4">
        <v>6800</v>
      </c>
      <c r="C11749" s="4" t="s">
        <v>24394</v>
      </c>
      <c r="D11749" s="4" t="s">
        <v>24399</v>
      </c>
      <c r="E11749" s="4" t="s">
        <v>24400</v>
      </c>
    </row>
    <row r="11750" spans="1:5">
      <c r="A11750" s="10">
        <v>2711</v>
      </c>
      <c r="B11750" s="4">
        <v>1</v>
      </c>
      <c r="C11750" s="4" t="s">
        <v>24401</v>
      </c>
      <c r="D11750" s="4" t="s">
        <v>24402</v>
      </c>
      <c r="E11750" s="4" t="s">
        <v>24403</v>
      </c>
    </row>
    <row r="11751" spans="1:5">
      <c r="A11751" s="10">
        <v>2712</v>
      </c>
      <c r="B11751" s="4">
        <v>1</v>
      </c>
      <c r="C11751" s="4" t="s">
        <v>24401</v>
      </c>
      <c r="D11751" s="4" t="s">
        <v>24404</v>
      </c>
      <c r="E11751" s="4" t="s">
        <v>24405</v>
      </c>
    </row>
    <row r="11752" spans="1:5">
      <c r="A11752" s="10">
        <v>2713</v>
      </c>
      <c r="B11752" s="4">
        <v>1</v>
      </c>
      <c r="C11752" s="4" t="s">
        <v>24401</v>
      </c>
      <c r="D11752" s="4" t="s">
        <v>24406</v>
      </c>
      <c r="E11752" s="4">
        <v>24689882</v>
      </c>
    </row>
    <row r="11753" spans="1:5">
      <c r="A11753" s="10">
        <v>2714</v>
      </c>
      <c r="B11753" s="4">
        <v>1</v>
      </c>
      <c r="C11753" s="4" t="s">
        <v>24401</v>
      </c>
      <c r="D11753" s="4" t="s">
        <v>24407</v>
      </c>
      <c r="E11753" s="4" t="s">
        <v>24408</v>
      </c>
    </row>
    <row r="11754" spans="1:5">
      <c r="A11754" s="10" t="s">
        <v>27</v>
      </c>
      <c r="B11754" s="4">
        <v>0</v>
      </c>
      <c r="C11754" s="4" t="s">
        <v>24401</v>
      </c>
      <c r="D11754" s="4" t="s">
        <v>24409</v>
      </c>
      <c r="E11754" s="4" t="s">
        <v>24410</v>
      </c>
    </row>
    <row r="11755" spans="1:5">
      <c r="A11755" s="10" t="s">
        <v>39</v>
      </c>
      <c r="B11755" s="4" t="s">
        <v>85</v>
      </c>
      <c r="C11755" s="4" t="s">
        <v>24401</v>
      </c>
      <c r="D11755" s="4" t="s">
        <v>24411</v>
      </c>
      <c r="E11755" s="4" t="s">
        <v>24412</v>
      </c>
    </row>
    <row r="11756" spans="1:5">
      <c r="A11756" s="10" t="s">
        <v>43</v>
      </c>
      <c r="B11756" s="4" t="s">
        <v>219</v>
      </c>
      <c r="C11756" s="4" t="s">
        <v>24401</v>
      </c>
      <c r="D11756" s="4" t="s">
        <v>24413</v>
      </c>
      <c r="E11756" s="11" t="s">
        <v>24414</v>
      </c>
    </row>
    <row r="11757" spans="1:5">
      <c r="A11757" s="10" t="s">
        <v>27</v>
      </c>
      <c r="B11757" s="4">
        <v>0</v>
      </c>
      <c r="C11757" s="4" t="s">
        <v>24401</v>
      </c>
      <c r="D11757" s="4" t="s">
        <v>24415</v>
      </c>
      <c r="E11757" s="4" t="s">
        <v>24416</v>
      </c>
    </row>
    <row r="11758" spans="1:5">
      <c r="A11758" s="10" t="s">
        <v>48</v>
      </c>
      <c r="B11758" s="4" t="s">
        <v>85</v>
      </c>
      <c r="C11758" s="4" t="s">
        <v>24401</v>
      </c>
      <c r="D11758" s="4" t="s">
        <v>24417</v>
      </c>
      <c r="E11758" s="4" t="s">
        <v>24418</v>
      </c>
    </row>
    <row r="11759" spans="1:5">
      <c r="A11759" s="10" t="s">
        <v>51</v>
      </c>
      <c r="B11759" s="4" t="s">
        <v>219</v>
      </c>
      <c r="C11759" s="4" t="s">
        <v>24401</v>
      </c>
      <c r="D11759" s="4" t="s">
        <v>24419</v>
      </c>
      <c r="E11759" s="4" t="s">
        <v>24420</v>
      </c>
    </row>
    <row r="11760" spans="1:5">
      <c r="A11760" s="10" t="s">
        <v>27</v>
      </c>
      <c r="B11760" s="4">
        <v>0</v>
      </c>
      <c r="C11760" s="4" t="s">
        <v>24401</v>
      </c>
      <c r="D11760" s="4" t="s">
        <v>24421</v>
      </c>
      <c r="E11760" s="4" t="s">
        <v>24422</v>
      </c>
    </row>
    <row r="11761" spans="1:5">
      <c r="A11761" s="10" t="s">
        <v>56</v>
      </c>
      <c r="B11761" s="4" t="s">
        <v>85</v>
      </c>
      <c r="C11761" s="4" t="s">
        <v>24401</v>
      </c>
      <c r="D11761" s="4" t="s">
        <v>24423</v>
      </c>
      <c r="E11761" s="4" t="s">
        <v>24424</v>
      </c>
    </row>
    <row r="11762" spans="1:5">
      <c r="A11762" s="10" t="s">
        <v>59</v>
      </c>
      <c r="B11762" s="4" t="s">
        <v>110</v>
      </c>
      <c r="C11762" s="4" t="s">
        <v>24401</v>
      </c>
      <c r="D11762" s="4" t="s">
        <v>24425</v>
      </c>
      <c r="E11762" s="4" t="s">
        <v>24426</v>
      </c>
    </row>
    <row r="11763" spans="1:5">
      <c r="A11763" s="10" t="s">
        <v>27</v>
      </c>
      <c r="B11763" s="4">
        <v>0</v>
      </c>
      <c r="C11763" s="4" t="s">
        <v>24401</v>
      </c>
      <c r="D11763" s="4" t="s">
        <v>24427</v>
      </c>
      <c r="E11763" s="4" t="s">
        <v>24428</v>
      </c>
    </row>
    <row r="11764" spans="1:5">
      <c r="A11764" s="10" t="s">
        <v>30</v>
      </c>
      <c r="B11764" s="4" t="s">
        <v>2242</v>
      </c>
      <c r="C11764" s="4" t="s">
        <v>24401</v>
      </c>
      <c r="D11764" s="4" t="s">
        <v>24429</v>
      </c>
      <c r="E11764" s="4" t="s">
        <v>24430</v>
      </c>
    </row>
    <row r="11765" spans="1:5">
      <c r="A11765" s="10" t="s">
        <v>34</v>
      </c>
      <c r="B11765" s="4" t="s">
        <v>2806</v>
      </c>
      <c r="C11765" s="4" t="s">
        <v>24401</v>
      </c>
      <c r="D11765" s="4">
        <v>30371153</v>
      </c>
      <c r="E11765" s="4" t="s">
        <v>24431</v>
      </c>
    </row>
    <row r="11766" spans="1:5">
      <c r="A11766" s="10">
        <v>2711</v>
      </c>
      <c r="B11766" s="4">
        <v>1</v>
      </c>
      <c r="C11766" s="4" t="s">
        <v>24432</v>
      </c>
      <c r="D11766" s="4" t="s">
        <v>24433</v>
      </c>
      <c r="E11766" s="4" t="s">
        <v>24434</v>
      </c>
    </row>
    <row r="11767" spans="1:5">
      <c r="A11767" s="10">
        <v>2712</v>
      </c>
      <c r="B11767" s="4">
        <v>1</v>
      </c>
      <c r="C11767" s="4" t="s">
        <v>24435</v>
      </c>
      <c r="D11767" s="4" t="s">
        <v>24436</v>
      </c>
      <c r="E11767" s="4" t="s">
        <v>24437</v>
      </c>
    </row>
    <row r="11768" spans="1:5">
      <c r="A11768" s="10">
        <v>2713</v>
      </c>
      <c r="B11768" s="4">
        <v>1</v>
      </c>
      <c r="C11768" s="4" t="s">
        <v>24435</v>
      </c>
      <c r="D11768" s="4" t="s">
        <v>24438</v>
      </c>
      <c r="E11768" s="4" t="s">
        <v>24439</v>
      </c>
    </row>
    <row r="11769" spans="1:5">
      <c r="A11769" s="10">
        <v>2714</v>
      </c>
      <c r="B11769" s="4">
        <v>1</v>
      </c>
      <c r="C11769" s="4" t="s">
        <v>24435</v>
      </c>
      <c r="D11769" s="4" t="s">
        <v>24440</v>
      </c>
      <c r="E11769" s="11" t="s">
        <v>24441</v>
      </c>
    </row>
    <row r="11770" spans="1:5">
      <c r="A11770" s="10" t="s">
        <v>27</v>
      </c>
      <c r="B11770" s="4">
        <v>0</v>
      </c>
      <c r="C11770" s="4" t="s">
        <v>24435</v>
      </c>
      <c r="D11770" s="4" t="s">
        <v>24442</v>
      </c>
      <c r="E11770" s="4" t="s">
        <v>24443</v>
      </c>
    </row>
    <row r="11771" spans="1:5">
      <c r="A11771" s="10" t="s">
        <v>48</v>
      </c>
      <c r="B11771" s="4" t="s">
        <v>85</v>
      </c>
      <c r="C11771" s="4" t="s">
        <v>24435</v>
      </c>
      <c r="D11771" s="11">
        <v>540052000000000</v>
      </c>
      <c r="E11771" s="11" t="s">
        <v>24444</v>
      </c>
    </row>
    <row r="11772" spans="1:5">
      <c r="A11772" s="10" t="s">
        <v>51</v>
      </c>
      <c r="B11772" s="4" t="s">
        <v>487</v>
      </c>
      <c r="C11772" s="4" t="s">
        <v>24435</v>
      </c>
      <c r="D11772" s="4" t="s">
        <v>24445</v>
      </c>
      <c r="E11772" s="4" t="s">
        <v>24446</v>
      </c>
    </row>
    <row r="11773" spans="1:5">
      <c r="A11773" s="10" t="s">
        <v>27</v>
      </c>
      <c r="B11773" s="4">
        <v>0</v>
      </c>
      <c r="C11773" s="4" t="s">
        <v>24435</v>
      </c>
      <c r="D11773" s="4">
        <v>54037809</v>
      </c>
      <c r="E11773" s="11" t="s">
        <v>24447</v>
      </c>
    </row>
    <row r="11774" spans="1:5">
      <c r="A11774" s="10" t="s">
        <v>56</v>
      </c>
      <c r="B11774" s="4" t="s">
        <v>85</v>
      </c>
      <c r="C11774" s="4" t="s">
        <v>24435</v>
      </c>
      <c r="D11774" s="4" t="s">
        <v>24448</v>
      </c>
      <c r="E11774" s="4" t="s">
        <v>24449</v>
      </c>
    </row>
    <row r="11775" spans="1:5">
      <c r="A11775" s="10" t="s">
        <v>59</v>
      </c>
      <c r="B11775" s="4" t="s">
        <v>487</v>
      </c>
      <c r="C11775" s="4" t="s">
        <v>24435</v>
      </c>
      <c r="D11775" s="4" t="s">
        <v>24450</v>
      </c>
      <c r="E11775" s="4" t="s">
        <v>24451</v>
      </c>
    </row>
    <row r="11776" spans="1:5">
      <c r="A11776" s="10" t="s">
        <v>27</v>
      </c>
      <c r="B11776" s="4">
        <v>0</v>
      </c>
      <c r="C11776" s="4" t="s">
        <v>24435</v>
      </c>
      <c r="D11776" s="4" t="s">
        <v>24452</v>
      </c>
      <c r="E11776" s="4" t="s">
        <v>24453</v>
      </c>
    </row>
    <row r="11777" spans="1:5">
      <c r="A11777" s="10" t="s">
        <v>30</v>
      </c>
      <c r="B11777" s="4" t="s">
        <v>19361</v>
      </c>
      <c r="C11777" s="4" t="s">
        <v>24435</v>
      </c>
      <c r="D11777" s="4" t="s">
        <v>24454</v>
      </c>
      <c r="E11777" s="4" t="s">
        <v>24455</v>
      </c>
    </row>
    <row r="11778" spans="1:5">
      <c r="A11778" s="10" t="s">
        <v>34</v>
      </c>
      <c r="B11778" s="4" t="s">
        <v>44</v>
      </c>
      <c r="C11778" s="4" t="s">
        <v>24435</v>
      </c>
      <c r="D11778" s="4" t="s">
        <v>24456</v>
      </c>
      <c r="E11778" s="4" t="s">
        <v>24457</v>
      </c>
    </row>
    <row r="11779" spans="1:5">
      <c r="A11779" s="10" t="s">
        <v>27</v>
      </c>
      <c r="B11779" s="4">
        <v>0</v>
      </c>
      <c r="C11779" s="4" t="s">
        <v>24435</v>
      </c>
      <c r="D11779" s="4" t="s">
        <v>24458</v>
      </c>
      <c r="E11779" s="4" t="s">
        <v>24459</v>
      </c>
    </row>
    <row r="11780" spans="1:5">
      <c r="A11780" s="10" t="s">
        <v>39</v>
      </c>
      <c r="B11780" s="4" t="s">
        <v>85</v>
      </c>
      <c r="C11780" s="4" t="s">
        <v>24435</v>
      </c>
      <c r="D11780" s="4" t="s">
        <v>24460</v>
      </c>
      <c r="E11780" s="4" t="s">
        <v>24461</v>
      </c>
    </row>
    <row r="11781" spans="1:5">
      <c r="A11781" s="10" t="s">
        <v>43</v>
      </c>
      <c r="B11781" s="4" t="s">
        <v>825</v>
      </c>
      <c r="C11781" s="4" t="s">
        <v>24435</v>
      </c>
      <c r="D11781" s="4" t="s">
        <v>24462</v>
      </c>
      <c r="E11781" s="4" t="s">
        <v>24463</v>
      </c>
    </row>
    <row r="11782" spans="1:5">
      <c r="A11782" s="10">
        <v>2711</v>
      </c>
      <c r="B11782" s="4">
        <v>1</v>
      </c>
      <c r="C11782" s="4" t="s">
        <v>24464</v>
      </c>
      <c r="D11782" s="4" t="s">
        <v>24465</v>
      </c>
      <c r="E11782" s="4" t="s">
        <v>24466</v>
      </c>
    </row>
    <row r="11783" spans="1:5">
      <c r="A11783" s="10">
        <v>2712</v>
      </c>
      <c r="B11783" s="4">
        <v>1</v>
      </c>
      <c r="C11783" s="4" t="s">
        <v>24464</v>
      </c>
      <c r="D11783" s="4" t="s">
        <v>24467</v>
      </c>
      <c r="E11783" s="4" t="s">
        <v>24468</v>
      </c>
    </row>
    <row r="11784" spans="1:5">
      <c r="A11784" s="10">
        <v>2713</v>
      </c>
      <c r="B11784" s="4">
        <v>1</v>
      </c>
      <c r="C11784" s="4" t="s">
        <v>24464</v>
      </c>
      <c r="D11784" s="4" t="s">
        <v>24469</v>
      </c>
      <c r="E11784" s="4" t="s">
        <v>24470</v>
      </c>
    </row>
    <row r="11785" spans="1:5">
      <c r="A11785" s="10">
        <v>2714</v>
      </c>
      <c r="B11785" s="4">
        <v>1</v>
      </c>
      <c r="C11785" s="4" t="s">
        <v>24464</v>
      </c>
      <c r="D11785" s="4" t="s">
        <v>24471</v>
      </c>
      <c r="E11785" s="4" t="s">
        <v>24472</v>
      </c>
    </row>
    <row r="11786" spans="1:5">
      <c r="A11786" s="10" t="s">
        <v>27</v>
      </c>
      <c r="B11786" s="4">
        <v>0</v>
      </c>
      <c r="C11786" s="4" t="s">
        <v>24473</v>
      </c>
      <c r="D11786" s="4" t="s">
        <v>24474</v>
      </c>
      <c r="E11786" s="4" t="s">
        <v>24475</v>
      </c>
    </row>
    <row r="11787" spans="1:5">
      <c r="A11787" s="10" t="s">
        <v>56</v>
      </c>
      <c r="B11787" s="4" t="s">
        <v>85</v>
      </c>
      <c r="C11787" s="4" t="s">
        <v>24473</v>
      </c>
      <c r="D11787" s="4" t="s">
        <v>24476</v>
      </c>
      <c r="E11787" s="4" t="s">
        <v>24477</v>
      </c>
    </row>
    <row r="11788" spans="1:5">
      <c r="A11788" s="10" t="s">
        <v>59</v>
      </c>
      <c r="B11788" s="4" t="s">
        <v>44</v>
      </c>
      <c r="C11788" s="4" t="s">
        <v>24473</v>
      </c>
      <c r="D11788" s="4" t="s">
        <v>24478</v>
      </c>
      <c r="E11788" s="4" t="s">
        <v>24479</v>
      </c>
    </row>
    <row r="11789" spans="1:5">
      <c r="A11789" s="10" t="s">
        <v>27</v>
      </c>
      <c r="B11789" s="4">
        <v>0</v>
      </c>
      <c r="C11789" s="4" t="s">
        <v>24473</v>
      </c>
      <c r="D11789" s="4" t="s">
        <v>24480</v>
      </c>
      <c r="E11789" s="4" t="s">
        <v>24481</v>
      </c>
    </row>
    <row r="11790" spans="1:5">
      <c r="A11790" s="10" t="s">
        <v>30</v>
      </c>
      <c r="B11790" s="4">
        <v>4461</v>
      </c>
      <c r="C11790" s="4" t="s">
        <v>24473</v>
      </c>
      <c r="D11790" s="4" t="s">
        <v>24482</v>
      </c>
      <c r="E11790" s="4" t="s">
        <v>24483</v>
      </c>
    </row>
    <row r="11791" spans="1:5">
      <c r="A11791" s="10" t="s">
        <v>34</v>
      </c>
      <c r="B11791" s="4">
        <v>2400</v>
      </c>
      <c r="C11791" s="4" t="s">
        <v>24473</v>
      </c>
      <c r="D11791" s="4" t="s">
        <v>24484</v>
      </c>
      <c r="E11791" s="4" t="s">
        <v>24485</v>
      </c>
    </row>
    <row r="11792" spans="1:5">
      <c r="A11792" s="10" t="s">
        <v>27</v>
      </c>
      <c r="B11792" s="4">
        <v>0</v>
      </c>
      <c r="C11792" s="4" t="s">
        <v>24473</v>
      </c>
      <c r="D11792" s="4" t="s">
        <v>24486</v>
      </c>
      <c r="E11792" s="4" t="s">
        <v>24487</v>
      </c>
    </row>
    <row r="11793" spans="1:5">
      <c r="A11793" s="10" t="s">
        <v>39</v>
      </c>
      <c r="B11793" s="4" t="s">
        <v>2926</v>
      </c>
      <c r="C11793" s="4" t="s">
        <v>24473</v>
      </c>
      <c r="D11793" s="4" t="s">
        <v>24488</v>
      </c>
      <c r="E11793" s="4" t="s">
        <v>24489</v>
      </c>
    </row>
    <row r="11794" spans="1:5">
      <c r="A11794" s="10" t="s">
        <v>43</v>
      </c>
      <c r="B11794" s="4">
        <v>4000</v>
      </c>
      <c r="C11794" s="4" t="s">
        <v>24473</v>
      </c>
      <c r="D11794" s="4" t="s">
        <v>24490</v>
      </c>
      <c r="E11794" s="4">
        <v>6671644</v>
      </c>
    </row>
    <row r="11795" spans="1:5">
      <c r="A11795" s="10" t="s">
        <v>27</v>
      </c>
      <c r="B11795" s="4">
        <v>0</v>
      </c>
      <c r="C11795" s="4" t="s">
        <v>24473</v>
      </c>
      <c r="D11795" s="4" t="s">
        <v>24491</v>
      </c>
      <c r="E11795" s="4" t="s">
        <v>24492</v>
      </c>
    </row>
    <row r="11796" spans="1:5">
      <c r="A11796" s="10" t="s">
        <v>48</v>
      </c>
      <c r="B11796" s="4" t="s">
        <v>85</v>
      </c>
      <c r="C11796" s="4" t="s">
        <v>24473</v>
      </c>
      <c r="D11796" s="4" t="s">
        <v>24493</v>
      </c>
      <c r="E11796" s="4" t="s">
        <v>24494</v>
      </c>
    </row>
    <row r="11797" spans="1:5">
      <c r="A11797" s="10" t="s">
        <v>51</v>
      </c>
      <c r="B11797" s="4" t="s">
        <v>150</v>
      </c>
      <c r="C11797" s="4" t="s">
        <v>24473</v>
      </c>
      <c r="D11797" s="4" t="s">
        <v>24495</v>
      </c>
      <c r="E11797" s="4" t="s">
        <v>24496</v>
      </c>
    </row>
    <row r="11798" spans="1:5">
      <c r="A11798" s="10">
        <v>2711</v>
      </c>
      <c r="B11798" s="4">
        <v>1</v>
      </c>
      <c r="C11798" s="4" t="s">
        <v>24497</v>
      </c>
      <c r="D11798" s="4" t="s">
        <v>24498</v>
      </c>
      <c r="E11798" s="4" t="s">
        <v>24499</v>
      </c>
    </row>
    <row r="11799" spans="1:5">
      <c r="A11799" s="10">
        <v>2712</v>
      </c>
      <c r="B11799" s="4">
        <v>1</v>
      </c>
      <c r="C11799" s="4" t="s">
        <v>24497</v>
      </c>
      <c r="D11799" s="4" t="s">
        <v>24500</v>
      </c>
      <c r="E11799" s="4" t="s">
        <v>24501</v>
      </c>
    </row>
    <row r="11800" spans="1:5">
      <c r="A11800" s="10">
        <v>2713</v>
      </c>
      <c r="B11800" s="4">
        <v>1</v>
      </c>
      <c r="C11800" s="4" t="s">
        <v>24497</v>
      </c>
      <c r="D11800" s="4" t="s">
        <v>24502</v>
      </c>
      <c r="E11800" s="4" t="s">
        <v>24503</v>
      </c>
    </row>
    <row r="11801" spans="1:5">
      <c r="A11801" s="10">
        <v>2714</v>
      </c>
      <c r="B11801" s="4">
        <v>1</v>
      </c>
      <c r="C11801" s="4" t="s">
        <v>24497</v>
      </c>
      <c r="D11801" s="4" t="s">
        <v>24504</v>
      </c>
      <c r="E11801" s="4" t="s">
        <v>24505</v>
      </c>
    </row>
    <row r="11802" spans="1:5">
      <c r="A11802" s="10" t="s">
        <v>27</v>
      </c>
      <c r="B11802" s="4">
        <v>0</v>
      </c>
      <c r="C11802" s="4" t="s">
        <v>24506</v>
      </c>
      <c r="D11802" s="4" t="s">
        <v>24507</v>
      </c>
      <c r="E11802" s="4" t="s">
        <v>24508</v>
      </c>
    </row>
    <row r="11803" spans="1:5">
      <c r="A11803" s="10" t="s">
        <v>30</v>
      </c>
      <c r="B11803" s="4" t="s">
        <v>3255</v>
      </c>
      <c r="C11803" s="4" t="s">
        <v>24506</v>
      </c>
      <c r="D11803" s="4" t="s">
        <v>24509</v>
      </c>
      <c r="E11803" s="4" t="s">
        <v>24510</v>
      </c>
    </row>
    <row r="11804" spans="1:5">
      <c r="A11804" s="10" t="s">
        <v>34</v>
      </c>
      <c r="B11804" s="4">
        <v>8800</v>
      </c>
      <c r="C11804" s="4" t="s">
        <v>24506</v>
      </c>
      <c r="D11804" s="4" t="s">
        <v>24511</v>
      </c>
      <c r="E11804" s="4" t="s">
        <v>24512</v>
      </c>
    </row>
    <row r="11805" spans="1:5">
      <c r="A11805" s="10" t="s">
        <v>27</v>
      </c>
      <c r="B11805" s="4">
        <v>0</v>
      </c>
      <c r="C11805" s="4" t="s">
        <v>24506</v>
      </c>
      <c r="D11805" s="4" t="s">
        <v>24513</v>
      </c>
      <c r="E11805" s="4" t="s">
        <v>24514</v>
      </c>
    </row>
    <row r="11806" spans="1:5">
      <c r="A11806" s="10" t="s">
        <v>39</v>
      </c>
      <c r="B11806" s="4" t="s">
        <v>85</v>
      </c>
      <c r="C11806" s="4" t="s">
        <v>24506</v>
      </c>
      <c r="D11806" s="4" t="s">
        <v>24515</v>
      </c>
      <c r="E11806" s="4" t="s">
        <v>24516</v>
      </c>
    </row>
    <row r="11807" spans="1:5">
      <c r="A11807" s="10" t="s">
        <v>43</v>
      </c>
      <c r="B11807" s="4" t="s">
        <v>417</v>
      </c>
      <c r="C11807" s="4" t="s">
        <v>24506</v>
      </c>
      <c r="D11807" s="4" t="s">
        <v>24517</v>
      </c>
      <c r="E11807" s="4" t="s">
        <v>24518</v>
      </c>
    </row>
    <row r="11808" spans="1:5">
      <c r="A11808" s="10" t="s">
        <v>27</v>
      </c>
      <c r="B11808" s="4">
        <v>0</v>
      </c>
      <c r="C11808" s="4" t="s">
        <v>24506</v>
      </c>
      <c r="D11808" s="4" t="s">
        <v>24519</v>
      </c>
      <c r="E11808" s="4" t="s">
        <v>24520</v>
      </c>
    </row>
    <row r="11809" spans="1:5">
      <c r="A11809" s="10" t="s">
        <v>48</v>
      </c>
      <c r="B11809" s="4" t="s">
        <v>2926</v>
      </c>
      <c r="C11809" s="4" t="s">
        <v>24506</v>
      </c>
      <c r="D11809" s="4" t="s">
        <v>24521</v>
      </c>
      <c r="E11809" s="4" t="s">
        <v>24522</v>
      </c>
    </row>
    <row r="11810" spans="1:5">
      <c r="A11810" s="10" t="s">
        <v>51</v>
      </c>
      <c r="B11810" s="4">
        <v>5800</v>
      </c>
      <c r="C11810" s="4" t="s">
        <v>24506</v>
      </c>
      <c r="D11810" s="4" t="s">
        <v>24523</v>
      </c>
      <c r="E11810" s="4" t="s">
        <v>24524</v>
      </c>
    </row>
    <row r="11811" spans="1:5">
      <c r="A11811" s="10" t="s">
        <v>27</v>
      </c>
      <c r="B11811" s="4">
        <v>0</v>
      </c>
      <c r="C11811" s="4" t="s">
        <v>24506</v>
      </c>
      <c r="D11811" s="4" t="s">
        <v>24525</v>
      </c>
      <c r="E11811" s="4" t="s">
        <v>24526</v>
      </c>
    </row>
    <row r="11812" spans="1:5">
      <c r="A11812" s="10" t="s">
        <v>56</v>
      </c>
      <c r="B11812" s="4" t="s">
        <v>85</v>
      </c>
      <c r="C11812" s="4" t="s">
        <v>24506</v>
      </c>
      <c r="D11812" s="4" t="s">
        <v>24527</v>
      </c>
      <c r="E11812" s="4" t="s">
        <v>24528</v>
      </c>
    </row>
    <row r="11813" spans="1:5">
      <c r="A11813" s="10" t="s">
        <v>59</v>
      </c>
      <c r="B11813" s="4">
        <v>6800</v>
      </c>
      <c r="C11813" s="4" t="s">
        <v>24506</v>
      </c>
      <c r="D11813" s="4" t="s">
        <v>24529</v>
      </c>
      <c r="E11813" s="4" t="s">
        <v>24530</v>
      </c>
    </row>
    <row r="11814" spans="1:5">
      <c r="A11814" s="10">
        <v>2711</v>
      </c>
      <c r="B11814" s="4">
        <v>1</v>
      </c>
      <c r="C11814" s="4" t="s">
        <v>24531</v>
      </c>
      <c r="D11814" s="4" t="s">
        <v>24532</v>
      </c>
      <c r="E11814" s="4" t="s">
        <v>24533</v>
      </c>
    </row>
    <row r="11815" spans="1:5">
      <c r="A11815" s="10">
        <v>2712</v>
      </c>
      <c r="B11815" s="4">
        <v>1</v>
      </c>
      <c r="C11815" s="4" t="s">
        <v>24531</v>
      </c>
      <c r="D11815" s="4" t="s">
        <v>24534</v>
      </c>
      <c r="E11815" s="4" t="s">
        <v>24535</v>
      </c>
    </row>
    <row r="11816" spans="1:5">
      <c r="A11816" s="10">
        <v>2713</v>
      </c>
      <c r="B11816" s="4">
        <v>1</v>
      </c>
      <c r="C11816" s="4" t="s">
        <v>24531</v>
      </c>
      <c r="D11816" s="4" t="s">
        <v>24536</v>
      </c>
      <c r="E11816" s="11" t="s">
        <v>24537</v>
      </c>
    </row>
    <row r="11817" spans="1:5">
      <c r="A11817" s="10">
        <v>2714</v>
      </c>
      <c r="B11817" s="4">
        <v>1</v>
      </c>
      <c r="C11817" s="4" t="s">
        <v>24531</v>
      </c>
      <c r="D11817" s="4" t="s">
        <v>24538</v>
      </c>
      <c r="E11817" s="4" t="s">
        <v>24539</v>
      </c>
    </row>
    <row r="11818" spans="1:5">
      <c r="A11818" s="10" t="s">
        <v>27</v>
      </c>
      <c r="B11818" s="4">
        <v>0</v>
      </c>
      <c r="C11818" s="4" t="s">
        <v>24540</v>
      </c>
      <c r="D11818" s="4" t="s">
        <v>24541</v>
      </c>
      <c r="E11818" s="4" t="s">
        <v>24542</v>
      </c>
    </row>
    <row r="11819" spans="1:5">
      <c r="A11819" s="10" t="s">
        <v>39</v>
      </c>
      <c r="B11819" s="4" t="s">
        <v>2926</v>
      </c>
      <c r="C11819" s="4" t="s">
        <v>24540</v>
      </c>
      <c r="D11819" s="4" t="s">
        <v>24543</v>
      </c>
      <c r="E11819" s="4" t="s">
        <v>24544</v>
      </c>
    </row>
    <row r="11820" spans="1:5">
      <c r="A11820" s="10" t="s">
        <v>43</v>
      </c>
      <c r="B11820" s="4">
        <v>5800</v>
      </c>
      <c r="C11820" s="4" t="s">
        <v>24540</v>
      </c>
      <c r="D11820" s="4" t="s">
        <v>24545</v>
      </c>
      <c r="E11820" s="4" t="s">
        <v>24546</v>
      </c>
    </row>
    <row r="11821" spans="1:5">
      <c r="A11821" s="10" t="s">
        <v>27</v>
      </c>
      <c r="B11821" s="4">
        <v>0</v>
      </c>
      <c r="C11821" s="4" t="s">
        <v>24540</v>
      </c>
      <c r="D11821" s="4" t="s">
        <v>24547</v>
      </c>
      <c r="E11821" s="4" t="s">
        <v>24548</v>
      </c>
    </row>
    <row r="11822" spans="1:5">
      <c r="A11822" s="10" t="s">
        <v>48</v>
      </c>
      <c r="B11822" s="4" t="s">
        <v>2926</v>
      </c>
      <c r="C11822" s="4" t="s">
        <v>24540</v>
      </c>
      <c r="D11822" s="4" t="s">
        <v>24549</v>
      </c>
      <c r="E11822" s="4" t="s">
        <v>24550</v>
      </c>
    </row>
    <row r="11823" spans="1:5">
      <c r="A11823" s="10" t="s">
        <v>51</v>
      </c>
      <c r="B11823" s="4">
        <v>1800</v>
      </c>
      <c r="C11823" s="4" t="s">
        <v>24540</v>
      </c>
      <c r="D11823" s="4" t="s">
        <v>24551</v>
      </c>
      <c r="E11823" s="4" t="s">
        <v>24552</v>
      </c>
    </row>
    <row r="11824" spans="1:5">
      <c r="A11824" s="10" t="s">
        <v>27</v>
      </c>
      <c r="B11824" s="4">
        <v>0</v>
      </c>
      <c r="C11824" s="4" t="s">
        <v>24540</v>
      </c>
      <c r="D11824" s="4" t="s">
        <v>24553</v>
      </c>
      <c r="E11824" s="4">
        <v>64601686</v>
      </c>
    </row>
    <row r="11825" spans="1:5">
      <c r="A11825" s="10" t="s">
        <v>56</v>
      </c>
      <c r="B11825" s="4" t="s">
        <v>85</v>
      </c>
      <c r="C11825" s="4" t="s">
        <v>24540</v>
      </c>
      <c r="D11825" s="4" t="s">
        <v>24554</v>
      </c>
      <c r="E11825" s="4" t="s">
        <v>24555</v>
      </c>
    </row>
    <row r="11826" spans="1:5">
      <c r="A11826" s="10" t="s">
        <v>59</v>
      </c>
      <c r="B11826" s="4" t="s">
        <v>44</v>
      </c>
      <c r="C11826" s="4" t="s">
        <v>24540</v>
      </c>
      <c r="D11826" s="4" t="s">
        <v>24556</v>
      </c>
      <c r="E11826" s="4">
        <v>52607887</v>
      </c>
    </row>
    <row r="11827" spans="1:5">
      <c r="A11827" s="10" t="s">
        <v>27</v>
      </c>
      <c r="B11827" s="4">
        <v>0</v>
      </c>
      <c r="C11827" s="4" t="s">
        <v>24540</v>
      </c>
      <c r="D11827" s="4" t="s">
        <v>24557</v>
      </c>
      <c r="E11827" s="4" t="s">
        <v>24558</v>
      </c>
    </row>
    <row r="11828" spans="1:5">
      <c r="A11828" s="10" t="s">
        <v>30</v>
      </c>
      <c r="B11828" s="4" t="s">
        <v>2563</v>
      </c>
      <c r="C11828" s="4" t="s">
        <v>24540</v>
      </c>
      <c r="D11828" s="4" t="s">
        <v>24559</v>
      </c>
      <c r="E11828" s="4" t="s">
        <v>24560</v>
      </c>
    </row>
    <row r="11829" spans="1:5">
      <c r="A11829" s="10" t="s">
        <v>34</v>
      </c>
      <c r="B11829" s="4">
        <v>9400</v>
      </c>
      <c r="C11829" s="4" t="s">
        <v>24540</v>
      </c>
      <c r="D11829" s="4" t="s">
        <v>24561</v>
      </c>
      <c r="E11829" s="4" t="s">
        <v>24562</v>
      </c>
    </row>
    <row r="11830" spans="1:5">
      <c r="A11830" s="10">
        <v>2711</v>
      </c>
      <c r="B11830" s="4">
        <v>1</v>
      </c>
      <c r="C11830" s="4" t="s">
        <v>24563</v>
      </c>
      <c r="D11830" s="4" t="s">
        <v>24564</v>
      </c>
      <c r="E11830" s="4" t="s">
        <v>24565</v>
      </c>
    </row>
    <row r="11831" spans="1:5">
      <c r="A11831" s="10">
        <v>2712</v>
      </c>
      <c r="B11831" s="4">
        <v>1</v>
      </c>
      <c r="C11831" s="4" t="s">
        <v>24563</v>
      </c>
      <c r="D11831" s="4" t="s">
        <v>24566</v>
      </c>
      <c r="E11831" s="4" t="s">
        <v>24567</v>
      </c>
    </row>
    <row r="11832" spans="1:5">
      <c r="A11832" s="10">
        <v>2713</v>
      </c>
      <c r="B11832" s="4">
        <v>1</v>
      </c>
      <c r="C11832" s="4" t="s">
        <v>24563</v>
      </c>
      <c r="D11832" s="4" t="s">
        <v>24568</v>
      </c>
      <c r="E11832" s="4" t="s">
        <v>24569</v>
      </c>
    </row>
    <row r="11833" spans="1:5">
      <c r="A11833" s="10">
        <v>2714</v>
      </c>
      <c r="B11833" s="4">
        <v>1</v>
      </c>
      <c r="C11833" s="4" t="s">
        <v>24563</v>
      </c>
      <c r="D11833" s="4" t="s">
        <v>24570</v>
      </c>
      <c r="E11833" s="4" t="s">
        <v>24571</v>
      </c>
    </row>
    <row r="11834" spans="1:5">
      <c r="A11834" s="10" t="s">
        <v>27</v>
      </c>
      <c r="B11834" s="4">
        <v>0</v>
      </c>
      <c r="C11834" s="4" t="s">
        <v>24563</v>
      </c>
      <c r="D11834" s="11" t="s">
        <v>24572</v>
      </c>
      <c r="E11834" s="4" t="s">
        <v>24573</v>
      </c>
    </row>
    <row r="11835" spans="1:5">
      <c r="A11835" s="10" t="s">
        <v>48</v>
      </c>
      <c r="B11835" s="4" t="s">
        <v>2926</v>
      </c>
      <c r="C11835" s="4" t="s">
        <v>24563</v>
      </c>
      <c r="D11835" s="11" t="s">
        <v>24574</v>
      </c>
      <c r="E11835" s="4" t="s">
        <v>24575</v>
      </c>
    </row>
    <row r="11836" spans="1:5">
      <c r="A11836" s="10" t="s">
        <v>51</v>
      </c>
      <c r="B11836" s="4">
        <v>800</v>
      </c>
      <c r="C11836" s="4" t="s">
        <v>24563</v>
      </c>
      <c r="D11836" s="11" t="s">
        <v>24576</v>
      </c>
      <c r="E11836" s="4" t="s">
        <v>24577</v>
      </c>
    </row>
    <row r="11837" spans="1:5">
      <c r="A11837" s="10" t="s">
        <v>27</v>
      </c>
      <c r="B11837" s="4">
        <v>0</v>
      </c>
      <c r="C11837" s="4" t="s">
        <v>24578</v>
      </c>
      <c r="D11837" s="11" t="s">
        <v>24579</v>
      </c>
      <c r="E11837" s="11" t="s">
        <v>24580</v>
      </c>
    </row>
    <row r="11838" spans="1:5">
      <c r="A11838" s="10" t="s">
        <v>56</v>
      </c>
      <c r="B11838" s="4" t="s">
        <v>2926</v>
      </c>
      <c r="C11838" s="4" t="s">
        <v>21702</v>
      </c>
      <c r="D11838" s="11" t="s">
        <v>24581</v>
      </c>
      <c r="E11838" s="4" t="s">
        <v>24582</v>
      </c>
    </row>
    <row r="11839" spans="1:5">
      <c r="A11839" s="10" t="s">
        <v>59</v>
      </c>
      <c r="B11839" s="4">
        <v>5800</v>
      </c>
      <c r="C11839" s="4" t="s">
        <v>24583</v>
      </c>
      <c r="D11839" s="11" t="s">
        <v>24584</v>
      </c>
      <c r="E11839" s="4" t="s">
        <v>24585</v>
      </c>
    </row>
    <row r="11840" spans="1:5">
      <c r="A11840" s="10" t="s">
        <v>27</v>
      </c>
      <c r="B11840" s="4">
        <v>0</v>
      </c>
      <c r="C11840" s="4" t="s">
        <v>24578</v>
      </c>
      <c r="D11840" s="11" t="s">
        <v>24586</v>
      </c>
      <c r="E11840" s="4" t="s">
        <v>24587</v>
      </c>
    </row>
    <row r="11841" spans="1:5">
      <c r="A11841" s="10" t="s">
        <v>30</v>
      </c>
      <c r="B11841" s="4">
        <v>4461</v>
      </c>
      <c r="C11841" s="4" t="s">
        <v>24578</v>
      </c>
      <c r="D11841" s="11" t="s">
        <v>24588</v>
      </c>
      <c r="E11841" s="4">
        <v>85299451</v>
      </c>
    </row>
    <row r="11842" spans="1:5">
      <c r="A11842" s="10" t="s">
        <v>34</v>
      </c>
      <c r="B11842" s="4" t="s">
        <v>219</v>
      </c>
      <c r="C11842" s="4" t="s">
        <v>24578</v>
      </c>
      <c r="D11842" s="11" t="s">
        <v>24589</v>
      </c>
      <c r="E11842" s="4" t="s">
        <v>24590</v>
      </c>
    </row>
    <row r="11843" spans="1:5">
      <c r="A11843" s="10" t="s">
        <v>27</v>
      </c>
      <c r="B11843" s="4">
        <v>0</v>
      </c>
      <c r="C11843" s="4" t="s">
        <v>24578</v>
      </c>
      <c r="D11843" s="4" t="s">
        <v>24591</v>
      </c>
      <c r="E11843" s="4" t="s">
        <v>24592</v>
      </c>
    </row>
    <row r="11844" spans="1:5">
      <c r="A11844" s="10" t="s">
        <v>39</v>
      </c>
      <c r="B11844" s="4" t="s">
        <v>85</v>
      </c>
      <c r="C11844" s="4" t="s">
        <v>24578</v>
      </c>
      <c r="D11844" s="4" t="s">
        <v>24593</v>
      </c>
      <c r="E11844" s="4" t="s">
        <v>24594</v>
      </c>
    </row>
    <row r="11845" spans="1:5">
      <c r="A11845" s="10" t="s">
        <v>43</v>
      </c>
      <c r="B11845" s="4" t="s">
        <v>150</v>
      </c>
      <c r="C11845" s="4" t="s">
        <v>24578</v>
      </c>
      <c r="D11845" s="4" t="s">
        <v>24595</v>
      </c>
      <c r="E11845" s="11" t="s">
        <v>24596</v>
      </c>
    </row>
    <row r="11846" spans="1:5">
      <c r="A11846" s="10">
        <v>2711</v>
      </c>
      <c r="B11846" s="4">
        <v>1</v>
      </c>
      <c r="C11846" s="4" t="s">
        <v>24597</v>
      </c>
      <c r="D11846" s="4" t="s">
        <v>24598</v>
      </c>
      <c r="E11846" s="4" t="s">
        <v>24599</v>
      </c>
    </row>
    <row r="11847" spans="1:5">
      <c r="A11847" s="10">
        <v>2712</v>
      </c>
      <c r="B11847" s="4">
        <v>1</v>
      </c>
      <c r="C11847" s="4" t="s">
        <v>24597</v>
      </c>
      <c r="D11847" s="4" t="s">
        <v>24600</v>
      </c>
      <c r="E11847" s="4" t="s">
        <v>24601</v>
      </c>
    </row>
    <row r="11848" spans="1:5">
      <c r="A11848" s="10">
        <v>2713</v>
      </c>
      <c r="B11848" s="4">
        <v>1</v>
      </c>
      <c r="C11848" s="4" t="s">
        <v>24597</v>
      </c>
      <c r="D11848" s="4" t="s">
        <v>24602</v>
      </c>
      <c r="E11848" s="4" t="s">
        <v>24603</v>
      </c>
    </row>
    <row r="11849" spans="1:5">
      <c r="A11849" s="10">
        <v>2714</v>
      </c>
      <c r="B11849" s="4">
        <v>1</v>
      </c>
      <c r="C11849" s="4" t="s">
        <v>24597</v>
      </c>
      <c r="D11849" s="4" t="s">
        <v>24604</v>
      </c>
      <c r="E11849" s="4" t="s">
        <v>24605</v>
      </c>
    </row>
    <row r="11850" spans="1:5">
      <c r="A11850" s="10" t="s">
        <v>27</v>
      </c>
      <c r="B11850" s="4">
        <v>0</v>
      </c>
      <c r="C11850" s="4" t="s">
        <v>24597</v>
      </c>
      <c r="D11850" s="4">
        <v>7139262</v>
      </c>
      <c r="E11850" s="4" t="s">
        <v>24606</v>
      </c>
    </row>
    <row r="11851" spans="1:5">
      <c r="A11851" s="10" t="s">
        <v>56</v>
      </c>
      <c r="B11851" s="4" t="s">
        <v>85</v>
      </c>
      <c r="C11851" s="4" t="s">
        <v>24597</v>
      </c>
      <c r="D11851" s="4" t="s">
        <v>24607</v>
      </c>
      <c r="E11851" s="4" t="s">
        <v>24608</v>
      </c>
    </row>
    <row r="11852" spans="1:5">
      <c r="A11852" s="10" t="s">
        <v>59</v>
      </c>
      <c r="B11852" s="4" t="s">
        <v>110</v>
      </c>
      <c r="C11852" s="4" t="s">
        <v>24597</v>
      </c>
      <c r="D11852" s="4" t="s">
        <v>24609</v>
      </c>
      <c r="E11852" s="4" t="s">
        <v>24610</v>
      </c>
    </row>
    <row r="11853" spans="1:5">
      <c r="A11853" s="10" t="s">
        <v>27</v>
      </c>
      <c r="B11853" s="4">
        <v>0</v>
      </c>
      <c r="C11853" s="4" t="s">
        <v>24597</v>
      </c>
      <c r="D11853" s="4" t="s">
        <v>24611</v>
      </c>
      <c r="E11853" s="4" t="s">
        <v>24612</v>
      </c>
    </row>
    <row r="11854" spans="1:5">
      <c r="A11854" s="10" t="s">
        <v>30</v>
      </c>
      <c r="B11854" s="4">
        <v>4461</v>
      </c>
      <c r="C11854" s="4" t="s">
        <v>24597</v>
      </c>
      <c r="D11854" s="4" t="s">
        <v>24613</v>
      </c>
      <c r="E11854" s="4" t="s">
        <v>24614</v>
      </c>
    </row>
    <row r="11855" spans="1:5">
      <c r="A11855" s="10" t="s">
        <v>34</v>
      </c>
      <c r="B11855" s="4" t="s">
        <v>44</v>
      </c>
      <c r="C11855" s="4" t="s">
        <v>24597</v>
      </c>
      <c r="D11855" s="4" t="s">
        <v>24615</v>
      </c>
      <c r="E11855" s="4" t="s">
        <v>24616</v>
      </c>
    </row>
    <row r="11856" spans="1:5">
      <c r="A11856" s="10" t="s">
        <v>27</v>
      </c>
      <c r="B11856" s="4">
        <v>0</v>
      </c>
      <c r="C11856" s="4" t="s">
        <v>24617</v>
      </c>
      <c r="D11856" s="4" t="s">
        <v>24618</v>
      </c>
      <c r="E11856" s="4" t="s">
        <v>24619</v>
      </c>
    </row>
    <row r="11857" spans="1:5">
      <c r="A11857" s="10" t="s">
        <v>39</v>
      </c>
      <c r="B11857" s="4" t="s">
        <v>85</v>
      </c>
      <c r="C11857" s="4" t="s">
        <v>24617</v>
      </c>
      <c r="D11857" s="4" t="s">
        <v>24620</v>
      </c>
      <c r="E11857" s="4" t="s">
        <v>24621</v>
      </c>
    </row>
    <row r="11858" spans="1:5">
      <c r="A11858" s="10" t="s">
        <v>43</v>
      </c>
      <c r="B11858" s="4" t="s">
        <v>150</v>
      </c>
      <c r="C11858" s="4" t="s">
        <v>24617</v>
      </c>
      <c r="D11858" s="4" t="s">
        <v>24622</v>
      </c>
      <c r="E11858" s="4" t="s">
        <v>24623</v>
      </c>
    </row>
    <row r="11859" spans="1:5">
      <c r="A11859" s="10" t="s">
        <v>27</v>
      </c>
      <c r="B11859" s="4">
        <v>0</v>
      </c>
      <c r="C11859" s="4" t="s">
        <v>24617</v>
      </c>
      <c r="D11859" s="11">
        <v>7214000</v>
      </c>
      <c r="E11859" s="4" t="s">
        <v>24624</v>
      </c>
    </row>
    <row r="11860" spans="1:5">
      <c r="A11860" s="10" t="s">
        <v>48</v>
      </c>
      <c r="B11860" s="4" t="s">
        <v>2926</v>
      </c>
      <c r="C11860" s="4" t="s">
        <v>24617</v>
      </c>
      <c r="D11860" s="4">
        <v>7215573</v>
      </c>
      <c r="E11860" s="4" t="s">
        <v>24625</v>
      </c>
    </row>
    <row r="11861" spans="1:5">
      <c r="A11861" s="10" t="s">
        <v>51</v>
      </c>
      <c r="B11861" s="4">
        <v>800</v>
      </c>
      <c r="C11861" s="4" t="s">
        <v>24617</v>
      </c>
      <c r="D11861" s="4" t="s">
        <v>24626</v>
      </c>
      <c r="E11861" s="4" t="s">
        <v>24627</v>
      </c>
    </row>
    <row r="11862" spans="1:5">
      <c r="A11862" s="10">
        <v>2711</v>
      </c>
      <c r="B11862" s="4">
        <v>1</v>
      </c>
      <c r="C11862" s="4" t="s">
        <v>24628</v>
      </c>
      <c r="D11862" s="4" t="s">
        <v>24629</v>
      </c>
      <c r="E11862" s="4" t="s">
        <v>24630</v>
      </c>
    </row>
    <row r="11863" spans="1:5">
      <c r="A11863" s="10">
        <v>2712</v>
      </c>
      <c r="B11863" s="4">
        <v>1</v>
      </c>
      <c r="C11863" s="4" t="s">
        <v>24628</v>
      </c>
      <c r="D11863" s="4" t="s">
        <v>24631</v>
      </c>
      <c r="E11863" s="4" t="s">
        <v>24632</v>
      </c>
    </row>
    <row r="11864" spans="1:5">
      <c r="A11864" s="10">
        <v>2713</v>
      </c>
      <c r="B11864" s="4">
        <v>1</v>
      </c>
      <c r="C11864" s="4" t="s">
        <v>24628</v>
      </c>
      <c r="D11864" s="4" t="s">
        <v>24633</v>
      </c>
      <c r="E11864" s="4" t="s">
        <v>24634</v>
      </c>
    </row>
    <row r="11865" spans="1:5">
      <c r="A11865" s="10">
        <v>2714</v>
      </c>
      <c r="B11865" s="4">
        <v>1</v>
      </c>
      <c r="C11865" s="4" t="s">
        <v>24628</v>
      </c>
      <c r="D11865" s="4" t="s">
        <v>24635</v>
      </c>
      <c r="E11865" s="4" t="s">
        <v>24636</v>
      </c>
    </row>
    <row r="11866" spans="1:5">
      <c r="A11866" s="10" t="s">
        <v>27</v>
      </c>
      <c r="B11866" s="4">
        <v>0</v>
      </c>
      <c r="C11866" s="4" t="s">
        <v>24628</v>
      </c>
      <c r="D11866" s="4" t="s">
        <v>24637</v>
      </c>
      <c r="E11866" s="4" t="s">
        <v>24638</v>
      </c>
    </row>
    <row r="11867" spans="1:5">
      <c r="A11867" s="10" t="s">
        <v>30</v>
      </c>
      <c r="B11867" s="4">
        <v>4464</v>
      </c>
      <c r="C11867" s="4" t="s">
        <v>24628</v>
      </c>
      <c r="D11867" s="4" t="s">
        <v>24639</v>
      </c>
      <c r="E11867" s="4" t="s">
        <v>24640</v>
      </c>
    </row>
    <row r="11868" spans="1:5">
      <c r="A11868" s="10" t="s">
        <v>34</v>
      </c>
      <c r="B11868" s="4">
        <v>9800</v>
      </c>
      <c r="C11868" s="4" t="s">
        <v>24628</v>
      </c>
      <c r="D11868" s="4" t="s">
        <v>24641</v>
      </c>
      <c r="E11868" s="4" t="s">
        <v>24642</v>
      </c>
    </row>
    <row r="11869" spans="1:5">
      <c r="A11869" s="10" t="s">
        <v>27</v>
      </c>
      <c r="B11869" s="4">
        <v>0</v>
      </c>
      <c r="C11869" s="4" t="s">
        <v>24643</v>
      </c>
      <c r="D11869" s="4" t="s">
        <v>24644</v>
      </c>
      <c r="E11869" s="4" t="s">
        <v>24645</v>
      </c>
    </row>
    <row r="11870" spans="1:5">
      <c r="A11870" s="10" t="s">
        <v>39</v>
      </c>
      <c r="B11870" s="4" t="s">
        <v>85</v>
      </c>
      <c r="C11870" s="4" t="s">
        <v>24643</v>
      </c>
      <c r="D11870" s="4" t="s">
        <v>24646</v>
      </c>
      <c r="E11870" s="4" t="s">
        <v>24647</v>
      </c>
    </row>
    <row r="11871" spans="1:5">
      <c r="A11871" s="10" t="s">
        <v>43</v>
      </c>
      <c r="B11871" s="4" t="s">
        <v>417</v>
      </c>
      <c r="C11871" s="4" t="s">
        <v>24643</v>
      </c>
      <c r="D11871" s="4" t="s">
        <v>24648</v>
      </c>
      <c r="E11871" s="4" t="s">
        <v>24649</v>
      </c>
    </row>
    <row r="11872" spans="1:5">
      <c r="A11872" s="10" t="s">
        <v>27</v>
      </c>
      <c r="B11872" s="4">
        <v>0</v>
      </c>
      <c r="C11872" s="4" t="s">
        <v>24643</v>
      </c>
      <c r="D11872" s="4" t="s">
        <v>24650</v>
      </c>
      <c r="E11872" s="4" t="s">
        <v>24651</v>
      </c>
    </row>
    <row r="11873" spans="1:5">
      <c r="A11873" s="10" t="s">
        <v>48</v>
      </c>
      <c r="B11873" s="4" t="s">
        <v>2926</v>
      </c>
      <c r="C11873" s="4" t="s">
        <v>24643</v>
      </c>
      <c r="D11873" s="4" t="s">
        <v>24652</v>
      </c>
      <c r="E11873" s="4" t="s">
        <v>24653</v>
      </c>
    </row>
    <row r="11874" spans="1:5">
      <c r="A11874" s="10" t="s">
        <v>51</v>
      </c>
      <c r="B11874" s="4">
        <v>6800</v>
      </c>
      <c r="C11874" s="4" t="s">
        <v>24643</v>
      </c>
      <c r="D11874" s="4" t="s">
        <v>24654</v>
      </c>
      <c r="E11874" s="4" t="s">
        <v>24655</v>
      </c>
    </row>
    <row r="11875" spans="1:5">
      <c r="A11875" s="10" t="s">
        <v>27</v>
      </c>
      <c r="B11875" s="4">
        <v>0</v>
      </c>
      <c r="C11875" s="4" t="s">
        <v>24643</v>
      </c>
      <c r="D11875" s="4" t="s">
        <v>24656</v>
      </c>
      <c r="E11875" s="11" t="s">
        <v>24657</v>
      </c>
    </row>
    <row r="11876" spans="1:5">
      <c r="A11876" s="10" t="s">
        <v>56</v>
      </c>
      <c r="B11876" s="4" t="s">
        <v>85</v>
      </c>
      <c r="C11876" s="4" t="s">
        <v>24643</v>
      </c>
      <c r="D11876" s="4" t="s">
        <v>24658</v>
      </c>
      <c r="E11876" s="4" t="s">
        <v>24659</v>
      </c>
    </row>
    <row r="11877" spans="1:5">
      <c r="A11877" s="10" t="s">
        <v>59</v>
      </c>
      <c r="B11877" s="4">
        <v>9800</v>
      </c>
      <c r="C11877" s="4" t="s">
        <v>24643</v>
      </c>
      <c r="D11877" s="4" t="s">
        <v>24660</v>
      </c>
      <c r="E11877" s="4" t="s">
        <v>24661</v>
      </c>
    </row>
    <row r="11878" spans="1:5">
      <c r="A11878" s="10">
        <v>2711</v>
      </c>
      <c r="B11878" s="4">
        <v>1</v>
      </c>
      <c r="C11878" s="4" t="s">
        <v>24662</v>
      </c>
      <c r="D11878" s="4" t="s">
        <v>24663</v>
      </c>
      <c r="E11878" s="4" t="s">
        <v>24664</v>
      </c>
    </row>
    <row r="11879" spans="1:5">
      <c r="A11879" s="10">
        <v>2712</v>
      </c>
      <c r="B11879" s="4">
        <v>1</v>
      </c>
      <c r="C11879" s="4" t="s">
        <v>24662</v>
      </c>
      <c r="D11879" s="4" t="s">
        <v>24665</v>
      </c>
      <c r="E11879" s="4" t="s">
        <v>24666</v>
      </c>
    </row>
    <row r="11880" spans="1:5">
      <c r="A11880" s="10">
        <v>2713</v>
      </c>
      <c r="B11880" s="4">
        <v>1</v>
      </c>
      <c r="C11880" s="4" t="s">
        <v>24662</v>
      </c>
      <c r="D11880" s="4" t="s">
        <v>24667</v>
      </c>
      <c r="E11880" s="4" t="s">
        <v>24668</v>
      </c>
    </row>
    <row r="11881" spans="1:5">
      <c r="A11881" s="10">
        <v>2714</v>
      </c>
      <c r="B11881" s="4">
        <v>1</v>
      </c>
      <c r="C11881" s="4" t="s">
        <v>24662</v>
      </c>
      <c r="D11881" s="4" t="s">
        <v>24669</v>
      </c>
      <c r="E11881" s="4" t="s">
        <v>24670</v>
      </c>
    </row>
    <row r="11882" spans="1:5">
      <c r="A11882" s="10" t="s">
        <v>27</v>
      </c>
      <c r="B11882" s="4">
        <v>0</v>
      </c>
      <c r="C11882" s="4" t="s">
        <v>24662</v>
      </c>
      <c r="D11882" s="4" t="s">
        <v>24671</v>
      </c>
      <c r="E11882" s="4" t="s">
        <v>24672</v>
      </c>
    </row>
    <row r="11883" spans="1:5">
      <c r="A11883" s="10" t="s">
        <v>39</v>
      </c>
      <c r="B11883" s="4" t="s">
        <v>85</v>
      </c>
      <c r="C11883" s="4" t="s">
        <v>24662</v>
      </c>
      <c r="D11883" s="4" t="s">
        <v>24673</v>
      </c>
      <c r="E11883" s="4" t="s">
        <v>24674</v>
      </c>
    </row>
    <row r="11884" spans="1:5">
      <c r="A11884" s="10" t="s">
        <v>43</v>
      </c>
      <c r="B11884" s="4">
        <v>7000</v>
      </c>
      <c r="C11884" s="4" t="s">
        <v>24662</v>
      </c>
      <c r="D11884" s="4" t="s">
        <v>24675</v>
      </c>
      <c r="E11884" s="4" t="s">
        <v>24676</v>
      </c>
    </row>
    <row r="11885" spans="1:5">
      <c r="A11885" s="10" t="s">
        <v>27</v>
      </c>
      <c r="B11885" s="4">
        <v>0</v>
      </c>
      <c r="C11885" s="4" t="s">
        <v>24677</v>
      </c>
      <c r="D11885" s="4" t="s">
        <v>24678</v>
      </c>
      <c r="E11885" s="4" t="s">
        <v>24679</v>
      </c>
    </row>
    <row r="11886" spans="1:5">
      <c r="A11886" s="10" t="s">
        <v>48</v>
      </c>
      <c r="B11886" s="4" t="s">
        <v>2926</v>
      </c>
      <c r="C11886" s="4" t="s">
        <v>24677</v>
      </c>
      <c r="D11886" s="4" t="s">
        <v>24680</v>
      </c>
      <c r="E11886" s="4" t="s">
        <v>24681</v>
      </c>
    </row>
    <row r="11887" spans="1:5">
      <c r="A11887" s="10" t="s">
        <v>51</v>
      </c>
      <c r="B11887" s="4">
        <v>7800</v>
      </c>
      <c r="C11887" s="4" t="s">
        <v>24677</v>
      </c>
      <c r="D11887" s="4" t="s">
        <v>24682</v>
      </c>
      <c r="E11887" s="4" t="s">
        <v>24683</v>
      </c>
    </row>
    <row r="11888" spans="1:5">
      <c r="A11888" s="10" t="s">
        <v>27</v>
      </c>
      <c r="B11888" s="4">
        <v>0</v>
      </c>
      <c r="C11888" s="4" t="s">
        <v>24677</v>
      </c>
      <c r="D11888" s="4" t="s">
        <v>24684</v>
      </c>
      <c r="E11888" s="4" t="s">
        <v>24685</v>
      </c>
    </row>
    <row r="11889" spans="1:5">
      <c r="A11889" s="10" t="s">
        <v>56</v>
      </c>
      <c r="B11889" s="4" t="s">
        <v>2926</v>
      </c>
      <c r="C11889" s="4" t="s">
        <v>24677</v>
      </c>
      <c r="D11889" s="4" t="s">
        <v>24686</v>
      </c>
      <c r="E11889" s="4" t="s">
        <v>24687</v>
      </c>
    </row>
    <row r="11890" spans="1:5">
      <c r="A11890" s="10" t="s">
        <v>59</v>
      </c>
      <c r="B11890" s="4">
        <v>1800</v>
      </c>
      <c r="C11890" s="4" t="s">
        <v>24677</v>
      </c>
      <c r="D11890" s="4" t="s">
        <v>24688</v>
      </c>
      <c r="E11890" s="4" t="s">
        <v>24689</v>
      </c>
    </row>
    <row r="11891" spans="1:5">
      <c r="A11891" s="10" t="s">
        <v>27</v>
      </c>
      <c r="B11891" s="4">
        <v>0</v>
      </c>
      <c r="C11891" s="4" t="s">
        <v>24677</v>
      </c>
      <c r="D11891" s="4" t="s">
        <v>24690</v>
      </c>
      <c r="E11891" s="4" t="s">
        <v>24691</v>
      </c>
    </row>
    <row r="11892" spans="1:5">
      <c r="A11892" s="10" t="s">
        <v>30</v>
      </c>
      <c r="B11892" s="4">
        <v>4468</v>
      </c>
      <c r="C11892" s="4" t="s">
        <v>24677</v>
      </c>
      <c r="D11892" s="4" t="s">
        <v>24692</v>
      </c>
      <c r="E11892" s="4" t="s">
        <v>24693</v>
      </c>
    </row>
    <row r="11893" spans="1:5">
      <c r="A11893" s="10" t="s">
        <v>34</v>
      </c>
      <c r="B11893" s="4">
        <v>7400</v>
      </c>
      <c r="C11893" s="4" t="s">
        <v>24677</v>
      </c>
      <c r="D11893" s="4" t="s">
        <v>24694</v>
      </c>
      <c r="E11893" s="4" t="s">
        <v>24695</v>
      </c>
    </row>
    <row r="11894" spans="1:5">
      <c r="A11894" s="10">
        <v>2711</v>
      </c>
      <c r="B11894" s="4">
        <v>1</v>
      </c>
      <c r="C11894" s="4" t="s">
        <v>24696</v>
      </c>
      <c r="D11894" s="4">
        <v>72883883</v>
      </c>
      <c r="E11894" s="4" t="s">
        <v>24697</v>
      </c>
    </row>
    <row r="11895" spans="1:5">
      <c r="A11895" s="10">
        <v>2712</v>
      </c>
      <c r="B11895" s="4">
        <v>1</v>
      </c>
      <c r="C11895" s="4" t="s">
        <v>24696</v>
      </c>
      <c r="D11895" s="4" t="s">
        <v>24698</v>
      </c>
      <c r="E11895" s="4" t="s">
        <v>24699</v>
      </c>
    </row>
    <row r="11896" spans="1:5">
      <c r="A11896" s="10">
        <v>2713</v>
      </c>
      <c r="B11896" s="4">
        <v>1</v>
      </c>
      <c r="C11896" s="4" t="s">
        <v>24696</v>
      </c>
      <c r="D11896" s="4">
        <v>72884758</v>
      </c>
      <c r="E11896" s="4" t="s">
        <v>24700</v>
      </c>
    </row>
    <row r="11897" spans="1:5">
      <c r="A11897" s="10">
        <v>2714</v>
      </c>
      <c r="B11897" s="4">
        <v>1</v>
      </c>
      <c r="C11897" s="4" t="s">
        <v>24696</v>
      </c>
      <c r="D11897" s="4" t="s">
        <v>24701</v>
      </c>
      <c r="E11897" s="4" t="s">
        <v>24702</v>
      </c>
    </row>
    <row r="11898" spans="1:5">
      <c r="A11898" s="10" t="s">
        <v>27</v>
      </c>
      <c r="B11898" s="4">
        <v>0</v>
      </c>
      <c r="C11898" s="4" t="s">
        <v>24696</v>
      </c>
      <c r="D11898" s="4" t="s">
        <v>24703</v>
      </c>
      <c r="E11898" s="4" t="s">
        <v>24704</v>
      </c>
    </row>
    <row r="11899" spans="1:5">
      <c r="A11899" s="10" t="s">
        <v>48</v>
      </c>
      <c r="B11899" s="4" t="s">
        <v>2926</v>
      </c>
      <c r="C11899" s="4" t="s">
        <v>24696</v>
      </c>
      <c r="D11899" s="4" t="s">
        <v>24705</v>
      </c>
      <c r="E11899" s="4" t="s">
        <v>24706</v>
      </c>
    </row>
    <row r="11900" spans="1:5">
      <c r="A11900" s="10" t="s">
        <v>51</v>
      </c>
      <c r="B11900" s="4" t="s">
        <v>394</v>
      </c>
      <c r="C11900" s="4" t="s">
        <v>24696</v>
      </c>
      <c r="D11900" s="4" t="s">
        <v>24707</v>
      </c>
      <c r="E11900" s="4" t="s">
        <v>24708</v>
      </c>
    </row>
    <row r="11901" spans="1:5">
      <c r="A11901" s="10" t="s">
        <v>27</v>
      </c>
      <c r="B11901" s="4">
        <v>0</v>
      </c>
      <c r="C11901" s="4" t="s">
        <v>24709</v>
      </c>
      <c r="D11901" s="4" t="s">
        <v>24710</v>
      </c>
      <c r="E11901" s="4" t="s">
        <v>24711</v>
      </c>
    </row>
    <row r="11902" spans="1:5">
      <c r="A11902" s="10" t="s">
        <v>56</v>
      </c>
      <c r="B11902" s="4" t="s">
        <v>85</v>
      </c>
      <c r="C11902" s="4" t="s">
        <v>24709</v>
      </c>
      <c r="D11902" s="4" t="s">
        <v>24712</v>
      </c>
      <c r="E11902" s="4" t="s">
        <v>24713</v>
      </c>
    </row>
    <row r="11903" spans="1:5">
      <c r="A11903" s="10" t="s">
        <v>59</v>
      </c>
      <c r="B11903" s="4">
        <v>9000</v>
      </c>
      <c r="C11903" s="4" t="s">
        <v>24709</v>
      </c>
      <c r="D11903" s="4" t="s">
        <v>24714</v>
      </c>
      <c r="E11903" s="4">
        <v>79837343</v>
      </c>
    </row>
    <row r="11904" spans="1:5">
      <c r="A11904" s="10" t="s">
        <v>27</v>
      </c>
      <c r="B11904" s="4">
        <v>0</v>
      </c>
      <c r="C11904" s="4" t="s">
        <v>24709</v>
      </c>
      <c r="D11904" s="4" t="s">
        <v>24715</v>
      </c>
      <c r="E11904" s="4" t="s">
        <v>24716</v>
      </c>
    </row>
    <row r="11905" spans="1:5">
      <c r="A11905" s="10" t="s">
        <v>30</v>
      </c>
      <c r="B11905" s="4">
        <v>4463</v>
      </c>
      <c r="C11905" s="4" t="s">
        <v>24709</v>
      </c>
      <c r="D11905" s="4" t="s">
        <v>24717</v>
      </c>
      <c r="E11905" s="4" t="s">
        <v>24718</v>
      </c>
    </row>
    <row r="11906" spans="1:5">
      <c r="A11906" s="10" t="s">
        <v>34</v>
      </c>
      <c r="B11906" s="4" t="s">
        <v>5513</v>
      </c>
      <c r="C11906" s="4" t="s">
        <v>24709</v>
      </c>
      <c r="D11906" s="4" t="s">
        <v>24719</v>
      </c>
      <c r="E11906" s="4" t="s">
        <v>24720</v>
      </c>
    </row>
    <row r="11907" spans="1:5">
      <c r="A11907" s="10" t="s">
        <v>27</v>
      </c>
      <c r="B11907" s="4">
        <v>0</v>
      </c>
      <c r="C11907" s="4" t="s">
        <v>24709</v>
      </c>
      <c r="D11907" s="4" t="s">
        <v>24721</v>
      </c>
      <c r="E11907" s="4" t="s">
        <v>24722</v>
      </c>
    </row>
    <row r="11908" spans="1:5">
      <c r="A11908" s="10" t="s">
        <v>39</v>
      </c>
      <c r="B11908" s="4" t="s">
        <v>85</v>
      </c>
      <c r="C11908" s="4" t="s">
        <v>21702</v>
      </c>
      <c r="D11908" s="4" t="s">
        <v>24723</v>
      </c>
      <c r="E11908" s="4" t="s">
        <v>24724</v>
      </c>
    </row>
    <row r="11909" spans="1:5">
      <c r="A11909" s="10" t="s">
        <v>43</v>
      </c>
      <c r="B11909" s="4" t="s">
        <v>417</v>
      </c>
      <c r="C11909" s="4" t="s">
        <v>24725</v>
      </c>
      <c r="D11909" s="11" t="s">
        <v>24726</v>
      </c>
      <c r="E11909" s="4" t="s">
        <v>24727</v>
      </c>
    </row>
    <row r="11910" spans="1:5">
      <c r="A11910" s="10">
        <v>2711</v>
      </c>
      <c r="B11910" s="4">
        <v>1</v>
      </c>
      <c r="C11910" s="4" t="s">
        <v>24728</v>
      </c>
      <c r="D11910" s="4" t="s">
        <v>24729</v>
      </c>
      <c r="E11910" s="4" t="s">
        <v>24730</v>
      </c>
    </row>
    <row r="11911" spans="1:5">
      <c r="A11911" s="10">
        <v>2712</v>
      </c>
      <c r="B11911" s="4">
        <v>1</v>
      </c>
      <c r="C11911" s="4" t="s">
        <v>24728</v>
      </c>
      <c r="D11911" s="4" t="s">
        <v>24731</v>
      </c>
      <c r="E11911" s="4" t="s">
        <v>24732</v>
      </c>
    </row>
    <row r="11912" spans="1:5">
      <c r="A11912" s="10">
        <v>2713</v>
      </c>
      <c r="B11912" s="4">
        <v>1</v>
      </c>
      <c r="C11912" s="4" t="s">
        <v>24728</v>
      </c>
      <c r="D11912" s="4" t="s">
        <v>24733</v>
      </c>
      <c r="E11912" s="4" t="s">
        <v>24734</v>
      </c>
    </row>
    <row r="11913" spans="1:5">
      <c r="A11913" s="10">
        <v>2714</v>
      </c>
      <c r="B11913" s="4">
        <v>1</v>
      </c>
      <c r="C11913" s="4" t="s">
        <v>24728</v>
      </c>
      <c r="D11913" s="4" t="s">
        <v>24735</v>
      </c>
      <c r="E11913" s="4" t="s">
        <v>24736</v>
      </c>
    </row>
    <row r="11914" spans="1:5">
      <c r="A11914" s="10" t="s">
        <v>27</v>
      </c>
      <c r="B11914" s="4">
        <v>0</v>
      </c>
      <c r="C11914" s="4" t="s">
        <v>24728</v>
      </c>
      <c r="D11914" s="4" t="s">
        <v>24737</v>
      </c>
      <c r="E11914" s="4" t="s">
        <v>24738</v>
      </c>
    </row>
    <row r="11915" spans="1:5">
      <c r="A11915" s="10" t="s">
        <v>56</v>
      </c>
      <c r="B11915" s="4" t="s">
        <v>2926</v>
      </c>
      <c r="C11915" s="4" t="s">
        <v>24728</v>
      </c>
      <c r="D11915" s="4" t="s">
        <v>24739</v>
      </c>
      <c r="E11915" s="4" t="s">
        <v>24740</v>
      </c>
    </row>
    <row r="11916" spans="1:5">
      <c r="A11916" s="10" t="s">
        <v>59</v>
      </c>
      <c r="B11916" s="4">
        <v>1000</v>
      </c>
      <c r="C11916" s="4" t="s">
        <v>24728</v>
      </c>
      <c r="D11916" s="4" t="s">
        <v>24741</v>
      </c>
      <c r="E11916" s="4" t="s">
        <v>24742</v>
      </c>
    </row>
    <row r="11917" spans="1:5">
      <c r="A11917" s="10" t="s">
        <v>27</v>
      </c>
      <c r="B11917" s="4">
        <v>0</v>
      </c>
      <c r="C11917" s="4" t="s">
        <v>24728</v>
      </c>
      <c r="D11917" s="4" t="s">
        <v>24743</v>
      </c>
      <c r="E11917" s="4" t="s">
        <v>24744</v>
      </c>
    </row>
    <row r="11918" spans="1:5">
      <c r="A11918" s="10" t="s">
        <v>30</v>
      </c>
      <c r="B11918" s="4">
        <v>4464</v>
      </c>
      <c r="C11918" s="4" t="s">
        <v>24728</v>
      </c>
      <c r="D11918" s="4" t="s">
        <v>24745</v>
      </c>
      <c r="E11918" s="4" t="s">
        <v>24746</v>
      </c>
    </row>
    <row r="11919" spans="1:5">
      <c r="A11919" s="10" t="s">
        <v>34</v>
      </c>
      <c r="B11919" s="4" t="s">
        <v>774</v>
      </c>
      <c r="C11919" s="4" t="s">
        <v>24728</v>
      </c>
      <c r="D11919" s="4" t="s">
        <v>24747</v>
      </c>
      <c r="E11919" s="4" t="s">
        <v>24748</v>
      </c>
    </row>
    <row r="11920" spans="1:5">
      <c r="A11920" s="10" t="s">
        <v>27</v>
      </c>
      <c r="B11920" s="4">
        <v>0</v>
      </c>
      <c r="C11920" s="4" t="s">
        <v>24749</v>
      </c>
      <c r="D11920" s="4" t="s">
        <v>24750</v>
      </c>
      <c r="E11920" s="4" t="s">
        <v>24751</v>
      </c>
    </row>
    <row r="11921" spans="1:5">
      <c r="A11921" s="10" t="s">
        <v>39</v>
      </c>
      <c r="B11921" s="4" t="s">
        <v>2926</v>
      </c>
      <c r="C11921" s="4" t="s">
        <v>24749</v>
      </c>
      <c r="D11921" s="4" t="s">
        <v>24752</v>
      </c>
      <c r="E11921" s="4" t="s">
        <v>24753</v>
      </c>
    </row>
    <row r="11922" spans="1:5">
      <c r="A11922" s="10" t="s">
        <v>43</v>
      </c>
      <c r="B11922" s="4">
        <v>1800</v>
      </c>
      <c r="C11922" s="4" t="s">
        <v>24749</v>
      </c>
      <c r="D11922" s="4" t="s">
        <v>24754</v>
      </c>
      <c r="E11922" s="4" t="s">
        <v>24755</v>
      </c>
    </row>
    <row r="11923" spans="1:5">
      <c r="A11923" s="10" t="s">
        <v>27</v>
      </c>
      <c r="B11923" s="4">
        <v>0</v>
      </c>
      <c r="C11923" s="4" t="s">
        <v>24749</v>
      </c>
      <c r="D11923" s="4" t="s">
        <v>24756</v>
      </c>
      <c r="E11923" s="4" t="s">
        <v>24757</v>
      </c>
    </row>
    <row r="11924" spans="1:5">
      <c r="A11924" s="10" t="s">
        <v>48</v>
      </c>
      <c r="B11924" s="4" t="s">
        <v>85</v>
      </c>
      <c r="C11924" s="4" t="s">
        <v>24749</v>
      </c>
      <c r="D11924" s="4" t="s">
        <v>24758</v>
      </c>
      <c r="E11924" s="4" t="s">
        <v>24759</v>
      </c>
    </row>
    <row r="11925" spans="1:5">
      <c r="A11925" s="10" t="s">
        <v>51</v>
      </c>
      <c r="B11925" s="4" t="s">
        <v>94</v>
      </c>
      <c r="C11925" s="4" t="s">
        <v>24749</v>
      </c>
      <c r="D11925" s="4" t="s">
        <v>24760</v>
      </c>
      <c r="E11925" s="4" t="s">
        <v>24761</v>
      </c>
    </row>
    <row r="11926" spans="1:5">
      <c r="A11926" s="10">
        <v>2711</v>
      </c>
      <c r="B11926" s="4">
        <v>1</v>
      </c>
      <c r="C11926" s="4" t="s">
        <v>24762</v>
      </c>
      <c r="D11926" s="4" t="s">
        <v>24763</v>
      </c>
      <c r="E11926" s="4" t="s">
        <v>24764</v>
      </c>
    </row>
    <row r="11927" spans="1:5">
      <c r="A11927" s="10">
        <v>2712</v>
      </c>
      <c r="B11927" s="4">
        <v>1</v>
      </c>
      <c r="C11927" s="4" t="s">
        <v>24762</v>
      </c>
      <c r="D11927" s="4" t="s">
        <v>24765</v>
      </c>
      <c r="E11927" s="4" t="s">
        <v>24766</v>
      </c>
    </row>
    <row r="11928" spans="1:5">
      <c r="A11928" s="10">
        <v>2713</v>
      </c>
      <c r="B11928" s="4">
        <v>1</v>
      </c>
      <c r="C11928" s="4" t="s">
        <v>24762</v>
      </c>
      <c r="D11928" s="4" t="s">
        <v>24767</v>
      </c>
      <c r="E11928" s="4" t="s">
        <v>24768</v>
      </c>
    </row>
    <row r="11929" spans="1:5">
      <c r="A11929" s="10">
        <v>2714</v>
      </c>
      <c r="B11929" s="4">
        <v>1</v>
      </c>
      <c r="C11929" s="4" t="s">
        <v>24762</v>
      </c>
      <c r="D11929" s="4" t="s">
        <v>24769</v>
      </c>
      <c r="E11929" s="4" t="s">
        <v>24770</v>
      </c>
    </row>
    <row r="11930" spans="1:5">
      <c r="A11930" s="10" t="s">
        <v>27</v>
      </c>
      <c r="B11930" s="4">
        <v>0</v>
      </c>
      <c r="C11930" s="4" t="s">
        <v>24762</v>
      </c>
      <c r="D11930" s="4" t="s">
        <v>24771</v>
      </c>
      <c r="E11930" s="4" t="s">
        <v>24772</v>
      </c>
    </row>
    <row r="11931" spans="1:5">
      <c r="A11931" s="10" t="s">
        <v>30</v>
      </c>
      <c r="B11931" s="4">
        <v>4462</v>
      </c>
      <c r="C11931" s="4" t="s">
        <v>24762</v>
      </c>
      <c r="D11931" s="4" t="s">
        <v>24773</v>
      </c>
      <c r="E11931" s="4" t="s">
        <v>24774</v>
      </c>
    </row>
    <row r="11932" spans="1:5">
      <c r="A11932" s="10" t="s">
        <v>34</v>
      </c>
      <c r="B11932" s="4">
        <v>2800</v>
      </c>
      <c r="C11932" s="4" t="s">
        <v>24762</v>
      </c>
      <c r="D11932" s="4" t="s">
        <v>24775</v>
      </c>
      <c r="E11932" s="4" t="s">
        <v>24776</v>
      </c>
    </row>
    <row r="11933" spans="1:5">
      <c r="A11933" s="10" t="s">
        <v>27</v>
      </c>
      <c r="B11933" s="4">
        <v>0</v>
      </c>
      <c r="C11933" s="4" t="s">
        <v>24762</v>
      </c>
      <c r="D11933" s="4" t="s">
        <v>24777</v>
      </c>
      <c r="E11933" s="4" t="s">
        <v>24778</v>
      </c>
    </row>
    <row r="11934" spans="1:5">
      <c r="A11934" s="10" t="s">
        <v>39</v>
      </c>
      <c r="B11934" s="4" t="s">
        <v>2926</v>
      </c>
      <c r="C11934" s="4" t="s">
        <v>21702</v>
      </c>
      <c r="D11934" s="4" t="s">
        <v>24779</v>
      </c>
      <c r="E11934" s="4" t="s">
        <v>24780</v>
      </c>
    </row>
    <row r="11935" spans="1:5">
      <c r="A11935" s="10" t="s">
        <v>43</v>
      </c>
      <c r="B11935" s="4">
        <v>800</v>
      </c>
      <c r="C11935" s="4" t="s">
        <v>24781</v>
      </c>
      <c r="D11935" s="4" t="s">
        <v>24782</v>
      </c>
      <c r="E11935" s="4" t="s">
        <v>24783</v>
      </c>
    </row>
    <row r="11936" spans="1:5">
      <c r="A11936" s="10" t="s">
        <v>27</v>
      </c>
      <c r="B11936" s="4">
        <v>0</v>
      </c>
      <c r="C11936" s="4" t="s">
        <v>24784</v>
      </c>
      <c r="D11936" s="4" t="s">
        <v>24785</v>
      </c>
      <c r="E11936" s="4" t="s">
        <v>24786</v>
      </c>
    </row>
    <row r="11937" spans="1:5">
      <c r="A11937" s="10" t="s">
        <v>48</v>
      </c>
      <c r="B11937" s="4" t="s">
        <v>2926</v>
      </c>
      <c r="C11937" s="4" t="s">
        <v>24784</v>
      </c>
      <c r="D11937" s="4" t="s">
        <v>24787</v>
      </c>
      <c r="E11937" s="4" t="s">
        <v>24788</v>
      </c>
    </row>
    <row r="11938" spans="1:5">
      <c r="A11938" s="10" t="s">
        <v>51</v>
      </c>
      <c r="B11938" s="4">
        <v>800</v>
      </c>
      <c r="C11938" s="4" t="s">
        <v>24784</v>
      </c>
      <c r="D11938" s="4" t="s">
        <v>24789</v>
      </c>
      <c r="E11938" s="4" t="s">
        <v>24790</v>
      </c>
    </row>
    <row r="11939" spans="1:5">
      <c r="A11939" s="10" t="s">
        <v>27</v>
      </c>
      <c r="B11939" s="4">
        <v>0</v>
      </c>
      <c r="C11939" s="4" t="s">
        <v>24784</v>
      </c>
      <c r="D11939" s="4" t="s">
        <v>24791</v>
      </c>
      <c r="E11939" s="4" t="s">
        <v>24792</v>
      </c>
    </row>
    <row r="11940" spans="1:5">
      <c r="A11940" s="10" t="s">
        <v>56</v>
      </c>
      <c r="B11940" s="4" t="s">
        <v>2926</v>
      </c>
      <c r="C11940" s="4" t="s">
        <v>24784</v>
      </c>
      <c r="D11940" s="4" t="s">
        <v>24793</v>
      </c>
      <c r="E11940" s="4" t="s">
        <v>24794</v>
      </c>
    </row>
    <row r="11941" spans="1:5">
      <c r="A11941" s="10" t="s">
        <v>59</v>
      </c>
      <c r="B11941" s="4">
        <v>800</v>
      </c>
      <c r="C11941" s="4" t="s">
        <v>24784</v>
      </c>
      <c r="D11941" s="4" t="s">
        <v>24795</v>
      </c>
      <c r="E11941" s="4" t="s">
        <v>24796</v>
      </c>
    </row>
    <row r="11942" spans="1:5">
      <c r="A11942" s="10">
        <v>2711</v>
      </c>
      <c r="B11942" s="4">
        <v>1</v>
      </c>
      <c r="C11942" s="4" t="s">
        <v>24797</v>
      </c>
      <c r="D11942" s="4" t="s">
        <v>24798</v>
      </c>
      <c r="E11942" s="4" t="s">
        <v>24799</v>
      </c>
    </row>
    <row r="11943" spans="1:5">
      <c r="A11943" s="10">
        <v>2712</v>
      </c>
      <c r="B11943" s="4">
        <v>1</v>
      </c>
      <c r="C11943" s="4" t="s">
        <v>24797</v>
      </c>
      <c r="D11943" s="4" t="s">
        <v>24800</v>
      </c>
      <c r="E11943" s="4" t="s">
        <v>24801</v>
      </c>
    </row>
    <row r="11944" spans="1:5">
      <c r="A11944" s="10">
        <v>2713</v>
      </c>
      <c r="B11944" s="4">
        <v>1</v>
      </c>
      <c r="C11944" s="4" t="s">
        <v>24797</v>
      </c>
      <c r="D11944" s="4" t="s">
        <v>24802</v>
      </c>
      <c r="E11944" s="4" t="s">
        <v>24803</v>
      </c>
    </row>
    <row r="11945" spans="1:5">
      <c r="A11945" s="10">
        <v>2714</v>
      </c>
      <c r="B11945" s="4">
        <v>1</v>
      </c>
      <c r="C11945" s="4" t="s">
        <v>24797</v>
      </c>
      <c r="D11945" s="4" t="s">
        <v>24804</v>
      </c>
      <c r="E11945" s="4" t="s">
        <v>24805</v>
      </c>
    </row>
    <row r="11946" spans="1:5">
      <c r="A11946" s="10" t="s">
        <v>27</v>
      </c>
      <c r="B11946" s="4">
        <v>0</v>
      </c>
      <c r="C11946" s="4" t="s">
        <v>24797</v>
      </c>
      <c r="D11946" s="4" t="s">
        <v>24806</v>
      </c>
      <c r="E11946" s="4" t="s">
        <v>24807</v>
      </c>
    </row>
    <row r="11947" spans="1:5">
      <c r="A11947" s="10" t="s">
        <v>39</v>
      </c>
      <c r="B11947" s="4" t="s">
        <v>85</v>
      </c>
      <c r="C11947" s="4" t="s">
        <v>24797</v>
      </c>
      <c r="D11947" s="4" t="s">
        <v>24808</v>
      </c>
      <c r="E11947" s="4" t="s">
        <v>24809</v>
      </c>
    </row>
    <row r="11948" spans="1:5">
      <c r="A11948" s="10" t="s">
        <v>43</v>
      </c>
      <c r="B11948" s="4">
        <v>7000</v>
      </c>
      <c r="C11948" s="4" t="s">
        <v>24797</v>
      </c>
      <c r="D11948" s="4" t="s">
        <v>24810</v>
      </c>
      <c r="E11948" s="4" t="s">
        <v>24811</v>
      </c>
    </row>
    <row r="11949" spans="1:5">
      <c r="A11949" s="10" t="s">
        <v>27</v>
      </c>
      <c r="B11949" s="4">
        <v>0</v>
      </c>
      <c r="C11949" s="4" t="s">
        <v>24797</v>
      </c>
      <c r="D11949" s="4" t="s">
        <v>24812</v>
      </c>
      <c r="E11949" s="4" t="s">
        <v>24813</v>
      </c>
    </row>
    <row r="11950" spans="1:5">
      <c r="A11950" s="10" t="s">
        <v>48</v>
      </c>
      <c r="B11950" s="4" t="s">
        <v>2926</v>
      </c>
      <c r="C11950" s="4" t="s">
        <v>24797</v>
      </c>
      <c r="D11950" s="4" t="s">
        <v>24814</v>
      </c>
      <c r="E11950" s="4" t="s">
        <v>24815</v>
      </c>
    </row>
    <row r="11951" spans="1:5">
      <c r="A11951" s="10" t="s">
        <v>51</v>
      </c>
      <c r="B11951" s="4">
        <v>6000</v>
      </c>
      <c r="C11951" s="4" t="s">
        <v>24797</v>
      </c>
      <c r="D11951" s="4" t="s">
        <v>24816</v>
      </c>
      <c r="E11951" s="4" t="s">
        <v>24817</v>
      </c>
    </row>
    <row r="11952" spans="1:5">
      <c r="A11952" s="10" t="s">
        <v>27</v>
      </c>
      <c r="B11952" s="4">
        <v>0</v>
      </c>
      <c r="C11952" s="4" t="s">
        <v>24818</v>
      </c>
      <c r="D11952" s="4" t="s">
        <v>24819</v>
      </c>
      <c r="E11952" s="4" t="s">
        <v>24820</v>
      </c>
    </row>
    <row r="11953" spans="1:5">
      <c r="A11953" s="10" t="s">
        <v>56</v>
      </c>
      <c r="B11953" s="4" t="s">
        <v>2926</v>
      </c>
      <c r="C11953" s="4" t="s">
        <v>24818</v>
      </c>
      <c r="D11953" s="4" t="s">
        <v>24821</v>
      </c>
      <c r="E11953" s="4" t="s">
        <v>24822</v>
      </c>
    </row>
    <row r="11954" spans="1:5">
      <c r="A11954" s="10" t="s">
        <v>59</v>
      </c>
      <c r="B11954" s="4">
        <v>5800</v>
      </c>
      <c r="C11954" s="4" t="s">
        <v>24818</v>
      </c>
      <c r="D11954" s="4" t="s">
        <v>24823</v>
      </c>
      <c r="E11954" s="4" t="s">
        <v>24824</v>
      </c>
    </row>
    <row r="11955" spans="1:5">
      <c r="A11955" s="10" t="s">
        <v>27</v>
      </c>
      <c r="B11955" s="4">
        <v>0</v>
      </c>
      <c r="C11955" s="4" t="s">
        <v>24818</v>
      </c>
      <c r="D11955" s="4" t="s">
        <v>24825</v>
      </c>
      <c r="E11955" s="4" t="s">
        <v>24826</v>
      </c>
    </row>
    <row r="11956" spans="1:5">
      <c r="A11956" s="10" t="s">
        <v>30</v>
      </c>
      <c r="B11956" s="4">
        <v>4464</v>
      </c>
      <c r="C11956" s="4" t="s">
        <v>24818</v>
      </c>
      <c r="D11956" s="4" t="s">
        <v>24827</v>
      </c>
      <c r="E11956" s="4" t="s">
        <v>24828</v>
      </c>
    </row>
    <row r="11957" spans="1:5">
      <c r="A11957" s="10" t="s">
        <v>34</v>
      </c>
      <c r="B11957" s="4">
        <v>6400</v>
      </c>
      <c r="C11957" s="4" t="s">
        <v>24818</v>
      </c>
      <c r="D11957" s="4" t="s">
        <v>24829</v>
      </c>
      <c r="E11957" s="4" t="s">
        <v>24830</v>
      </c>
    </row>
    <row r="11958" spans="1:5">
      <c r="A11958" s="10">
        <v>2711</v>
      </c>
      <c r="B11958" s="4">
        <v>1</v>
      </c>
      <c r="C11958" s="4" t="s">
        <v>24831</v>
      </c>
      <c r="D11958" s="4" t="s">
        <v>24832</v>
      </c>
      <c r="E11958" s="4" t="s">
        <v>24833</v>
      </c>
    </row>
    <row r="11959" spans="1:5">
      <c r="A11959" s="10">
        <v>2712</v>
      </c>
      <c r="B11959" s="4">
        <v>1</v>
      </c>
      <c r="C11959" s="4" t="s">
        <v>24831</v>
      </c>
      <c r="D11959" s="4" t="s">
        <v>24834</v>
      </c>
      <c r="E11959" s="4" t="s">
        <v>24835</v>
      </c>
    </row>
    <row r="11960" spans="1:5">
      <c r="A11960" s="10">
        <v>2713</v>
      </c>
      <c r="B11960" s="4">
        <v>1</v>
      </c>
      <c r="C11960" s="4" t="s">
        <v>24831</v>
      </c>
      <c r="D11960" s="4" t="s">
        <v>24836</v>
      </c>
      <c r="E11960" s="4" t="s">
        <v>24837</v>
      </c>
    </row>
    <row r="11961" spans="1:5">
      <c r="A11961" s="10">
        <v>2714</v>
      </c>
      <c r="B11961" s="4">
        <v>1</v>
      </c>
      <c r="C11961" s="4" t="s">
        <v>24831</v>
      </c>
      <c r="D11961" s="4" t="s">
        <v>24838</v>
      </c>
      <c r="E11961" s="4" t="s">
        <v>24839</v>
      </c>
    </row>
    <row r="11962" spans="1:5">
      <c r="A11962" s="10" t="s">
        <v>27</v>
      </c>
      <c r="B11962" s="4">
        <v>0</v>
      </c>
      <c r="C11962" s="4" t="s">
        <v>24831</v>
      </c>
      <c r="D11962" s="4" t="s">
        <v>24840</v>
      </c>
      <c r="E11962" s="4" t="s">
        <v>24841</v>
      </c>
    </row>
    <row r="11963" spans="1:5">
      <c r="A11963" s="10" t="s">
        <v>48</v>
      </c>
      <c r="B11963" s="4" t="s">
        <v>2926</v>
      </c>
      <c r="C11963" s="4" t="s">
        <v>24831</v>
      </c>
      <c r="D11963" s="4" t="s">
        <v>24842</v>
      </c>
      <c r="E11963" s="4" t="s">
        <v>24843</v>
      </c>
    </row>
    <row r="11964" spans="1:5">
      <c r="A11964" s="10" t="s">
        <v>51</v>
      </c>
      <c r="B11964" s="4">
        <v>9000</v>
      </c>
      <c r="C11964" s="4" t="s">
        <v>24831</v>
      </c>
      <c r="D11964" s="4" t="s">
        <v>24844</v>
      </c>
      <c r="E11964" s="4" t="s">
        <v>24845</v>
      </c>
    </row>
    <row r="11965" spans="1:5">
      <c r="A11965" s="10" t="s">
        <v>27</v>
      </c>
      <c r="B11965" s="4">
        <v>0</v>
      </c>
      <c r="C11965" s="4" t="s">
        <v>24831</v>
      </c>
      <c r="D11965" s="4" t="s">
        <v>24846</v>
      </c>
      <c r="E11965" s="4" t="s">
        <v>24847</v>
      </c>
    </row>
    <row r="11966" spans="1:5">
      <c r="A11966" s="10" t="s">
        <v>56</v>
      </c>
      <c r="B11966" s="4" t="s">
        <v>85</v>
      </c>
      <c r="C11966" s="4" t="s">
        <v>24831</v>
      </c>
      <c r="D11966" s="4" t="s">
        <v>24848</v>
      </c>
      <c r="E11966" s="4" t="s">
        <v>24849</v>
      </c>
    </row>
    <row r="11967" spans="1:5">
      <c r="A11967" s="10" t="s">
        <v>59</v>
      </c>
      <c r="B11967" s="4" t="s">
        <v>219</v>
      </c>
      <c r="C11967" s="4" t="s">
        <v>24831</v>
      </c>
      <c r="D11967" s="4" t="s">
        <v>24850</v>
      </c>
      <c r="E11967" s="4" t="s">
        <v>24851</v>
      </c>
    </row>
    <row r="11968" spans="1:5">
      <c r="A11968" s="10" t="s">
        <v>27</v>
      </c>
      <c r="B11968" s="4">
        <v>0</v>
      </c>
      <c r="C11968" s="4" t="s">
        <v>24831</v>
      </c>
      <c r="D11968" s="4" t="s">
        <v>24852</v>
      </c>
      <c r="E11968" s="4" t="s">
        <v>24853</v>
      </c>
    </row>
    <row r="11969" spans="1:5">
      <c r="A11969" s="10" t="s">
        <v>30</v>
      </c>
      <c r="B11969" s="4" t="s">
        <v>19361</v>
      </c>
      <c r="C11969" s="4" t="s">
        <v>24831</v>
      </c>
      <c r="D11969" s="4" t="s">
        <v>24854</v>
      </c>
      <c r="E11969" s="4" t="s">
        <v>24855</v>
      </c>
    </row>
    <row r="11970" spans="1:5">
      <c r="A11970" s="10" t="s">
        <v>34</v>
      </c>
      <c r="B11970" s="4" t="s">
        <v>1185</v>
      </c>
      <c r="C11970" s="4" t="s">
        <v>24831</v>
      </c>
      <c r="D11970" s="4" t="s">
        <v>24856</v>
      </c>
      <c r="E11970" s="4" t="s">
        <v>24857</v>
      </c>
    </row>
    <row r="11971" spans="1:5">
      <c r="A11971" s="10" t="s">
        <v>27</v>
      </c>
      <c r="B11971" s="4">
        <v>0</v>
      </c>
      <c r="C11971" s="4" t="s">
        <v>24858</v>
      </c>
      <c r="D11971" s="4" t="s">
        <v>24859</v>
      </c>
      <c r="E11971" s="4" t="s">
        <v>24860</v>
      </c>
    </row>
    <row r="11972" spans="1:5">
      <c r="A11972" s="10" t="s">
        <v>39</v>
      </c>
      <c r="B11972" s="4" t="s">
        <v>85</v>
      </c>
      <c r="C11972" s="4" t="s">
        <v>24858</v>
      </c>
      <c r="D11972" s="4" t="s">
        <v>24861</v>
      </c>
      <c r="E11972" s="4" t="s">
        <v>24862</v>
      </c>
    </row>
    <row r="11973" spans="1:5">
      <c r="A11973" s="10" t="s">
        <v>43</v>
      </c>
      <c r="B11973" s="4" t="s">
        <v>44</v>
      </c>
      <c r="C11973" s="4" t="s">
        <v>24858</v>
      </c>
      <c r="D11973" s="4" t="s">
        <v>24863</v>
      </c>
      <c r="E11973" s="4" t="s">
        <v>24864</v>
      </c>
    </row>
    <row r="11974" spans="1:5">
      <c r="A11974" s="10">
        <v>2711</v>
      </c>
      <c r="B11974" s="4">
        <v>1</v>
      </c>
      <c r="C11974" s="4" t="s">
        <v>24865</v>
      </c>
      <c r="D11974" s="4" t="s">
        <v>24866</v>
      </c>
      <c r="E11974" s="4" t="s">
        <v>24867</v>
      </c>
    </row>
    <row r="11975" spans="1:5">
      <c r="A11975" s="10">
        <v>2712</v>
      </c>
      <c r="B11975" s="4">
        <v>1</v>
      </c>
      <c r="C11975" s="4" t="s">
        <v>24865</v>
      </c>
      <c r="D11975" s="4" t="s">
        <v>24868</v>
      </c>
      <c r="E11975" s="4" t="s">
        <v>24869</v>
      </c>
    </row>
    <row r="11976" spans="1:5">
      <c r="A11976" s="10">
        <v>2713</v>
      </c>
      <c r="B11976" s="4">
        <v>1</v>
      </c>
      <c r="C11976" s="4" t="s">
        <v>24865</v>
      </c>
      <c r="D11976" s="4" t="s">
        <v>24870</v>
      </c>
      <c r="E11976" s="11" t="s">
        <v>24871</v>
      </c>
    </row>
    <row r="11977" spans="1:5">
      <c r="A11977" s="10">
        <v>2714</v>
      </c>
      <c r="B11977" s="4">
        <v>1</v>
      </c>
      <c r="C11977" s="4" t="s">
        <v>24865</v>
      </c>
      <c r="D11977" s="4" t="s">
        <v>24872</v>
      </c>
      <c r="E11977" s="4" t="s">
        <v>24873</v>
      </c>
    </row>
    <row r="11978" spans="1:5">
      <c r="A11978" s="10" t="s">
        <v>27</v>
      </c>
      <c r="B11978" s="4">
        <v>0</v>
      </c>
      <c r="C11978" s="4" t="s">
        <v>24865</v>
      </c>
      <c r="D11978" s="4" t="s">
        <v>24874</v>
      </c>
      <c r="E11978" s="4" t="s">
        <v>24875</v>
      </c>
    </row>
    <row r="11979" spans="1:5">
      <c r="A11979" s="10" t="s">
        <v>56</v>
      </c>
      <c r="B11979" s="4" t="s">
        <v>2926</v>
      </c>
      <c r="C11979" s="4" t="s">
        <v>24865</v>
      </c>
      <c r="D11979" s="4" t="s">
        <v>24876</v>
      </c>
      <c r="E11979" s="4" t="s">
        <v>24877</v>
      </c>
    </row>
    <row r="11980" spans="1:5">
      <c r="A11980" s="10" t="s">
        <v>59</v>
      </c>
      <c r="B11980" s="4">
        <v>7000</v>
      </c>
      <c r="C11980" s="4" t="s">
        <v>24865</v>
      </c>
      <c r="D11980" s="4" t="s">
        <v>24878</v>
      </c>
      <c r="E11980" s="4" t="s">
        <v>24879</v>
      </c>
    </row>
    <row r="11981" spans="1:5">
      <c r="A11981" s="10" t="s">
        <v>27</v>
      </c>
      <c r="B11981" s="4">
        <v>0</v>
      </c>
      <c r="C11981" s="4" t="s">
        <v>24865</v>
      </c>
      <c r="D11981" s="4" t="s">
        <v>24880</v>
      </c>
      <c r="E11981" s="11" t="s">
        <v>24881</v>
      </c>
    </row>
    <row r="11982" spans="1:5">
      <c r="A11982" s="10" t="s">
        <v>30</v>
      </c>
      <c r="B11982" s="4">
        <v>4464</v>
      </c>
      <c r="C11982" s="4" t="s">
        <v>24865</v>
      </c>
      <c r="D11982" s="4" t="s">
        <v>24882</v>
      </c>
      <c r="E11982" s="4" t="s">
        <v>24883</v>
      </c>
    </row>
    <row r="11983" spans="1:5">
      <c r="A11983" s="10" t="s">
        <v>34</v>
      </c>
      <c r="B11983" s="4">
        <v>400</v>
      </c>
      <c r="C11983" s="4" t="s">
        <v>24865</v>
      </c>
      <c r="D11983" s="4" t="s">
        <v>24884</v>
      </c>
      <c r="E11983" s="4" t="s">
        <v>24885</v>
      </c>
    </row>
    <row r="11984" spans="1:5">
      <c r="A11984" s="10" t="s">
        <v>27</v>
      </c>
      <c r="B11984" s="4">
        <v>0</v>
      </c>
      <c r="C11984" s="4" t="s">
        <v>24865</v>
      </c>
      <c r="D11984" s="4" t="s">
        <v>24886</v>
      </c>
      <c r="E11984" s="4" t="s">
        <v>24887</v>
      </c>
    </row>
    <row r="11985" spans="1:5">
      <c r="A11985" s="10" t="s">
        <v>39</v>
      </c>
      <c r="B11985" s="4" t="s">
        <v>2926</v>
      </c>
      <c r="C11985" s="4" t="s">
        <v>24865</v>
      </c>
      <c r="D11985" s="4" t="s">
        <v>24888</v>
      </c>
      <c r="E11985" s="4" t="s">
        <v>24889</v>
      </c>
    </row>
    <row r="11986" spans="1:5">
      <c r="A11986" s="10" t="s">
        <v>43</v>
      </c>
      <c r="B11986" s="4">
        <v>4000</v>
      </c>
      <c r="C11986" s="4" t="s">
        <v>24865</v>
      </c>
      <c r="D11986" s="4" t="s">
        <v>24890</v>
      </c>
      <c r="E11986" s="4" t="s">
        <v>24891</v>
      </c>
    </row>
    <row r="11987" spans="1:5">
      <c r="A11987" s="10" t="s">
        <v>27</v>
      </c>
      <c r="B11987" s="4">
        <v>0</v>
      </c>
      <c r="C11987" s="4" t="s">
        <v>24892</v>
      </c>
      <c r="D11987" s="4" t="s">
        <v>24893</v>
      </c>
      <c r="E11987" s="4" t="s">
        <v>24894</v>
      </c>
    </row>
    <row r="11988" spans="1:5">
      <c r="A11988" s="10" t="s">
        <v>48</v>
      </c>
      <c r="B11988" s="4" t="s">
        <v>2926</v>
      </c>
      <c r="C11988" s="4" t="s">
        <v>24892</v>
      </c>
      <c r="D11988" s="4" t="s">
        <v>24895</v>
      </c>
      <c r="E11988" s="4" t="s">
        <v>24896</v>
      </c>
    </row>
    <row r="11989" spans="1:5">
      <c r="A11989" s="10" t="s">
        <v>51</v>
      </c>
      <c r="B11989" s="4">
        <v>1000</v>
      </c>
      <c r="C11989" s="4" t="s">
        <v>24892</v>
      </c>
      <c r="D11989" s="4" t="s">
        <v>24897</v>
      </c>
      <c r="E11989" s="4" t="s">
        <v>24898</v>
      </c>
    </row>
    <row r="11990" spans="1:5">
      <c r="A11990" s="10">
        <v>2711</v>
      </c>
      <c r="B11990" s="4">
        <v>1</v>
      </c>
      <c r="C11990" s="4" t="s">
        <v>24899</v>
      </c>
      <c r="D11990" s="4" t="s">
        <v>24900</v>
      </c>
      <c r="E11990" s="4" t="s">
        <v>24901</v>
      </c>
    </row>
    <row r="11991" spans="1:5">
      <c r="A11991" s="10">
        <v>2712</v>
      </c>
      <c r="B11991" s="4">
        <v>1</v>
      </c>
      <c r="C11991" s="4" t="s">
        <v>24899</v>
      </c>
      <c r="D11991" s="4" t="s">
        <v>24902</v>
      </c>
      <c r="E11991" s="4" t="s">
        <v>24903</v>
      </c>
    </row>
    <row r="11992" spans="1:5">
      <c r="A11992" s="10">
        <v>2713</v>
      </c>
      <c r="B11992" s="4">
        <v>1</v>
      </c>
      <c r="C11992" s="4" t="s">
        <v>24899</v>
      </c>
      <c r="D11992" s="4" t="s">
        <v>24904</v>
      </c>
      <c r="E11992" s="4" t="s">
        <v>24905</v>
      </c>
    </row>
    <row r="11993" spans="1:5">
      <c r="A11993" s="10">
        <v>2714</v>
      </c>
      <c r="B11993" s="4">
        <v>1</v>
      </c>
      <c r="C11993" s="4" t="s">
        <v>24899</v>
      </c>
      <c r="D11993" s="4" t="s">
        <v>24906</v>
      </c>
      <c r="E11993" s="4" t="s">
        <v>24907</v>
      </c>
    </row>
    <row r="11994" spans="1:5">
      <c r="A11994" s="10" t="s">
        <v>27</v>
      </c>
      <c r="B11994" s="4">
        <v>0</v>
      </c>
      <c r="C11994" s="4" t="s">
        <v>24899</v>
      </c>
      <c r="D11994" s="4" t="s">
        <v>24908</v>
      </c>
      <c r="E11994" s="4" t="s">
        <v>24909</v>
      </c>
    </row>
    <row r="11995" spans="1:5">
      <c r="A11995" s="10" t="s">
        <v>30</v>
      </c>
      <c r="B11995" s="4">
        <v>4460</v>
      </c>
      <c r="C11995" s="4" t="s">
        <v>24899</v>
      </c>
      <c r="D11995" s="4" t="s">
        <v>24910</v>
      </c>
      <c r="E11995" s="4" t="s">
        <v>24911</v>
      </c>
    </row>
    <row r="11996" spans="1:5">
      <c r="A11996" s="10" t="s">
        <v>34</v>
      </c>
      <c r="B11996" s="4">
        <v>2000</v>
      </c>
      <c r="C11996" s="4" t="s">
        <v>24899</v>
      </c>
      <c r="D11996" s="4" t="s">
        <v>24912</v>
      </c>
      <c r="E11996" s="4" t="s">
        <v>24913</v>
      </c>
    </row>
    <row r="11997" spans="1:5">
      <c r="A11997" s="10" t="s">
        <v>27</v>
      </c>
      <c r="B11997" s="4">
        <v>0</v>
      </c>
      <c r="C11997" s="4" t="s">
        <v>24899</v>
      </c>
      <c r="D11997" s="4" t="s">
        <v>24914</v>
      </c>
      <c r="E11997" s="4" t="s">
        <v>24915</v>
      </c>
    </row>
    <row r="11998" spans="1:5">
      <c r="A11998" s="10" t="s">
        <v>39</v>
      </c>
      <c r="B11998" s="4" t="s">
        <v>2926</v>
      </c>
      <c r="C11998" s="4" t="s">
        <v>24899</v>
      </c>
      <c r="D11998" s="4" t="s">
        <v>24916</v>
      </c>
      <c r="E11998" s="4" t="s">
        <v>24917</v>
      </c>
    </row>
    <row r="11999" spans="1:5">
      <c r="A11999" s="10" t="s">
        <v>43</v>
      </c>
      <c r="B11999" s="4">
        <v>1000</v>
      </c>
      <c r="C11999" s="4" t="s">
        <v>24899</v>
      </c>
      <c r="D11999" s="4" t="s">
        <v>24918</v>
      </c>
      <c r="E11999" s="4" t="s">
        <v>24919</v>
      </c>
    </row>
    <row r="12000" spans="1:5">
      <c r="A12000" s="10" t="s">
        <v>27</v>
      </c>
      <c r="B12000" s="4">
        <v>0</v>
      </c>
      <c r="C12000" s="4" t="s">
        <v>24899</v>
      </c>
      <c r="D12000" s="4" t="s">
        <v>24920</v>
      </c>
      <c r="E12000" s="4" t="s">
        <v>24921</v>
      </c>
    </row>
    <row r="12001" spans="1:5">
      <c r="A12001" s="10" t="s">
        <v>48</v>
      </c>
      <c r="B12001" s="4" t="s">
        <v>2926</v>
      </c>
      <c r="C12001" s="4" t="s">
        <v>24899</v>
      </c>
      <c r="D12001" s="4" t="s">
        <v>24922</v>
      </c>
      <c r="E12001" s="4" t="s">
        <v>24923</v>
      </c>
    </row>
    <row r="12002" spans="1:5">
      <c r="A12002" s="10" t="s">
        <v>51</v>
      </c>
      <c r="B12002" s="4">
        <v>800</v>
      </c>
      <c r="C12002" s="4" t="s">
        <v>24899</v>
      </c>
      <c r="D12002" s="4" t="s">
        <v>24924</v>
      </c>
      <c r="E12002" s="4" t="s">
        <v>24925</v>
      </c>
    </row>
    <row r="12003" spans="1:5">
      <c r="A12003" s="10" t="s">
        <v>27</v>
      </c>
      <c r="B12003" s="4">
        <v>0</v>
      </c>
      <c r="C12003" s="4" t="s">
        <v>24926</v>
      </c>
      <c r="D12003" s="4" t="s">
        <v>24927</v>
      </c>
      <c r="E12003" s="4" t="s">
        <v>24928</v>
      </c>
    </row>
    <row r="12004" spans="1:5">
      <c r="A12004" s="10" t="s">
        <v>56</v>
      </c>
      <c r="B12004" s="4" t="s">
        <v>2926</v>
      </c>
      <c r="C12004" s="4" t="s">
        <v>24926</v>
      </c>
      <c r="D12004" s="4" t="s">
        <v>24929</v>
      </c>
      <c r="E12004" s="4" t="s">
        <v>24930</v>
      </c>
    </row>
    <row r="12005" spans="1:5">
      <c r="A12005" s="10" t="s">
        <v>59</v>
      </c>
      <c r="B12005" s="4">
        <v>5800</v>
      </c>
      <c r="C12005" s="4" t="s">
        <v>24926</v>
      </c>
      <c r="D12005" s="4" t="s">
        <v>24931</v>
      </c>
      <c r="E12005" s="4" t="s">
        <v>24932</v>
      </c>
    </row>
    <row r="12006" spans="1:5">
      <c r="A12006" s="10">
        <v>2711</v>
      </c>
      <c r="B12006" s="4">
        <v>1</v>
      </c>
      <c r="C12006" s="4" t="s">
        <v>24933</v>
      </c>
      <c r="D12006" s="4" t="s">
        <v>24934</v>
      </c>
      <c r="E12006" s="4" t="s">
        <v>24935</v>
      </c>
    </row>
    <row r="12007" spans="1:5">
      <c r="A12007" s="10">
        <v>2712</v>
      </c>
      <c r="B12007" s="4">
        <v>1</v>
      </c>
      <c r="C12007" s="4" t="s">
        <v>24933</v>
      </c>
      <c r="D12007" s="4" t="s">
        <v>24936</v>
      </c>
      <c r="E12007" s="4" t="s">
        <v>24937</v>
      </c>
    </row>
    <row r="12008" spans="1:5">
      <c r="A12008" s="10">
        <v>2713</v>
      </c>
      <c r="B12008" s="4">
        <v>1</v>
      </c>
      <c r="C12008" s="4" t="s">
        <v>24933</v>
      </c>
      <c r="D12008" s="4" t="s">
        <v>24938</v>
      </c>
      <c r="E12008" s="4" t="s">
        <v>24939</v>
      </c>
    </row>
    <row r="12009" spans="1:5">
      <c r="A12009" s="10">
        <v>2714</v>
      </c>
      <c r="B12009" s="4">
        <v>1</v>
      </c>
      <c r="C12009" s="4" t="s">
        <v>24933</v>
      </c>
      <c r="D12009" s="4" t="s">
        <v>24940</v>
      </c>
      <c r="E12009" s="4" t="s">
        <v>24941</v>
      </c>
    </row>
    <row r="12010" spans="1:5">
      <c r="A12010" s="10" t="s">
        <v>27</v>
      </c>
      <c r="B12010" s="4">
        <v>0</v>
      </c>
      <c r="C12010" s="4" t="s">
        <v>24933</v>
      </c>
      <c r="D12010" s="4" t="s">
        <v>24942</v>
      </c>
      <c r="E12010" s="4" t="s">
        <v>24943</v>
      </c>
    </row>
    <row r="12011" spans="1:5">
      <c r="A12011" s="10" t="s">
        <v>39</v>
      </c>
      <c r="B12011" s="4" t="s">
        <v>2926</v>
      </c>
      <c r="C12011" s="4" t="s">
        <v>24933</v>
      </c>
      <c r="D12011" s="4" t="s">
        <v>24944</v>
      </c>
      <c r="E12011" s="4" t="s">
        <v>24945</v>
      </c>
    </row>
    <row r="12012" spans="1:5">
      <c r="A12012" s="10" t="s">
        <v>43</v>
      </c>
      <c r="B12012" s="4">
        <v>2000</v>
      </c>
      <c r="C12012" s="4" t="s">
        <v>24933</v>
      </c>
      <c r="D12012" s="4" t="s">
        <v>24946</v>
      </c>
      <c r="E12012" s="4" t="s">
        <v>24947</v>
      </c>
    </row>
    <row r="12013" spans="1:5">
      <c r="A12013" s="10" t="s">
        <v>27</v>
      </c>
      <c r="B12013" s="4">
        <v>0</v>
      </c>
      <c r="C12013" s="4" t="s">
        <v>24933</v>
      </c>
      <c r="D12013" s="4" t="s">
        <v>24948</v>
      </c>
      <c r="E12013" s="11" t="s">
        <v>24949</v>
      </c>
    </row>
    <row r="12014" spans="1:5">
      <c r="A12014" s="10" t="s">
        <v>48</v>
      </c>
      <c r="B12014" s="4" t="s">
        <v>2926</v>
      </c>
      <c r="C12014" s="4" t="s">
        <v>24933</v>
      </c>
      <c r="D12014" s="4" t="s">
        <v>24950</v>
      </c>
      <c r="E12014" s="4" t="s">
        <v>24951</v>
      </c>
    </row>
    <row r="12015" spans="1:5">
      <c r="A12015" s="10" t="s">
        <v>51</v>
      </c>
      <c r="B12015" s="4">
        <v>9800</v>
      </c>
      <c r="C12015" s="4" t="s">
        <v>24933</v>
      </c>
      <c r="D12015" s="4" t="s">
        <v>24952</v>
      </c>
      <c r="E12015" s="4" t="s">
        <v>24953</v>
      </c>
    </row>
    <row r="12016" spans="1:5">
      <c r="A12016" s="10" t="s">
        <v>27</v>
      </c>
      <c r="B12016" s="4">
        <v>0</v>
      </c>
      <c r="C12016" s="4" t="s">
        <v>24933</v>
      </c>
      <c r="D12016" s="4" t="s">
        <v>24954</v>
      </c>
      <c r="E12016" s="4" t="s">
        <v>24955</v>
      </c>
    </row>
    <row r="12017" spans="1:5">
      <c r="A12017" s="10" t="s">
        <v>56</v>
      </c>
      <c r="B12017" s="4" t="s">
        <v>85</v>
      </c>
      <c r="C12017" s="4" t="s">
        <v>24933</v>
      </c>
      <c r="D12017" s="4" t="s">
        <v>24956</v>
      </c>
      <c r="E12017" s="4" t="s">
        <v>24957</v>
      </c>
    </row>
    <row r="12018" spans="1:5">
      <c r="A12018" s="10" t="s">
        <v>59</v>
      </c>
      <c r="B12018" s="4" t="s">
        <v>394</v>
      </c>
      <c r="C12018" s="4" t="s">
        <v>24933</v>
      </c>
      <c r="D12018" s="4" t="s">
        <v>24958</v>
      </c>
      <c r="E12018" s="4" t="s">
        <v>24959</v>
      </c>
    </row>
    <row r="12019" spans="1:5">
      <c r="A12019" s="10" t="s">
        <v>27</v>
      </c>
      <c r="B12019" s="4">
        <v>0</v>
      </c>
      <c r="C12019" s="4" t="s">
        <v>24933</v>
      </c>
      <c r="D12019" s="4" t="s">
        <v>24960</v>
      </c>
      <c r="E12019" s="4" t="s">
        <v>24961</v>
      </c>
    </row>
    <row r="12020" spans="1:5">
      <c r="A12020" s="10" t="s">
        <v>30</v>
      </c>
      <c r="B12020" s="4">
        <v>4460</v>
      </c>
      <c r="C12020" s="4" t="s">
        <v>24933</v>
      </c>
      <c r="D12020" s="4" t="s">
        <v>24962</v>
      </c>
      <c r="E12020" s="4" t="s">
        <v>24963</v>
      </c>
    </row>
    <row r="12021" spans="1:5">
      <c r="A12021" s="10" t="s">
        <v>34</v>
      </c>
      <c r="B12021" s="4">
        <v>6400</v>
      </c>
      <c r="C12021" s="4" t="s">
        <v>24933</v>
      </c>
      <c r="D12021" s="4" t="s">
        <v>24964</v>
      </c>
      <c r="E12021" s="4" t="s">
        <v>24965</v>
      </c>
    </row>
    <row r="12022" spans="1:5">
      <c r="A12022" s="10">
        <v>2711</v>
      </c>
      <c r="B12022" s="4">
        <v>1</v>
      </c>
      <c r="C12022" s="4" t="s">
        <v>24966</v>
      </c>
      <c r="D12022" s="4" t="s">
        <v>24967</v>
      </c>
      <c r="E12022" s="4" t="s">
        <v>24968</v>
      </c>
    </row>
    <row r="12023" spans="1:5">
      <c r="A12023" s="10">
        <v>2712</v>
      </c>
      <c r="B12023" s="4">
        <v>1</v>
      </c>
      <c r="C12023" s="4" t="s">
        <v>24966</v>
      </c>
      <c r="D12023" s="4" t="s">
        <v>24969</v>
      </c>
      <c r="E12023" s="4" t="s">
        <v>24970</v>
      </c>
    </row>
    <row r="12024" spans="1:5">
      <c r="A12024" s="10">
        <v>2713</v>
      </c>
      <c r="B12024" s="4">
        <v>1</v>
      </c>
      <c r="C12024" s="4" t="s">
        <v>24966</v>
      </c>
      <c r="D12024" s="4" t="s">
        <v>24971</v>
      </c>
      <c r="E12024" s="4" t="s">
        <v>24972</v>
      </c>
    </row>
    <row r="12025" spans="1:5">
      <c r="A12025" s="10">
        <v>2714</v>
      </c>
      <c r="B12025" s="4">
        <v>1</v>
      </c>
      <c r="C12025" s="4" t="s">
        <v>24966</v>
      </c>
      <c r="D12025" s="4" t="s">
        <v>24973</v>
      </c>
      <c r="E12025" s="4" t="s">
        <v>24974</v>
      </c>
    </row>
    <row r="12026" spans="1:5">
      <c r="A12026" s="10" t="s">
        <v>27</v>
      </c>
      <c r="B12026" s="4">
        <v>0</v>
      </c>
      <c r="C12026" s="4" t="s">
        <v>24975</v>
      </c>
      <c r="D12026" s="11">
        <v>91141200</v>
      </c>
      <c r="E12026" s="4" t="s">
        <v>24976</v>
      </c>
    </row>
    <row r="12027" spans="1:5">
      <c r="A12027" s="10" t="s">
        <v>48</v>
      </c>
      <c r="B12027" s="4" t="s">
        <v>2926</v>
      </c>
      <c r="C12027" s="4" t="s">
        <v>24975</v>
      </c>
      <c r="D12027" s="4" t="s">
        <v>24977</v>
      </c>
      <c r="E12027" s="4" t="s">
        <v>24978</v>
      </c>
    </row>
    <row r="12028" spans="1:5">
      <c r="A12028" s="10" t="s">
        <v>51</v>
      </c>
      <c r="B12028" s="4">
        <v>3000</v>
      </c>
      <c r="C12028" s="4" t="s">
        <v>24975</v>
      </c>
      <c r="D12028" s="4" t="s">
        <v>24979</v>
      </c>
      <c r="E12028" s="4" t="s">
        <v>24980</v>
      </c>
    </row>
    <row r="12029" spans="1:5">
      <c r="A12029" s="10" t="s">
        <v>27</v>
      </c>
      <c r="B12029" s="4">
        <v>0</v>
      </c>
      <c r="C12029" s="4" t="s">
        <v>24975</v>
      </c>
      <c r="D12029" s="4" t="s">
        <v>24981</v>
      </c>
      <c r="E12029" s="4" t="s">
        <v>24982</v>
      </c>
    </row>
    <row r="12030" spans="1:5">
      <c r="A12030" s="10" t="s">
        <v>56</v>
      </c>
      <c r="B12030" s="4" t="s">
        <v>2926</v>
      </c>
      <c r="C12030" s="4" t="s">
        <v>24975</v>
      </c>
      <c r="D12030" s="4" t="s">
        <v>24983</v>
      </c>
      <c r="E12030" s="4" t="s">
        <v>24984</v>
      </c>
    </row>
    <row r="12031" spans="1:5">
      <c r="A12031" s="10" t="s">
        <v>59</v>
      </c>
      <c r="B12031" s="4">
        <v>5800</v>
      </c>
      <c r="C12031" s="4" t="s">
        <v>24975</v>
      </c>
      <c r="D12031" s="11">
        <v>9.1174000000000007E+50</v>
      </c>
      <c r="E12031" s="4" t="s">
        <v>24985</v>
      </c>
    </row>
    <row r="12032" spans="1:5">
      <c r="A12032" s="10" t="s">
        <v>27</v>
      </c>
      <c r="B12032" s="4">
        <v>0</v>
      </c>
      <c r="C12032" s="4" t="s">
        <v>24975</v>
      </c>
      <c r="D12032" s="4" t="s">
        <v>24986</v>
      </c>
      <c r="E12032" s="11" t="s">
        <v>24987</v>
      </c>
    </row>
    <row r="12033" spans="1:5">
      <c r="A12033" s="10" t="s">
        <v>30</v>
      </c>
      <c r="B12033" s="4">
        <v>4469</v>
      </c>
      <c r="C12033" s="4" t="s">
        <v>24975</v>
      </c>
      <c r="D12033" s="4" t="s">
        <v>24988</v>
      </c>
      <c r="E12033" s="4" t="s">
        <v>24989</v>
      </c>
    </row>
    <row r="12034" spans="1:5">
      <c r="A12034" s="10" t="s">
        <v>34</v>
      </c>
      <c r="B12034" s="4" t="s">
        <v>290</v>
      </c>
      <c r="C12034" s="4" t="s">
        <v>24975</v>
      </c>
      <c r="D12034" s="4" t="s">
        <v>24990</v>
      </c>
      <c r="E12034" s="4" t="s">
        <v>24991</v>
      </c>
    </row>
    <row r="12035" spans="1:5">
      <c r="A12035" s="10" t="s">
        <v>27</v>
      </c>
      <c r="B12035" s="4">
        <v>0</v>
      </c>
      <c r="C12035" s="4" t="s">
        <v>24975</v>
      </c>
      <c r="D12035" s="4" t="s">
        <v>24992</v>
      </c>
      <c r="E12035" s="4" t="s">
        <v>24993</v>
      </c>
    </row>
    <row r="12036" spans="1:5">
      <c r="A12036" s="10" t="s">
        <v>39</v>
      </c>
      <c r="B12036" s="4" t="s">
        <v>2926</v>
      </c>
      <c r="C12036" s="4" t="s">
        <v>24975</v>
      </c>
      <c r="D12036" s="4" t="s">
        <v>24994</v>
      </c>
      <c r="E12036" s="4" t="s">
        <v>24995</v>
      </c>
    </row>
    <row r="12037" spans="1:5">
      <c r="A12037" s="10" t="s">
        <v>43</v>
      </c>
      <c r="B12037" s="4">
        <v>5800</v>
      </c>
      <c r="C12037" s="4" t="s">
        <v>24975</v>
      </c>
      <c r="D12037" s="4" t="s">
        <v>24996</v>
      </c>
      <c r="E12037" s="4" t="s">
        <v>24997</v>
      </c>
    </row>
    <row r="12038" spans="1:5">
      <c r="A12038" s="10">
        <v>2711</v>
      </c>
      <c r="B12038" s="4">
        <v>1</v>
      </c>
      <c r="C12038" s="4" t="s">
        <v>24998</v>
      </c>
      <c r="D12038" s="4" t="s">
        <v>24999</v>
      </c>
      <c r="E12038" s="4" t="s">
        <v>25000</v>
      </c>
    </row>
    <row r="12039" spans="1:5">
      <c r="A12039" s="10">
        <v>2712</v>
      </c>
      <c r="B12039" s="4">
        <v>1</v>
      </c>
      <c r="C12039" s="4" t="s">
        <v>24998</v>
      </c>
      <c r="D12039" s="4" t="s">
        <v>25001</v>
      </c>
      <c r="E12039" s="4" t="s">
        <v>25002</v>
      </c>
    </row>
    <row r="12040" spans="1:5">
      <c r="A12040" s="10">
        <v>2713</v>
      </c>
      <c r="B12040" s="4">
        <v>1</v>
      </c>
      <c r="C12040" s="4" t="s">
        <v>25003</v>
      </c>
      <c r="D12040" s="4" t="s">
        <v>25004</v>
      </c>
      <c r="E12040" s="4" t="s">
        <v>25005</v>
      </c>
    </row>
    <row r="12041" spans="1:5">
      <c r="A12041" s="10">
        <v>2714</v>
      </c>
      <c r="B12041" s="4">
        <v>1</v>
      </c>
      <c r="C12041" s="4" t="s">
        <v>25003</v>
      </c>
      <c r="D12041" s="4" t="s">
        <v>25006</v>
      </c>
      <c r="E12041" s="4" t="s">
        <v>25007</v>
      </c>
    </row>
    <row r="12042" spans="1:5">
      <c r="A12042" s="10" t="s">
        <v>27</v>
      </c>
      <c r="B12042" s="4">
        <v>0</v>
      </c>
      <c r="C12042" s="4" t="s">
        <v>25003</v>
      </c>
      <c r="D12042" s="4" t="s">
        <v>25008</v>
      </c>
      <c r="E12042" s="4" t="s">
        <v>25009</v>
      </c>
    </row>
    <row r="12043" spans="1:5">
      <c r="A12043" s="10" t="s">
        <v>56</v>
      </c>
      <c r="B12043" s="4" t="s">
        <v>85</v>
      </c>
      <c r="C12043" s="4" t="s">
        <v>25003</v>
      </c>
      <c r="D12043" s="4" t="s">
        <v>25010</v>
      </c>
      <c r="E12043" s="4" t="s">
        <v>25011</v>
      </c>
    </row>
    <row r="12044" spans="1:5">
      <c r="A12044" s="10" t="s">
        <v>59</v>
      </c>
      <c r="B12044" s="4" t="s">
        <v>417</v>
      </c>
      <c r="C12044" s="4" t="s">
        <v>25003</v>
      </c>
      <c r="D12044" s="4" t="s">
        <v>25012</v>
      </c>
      <c r="E12044" s="4" t="s">
        <v>25013</v>
      </c>
    </row>
    <row r="12045" spans="1:5">
      <c r="A12045" s="10" t="s">
        <v>27</v>
      </c>
      <c r="B12045" s="4">
        <v>0</v>
      </c>
      <c r="C12045" s="4" t="s">
        <v>25003</v>
      </c>
      <c r="D12045" s="4" t="s">
        <v>25014</v>
      </c>
      <c r="E12045" s="4" t="s">
        <v>25015</v>
      </c>
    </row>
    <row r="12046" spans="1:5">
      <c r="A12046" s="10" t="s">
        <v>30</v>
      </c>
      <c r="B12046" s="4">
        <v>4469</v>
      </c>
      <c r="C12046" s="4" t="s">
        <v>25003</v>
      </c>
      <c r="D12046" s="4" t="s">
        <v>25016</v>
      </c>
      <c r="E12046" s="11" t="s">
        <v>25017</v>
      </c>
    </row>
    <row r="12047" spans="1:5">
      <c r="A12047" s="10" t="s">
        <v>34</v>
      </c>
      <c r="B12047" s="4" t="s">
        <v>394</v>
      </c>
      <c r="C12047" s="4" t="s">
        <v>25003</v>
      </c>
      <c r="D12047" s="4" t="s">
        <v>25018</v>
      </c>
      <c r="E12047" s="11">
        <v>8784000</v>
      </c>
    </row>
    <row r="12048" spans="1:5">
      <c r="A12048" s="10" t="s">
        <v>27</v>
      </c>
      <c r="B12048" s="4">
        <v>0</v>
      </c>
      <c r="C12048" s="4" t="s">
        <v>25003</v>
      </c>
      <c r="D12048" s="4" t="s">
        <v>25019</v>
      </c>
      <c r="E12048" s="4" t="s">
        <v>25020</v>
      </c>
    </row>
    <row r="12049" spans="1:5">
      <c r="A12049" s="10" t="s">
        <v>39</v>
      </c>
      <c r="B12049" s="4" t="s">
        <v>85</v>
      </c>
      <c r="C12049" s="4" t="s">
        <v>25003</v>
      </c>
      <c r="D12049" s="4" t="s">
        <v>25021</v>
      </c>
      <c r="E12049" s="4" t="s">
        <v>25022</v>
      </c>
    </row>
    <row r="12050" spans="1:5">
      <c r="A12050" s="10" t="s">
        <v>43</v>
      </c>
      <c r="B12050" s="4" t="s">
        <v>654</v>
      </c>
      <c r="C12050" s="4" t="s">
        <v>25003</v>
      </c>
      <c r="D12050" s="4" t="s">
        <v>25023</v>
      </c>
      <c r="E12050" s="4" t="s">
        <v>25024</v>
      </c>
    </row>
    <row r="12051" spans="1:5">
      <c r="A12051" s="10" t="s">
        <v>27</v>
      </c>
      <c r="B12051" s="4">
        <v>0</v>
      </c>
      <c r="C12051" s="4" t="s">
        <v>25003</v>
      </c>
      <c r="D12051" s="4" t="s">
        <v>25025</v>
      </c>
      <c r="E12051" s="4" t="s">
        <v>25026</v>
      </c>
    </row>
    <row r="12052" spans="1:5">
      <c r="A12052" s="10" t="s">
        <v>48</v>
      </c>
      <c r="B12052" s="4" t="s">
        <v>2926</v>
      </c>
      <c r="C12052" s="4" t="s">
        <v>25003</v>
      </c>
      <c r="D12052" s="4" t="s">
        <v>25027</v>
      </c>
      <c r="E12052" s="4" t="s">
        <v>25028</v>
      </c>
    </row>
    <row r="12053" spans="1:5">
      <c r="A12053" s="10" t="s">
        <v>51</v>
      </c>
      <c r="B12053" s="4" t="s">
        <v>417</v>
      </c>
      <c r="C12053" s="4" t="s">
        <v>25003</v>
      </c>
      <c r="D12053" s="4" t="s">
        <v>25029</v>
      </c>
      <c r="E12053" s="4" t="s">
        <v>25030</v>
      </c>
    </row>
    <row r="12054" spans="1:5">
      <c r="A12054" s="10">
        <v>2711</v>
      </c>
      <c r="B12054" s="4">
        <v>1</v>
      </c>
      <c r="C12054" s="4" t="s">
        <v>25031</v>
      </c>
      <c r="D12054" s="4" t="s">
        <v>25032</v>
      </c>
      <c r="E12054" s="4" t="s">
        <v>25033</v>
      </c>
    </row>
    <row r="12055" spans="1:5">
      <c r="A12055" s="10">
        <v>2712</v>
      </c>
      <c r="B12055" s="4">
        <v>1</v>
      </c>
      <c r="C12055" s="4" t="s">
        <v>25031</v>
      </c>
      <c r="D12055" s="4" t="s">
        <v>25034</v>
      </c>
      <c r="E12055" s="4" t="s">
        <v>25035</v>
      </c>
    </row>
    <row r="12056" spans="1:5">
      <c r="A12056" s="10">
        <v>2713</v>
      </c>
      <c r="B12056" s="4">
        <v>1</v>
      </c>
      <c r="C12056" s="4" t="s">
        <v>25031</v>
      </c>
      <c r="D12056" s="4" t="s">
        <v>25036</v>
      </c>
      <c r="E12056" s="4" t="s">
        <v>25037</v>
      </c>
    </row>
    <row r="12057" spans="1:5">
      <c r="A12057" s="10">
        <v>2714</v>
      </c>
      <c r="B12057" s="4">
        <v>1</v>
      </c>
      <c r="C12057" s="4" t="s">
        <v>25031</v>
      </c>
      <c r="D12057" s="4" t="s">
        <v>25038</v>
      </c>
      <c r="E12057" s="4" t="s">
        <v>25039</v>
      </c>
    </row>
    <row r="12058" spans="1:5">
      <c r="A12058" s="10" t="s">
        <v>27</v>
      </c>
      <c r="B12058" s="4">
        <v>0</v>
      </c>
      <c r="C12058" s="4" t="s">
        <v>25040</v>
      </c>
      <c r="D12058" s="4" t="s">
        <v>25041</v>
      </c>
      <c r="E12058" s="4" t="s">
        <v>25042</v>
      </c>
    </row>
    <row r="12059" spans="1:5">
      <c r="A12059" s="10" t="s">
        <v>30</v>
      </c>
      <c r="B12059" s="4" t="s">
        <v>21105</v>
      </c>
      <c r="C12059" s="4" t="s">
        <v>25040</v>
      </c>
      <c r="D12059" s="4" t="s">
        <v>25043</v>
      </c>
      <c r="E12059" s="4" t="s">
        <v>25044</v>
      </c>
    </row>
    <row r="12060" spans="1:5">
      <c r="A12060" s="10" t="s">
        <v>34</v>
      </c>
      <c r="B12060" s="4" t="s">
        <v>3258</v>
      </c>
      <c r="C12060" s="4" t="s">
        <v>25040</v>
      </c>
      <c r="D12060" s="4" t="s">
        <v>25045</v>
      </c>
      <c r="E12060" s="4" t="s">
        <v>25046</v>
      </c>
    </row>
    <row r="12061" spans="1:5">
      <c r="A12061" s="10" t="s">
        <v>27</v>
      </c>
      <c r="B12061" s="4">
        <v>0</v>
      </c>
      <c r="C12061" s="4" t="s">
        <v>25040</v>
      </c>
      <c r="D12061" s="4" t="s">
        <v>25047</v>
      </c>
      <c r="E12061" s="4" t="s">
        <v>25048</v>
      </c>
    </row>
    <row r="12062" spans="1:5">
      <c r="A12062" s="10" t="s">
        <v>39</v>
      </c>
      <c r="B12062" s="4" t="s">
        <v>2926</v>
      </c>
      <c r="C12062" s="4" t="s">
        <v>25040</v>
      </c>
      <c r="D12062" s="4" t="s">
        <v>25049</v>
      </c>
      <c r="E12062" s="4" t="s">
        <v>25050</v>
      </c>
    </row>
    <row r="12063" spans="1:5">
      <c r="A12063" s="10" t="s">
        <v>43</v>
      </c>
      <c r="B12063" s="4">
        <v>1000</v>
      </c>
      <c r="C12063" s="4" t="s">
        <v>25040</v>
      </c>
      <c r="D12063" s="4" t="s">
        <v>25051</v>
      </c>
      <c r="E12063" s="4" t="s">
        <v>25052</v>
      </c>
    </row>
    <row r="12064" spans="1:5">
      <c r="A12064" s="10" t="s">
        <v>27</v>
      </c>
      <c r="B12064" s="4">
        <v>0</v>
      </c>
      <c r="C12064" s="4" t="s">
        <v>25040</v>
      </c>
      <c r="D12064" s="4" t="s">
        <v>25053</v>
      </c>
      <c r="E12064" s="4" t="s">
        <v>25054</v>
      </c>
    </row>
    <row r="12065" spans="1:5">
      <c r="A12065" s="10" t="s">
        <v>48</v>
      </c>
      <c r="B12065" s="4" t="s">
        <v>2926</v>
      </c>
      <c r="C12065" s="4" t="s">
        <v>25040</v>
      </c>
      <c r="D12065" s="4" t="s">
        <v>25055</v>
      </c>
      <c r="E12065" s="4" t="s">
        <v>25056</v>
      </c>
    </row>
    <row r="12066" spans="1:5">
      <c r="A12066" s="10" t="s">
        <v>51</v>
      </c>
      <c r="B12066" s="4" t="s">
        <v>825</v>
      </c>
      <c r="C12066" s="4" t="s">
        <v>25040</v>
      </c>
      <c r="D12066" s="4" t="s">
        <v>25057</v>
      </c>
      <c r="E12066" s="4" t="s">
        <v>25058</v>
      </c>
    </row>
    <row r="12067" spans="1:5">
      <c r="A12067" s="10" t="s">
        <v>27</v>
      </c>
      <c r="B12067" s="4">
        <v>0</v>
      </c>
      <c r="C12067" s="4" t="s">
        <v>25040</v>
      </c>
      <c r="D12067" s="4" t="s">
        <v>25059</v>
      </c>
      <c r="E12067" s="4" t="s">
        <v>25060</v>
      </c>
    </row>
    <row r="12068" spans="1:5">
      <c r="A12068" s="10" t="s">
        <v>56</v>
      </c>
      <c r="B12068" s="4" t="s">
        <v>85</v>
      </c>
      <c r="C12068" s="4" t="s">
        <v>25040</v>
      </c>
      <c r="D12068" s="4" t="s">
        <v>25061</v>
      </c>
      <c r="E12068" s="4" t="s">
        <v>25062</v>
      </c>
    </row>
    <row r="12069" spans="1:5">
      <c r="A12069" s="10" t="s">
        <v>59</v>
      </c>
      <c r="B12069" s="4" t="s">
        <v>654</v>
      </c>
      <c r="C12069" s="4" t="s">
        <v>25040</v>
      </c>
      <c r="D12069" s="4" t="s">
        <v>25063</v>
      </c>
      <c r="E12069" s="4" t="s">
        <v>25064</v>
      </c>
    </row>
    <row r="12070" spans="1:5">
      <c r="A12070" s="10">
        <v>2711</v>
      </c>
      <c r="B12070" s="4">
        <v>1</v>
      </c>
      <c r="C12070" s="4" t="s">
        <v>25065</v>
      </c>
      <c r="D12070" s="4" t="s">
        <v>25066</v>
      </c>
      <c r="E12070" s="4" t="s">
        <v>25067</v>
      </c>
    </row>
    <row r="12071" spans="1:5">
      <c r="A12071" s="10">
        <v>2712</v>
      </c>
      <c r="B12071" s="4">
        <v>1</v>
      </c>
      <c r="C12071" s="4" t="s">
        <v>25065</v>
      </c>
      <c r="D12071" s="4" t="s">
        <v>25068</v>
      </c>
      <c r="E12071" s="4" t="s">
        <v>25069</v>
      </c>
    </row>
    <row r="12072" spans="1:5">
      <c r="A12072" s="10">
        <v>2713</v>
      </c>
      <c r="B12072" s="4">
        <v>1</v>
      </c>
      <c r="C12072" s="4" t="s">
        <v>25065</v>
      </c>
      <c r="D12072" s="4" t="s">
        <v>25070</v>
      </c>
      <c r="E12072" s="4" t="s">
        <v>25071</v>
      </c>
    </row>
    <row r="12073" spans="1:5">
      <c r="A12073" s="10">
        <v>2714</v>
      </c>
      <c r="B12073" s="4">
        <v>1</v>
      </c>
      <c r="C12073" s="4" t="s">
        <v>25065</v>
      </c>
      <c r="D12073" s="4" t="s">
        <v>25072</v>
      </c>
      <c r="E12073" s="4" t="s">
        <v>25073</v>
      </c>
    </row>
    <row r="12074" spans="1:5">
      <c r="A12074" s="10" t="s">
        <v>27</v>
      </c>
      <c r="B12074" s="4">
        <v>0</v>
      </c>
      <c r="C12074" s="4" t="s">
        <v>25074</v>
      </c>
      <c r="D12074" s="4" t="s">
        <v>25075</v>
      </c>
      <c r="E12074" s="4">
        <v>85359707</v>
      </c>
    </row>
    <row r="12075" spans="1:5">
      <c r="A12075" s="10" t="s">
        <v>39</v>
      </c>
      <c r="B12075" s="4" t="s">
        <v>2926</v>
      </c>
      <c r="C12075" s="4" t="s">
        <v>25074</v>
      </c>
      <c r="D12075" s="4" t="s">
        <v>25076</v>
      </c>
      <c r="E12075" s="4" t="s">
        <v>25077</v>
      </c>
    </row>
    <row r="12076" spans="1:5">
      <c r="A12076" s="10" t="s">
        <v>43</v>
      </c>
      <c r="B12076" s="4">
        <v>7800</v>
      </c>
      <c r="C12076" s="4" t="s">
        <v>25074</v>
      </c>
      <c r="D12076" s="4" t="s">
        <v>25078</v>
      </c>
      <c r="E12076" s="4" t="s">
        <v>25079</v>
      </c>
    </row>
    <row r="12077" spans="1:5">
      <c r="A12077" s="10" t="s">
        <v>27</v>
      </c>
      <c r="B12077" s="4">
        <v>0</v>
      </c>
      <c r="C12077" s="4" t="s">
        <v>25074</v>
      </c>
      <c r="D12077" s="4" t="s">
        <v>25080</v>
      </c>
      <c r="E12077" s="4" t="s">
        <v>25081</v>
      </c>
    </row>
    <row r="12078" spans="1:5">
      <c r="A12078" s="10" t="s">
        <v>48</v>
      </c>
      <c r="B12078" s="4" t="s">
        <v>2926</v>
      </c>
      <c r="C12078" s="4" t="s">
        <v>25074</v>
      </c>
      <c r="D12078" s="4" t="s">
        <v>25082</v>
      </c>
      <c r="E12078" s="4" t="s">
        <v>25083</v>
      </c>
    </row>
    <row r="12079" spans="1:5">
      <c r="A12079" s="10" t="s">
        <v>51</v>
      </c>
      <c r="B12079" s="4">
        <v>0</v>
      </c>
      <c r="C12079" s="4" t="s">
        <v>25074</v>
      </c>
      <c r="D12079" s="4" t="s">
        <v>25084</v>
      </c>
      <c r="E12079" s="4" t="s">
        <v>25085</v>
      </c>
    </row>
    <row r="12080" spans="1:5">
      <c r="A12080" s="10" t="s">
        <v>27</v>
      </c>
      <c r="B12080" s="4">
        <v>0</v>
      </c>
      <c r="C12080" s="4" t="s">
        <v>25074</v>
      </c>
      <c r="D12080" s="4" t="s">
        <v>25086</v>
      </c>
      <c r="E12080" s="4" t="s">
        <v>25087</v>
      </c>
    </row>
    <row r="12081" spans="1:5">
      <c r="A12081" s="10" t="s">
        <v>56</v>
      </c>
      <c r="B12081" s="4" t="s">
        <v>2926</v>
      </c>
      <c r="C12081" s="4" t="s">
        <v>25074</v>
      </c>
      <c r="D12081" s="4" t="s">
        <v>25088</v>
      </c>
      <c r="E12081" s="4" t="s">
        <v>25089</v>
      </c>
    </row>
    <row r="12082" spans="1:5">
      <c r="A12082" s="10" t="s">
        <v>59</v>
      </c>
      <c r="B12082" s="4">
        <v>5800</v>
      </c>
      <c r="C12082" s="4" t="s">
        <v>25074</v>
      </c>
      <c r="D12082" s="4" t="s">
        <v>25090</v>
      </c>
      <c r="E12082" s="4" t="s">
        <v>25091</v>
      </c>
    </row>
    <row r="12083" spans="1:5">
      <c r="A12083" s="10" t="s">
        <v>27</v>
      </c>
      <c r="B12083" s="4">
        <v>0</v>
      </c>
      <c r="C12083" s="4" t="s">
        <v>25074</v>
      </c>
      <c r="D12083" s="4" t="s">
        <v>25092</v>
      </c>
      <c r="E12083" s="4" t="s">
        <v>25093</v>
      </c>
    </row>
    <row r="12084" spans="1:5">
      <c r="A12084" s="10" t="s">
        <v>30</v>
      </c>
      <c r="B12084" s="4">
        <v>4460</v>
      </c>
      <c r="C12084" s="4" t="s">
        <v>25074</v>
      </c>
      <c r="D12084" s="4" t="s">
        <v>25094</v>
      </c>
      <c r="E12084" s="4" t="s">
        <v>25095</v>
      </c>
    </row>
    <row r="12085" spans="1:5">
      <c r="A12085" s="10" t="s">
        <v>34</v>
      </c>
      <c r="B12085" s="4">
        <v>2000</v>
      </c>
      <c r="C12085" s="4" t="s">
        <v>25074</v>
      </c>
      <c r="D12085" s="4" t="s">
        <v>25096</v>
      </c>
      <c r="E12085" s="4" t="s">
        <v>25097</v>
      </c>
    </row>
    <row r="12086" spans="1:5">
      <c r="A12086" s="10">
        <v>2711</v>
      </c>
      <c r="B12086" s="4">
        <v>1</v>
      </c>
      <c r="C12086" s="4" t="s">
        <v>25098</v>
      </c>
      <c r="D12086" s="4" t="s">
        <v>25099</v>
      </c>
      <c r="E12086" s="4" t="s">
        <v>25100</v>
      </c>
    </row>
    <row r="12087" spans="1:5">
      <c r="A12087" s="10">
        <v>2712</v>
      </c>
      <c r="B12087" s="4">
        <v>1</v>
      </c>
      <c r="C12087" s="4" t="s">
        <v>25098</v>
      </c>
      <c r="D12087" s="4" t="s">
        <v>25101</v>
      </c>
      <c r="E12087" s="4" t="s">
        <v>25102</v>
      </c>
    </row>
    <row r="12088" spans="1:5">
      <c r="A12088" s="10">
        <v>2713</v>
      </c>
      <c r="B12088" s="4">
        <v>1</v>
      </c>
      <c r="C12088" s="4" t="s">
        <v>25098</v>
      </c>
      <c r="D12088" s="4" t="s">
        <v>25103</v>
      </c>
      <c r="E12088" s="4" t="s">
        <v>25104</v>
      </c>
    </row>
    <row r="12089" spans="1:5">
      <c r="A12089" s="10">
        <v>2714</v>
      </c>
      <c r="B12089" s="4">
        <v>1</v>
      </c>
      <c r="C12089" s="4" t="s">
        <v>25098</v>
      </c>
      <c r="D12089" s="4" t="s">
        <v>25105</v>
      </c>
      <c r="E12089" s="4" t="s">
        <v>25106</v>
      </c>
    </row>
    <row r="12090" spans="1:5">
      <c r="A12090" s="10" t="s">
        <v>27</v>
      </c>
      <c r="B12090" s="4">
        <v>0</v>
      </c>
      <c r="C12090" s="4" t="s">
        <v>25107</v>
      </c>
      <c r="D12090" s="11" t="s">
        <v>25108</v>
      </c>
      <c r="E12090" s="4" t="s">
        <v>25109</v>
      </c>
    </row>
    <row r="12091" spans="1:5">
      <c r="A12091" s="10" t="s">
        <v>48</v>
      </c>
      <c r="B12091" s="4" t="s">
        <v>2926</v>
      </c>
      <c r="C12091" s="4" t="s">
        <v>25107</v>
      </c>
      <c r="D12091" s="4" t="s">
        <v>25110</v>
      </c>
      <c r="E12091" s="4" t="s">
        <v>25111</v>
      </c>
    </row>
    <row r="12092" spans="1:5">
      <c r="A12092" s="10" t="s">
        <v>51</v>
      </c>
      <c r="B12092" s="4">
        <v>2800</v>
      </c>
      <c r="C12092" s="4" t="s">
        <v>25107</v>
      </c>
      <c r="D12092" s="11" t="s">
        <v>25112</v>
      </c>
      <c r="E12092" s="4" t="s">
        <v>25113</v>
      </c>
    </row>
    <row r="12093" spans="1:5">
      <c r="A12093" s="10" t="s">
        <v>27</v>
      </c>
      <c r="B12093" s="4">
        <v>0</v>
      </c>
      <c r="C12093" s="4" t="s">
        <v>25107</v>
      </c>
      <c r="D12093" s="4" t="s">
        <v>25114</v>
      </c>
      <c r="E12093" s="4" t="s">
        <v>25115</v>
      </c>
    </row>
    <row r="12094" spans="1:5">
      <c r="A12094" s="10" t="s">
        <v>56</v>
      </c>
      <c r="B12094" s="4" t="s">
        <v>2926</v>
      </c>
      <c r="C12094" s="4" t="s">
        <v>25107</v>
      </c>
      <c r="D12094" s="4" t="s">
        <v>25116</v>
      </c>
      <c r="E12094" s="4" t="s">
        <v>25117</v>
      </c>
    </row>
    <row r="12095" spans="1:5">
      <c r="A12095" s="10" t="s">
        <v>59</v>
      </c>
      <c r="B12095" s="4">
        <v>7000</v>
      </c>
      <c r="C12095" s="4" t="s">
        <v>25107</v>
      </c>
      <c r="D12095" s="4" t="s">
        <v>25118</v>
      </c>
      <c r="E12095" s="11" t="s">
        <v>25119</v>
      </c>
    </row>
    <row r="12096" spans="1:5">
      <c r="A12096" s="10" t="s">
        <v>27</v>
      </c>
      <c r="B12096" s="4">
        <v>0</v>
      </c>
      <c r="C12096" s="4" t="s">
        <v>25107</v>
      </c>
      <c r="D12096" s="4" t="s">
        <v>25120</v>
      </c>
      <c r="E12096" s="4" t="s">
        <v>25121</v>
      </c>
    </row>
    <row r="12097" spans="1:5">
      <c r="A12097" s="10" t="s">
        <v>30</v>
      </c>
      <c r="B12097" s="4">
        <v>4462</v>
      </c>
      <c r="C12097" s="4" t="s">
        <v>25107</v>
      </c>
      <c r="D12097" s="4" t="s">
        <v>25122</v>
      </c>
      <c r="E12097" s="4" t="s">
        <v>25123</v>
      </c>
    </row>
    <row r="12098" spans="1:5">
      <c r="A12098" s="10" t="s">
        <v>34</v>
      </c>
      <c r="B12098" s="4">
        <v>4400</v>
      </c>
      <c r="C12098" s="4" t="s">
        <v>25107</v>
      </c>
      <c r="D12098" s="4" t="s">
        <v>25124</v>
      </c>
      <c r="E12098" s="4" t="s">
        <v>25125</v>
      </c>
    </row>
    <row r="12099" spans="1:5">
      <c r="A12099" s="10" t="s">
        <v>27</v>
      </c>
      <c r="B12099" s="4">
        <v>0</v>
      </c>
      <c r="C12099" s="4" t="s">
        <v>25107</v>
      </c>
      <c r="D12099" s="4" t="s">
        <v>25126</v>
      </c>
      <c r="E12099" s="4" t="s">
        <v>25127</v>
      </c>
    </row>
    <row r="12100" spans="1:5">
      <c r="A12100" s="10" t="s">
        <v>39</v>
      </c>
      <c r="B12100" s="4" t="s">
        <v>2926</v>
      </c>
      <c r="C12100" s="4" t="s">
        <v>25107</v>
      </c>
      <c r="D12100" s="4">
        <v>20680338</v>
      </c>
      <c r="E12100" s="4" t="s">
        <v>25128</v>
      </c>
    </row>
    <row r="12101" spans="1:5">
      <c r="A12101" s="10" t="s">
        <v>43</v>
      </c>
      <c r="B12101" s="4">
        <v>4800</v>
      </c>
      <c r="C12101" s="4" t="s">
        <v>25107</v>
      </c>
      <c r="D12101" s="4" t="s">
        <v>25129</v>
      </c>
      <c r="E12101" s="11" t="s">
        <v>25130</v>
      </c>
    </row>
    <row r="12102" spans="1:5">
      <c r="A12102" s="10">
        <v>2711</v>
      </c>
      <c r="B12102" s="4">
        <v>1</v>
      </c>
      <c r="C12102" s="4" t="s">
        <v>25131</v>
      </c>
      <c r="D12102" s="4" t="s">
        <v>25132</v>
      </c>
      <c r="E12102" s="4" t="s">
        <v>25133</v>
      </c>
    </row>
    <row r="12103" spans="1:5">
      <c r="A12103" s="10">
        <v>2712</v>
      </c>
      <c r="B12103" s="4">
        <v>1</v>
      </c>
      <c r="C12103" s="4" t="s">
        <v>25131</v>
      </c>
      <c r="D12103" s="4" t="s">
        <v>25134</v>
      </c>
      <c r="E12103" s="4" t="s">
        <v>25135</v>
      </c>
    </row>
    <row r="12104" spans="1:5">
      <c r="A12104" s="10">
        <v>2713</v>
      </c>
      <c r="B12104" s="4">
        <v>1</v>
      </c>
      <c r="C12104" s="4" t="s">
        <v>25131</v>
      </c>
      <c r="D12104" s="4" t="s">
        <v>25136</v>
      </c>
      <c r="E12104" s="4" t="s">
        <v>25137</v>
      </c>
    </row>
    <row r="12105" spans="1:5">
      <c r="A12105" s="10">
        <v>2714</v>
      </c>
      <c r="B12105" s="4">
        <v>1</v>
      </c>
      <c r="C12105" s="4" t="s">
        <v>25131</v>
      </c>
      <c r="D12105" s="4" t="s">
        <v>25138</v>
      </c>
      <c r="E12105" s="4" t="s">
        <v>25139</v>
      </c>
    </row>
    <row r="12106" spans="1:5">
      <c r="A12106" s="10" t="s">
        <v>27</v>
      </c>
      <c r="B12106" s="4">
        <v>0</v>
      </c>
      <c r="C12106" s="4" t="s">
        <v>25140</v>
      </c>
      <c r="D12106" s="11" t="s">
        <v>25141</v>
      </c>
      <c r="E12106" s="4" t="s">
        <v>25142</v>
      </c>
    </row>
    <row r="12107" spans="1:5">
      <c r="A12107" s="10" t="s">
        <v>56</v>
      </c>
      <c r="B12107" s="4" t="s">
        <v>85</v>
      </c>
      <c r="C12107" s="4" t="s">
        <v>25140</v>
      </c>
      <c r="D12107" s="4" t="s">
        <v>25143</v>
      </c>
      <c r="E12107" s="4" t="s">
        <v>25144</v>
      </c>
    </row>
    <row r="12108" spans="1:5">
      <c r="A12108" s="10" t="s">
        <v>59</v>
      </c>
      <c r="B12108" s="4" t="s">
        <v>110</v>
      </c>
      <c r="C12108" s="4" t="s">
        <v>25140</v>
      </c>
      <c r="D12108" s="4" t="s">
        <v>25145</v>
      </c>
      <c r="E12108" s="4" t="s">
        <v>25146</v>
      </c>
    </row>
    <row r="12109" spans="1:5">
      <c r="A12109" s="10" t="s">
        <v>27</v>
      </c>
      <c r="B12109" s="4">
        <v>0</v>
      </c>
      <c r="C12109" s="4" t="s">
        <v>25140</v>
      </c>
      <c r="D12109" s="4" t="s">
        <v>25147</v>
      </c>
      <c r="E12109" s="4" t="s">
        <v>25148</v>
      </c>
    </row>
    <row r="12110" spans="1:5">
      <c r="A12110" s="10" t="s">
        <v>30</v>
      </c>
      <c r="B12110" s="4" t="s">
        <v>2563</v>
      </c>
      <c r="C12110" s="4" t="s">
        <v>25140</v>
      </c>
      <c r="D12110" s="4" t="s">
        <v>25149</v>
      </c>
      <c r="E12110" s="4" t="s">
        <v>25150</v>
      </c>
    </row>
    <row r="12111" spans="1:5">
      <c r="A12111" s="10" t="s">
        <v>34</v>
      </c>
      <c r="B12111" s="4" t="s">
        <v>1185</v>
      </c>
      <c r="C12111" s="4" t="s">
        <v>25140</v>
      </c>
      <c r="D12111" s="4" t="s">
        <v>25151</v>
      </c>
      <c r="E12111" s="4" t="s">
        <v>25152</v>
      </c>
    </row>
    <row r="12112" spans="1:5">
      <c r="A12112" s="10" t="s">
        <v>27</v>
      </c>
      <c r="B12112" s="4">
        <v>0</v>
      </c>
      <c r="C12112" s="4" t="s">
        <v>25140</v>
      </c>
      <c r="D12112" s="4" t="s">
        <v>25153</v>
      </c>
      <c r="E12112" s="4" t="s">
        <v>25154</v>
      </c>
    </row>
    <row r="12113" spans="1:5">
      <c r="A12113" s="10" t="s">
        <v>39</v>
      </c>
      <c r="B12113" s="4" t="s">
        <v>85</v>
      </c>
      <c r="C12113" s="4" t="s">
        <v>25140</v>
      </c>
      <c r="D12113" s="4">
        <v>44356336</v>
      </c>
      <c r="E12113" s="4" t="s">
        <v>25155</v>
      </c>
    </row>
    <row r="12114" spans="1:5">
      <c r="A12114" s="10" t="s">
        <v>43</v>
      </c>
      <c r="B12114" s="4" t="s">
        <v>394</v>
      </c>
      <c r="C12114" s="4" t="s">
        <v>25140</v>
      </c>
      <c r="D12114" s="4" t="s">
        <v>25156</v>
      </c>
      <c r="E12114" s="4" t="s">
        <v>25157</v>
      </c>
    </row>
    <row r="12115" spans="1:5">
      <c r="A12115" s="10" t="s">
        <v>27</v>
      </c>
      <c r="B12115" s="4">
        <v>0</v>
      </c>
      <c r="C12115" s="4" t="s">
        <v>25140</v>
      </c>
      <c r="D12115" s="4" t="s">
        <v>25158</v>
      </c>
      <c r="E12115" s="4" t="s">
        <v>25159</v>
      </c>
    </row>
    <row r="12116" spans="1:5">
      <c r="A12116" s="10" t="s">
        <v>48</v>
      </c>
      <c r="B12116" s="4" t="s">
        <v>2926</v>
      </c>
      <c r="C12116" s="4" t="s">
        <v>25140</v>
      </c>
      <c r="D12116" s="4" t="s">
        <v>25160</v>
      </c>
      <c r="E12116" s="4" t="s">
        <v>25161</v>
      </c>
    </row>
    <row r="12117" spans="1:5">
      <c r="A12117" s="10" t="s">
        <v>51</v>
      </c>
      <c r="B12117" s="4" t="s">
        <v>487</v>
      </c>
      <c r="C12117" s="4" t="s">
        <v>25140</v>
      </c>
      <c r="D12117" s="4" t="s">
        <v>25162</v>
      </c>
      <c r="E12117" s="4" t="s">
        <v>25163</v>
      </c>
    </row>
    <row r="12118" spans="1:5">
      <c r="A12118" s="10">
        <v>2711</v>
      </c>
      <c r="B12118" s="4">
        <v>1</v>
      </c>
      <c r="C12118" s="4" t="s">
        <v>25164</v>
      </c>
      <c r="D12118" s="4" t="s">
        <v>25165</v>
      </c>
      <c r="E12118" s="11" t="s">
        <v>25166</v>
      </c>
    </row>
    <row r="12119" spans="1:5">
      <c r="A12119" s="10">
        <v>2712</v>
      </c>
      <c r="B12119" s="4">
        <v>1</v>
      </c>
      <c r="C12119" s="4" t="s">
        <v>25164</v>
      </c>
      <c r="D12119" s="4" t="s">
        <v>25167</v>
      </c>
      <c r="E12119" s="4" t="s">
        <v>25168</v>
      </c>
    </row>
    <row r="12120" spans="1:5">
      <c r="A12120" s="10">
        <v>2713</v>
      </c>
      <c r="B12120" s="4">
        <v>1</v>
      </c>
      <c r="C12120" s="4" t="s">
        <v>25164</v>
      </c>
      <c r="D12120" s="4" t="s">
        <v>25169</v>
      </c>
      <c r="E12120" s="4" t="s">
        <v>25170</v>
      </c>
    </row>
    <row r="12121" spans="1:5">
      <c r="A12121" s="10">
        <v>2714</v>
      </c>
      <c r="B12121" s="4">
        <v>1</v>
      </c>
      <c r="C12121" s="4" t="s">
        <v>25164</v>
      </c>
      <c r="D12121" s="4" t="s">
        <v>25171</v>
      </c>
      <c r="E12121" s="4" t="s">
        <v>25172</v>
      </c>
    </row>
    <row r="12122" spans="1:5">
      <c r="A12122" s="10" t="s">
        <v>27</v>
      </c>
      <c r="B12122" s="4">
        <v>0</v>
      </c>
      <c r="C12122" s="4" t="s">
        <v>25164</v>
      </c>
      <c r="D12122" s="4" t="s">
        <v>25173</v>
      </c>
      <c r="E12122" s="4" t="s">
        <v>25174</v>
      </c>
    </row>
    <row r="12123" spans="1:5">
      <c r="A12123" s="10" t="s">
        <v>30</v>
      </c>
      <c r="B12123" s="4">
        <v>4462</v>
      </c>
      <c r="C12123" s="4" t="s">
        <v>25164</v>
      </c>
      <c r="D12123" s="4" t="s">
        <v>25175</v>
      </c>
      <c r="E12123" s="4" t="s">
        <v>25176</v>
      </c>
    </row>
    <row r="12124" spans="1:5">
      <c r="A12124" s="10" t="s">
        <v>34</v>
      </c>
      <c r="B12124" s="4">
        <v>2800</v>
      </c>
      <c r="C12124" s="4" t="s">
        <v>25164</v>
      </c>
      <c r="D12124" s="4" t="s">
        <v>25177</v>
      </c>
      <c r="E12124" s="4" t="s">
        <v>25178</v>
      </c>
    </row>
    <row r="12125" spans="1:5">
      <c r="A12125" s="10" t="s">
        <v>27</v>
      </c>
      <c r="B12125" s="4">
        <v>0</v>
      </c>
      <c r="C12125" s="4" t="s">
        <v>25179</v>
      </c>
      <c r="D12125" s="4" t="s">
        <v>25180</v>
      </c>
      <c r="E12125" s="4" t="s">
        <v>25181</v>
      </c>
    </row>
    <row r="12126" spans="1:5">
      <c r="A12126" s="10" t="s">
        <v>39</v>
      </c>
      <c r="B12126" s="4" t="s">
        <v>2926</v>
      </c>
      <c r="C12126" s="4" t="s">
        <v>25179</v>
      </c>
      <c r="D12126" s="4" t="s">
        <v>25182</v>
      </c>
      <c r="E12126" s="4" t="s">
        <v>25183</v>
      </c>
    </row>
    <row r="12127" spans="1:5">
      <c r="A12127" s="10" t="s">
        <v>43</v>
      </c>
      <c r="B12127" s="4">
        <v>5000</v>
      </c>
      <c r="C12127" s="4" t="s">
        <v>25179</v>
      </c>
      <c r="D12127" s="4" t="s">
        <v>25184</v>
      </c>
      <c r="E12127" s="4" t="s">
        <v>25185</v>
      </c>
    </row>
    <row r="12128" spans="1:5">
      <c r="A12128" s="10" t="s">
        <v>27</v>
      </c>
      <c r="B12128" s="4">
        <v>0</v>
      </c>
      <c r="C12128" s="4" t="s">
        <v>25179</v>
      </c>
      <c r="D12128" s="4" t="s">
        <v>25186</v>
      </c>
      <c r="E12128" s="4" t="s">
        <v>25187</v>
      </c>
    </row>
    <row r="12129" spans="1:5">
      <c r="A12129" s="10" t="s">
        <v>48</v>
      </c>
      <c r="B12129" s="4" t="s">
        <v>85</v>
      </c>
      <c r="C12129" s="4" t="s">
        <v>25179</v>
      </c>
      <c r="D12129" s="11">
        <v>6.8057E+66</v>
      </c>
      <c r="E12129" s="4" t="s">
        <v>25188</v>
      </c>
    </row>
    <row r="12130" spans="1:5">
      <c r="A12130" s="10" t="s">
        <v>51</v>
      </c>
      <c r="B12130" s="4" t="s">
        <v>150</v>
      </c>
      <c r="C12130" s="4" t="s">
        <v>25179</v>
      </c>
      <c r="D12130" s="4" t="s">
        <v>25189</v>
      </c>
      <c r="E12130" s="4" t="s">
        <v>25190</v>
      </c>
    </row>
    <row r="12131" spans="1:5">
      <c r="A12131" s="10" t="s">
        <v>27</v>
      </c>
      <c r="B12131" s="4">
        <v>0</v>
      </c>
      <c r="C12131" s="4" t="s">
        <v>25179</v>
      </c>
      <c r="D12131" s="4" t="s">
        <v>25191</v>
      </c>
      <c r="E12131" s="4" t="s">
        <v>25192</v>
      </c>
    </row>
    <row r="12132" spans="1:5">
      <c r="A12132" s="10" t="s">
        <v>56</v>
      </c>
      <c r="B12132" s="4" t="s">
        <v>85</v>
      </c>
      <c r="C12132" s="4" t="s">
        <v>25179</v>
      </c>
      <c r="D12132" s="4" t="s">
        <v>25193</v>
      </c>
      <c r="E12132" s="4" t="s">
        <v>25194</v>
      </c>
    </row>
    <row r="12133" spans="1:5">
      <c r="A12133" s="10" t="s">
        <v>59</v>
      </c>
      <c r="B12133" s="4">
        <v>8800</v>
      </c>
      <c r="C12133" s="4" t="s">
        <v>25179</v>
      </c>
      <c r="D12133" s="4" t="s">
        <v>25195</v>
      </c>
      <c r="E12133" s="4" t="s">
        <v>25196</v>
      </c>
    </row>
    <row r="12134" spans="1:5">
      <c r="A12134" s="10">
        <v>2711</v>
      </c>
      <c r="B12134" s="4">
        <v>1</v>
      </c>
      <c r="C12134" s="4" t="s">
        <v>25197</v>
      </c>
      <c r="D12134" s="4" t="s">
        <v>25198</v>
      </c>
      <c r="E12134" s="4" t="s">
        <v>25199</v>
      </c>
    </row>
    <row r="12135" spans="1:5">
      <c r="A12135" s="10">
        <v>2712</v>
      </c>
      <c r="B12135" s="4">
        <v>1</v>
      </c>
      <c r="C12135" s="4" t="s">
        <v>25197</v>
      </c>
      <c r="D12135" s="4" t="s">
        <v>25200</v>
      </c>
      <c r="E12135" s="4" t="s">
        <v>25201</v>
      </c>
    </row>
    <row r="12136" spans="1:5">
      <c r="A12136" s="10">
        <v>2713</v>
      </c>
      <c r="B12136" s="4">
        <v>1</v>
      </c>
      <c r="C12136" s="4" t="s">
        <v>25197</v>
      </c>
      <c r="D12136" s="4" t="s">
        <v>25202</v>
      </c>
      <c r="E12136" s="4" t="s">
        <v>25203</v>
      </c>
    </row>
    <row r="12137" spans="1:5">
      <c r="A12137" s="10">
        <v>2714</v>
      </c>
      <c r="B12137" s="4">
        <v>1</v>
      </c>
      <c r="C12137" s="4" t="s">
        <v>25197</v>
      </c>
      <c r="D12137" s="4" t="s">
        <v>25204</v>
      </c>
      <c r="E12137" s="4" t="s">
        <v>25205</v>
      </c>
    </row>
    <row r="12138" spans="1:5">
      <c r="A12138" s="10" t="s">
        <v>27</v>
      </c>
      <c r="B12138" s="4">
        <v>0</v>
      </c>
      <c r="C12138" s="4" t="s">
        <v>25197</v>
      </c>
      <c r="D12138" s="4" t="s">
        <v>25206</v>
      </c>
      <c r="E12138" s="4">
        <v>93214861</v>
      </c>
    </row>
    <row r="12139" spans="1:5">
      <c r="A12139" s="10" t="s">
        <v>39</v>
      </c>
      <c r="B12139" s="4" t="s">
        <v>85</v>
      </c>
      <c r="C12139" s="4" t="s">
        <v>25197</v>
      </c>
      <c r="D12139" s="4" t="s">
        <v>25207</v>
      </c>
      <c r="E12139" s="4" t="s">
        <v>25208</v>
      </c>
    </row>
    <row r="12140" spans="1:5">
      <c r="A12140" s="10" t="s">
        <v>43</v>
      </c>
      <c r="B12140" s="4" t="s">
        <v>150</v>
      </c>
      <c r="C12140" s="4" t="s">
        <v>25197</v>
      </c>
      <c r="D12140" s="4" t="s">
        <v>25209</v>
      </c>
      <c r="E12140" s="4" t="s">
        <v>25210</v>
      </c>
    </row>
    <row r="12141" spans="1:5">
      <c r="A12141" s="10" t="s">
        <v>27</v>
      </c>
      <c r="B12141" s="4">
        <v>0</v>
      </c>
      <c r="C12141" s="4" t="s">
        <v>25211</v>
      </c>
      <c r="D12141" s="4" t="s">
        <v>25212</v>
      </c>
      <c r="E12141" s="4" t="s">
        <v>25213</v>
      </c>
    </row>
    <row r="12142" spans="1:5">
      <c r="A12142" s="10" t="s">
        <v>48</v>
      </c>
      <c r="B12142" s="4" t="s">
        <v>85</v>
      </c>
      <c r="C12142" s="4" t="s">
        <v>25211</v>
      </c>
      <c r="D12142" s="4" t="s">
        <v>25214</v>
      </c>
      <c r="E12142" s="4" t="s">
        <v>25215</v>
      </c>
    </row>
    <row r="12143" spans="1:5">
      <c r="A12143" s="10" t="s">
        <v>51</v>
      </c>
      <c r="B12143" s="4" t="s">
        <v>150</v>
      </c>
      <c r="C12143" s="4" t="s">
        <v>25211</v>
      </c>
      <c r="D12143" s="4" t="s">
        <v>25216</v>
      </c>
      <c r="E12143" s="4" t="s">
        <v>25217</v>
      </c>
    </row>
    <row r="12144" spans="1:5">
      <c r="A12144" s="10" t="s">
        <v>27</v>
      </c>
      <c r="B12144" s="4">
        <v>0</v>
      </c>
      <c r="C12144" s="4" t="s">
        <v>25211</v>
      </c>
      <c r="D12144" s="4" t="s">
        <v>25218</v>
      </c>
      <c r="E12144" s="4" t="s">
        <v>25219</v>
      </c>
    </row>
    <row r="12145" spans="1:5">
      <c r="A12145" s="10" t="s">
        <v>56</v>
      </c>
      <c r="B12145" s="4" t="s">
        <v>2926</v>
      </c>
      <c r="C12145" s="4" t="s">
        <v>25211</v>
      </c>
      <c r="D12145" s="4" t="s">
        <v>25220</v>
      </c>
      <c r="E12145" s="4" t="s">
        <v>25221</v>
      </c>
    </row>
    <row r="12146" spans="1:5">
      <c r="A12146" s="10" t="s">
        <v>59</v>
      </c>
      <c r="B12146" s="4">
        <v>5000</v>
      </c>
      <c r="C12146" s="4" t="s">
        <v>25211</v>
      </c>
      <c r="D12146" s="4" t="s">
        <v>25222</v>
      </c>
      <c r="E12146" s="4" t="s">
        <v>25223</v>
      </c>
    </row>
    <row r="12147" spans="1:5">
      <c r="A12147" s="10" t="s">
        <v>27</v>
      </c>
      <c r="B12147" s="4">
        <v>0</v>
      </c>
      <c r="C12147" s="4" t="s">
        <v>25211</v>
      </c>
      <c r="D12147" s="4" t="s">
        <v>25224</v>
      </c>
      <c r="E12147" s="4" t="s">
        <v>25225</v>
      </c>
    </row>
    <row r="12148" spans="1:5">
      <c r="A12148" s="10" t="s">
        <v>30</v>
      </c>
      <c r="B12148" s="4">
        <v>4462</v>
      </c>
      <c r="C12148" s="4" t="s">
        <v>25211</v>
      </c>
      <c r="D12148" s="4" t="s">
        <v>25226</v>
      </c>
      <c r="E12148" s="4" t="s">
        <v>25227</v>
      </c>
    </row>
    <row r="12149" spans="1:5">
      <c r="A12149" s="10" t="s">
        <v>34</v>
      </c>
      <c r="B12149" s="4">
        <v>7000</v>
      </c>
      <c r="C12149" s="4" t="s">
        <v>25211</v>
      </c>
      <c r="D12149" s="4" t="s">
        <v>25228</v>
      </c>
      <c r="E12149" s="4" t="s">
        <v>25229</v>
      </c>
    </row>
    <row r="12150" spans="1:5">
      <c r="A12150" s="10">
        <v>2711</v>
      </c>
      <c r="B12150" s="4">
        <v>1</v>
      </c>
      <c r="C12150" s="4" t="s">
        <v>25230</v>
      </c>
      <c r="D12150" s="4" t="s">
        <v>25231</v>
      </c>
      <c r="E12150" s="4" t="s">
        <v>25232</v>
      </c>
    </row>
    <row r="12151" spans="1:5">
      <c r="A12151" s="10">
        <v>2712</v>
      </c>
      <c r="B12151" s="4">
        <v>1</v>
      </c>
      <c r="C12151" s="4" t="s">
        <v>25230</v>
      </c>
      <c r="D12151" s="4" t="s">
        <v>25233</v>
      </c>
      <c r="E12151" s="4" t="s">
        <v>25234</v>
      </c>
    </row>
    <row r="12152" spans="1:5">
      <c r="A12152" s="10">
        <v>2713</v>
      </c>
      <c r="B12152" s="4">
        <v>1</v>
      </c>
      <c r="C12152" s="4" t="s">
        <v>25230</v>
      </c>
      <c r="D12152" s="4" t="s">
        <v>25235</v>
      </c>
      <c r="E12152" s="4" t="s">
        <v>25236</v>
      </c>
    </row>
    <row r="12153" spans="1:5">
      <c r="A12153" s="10">
        <v>2714</v>
      </c>
      <c r="B12153" s="4">
        <v>1</v>
      </c>
      <c r="C12153" s="4" t="s">
        <v>25230</v>
      </c>
      <c r="D12153" s="4" t="s">
        <v>25237</v>
      </c>
      <c r="E12153" s="4" t="s">
        <v>25238</v>
      </c>
    </row>
    <row r="12154" spans="1:5">
      <c r="A12154" s="10" t="s">
        <v>27</v>
      </c>
      <c r="B12154" s="4">
        <v>0</v>
      </c>
      <c r="C12154" s="4" t="s">
        <v>25230</v>
      </c>
      <c r="D12154" s="4" t="s">
        <v>25239</v>
      </c>
      <c r="E12154" s="4">
        <v>79839406</v>
      </c>
    </row>
    <row r="12155" spans="1:5">
      <c r="A12155" s="10" t="s">
        <v>48</v>
      </c>
      <c r="B12155" s="4" t="s">
        <v>85</v>
      </c>
      <c r="C12155" s="4" t="s">
        <v>25230</v>
      </c>
      <c r="D12155" s="4" t="s">
        <v>25240</v>
      </c>
      <c r="E12155" s="4" t="s">
        <v>25241</v>
      </c>
    </row>
    <row r="12156" spans="1:5">
      <c r="A12156" s="10" t="s">
        <v>51</v>
      </c>
      <c r="B12156" s="4" t="s">
        <v>452</v>
      </c>
      <c r="C12156" s="4" t="s">
        <v>25230</v>
      </c>
      <c r="D12156" s="4" t="s">
        <v>25242</v>
      </c>
      <c r="E12156" s="4" t="s">
        <v>25243</v>
      </c>
    </row>
    <row r="12157" spans="1:5">
      <c r="A12157" s="10" t="s">
        <v>27</v>
      </c>
      <c r="B12157" s="4">
        <v>0</v>
      </c>
      <c r="C12157" s="4" t="s">
        <v>25244</v>
      </c>
      <c r="D12157" s="4" t="s">
        <v>25245</v>
      </c>
      <c r="E12157" s="4" t="s">
        <v>25246</v>
      </c>
    </row>
    <row r="12158" spans="1:5">
      <c r="A12158" s="10" t="s">
        <v>56</v>
      </c>
      <c r="B12158" s="4" t="s">
        <v>2926</v>
      </c>
      <c r="C12158" s="4" t="s">
        <v>25244</v>
      </c>
      <c r="D12158" s="4" t="s">
        <v>25247</v>
      </c>
      <c r="E12158" s="4" t="s">
        <v>25248</v>
      </c>
    </row>
    <row r="12159" spans="1:5">
      <c r="A12159" s="10" t="s">
        <v>59</v>
      </c>
      <c r="B12159" s="4">
        <v>4800</v>
      </c>
      <c r="C12159" s="4" t="s">
        <v>25244</v>
      </c>
      <c r="D12159" s="4" t="s">
        <v>25249</v>
      </c>
      <c r="E12159" s="4" t="s">
        <v>25250</v>
      </c>
    </row>
    <row r="12160" spans="1:5">
      <c r="A12160" s="10" t="s">
        <v>27</v>
      </c>
      <c r="B12160" s="4">
        <v>0</v>
      </c>
      <c r="C12160" s="4" t="s">
        <v>25244</v>
      </c>
      <c r="D12160" s="4" t="s">
        <v>25251</v>
      </c>
      <c r="E12160" s="11" t="s">
        <v>25252</v>
      </c>
    </row>
    <row r="12161" spans="1:5">
      <c r="A12161" s="10" t="s">
        <v>30</v>
      </c>
      <c r="B12161" s="4">
        <v>4464</v>
      </c>
      <c r="C12161" s="4" t="s">
        <v>25244</v>
      </c>
      <c r="D12161" s="4" t="s">
        <v>25253</v>
      </c>
      <c r="E12161" s="4" t="s">
        <v>25254</v>
      </c>
    </row>
    <row r="12162" spans="1:5">
      <c r="A12162" s="10" t="s">
        <v>34</v>
      </c>
      <c r="B12162" s="4">
        <v>400</v>
      </c>
      <c r="C12162" s="4" t="s">
        <v>25244</v>
      </c>
      <c r="D12162" s="4" t="s">
        <v>25255</v>
      </c>
      <c r="E12162" s="4" t="s">
        <v>25256</v>
      </c>
    </row>
    <row r="12163" spans="1:5">
      <c r="A12163" s="10" t="s">
        <v>27</v>
      </c>
      <c r="B12163" s="4">
        <v>0</v>
      </c>
      <c r="C12163" s="4" t="s">
        <v>25244</v>
      </c>
      <c r="D12163" s="4" t="s">
        <v>25257</v>
      </c>
      <c r="E12163" s="4" t="s">
        <v>25258</v>
      </c>
    </row>
    <row r="12164" spans="1:5">
      <c r="A12164" s="10" t="s">
        <v>39</v>
      </c>
      <c r="B12164" s="4" t="s">
        <v>2926</v>
      </c>
      <c r="C12164" s="4" t="s">
        <v>25244</v>
      </c>
      <c r="D12164" s="4" t="s">
        <v>25259</v>
      </c>
      <c r="E12164" s="4" t="s">
        <v>25260</v>
      </c>
    </row>
    <row r="12165" spans="1:5">
      <c r="A12165" s="10" t="s">
        <v>43</v>
      </c>
      <c r="B12165" s="4">
        <v>1800</v>
      </c>
      <c r="C12165" s="4" t="s">
        <v>25244</v>
      </c>
      <c r="D12165" s="4" t="s">
        <v>25261</v>
      </c>
      <c r="E12165" s="4" t="s">
        <v>25262</v>
      </c>
    </row>
    <row r="12166" spans="1:5">
      <c r="A12166" s="10">
        <v>2711</v>
      </c>
      <c r="B12166" s="4">
        <v>1</v>
      </c>
      <c r="C12166" s="4" t="s">
        <v>25263</v>
      </c>
      <c r="D12166" s="4" t="s">
        <v>25264</v>
      </c>
      <c r="E12166" s="4" t="s">
        <v>25265</v>
      </c>
    </row>
    <row r="12167" spans="1:5">
      <c r="A12167" s="10">
        <v>2712</v>
      </c>
      <c r="B12167" s="4">
        <v>1</v>
      </c>
      <c r="C12167" s="4" t="s">
        <v>25263</v>
      </c>
      <c r="D12167" s="4" t="s">
        <v>25266</v>
      </c>
      <c r="E12167" s="4" t="s">
        <v>25267</v>
      </c>
    </row>
    <row r="12168" spans="1:5">
      <c r="A12168" s="10">
        <v>2713</v>
      </c>
      <c r="B12168" s="4">
        <v>1</v>
      </c>
      <c r="C12168" s="4" t="s">
        <v>25263</v>
      </c>
      <c r="D12168" s="4" t="s">
        <v>25268</v>
      </c>
      <c r="E12168" s="4" t="s">
        <v>25269</v>
      </c>
    </row>
    <row r="12169" spans="1:5">
      <c r="A12169" s="10">
        <v>2714</v>
      </c>
      <c r="B12169" s="4">
        <v>1</v>
      </c>
      <c r="C12169" s="4" t="s">
        <v>25263</v>
      </c>
      <c r="D12169" s="4" t="s">
        <v>25270</v>
      </c>
      <c r="E12169" s="4" t="s">
        <v>25271</v>
      </c>
    </row>
    <row r="12170" spans="1:5">
      <c r="A12170" s="10" t="s">
        <v>27</v>
      </c>
      <c r="B12170" s="4">
        <v>0</v>
      </c>
      <c r="C12170" s="4" t="s">
        <v>25263</v>
      </c>
      <c r="D12170" s="4" t="s">
        <v>25272</v>
      </c>
      <c r="E12170" s="4" t="s">
        <v>25273</v>
      </c>
    </row>
    <row r="12171" spans="1:5">
      <c r="A12171" s="10" t="s">
        <v>56</v>
      </c>
      <c r="B12171" s="4" t="s">
        <v>85</v>
      </c>
      <c r="C12171" s="4" t="s">
        <v>25263</v>
      </c>
      <c r="D12171" s="4" t="s">
        <v>25274</v>
      </c>
      <c r="E12171" s="4" t="s">
        <v>25275</v>
      </c>
    </row>
    <row r="12172" spans="1:5">
      <c r="A12172" s="10" t="s">
        <v>59</v>
      </c>
      <c r="B12172" s="4">
        <v>9800</v>
      </c>
      <c r="C12172" s="4" t="s">
        <v>25263</v>
      </c>
      <c r="D12172" s="4" t="s">
        <v>25276</v>
      </c>
      <c r="E12172" s="4" t="s">
        <v>25277</v>
      </c>
    </row>
    <row r="12173" spans="1:5">
      <c r="A12173" s="10" t="s">
        <v>27</v>
      </c>
      <c r="B12173" s="4">
        <v>0</v>
      </c>
      <c r="C12173" s="4" t="s">
        <v>25263</v>
      </c>
      <c r="D12173" s="4" t="s">
        <v>25278</v>
      </c>
      <c r="E12173" s="4" t="s">
        <v>25279</v>
      </c>
    </row>
    <row r="12174" spans="1:5">
      <c r="A12174" s="10" t="s">
        <v>30</v>
      </c>
      <c r="B12174" s="4" t="s">
        <v>7014</v>
      </c>
      <c r="C12174" s="4" t="s">
        <v>25263</v>
      </c>
      <c r="D12174" s="4" t="s">
        <v>25280</v>
      </c>
      <c r="E12174" s="4" t="s">
        <v>25281</v>
      </c>
    </row>
    <row r="12175" spans="1:5">
      <c r="A12175" s="10" t="s">
        <v>34</v>
      </c>
      <c r="B12175" s="4">
        <v>800</v>
      </c>
      <c r="C12175" s="4" t="s">
        <v>25263</v>
      </c>
      <c r="D12175" s="4" t="s">
        <v>25282</v>
      </c>
      <c r="E12175" s="4" t="s">
        <v>25283</v>
      </c>
    </row>
    <row r="12176" spans="1:5">
      <c r="A12176" s="10" t="s">
        <v>27</v>
      </c>
      <c r="B12176" s="4">
        <v>0</v>
      </c>
      <c r="C12176" s="4" t="s">
        <v>25284</v>
      </c>
      <c r="D12176" s="4" t="s">
        <v>25285</v>
      </c>
      <c r="E12176" s="4" t="s">
        <v>25286</v>
      </c>
    </row>
    <row r="12177" spans="1:5">
      <c r="A12177" s="10" t="s">
        <v>39</v>
      </c>
      <c r="B12177" s="4" t="s">
        <v>85</v>
      </c>
      <c r="C12177" s="4" t="s">
        <v>25284</v>
      </c>
      <c r="D12177" s="4" t="s">
        <v>25287</v>
      </c>
      <c r="E12177" s="4" t="s">
        <v>25288</v>
      </c>
    </row>
    <row r="12178" spans="1:5">
      <c r="A12178" s="10" t="s">
        <v>43</v>
      </c>
      <c r="B12178" s="4">
        <v>7800</v>
      </c>
      <c r="C12178" s="4" t="s">
        <v>25284</v>
      </c>
      <c r="D12178" s="4" t="s">
        <v>25289</v>
      </c>
      <c r="E12178" s="4" t="s">
        <v>25290</v>
      </c>
    </row>
    <row r="12179" spans="1:5">
      <c r="A12179" s="10" t="s">
        <v>27</v>
      </c>
      <c r="B12179" s="4">
        <v>0</v>
      </c>
      <c r="C12179" s="4" t="s">
        <v>25284</v>
      </c>
      <c r="D12179" s="4" t="s">
        <v>25291</v>
      </c>
      <c r="E12179" s="4" t="s">
        <v>25292</v>
      </c>
    </row>
    <row r="12180" spans="1:5">
      <c r="A12180" s="10" t="s">
        <v>48</v>
      </c>
      <c r="B12180" s="4" t="s">
        <v>2926</v>
      </c>
      <c r="C12180" s="4" t="s">
        <v>25284</v>
      </c>
      <c r="D12180" s="4" t="s">
        <v>25293</v>
      </c>
      <c r="E12180" s="4" t="s">
        <v>25294</v>
      </c>
    </row>
    <row r="12181" spans="1:5">
      <c r="A12181" s="10" t="s">
        <v>51</v>
      </c>
      <c r="B12181" s="4">
        <v>8000</v>
      </c>
      <c r="C12181" s="4" t="s">
        <v>25284</v>
      </c>
      <c r="D12181" s="4" t="s">
        <v>25295</v>
      </c>
      <c r="E12181" s="4" t="s">
        <v>25296</v>
      </c>
    </row>
    <row r="12182" spans="1:5">
      <c r="A12182" s="10">
        <v>2711</v>
      </c>
      <c r="B12182" s="4">
        <v>1</v>
      </c>
      <c r="C12182" s="4" t="s">
        <v>25297</v>
      </c>
      <c r="D12182" s="4" t="s">
        <v>25298</v>
      </c>
      <c r="E12182" s="4" t="s">
        <v>25299</v>
      </c>
    </row>
    <row r="12183" spans="1:5">
      <c r="A12183" s="10">
        <v>2712</v>
      </c>
      <c r="B12183" s="4">
        <v>1</v>
      </c>
      <c r="C12183" s="4" t="s">
        <v>25297</v>
      </c>
      <c r="D12183" s="4" t="s">
        <v>25300</v>
      </c>
      <c r="E12183" s="4" t="s">
        <v>25301</v>
      </c>
    </row>
    <row r="12184" spans="1:5">
      <c r="A12184" s="10">
        <v>2713</v>
      </c>
      <c r="B12184" s="4">
        <v>1</v>
      </c>
      <c r="C12184" s="4" t="s">
        <v>25297</v>
      </c>
      <c r="D12184" s="4" t="s">
        <v>25302</v>
      </c>
      <c r="E12184" s="4" t="s">
        <v>25303</v>
      </c>
    </row>
    <row r="12185" spans="1:5">
      <c r="A12185" s="10">
        <v>2714</v>
      </c>
      <c r="B12185" s="4">
        <v>1</v>
      </c>
      <c r="C12185" s="4" t="s">
        <v>25297</v>
      </c>
      <c r="D12185" s="4" t="s">
        <v>25304</v>
      </c>
      <c r="E12185" s="4" t="s">
        <v>25305</v>
      </c>
    </row>
    <row r="12186" spans="1:5">
      <c r="A12186" s="10" t="s">
        <v>27</v>
      </c>
      <c r="B12186" s="4">
        <v>0</v>
      </c>
      <c r="C12186" s="4" t="s">
        <v>25297</v>
      </c>
      <c r="D12186" s="4" t="s">
        <v>25306</v>
      </c>
      <c r="E12186" s="4" t="s">
        <v>25307</v>
      </c>
    </row>
    <row r="12187" spans="1:5">
      <c r="A12187" s="10" t="s">
        <v>30</v>
      </c>
      <c r="B12187" s="4">
        <v>4462</v>
      </c>
      <c r="C12187" s="4" t="s">
        <v>25297</v>
      </c>
      <c r="D12187" s="4" t="s">
        <v>25308</v>
      </c>
      <c r="E12187" s="4" t="s">
        <v>25309</v>
      </c>
    </row>
    <row r="12188" spans="1:5">
      <c r="A12188" s="10" t="s">
        <v>34</v>
      </c>
      <c r="B12188" s="4" t="s">
        <v>452</v>
      </c>
      <c r="C12188" s="4" t="s">
        <v>25297</v>
      </c>
      <c r="D12188" s="4" t="s">
        <v>25310</v>
      </c>
      <c r="E12188" s="4" t="s">
        <v>25311</v>
      </c>
    </row>
    <row r="12189" spans="1:5">
      <c r="A12189" s="10" t="s">
        <v>27</v>
      </c>
      <c r="B12189" s="4">
        <v>0</v>
      </c>
      <c r="C12189" s="4" t="s">
        <v>25297</v>
      </c>
      <c r="D12189" s="4" t="s">
        <v>25312</v>
      </c>
      <c r="E12189" s="4" t="s">
        <v>25313</v>
      </c>
    </row>
    <row r="12190" spans="1:5">
      <c r="A12190" s="10" t="s">
        <v>39</v>
      </c>
      <c r="B12190" s="4" t="s">
        <v>2926</v>
      </c>
      <c r="C12190" s="4" t="s">
        <v>25297</v>
      </c>
      <c r="D12190" s="4" t="s">
        <v>25314</v>
      </c>
      <c r="E12190" s="4" t="s">
        <v>25315</v>
      </c>
    </row>
    <row r="12191" spans="1:5">
      <c r="A12191" s="10" t="s">
        <v>43</v>
      </c>
      <c r="B12191" s="4">
        <v>1000</v>
      </c>
      <c r="C12191" s="4" t="s">
        <v>25297</v>
      </c>
      <c r="D12191" s="4" t="s">
        <v>25316</v>
      </c>
      <c r="E12191" s="4" t="s">
        <v>25317</v>
      </c>
    </row>
    <row r="12192" spans="1:5">
      <c r="A12192" s="10" t="s">
        <v>27</v>
      </c>
      <c r="B12192" s="4">
        <v>0</v>
      </c>
      <c r="C12192" s="4" t="s">
        <v>25318</v>
      </c>
      <c r="D12192" s="4" t="s">
        <v>25319</v>
      </c>
      <c r="E12192" s="4" t="s">
        <v>25320</v>
      </c>
    </row>
    <row r="12193" spans="1:5">
      <c r="A12193" s="10" t="s">
        <v>48</v>
      </c>
      <c r="B12193" s="4" t="s">
        <v>2926</v>
      </c>
      <c r="C12193" s="4" t="s">
        <v>25318</v>
      </c>
      <c r="D12193" s="4" t="s">
        <v>25321</v>
      </c>
      <c r="E12193" s="4" t="s">
        <v>25322</v>
      </c>
    </row>
    <row r="12194" spans="1:5">
      <c r="A12194" s="10" t="s">
        <v>51</v>
      </c>
      <c r="B12194" s="4">
        <v>0</v>
      </c>
      <c r="C12194" s="4" t="s">
        <v>25318</v>
      </c>
      <c r="D12194" s="4" t="s">
        <v>25323</v>
      </c>
      <c r="E12194" s="4" t="s">
        <v>25324</v>
      </c>
    </row>
    <row r="12195" spans="1:5">
      <c r="A12195" s="10" t="s">
        <v>27</v>
      </c>
      <c r="B12195" s="4">
        <v>0</v>
      </c>
      <c r="C12195" s="4" t="s">
        <v>25318</v>
      </c>
      <c r="D12195" s="4" t="s">
        <v>25325</v>
      </c>
      <c r="E12195" s="4" t="s">
        <v>25326</v>
      </c>
    </row>
    <row r="12196" spans="1:5">
      <c r="A12196" s="10" t="s">
        <v>56</v>
      </c>
      <c r="B12196" s="4" t="s">
        <v>2926</v>
      </c>
      <c r="C12196" s="4" t="s">
        <v>25318</v>
      </c>
      <c r="D12196" s="4" t="s">
        <v>25327</v>
      </c>
      <c r="E12196" s="4" t="s">
        <v>25328</v>
      </c>
    </row>
    <row r="12197" spans="1:5">
      <c r="A12197" s="10" t="s">
        <v>59</v>
      </c>
      <c r="B12197" s="4">
        <v>1800</v>
      </c>
      <c r="C12197" s="4" t="s">
        <v>25318</v>
      </c>
      <c r="D12197" s="4" t="s">
        <v>25329</v>
      </c>
      <c r="E12197" s="4" t="s">
        <v>25330</v>
      </c>
    </row>
    <row r="12198" spans="1:5">
      <c r="A12198" s="10">
        <v>2711</v>
      </c>
      <c r="B12198" s="4">
        <v>1</v>
      </c>
      <c r="C12198" s="4" t="s">
        <v>25331</v>
      </c>
      <c r="D12198" s="4" t="s">
        <v>25332</v>
      </c>
      <c r="E12198" s="4" t="s">
        <v>25333</v>
      </c>
    </row>
    <row r="12199" spans="1:5">
      <c r="A12199" s="10">
        <v>2712</v>
      </c>
      <c r="B12199" s="4">
        <v>1</v>
      </c>
      <c r="C12199" s="4" t="s">
        <v>25331</v>
      </c>
      <c r="D12199" s="4" t="s">
        <v>25334</v>
      </c>
      <c r="E12199" s="4" t="s">
        <v>25335</v>
      </c>
    </row>
    <row r="12200" spans="1:5">
      <c r="A12200" s="10">
        <v>2713</v>
      </c>
      <c r="B12200" s="4">
        <v>1</v>
      </c>
      <c r="C12200" s="4" t="s">
        <v>25331</v>
      </c>
      <c r="D12200" s="4" t="s">
        <v>25336</v>
      </c>
      <c r="E12200" s="4" t="s">
        <v>25337</v>
      </c>
    </row>
    <row r="12201" spans="1:5">
      <c r="A12201" s="10">
        <v>2714</v>
      </c>
      <c r="B12201" s="4">
        <v>1</v>
      </c>
      <c r="C12201" s="4" t="s">
        <v>25331</v>
      </c>
      <c r="D12201" s="4" t="s">
        <v>25338</v>
      </c>
      <c r="E12201" s="4" t="s">
        <v>25339</v>
      </c>
    </row>
    <row r="12202" spans="1:5">
      <c r="A12202" s="10" t="s">
        <v>27</v>
      </c>
      <c r="B12202" s="4">
        <v>0</v>
      </c>
      <c r="C12202" s="4" t="s">
        <v>25331</v>
      </c>
      <c r="D12202" s="4" t="s">
        <v>25340</v>
      </c>
      <c r="E12202" s="4" t="s">
        <v>25341</v>
      </c>
    </row>
    <row r="12203" spans="1:5">
      <c r="A12203" s="10" t="s">
        <v>39</v>
      </c>
      <c r="B12203" s="4" t="s">
        <v>85</v>
      </c>
      <c r="C12203" s="4" t="s">
        <v>25331</v>
      </c>
      <c r="D12203" s="4" t="s">
        <v>25342</v>
      </c>
      <c r="E12203" s="4" t="s">
        <v>25343</v>
      </c>
    </row>
    <row r="12204" spans="1:5">
      <c r="A12204" s="10" t="s">
        <v>43</v>
      </c>
      <c r="B12204" s="4" t="s">
        <v>94</v>
      </c>
      <c r="C12204" s="4" t="s">
        <v>25331</v>
      </c>
      <c r="D12204" s="4" t="s">
        <v>25344</v>
      </c>
      <c r="E12204" s="4" t="s">
        <v>25345</v>
      </c>
    </row>
    <row r="12205" spans="1:5">
      <c r="A12205" s="10" t="s">
        <v>27</v>
      </c>
      <c r="B12205" s="4">
        <v>0</v>
      </c>
      <c r="C12205" s="4" t="s">
        <v>25331</v>
      </c>
      <c r="D12205" s="4" t="s">
        <v>25346</v>
      </c>
      <c r="E12205" s="4" t="s">
        <v>25347</v>
      </c>
    </row>
    <row r="12206" spans="1:5">
      <c r="A12206" s="10" t="s">
        <v>48</v>
      </c>
      <c r="B12206" s="4" t="s">
        <v>2926</v>
      </c>
      <c r="C12206" s="4" t="s">
        <v>25331</v>
      </c>
      <c r="D12206" s="4" t="s">
        <v>25348</v>
      </c>
      <c r="E12206" s="4" t="s">
        <v>25349</v>
      </c>
    </row>
    <row r="12207" spans="1:5">
      <c r="A12207" s="10" t="s">
        <v>51</v>
      </c>
      <c r="B12207" s="4">
        <v>6800</v>
      </c>
      <c r="C12207" s="4" t="s">
        <v>25331</v>
      </c>
      <c r="D12207" s="4" t="s">
        <v>25350</v>
      </c>
      <c r="E12207" s="11" t="s">
        <v>25351</v>
      </c>
    </row>
    <row r="12208" spans="1:5">
      <c r="A12208" s="10" t="s">
        <v>27</v>
      </c>
      <c r="B12208" s="4">
        <v>0</v>
      </c>
      <c r="C12208" s="4" t="s">
        <v>25331</v>
      </c>
      <c r="D12208" s="4" t="s">
        <v>25352</v>
      </c>
      <c r="E12208" s="4" t="s">
        <v>25353</v>
      </c>
    </row>
    <row r="12209" spans="1:5">
      <c r="A12209" s="10" t="s">
        <v>56</v>
      </c>
      <c r="B12209" s="4" t="s">
        <v>85</v>
      </c>
      <c r="C12209" s="4" t="s">
        <v>25331</v>
      </c>
      <c r="D12209" s="4" t="s">
        <v>25354</v>
      </c>
      <c r="E12209" s="4" t="s">
        <v>25355</v>
      </c>
    </row>
    <row r="12210" spans="1:5">
      <c r="A12210" s="10" t="s">
        <v>59</v>
      </c>
      <c r="B12210" s="4">
        <v>8800</v>
      </c>
      <c r="C12210" s="4" t="s">
        <v>25331</v>
      </c>
      <c r="D12210" s="4" t="s">
        <v>25356</v>
      </c>
      <c r="E12210" s="4" t="s">
        <v>25357</v>
      </c>
    </row>
    <row r="12211" spans="1:5">
      <c r="A12211" s="10" t="s">
        <v>27</v>
      </c>
      <c r="B12211" s="4">
        <v>0</v>
      </c>
      <c r="C12211" s="4" t="s">
        <v>25358</v>
      </c>
      <c r="D12211" s="4" t="s">
        <v>25359</v>
      </c>
      <c r="E12211" s="4" t="s">
        <v>25360</v>
      </c>
    </row>
    <row r="12212" spans="1:5">
      <c r="A12212" s="10" t="s">
        <v>30</v>
      </c>
      <c r="B12212" s="4" t="s">
        <v>7014</v>
      </c>
      <c r="C12212" s="4" t="s">
        <v>25358</v>
      </c>
      <c r="D12212" s="4" t="s">
        <v>25361</v>
      </c>
      <c r="E12212" s="4" t="s">
        <v>25362</v>
      </c>
    </row>
    <row r="12213" spans="1:5">
      <c r="A12213" s="10" t="s">
        <v>34</v>
      </c>
      <c r="B12213" s="4">
        <v>3800</v>
      </c>
      <c r="C12213" s="4" t="s">
        <v>25358</v>
      </c>
      <c r="D12213" s="4" t="s">
        <v>25363</v>
      </c>
      <c r="E12213" s="4" t="s">
        <v>25364</v>
      </c>
    </row>
    <row r="12214" spans="1:5">
      <c r="A12214" s="10">
        <v>2711</v>
      </c>
      <c r="B12214" s="4">
        <v>1</v>
      </c>
      <c r="C12214" s="4" t="s">
        <v>25365</v>
      </c>
      <c r="D12214" s="4" t="s">
        <v>25366</v>
      </c>
      <c r="E12214" s="4" t="s">
        <v>25367</v>
      </c>
    </row>
    <row r="12215" spans="1:5">
      <c r="A12215" s="10">
        <v>2712</v>
      </c>
      <c r="B12215" s="4">
        <v>1</v>
      </c>
      <c r="C12215" s="4" t="s">
        <v>25365</v>
      </c>
      <c r="D12215" s="4" t="s">
        <v>25368</v>
      </c>
      <c r="E12215" s="4" t="s">
        <v>25369</v>
      </c>
    </row>
    <row r="12216" spans="1:5">
      <c r="A12216" s="10">
        <v>2713</v>
      </c>
      <c r="B12216" s="4">
        <v>1</v>
      </c>
      <c r="C12216" s="4" t="s">
        <v>25365</v>
      </c>
      <c r="D12216" s="4" t="s">
        <v>25370</v>
      </c>
      <c r="E12216" s="4" t="s">
        <v>25371</v>
      </c>
    </row>
    <row r="12217" spans="1:5">
      <c r="A12217" s="10">
        <v>2714</v>
      </c>
      <c r="B12217" s="4">
        <v>1</v>
      </c>
      <c r="C12217" s="4" t="s">
        <v>25365</v>
      </c>
      <c r="D12217" s="4" t="s">
        <v>25372</v>
      </c>
      <c r="E12217" s="4" t="s">
        <v>25373</v>
      </c>
    </row>
    <row r="12218" spans="1:5">
      <c r="A12218" s="10" t="s">
        <v>27</v>
      </c>
      <c r="B12218" s="4">
        <v>0</v>
      </c>
      <c r="C12218" s="4" t="s">
        <v>25365</v>
      </c>
      <c r="D12218" s="4" t="s">
        <v>25374</v>
      </c>
      <c r="E12218" s="4" t="s">
        <v>25375</v>
      </c>
    </row>
    <row r="12219" spans="1:5">
      <c r="A12219" s="10" t="s">
        <v>48</v>
      </c>
      <c r="B12219" s="4" t="s">
        <v>85</v>
      </c>
      <c r="C12219" s="4" t="s">
        <v>25365</v>
      </c>
      <c r="D12219" s="4" t="s">
        <v>25376</v>
      </c>
      <c r="E12219" s="4" t="s">
        <v>25377</v>
      </c>
    </row>
    <row r="12220" spans="1:5">
      <c r="A12220" s="10" t="s">
        <v>51</v>
      </c>
      <c r="B12220" s="4" t="s">
        <v>150</v>
      </c>
      <c r="C12220" s="4" t="s">
        <v>25365</v>
      </c>
      <c r="D12220" s="4" t="s">
        <v>25378</v>
      </c>
      <c r="E12220" s="4" t="s">
        <v>25379</v>
      </c>
    </row>
    <row r="12221" spans="1:5">
      <c r="A12221" s="10" t="s">
        <v>27</v>
      </c>
      <c r="B12221" s="4">
        <v>0</v>
      </c>
      <c r="C12221" s="4" t="s">
        <v>25365</v>
      </c>
      <c r="D12221" s="4" t="s">
        <v>25380</v>
      </c>
      <c r="E12221" s="4" t="s">
        <v>25381</v>
      </c>
    </row>
    <row r="12222" spans="1:5">
      <c r="A12222" s="10" t="s">
        <v>56</v>
      </c>
      <c r="B12222" s="4" t="s">
        <v>2926</v>
      </c>
      <c r="C12222" s="4" t="s">
        <v>25365</v>
      </c>
      <c r="D12222" s="4" t="s">
        <v>25382</v>
      </c>
      <c r="E12222" s="4" t="s">
        <v>25383</v>
      </c>
    </row>
    <row r="12223" spans="1:5">
      <c r="A12223" s="10" t="s">
        <v>59</v>
      </c>
      <c r="B12223" s="4">
        <v>6800</v>
      </c>
      <c r="C12223" s="4" t="s">
        <v>25365</v>
      </c>
      <c r="D12223" s="4" t="s">
        <v>25384</v>
      </c>
      <c r="E12223" s="4" t="s">
        <v>25385</v>
      </c>
    </row>
    <row r="12224" spans="1:5">
      <c r="A12224" s="10" t="s">
        <v>27</v>
      </c>
      <c r="B12224" s="4">
        <v>0</v>
      </c>
      <c r="C12224" s="4" t="s">
        <v>25386</v>
      </c>
      <c r="D12224" s="4" t="s">
        <v>25387</v>
      </c>
      <c r="E12224" s="4" t="s">
        <v>25388</v>
      </c>
    </row>
    <row r="12225" spans="1:5">
      <c r="A12225" s="10" t="s">
        <v>30</v>
      </c>
      <c r="B12225" s="4">
        <v>4462</v>
      </c>
      <c r="C12225" s="4" t="s">
        <v>25386</v>
      </c>
      <c r="D12225" s="4" t="s">
        <v>25389</v>
      </c>
      <c r="E12225" s="4" t="s">
        <v>25390</v>
      </c>
    </row>
    <row r="12226" spans="1:5">
      <c r="A12226" s="10" t="s">
        <v>34</v>
      </c>
      <c r="B12226" s="4">
        <v>4000</v>
      </c>
      <c r="C12226" s="4" t="s">
        <v>25386</v>
      </c>
      <c r="D12226" s="4" t="s">
        <v>25391</v>
      </c>
      <c r="E12226" s="11" t="s">
        <v>25392</v>
      </c>
    </row>
    <row r="12227" spans="1:5">
      <c r="A12227" s="10" t="s">
        <v>27</v>
      </c>
      <c r="B12227" s="4">
        <v>0</v>
      </c>
      <c r="C12227" s="4" t="s">
        <v>25386</v>
      </c>
      <c r="D12227" s="4" t="s">
        <v>25393</v>
      </c>
      <c r="E12227" s="4" t="s">
        <v>25394</v>
      </c>
    </row>
    <row r="12228" spans="1:5">
      <c r="A12228" s="10" t="s">
        <v>39</v>
      </c>
      <c r="B12228" s="4" t="s">
        <v>85</v>
      </c>
      <c r="C12228" s="4" t="s">
        <v>25386</v>
      </c>
      <c r="D12228" s="4" t="s">
        <v>25395</v>
      </c>
      <c r="E12228" s="4" t="s">
        <v>25396</v>
      </c>
    </row>
    <row r="12229" spans="1:5">
      <c r="A12229" s="10" t="s">
        <v>43</v>
      </c>
      <c r="B12229" s="4" t="s">
        <v>94</v>
      </c>
      <c r="C12229" s="4" t="s">
        <v>25386</v>
      </c>
      <c r="D12229" s="4" t="s">
        <v>25397</v>
      </c>
      <c r="E12229" s="4" t="s">
        <v>25398</v>
      </c>
    </row>
    <row r="12230" spans="1:5">
      <c r="A12230" s="10">
        <v>2711</v>
      </c>
      <c r="B12230" s="4">
        <v>1</v>
      </c>
      <c r="C12230" s="4" t="s">
        <v>25399</v>
      </c>
      <c r="D12230" s="4" t="s">
        <v>25400</v>
      </c>
      <c r="E12230" s="4" t="s">
        <v>25401</v>
      </c>
    </row>
    <row r="12231" spans="1:5">
      <c r="A12231" s="10">
        <v>2712</v>
      </c>
      <c r="B12231" s="4">
        <v>1</v>
      </c>
      <c r="C12231" s="4" t="s">
        <v>25399</v>
      </c>
      <c r="D12231" s="4" t="s">
        <v>25402</v>
      </c>
      <c r="E12231" s="4" t="s">
        <v>25403</v>
      </c>
    </row>
    <row r="12232" spans="1:5">
      <c r="A12232" s="10">
        <v>2713</v>
      </c>
      <c r="B12232" s="4">
        <v>1</v>
      </c>
      <c r="C12232" s="4" t="s">
        <v>25399</v>
      </c>
      <c r="D12232" s="4" t="s">
        <v>25404</v>
      </c>
      <c r="E12232" s="4" t="s">
        <v>25405</v>
      </c>
    </row>
    <row r="12233" spans="1:5">
      <c r="A12233" s="10">
        <v>2714</v>
      </c>
      <c r="B12233" s="4">
        <v>1</v>
      </c>
      <c r="C12233" s="4" t="s">
        <v>25399</v>
      </c>
      <c r="D12233" s="4" t="s">
        <v>25406</v>
      </c>
      <c r="E12233" s="4" t="s">
        <v>25407</v>
      </c>
    </row>
    <row r="12234" spans="1:5">
      <c r="A12234" s="10" t="s">
        <v>27</v>
      </c>
      <c r="B12234" s="4">
        <v>0</v>
      </c>
      <c r="C12234" s="4" t="s">
        <v>25399</v>
      </c>
      <c r="D12234" s="4" t="s">
        <v>25408</v>
      </c>
      <c r="E12234" s="4" t="s">
        <v>25409</v>
      </c>
    </row>
    <row r="12235" spans="1:5">
      <c r="A12235" s="10" t="s">
        <v>56</v>
      </c>
      <c r="B12235" s="4" t="s">
        <v>85</v>
      </c>
      <c r="C12235" s="4" t="s">
        <v>25399</v>
      </c>
      <c r="D12235" s="4" t="s">
        <v>25410</v>
      </c>
      <c r="E12235" s="4" t="s">
        <v>25411</v>
      </c>
    </row>
    <row r="12236" spans="1:5">
      <c r="A12236" s="10" t="s">
        <v>59</v>
      </c>
      <c r="B12236" s="4">
        <v>9000</v>
      </c>
      <c r="C12236" s="4" t="s">
        <v>25399</v>
      </c>
      <c r="D12236" s="4" t="s">
        <v>25412</v>
      </c>
      <c r="E12236" s="4" t="s">
        <v>25413</v>
      </c>
    </row>
    <row r="12237" spans="1:5">
      <c r="A12237" s="10" t="s">
        <v>27</v>
      </c>
      <c r="B12237" s="4">
        <v>0</v>
      </c>
      <c r="C12237" s="4" t="s">
        <v>25399</v>
      </c>
      <c r="D12237" s="4" t="s">
        <v>25414</v>
      </c>
      <c r="E12237" s="4" t="s">
        <v>25415</v>
      </c>
    </row>
    <row r="12238" spans="1:5">
      <c r="A12238" s="10" t="s">
        <v>30</v>
      </c>
      <c r="B12238" s="4" t="s">
        <v>2563</v>
      </c>
      <c r="C12238" s="4" t="s">
        <v>25399</v>
      </c>
      <c r="D12238" s="4" t="s">
        <v>25416</v>
      </c>
      <c r="E12238" s="4" t="s">
        <v>25417</v>
      </c>
    </row>
    <row r="12239" spans="1:5">
      <c r="A12239" s="10" t="s">
        <v>34</v>
      </c>
      <c r="B12239" s="4" t="s">
        <v>3102</v>
      </c>
      <c r="C12239" s="4" t="s">
        <v>25399</v>
      </c>
      <c r="D12239" s="4" t="s">
        <v>25418</v>
      </c>
      <c r="E12239" s="4" t="s">
        <v>25419</v>
      </c>
    </row>
    <row r="12240" spans="1:5">
      <c r="A12240" s="10" t="s">
        <v>27</v>
      </c>
      <c r="B12240" s="4">
        <v>0</v>
      </c>
      <c r="C12240" s="4" t="s">
        <v>25399</v>
      </c>
      <c r="D12240" s="4" t="s">
        <v>25420</v>
      </c>
      <c r="E12240" s="4" t="s">
        <v>25421</v>
      </c>
    </row>
    <row r="12241" spans="1:5">
      <c r="A12241" s="10" t="s">
        <v>39</v>
      </c>
      <c r="B12241" s="4" t="s">
        <v>85</v>
      </c>
      <c r="C12241" s="4" t="s">
        <v>25399</v>
      </c>
      <c r="D12241" s="4" t="s">
        <v>25422</v>
      </c>
      <c r="E12241" s="4" t="s">
        <v>25423</v>
      </c>
    </row>
    <row r="12242" spans="1:5">
      <c r="A12242" s="10" t="s">
        <v>43</v>
      </c>
      <c r="B12242" s="4">
        <v>7800</v>
      </c>
      <c r="C12242" s="4" t="s">
        <v>25399</v>
      </c>
      <c r="D12242" s="4" t="s">
        <v>25424</v>
      </c>
      <c r="E12242" s="4" t="s">
        <v>25425</v>
      </c>
    </row>
    <row r="12243" spans="1:5">
      <c r="A12243" s="10" t="s">
        <v>27</v>
      </c>
      <c r="B12243" s="4">
        <v>0</v>
      </c>
      <c r="C12243" s="4" t="s">
        <v>25426</v>
      </c>
      <c r="D12243" s="4" t="s">
        <v>25427</v>
      </c>
      <c r="E12243" s="11">
        <v>9.3623999999999997E+35</v>
      </c>
    </row>
    <row r="12244" spans="1:5">
      <c r="A12244" s="10" t="s">
        <v>48</v>
      </c>
      <c r="B12244" s="4" t="s">
        <v>2926</v>
      </c>
      <c r="C12244" s="4" t="s">
        <v>25426</v>
      </c>
      <c r="D12244" s="4" t="s">
        <v>25428</v>
      </c>
      <c r="E12244" s="4" t="s">
        <v>25429</v>
      </c>
    </row>
    <row r="12245" spans="1:5">
      <c r="A12245" s="10" t="s">
        <v>51</v>
      </c>
      <c r="B12245" s="4" t="s">
        <v>110</v>
      </c>
      <c r="C12245" s="4" t="s">
        <v>25426</v>
      </c>
      <c r="D12245" s="4" t="s">
        <v>25430</v>
      </c>
      <c r="E12245" s="4" t="s">
        <v>25431</v>
      </c>
    </row>
    <row r="12246" spans="1:5">
      <c r="A12246" s="10">
        <v>2711</v>
      </c>
      <c r="B12246" s="4">
        <v>1</v>
      </c>
      <c r="C12246" s="4" t="s">
        <v>25432</v>
      </c>
      <c r="D12246" s="4" t="s">
        <v>25433</v>
      </c>
      <c r="E12246" s="4" t="s">
        <v>25434</v>
      </c>
    </row>
    <row r="12247" spans="1:5">
      <c r="A12247" s="10">
        <v>2712</v>
      </c>
      <c r="B12247" s="4">
        <v>1</v>
      </c>
      <c r="C12247" s="4" t="s">
        <v>25432</v>
      </c>
      <c r="D12247" s="4" t="s">
        <v>25435</v>
      </c>
      <c r="E12247" s="4" t="s">
        <v>25436</v>
      </c>
    </row>
    <row r="12248" spans="1:5">
      <c r="A12248" s="10">
        <v>2713</v>
      </c>
      <c r="B12248" s="4">
        <v>1</v>
      </c>
      <c r="C12248" s="4" t="s">
        <v>25432</v>
      </c>
      <c r="D12248" s="4" t="s">
        <v>25437</v>
      </c>
      <c r="E12248" s="4" t="s">
        <v>25438</v>
      </c>
    </row>
    <row r="12249" spans="1:5">
      <c r="A12249" s="10">
        <v>2714</v>
      </c>
      <c r="B12249" s="4">
        <v>1</v>
      </c>
      <c r="C12249" s="4" t="s">
        <v>25432</v>
      </c>
      <c r="D12249" s="4" t="s">
        <v>25439</v>
      </c>
      <c r="E12249" s="4" t="s">
        <v>25440</v>
      </c>
    </row>
    <row r="12250" spans="1:5">
      <c r="A12250" s="10" t="s">
        <v>27</v>
      </c>
      <c r="B12250" s="4">
        <v>0</v>
      </c>
      <c r="C12250" s="4" t="s">
        <v>25432</v>
      </c>
      <c r="D12250" s="4" t="s">
        <v>25441</v>
      </c>
      <c r="E12250" s="4" t="s">
        <v>25442</v>
      </c>
    </row>
    <row r="12251" spans="1:5">
      <c r="A12251" s="10" t="s">
        <v>30</v>
      </c>
      <c r="B12251" s="4" t="s">
        <v>3255</v>
      </c>
      <c r="C12251" s="4" t="s">
        <v>25432</v>
      </c>
      <c r="D12251" s="4" t="s">
        <v>25443</v>
      </c>
      <c r="E12251" s="4" t="s">
        <v>25444</v>
      </c>
    </row>
    <row r="12252" spans="1:5">
      <c r="A12252" s="10" t="s">
        <v>34</v>
      </c>
      <c r="B12252" s="4" t="s">
        <v>825</v>
      </c>
      <c r="C12252" s="4" t="s">
        <v>25432</v>
      </c>
      <c r="D12252" s="4" t="s">
        <v>25445</v>
      </c>
      <c r="E12252" s="4" t="s">
        <v>25446</v>
      </c>
    </row>
    <row r="12253" spans="1:5">
      <c r="A12253" s="10" t="s">
        <v>27</v>
      </c>
      <c r="B12253" s="4">
        <v>0</v>
      </c>
      <c r="C12253" s="4" t="s">
        <v>25432</v>
      </c>
      <c r="D12253" s="4" t="s">
        <v>25447</v>
      </c>
      <c r="E12253" s="4" t="s">
        <v>25448</v>
      </c>
    </row>
    <row r="12254" spans="1:5">
      <c r="A12254" s="10" t="s">
        <v>39</v>
      </c>
      <c r="B12254" s="4" t="s">
        <v>85</v>
      </c>
      <c r="C12254" s="4" t="s">
        <v>25432</v>
      </c>
      <c r="D12254" s="4" t="s">
        <v>25449</v>
      </c>
      <c r="E12254" s="4" t="s">
        <v>25450</v>
      </c>
    </row>
    <row r="12255" spans="1:5">
      <c r="A12255" s="10" t="s">
        <v>43</v>
      </c>
      <c r="B12255" s="4" t="s">
        <v>417</v>
      </c>
      <c r="C12255" s="4" t="s">
        <v>25432</v>
      </c>
      <c r="D12255" s="4" t="s">
        <v>25451</v>
      </c>
      <c r="E12255" s="4" t="s">
        <v>25452</v>
      </c>
    </row>
    <row r="12256" spans="1:5">
      <c r="A12256" s="10" t="s">
        <v>27</v>
      </c>
      <c r="B12256" s="4">
        <v>0</v>
      </c>
      <c r="C12256" s="4" t="s">
        <v>25432</v>
      </c>
      <c r="D12256" s="4">
        <v>86934499</v>
      </c>
      <c r="E12256" s="4" t="s">
        <v>25453</v>
      </c>
    </row>
    <row r="12257" spans="1:5">
      <c r="A12257" s="10" t="s">
        <v>48</v>
      </c>
      <c r="B12257" s="4" t="s">
        <v>2926</v>
      </c>
      <c r="C12257" s="4" t="s">
        <v>25432</v>
      </c>
      <c r="D12257" s="4" t="s">
        <v>25454</v>
      </c>
      <c r="E12257" s="4" t="s">
        <v>25455</v>
      </c>
    </row>
    <row r="12258" spans="1:5">
      <c r="A12258" s="10" t="s">
        <v>51</v>
      </c>
      <c r="B12258" s="4">
        <v>8000</v>
      </c>
      <c r="C12258" s="4" t="s">
        <v>25432</v>
      </c>
      <c r="D12258" s="4" t="s">
        <v>25456</v>
      </c>
      <c r="E12258" s="4" t="s">
        <v>25457</v>
      </c>
    </row>
    <row r="12259" spans="1:5">
      <c r="A12259" s="10" t="s">
        <v>27</v>
      </c>
      <c r="B12259" s="4">
        <v>0</v>
      </c>
      <c r="C12259" s="4" t="s">
        <v>25458</v>
      </c>
      <c r="D12259" s="4" t="s">
        <v>25459</v>
      </c>
      <c r="E12259" s="4" t="s">
        <v>25460</v>
      </c>
    </row>
    <row r="12260" spans="1:5">
      <c r="A12260" s="10" t="s">
        <v>56</v>
      </c>
      <c r="B12260" s="4" t="s">
        <v>85</v>
      </c>
      <c r="C12260" s="4" t="s">
        <v>25458</v>
      </c>
      <c r="D12260" s="4">
        <v>86967879</v>
      </c>
      <c r="E12260" s="4">
        <v>60647193</v>
      </c>
    </row>
    <row r="12261" spans="1:5">
      <c r="A12261" s="10" t="s">
        <v>59</v>
      </c>
      <c r="B12261" s="4">
        <v>9000</v>
      </c>
      <c r="C12261" s="4" t="s">
        <v>25458</v>
      </c>
      <c r="D12261" s="4" t="s">
        <v>25461</v>
      </c>
      <c r="E12261" s="4" t="s">
        <v>25462</v>
      </c>
    </row>
    <row r="12262" spans="1:5">
      <c r="A12262" s="10">
        <v>2711</v>
      </c>
      <c r="B12262" s="4">
        <v>1</v>
      </c>
      <c r="C12262" s="4" t="s">
        <v>25463</v>
      </c>
      <c r="D12262" s="4" t="s">
        <v>25464</v>
      </c>
      <c r="E12262" s="4" t="s">
        <v>25465</v>
      </c>
    </row>
    <row r="12263" spans="1:5">
      <c r="A12263" s="10">
        <v>2712</v>
      </c>
      <c r="B12263" s="4">
        <v>1</v>
      </c>
      <c r="C12263" s="4" t="s">
        <v>25463</v>
      </c>
      <c r="D12263" s="4" t="s">
        <v>25466</v>
      </c>
      <c r="E12263" s="4" t="s">
        <v>25467</v>
      </c>
    </row>
    <row r="12264" spans="1:5">
      <c r="A12264" s="10">
        <v>2713</v>
      </c>
      <c r="B12264" s="4">
        <v>1</v>
      </c>
      <c r="C12264" s="4" t="s">
        <v>25463</v>
      </c>
      <c r="D12264" s="4" t="s">
        <v>25468</v>
      </c>
      <c r="E12264" s="4" t="s">
        <v>25469</v>
      </c>
    </row>
    <row r="12265" spans="1:5">
      <c r="A12265" s="10">
        <v>2714</v>
      </c>
      <c r="B12265" s="4">
        <v>1</v>
      </c>
      <c r="C12265" s="4" t="s">
        <v>25463</v>
      </c>
      <c r="D12265" s="4" t="s">
        <v>25470</v>
      </c>
      <c r="E12265" s="4" t="s">
        <v>25471</v>
      </c>
    </row>
    <row r="12266" spans="1:5">
      <c r="A12266" s="10" t="s">
        <v>27</v>
      </c>
      <c r="B12266" s="4">
        <v>0</v>
      </c>
      <c r="C12266" s="4" t="s">
        <v>25463</v>
      </c>
      <c r="D12266" s="4" t="s">
        <v>25472</v>
      </c>
      <c r="E12266" s="4" t="s">
        <v>25473</v>
      </c>
    </row>
    <row r="12267" spans="1:5">
      <c r="A12267" s="10" t="s">
        <v>39</v>
      </c>
      <c r="B12267" s="4" t="s">
        <v>85</v>
      </c>
      <c r="C12267" s="4" t="s">
        <v>25463</v>
      </c>
      <c r="D12267" s="4" t="s">
        <v>25474</v>
      </c>
      <c r="E12267" s="4" t="s">
        <v>25475</v>
      </c>
    </row>
    <row r="12268" spans="1:5">
      <c r="A12268" s="10" t="s">
        <v>43</v>
      </c>
      <c r="B12268" s="4" t="s">
        <v>452</v>
      </c>
      <c r="C12268" s="4" t="s">
        <v>25463</v>
      </c>
      <c r="D12268" s="4" t="s">
        <v>25476</v>
      </c>
      <c r="E12268" s="4" t="s">
        <v>25477</v>
      </c>
    </row>
    <row r="12269" spans="1:5">
      <c r="A12269" s="10" t="s">
        <v>27</v>
      </c>
      <c r="B12269" s="4">
        <v>0</v>
      </c>
      <c r="C12269" s="4" t="s">
        <v>25463</v>
      </c>
      <c r="D12269" s="4" t="s">
        <v>25478</v>
      </c>
      <c r="E12269" s="4" t="s">
        <v>25479</v>
      </c>
    </row>
    <row r="12270" spans="1:5">
      <c r="A12270" s="10" t="s">
        <v>48</v>
      </c>
      <c r="B12270" s="4" t="s">
        <v>2926</v>
      </c>
      <c r="C12270" s="4" t="s">
        <v>25463</v>
      </c>
      <c r="D12270" s="4" t="s">
        <v>25480</v>
      </c>
      <c r="E12270" s="4" t="s">
        <v>25481</v>
      </c>
    </row>
    <row r="12271" spans="1:5">
      <c r="A12271" s="10" t="s">
        <v>51</v>
      </c>
      <c r="B12271" s="4" t="s">
        <v>44</v>
      </c>
      <c r="C12271" s="4" t="s">
        <v>25463</v>
      </c>
      <c r="D12271" s="4" t="s">
        <v>25482</v>
      </c>
      <c r="E12271" s="4" t="s">
        <v>25483</v>
      </c>
    </row>
    <row r="12272" spans="1:5">
      <c r="A12272" s="10" t="s">
        <v>27</v>
      </c>
      <c r="B12272" s="4">
        <v>0</v>
      </c>
      <c r="C12272" s="4" t="s">
        <v>25463</v>
      </c>
      <c r="D12272" s="4" t="s">
        <v>25484</v>
      </c>
      <c r="E12272" s="4" t="s">
        <v>25485</v>
      </c>
    </row>
    <row r="12273" spans="1:5">
      <c r="A12273" s="10" t="s">
        <v>56</v>
      </c>
      <c r="B12273" s="4" t="s">
        <v>85</v>
      </c>
      <c r="C12273" s="4" t="s">
        <v>25463</v>
      </c>
      <c r="D12273" s="4" t="s">
        <v>25486</v>
      </c>
      <c r="E12273" s="4" t="s">
        <v>25487</v>
      </c>
    </row>
    <row r="12274" spans="1:5">
      <c r="A12274" s="10" t="s">
        <v>59</v>
      </c>
      <c r="B12274" s="4">
        <v>9000</v>
      </c>
      <c r="C12274" s="4" t="s">
        <v>25463</v>
      </c>
      <c r="D12274" s="4" t="s">
        <v>25488</v>
      </c>
      <c r="E12274" s="4" t="s">
        <v>25489</v>
      </c>
    </row>
    <row r="12275" spans="1:5">
      <c r="A12275" s="10" t="s">
        <v>27</v>
      </c>
      <c r="B12275" s="4">
        <v>0</v>
      </c>
      <c r="C12275" s="4" t="s">
        <v>25490</v>
      </c>
      <c r="D12275" s="4" t="s">
        <v>25491</v>
      </c>
      <c r="E12275" s="4" t="s">
        <v>25492</v>
      </c>
    </row>
    <row r="12276" spans="1:5">
      <c r="A12276" s="10" t="s">
        <v>30</v>
      </c>
      <c r="B12276" s="4" t="s">
        <v>7014</v>
      </c>
      <c r="C12276" s="4" t="s">
        <v>25490</v>
      </c>
      <c r="D12276" s="4" t="s">
        <v>25493</v>
      </c>
      <c r="E12276" s="4" t="s">
        <v>25494</v>
      </c>
    </row>
    <row r="12277" spans="1:5">
      <c r="A12277" s="10" t="s">
        <v>34</v>
      </c>
      <c r="B12277" s="4">
        <v>8000</v>
      </c>
      <c r="C12277" s="4" t="s">
        <v>25490</v>
      </c>
      <c r="D12277" s="4" t="s">
        <v>25495</v>
      </c>
      <c r="E12277" s="4" t="s">
        <v>25496</v>
      </c>
    </row>
    <row r="12278" spans="1:5">
      <c r="A12278" s="10">
        <v>2711</v>
      </c>
      <c r="B12278" s="4">
        <v>1</v>
      </c>
      <c r="C12278" s="4" t="s">
        <v>25497</v>
      </c>
      <c r="D12278" s="4" t="s">
        <v>25498</v>
      </c>
      <c r="E12278" s="4" t="s">
        <v>25499</v>
      </c>
    </row>
    <row r="12279" spans="1:5">
      <c r="A12279" s="10">
        <v>2712</v>
      </c>
      <c r="B12279" s="4">
        <v>1</v>
      </c>
      <c r="C12279" s="4" t="s">
        <v>25497</v>
      </c>
      <c r="D12279" s="4" t="s">
        <v>25500</v>
      </c>
      <c r="E12279" s="4" t="s">
        <v>25501</v>
      </c>
    </row>
    <row r="12280" spans="1:5">
      <c r="A12280" s="10">
        <v>2713</v>
      </c>
      <c r="B12280" s="4">
        <v>1</v>
      </c>
      <c r="C12280" s="4" t="s">
        <v>25497</v>
      </c>
      <c r="D12280" s="4" t="s">
        <v>25502</v>
      </c>
      <c r="E12280" s="11" t="s">
        <v>25503</v>
      </c>
    </row>
    <row r="12281" spans="1:5">
      <c r="A12281" s="10">
        <v>2714</v>
      </c>
      <c r="B12281" s="4">
        <v>1</v>
      </c>
      <c r="C12281" s="4" t="s">
        <v>25497</v>
      </c>
      <c r="D12281" s="4" t="s">
        <v>25504</v>
      </c>
      <c r="E12281" s="4" t="s">
        <v>25505</v>
      </c>
    </row>
    <row r="12282" spans="1:5">
      <c r="A12282" s="10" t="s">
        <v>27</v>
      </c>
      <c r="B12282" s="4">
        <v>0</v>
      </c>
      <c r="C12282" s="4" t="s">
        <v>25497</v>
      </c>
      <c r="D12282" s="4" t="s">
        <v>25506</v>
      </c>
      <c r="E12282" s="4" t="s">
        <v>25507</v>
      </c>
    </row>
    <row r="12283" spans="1:5">
      <c r="A12283" s="10" t="s">
        <v>48</v>
      </c>
      <c r="B12283" s="4" t="s">
        <v>2926</v>
      </c>
      <c r="C12283" s="4" t="s">
        <v>25497</v>
      </c>
      <c r="D12283" s="4" t="s">
        <v>25508</v>
      </c>
      <c r="E12283" s="4" t="s">
        <v>25509</v>
      </c>
    </row>
    <row r="12284" spans="1:5">
      <c r="A12284" s="10" t="s">
        <v>51</v>
      </c>
      <c r="B12284" s="4">
        <v>0</v>
      </c>
      <c r="C12284" s="4" t="s">
        <v>25497</v>
      </c>
      <c r="D12284" s="4" t="s">
        <v>25510</v>
      </c>
      <c r="E12284" s="4" t="s">
        <v>25511</v>
      </c>
    </row>
    <row r="12285" spans="1:5">
      <c r="A12285" s="10" t="s">
        <v>27</v>
      </c>
      <c r="B12285" s="4">
        <v>0</v>
      </c>
      <c r="C12285" s="4" t="s">
        <v>25497</v>
      </c>
      <c r="D12285" s="4" t="s">
        <v>25512</v>
      </c>
      <c r="E12285" s="4" t="s">
        <v>25513</v>
      </c>
    </row>
    <row r="12286" spans="1:5">
      <c r="A12286" s="10" t="s">
        <v>56</v>
      </c>
      <c r="B12286" s="4" t="s">
        <v>2926</v>
      </c>
      <c r="C12286" s="4" t="s">
        <v>25497</v>
      </c>
      <c r="D12286" s="4" t="s">
        <v>25514</v>
      </c>
      <c r="E12286" s="4" t="s">
        <v>25515</v>
      </c>
    </row>
    <row r="12287" spans="1:5">
      <c r="A12287" s="10" t="s">
        <v>59</v>
      </c>
      <c r="B12287" s="4">
        <v>2800</v>
      </c>
      <c r="C12287" s="4" t="s">
        <v>25497</v>
      </c>
      <c r="D12287" s="4" t="s">
        <v>25516</v>
      </c>
      <c r="E12287" s="4" t="s">
        <v>25517</v>
      </c>
    </row>
    <row r="12288" spans="1:5">
      <c r="A12288" s="10" t="s">
        <v>27</v>
      </c>
      <c r="B12288" s="4">
        <v>0</v>
      </c>
      <c r="C12288" s="4" t="s">
        <v>25497</v>
      </c>
      <c r="D12288" s="4" t="s">
        <v>25518</v>
      </c>
      <c r="E12288" s="4" t="s">
        <v>25519</v>
      </c>
    </row>
    <row r="12289" spans="1:5">
      <c r="A12289" s="10" t="s">
        <v>30</v>
      </c>
      <c r="B12289" s="4">
        <v>4464</v>
      </c>
      <c r="C12289" s="4" t="s">
        <v>25497</v>
      </c>
      <c r="D12289" s="4" t="s">
        <v>25520</v>
      </c>
      <c r="E12289" s="4" t="s">
        <v>25521</v>
      </c>
    </row>
    <row r="12290" spans="1:5">
      <c r="A12290" s="10" t="s">
        <v>34</v>
      </c>
      <c r="B12290" s="4" t="s">
        <v>833</v>
      </c>
      <c r="C12290" s="4" t="s">
        <v>25497</v>
      </c>
      <c r="D12290" s="4" t="s">
        <v>25522</v>
      </c>
      <c r="E12290" s="4" t="s">
        <v>25523</v>
      </c>
    </row>
    <row r="12291" spans="1:5">
      <c r="A12291" s="10" t="s">
        <v>27</v>
      </c>
      <c r="B12291" s="4">
        <v>0</v>
      </c>
      <c r="C12291" s="4" t="s">
        <v>25524</v>
      </c>
      <c r="D12291" s="4" t="s">
        <v>25525</v>
      </c>
      <c r="E12291" s="4" t="s">
        <v>25526</v>
      </c>
    </row>
    <row r="12292" spans="1:5">
      <c r="A12292" s="10" t="s">
        <v>39</v>
      </c>
      <c r="B12292" s="4" t="s">
        <v>2926</v>
      </c>
      <c r="C12292" s="4" t="s">
        <v>25524</v>
      </c>
      <c r="D12292" s="4" t="s">
        <v>25527</v>
      </c>
      <c r="E12292" s="4" t="s">
        <v>25528</v>
      </c>
    </row>
    <row r="12293" spans="1:5">
      <c r="A12293" s="10" t="s">
        <v>43</v>
      </c>
      <c r="B12293" s="4">
        <v>0</v>
      </c>
      <c r="C12293" s="4" t="s">
        <v>25524</v>
      </c>
      <c r="D12293" s="4" t="s">
        <v>25529</v>
      </c>
      <c r="E12293" s="4" t="s">
        <v>25530</v>
      </c>
    </row>
    <row r="12294" spans="1:5">
      <c r="A12294" s="10">
        <v>2711</v>
      </c>
      <c r="B12294" s="4">
        <v>1</v>
      </c>
      <c r="C12294" s="4" t="s">
        <v>25531</v>
      </c>
      <c r="D12294" s="4" t="s">
        <v>25532</v>
      </c>
      <c r="E12294" s="4" t="s">
        <v>25533</v>
      </c>
    </row>
    <row r="12295" spans="1:5">
      <c r="A12295" s="10">
        <v>2712</v>
      </c>
      <c r="B12295" s="4">
        <v>1</v>
      </c>
      <c r="C12295" s="4" t="s">
        <v>25531</v>
      </c>
      <c r="D12295" s="4" t="s">
        <v>25534</v>
      </c>
      <c r="E12295" s="4" t="s">
        <v>25535</v>
      </c>
    </row>
    <row r="12296" spans="1:5">
      <c r="A12296" s="10">
        <v>2713</v>
      </c>
      <c r="B12296" s="4">
        <v>1</v>
      </c>
      <c r="C12296" s="4" t="s">
        <v>25531</v>
      </c>
      <c r="D12296" s="4" t="s">
        <v>25536</v>
      </c>
      <c r="E12296" s="4" t="s">
        <v>25537</v>
      </c>
    </row>
    <row r="12297" spans="1:5">
      <c r="A12297" s="10">
        <v>2714</v>
      </c>
      <c r="B12297" s="4">
        <v>1</v>
      </c>
      <c r="C12297" s="4" t="s">
        <v>25531</v>
      </c>
      <c r="D12297" s="4" t="s">
        <v>25538</v>
      </c>
      <c r="E12297" s="4" t="s">
        <v>25539</v>
      </c>
    </row>
    <row r="12298" spans="1:5">
      <c r="A12298" s="10" t="s">
        <v>27</v>
      </c>
      <c r="B12298" s="4">
        <v>0</v>
      </c>
      <c r="C12298" s="4" t="s">
        <v>25531</v>
      </c>
      <c r="D12298" s="4" t="s">
        <v>25540</v>
      </c>
      <c r="E12298" s="4" t="s">
        <v>25541</v>
      </c>
    </row>
    <row r="12299" spans="1:5">
      <c r="A12299" s="10" t="s">
        <v>56</v>
      </c>
      <c r="B12299" s="4" t="s">
        <v>40</v>
      </c>
      <c r="C12299" s="4" t="s">
        <v>25531</v>
      </c>
      <c r="D12299" s="4" t="s">
        <v>25542</v>
      </c>
      <c r="E12299" s="4" t="s">
        <v>25543</v>
      </c>
    </row>
    <row r="12300" spans="1:5">
      <c r="A12300" s="10" t="s">
        <v>59</v>
      </c>
      <c r="B12300" s="4">
        <v>4800</v>
      </c>
      <c r="C12300" s="4" t="s">
        <v>25531</v>
      </c>
      <c r="D12300" s="4" t="s">
        <v>25544</v>
      </c>
      <c r="E12300" s="4" t="s">
        <v>25545</v>
      </c>
    </row>
    <row r="12301" spans="1:5">
      <c r="A12301" s="10" t="s">
        <v>27</v>
      </c>
      <c r="B12301" s="4">
        <v>0</v>
      </c>
      <c r="C12301" s="4" t="s">
        <v>25531</v>
      </c>
      <c r="D12301" s="4" t="s">
        <v>25546</v>
      </c>
      <c r="E12301" s="4" t="s">
        <v>25547</v>
      </c>
    </row>
    <row r="12302" spans="1:5">
      <c r="A12302" s="10" t="s">
        <v>30</v>
      </c>
      <c r="B12302" s="4">
        <v>4472</v>
      </c>
      <c r="C12302" s="4" t="s">
        <v>25531</v>
      </c>
      <c r="D12302" s="4" t="s">
        <v>25548</v>
      </c>
      <c r="E12302" s="4" t="s">
        <v>25549</v>
      </c>
    </row>
    <row r="12303" spans="1:5">
      <c r="A12303" s="10" t="s">
        <v>34</v>
      </c>
      <c r="B12303" s="4" t="s">
        <v>1185</v>
      </c>
      <c r="C12303" s="4" t="s">
        <v>25531</v>
      </c>
      <c r="D12303" s="4" t="s">
        <v>25550</v>
      </c>
      <c r="E12303" s="11" t="s">
        <v>25551</v>
      </c>
    </row>
    <row r="12304" spans="1:5">
      <c r="A12304" s="10" t="s">
        <v>27</v>
      </c>
      <c r="B12304" s="4">
        <v>0</v>
      </c>
      <c r="C12304" s="4" t="s">
        <v>25531</v>
      </c>
      <c r="D12304" s="4" t="s">
        <v>25552</v>
      </c>
      <c r="E12304" s="4" t="s">
        <v>25553</v>
      </c>
    </row>
    <row r="12305" spans="1:5">
      <c r="A12305" s="10" t="s">
        <v>39</v>
      </c>
      <c r="B12305" s="4" t="s">
        <v>40</v>
      </c>
      <c r="C12305" s="4" t="s">
        <v>25531</v>
      </c>
      <c r="D12305" s="4" t="s">
        <v>25554</v>
      </c>
      <c r="E12305" s="4" t="s">
        <v>25555</v>
      </c>
    </row>
    <row r="12306" spans="1:5">
      <c r="A12306" s="10" t="s">
        <v>43</v>
      </c>
      <c r="B12306" s="4" t="s">
        <v>487</v>
      </c>
      <c r="C12306" s="4" t="s">
        <v>25531</v>
      </c>
      <c r="D12306" s="4" t="s">
        <v>25556</v>
      </c>
      <c r="E12306" s="4" t="s">
        <v>25557</v>
      </c>
    </row>
    <row r="12307" spans="1:5">
      <c r="A12307" s="10" t="s">
        <v>27</v>
      </c>
      <c r="B12307" s="4">
        <v>0</v>
      </c>
      <c r="C12307" s="4" t="s">
        <v>25531</v>
      </c>
      <c r="D12307" s="4" t="s">
        <v>25558</v>
      </c>
      <c r="E12307" s="4" t="s">
        <v>25559</v>
      </c>
    </row>
    <row r="12308" spans="1:5">
      <c r="A12308" s="10" t="s">
        <v>48</v>
      </c>
      <c r="B12308" s="4" t="s">
        <v>85</v>
      </c>
      <c r="C12308" s="4" t="s">
        <v>25531</v>
      </c>
      <c r="D12308" s="4" t="s">
        <v>25560</v>
      </c>
      <c r="E12308" s="4" t="s">
        <v>25561</v>
      </c>
    </row>
    <row r="12309" spans="1:5">
      <c r="A12309" s="10" t="s">
        <v>51</v>
      </c>
      <c r="B12309" s="4">
        <v>9800</v>
      </c>
      <c r="C12309" s="4" t="s">
        <v>25531</v>
      </c>
      <c r="D12309" s="4" t="s">
        <v>25562</v>
      </c>
      <c r="E12309" s="4" t="s">
        <v>25563</v>
      </c>
    </row>
    <row r="12310" spans="1:5">
      <c r="A12310" s="10">
        <v>2711</v>
      </c>
      <c r="B12310" s="4">
        <v>1</v>
      </c>
      <c r="C12310" s="4" t="s">
        <v>25564</v>
      </c>
      <c r="D12310" s="4" t="s">
        <v>25565</v>
      </c>
      <c r="E12310" s="4" t="s">
        <v>25566</v>
      </c>
    </row>
    <row r="12311" spans="1:5">
      <c r="A12311" s="10">
        <v>2712</v>
      </c>
      <c r="B12311" s="4">
        <v>1</v>
      </c>
      <c r="C12311" s="4" t="s">
        <v>25564</v>
      </c>
      <c r="D12311" s="4" t="s">
        <v>25567</v>
      </c>
      <c r="E12311" s="4" t="s">
        <v>25568</v>
      </c>
    </row>
    <row r="12312" spans="1:5">
      <c r="A12312" s="10">
        <v>2713</v>
      </c>
      <c r="B12312" s="4">
        <v>1</v>
      </c>
      <c r="C12312" s="4" t="s">
        <v>25564</v>
      </c>
      <c r="D12312" s="4" t="s">
        <v>25569</v>
      </c>
      <c r="E12312" s="4">
        <v>71382921</v>
      </c>
    </row>
    <row r="12313" spans="1:5">
      <c r="A12313" s="10">
        <v>2714</v>
      </c>
      <c r="B12313" s="4">
        <v>1</v>
      </c>
      <c r="C12313" s="4" t="s">
        <v>25570</v>
      </c>
      <c r="D12313" s="4" t="s">
        <v>25571</v>
      </c>
      <c r="E12313" s="4" t="s">
        <v>25572</v>
      </c>
    </row>
    <row r="12314" spans="1:5">
      <c r="A12314" s="10" t="s">
        <v>27</v>
      </c>
      <c r="B12314" s="4">
        <v>0</v>
      </c>
      <c r="C12314" s="4" t="s">
        <v>25570</v>
      </c>
      <c r="D12314" s="4" t="s">
        <v>25573</v>
      </c>
      <c r="E12314" s="4" t="s">
        <v>25574</v>
      </c>
    </row>
    <row r="12315" spans="1:5">
      <c r="A12315" s="10" t="s">
        <v>30</v>
      </c>
      <c r="B12315" s="4" t="s">
        <v>21161</v>
      </c>
      <c r="C12315" s="4" t="s">
        <v>25570</v>
      </c>
      <c r="D12315" s="4" t="s">
        <v>25575</v>
      </c>
      <c r="E12315" s="4" t="s">
        <v>25576</v>
      </c>
    </row>
    <row r="12316" spans="1:5">
      <c r="A12316" s="10" t="s">
        <v>34</v>
      </c>
      <c r="B12316" s="4">
        <v>1000</v>
      </c>
      <c r="C12316" s="4" t="s">
        <v>25570</v>
      </c>
      <c r="D12316" s="4" t="s">
        <v>25577</v>
      </c>
      <c r="E12316" s="4" t="s">
        <v>25578</v>
      </c>
    </row>
    <row r="12317" spans="1:5">
      <c r="A12317" s="10" t="s">
        <v>27</v>
      </c>
      <c r="B12317" s="4">
        <v>0</v>
      </c>
      <c r="C12317" s="4" t="s">
        <v>25570</v>
      </c>
      <c r="D12317" s="4" t="s">
        <v>25579</v>
      </c>
      <c r="E12317" s="4" t="s">
        <v>25580</v>
      </c>
    </row>
    <row r="12318" spans="1:5">
      <c r="A12318" s="10" t="s">
        <v>39</v>
      </c>
      <c r="B12318" s="4" t="s">
        <v>40</v>
      </c>
      <c r="C12318" s="4" t="s">
        <v>25570</v>
      </c>
      <c r="D12318" s="4" t="s">
        <v>25581</v>
      </c>
      <c r="E12318" s="4" t="s">
        <v>25582</v>
      </c>
    </row>
    <row r="12319" spans="1:5">
      <c r="A12319" s="10" t="s">
        <v>43</v>
      </c>
      <c r="B12319" s="4" t="s">
        <v>219</v>
      </c>
      <c r="C12319" s="4" t="s">
        <v>25570</v>
      </c>
      <c r="D12319" s="4" t="s">
        <v>25583</v>
      </c>
      <c r="E12319" s="4" t="s">
        <v>25584</v>
      </c>
    </row>
    <row r="12320" spans="1:5">
      <c r="A12320" s="10" t="s">
        <v>27</v>
      </c>
      <c r="B12320" s="4">
        <v>0</v>
      </c>
      <c r="C12320" s="4" t="s">
        <v>25570</v>
      </c>
      <c r="D12320" s="4" t="s">
        <v>25585</v>
      </c>
      <c r="E12320" s="4" t="s">
        <v>25586</v>
      </c>
    </row>
    <row r="12321" spans="1:5">
      <c r="A12321" s="10" t="s">
        <v>48</v>
      </c>
      <c r="B12321" s="4" t="s">
        <v>2926</v>
      </c>
      <c r="C12321" s="4" t="s">
        <v>25570</v>
      </c>
      <c r="D12321" s="4" t="s">
        <v>25587</v>
      </c>
      <c r="E12321" s="4" t="s">
        <v>25588</v>
      </c>
    </row>
    <row r="12322" spans="1:5">
      <c r="A12322" s="10" t="s">
        <v>51</v>
      </c>
      <c r="B12322" s="4">
        <v>3000</v>
      </c>
      <c r="C12322" s="4" t="s">
        <v>25570</v>
      </c>
      <c r="D12322" s="4" t="s">
        <v>25589</v>
      </c>
      <c r="E12322" s="4" t="s">
        <v>25590</v>
      </c>
    </row>
    <row r="12323" spans="1:5">
      <c r="A12323" s="10" t="s">
        <v>27</v>
      </c>
      <c r="B12323" s="4">
        <v>0</v>
      </c>
      <c r="C12323" s="4" t="s">
        <v>25570</v>
      </c>
      <c r="D12323" s="4" t="s">
        <v>25591</v>
      </c>
      <c r="E12323" s="4" t="s">
        <v>25592</v>
      </c>
    </row>
    <row r="12324" spans="1:5">
      <c r="A12324" s="10" t="s">
        <v>56</v>
      </c>
      <c r="B12324" s="4" t="s">
        <v>40</v>
      </c>
      <c r="C12324" s="4" t="s">
        <v>25570</v>
      </c>
      <c r="D12324" s="4" t="s">
        <v>25593</v>
      </c>
      <c r="E12324" s="4" t="s">
        <v>25594</v>
      </c>
    </row>
    <row r="12325" spans="1:5">
      <c r="A12325" s="10" t="s">
        <v>59</v>
      </c>
      <c r="B12325" s="4" t="s">
        <v>654</v>
      </c>
      <c r="C12325" s="4" t="s">
        <v>25570</v>
      </c>
      <c r="D12325" s="4" t="s">
        <v>25595</v>
      </c>
      <c r="E12325" s="4" t="s">
        <v>25596</v>
      </c>
    </row>
    <row r="12326" spans="1:5">
      <c r="A12326" s="10">
        <v>2711</v>
      </c>
      <c r="B12326" s="4">
        <v>1</v>
      </c>
      <c r="C12326" s="4" t="s">
        <v>25597</v>
      </c>
      <c r="D12326" s="4" t="s">
        <v>25598</v>
      </c>
      <c r="E12326" s="4" t="s">
        <v>25599</v>
      </c>
    </row>
    <row r="12327" spans="1:5">
      <c r="A12327" s="10">
        <v>2712</v>
      </c>
      <c r="B12327" s="4">
        <v>1</v>
      </c>
      <c r="C12327" s="4" t="s">
        <v>25597</v>
      </c>
      <c r="D12327" s="4" t="s">
        <v>25600</v>
      </c>
      <c r="E12327" s="4" t="s">
        <v>25601</v>
      </c>
    </row>
    <row r="12328" spans="1:5">
      <c r="A12328" s="10">
        <v>2713</v>
      </c>
      <c r="B12328" s="4">
        <v>1</v>
      </c>
      <c r="C12328" s="4" t="s">
        <v>25597</v>
      </c>
      <c r="D12328" s="4" t="s">
        <v>25602</v>
      </c>
      <c r="E12328" s="4" t="s">
        <v>25603</v>
      </c>
    </row>
    <row r="12329" spans="1:5">
      <c r="A12329" s="10">
        <v>2714</v>
      </c>
      <c r="B12329" s="4">
        <v>1</v>
      </c>
      <c r="C12329" s="4" t="s">
        <v>25597</v>
      </c>
      <c r="D12329" s="4" t="s">
        <v>25604</v>
      </c>
      <c r="E12329" s="4" t="s">
        <v>25605</v>
      </c>
    </row>
    <row r="12330" spans="1:5">
      <c r="A12330" s="10" t="s">
        <v>27</v>
      </c>
      <c r="B12330" s="4">
        <v>0</v>
      </c>
      <c r="C12330" s="4" t="s">
        <v>25606</v>
      </c>
      <c r="D12330" s="4" t="s">
        <v>25607</v>
      </c>
      <c r="E12330" s="11">
        <v>8.1093999999999996E+51</v>
      </c>
    </row>
    <row r="12331" spans="1:5">
      <c r="A12331" s="10" t="s">
        <v>39</v>
      </c>
      <c r="B12331" s="4" t="s">
        <v>2926</v>
      </c>
      <c r="C12331" s="4" t="s">
        <v>25606</v>
      </c>
      <c r="D12331" s="4" t="s">
        <v>25608</v>
      </c>
      <c r="E12331" s="4" t="s">
        <v>25609</v>
      </c>
    </row>
    <row r="12332" spans="1:5">
      <c r="A12332" s="10" t="s">
        <v>43</v>
      </c>
      <c r="B12332" s="4">
        <v>800</v>
      </c>
      <c r="C12332" s="4" t="s">
        <v>25606</v>
      </c>
      <c r="D12332" s="4" t="s">
        <v>25610</v>
      </c>
      <c r="E12332" s="4" t="s">
        <v>25611</v>
      </c>
    </row>
    <row r="12333" spans="1:5">
      <c r="A12333" s="10" t="s">
        <v>27</v>
      </c>
      <c r="B12333" s="4">
        <v>0</v>
      </c>
      <c r="C12333" s="4" t="s">
        <v>25606</v>
      </c>
      <c r="D12333" s="4" t="s">
        <v>25612</v>
      </c>
      <c r="E12333" s="4" t="s">
        <v>25613</v>
      </c>
    </row>
    <row r="12334" spans="1:5">
      <c r="A12334" s="10" t="s">
        <v>48</v>
      </c>
      <c r="B12334" s="4" t="s">
        <v>85</v>
      </c>
      <c r="C12334" s="4" t="s">
        <v>21702</v>
      </c>
      <c r="D12334" s="4" t="s">
        <v>25614</v>
      </c>
      <c r="E12334" s="4" t="s">
        <v>25615</v>
      </c>
    </row>
    <row r="12335" spans="1:5">
      <c r="A12335" s="10" t="s">
        <v>51</v>
      </c>
      <c r="B12335" s="4">
        <v>1000</v>
      </c>
      <c r="C12335" s="4" t="s">
        <v>25616</v>
      </c>
      <c r="D12335" s="4" t="s">
        <v>25617</v>
      </c>
      <c r="E12335" s="4" t="s">
        <v>25618</v>
      </c>
    </row>
    <row r="12336" spans="1:5">
      <c r="A12336" s="10" t="s">
        <v>27</v>
      </c>
      <c r="B12336" s="4">
        <v>0</v>
      </c>
      <c r="C12336" s="4" t="s">
        <v>25606</v>
      </c>
      <c r="D12336" s="4" t="s">
        <v>25619</v>
      </c>
      <c r="E12336" s="4" t="s">
        <v>25620</v>
      </c>
    </row>
    <row r="12337" spans="1:5">
      <c r="A12337" s="10" t="s">
        <v>56</v>
      </c>
      <c r="B12337" s="4" t="s">
        <v>40</v>
      </c>
      <c r="C12337" s="4" t="s">
        <v>25606</v>
      </c>
      <c r="D12337" s="4" t="s">
        <v>25621</v>
      </c>
      <c r="E12337" s="4" t="s">
        <v>25622</v>
      </c>
    </row>
    <row r="12338" spans="1:5">
      <c r="A12338" s="10" t="s">
        <v>59</v>
      </c>
      <c r="B12338" s="4" t="s">
        <v>110</v>
      </c>
      <c r="C12338" s="4" t="s">
        <v>25606</v>
      </c>
      <c r="D12338" s="4" t="s">
        <v>25623</v>
      </c>
      <c r="E12338" s="4" t="s">
        <v>25624</v>
      </c>
    </row>
    <row r="12339" spans="1:5">
      <c r="A12339" s="10" t="s">
        <v>27</v>
      </c>
      <c r="B12339" s="4">
        <v>0</v>
      </c>
      <c r="C12339" s="4" t="s">
        <v>25606</v>
      </c>
      <c r="D12339" s="4" t="s">
        <v>25625</v>
      </c>
      <c r="E12339" s="4" t="s">
        <v>25626</v>
      </c>
    </row>
    <row r="12340" spans="1:5">
      <c r="A12340" s="10" t="s">
        <v>30</v>
      </c>
      <c r="B12340" s="4" t="s">
        <v>21105</v>
      </c>
      <c r="C12340" s="4" t="s">
        <v>25606</v>
      </c>
      <c r="D12340" s="4" t="s">
        <v>25627</v>
      </c>
      <c r="E12340" s="4" t="s">
        <v>25628</v>
      </c>
    </row>
    <row r="12341" spans="1:5">
      <c r="A12341" s="10" t="s">
        <v>34</v>
      </c>
      <c r="B12341" s="4" t="s">
        <v>150</v>
      </c>
      <c r="C12341" s="4" t="s">
        <v>25606</v>
      </c>
      <c r="D12341" s="4" t="s">
        <v>25629</v>
      </c>
      <c r="E12341" s="4" t="s">
        <v>25630</v>
      </c>
    </row>
    <row r="12342" spans="1:5">
      <c r="A12342" s="10">
        <v>2711</v>
      </c>
      <c r="B12342" s="4">
        <v>1</v>
      </c>
      <c r="C12342" s="4" t="s">
        <v>25631</v>
      </c>
      <c r="D12342" s="4" t="s">
        <v>25632</v>
      </c>
      <c r="E12342" s="4" t="s">
        <v>25633</v>
      </c>
    </row>
    <row r="12343" spans="1:5">
      <c r="A12343" s="10">
        <v>2712</v>
      </c>
      <c r="B12343" s="4">
        <v>1</v>
      </c>
      <c r="C12343" s="4" t="s">
        <v>25631</v>
      </c>
      <c r="D12343" s="4" t="s">
        <v>25634</v>
      </c>
      <c r="E12343" s="4" t="s">
        <v>25635</v>
      </c>
    </row>
    <row r="12344" spans="1:5">
      <c r="A12344" s="10">
        <v>2713</v>
      </c>
      <c r="B12344" s="4">
        <v>1</v>
      </c>
      <c r="C12344" s="4" t="s">
        <v>25631</v>
      </c>
      <c r="D12344" s="4" t="s">
        <v>25636</v>
      </c>
      <c r="E12344" s="4" t="s">
        <v>25637</v>
      </c>
    </row>
    <row r="12345" spans="1:5">
      <c r="A12345" s="10">
        <v>2714</v>
      </c>
      <c r="B12345" s="4">
        <v>1</v>
      </c>
      <c r="C12345" s="4" t="s">
        <v>25631</v>
      </c>
      <c r="D12345" s="4" t="s">
        <v>25638</v>
      </c>
      <c r="E12345" s="4" t="s">
        <v>25639</v>
      </c>
    </row>
    <row r="12346" spans="1:5">
      <c r="A12346" s="10" t="s">
        <v>27</v>
      </c>
      <c r="B12346" s="4">
        <v>0</v>
      </c>
      <c r="C12346" s="4" t="s">
        <v>25640</v>
      </c>
      <c r="D12346" s="4" t="s">
        <v>25641</v>
      </c>
      <c r="E12346" s="4" t="s">
        <v>25642</v>
      </c>
    </row>
    <row r="12347" spans="1:5">
      <c r="A12347" s="10" t="s">
        <v>48</v>
      </c>
      <c r="B12347" s="4" t="s">
        <v>85</v>
      </c>
      <c r="C12347" s="4" t="s">
        <v>25640</v>
      </c>
      <c r="D12347" s="4" t="s">
        <v>25643</v>
      </c>
      <c r="E12347" s="4" t="s">
        <v>25644</v>
      </c>
    </row>
    <row r="12348" spans="1:5">
      <c r="A12348" s="10" t="s">
        <v>51</v>
      </c>
      <c r="B12348" s="4">
        <v>1800</v>
      </c>
      <c r="C12348" s="4" t="s">
        <v>25640</v>
      </c>
      <c r="D12348" s="4" t="s">
        <v>25645</v>
      </c>
      <c r="E12348" s="4" t="s">
        <v>25646</v>
      </c>
    </row>
    <row r="12349" spans="1:5">
      <c r="A12349" s="10" t="s">
        <v>27</v>
      </c>
      <c r="B12349" s="4">
        <v>0</v>
      </c>
      <c r="C12349" s="4" t="s">
        <v>25640</v>
      </c>
      <c r="D12349" s="4" t="s">
        <v>25647</v>
      </c>
      <c r="E12349" s="4" t="s">
        <v>25648</v>
      </c>
    </row>
    <row r="12350" spans="1:5">
      <c r="A12350" s="10" t="s">
        <v>56</v>
      </c>
      <c r="B12350" s="4" t="s">
        <v>85</v>
      </c>
      <c r="C12350" s="4" t="s">
        <v>25640</v>
      </c>
      <c r="D12350" s="4" t="s">
        <v>25649</v>
      </c>
      <c r="E12350" s="4" t="s">
        <v>25650</v>
      </c>
    </row>
    <row r="12351" spans="1:5">
      <c r="A12351" s="10" t="s">
        <v>59</v>
      </c>
      <c r="B12351" s="4">
        <v>9000</v>
      </c>
      <c r="C12351" s="4" t="s">
        <v>25640</v>
      </c>
      <c r="D12351" s="4" t="s">
        <v>25651</v>
      </c>
      <c r="E12351" s="4" t="s">
        <v>25652</v>
      </c>
    </row>
    <row r="12352" spans="1:5">
      <c r="A12352" s="10" t="s">
        <v>27</v>
      </c>
      <c r="B12352" s="4">
        <v>0</v>
      </c>
      <c r="C12352" s="4" t="s">
        <v>25640</v>
      </c>
      <c r="D12352" s="4" t="s">
        <v>25653</v>
      </c>
      <c r="E12352" s="4" t="s">
        <v>25654</v>
      </c>
    </row>
    <row r="12353" spans="1:5">
      <c r="A12353" s="10" t="s">
        <v>30</v>
      </c>
      <c r="B12353" s="4">
        <v>4476</v>
      </c>
      <c r="C12353" s="4" t="s">
        <v>25640</v>
      </c>
      <c r="D12353" s="4" t="s">
        <v>25655</v>
      </c>
      <c r="E12353" s="4" t="s">
        <v>25656</v>
      </c>
    </row>
    <row r="12354" spans="1:5">
      <c r="A12354" s="10" t="s">
        <v>34</v>
      </c>
      <c r="B12354" s="4">
        <v>1000</v>
      </c>
      <c r="C12354" s="4" t="s">
        <v>25640</v>
      </c>
      <c r="D12354" s="4" t="s">
        <v>25657</v>
      </c>
      <c r="E12354" s="4" t="s">
        <v>25658</v>
      </c>
    </row>
    <row r="12355" spans="1:5">
      <c r="A12355" s="10" t="s">
        <v>27</v>
      </c>
      <c r="B12355" s="4">
        <v>0</v>
      </c>
      <c r="C12355" s="4" t="s">
        <v>25640</v>
      </c>
      <c r="D12355" s="4" t="s">
        <v>25659</v>
      </c>
      <c r="E12355" s="4" t="s">
        <v>25660</v>
      </c>
    </row>
    <row r="12356" spans="1:5">
      <c r="A12356" s="10" t="s">
        <v>39</v>
      </c>
      <c r="B12356" s="4" t="s">
        <v>85</v>
      </c>
      <c r="C12356" s="4" t="s">
        <v>25640</v>
      </c>
      <c r="D12356" s="4" t="s">
        <v>25661</v>
      </c>
      <c r="E12356" s="4" t="s">
        <v>25662</v>
      </c>
    </row>
    <row r="12357" spans="1:5">
      <c r="A12357" s="10" t="s">
        <v>43</v>
      </c>
      <c r="B12357" s="4">
        <v>9800</v>
      </c>
      <c r="C12357" s="4" t="s">
        <v>25640</v>
      </c>
      <c r="D12357" s="4" t="s">
        <v>25663</v>
      </c>
      <c r="E12357" s="4" t="s">
        <v>25664</v>
      </c>
    </row>
    <row r="12358" spans="1:5">
      <c r="A12358" s="10">
        <v>2711</v>
      </c>
      <c r="B12358" s="4">
        <v>1</v>
      </c>
      <c r="C12358" s="4" t="s">
        <v>25665</v>
      </c>
      <c r="D12358" s="4" t="s">
        <v>25666</v>
      </c>
      <c r="E12358" s="4" t="s">
        <v>25667</v>
      </c>
    </row>
    <row r="12359" spans="1:5">
      <c r="A12359" s="10">
        <v>2712</v>
      </c>
      <c r="B12359" s="4">
        <v>1</v>
      </c>
      <c r="C12359" s="4" t="s">
        <v>25665</v>
      </c>
      <c r="D12359" s="4" t="s">
        <v>25668</v>
      </c>
      <c r="E12359" s="4" t="s">
        <v>25669</v>
      </c>
    </row>
    <row r="12360" spans="1:5">
      <c r="A12360" s="10">
        <v>2713</v>
      </c>
      <c r="B12360" s="4">
        <v>1</v>
      </c>
      <c r="C12360" s="4" t="s">
        <v>25665</v>
      </c>
      <c r="D12360" s="11">
        <v>8.1410000000000004E+207</v>
      </c>
      <c r="E12360" s="4" t="s">
        <v>25670</v>
      </c>
    </row>
    <row r="12361" spans="1:5">
      <c r="A12361" s="10">
        <v>2714</v>
      </c>
      <c r="B12361" s="4">
        <v>1</v>
      </c>
      <c r="C12361" s="4" t="s">
        <v>25665</v>
      </c>
      <c r="D12361" s="4" t="s">
        <v>25671</v>
      </c>
      <c r="E12361" s="4" t="s">
        <v>25672</v>
      </c>
    </row>
    <row r="12362" spans="1:5">
      <c r="A12362" s="10" t="s">
        <v>27</v>
      </c>
      <c r="B12362" s="4">
        <v>0</v>
      </c>
      <c r="C12362" s="4" t="s">
        <v>25665</v>
      </c>
      <c r="D12362" s="4" t="s">
        <v>25673</v>
      </c>
      <c r="E12362" s="4" t="s">
        <v>25674</v>
      </c>
    </row>
    <row r="12363" spans="1:5">
      <c r="A12363" s="10" t="s">
        <v>56</v>
      </c>
      <c r="B12363" s="4" t="s">
        <v>40</v>
      </c>
      <c r="C12363" s="4" t="s">
        <v>25665</v>
      </c>
      <c r="D12363" s="4" t="s">
        <v>25675</v>
      </c>
      <c r="E12363" s="4">
        <v>5156497</v>
      </c>
    </row>
    <row r="12364" spans="1:5">
      <c r="A12364" s="10" t="s">
        <v>59</v>
      </c>
      <c r="B12364" s="4">
        <v>7000</v>
      </c>
      <c r="C12364" s="4" t="s">
        <v>25665</v>
      </c>
      <c r="D12364" s="4">
        <v>81451746</v>
      </c>
      <c r="E12364" s="4" t="s">
        <v>25676</v>
      </c>
    </row>
    <row r="12365" spans="1:5">
      <c r="A12365" s="10" t="s">
        <v>27</v>
      </c>
      <c r="B12365" s="4">
        <v>0</v>
      </c>
      <c r="C12365" s="4" t="s">
        <v>25677</v>
      </c>
      <c r="D12365" s="4" t="s">
        <v>25678</v>
      </c>
      <c r="E12365" s="4" t="s">
        <v>25679</v>
      </c>
    </row>
    <row r="12366" spans="1:5">
      <c r="A12366" s="10" t="s">
        <v>30</v>
      </c>
      <c r="B12366" s="4">
        <v>4472</v>
      </c>
      <c r="C12366" s="4" t="s">
        <v>25677</v>
      </c>
      <c r="D12366" s="4" t="s">
        <v>25680</v>
      </c>
      <c r="E12366" s="11" t="s">
        <v>25681</v>
      </c>
    </row>
    <row r="12367" spans="1:5">
      <c r="A12367" s="10" t="s">
        <v>34</v>
      </c>
      <c r="B12367" s="4">
        <v>9400</v>
      </c>
      <c r="C12367" s="4" t="s">
        <v>25677</v>
      </c>
      <c r="D12367" s="4" t="s">
        <v>25682</v>
      </c>
      <c r="E12367" s="4" t="s">
        <v>25683</v>
      </c>
    </row>
    <row r="12368" spans="1:5">
      <c r="A12368" s="10" t="s">
        <v>27</v>
      </c>
      <c r="B12368" s="4">
        <v>0</v>
      </c>
      <c r="C12368" s="4" t="s">
        <v>25677</v>
      </c>
      <c r="D12368" s="4" t="s">
        <v>25684</v>
      </c>
      <c r="E12368" s="4" t="s">
        <v>25685</v>
      </c>
    </row>
    <row r="12369" spans="1:5">
      <c r="A12369" s="10" t="s">
        <v>39</v>
      </c>
      <c r="B12369" s="4" t="s">
        <v>40</v>
      </c>
      <c r="C12369" s="4" t="s">
        <v>25677</v>
      </c>
      <c r="D12369" s="4" t="s">
        <v>25686</v>
      </c>
      <c r="E12369" s="4" t="s">
        <v>25687</v>
      </c>
    </row>
    <row r="12370" spans="1:5">
      <c r="A12370" s="10" t="s">
        <v>43</v>
      </c>
      <c r="B12370" s="4" t="s">
        <v>219</v>
      </c>
      <c r="C12370" s="4" t="s">
        <v>25677</v>
      </c>
      <c r="D12370" s="4" t="s">
        <v>25688</v>
      </c>
      <c r="E12370" s="4" t="s">
        <v>25689</v>
      </c>
    </row>
    <row r="12371" spans="1:5">
      <c r="A12371" s="10" t="s">
        <v>27</v>
      </c>
      <c r="B12371" s="4">
        <v>0</v>
      </c>
      <c r="C12371" s="4" t="s">
        <v>25677</v>
      </c>
      <c r="D12371" s="4" t="s">
        <v>25690</v>
      </c>
      <c r="E12371" s="4" t="s">
        <v>25691</v>
      </c>
    </row>
    <row r="12372" spans="1:5">
      <c r="A12372" s="10" t="s">
        <v>48</v>
      </c>
      <c r="B12372" s="4" t="s">
        <v>2926</v>
      </c>
      <c r="C12372" s="4" t="s">
        <v>25677</v>
      </c>
      <c r="D12372" s="11" t="s">
        <v>25692</v>
      </c>
      <c r="E12372" s="4" t="s">
        <v>25693</v>
      </c>
    </row>
    <row r="12373" spans="1:5">
      <c r="A12373" s="10" t="s">
        <v>51</v>
      </c>
      <c r="B12373" s="4">
        <v>2000</v>
      </c>
      <c r="C12373" s="4" t="s">
        <v>25677</v>
      </c>
      <c r="D12373" s="4" t="s">
        <v>25694</v>
      </c>
      <c r="E12373" s="4" t="s">
        <v>25695</v>
      </c>
    </row>
    <row r="12374" spans="1:5">
      <c r="A12374" s="10">
        <v>2711</v>
      </c>
      <c r="B12374" s="4">
        <v>1</v>
      </c>
      <c r="C12374" s="4" t="s">
        <v>25696</v>
      </c>
      <c r="D12374" s="4" t="s">
        <v>25697</v>
      </c>
      <c r="E12374" s="4" t="s">
        <v>25698</v>
      </c>
    </row>
    <row r="12375" spans="1:5">
      <c r="A12375" s="10">
        <v>2712</v>
      </c>
      <c r="B12375" s="4">
        <v>1</v>
      </c>
      <c r="C12375" s="4" t="s">
        <v>25696</v>
      </c>
      <c r="D12375" s="4" t="s">
        <v>25699</v>
      </c>
      <c r="E12375" s="4" t="s">
        <v>25700</v>
      </c>
    </row>
    <row r="12376" spans="1:5">
      <c r="A12376" s="10">
        <v>2713</v>
      </c>
      <c r="B12376" s="4">
        <v>1</v>
      </c>
      <c r="C12376" s="4" t="s">
        <v>25696</v>
      </c>
      <c r="D12376" s="4" t="s">
        <v>25701</v>
      </c>
      <c r="E12376" s="4" t="s">
        <v>25702</v>
      </c>
    </row>
    <row r="12377" spans="1:5">
      <c r="A12377" s="10">
        <v>2714</v>
      </c>
      <c r="B12377" s="4">
        <v>1</v>
      </c>
      <c r="C12377" s="4" t="s">
        <v>25696</v>
      </c>
      <c r="D12377" s="4" t="s">
        <v>25703</v>
      </c>
      <c r="E12377" s="4" t="s">
        <v>25704</v>
      </c>
    </row>
    <row r="12378" spans="1:5">
      <c r="A12378" s="10" t="s">
        <v>27</v>
      </c>
      <c r="B12378" s="4">
        <v>0</v>
      </c>
      <c r="C12378" s="4" t="s">
        <v>25696</v>
      </c>
      <c r="D12378" s="4" t="s">
        <v>25705</v>
      </c>
      <c r="E12378" s="4" t="s">
        <v>25706</v>
      </c>
    </row>
    <row r="12379" spans="1:5">
      <c r="A12379" s="10" t="s">
        <v>30</v>
      </c>
      <c r="B12379" s="4">
        <v>4478</v>
      </c>
      <c r="C12379" s="4" t="s">
        <v>25696</v>
      </c>
      <c r="D12379" s="4" t="s">
        <v>25707</v>
      </c>
      <c r="E12379" s="4" t="s">
        <v>25708</v>
      </c>
    </row>
    <row r="12380" spans="1:5">
      <c r="A12380" s="10" t="s">
        <v>34</v>
      </c>
      <c r="B12380" s="4" t="s">
        <v>506</v>
      </c>
      <c r="C12380" s="4" t="s">
        <v>25696</v>
      </c>
      <c r="D12380" s="4" t="s">
        <v>25709</v>
      </c>
      <c r="E12380" s="4" t="s">
        <v>25710</v>
      </c>
    </row>
    <row r="12381" spans="1:5">
      <c r="A12381" s="10" t="s">
        <v>27</v>
      </c>
      <c r="B12381" s="4">
        <v>0</v>
      </c>
      <c r="C12381" s="4" t="s">
        <v>25711</v>
      </c>
      <c r="D12381" s="4" t="s">
        <v>25712</v>
      </c>
      <c r="E12381" s="4" t="s">
        <v>25713</v>
      </c>
    </row>
    <row r="12382" spans="1:5">
      <c r="A12382" s="10" t="s">
        <v>39</v>
      </c>
      <c r="B12382" s="4" t="s">
        <v>85</v>
      </c>
      <c r="C12382" s="4" t="s">
        <v>25711</v>
      </c>
      <c r="D12382" s="4" t="s">
        <v>25714</v>
      </c>
      <c r="E12382" s="4" t="s">
        <v>25715</v>
      </c>
    </row>
    <row r="12383" spans="1:5">
      <c r="A12383" s="10" t="s">
        <v>43</v>
      </c>
      <c r="B12383" s="4">
        <v>9000</v>
      </c>
      <c r="C12383" s="4" t="s">
        <v>25711</v>
      </c>
      <c r="D12383" s="4" t="s">
        <v>25716</v>
      </c>
      <c r="E12383" s="4" t="s">
        <v>25717</v>
      </c>
    </row>
    <row r="12384" spans="1:5">
      <c r="A12384" s="10" t="s">
        <v>27</v>
      </c>
      <c r="B12384" s="4">
        <v>0</v>
      </c>
      <c r="C12384" s="4" t="s">
        <v>25711</v>
      </c>
      <c r="D12384" s="4" t="s">
        <v>25718</v>
      </c>
      <c r="E12384" s="4" t="s">
        <v>25719</v>
      </c>
    </row>
    <row r="12385" spans="1:5">
      <c r="A12385" s="10" t="s">
        <v>48</v>
      </c>
      <c r="B12385" s="4" t="s">
        <v>40</v>
      </c>
      <c r="C12385" s="4" t="s">
        <v>25711</v>
      </c>
      <c r="D12385" s="4" t="s">
        <v>25720</v>
      </c>
      <c r="E12385" s="4" t="s">
        <v>25721</v>
      </c>
    </row>
    <row r="12386" spans="1:5">
      <c r="A12386" s="10" t="s">
        <v>51</v>
      </c>
      <c r="B12386" s="4" t="s">
        <v>506</v>
      </c>
      <c r="C12386" s="4" t="s">
        <v>25711</v>
      </c>
      <c r="D12386" s="4" t="s">
        <v>25722</v>
      </c>
      <c r="E12386" s="4" t="s">
        <v>25723</v>
      </c>
    </row>
    <row r="12387" spans="1:5">
      <c r="A12387" s="10" t="s">
        <v>27</v>
      </c>
      <c r="B12387" s="4">
        <v>0</v>
      </c>
      <c r="C12387" s="4" t="s">
        <v>25711</v>
      </c>
      <c r="D12387" s="4" t="s">
        <v>25724</v>
      </c>
      <c r="E12387" s="4" t="s">
        <v>25725</v>
      </c>
    </row>
    <row r="12388" spans="1:5">
      <c r="A12388" s="10" t="s">
        <v>56</v>
      </c>
      <c r="B12388" s="4" t="s">
        <v>85</v>
      </c>
      <c r="C12388" s="4" t="s">
        <v>25711</v>
      </c>
      <c r="D12388" s="4" t="s">
        <v>25726</v>
      </c>
      <c r="E12388" s="4" t="s">
        <v>25727</v>
      </c>
    </row>
    <row r="12389" spans="1:5">
      <c r="A12389" s="10" t="s">
        <v>59</v>
      </c>
      <c r="B12389" s="4" t="s">
        <v>44</v>
      </c>
      <c r="C12389" s="4" t="s">
        <v>25711</v>
      </c>
      <c r="D12389" s="4" t="s">
        <v>25728</v>
      </c>
      <c r="E12389" s="4" t="s">
        <v>25729</v>
      </c>
    </row>
    <row r="12390" spans="1:5">
      <c r="A12390" s="10">
        <v>2711</v>
      </c>
      <c r="B12390" s="4">
        <v>1</v>
      </c>
      <c r="C12390" s="4" t="s">
        <v>25730</v>
      </c>
      <c r="D12390" s="4" t="s">
        <v>25731</v>
      </c>
      <c r="E12390" s="4" t="s">
        <v>25732</v>
      </c>
    </row>
    <row r="12391" spans="1:5">
      <c r="A12391" s="10">
        <v>2712</v>
      </c>
      <c r="B12391" s="4">
        <v>1</v>
      </c>
      <c r="C12391" s="4" t="s">
        <v>25730</v>
      </c>
      <c r="D12391" s="4" t="s">
        <v>25733</v>
      </c>
      <c r="E12391" s="4" t="s">
        <v>25734</v>
      </c>
    </row>
    <row r="12392" spans="1:5">
      <c r="A12392" s="10">
        <v>2713</v>
      </c>
      <c r="B12392" s="4">
        <v>1</v>
      </c>
      <c r="C12392" s="4" t="s">
        <v>25730</v>
      </c>
      <c r="D12392" s="4" t="s">
        <v>25735</v>
      </c>
      <c r="E12392" s="4" t="s">
        <v>25736</v>
      </c>
    </row>
    <row r="12393" spans="1:5">
      <c r="A12393" s="10">
        <v>2714</v>
      </c>
      <c r="B12393" s="4">
        <v>1</v>
      </c>
      <c r="C12393" s="4" t="s">
        <v>25730</v>
      </c>
      <c r="D12393" s="4" t="s">
        <v>25737</v>
      </c>
      <c r="E12393" s="4" t="s">
        <v>25738</v>
      </c>
    </row>
    <row r="12394" spans="1:5">
      <c r="A12394" s="10" t="s">
        <v>27</v>
      </c>
      <c r="B12394" s="4">
        <v>0</v>
      </c>
      <c r="C12394" s="4" t="s">
        <v>25730</v>
      </c>
      <c r="D12394" s="4" t="s">
        <v>25739</v>
      </c>
      <c r="E12394" s="4" t="s">
        <v>25740</v>
      </c>
    </row>
    <row r="12395" spans="1:5">
      <c r="A12395" s="10" t="s">
        <v>39</v>
      </c>
      <c r="B12395" s="4" t="s">
        <v>40</v>
      </c>
      <c r="C12395" s="4" t="s">
        <v>25730</v>
      </c>
      <c r="D12395" s="4" t="s">
        <v>25741</v>
      </c>
      <c r="E12395" s="4" t="s">
        <v>25742</v>
      </c>
    </row>
    <row r="12396" spans="1:5">
      <c r="A12396" s="10" t="s">
        <v>43</v>
      </c>
      <c r="B12396" s="4" t="s">
        <v>219</v>
      </c>
      <c r="C12396" s="4" t="s">
        <v>25730</v>
      </c>
      <c r="D12396" s="4" t="s">
        <v>25743</v>
      </c>
      <c r="E12396" s="4" t="s">
        <v>25744</v>
      </c>
    </row>
    <row r="12397" spans="1:5">
      <c r="A12397" s="10" t="s">
        <v>27</v>
      </c>
      <c r="B12397" s="4">
        <v>0</v>
      </c>
      <c r="C12397" s="4" t="s">
        <v>25730</v>
      </c>
      <c r="D12397" s="4" t="s">
        <v>25745</v>
      </c>
      <c r="E12397" s="4" t="s">
        <v>25746</v>
      </c>
    </row>
    <row r="12398" spans="1:5">
      <c r="A12398" s="10" t="s">
        <v>48</v>
      </c>
      <c r="B12398" s="4" t="s">
        <v>85</v>
      </c>
      <c r="C12398" s="4" t="s">
        <v>25730</v>
      </c>
      <c r="D12398" s="4" t="s">
        <v>25747</v>
      </c>
      <c r="E12398" s="4" t="s">
        <v>25748</v>
      </c>
    </row>
    <row r="12399" spans="1:5">
      <c r="A12399" s="10" t="s">
        <v>51</v>
      </c>
      <c r="B12399" s="4" t="s">
        <v>452</v>
      </c>
      <c r="C12399" s="4" t="s">
        <v>25730</v>
      </c>
      <c r="D12399" s="4" t="s">
        <v>25749</v>
      </c>
      <c r="E12399" s="4" t="s">
        <v>25750</v>
      </c>
    </row>
    <row r="12400" spans="1:5">
      <c r="A12400" s="10" t="s">
        <v>27</v>
      </c>
      <c r="B12400" s="4">
        <v>0</v>
      </c>
      <c r="C12400" s="4" t="s">
        <v>25751</v>
      </c>
      <c r="D12400" s="4" t="s">
        <v>25752</v>
      </c>
      <c r="E12400" s="4" t="s">
        <v>25753</v>
      </c>
    </row>
    <row r="12401" spans="1:5">
      <c r="A12401" s="10" t="s">
        <v>56</v>
      </c>
      <c r="B12401" s="4" t="s">
        <v>40</v>
      </c>
      <c r="C12401" s="4" t="s">
        <v>25751</v>
      </c>
      <c r="D12401" s="4" t="s">
        <v>25754</v>
      </c>
      <c r="E12401" s="4" t="s">
        <v>25755</v>
      </c>
    </row>
    <row r="12402" spans="1:5">
      <c r="A12402" s="10" t="s">
        <v>59</v>
      </c>
      <c r="B12402" s="4" t="s">
        <v>452</v>
      </c>
      <c r="C12402" s="4" t="s">
        <v>25751</v>
      </c>
      <c r="D12402" s="4" t="s">
        <v>25756</v>
      </c>
      <c r="E12402" s="4" t="s">
        <v>25757</v>
      </c>
    </row>
    <row r="12403" spans="1:5">
      <c r="A12403" s="10" t="s">
        <v>27</v>
      </c>
      <c r="B12403" s="4">
        <v>0</v>
      </c>
      <c r="C12403" s="4" t="s">
        <v>25751</v>
      </c>
      <c r="D12403" s="4" t="s">
        <v>25758</v>
      </c>
      <c r="E12403" s="4" t="s">
        <v>25759</v>
      </c>
    </row>
    <row r="12404" spans="1:5">
      <c r="A12404" s="10" t="s">
        <v>30</v>
      </c>
      <c r="B12404" s="4">
        <v>4475</v>
      </c>
      <c r="C12404" s="4" t="s">
        <v>25751</v>
      </c>
      <c r="D12404" s="4" t="s">
        <v>25760</v>
      </c>
      <c r="E12404" s="4" t="s">
        <v>25761</v>
      </c>
    </row>
    <row r="12405" spans="1:5">
      <c r="A12405" s="10" t="s">
        <v>34</v>
      </c>
      <c r="B12405" s="4">
        <v>5400</v>
      </c>
      <c r="C12405" s="4" t="s">
        <v>25751</v>
      </c>
      <c r="D12405" s="4" t="s">
        <v>25762</v>
      </c>
      <c r="E12405" s="4" t="s">
        <v>25763</v>
      </c>
    </row>
    <row r="12406" spans="1:5">
      <c r="A12406" s="10">
        <v>2711</v>
      </c>
      <c r="B12406" s="4">
        <v>1</v>
      </c>
      <c r="C12406" s="4" t="s">
        <v>25764</v>
      </c>
      <c r="D12406" s="4" t="s">
        <v>25765</v>
      </c>
      <c r="E12406" s="4" t="s">
        <v>25766</v>
      </c>
    </row>
    <row r="12407" spans="1:5">
      <c r="A12407" s="10">
        <v>2712</v>
      </c>
      <c r="B12407" s="4">
        <v>1</v>
      </c>
      <c r="C12407" s="4" t="s">
        <v>25764</v>
      </c>
      <c r="D12407" s="4" t="s">
        <v>25767</v>
      </c>
      <c r="E12407" s="4" t="s">
        <v>25768</v>
      </c>
    </row>
    <row r="12408" spans="1:5">
      <c r="A12408" s="10">
        <v>2713</v>
      </c>
      <c r="B12408" s="4">
        <v>1</v>
      </c>
      <c r="C12408" s="4" t="s">
        <v>25764</v>
      </c>
      <c r="D12408" s="4" t="s">
        <v>25769</v>
      </c>
      <c r="E12408" s="4" t="s">
        <v>25770</v>
      </c>
    </row>
    <row r="12409" spans="1:5">
      <c r="A12409" s="10">
        <v>2714</v>
      </c>
      <c r="B12409" s="4">
        <v>1</v>
      </c>
      <c r="C12409" s="4" t="s">
        <v>25764</v>
      </c>
      <c r="D12409" s="4" t="s">
        <v>25771</v>
      </c>
      <c r="E12409" s="4" t="s">
        <v>25772</v>
      </c>
    </row>
    <row r="12410" spans="1:5">
      <c r="A12410" s="10" t="s">
        <v>27</v>
      </c>
      <c r="B12410" s="4">
        <v>0</v>
      </c>
      <c r="C12410" s="4" t="s">
        <v>25764</v>
      </c>
      <c r="D12410" s="4" t="s">
        <v>25773</v>
      </c>
      <c r="E12410" s="4" t="s">
        <v>25774</v>
      </c>
    </row>
    <row r="12411" spans="1:5">
      <c r="A12411" s="10" t="s">
        <v>48</v>
      </c>
      <c r="B12411" s="4" t="s">
        <v>40</v>
      </c>
      <c r="C12411" s="4" t="s">
        <v>25764</v>
      </c>
      <c r="D12411" s="4" t="s">
        <v>25775</v>
      </c>
      <c r="E12411" s="4" t="s">
        <v>25776</v>
      </c>
    </row>
    <row r="12412" spans="1:5">
      <c r="A12412" s="10" t="s">
        <v>51</v>
      </c>
      <c r="B12412" s="4" t="s">
        <v>44</v>
      </c>
      <c r="C12412" s="4" t="s">
        <v>25764</v>
      </c>
      <c r="D12412" s="4" t="s">
        <v>25777</v>
      </c>
      <c r="E12412" s="4" t="s">
        <v>25778</v>
      </c>
    </row>
    <row r="12413" spans="1:5">
      <c r="A12413" s="10" t="s">
        <v>27</v>
      </c>
      <c r="B12413" s="4">
        <v>0</v>
      </c>
      <c r="C12413" s="4" t="s">
        <v>25779</v>
      </c>
      <c r="D12413" s="4" t="s">
        <v>25780</v>
      </c>
      <c r="E12413" s="4" t="s">
        <v>25781</v>
      </c>
    </row>
    <row r="12414" spans="1:5">
      <c r="A12414" s="10" t="s">
        <v>56</v>
      </c>
      <c r="B12414" s="4" t="s">
        <v>40</v>
      </c>
      <c r="C12414" s="4" t="s">
        <v>25779</v>
      </c>
      <c r="D12414" s="4" t="s">
        <v>25782</v>
      </c>
      <c r="E12414" s="4" t="s">
        <v>25783</v>
      </c>
    </row>
    <row r="12415" spans="1:5">
      <c r="A12415" s="10" t="s">
        <v>59</v>
      </c>
      <c r="B12415" s="4" t="s">
        <v>110</v>
      </c>
      <c r="C12415" s="4" t="s">
        <v>25779</v>
      </c>
      <c r="D12415" s="4" t="s">
        <v>25784</v>
      </c>
      <c r="E12415" s="4" t="s">
        <v>25785</v>
      </c>
    </row>
    <row r="12416" spans="1:5">
      <c r="A12416" s="10" t="s">
        <v>27</v>
      </c>
      <c r="B12416" s="4">
        <v>0</v>
      </c>
      <c r="C12416" s="4" t="s">
        <v>25779</v>
      </c>
      <c r="D12416" s="4" t="s">
        <v>25786</v>
      </c>
      <c r="E12416" s="4" t="s">
        <v>25787</v>
      </c>
    </row>
    <row r="12417" spans="1:5">
      <c r="A12417" s="10" t="s">
        <v>30</v>
      </c>
      <c r="B12417" s="4">
        <v>4476</v>
      </c>
      <c r="C12417" s="4" t="s">
        <v>25779</v>
      </c>
      <c r="D12417" s="4" t="s">
        <v>25788</v>
      </c>
      <c r="E12417" s="4" t="s">
        <v>25789</v>
      </c>
    </row>
    <row r="12418" spans="1:5">
      <c r="A12418" s="10" t="s">
        <v>34</v>
      </c>
      <c r="B12418" s="4" t="s">
        <v>394</v>
      </c>
      <c r="C12418" s="4" t="s">
        <v>25779</v>
      </c>
      <c r="D12418" s="4" t="s">
        <v>25790</v>
      </c>
      <c r="E12418" s="4" t="s">
        <v>25791</v>
      </c>
    </row>
    <row r="12419" spans="1:5">
      <c r="A12419" s="10" t="s">
        <v>27</v>
      </c>
      <c r="B12419" s="4">
        <v>0</v>
      </c>
      <c r="C12419" s="4" t="s">
        <v>25779</v>
      </c>
      <c r="D12419" s="4" t="s">
        <v>25792</v>
      </c>
      <c r="E12419" s="4" t="s">
        <v>25793</v>
      </c>
    </row>
    <row r="12420" spans="1:5">
      <c r="A12420" s="10" t="s">
        <v>39</v>
      </c>
      <c r="B12420" s="4" t="s">
        <v>85</v>
      </c>
      <c r="C12420" s="4" t="s">
        <v>25779</v>
      </c>
      <c r="D12420" s="4" t="s">
        <v>25794</v>
      </c>
      <c r="E12420" s="4" t="s">
        <v>25795</v>
      </c>
    </row>
    <row r="12421" spans="1:5">
      <c r="A12421" s="10" t="s">
        <v>43</v>
      </c>
      <c r="B12421" s="4">
        <v>6000</v>
      </c>
      <c r="C12421" s="4" t="s">
        <v>25779</v>
      </c>
      <c r="D12421" s="4" t="s">
        <v>25796</v>
      </c>
      <c r="E12421" s="4" t="s">
        <v>25797</v>
      </c>
    </row>
    <row r="12422" spans="1:5">
      <c r="A12422" s="10">
        <v>2711</v>
      </c>
      <c r="B12422" s="4">
        <v>1</v>
      </c>
      <c r="C12422" s="4" t="s">
        <v>25798</v>
      </c>
      <c r="D12422" s="11" t="s">
        <v>25799</v>
      </c>
      <c r="E12422" s="4" t="s">
        <v>25800</v>
      </c>
    </row>
    <row r="12423" spans="1:5">
      <c r="A12423" s="10">
        <v>2712</v>
      </c>
      <c r="B12423" s="4">
        <v>1</v>
      </c>
      <c r="C12423" s="4" t="s">
        <v>25798</v>
      </c>
      <c r="D12423" s="4" t="s">
        <v>25801</v>
      </c>
      <c r="E12423" s="4" t="s">
        <v>25802</v>
      </c>
    </row>
    <row r="12424" spans="1:5">
      <c r="A12424" s="10">
        <v>2713</v>
      </c>
      <c r="B12424" s="4">
        <v>1</v>
      </c>
      <c r="C12424" s="4" t="s">
        <v>25798</v>
      </c>
      <c r="D12424" s="4" t="s">
        <v>25803</v>
      </c>
      <c r="E12424" s="4" t="s">
        <v>25804</v>
      </c>
    </row>
    <row r="12425" spans="1:5">
      <c r="A12425" s="10">
        <v>2714</v>
      </c>
      <c r="B12425" s="4">
        <v>1</v>
      </c>
      <c r="C12425" s="4" t="s">
        <v>25798</v>
      </c>
      <c r="D12425" s="4" t="s">
        <v>25805</v>
      </c>
      <c r="E12425" s="4" t="s">
        <v>25806</v>
      </c>
    </row>
    <row r="12426" spans="1:5">
      <c r="A12426" s="10" t="s">
        <v>27</v>
      </c>
      <c r="B12426" s="4">
        <v>0</v>
      </c>
      <c r="C12426" s="4" t="s">
        <v>25798</v>
      </c>
      <c r="D12426" s="4" t="s">
        <v>25807</v>
      </c>
      <c r="E12426" s="4" t="s">
        <v>25808</v>
      </c>
    </row>
    <row r="12427" spans="1:5">
      <c r="A12427" s="10" t="s">
        <v>56</v>
      </c>
      <c r="B12427" s="4" t="s">
        <v>40</v>
      </c>
      <c r="C12427" s="4" t="s">
        <v>25798</v>
      </c>
      <c r="D12427" s="4" t="s">
        <v>25809</v>
      </c>
      <c r="E12427" s="4">
        <v>16834585</v>
      </c>
    </row>
    <row r="12428" spans="1:5">
      <c r="A12428" s="10" t="s">
        <v>59</v>
      </c>
      <c r="B12428" s="4">
        <v>5000</v>
      </c>
      <c r="C12428" s="4" t="s">
        <v>25798</v>
      </c>
      <c r="D12428" s="4" t="s">
        <v>25810</v>
      </c>
      <c r="E12428" s="4" t="s">
        <v>25811</v>
      </c>
    </row>
    <row r="12429" spans="1:5">
      <c r="A12429" s="10" t="s">
        <v>27</v>
      </c>
      <c r="B12429" s="4">
        <v>0</v>
      </c>
      <c r="C12429" s="4" t="s">
        <v>25812</v>
      </c>
      <c r="D12429" s="4" t="s">
        <v>25813</v>
      </c>
      <c r="E12429" s="4" t="s">
        <v>25814</v>
      </c>
    </row>
    <row r="12430" spans="1:5">
      <c r="A12430" s="10" t="s">
        <v>30</v>
      </c>
      <c r="B12430" s="4">
        <v>4477</v>
      </c>
      <c r="C12430" s="4" t="s">
        <v>25812</v>
      </c>
      <c r="D12430" s="4" t="s">
        <v>25815</v>
      </c>
      <c r="E12430" s="4" t="s">
        <v>25816</v>
      </c>
    </row>
    <row r="12431" spans="1:5">
      <c r="A12431" s="10" t="s">
        <v>34</v>
      </c>
      <c r="B12431" s="4">
        <v>7000</v>
      </c>
      <c r="C12431" s="4" t="s">
        <v>25812</v>
      </c>
      <c r="D12431" s="4" t="s">
        <v>25817</v>
      </c>
      <c r="E12431" s="4" t="s">
        <v>25818</v>
      </c>
    </row>
    <row r="12432" spans="1:5">
      <c r="A12432" s="10" t="s">
        <v>27</v>
      </c>
      <c r="B12432" s="4">
        <v>0</v>
      </c>
      <c r="C12432" s="4" t="s">
        <v>25812</v>
      </c>
      <c r="D12432" s="4" t="s">
        <v>25819</v>
      </c>
      <c r="E12432" s="4" t="s">
        <v>25820</v>
      </c>
    </row>
    <row r="12433" spans="1:5">
      <c r="A12433" s="10" t="s">
        <v>39</v>
      </c>
      <c r="B12433" s="4" t="s">
        <v>40</v>
      </c>
      <c r="C12433" s="4" t="s">
        <v>25812</v>
      </c>
      <c r="D12433" s="4" t="s">
        <v>25821</v>
      </c>
      <c r="E12433" s="4" t="s">
        <v>25822</v>
      </c>
    </row>
    <row r="12434" spans="1:5">
      <c r="A12434" s="10" t="s">
        <v>43</v>
      </c>
      <c r="B12434" s="4" t="s">
        <v>219</v>
      </c>
      <c r="C12434" s="4" t="s">
        <v>25812</v>
      </c>
      <c r="D12434" s="4" t="s">
        <v>25823</v>
      </c>
      <c r="E12434" s="4" t="s">
        <v>25824</v>
      </c>
    </row>
    <row r="12435" spans="1:5">
      <c r="A12435" s="10" t="s">
        <v>27</v>
      </c>
      <c r="B12435" s="4">
        <v>0</v>
      </c>
      <c r="C12435" s="4" t="s">
        <v>25812</v>
      </c>
      <c r="D12435" s="4" t="s">
        <v>25825</v>
      </c>
      <c r="E12435" s="4" t="s">
        <v>25826</v>
      </c>
    </row>
    <row r="12436" spans="1:5">
      <c r="A12436" s="10" t="s">
        <v>48</v>
      </c>
      <c r="B12436" s="4" t="s">
        <v>40</v>
      </c>
      <c r="C12436" s="4" t="s">
        <v>25812</v>
      </c>
      <c r="D12436" s="4" t="s">
        <v>25827</v>
      </c>
      <c r="E12436" s="4" t="s">
        <v>25828</v>
      </c>
    </row>
    <row r="12437" spans="1:5">
      <c r="A12437" s="10" t="s">
        <v>51</v>
      </c>
      <c r="B12437" s="4" t="s">
        <v>110</v>
      </c>
      <c r="C12437" s="4" t="s">
        <v>25812</v>
      </c>
      <c r="D12437" s="4" t="s">
        <v>25829</v>
      </c>
      <c r="E12437" s="4" t="s">
        <v>25830</v>
      </c>
    </row>
    <row r="12438" spans="1:5">
      <c r="A12438" s="10">
        <v>2711</v>
      </c>
      <c r="B12438" s="4">
        <v>1</v>
      </c>
      <c r="C12438" s="4" t="s">
        <v>25831</v>
      </c>
      <c r="D12438" s="4" t="s">
        <v>25832</v>
      </c>
      <c r="E12438" s="4" t="s">
        <v>25833</v>
      </c>
    </row>
    <row r="12439" spans="1:5">
      <c r="A12439" s="10">
        <v>2712</v>
      </c>
      <c r="B12439" s="4">
        <v>1</v>
      </c>
      <c r="C12439" s="4" t="s">
        <v>25831</v>
      </c>
      <c r="D12439" s="4" t="s">
        <v>25834</v>
      </c>
      <c r="E12439" s="4" t="s">
        <v>25835</v>
      </c>
    </row>
    <row r="12440" spans="1:5">
      <c r="A12440" s="10">
        <v>2713</v>
      </c>
      <c r="B12440" s="4">
        <v>1</v>
      </c>
      <c r="C12440" s="4" t="s">
        <v>25831</v>
      </c>
      <c r="D12440" s="4" t="s">
        <v>25836</v>
      </c>
      <c r="E12440" s="4" t="s">
        <v>25837</v>
      </c>
    </row>
    <row r="12441" spans="1:5">
      <c r="A12441" s="10">
        <v>2714</v>
      </c>
      <c r="B12441" s="4">
        <v>1</v>
      </c>
      <c r="C12441" s="4" t="s">
        <v>25831</v>
      </c>
      <c r="D12441" s="4" t="s">
        <v>25838</v>
      </c>
      <c r="E12441" s="4" t="s">
        <v>25839</v>
      </c>
    </row>
    <row r="12442" spans="1:5">
      <c r="A12442" s="10" t="s">
        <v>27</v>
      </c>
      <c r="B12442" s="4">
        <v>0</v>
      </c>
      <c r="C12442" s="4" t="s">
        <v>25831</v>
      </c>
      <c r="D12442" s="4" t="s">
        <v>25840</v>
      </c>
      <c r="E12442" s="4" t="s">
        <v>25841</v>
      </c>
    </row>
    <row r="12443" spans="1:5">
      <c r="A12443" s="10" t="s">
        <v>30</v>
      </c>
      <c r="B12443" s="4">
        <v>4472</v>
      </c>
      <c r="C12443" s="4" t="s">
        <v>25831</v>
      </c>
      <c r="D12443" s="4" t="s">
        <v>25842</v>
      </c>
      <c r="E12443" s="4" t="s">
        <v>25843</v>
      </c>
    </row>
    <row r="12444" spans="1:5">
      <c r="A12444" s="10" t="s">
        <v>34</v>
      </c>
      <c r="B12444" s="4">
        <v>3000</v>
      </c>
      <c r="C12444" s="4" t="s">
        <v>25831</v>
      </c>
      <c r="D12444" s="4" t="s">
        <v>25844</v>
      </c>
      <c r="E12444" s="4" t="s">
        <v>25845</v>
      </c>
    </row>
    <row r="12445" spans="1:5">
      <c r="A12445" s="10" t="s">
        <v>27</v>
      </c>
      <c r="B12445" s="4">
        <v>0</v>
      </c>
      <c r="C12445" s="4" t="s">
        <v>25831</v>
      </c>
      <c r="D12445" s="4" t="s">
        <v>25846</v>
      </c>
      <c r="E12445" s="4" t="s">
        <v>25847</v>
      </c>
    </row>
    <row r="12446" spans="1:5">
      <c r="A12446" s="10" t="s">
        <v>39</v>
      </c>
      <c r="B12446" s="4" t="s">
        <v>40</v>
      </c>
      <c r="C12446" s="4" t="s">
        <v>25831</v>
      </c>
      <c r="D12446" s="4" t="s">
        <v>25848</v>
      </c>
      <c r="E12446" s="4" t="s">
        <v>25849</v>
      </c>
    </row>
    <row r="12447" spans="1:5">
      <c r="A12447" s="10" t="s">
        <v>43</v>
      </c>
      <c r="B12447" s="4">
        <v>3800</v>
      </c>
      <c r="C12447" s="4" t="s">
        <v>25831</v>
      </c>
      <c r="D12447" s="4" t="s">
        <v>25850</v>
      </c>
      <c r="E12447" s="4" t="s">
        <v>25851</v>
      </c>
    </row>
    <row r="12448" spans="1:5">
      <c r="A12448" s="10" t="s">
        <v>27</v>
      </c>
      <c r="B12448" s="4">
        <v>0</v>
      </c>
      <c r="C12448" s="4" t="s">
        <v>25852</v>
      </c>
      <c r="D12448" s="4" t="s">
        <v>25853</v>
      </c>
      <c r="E12448" s="4" t="s">
        <v>25854</v>
      </c>
    </row>
    <row r="12449" spans="1:5">
      <c r="A12449" s="10" t="s">
        <v>48</v>
      </c>
      <c r="B12449" s="4" t="s">
        <v>85</v>
      </c>
      <c r="C12449" s="4" t="s">
        <v>25852</v>
      </c>
      <c r="D12449" s="4" t="s">
        <v>25855</v>
      </c>
      <c r="E12449" s="4" t="s">
        <v>25856</v>
      </c>
    </row>
    <row r="12450" spans="1:5">
      <c r="A12450" s="10" t="s">
        <v>51</v>
      </c>
      <c r="B12450" s="4">
        <v>800</v>
      </c>
      <c r="C12450" s="4" t="s">
        <v>25852</v>
      </c>
      <c r="D12450" s="4" t="s">
        <v>25857</v>
      </c>
      <c r="E12450" s="4" t="s">
        <v>25858</v>
      </c>
    </row>
    <row r="12451" spans="1:5">
      <c r="A12451" s="10" t="s">
        <v>27</v>
      </c>
      <c r="B12451" s="4">
        <v>0</v>
      </c>
      <c r="C12451" s="4" t="s">
        <v>25852</v>
      </c>
      <c r="D12451" s="4" t="s">
        <v>25859</v>
      </c>
      <c r="E12451" s="4" t="s">
        <v>25860</v>
      </c>
    </row>
    <row r="12452" spans="1:5">
      <c r="A12452" s="10" t="s">
        <v>56</v>
      </c>
      <c r="B12452" s="4" t="s">
        <v>40</v>
      </c>
      <c r="C12452" s="4" t="s">
        <v>25852</v>
      </c>
      <c r="D12452" s="4" t="s">
        <v>25861</v>
      </c>
      <c r="E12452" s="11" t="s">
        <v>25862</v>
      </c>
    </row>
    <row r="12453" spans="1:5">
      <c r="A12453" s="10" t="s">
        <v>59</v>
      </c>
      <c r="B12453" s="4" t="s">
        <v>654</v>
      </c>
      <c r="C12453" s="4" t="s">
        <v>25852</v>
      </c>
      <c r="D12453" s="4" t="s">
        <v>25863</v>
      </c>
      <c r="E12453" s="4" t="s">
        <v>25864</v>
      </c>
    </row>
    <row r="12454" spans="1:5">
      <c r="A12454" s="10">
        <v>2711</v>
      </c>
      <c r="B12454" s="4">
        <v>1</v>
      </c>
      <c r="C12454" s="4" t="s">
        <v>25865</v>
      </c>
      <c r="D12454" s="4" t="s">
        <v>25866</v>
      </c>
      <c r="E12454" s="4" t="s">
        <v>25867</v>
      </c>
    </row>
    <row r="12455" spans="1:5">
      <c r="A12455" s="10">
        <v>2712</v>
      </c>
      <c r="B12455" s="4">
        <v>1</v>
      </c>
      <c r="C12455" s="4" t="s">
        <v>25865</v>
      </c>
      <c r="D12455" s="4" t="s">
        <v>25868</v>
      </c>
      <c r="E12455" s="4" t="s">
        <v>25869</v>
      </c>
    </row>
    <row r="12456" spans="1:5">
      <c r="A12456" s="10">
        <v>2713</v>
      </c>
      <c r="B12456" s="4">
        <v>1</v>
      </c>
      <c r="C12456" s="4" t="s">
        <v>25865</v>
      </c>
      <c r="D12456" s="4" t="s">
        <v>25870</v>
      </c>
      <c r="E12456" s="4" t="s">
        <v>25871</v>
      </c>
    </row>
    <row r="12457" spans="1:5">
      <c r="A12457" s="10">
        <v>2714</v>
      </c>
      <c r="B12457" s="4">
        <v>1</v>
      </c>
      <c r="C12457" s="4" t="s">
        <v>25865</v>
      </c>
      <c r="D12457" s="4" t="s">
        <v>25872</v>
      </c>
      <c r="E12457" s="4" t="s">
        <v>25873</v>
      </c>
    </row>
    <row r="12458" spans="1:5">
      <c r="A12458" s="10" t="s">
        <v>27</v>
      </c>
      <c r="B12458" s="4">
        <v>0</v>
      </c>
      <c r="C12458" s="4" t="s">
        <v>25865</v>
      </c>
      <c r="D12458" s="4" t="s">
        <v>25874</v>
      </c>
      <c r="E12458" s="4" t="s">
        <v>25875</v>
      </c>
    </row>
    <row r="12459" spans="1:5">
      <c r="A12459" s="10" t="s">
        <v>39</v>
      </c>
      <c r="B12459" s="4" t="s">
        <v>40</v>
      </c>
      <c r="C12459" s="4" t="s">
        <v>25865</v>
      </c>
      <c r="D12459" s="4" t="s">
        <v>25876</v>
      </c>
      <c r="E12459" s="4" t="s">
        <v>25877</v>
      </c>
    </row>
    <row r="12460" spans="1:5">
      <c r="A12460" s="10" t="s">
        <v>43</v>
      </c>
      <c r="B12460" s="4">
        <v>2800</v>
      </c>
      <c r="C12460" s="4" t="s">
        <v>25865</v>
      </c>
      <c r="D12460" s="4" t="s">
        <v>25878</v>
      </c>
      <c r="E12460" s="4" t="s">
        <v>25879</v>
      </c>
    </row>
    <row r="12461" spans="1:5">
      <c r="A12461" s="10" t="s">
        <v>27</v>
      </c>
      <c r="B12461" s="4">
        <v>0</v>
      </c>
      <c r="C12461" s="4" t="s">
        <v>25865</v>
      </c>
      <c r="D12461" s="4" t="s">
        <v>25880</v>
      </c>
      <c r="E12461" s="4" t="s">
        <v>25881</v>
      </c>
    </row>
    <row r="12462" spans="1:5">
      <c r="A12462" s="10" t="s">
        <v>48</v>
      </c>
      <c r="B12462" s="4" t="s">
        <v>85</v>
      </c>
      <c r="C12462" s="4" t="s">
        <v>25865</v>
      </c>
      <c r="D12462" s="4" t="s">
        <v>25882</v>
      </c>
      <c r="E12462" s="4" t="s">
        <v>25883</v>
      </c>
    </row>
    <row r="12463" spans="1:5">
      <c r="A12463" s="10" t="s">
        <v>51</v>
      </c>
      <c r="B12463" s="4">
        <v>2000</v>
      </c>
      <c r="C12463" s="4" t="s">
        <v>25865</v>
      </c>
      <c r="D12463" s="4" t="s">
        <v>25884</v>
      </c>
      <c r="E12463" s="4" t="s">
        <v>25885</v>
      </c>
    </row>
    <row r="12464" spans="1:5">
      <c r="A12464" s="10" t="s">
        <v>27</v>
      </c>
      <c r="B12464" s="4">
        <v>0</v>
      </c>
      <c r="C12464" s="4" t="s">
        <v>25886</v>
      </c>
      <c r="D12464" s="4" t="s">
        <v>25887</v>
      </c>
      <c r="E12464" s="4" t="s">
        <v>25888</v>
      </c>
    </row>
    <row r="12465" spans="1:5">
      <c r="A12465" s="10" t="s">
        <v>56</v>
      </c>
      <c r="B12465" s="4" t="s">
        <v>40</v>
      </c>
      <c r="C12465" s="4" t="s">
        <v>25886</v>
      </c>
      <c r="D12465" s="11" t="s">
        <v>25889</v>
      </c>
      <c r="E12465" s="4" t="s">
        <v>25890</v>
      </c>
    </row>
    <row r="12466" spans="1:5">
      <c r="A12466" s="10" t="s">
        <v>59</v>
      </c>
      <c r="B12466" s="4">
        <v>2000</v>
      </c>
      <c r="C12466" s="4" t="s">
        <v>25886</v>
      </c>
      <c r="D12466" s="4" t="s">
        <v>25891</v>
      </c>
      <c r="E12466" s="4" t="s">
        <v>25892</v>
      </c>
    </row>
    <row r="12467" spans="1:5">
      <c r="A12467" s="10" t="s">
        <v>27</v>
      </c>
      <c r="B12467" s="4">
        <v>0</v>
      </c>
      <c r="C12467" s="4" t="s">
        <v>25886</v>
      </c>
      <c r="D12467" s="4">
        <v>58390853</v>
      </c>
      <c r="E12467" s="4" t="s">
        <v>25893</v>
      </c>
    </row>
    <row r="12468" spans="1:5">
      <c r="A12468" s="10" t="s">
        <v>30</v>
      </c>
      <c r="B12468" s="4">
        <v>4473</v>
      </c>
      <c r="C12468" s="4" t="s">
        <v>25886</v>
      </c>
      <c r="D12468" s="4" t="s">
        <v>25894</v>
      </c>
      <c r="E12468" s="4" t="s">
        <v>25895</v>
      </c>
    </row>
    <row r="12469" spans="1:5">
      <c r="A12469" s="10" t="s">
        <v>34</v>
      </c>
      <c r="B12469" s="4">
        <v>3800</v>
      </c>
      <c r="C12469" s="4" t="s">
        <v>25886</v>
      </c>
      <c r="D12469" s="4" t="s">
        <v>25896</v>
      </c>
      <c r="E12469" s="4" t="s">
        <v>25897</v>
      </c>
    </row>
    <row r="12470" spans="1:5">
      <c r="A12470" s="10">
        <v>2711</v>
      </c>
      <c r="B12470" s="4">
        <v>1</v>
      </c>
      <c r="C12470" s="4" t="s">
        <v>25898</v>
      </c>
      <c r="D12470" s="4" t="s">
        <v>25899</v>
      </c>
      <c r="E12470" s="4">
        <v>80195110</v>
      </c>
    </row>
    <row r="12471" spans="1:5">
      <c r="A12471" s="10">
        <v>2712</v>
      </c>
      <c r="B12471" s="4">
        <v>1</v>
      </c>
      <c r="C12471" s="4" t="s">
        <v>25898</v>
      </c>
      <c r="D12471" s="4" t="s">
        <v>25900</v>
      </c>
      <c r="E12471" s="4" t="s">
        <v>25901</v>
      </c>
    </row>
    <row r="12472" spans="1:5">
      <c r="A12472" s="10">
        <v>2713</v>
      </c>
      <c r="B12472" s="4">
        <v>1</v>
      </c>
      <c r="C12472" s="4" t="s">
        <v>25898</v>
      </c>
      <c r="D12472" s="4" t="s">
        <v>25902</v>
      </c>
      <c r="E12472" s="4" t="s">
        <v>25903</v>
      </c>
    </row>
    <row r="12473" spans="1:5">
      <c r="A12473" s="10">
        <v>2714</v>
      </c>
      <c r="B12473" s="4">
        <v>1</v>
      </c>
      <c r="C12473" s="4" t="s">
        <v>25898</v>
      </c>
      <c r="D12473" s="4" t="s">
        <v>25904</v>
      </c>
      <c r="E12473" s="4" t="s">
        <v>25905</v>
      </c>
    </row>
    <row r="12474" spans="1:5">
      <c r="A12474" s="10" t="s">
        <v>27</v>
      </c>
      <c r="B12474" s="4">
        <v>0</v>
      </c>
      <c r="C12474" s="4" t="s">
        <v>25898</v>
      </c>
      <c r="D12474" s="4" t="s">
        <v>25906</v>
      </c>
      <c r="E12474" s="4">
        <v>86376277</v>
      </c>
    </row>
    <row r="12475" spans="1:5">
      <c r="A12475" s="10" t="s">
        <v>48</v>
      </c>
      <c r="B12475" s="4" t="s">
        <v>40</v>
      </c>
      <c r="C12475" s="4" t="s">
        <v>25898</v>
      </c>
      <c r="D12475" s="4" t="s">
        <v>25907</v>
      </c>
      <c r="E12475" s="4" t="s">
        <v>25908</v>
      </c>
    </row>
    <row r="12476" spans="1:5">
      <c r="A12476" s="10" t="s">
        <v>51</v>
      </c>
      <c r="B12476" s="4" t="s">
        <v>654</v>
      </c>
      <c r="C12476" s="4" t="s">
        <v>25898</v>
      </c>
      <c r="D12476" s="4" t="s">
        <v>25909</v>
      </c>
      <c r="E12476" s="4" t="s">
        <v>25910</v>
      </c>
    </row>
    <row r="12477" spans="1:5">
      <c r="A12477" s="10" t="s">
        <v>27</v>
      </c>
      <c r="B12477" s="4">
        <v>0</v>
      </c>
      <c r="C12477" s="4" t="s">
        <v>25898</v>
      </c>
      <c r="D12477" s="4" t="s">
        <v>25911</v>
      </c>
      <c r="E12477" s="4" t="s">
        <v>25912</v>
      </c>
    </row>
    <row r="12478" spans="1:5">
      <c r="A12478" s="10" t="s">
        <v>56</v>
      </c>
      <c r="B12478" s="4" t="s">
        <v>40</v>
      </c>
      <c r="C12478" s="4" t="s">
        <v>25898</v>
      </c>
      <c r="D12478" s="4" t="s">
        <v>25913</v>
      </c>
      <c r="E12478" s="4" t="s">
        <v>25914</v>
      </c>
    </row>
    <row r="12479" spans="1:5">
      <c r="A12479" s="10" t="s">
        <v>59</v>
      </c>
      <c r="B12479" s="4" t="s">
        <v>44</v>
      </c>
      <c r="C12479" s="4" t="s">
        <v>25898</v>
      </c>
      <c r="D12479" s="4" t="s">
        <v>25915</v>
      </c>
      <c r="E12479" s="4" t="s">
        <v>25916</v>
      </c>
    </row>
    <row r="12480" spans="1:5">
      <c r="A12480" s="10" t="s">
        <v>27</v>
      </c>
      <c r="B12480" s="4">
        <v>0</v>
      </c>
      <c r="C12480" s="4" t="s">
        <v>25917</v>
      </c>
      <c r="D12480" s="4" t="s">
        <v>25918</v>
      </c>
      <c r="E12480" s="4" t="s">
        <v>25919</v>
      </c>
    </row>
    <row r="12481" spans="1:5">
      <c r="A12481" s="10" t="s">
        <v>30</v>
      </c>
      <c r="B12481" s="4">
        <v>4479</v>
      </c>
      <c r="C12481" s="4" t="s">
        <v>25917</v>
      </c>
      <c r="D12481" s="4" t="s">
        <v>25920</v>
      </c>
      <c r="E12481" s="4" t="s">
        <v>25921</v>
      </c>
    </row>
    <row r="12482" spans="1:5">
      <c r="A12482" s="10" t="s">
        <v>34</v>
      </c>
      <c r="B12482" s="4">
        <v>6400</v>
      </c>
      <c r="C12482" s="4" t="s">
        <v>25917</v>
      </c>
      <c r="D12482" s="4" t="s">
        <v>25922</v>
      </c>
      <c r="E12482" s="4" t="s">
        <v>25923</v>
      </c>
    </row>
    <row r="12483" spans="1:5">
      <c r="A12483" s="10" t="s">
        <v>27</v>
      </c>
      <c r="B12483" s="4">
        <v>0</v>
      </c>
      <c r="C12483" s="4" t="s">
        <v>25917</v>
      </c>
      <c r="D12483" s="4" t="s">
        <v>25924</v>
      </c>
      <c r="E12483" s="4" t="s">
        <v>25925</v>
      </c>
    </row>
    <row r="12484" spans="1:5">
      <c r="A12484" s="10" t="s">
        <v>39</v>
      </c>
      <c r="B12484" s="4" t="s">
        <v>85</v>
      </c>
      <c r="C12484" s="4" t="s">
        <v>25917</v>
      </c>
      <c r="D12484" s="4" t="s">
        <v>25926</v>
      </c>
      <c r="E12484" s="4" t="s">
        <v>25927</v>
      </c>
    </row>
    <row r="12485" spans="1:5">
      <c r="A12485" s="10" t="s">
        <v>43</v>
      </c>
      <c r="B12485" s="4">
        <v>7800</v>
      </c>
      <c r="C12485" s="4" t="s">
        <v>25917</v>
      </c>
      <c r="D12485" s="4" t="s">
        <v>25928</v>
      </c>
      <c r="E12485" s="4" t="s">
        <v>25929</v>
      </c>
    </row>
    <row r="12486" spans="1:5">
      <c r="A12486" s="10">
        <v>2711</v>
      </c>
      <c r="B12486" s="4">
        <v>1</v>
      </c>
      <c r="C12486" s="4" t="s">
        <v>25930</v>
      </c>
      <c r="D12486" s="4" t="s">
        <v>25931</v>
      </c>
      <c r="E12486" s="4" t="s">
        <v>25932</v>
      </c>
    </row>
    <row r="12487" spans="1:5">
      <c r="A12487" s="10">
        <v>2712</v>
      </c>
      <c r="B12487" s="4">
        <v>1</v>
      </c>
      <c r="C12487" s="4" t="s">
        <v>25930</v>
      </c>
      <c r="D12487" s="4" t="s">
        <v>25933</v>
      </c>
      <c r="E12487" s="4" t="s">
        <v>25934</v>
      </c>
    </row>
    <row r="12488" spans="1:5">
      <c r="A12488" s="10">
        <v>2713</v>
      </c>
      <c r="B12488" s="4">
        <v>1</v>
      </c>
      <c r="C12488" s="4" t="s">
        <v>25930</v>
      </c>
      <c r="D12488" s="4" t="s">
        <v>25935</v>
      </c>
      <c r="E12488" s="4" t="s">
        <v>25936</v>
      </c>
    </row>
    <row r="12489" spans="1:5">
      <c r="A12489" s="10">
        <v>2714</v>
      </c>
      <c r="B12489" s="4">
        <v>1</v>
      </c>
      <c r="C12489" s="4" t="s">
        <v>25930</v>
      </c>
      <c r="D12489" s="4" t="s">
        <v>25937</v>
      </c>
      <c r="E12489" s="4" t="s">
        <v>25938</v>
      </c>
    </row>
    <row r="12490" spans="1:5">
      <c r="A12490" s="10" t="s">
        <v>27</v>
      </c>
      <c r="B12490" s="4">
        <v>0</v>
      </c>
      <c r="C12490" s="4" t="s">
        <v>25930</v>
      </c>
      <c r="D12490" s="4" t="s">
        <v>25939</v>
      </c>
      <c r="E12490" s="4" t="s">
        <v>25940</v>
      </c>
    </row>
    <row r="12491" spans="1:5">
      <c r="A12491" s="10" t="s">
        <v>56</v>
      </c>
      <c r="B12491" s="4" t="s">
        <v>40</v>
      </c>
      <c r="C12491" s="4" t="s">
        <v>25930</v>
      </c>
      <c r="D12491" s="4" t="s">
        <v>25941</v>
      </c>
      <c r="E12491" s="4" t="s">
        <v>25942</v>
      </c>
    </row>
    <row r="12492" spans="1:5">
      <c r="A12492" s="10" t="s">
        <v>59</v>
      </c>
      <c r="B12492" s="4">
        <v>2800</v>
      </c>
      <c r="C12492" s="4" t="s">
        <v>25930</v>
      </c>
      <c r="D12492" s="4" t="s">
        <v>25943</v>
      </c>
      <c r="E12492" s="4" t="s">
        <v>25944</v>
      </c>
    </row>
    <row r="12493" spans="1:5">
      <c r="A12493" s="10" t="s">
        <v>27</v>
      </c>
      <c r="B12493" s="4">
        <v>0</v>
      </c>
      <c r="C12493" s="4" t="s">
        <v>25930</v>
      </c>
      <c r="D12493" s="4" t="s">
        <v>25945</v>
      </c>
      <c r="E12493" s="4" t="s">
        <v>25946</v>
      </c>
    </row>
    <row r="12494" spans="1:5">
      <c r="A12494" s="10" t="s">
        <v>30</v>
      </c>
      <c r="B12494" s="4">
        <v>4472</v>
      </c>
      <c r="C12494" s="4" t="s">
        <v>25930</v>
      </c>
      <c r="D12494" s="4" t="s">
        <v>25947</v>
      </c>
      <c r="E12494" s="4" t="s">
        <v>25948</v>
      </c>
    </row>
    <row r="12495" spans="1:5">
      <c r="A12495" s="10" t="s">
        <v>34</v>
      </c>
      <c r="B12495" s="4" t="s">
        <v>1610</v>
      </c>
      <c r="C12495" s="4" t="s">
        <v>25930</v>
      </c>
      <c r="D12495" s="4" t="s">
        <v>25949</v>
      </c>
      <c r="E12495" s="4" t="s">
        <v>25950</v>
      </c>
    </row>
    <row r="12496" spans="1:5">
      <c r="A12496" s="10" t="s">
        <v>27</v>
      </c>
      <c r="B12496" s="4">
        <v>0</v>
      </c>
      <c r="C12496" s="4" t="s">
        <v>25951</v>
      </c>
      <c r="D12496" s="4" t="s">
        <v>25952</v>
      </c>
      <c r="E12496" s="4" t="s">
        <v>25953</v>
      </c>
    </row>
    <row r="12497" spans="1:5">
      <c r="A12497" s="10" t="s">
        <v>39</v>
      </c>
      <c r="B12497" s="4" t="s">
        <v>85</v>
      </c>
      <c r="C12497" s="4" t="s">
        <v>25951</v>
      </c>
      <c r="D12497" s="4" t="s">
        <v>25954</v>
      </c>
      <c r="E12497" s="4" t="s">
        <v>25955</v>
      </c>
    </row>
    <row r="12498" spans="1:5">
      <c r="A12498" s="10" t="s">
        <v>43</v>
      </c>
      <c r="B12498" s="4">
        <v>6000</v>
      </c>
      <c r="C12498" s="4" t="s">
        <v>25951</v>
      </c>
      <c r="D12498" s="4" t="s">
        <v>25956</v>
      </c>
      <c r="E12498" s="4" t="s">
        <v>25957</v>
      </c>
    </row>
    <row r="12499" spans="1:5">
      <c r="A12499" s="10" t="s">
        <v>27</v>
      </c>
      <c r="B12499" s="4">
        <v>0</v>
      </c>
      <c r="C12499" s="4" t="s">
        <v>25951</v>
      </c>
      <c r="D12499" s="4" t="s">
        <v>25958</v>
      </c>
      <c r="E12499" s="4" t="s">
        <v>25959</v>
      </c>
    </row>
    <row r="12500" spans="1:5">
      <c r="A12500" s="10" t="s">
        <v>48</v>
      </c>
      <c r="B12500" s="4" t="s">
        <v>40</v>
      </c>
      <c r="C12500" s="4" t="s">
        <v>25951</v>
      </c>
      <c r="D12500" s="4" t="s">
        <v>25960</v>
      </c>
      <c r="E12500" s="4" t="s">
        <v>25961</v>
      </c>
    </row>
    <row r="12501" spans="1:5">
      <c r="A12501" s="10" t="s">
        <v>51</v>
      </c>
      <c r="B12501" s="4">
        <v>8000</v>
      </c>
      <c r="C12501" s="4" t="s">
        <v>25951</v>
      </c>
      <c r="D12501" s="4" t="s">
        <v>25962</v>
      </c>
      <c r="E12501" s="4" t="s">
        <v>25963</v>
      </c>
    </row>
    <row r="12502" spans="1:5">
      <c r="A12502" s="10">
        <v>2711</v>
      </c>
      <c r="B12502" s="4">
        <v>1</v>
      </c>
      <c r="C12502" s="4" t="s">
        <v>25964</v>
      </c>
      <c r="D12502" s="4" t="s">
        <v>25965</v>
      </c>
      <c r="E12502" s="4" t="s">
        <v>25966</v>
      </c>
    </row>
    <row r="12503" spans="1:5">
      <c r="A12503" s="10">
        <v>2712</v>
      </c>
      <c r="B12503" s="4">
        <v>1</v>
      </c>
      <c r="C12503" s="4" t="s">
        <v>25964</v>
      </c>
      <c r="D12503" s="4" t="s">
        <v>25967</v>
      </c>
      <c r="E12503" s="4" t="s">
        <v>25968</v>
      </c>
    </row>
    <row r="12504" spans="1:5">
      <c r="A12504" s="10">
        <v>2713</v>
      </c>
      <c r="B12504" s="4">
        <v>1</v>
      </c>
      <c r="C12504" s="4" t="s">
        <v>25964</v>
      </c>
      <c r="D12504" s="4" t="s">
        <v>25969</v>
      </c>
      <c r="E12504" s="4" t="s">
        <v>25970</v>
      </c>
    </row>
    <row r="12505" spans="1:5">
      <c r="A12505" s="10">
        <v>2714</v>
      </c>
      <c r="B12505" s="4">
        <v>1</v>
      </c>
      <c r="C12505" s="4" t="s">
        <v>25964</v>
      </c>
      <c r="D12505" s="4" t="s">
        <v>25971</v>
      </c>
      <c r="E12505" s="4" t="s">
        <v>25972</v>
      </c>
    </row>
    <row r="12506" spans="1:5">
      <c r="A12506" s="10" t="s">
        <v>27</v>
      </c>
      <c r="B12506" s="4">
        <v>0</v>
      </c>
      <c r="C12506" s="4" t="s">
        <v>25964</v>
      </c>
      <c r="D12506" s="4" t="s">
        <v>25973</v>
      </c>
      <c r="E12506" s="4" t="s">
        <v>25974</v>
      </c>
    </row>
    <row r="12507" spans="1:5">
      <c r="A12507" s="10" t="s">
        <v>30</v>
      </c>
      <c r="B12507" s="4">
        <v>4470</v>
      </c>
      <c r="C12507" s="4" t="s">
        <v>25964</v>
      </c>
      <c r="D12507" s="4" t="s">
        <v>25975</v>
      </c>
      <c r="E12507" s="4" t="s">
        <v>25976</v>
      </c>
    </row>
    <row r="12508" spans="1:5">
      <c r="A12508" s="10" t="s">
        <v>34</v>
      </c>
      <c r="B12508" s="4" t="s">
        <v>506</v>
      </c>
      <c r="C12508" s="4" t="s">
        <v>25964</v>
      </c>
      <c r="D12508" s="4" t="s">
        <v>25977</v>
      </c>
      <c r="E12508" s="4" t="s">
        <v>25978</v>
      </c>
    </row>
    <row r="12509" spans="1:5">
      <c r="A12509" s="10" t="s">
        <v>27</v>
      </c>
      <c r="B12509" s="4">
        <v>0</v>
      </c>
      <c r="C12509" s="4" t="s">
        <v>25964</v>
      </c>
      <c r="D12509" s="4" t="s">
        <v>25979</v>
      </c>
      <c r="E12509" s="4" t="s">
        <v>25980</v>
      </c>
    </row>
    <row r="12510" spans="1:5">
      <c r="A12510" s="10" t="s">
        <v>39</v>
      </c>
      <c r="B12510" s="4" t="s">
        <v>40</v>
      </c>
      <c r="C12510" s="4" t="s">
        <v>25964</v>
      </c>
      <c r="D12510" s="4" t="s">
        <v>25981</v>
      </c>
      <c r="E12510" s="4" t="s">
        <v>25982</v>
      </c>
    </row>
    <row r="12511" spans="1:5">
      <c r="A12511" s="10" t="s">
        <v>43</v>
      </c>
      <c r="B12511" s="4" t="s">
        <v>506</v>
      </c>
      <c r="C12511" s="4" t="s">
        <v>25964</v>
      </c>
      <c r="D12511" s="4" t="s">
        <v>25983</v>
      </c>
      <c r="E12511" s="4" t="s">
        <v>25984</v>
      </c>
    </row>
    <row r="12512" spans="1:5">
      <c r="A12512" s="10" t="s">
        <v>27</v>
      </c>
      <c r="B12512" s="4">
        <v>0</v>
      </c>
      <c r="C12512" s="4" t="s">
        <v>25964</v>
      </c>
      <c r="D12512" s="4" t="s">
        <v>25985</v>
      </c>
      <c r="E12512" s="4" t="s">
        <v>25986</v>
      </c>
    </row>
    <row r="12513" spans="1:5">
      <c r="A12513" s="10" t="s">
        <v>48</v>
      </c>
      <c r="B12513" s="4" t="s">
        <v>85</v>
      </c>
      <c r="C12513" s="4" t="s">
        <v>25964</v>
      </c>
      <c r="D12513" s="4" t="s">
        <v>25987</v>
      </c>
      <c r="E12513" s="4" t="s">
        <v>25988</v>
      </c>
    </row>
    <row r="12514" spans="1:5">
      <c r="A12514" s="10" t="s">
        <v>51</v>
      </c>
      <c r="B12514" s="4">
        <v>3000</v>
      </c>
      <c r="C12514" s="4" t="s">
        <v>25964</v>
      </c>
      <c r="D12514" s="4" t="s">
        <v>25989</v>
      </c>
      <c r="E12514" s="4" t="s">
        <v>25990</v>
      </c>
    </row>
    <row r="12515" spans="1:5">
      <c r="A12515" s="10" t="s">
        <v>27</v>
      </c>
      <c r="B12515" s="4">
        <v>0</v>
      </c>
      <c r="C12515" s="4" t="s">
        <v>25991</v>
      </c>
      <c r="D12515" s="4" t="s">
        <v>25992</v>
      </c>
      <c r="E12515" s="4" t="s">
        <v>25993</v>
      </c>
    </row>
    <row r="12516" spans="1:5">
      <c r="A12516" s="10" t="s">
        <v>56</v>
      </c>
      <c r="B12516" s="4" t="s">
        <v>40</v>
      </c>
      <c r="C12516" s="4" t="s">
        <v>25991</v>
      </c>
      <c r="D12516" s="4" t="s">
        <v>25994</v>
      </c>
      <c r="E12516" s="4" t="s">
        <v>25995</v>
      </c>
    </row>
    <row r="12517" spans="1:5">
      <c r="A12517" s="10" t="s">
        <v>59</v>
      </c>
      <c r="B12517" s="4">
        <v>5000</v>
      </c>
      <c r="C12517" s="4" t="s">
        <v>25991</v>
      </c>
      <c r="D12517" s="4" t="s">
        <v>25996</v>
      </c>
      <c r="E12517" s="4" t="s">
        <v>25997</v>
      </c>
    </row>
    <row r="12518" spans="1:5">
      <c r="A12518" s="10">
        <v>2711</v>
      </c>
      <c r="B12518" s="4">
        <v>1</v>
      </c>
      <c r="C12518" s="4" t="s">
        <v>25998</v>
      </c>
      <c r="D12518" s="11" t="s">
        <v>25999</v>
      </c>
      <c r="E12518" s="4" t="s">
        <v>26000</v>
      </c>
    </row>
    <row r="12519" spans="1:5">
      <c r="A12519" s="10">
        <v>2712</v>
      </c>
      <c r="B12519" s="4">
        <v>1</v>
      </c>
      <c r="C12519" s="4" t="s">
        <v>25998</v>
      </c>
      <c r="D12519" s="11" t="s">
        <v>26001</v>
      </c>
      <c r="E12519" s="4" t="s">
        <v>26002</v>
      </c>
    </row>
    <row r="12520" spans="1:5">
      <c r="A12520" s="10">
        <v>2713</v>
      </c>
      <c r="B12520" s="4">
        <v>1</v>
      </c>
      <c r="C12520" s="4" t="s">
        <v>25998</v>
      </c>
      <c r="D12520" s="11" t="s">
        <v>26003</v>
      </c>
      <c r="E12520" s="4" t="s">
        <v>26004</v>
      </c>
    </row>
    <row r="12521" spans="1:5">
      <c r="A12521" s="10">
        <v>2714</v>
      </c>
      <c r="B12521" s="4">
        <v>1</v>
      </c>
      <c r="C12521" s="4" t="s">
        <v>25998</v>
      </c>
      <c r="D12521" s="11" t="s">
        <v>26005</v>
      </c>
      <c r="E12521" s="4" t="s">
        <v>26006</v>
      </c>
    </row>
    <row r="12522" spans="1:5">
      <c r="A12522" s="10" t="s">
        <v>27</v>
      </c>
      <c r="B12522" s="4">
        <v>0</v>
      </c>
      <c r="C12522" s="4" t="s">
        <v>25998</v>
      </c>
      <c r="D12522" s="11" t="s">
        <v>26007</v>
      </c>
      <c r="E12522" s="4" t="s">
        <v>26008</v>
      </c>
    </row>
    <row r="12523" spans="1:5">
      <c r="A12523" s="10" t="s">
        <v>39</v>
      </c>
      <c r="B12523" s="4" t="s">
        <v>40</v>
      </c>
      <c r="C12523" s="4" t="s">
        <v>25998</v>
      </c>
      <c r="D12523" s="11" t="s">
        <v>26009</v>
      </c>
      <c r="E12523" s="4" t="s">
        <v>26010</v>
      </c>
    </row>
    <row r="12524" spans="1:5">
      <c r="A12524" s="10" t="s">
        <v>43</v>
      </c>
      <c r="B12524" s="4">
        <v>3800</v>
      </c>
      <c r="C12524" s="4" t="s">
        <v>25998</v>
      </c>
      <c r="D12524" s="11" t="s">
        <v>26011</v>
      </c>
      <c r="E12524" s="4" t="s">
        <v>26012</v>
      </c>
    </row>
    <row r="12525" spans="1:5">
      <c r="A12525" s="10" t="s">
        <v>27</v>
      </c>
      <c r="B12525" s="4">
        <v>0</v>
      </c>
      <c r="C12525" s="4" t="s">
        <v>25998</v>
      </c>
      <c r="D12525" s="11" t="s">
        <v>26013</v>
      </c>
      <c r="E12525" s="4" t="s">
        <v>26014</v>
      </c>
    </row>
    <row r="12526" spans="1:5">
      <c r="A12526" s="10" t="s">
        <v>48</v>
      </c>
      <c r="B12526" s="4" t="s">
        <v>40</v>
      </c>
      <c r="C12526" s="4" t="s">
        <v>25998</v>
      </c>
      <c r="D12526" s="11" t="s">
        <v>26015</v>
      </c>
      <c r="E12526" s="4" t="s">
        <v>26016</v>
      </c>
    </row>
    <row r="12527" spans="1:5">
      <c r="A12527" s="10" t="s">
        <v>51</v>
      </c>
      <c r="B12527" s="4" t="s">
        <v>94</v>
      </c>
      <c r="C12527" s="4" t="s">
        <v>25998</v>
      </c>
      <c r="D12527" s="11" t="s">
        <v>26017</v>
      </c>
      <c r="E12527" s="4" t="s">
        <v>26018</v>
      </c>
    </row>
    <row r="12528" spans="1:5">
      <c r="A12528" s="10" t="s">
        <v>27</v>
      </c>
      <c r="B12528" s="4">
        <v>0</v>
      </c>
      <c r="C12528" s="4" t="s">
        <v>25998</v>
      </c>
      <c r="D12528" s="4" t="s">
        <v>26019</v>
      </c>
      <c r="E12528" s="4" t="s">
        <v>26020</v>
      </c>
    </row>
    <row r="12529" spans="1:5">
      <c r="A12529" s="10" t="s">
        <v>56</v>
      </c>
      <c r="B12529" s="4" t="s">
        <v>40</v>
      </c>
      <c r="C12529" s="4" t="s">
        <v>25998</v>
      </c>
      <c r="D12529" s="4" t="s">
        <v>26021</v>
      </c>
      <c r="E12529" s="4" t="s">
        <v>26022</v>
      </c>
    </row>
    <row r="12530" spans="1:5">
      <c r="A12530" s="10" t="s">
        <v>59</v>
      </c>
      <c r="B12530" s="4">
        <v>1800</v>
      </c>
      <c r="C12530" s="4" t="s">
        <v>25998</v>
      </c>
      <c r="D12530" s="4" t="s">
        <v>26023</v>
      </c>
      <c r="E12530" s="4" t="s">
        <v>26024</v>
      </c>
    </row>
    <row r="12531" spans="1:5">
      <c r="A12531" s="10" t="s">
        <v>27</v>
      </c>
      <c r="B12531" s="4">
        <v>0</v>
      </c>
      <c r="C12531" s="4" t="s">
        <v>26025</v>
      </c>
      <c r="D12531" s="4" t="s">
        <v>26026</v>
      </c>
      <c r="E12531" s="4" t="s">
        <v>26027</v>
      </c>
    </row>
    <row r="12532" spans="1:5">
      <c r="A12532" s="10" t="s">
        <v>30</v>
      </c>
      <c r="B12532" s="4" t="s">
        <v>23764</v>
      </c>
      <c r="C12532" s="4" t="s">
        <v>26025</v>
      </c>
      <c r="D12532" s="4" t="s">
        <v>26028</v>
      </c>
      <c r="E12532" s="4" t="s">
        <v>26029</v>
      </c>
    </row>
    <row r="12533" spans="1:5">
      <c r="A12533" s="10" t="s">
        <v>34</v>
      </c>
      <c r="B12533" s="4">
        <v>8800</v>
      </c>
      <c r="C12533" s="4" t="s">
        <v>26025</v>
      </c>
      <c r="D12533" s="4" t="s">
        <v>26030</v>
      </c>
      <c r="E12533" s="4" t="s">
        <v>26031</v>
      </c>
    </row>
    <row r="12534" spans="1:5">
      <c r="A12534" s="10">
        <v>2711</v>
      </c>
      <c r="B12534" s="4">
        <v>1</v>
      </c>
      <c r="C12534" s="4" t="s">
        <v>26032</v>
      </c>
      <c r="D12534" s="4" t="s">
        <v>26033</v>
      </c>
      <c r="E12534" s="4" t="s">
        <v>26034</v>
      </c>
    </row>
    <row r="12535" spans="1:5">
      <c r="A12535" s="10">
        <v>2712</v>
      </c>
      <c r="B12535" s="4">
        <v>1</v>
      </c>
      <c r="C12535" s="4" t="s">
        <v>26032</v>
      </c>
      <c r="D12535" s="4" t="s">
        <v>26035</v>
      </c>
      <c r="E12535" s="4" t="s">
        <v>26036</v>
      </c>
    </row>
    <row r="12536" spans="1:5">
      <c r="A12536" s="10">
        <v>2713</v>
      </c>
      <c r="B12536" s="4">
        <v>1</v>
      </c>
      <c r="C12536" s="4" t="s">
        <v>26032</v>
      </c>
      <c r="D12536" s="4" t="s">
        <v>26037</v>
      </c>
      <c r="E12536" s="4" t="s">
        <v>26038</v>
      </c>
    </row>
    <row r="12537" spans="1:5">
      <c r="A12537" s="10">
        <v>2714</v>
      </c>
      <c r="B12537" s="4">
        <v>1</v>
      </c>
      <c r="C12537" s="4" t="s">
        <v>26032</v>
      </c>
      <c r="D12537" s="4" t="s">
        <v>26039</v>
      </c>
      <c r="E12537" s="4" t="s">
        <v>26040</v>
      </c>
    </row>
    <row r="12538" spans="1:5">
      <c r="A12538" s="10" t="s">
        <v>27</v>
      </c>
      <c r="B12538" s="4">
        <v>0</v>
      </c>
      <c r="C12538" s="4" t="s">
        <v>26032</v>
      </c>
      <c r="D12538" s="4" t="s">
        <v>26041</v>
      </c>
      <c r="E12538" s="4" t="s">
        <v>26042</v>
      </c>
    </row>
    <row r="12539" spans="1:5">
      <c r="A12539" s="10" t="s">
        <v>48</v>
      </c>
      <c r="B12539" s="4" t="s">
        <v>40</v>
      </c>
      <c r="C12539" s="4" t="s">
        <v>26032</v>
      </c>
      <c r="D12539" s="4" t="s">
        <v>26043</v>
      </c>
      <c r="E12539" s="4" t="s">
        <v>26044</v>
      </c>
    </row>
    <row r="12540" spans="1:5">
      <c r="A12540" s="10" t="s">
        <v>51</v>
      </c>
      <c r="B12540" s="4" t="s">
        <v>654</v>
      </c>
      <c r="C12540" s="4" t="s">
        <v>26032</v>
      </c>
      <c r="D12540" s="4" t="s">
        <v>26045</v>
      </c>
      <c r="E12540" s="4" t="s">
        <v>26046</v>
      </c>
    </row>
    <row r="12541" spans="1:5">
      <c r="A12541" s="10" t="s">
        <v>27</v>
      </c>
      <c r="B12541" s="4">
        <v>0</v>
      </c>
      <c r="C12541" s="4" t="s">
        <v>26032</v>
      </c>
      <c r="D12541" s="4" t="s">
        <v>26047</v>
      </c>
      <c r="E12541" s="4" t="s">
        <v>26048</v>
      </c>
    </row>
    <row r="12542" spans="1:5">
      <c r="A12542" s="10" t="s">
        <v>56</v>
      </c>
      <c r="B12542" s="4" t="s">
        <v>40</v>
      </c>
      <c r="C12542" s="4" t="s">
        <v>26032</v>
      </c>
      <c r="D12542" s="4" t="s">
        <v>26049</v>
      </c>
      <c r="E12542" s="4" t="s">
        <v>26050</v>
      </c>
    </row>
    <row r="12543" spans="1:5">
      <c r="A12543" s="10" t="s">
        <v>59</v>
      </c>
      <c r="B12543" s="4">
        <v>8800</v>
      </c>
      <c r="C12543" s="4" t="s">
        <v>26032</v>
      </c>
      <c r="D12543" s="4" t="s">
        <v>26051</v>
      </c>
      <c r="E12543" s="4" t="s">
        <v>26052</v>
      </c>
    </row>
    <row r="12544" spans="1:5">
      <c r="A12544" s="10" t="s">
        <v>27</v>
      </c>
      <c r="B12544" s="4">
        <v>0</v>
      </c>
      <c r="C12544" s="4" t="s">
        <v>26032</v>
      </c>
      <c r="D12544" s="4" t="s">
        <v>26053</v>
      </c>
      <c r="E12544" s="4" t="s">
        <v>26054</v>
      </c>
    </row>
    <row r="12545" spans="1:5">
      <c r="A12545" s="10" t="s">
        <v>30</v>
      </c>
      <c r="B12545" s="4">
        <v>4474</v>
      </c>
      <c r="C12545" s="4" t="s">
        <v>26032</v>
      </c>
      <c r="D12545" s="4" t="s">
        <v>26055</v>
      </c>
      <c r="E12545" s="4" t="s">
        <v>26056</v>
      </c>
    </row>
    <row r="12546" spans="1:5">
      <c r="A12546" s="10" t="s">
        <v>34</v>
      </c>
      <c r="B12546" s="4">
        <v>6400</v>
      </c>
      <c r="C12546" s="4" t="s">
        <v>26032</v>
      </c>
      <c r="D12546" s="4" t="s">
        <v>26057</v>
      </c>
      <c r="E12546" s="4" t="s">
        <v>26058</v>
      </c>
    </row>
    <row r="12547" spans="1:5">
      <c r="A12547" s="10" t="s">
        <v>27</v>
      </c>
      <c r="B12547" s="4">
        <v>0</v>
      </c>
      <c r="C12547" s="4" t="s">
        <v>26032</v>
      </c>
      <c r="D12547" s="4" t="s">
        <v>26059</v>
      </c>
      <c r="E12547" s="4" t="s">
        <v>26060</v>
      </c>
    </row>
    <row r="12548" spans="1:5">
      <c r="A12548" s="10" t="s">
        <v>39</v>
      </c>
      <c r="B12548" s="4" t="s">
        <v>85</v>
      </c>
      <c r="C12548" s="4" t="s">
        <v>26032</v>
      </c>
      <c r="D12548" s="4" t="s">
        <v>26061</v>
      </c>
      <c r="E12548" s="4" t="s">
        <v>26062</v>
      </c>
    </row>
    <row r="12549" spans="1:5">
      <c r="A12549" s="10" t="s">
        <v>43</v>
      </c>
      <c r="B12549" s="4">
        <v>0</v>
      </c>
      <c r="C12549" s="4" t="s">
        <v>26032</v>
      </c>
      <c r="D12549" s="4" t="s">
        <v>26063</v>
      </c>
      <c r="E12549" s="4" t="s">
        <v>26064</v>
      </c>
    </row>
    <row r="12550" spans="1:5">
      <c r="A12550" s="10">
        <v>2711</v>
      </c>
      <c r="B12550" s="4">
        <v>1</v>
      </c>
      <c r="C12550" s="4" t="s">
        <v>26065</v>
      </c>
      <c r="D12550" s="4" t="s">
        <v>26066</v>
      </c>
      <c r="E12550" s="4" t="s">
        <v>26067</v>
      </c>
    </row>
    <row r="12551" spans="1:5">
      <c r="A12551" s="10">
        <v>2712</v>
      </c>
      <c r="B12551" s="4">
        <v>1</v>
      </c>
      <c r="C12551" s="4" t="s">
        <v>26065</v>
      </c>
      <c r="D12551" s="4" t="s">
        <v>26068</v>
      </c>
      <c r="E12551" s="4" t="s">
        <v>26069</v>
      </c>
    </row>
    <row r="12552" spans="1:5">
      <c r="A12552" s="10">
        <v>2713</v>
      </c>
      <c r="B12552" s="4">
        <v>1</v>
      </c>
      <c r="C12552" s="4" t="s">
        <v>26065</v>
      </c>
      <c r="D12552" s="4" t="s">
        <v>26070</v>
      </c>
      <c r="E12552" s="4" t="s">
        <v>26071</v>
      </c>
    </row>
    <row r="12553" spans="1:5">
      <c r="A12553" s="10">
        <v>2714</v>
      </c>
      <c r="B12553" s="4">
        <v>1</v>
      </c>
      <c r="C12553" s="4" t="s">
        <v>26065</v>
      </c>
      <c r="D12553" s="4" t="s">
        <v>26072</v>
      </c>
      <c r="E12553" s="4" t="s">
        <v>26073</v>
      </c>
    </row>
    <row r="12554" spans="1:5">
      <c r="A12554" s="10" t="s">
        <v>27</v>
      </c>
      <c r="B12554" s="4">
        <v>0</v>
      </c>
      <c r="C12554" s="4" t="s">
        <v>26074</v>
      </c>
      <c r="D12554" s="4" t="s">
        <v>26075</v>
      </c>
      <c r="E12554" s="4" t="s">
        <v>26076</v>
      </c>
    </row>
    <row r="12555" spans="1:5">
      <c r="A12555" s="10" t="s">
        <v>56</v>
      </c>
      <c r="B12555" s="4" t="s">
        <v>40</v>
      </c>
      <c r="C12555" s="4" t="s">
        <v>26074</v>
      </c>
      <c r="D12555" s="4" t="s">
        <v>26077</v>
      </c>
      <c r="E12555" s="4" t="s">
        <v>26078</v>
      </c>
    </row>
    <row r="12556" spans="1:5">
      <c r="A12556" s="10" t="s">
        <v>59</v>
      </c>
      <c r="B12556" s="4">
        <v>3000</v>
      </c>
      <c r="C12556" s="4" t="s">
        <v>26074</v>
      </c>
      <c r="D12556" s="4" t="s">
        <v>26079</v>
      </c>
      <c r="E12556" s="4" t="s">
        <v>26080</v>
      </c>
    </row>
    <row r="12557" spans="1:5">
      <c r="A12557" s="10" t="s">
        <v>27</v>
      </c>
      <c r="B12557" s="4">
        <v>0</v>
      </c>
      <c r="C12557" s="4" t="s">
        <v>26074</v>
      </c>
      <c r="D12557" s="4" t="s">
        <v>26081</v>
      </c>
      <c r="E12557" s="4" t="s">
        <v>26082</v>
      </c>
    </row>
    <row r="12558" spans="1:5">
      <c r="A12558" s="10" t="s">
        <v>30</v>
      </c>
      <c r="B12558" s="4" t="s">
        <v>21105</v>
      </c>
      <c r="C12558" s="4" t="s">
        <v>26074</v>
      </c>
      <c r="D12558" s="4" t="s">
        <v>26083</v>
      </c>
      <c r="E12558" s="4" t="s">
        <v>26084</v>
      </c>
    </row>
    <row r="12559" spans="1:5">
      <c r="A12559" s="10" t="s">
        <v>34</v>
      </c>
      <c r="B12559" s="4">
        <v>4400</v>
      </c>
      <c r="C12559" s="4" t="s">
        <v>26074</v>
      </c>
      <c r="D12559" s="4" t="s">
        <v>26085</v>
      </c>
      <c r="E12559" s="4" t="s">
        <v>26086</v>
      </c>
    </row>
    <row r="12560" spans="1:5">
      <c r="A12560" s="10" t="s">
        <v>27</v>
      </c>
      <c r="B12560" s="4">
        <v>0</v>
      </c>
      <c r="C12560" s="4" t="s">
        <v>26074</v>
      </c>
      <c r="D12560" s="4" t="s">
        <v>26087</v>
      </c>
      <c r="E12560" s="4" t="s">
        <v>26088</v>
      </c>
    </row>
    <row r="12561" spans="1:5">
      <c r="A12561" s="10" t="s">
        <v>39</v>
      </c>
      <c r="B12561" s="4" t="s">
        <v>40</v>
      </c>
      <c r="C12561" s="4" t="s">
        <v>26074</v>
      </c>
      <c r="D12561" s="4" t="s">
        <v>26089</v>
      </c>
      <c r="E12561" s="4" t="s">
        <v>26090</v>
      </c>
    </row>
    <row r="12562" spans="1:5">
      <c r="A12562" s="10" t="s">
        <v>43</v>
      </c>
      <c r="B12562" s="4">
        <v>0</v>
      </c>
      <c r="C12562" s="4" t="s">
        <v>26074</v>
      </c>
      <c r="D12562" s="4" t="s">
        <v>26091</v>
      </c>
      <c r="E12562" s="4" t="s">
        <v>26092</v>
      </c>
    </row>
    <row r="12563" spans="1:5">
      <c r="A12563" s="10" t="s">
        <v>27</v>
      </c>
      <c r="B12563" s="4">
        <v>0</v>
      </c>
      <c r="C12563" s="4" t="s">
        <v>26074</v>
      </c>
      <c r="D12563" s="4" t="s">
        <v>26093</v>
      </c>
      <c r="E12563" s="4" t="s">
        <v>26094</v>
      </c>
    </row>
    <row r="12564" spans="1:5">
      <c r="A12564" s="10" t="s">
        <v>48</v>
      </c>
      <c r="B12564" s="4" t="s">
        <v>40</v>
      </c>
      <c r="C12564" s="4" t="s">
        <v>26074</v>
      </c>
      <c r="D12564" s="4" t="s">
        <v>26095</v>
      </c>
      <c r="E12564" s="4" t="s">
        <v>26096</v>
      </c>
    </row>
    <row r="12565" spans="1:5">
      <c r="A12565" s="10" t="s">
        <v>51</v>
      </c>
      <c r="B12565" s="4" t="s">
        <v>417</v>
      </c>
      <c r="C12565" s="4" t="s">
        <v>26074</v>
      </c>
      <c r="D12565" s="4" t="s">
        <v>26097</v>
      </c>
      <c r="E12565" s="4" t="s">
        <v>26098</v>
      </c>
    </row>
    <row r="12566" spans="1:5">
      <c r="A12566" s="10">
        <v>2711</v>
      </c>
      <c r="B12566" s="4">
        <v>1</v>
      </c>
      <c r="C12566" s="4" t="s">
        <v>26099</v>
      </c>
      <c r="D12566" s="4" t="s">
        <v>26100</v>
      </c>
      <c r="E12566" s="4" t="s">
        <v>26101</v>
      </c>
    </row>
    <row r="12567" spans="1:5">
      <c r="A12567" s="10">
        <v>2712</v>
      </c>
      <c r="B12567" s="4">
        <v>1</v>
      </c>
      <c r="C12567" s="4" t="s">
        <v>26099</v>
      </c>
      <c r="D12567" s="4" t="s">
        <v>26102</v>
      </c>
      <c r="E12567" s="4" t="s">
        <v>26103</v>
      </c>
    </row>
    <row r="12568" spans="1:5">
      <c r="A12568" s="10">
        <v>2713</v>
      </c>
      <c r="B12568" s="4">
        <v>1</v>
      </c>
      <c r="C12568" s="4" t="s">
        <v>26099</v>
      </c>
      <c r="D12568" s="4" t="s">
        <v>26104</v>
      </c>
      <c r="E12568" s="4" t="s">
        <v>26105</v>
      </c>
    </row>
    <row r="12569" spans="1:5">
      <c r="A12569" s="10">
        <v>2714</v>
      </c>
      <c r="B12569" s="4">
        <v>1</v>
      </c>
      <c r="C12569" s="4" t="s">
        <v>26099</v>
      </c>
      <c r="D12569" s="11" t="s">
        <v>26106</v>
      </c>
      <c r="E12569" s="4" t="s">
        <v>26107</v>
      </c>
    </row>
    <row r="12570" spans="1:5">
      <c r="A12570" s="10" t="s">
        <v>27</v>
      </c>
      <c r="B12570" s="4">
        <v>0</v>
      </c>
      <c r="C12570" s="4" t="s">
        <v>26108</v>
      </c>
      <c r="D12570" s="11" t="s">
        <v>26109</v>
      </c>
      <c r="E12570" s="4" t="s">
        <v>26110</v>
      </c>
    </row>
    <row r="12571" spans="1:5">
      <c r="A12571" s="10" t="s">
        <v>30</v>
      </c>
      <c r="B12571" s="4" t="s">
        <v>23764</v>
      </c>
      <c r="C12571" s="4" t="s">
        <v>26108</v>
      </c>
      <c r="D12571" s="4" t="s">
        <v>26111</v>
      </c>
      <c r="E12571" s="4" t="s">
        <v>26112</v>
      </c>
    </row>
    <row r="12572" spans="1:5">
      <c r="A12572" s="10" t="s">
        <v>34</v>
      </c>
      <c r="B12572" s="4" t="s">
        <v>487</v>
      </c>
      <c r="C12572" s="4" t="s">
        <v>26108</v>
      </c>
      <c r="D12572" s="11" t="s">
        <v>26113</v>
      </c>
      <c r="E12572" s="4" t="s">
        <v>26114</v>
      </c>
    </row>
    <row r="12573" spans="1:5">
      <c r="A12573" s="10" t="s">
        <v>27</v>
      </c>
      <c r="B12573" s="4">
        <v>0</v>
      </c>
      <c r="C12573" s="4" t="s">
        <v>26108</v>
      </c>
      <c r="D12573" s="11" t="s">
        <v>26115</v>
      </c>
      <c r="E12573" s="4" t="s">
        <v>26116</v>
      </c>
    </row>
    <row r="12574" spans="1:5">
      <c r="A12574" s="10" t="s">
        <v>39</v>
      </c>
      <c r="B12574" s="4" t="s">
        <v>40</v>
      </c>
      <c r="C12574" s="4" t="s">
        <v>26108</v>
      </c>
      <c r="D12574" s="11" t="s">
        <v>26117</v>
      </c>
      <c r="E12574" s="4" t="s">
        <v>26118</v>
      </c>
    </row>
    <row r="12575" spans="1:5">
      <c r="A12575" s="10" t="s">
        <v>43</v>
      </c>
      <c r="B12575" s="4">
        <v>2800</v>
      </c>
      <c r="C12575" s="4" t="s">
        <v>26108</v>
      </c>
      <c r="D12575" s="4" t="s">
        <v>26119</v>
      </c>
      <c r="E12575" s="4" t="s">
        <v>26120</v>
      </c>
    </row>
    <row r="12576" spans="1:5">
      <c r="A12576" s="10" t="s">
        <v>27</v>
      </c>
      <c r="B12576" s="4">
        <v>0</v>
      </c>
      <c r="C12576" s="4" t="s">
        <v>26108</v>
      </c>
      <c r="D12576" s="4" t="s">
        <v>26121</v>
      </c>
      <c r="E12576" s="4" t="s">
        <v>26122</v>
      </c>
    </row>
    <row r="12577" spans="1:5">
      <c r="A12577" s="10" t="s">
        <v>48</v>
      </c>
      <c r="B12577" s="4" t="s">
        <v>40</v>
      </c>
      <c r="C12577" s="4" t="s">
        <v>26108</v>
      </c>
      <c r="D12577" s="4" t="s">
        <v>26123</v>
      </c>
      <c r="E12577" s="4" t="s">
        <v>26124</v>
      </c>
    </row>
    <row r="12578" spans="1:5">
      <c r="A12578" s="10" t="s">
        <v>51</v>
      </c>
      <c r="B12578" s="4" t="s">
        <v>487</v>
      </c>
      <c r="C12578" s="4" t="s">
        <v>26108</v>
      </c>
      <c r="D12578" s="4" t="s">
        <v>26125</v>
      </c>
      <c r="E12578" s="4" t="s">
        <v>26126</v>
      </c>
    </row>
    <row r="12579" spans="1:5">
      <c r="A12579" s="10" t="s">
        <v>27</v>
      </c>
      <c r="B12579" s="4">
        <v>0</v>
      </c>
      <c r="C12579" s="4" t="s">
        <v>26108</v>
      </c>
      <c r="D12579" s="4" t="s">
        <v>26127</v>
      </c>
      <c r="E12579" s="4" t="s">
        <v>26128</v>
      </c>
    </row>
    <row r="12580" spans="1:5">
      <c r="A12580" s="10" t="s">
        <v>56</v>
      </c>
      <c r="B12580" s="4" t="s">
        <v>40</v>
      </c>
      <c r="C12580" s="4" t="s">
        <v>26108</v>
      </c>
      <c r="D12580" s="4" t="s">
        <v>26129</v>
      </c>
      <c r="E12580" s="4" t="s">
        <v>26130</v>
      </c>
    </row>
    <row r="12581" spans="1:5">
      <c r="A12581" s="10" t="s">
        <v>59</v>
      </c>
      <c r="B12581" s="4">
        <v>2800</v>
      </c>
      <c r="C12581" s="4" t="s">
        <v>26108</v>
      </c>
      <c r="D12581" s="4" t="s">
        <v>26131</v>
      </c>
      <c r="E12581" s="4" t="s">
        <v>26132</v>
      </c>
    </row>
    <row r="12582" spans="1:5">
      <c r="A12582" s="10">
        <v>2711</v>
      </c>
      <c r="B12582" s="4">
        <v>1</v>
      </c>
      <c r="C12582" s="4" t="s">
        <v>26133</v>
      </c>
      <c r="D12582" s="4" t="s">
        <v>26134</v>
      </c>
      <c r="E12582" s="4" t="s">
        <v>26135</v>
      </c>
    </row>
    <row r="12583" spans="1:5">
      <c r="A12583" s="10">
        <v>2712</v>
      </c>
      <c r="B12583" s="4">
        <v>1</v>
      </c>
      <c r="C12583" s="4" t="s">
        <v>26133</v>
      </c>
      <c r="D12583" s="4" t="s">
        <v>26136</v>
      </c>
      <c r="E12583" s="4" t="s">
        <v>26137</v>
      </c>
    </row>
    <row r="12584" spans="1:5">
      <c r="A12584" s="10">
        <v>2713</v>
      </c>
      <c r="B12584" s="4">
        <v>1</v>
      </c>
      <c r="C12584" s="4" t="s">
        <v>26133</v>
      </c>
      <c r="D12584" s="4" t="s">
        <v>26138</v>
      </c>
      <c r="E12584" s="4" t="s">
        <v>26139</v>
      </c>
    </row>
    <row r="12585" spans="1:5">
      <c r="A12585" s="10">
        <v>2714</v>
      </c>
      <c r="B12585" s="4">
        <v>1</v>
      </c>
      <c r="C12585" s="4" t="s">
        <v>26133</v>
      </c>
      <c r="D12585" s="4" t="s">
        <v>26140</v>
      </c>
      <c r="E12585" s="4" t="s">
        <v>26141</v>
      </c>
    </row>
    <row r="12586" spans="1:5">
      <c r="A12586" s="10" t="s">
        <v>27</v>
      </c>
      <c r="B12586" s="4">
        <v>0</v>
      </c>
      <c r="C12586" s="4" t="s">
        <v>26142</v>
      </c>
      <c r="D12586" s="4" t="s">
        <v>26143</v>
      </c>
      <c r="E12586" s="4" t="s">
        <v>26144</v>
      </c>
    </row>
    <row r="12587" spans="1:5">
      <c r="A12587" s="10" t="s">
        <v>39</v>
      </c>
      <c r="B12587" s="4" t="s">
        <v>40</v>
      </c>
      <c r="C12587" s="4" t="s">
        <v>26142</v>
      </c>
      <c r="D12587" s="4" t="s">
        <v>26145</v>
      </c>
      <c r="E12587" s="4" t="s">
        <v>26146</v>
      </c>
    </row>
    <row r="12588" spans="1:5">
      <c r="A12588" s="10" t="s">
        <v>43</v>
      </c>
      <c r="B12588" s="4">
        <v>6000</v>
      </c>
      <c r="C12588" s="4" t="s">
        <v>26142</v>
      </c>
      <c r="D12588" s="4" t="s">
        <v>26147</v>
      </c>
      <c r="E12588" s="4" t="s">
        <v>26148</v>
      </c>
    </row>
    <row r="12589" spans="1:5">
      <c r="A12589" s="10" t="s">
        <v>27</v>
      </c>
      <c r="B12589" s="4">
        <v>0</v>
      </c>
      <c r="C12589" s="4" t="s">
        <v>26142</v>
      </c>
      <c r="D12589" s="4" t="s">
        <v>26149</v>
      </c>
      <c r="E12589" s="4" t="s">
        <v>26150</v>
      </c>
    </row>
    <row r="12590" spans="1:5">
      <c r="A12590" s="10" t="s">
        <v>48</v>
      </c>
      <c r="B12590" s="4" t="s">
        <v>40</v>
      </c>
      <c r="C12590" s="4" t="s">
        <v>26142</v>
      </c>
      <c r="D12590" s="4" t="s">
        <v>26151</v>
      </c>
      <c r="E12590" s="4" t="s">
        <v>26152</v>
      </c>
    </row>
    <row r="12591" spans="1:5">
      <c r="A12591" s="10" t="s">
        <v>51</v>
      </c>
      <c r="B12591" s="4" t="s">
        <v>417</v>
      </c>
      <c r="C12591" s="4" t="s">
        <v>26142</v>
      </c>
      <c r="D12591" s="4" t="s">
        <v>26153</v>
      </c>
      <c r="E12591" s="4" t="s">
        <v>26154</v>
      </c>
    </row>
    <row r="12592" spans="1:5">
      <c r="A12592" s="10" t="s">
        <v>27</v>
      </c>
      <c r="B12592" s="4">
        <v>0</v>
      </c>
      <c r="C12592" s="4" t="s">
        <v>26142</v>
      </c>
      <c r="D12592" s="4" t="s">
        <v>26155</v>
      </c>
      <c r="E12592" s="4" t="s">
        <v>26156</v>
      </c>
    </row>
    <row r="12593" spans="1:5">
      <c r="A12593" s="10" t="s">
        <v>56</v>
      </c>
      <c r="B12593" s="4" t="s">
        <v>40</v>
      </c>
      <c r="C12593" s="4" t="s">
        <v>26142</v>
      </c>
      <c r="D12593" s="4" t="s">
        <v>26157</v>
      </c>
      <c r="E12593" s="4" t="s">
        <v>26158</v>
      </c>
    </row>
    <row r="12594" spans="1:5">
      <c r="A12594" s="10" t="s">
        <v>59</v>
      </c>
      <c r="B12594" s="4">
        <v>2800</v>
      </c>
      <c r="C12594" s="4" t="s">
        <v>26142</v>
      </c>
      <c r="D12594" s="4" t="s">
        <v>26159</v>
      </c>
      <c r="E12594" s="4" t="s">
        <v>26160</v>
      </c>
    </row>
    <row r="12595" spans="1:5">
      <c r="A12595" s="10" t="s">
        <v>27</v>
      </c>
      <c r="B12595" s="4">
        <v>0</v>
      </c>
      <c r="C12595" s="4" t="s">
        <v>26142</v>
      </c>
      <c r="D12595" s="4" t="s">
        <v>26161</v>
      </c>
      <c r="E12595" s="4">
        <v>88772704</v>
      </c>
    </row>
    <row r="12596" spans="1:5">
      <c r="A12596" s="10" t="s">
        <v>30</v>
      </c>
      <c r="B12596" s="4" t="s">
        <v>16614</v>
      </c>
      <c r="C12596" s="4" t="s">
        <v>26142</v>
      </c>
      <c r="D12596" s="4" t="s">
        <v>26162</v>
      </c>
      <c r="E12596" s="4" t="s">
        <v>26163</v>
      </c>
    </row>
    <row r="12597" spans="1:5">
      <c r="A12597" s="10" t="s">
        <v>34</v>
      </c>
      <c r="B12597" s="4" t="s">
        <v>1979</v>
      </c>
      <c r="C12597" s="4" t="s">
        <v>26142</v>
      </c>
      <c r="D12597" s="4" t="s">
        <v>26164</v>
      </c>
      <c r="E12597" s="4">
        <v>4529115</v>
      </c>
    </row>
    <row r="12598" spans="1:5">
      <c r="A12598" s="10">
        <v>2711</v>
      </c>
      <c r="B12598" s="4">
        <v>1</v>
      </c>
      <c r="C12598" s="4" t="s">
        <v>26165</v>
      </c>
      <c r="D12598" s="4" t="s">
        <v>26166</v>
      </c>
      <c r="E12598" s="11" t="s">
        <v>26167</v>
      </c>
    </row>
    <row r="12599" spans="1:5">
      <c r="A12599" s="10">
        <v>2712</v>
      </c>
      <c r="B12599" s="4">
        <v>1</v>
      </c>
      <c r="C12599" s="4" t="s">
        <v>26165</v>
      </c>
      <c r="D12599" s="4" t="s">
        <v>26168</v>
      </c>
      <c r="E12599" s="4" t="s">
        <v>26169</v>
      </c>
    </row>
    <row r="12600" spans="1:5">
      <c r="A12600" s="10">
        <v>2713</v>
      </c>
      <c r="B12600" s="4">
        <v>1</v>
      </c>
      <c r="C12600" s="4" t="s">
        <v>26165</v>
      </c>
      <c r="D12600" s="4" t="s">
        <v>26170</v>
      </c>
      <c r="E12600" s="4" t="s">
        <v>26171</v>
      </c>
    </row>
    <row r="12601" spans="1:5">
      <c r="A12601" s="10">
        <v>2714</v>
      </c>
      <c r="B12601" s="4">
        <v>1</v>
      </c>
      <c r="C12601" s="4" t="s">
        <v>26165</v>
      </c>
      <c r="D12601" s="4" t="s">
        <v>26172</v>
      </c>
      <c r="E12601" s="4" t="s">
        <v>26173</v>
      </c>
    </row>
    <row r="12602" spans="1:5">
      <c r="A12602" s="10" t="s">
        <v>27</v>
      </c>
      <c r="B12602" s="4">
        <v>0</v>
      </c>
      <c r="C12602" s="4" t="s">
        <v>26174</v>
      </c>
      <c r="D12602" s="4" t="s">
        <v>26175</v>
      </c>
      <c r="E12602" s="4" t="s">
        <v>26176</v>
      </c>
    </row>
    <row r="12603" spans="1:5">
      <c r="A12603" s="10" t="s">
        <v>48</v>
      </c>
      <c r="B12603" s="4" t="s">
        <v>40</v>
      </c>
      <c r="C12603" s="4" t="s">
        <v>26174</v>
      </c>
      <c r="D12603" s="4" t="s">
        <v>26177</v>
      </c>
      <c r="E12603" s="4" t="s">
        <v>26178</v>
      </c>
    </row>
    <row r="12604" spans="1:5">
      <c r="A12604" s="10" t="s">
        <v>51</v>
      </c>
      <c r="B12604" s="4">
        <v>9000</v>
      </c>
      <c r="C12604" s="4" t="s">
        <v>26174</v>
      </c>
      <c r="D12604" s="4" t="s">
        <v>26179</v>
      </c>
      <c r="E12604" s="4" t="s">
        <v>26180</v>
      </c>
    </row>
    <row r="12605" spans="1:5">
      <c r="A12605" s="10" t="s">
        <v>27</v>
      </c>
      <c r="B12605" s="4">
        <v>0</v>
      </c>
      <c r="C12605" s="4" t="s">
        <v>26174</v>
      </c>
      <c r="D12605" s="4" t="s">
        <v>26181</v>
      </c>
      <c r="E12605" s="4" t="s">
        <v>26182</v>
      </c>
    </row>
    <row r="12606" spans="1:5">
      <c r="A12606" s="10" t="s">
        <v>56</v>
      </c>
      <c r="B12606" s="4" t="s">
        <v>40</v>
      </c>
      <c r="C12606" s="4" t="s">
        <v>26174</v>
      </c>
      <c r="D12606" s="4" t="s">
        <v>26183</v>
      </c>
      <c r="E12606" s="4" t="s">
        <v>26184</v>
      </c>
    </row>
    <row r="12607" spans="1:5">
      <c r="A12607" s="10" t="s">
        <v>59</v>
      </c>
      <c r="B12607" s="4">
        <v>5000</v>
      </c>
      <c r="C12607" s="4" t="s">
        <v>26174</v>
      </c>
      <c r="D12607" s="4" t="s">
        <v>26185</v>
      </c>
      <c r="E12607" s="4" t="s">
        <v>26186</v>
      </c>
    </row>
    <row r="12608" spans="1:5">
      <c r="A12608" s="10" t="s">
        <v>27</v>
      </c>
      <c r="B12608" s="4">
        <v>0</v>
      </c>
      <c r="C12608" s="4" t="s">
        <v>26174</v>
      </c>
      <c r="D12608" s="4" t="s">
        <v>26187</v>
      </c>
      <c r="E12608" s="4" t="s">
        <v>26188</v>
      </c>
    </row>
    <row r="12609" spans="1:5">
      <c r="A12609" s="10" t="s">
        <v>30</v>
      </c>
      <c r="B12609" s="4">
        <v>4471</v>
      </c>
      <c r="C12609" s="4" t="s">
        <v>26174</v>
      </c>
      <c r="D12609" s="4" t="s">
        <v>26189</v>
      </c>
      <c r="E12609" s="4" t="s">
        <v>26190</v>
      </c>
    </row>
    <row r="12610" spans="1:5">
      <c r="A12610" s="10" t="s">
        <v>34</v>
      </c>
      <c r="B12610" s="4">
        <v>1800</v>
      </c>
      <c r="C12610" s="4" t="s">
        <v>26174</v>
      </c>
      <c r="D12610" s="4" t="s">
        <v>26191</v>
      </c>
      <c r="E12610" s="4" t="s">
        <v>26192</v>
      </c>
    </row>
    <row r="12611" spans="1:5">
      <c r="A12611" s="10" t="s">
        <v>27</v>
      </c>
      <c r="B12611" s="4">
        <v>0</v>
      </c>
      <c r="C12611" s="4" t="s">
        <v>26174</v>
      </c>
      <c r="D12611" s="4" t="s">
        <v>26193</v>
      </c>
      <c r="E12611" s="4" t="s">
        <v>26194</v>
      </c>
    </row>
    <row r="12612" spans="1:5">
      <c r="A12612" s="10" t="s">
        <v>39</v>
      </c>
      <c r="B12612" s="4" t="s">
        <v>40</v>
      </c>
      <c r="C12612" s="4" t="s">
        <v>26174</v>
      </c>
      <c r="D12612" s="4" t="s">
        <v>26195</v>
      </c>
      <c r="E12612" s="4" t="s">
        <v>26196</v>
      </c>
    </row>
    <row r="12613" spans="1:5">
      <c r="A12613" s="10" t="s">
        <v>43</v>
      </c>
      <c r="B12613" s="4">
        <v>9000</v>
      </c>
      <c r="C12613" s="4" t="s">
        <v>26174</v>
      </c>
      <c r="D12613" s="4" t="s">
        <v>26197</v>
      </c>
      <c r="E12613" s="4" t="s">
        <v>26198</v>
      </c>
    </row>
    <row r="12614" spans="1:5">
      <c r="A12614" s="10">
        <v>2711</v>
      </c>
      <c r="B12614" s="4">
        <v>1</v>
      </c>
      <c r="C12614" s="4" t="s">
        <v>26199</v>
      </c>
      <c r="D12614" s="4" t="s">
        <v>26200</v>
      </c>
      <c r="E12614" s="4" t="s">
        <v>26201</v>
      </c>
    </row>
    <row r="12615" spans="1:5">
      <c r="A12615" s="10">
        <v>2712</v>
      </c>
      <c r="B12615" s="4">
        <v>1</v>
      </c>
      <c r="C12615" s="4" t="s">
        <v>26199</v>
      </c>
      <c r="D12615" s="4" t="s">
        <v>26202</v>
      </c>
      <c r="E12615" s="4" t="s">
        <v>26203</v>
      </c>
    </row>
    <row r="12616" spans="1:5">
      <c r="A12616" s="10">
        <v>2713</v>
      </c>
      <c r="B12616" s="4">
        <v>1</v>
      </c>
      <c r="C12616" s="4" t="s">
        <v>26199</v>
      </c>
      <c r="D12616" s="4" t="s">
        <v>26204</v>
      </c>
      <c r="E12616" s="4" t="s">
        <v>26205</v>
      </c>
    </row>
    <row r="12617" spans="1:5">
      <c r="A12617" s="10">
        <v>2714</v>
      </c>
      <c r="B12617" s="4">
        <v>1</v>
      </c>
      <c r="C12617" s="4" t="s">
        <v>26199</v>
      </c>
      <c r="D12617" s="4" t="s">
        <v>26206</v>
      </c>
      <c r="E12617" s="4" t="s">
        <v>26207</v>
      </c>
    </row>
    <row r="12618" spans="1:5">
      <c r="A12618" s="10" t="s">
        <v>27</v>
      </c>
      <c r="B12618" s="4">
        <v>0</v>
      </c>
      <c r="C12618" s="4" t="s">
        <v>26208</v>
      </c>
      <c r="D12618" s="4" t="s">
        <v>26209</v>
      </c>
      <c r="E12618" s="4" t="s">
        <v>26210</v>
      </c>
    </row>
    <row r="12619" spans="1:5">
      <c r="A12619" s="10" t="s">
        <v>56</v>
      </c>
      <c r="B12619" s="4" t="s">
        <v>40</v>
      </c>
      <c r="C12619" s="4" t="s">
        <v>26208</v>
      </c>
      <c r="D12619" s="4" t="s">
        <v>26211</v>
      </c>
      <c r="E12619" s="4" t="s">
        <v>26212</v>
      </c>
    </row>
    <row r="12620" spans="1:5">
      <c r="A12620" s="10" t="s">
        <v>59</v>
      </c>
      <c r="B12620" s="4">
        <v>6000</v>
      </c>
      <c r="C12620" s="4" t="s">
        <v>26208</v>
      </c>
      <c r="D12620" s="4" t="s">
        <v>26213</v>
      </c>
      <c r="E12620" s="4" t="s">
        <v>26214</v>
      </c>
    </row>
    <row r="12621" spans="1:5">
      <c r="A12621" s="10" t="s">
        <v>27</v>
      </c>
      <c r="B12621" s="4">
        <v>0</v>
      </c>
      <c r="C12621" s="4" t="s">
        <v>26208</v>
      </c>
      <c r="D12621" s="4" t="s">
        <v>26215</v>
      </c>
      <c r="E12621" s="4" t="s">
        <v>26216</v>
      </c>
    </row>
    <row r="12622" spans="1:5">
      <c r="A12622" s="10" t="s">
        <v>30</v>
      </c>
      <c r="B12622" s="4">
        <v>4470</v>
      </c>
      <c r="C12622" s="4" t="s">
        <v>26208</v>
      </c>
      <c r="D12622" s="4" t="s">
        <v>26217</v>
      </c>
      <c r="E12622" s="4" t="s">
        <v>26218</v>
      </c>
    </row>
    <row r="12623" spans="1:5">
      <c r="A12623" s="10" t="s">
        <v>34</v>
      </c>
      <c r="B12623" s="4" t="s">
        <v>8131</v>
      </c>
      <c r="C12623" s="4" t="s">
        <v>26208</v>
      </c>
      <c r="D12623" s="4" t="s">
        <v>26219</v>
      </c>
      <c r="E12623" s="4" t="s">
        <v>26220</v>
      </c>
    </row>
    <row r="12624" spans="1:5">
      <c r="A12624" s="10" t="s">
        <v>27</v>
      </c>
      <c r="B12624" s="4">
        <v>0</v>
      </c>
      <c r="C12624" s="4" t="s">
        <v>26208</v>
      </c>
      <c r="D12624" s="4" t="s">
        <v>26221</v>
      </c>
      <c r="E12624" s="4" t="s">
        <v>26222</v>
      </c>
    </row>
    <row r="12625" spans="1:5">
      <c r="A12625" s="10" t="s">
        <v>39</v>
      </c>
      <c r="B12625" s="4" t="s">
        <v>40</v>
      </c>
      <c r="C12625" s="4" t="s">
        <v>26208</v>
      </c>
      <c r="D12625" s="4" t="s">
        <v>26223</v>
      </c>
      <c r="E12625" s="4" t="s">
        <v>26224</v>
      </c>
    </row>
    <row r="12626" spans="1:5">
      <c r="A12626" s="10" t="s">
        <v>43</v>
      </c>
      <c r="B12626" s="4" t="s">
        <v>654</v>
      </c>
      <c r="C12626" s="4" t="s">
        <v>26208</v>
      </c>
      <c r="D12626" s="4" t="s">
        <v>26225</v>
      </c>
      <c r="E12626" s="4" t="s">
        <v>26226</v>
      </c>
    </row>
    <row r="12627" spans="1:5">
      <c r="A12627" s="10" t="s">
        <v>27</v>
      </c>
      <c r="B12627" s="4">
        <v>0</v>
      </c>
      <c r="C12627" s="4" t="s">
        <v>26208</v>
      </c>
      <c r="D12627" s="4" t="s">
        <v>26227</v>
      </c>
      <c r="E12627" s="4" t="s">
        <v>26228</v>
      </c>
    </row>
    <row r="12628" spans="1:5">
      <c r="A12628" s="10" t="s">
        <v>48</v>
      </c>
      <c r="B12628" s="4" t="s">
        <v>40</v>
      </c>
      <c r="C12628" s="4" t="s">
        <v>26208</v>
      </c>
      <c r="D12628" s="4" t="s">
        <v>26229</v>
      </c>
      <c r="E12628" s="4" t="s">
        <v>26230</v>
      </c>
    </row>
    <row r="12629" spans="1:5">
      <c r="A12629" s="10" t="s">
        <v>51</v>
      </c>
      <c r="B12629" s="4">
        <v>8800</v>
      </c>
      <c r="C12629" s="4" t="s">
        <v>26208</v>
      </c>
      <c r="D12629" s="4" t="s">
        <v>26231</v>
      </c>
      <c r="E12629" s="4" t="s">
        <v>26232</v>
      </c>
    </row>
    <row r="12630" spans="1:5">
      <c r="A12630" s="10">
        <v>2711</v>
      </c>
      <c r="B12630" s="4">
        <v>1</v>
      </c>
      <c r="C12630" s="4" t="s">
        <v>26233</v>
      </c>
      <c r="D12630" s="4" t="s">
        <v>26234</v>
      </c>
      <c r="E12630" s="4" t="s">
        <v>26235</v>
      </c>
    </row>
    <row r="12631" spans="1:5">
      <c r="A12631" s="10">
        <v>2712</v>
      </c>
      <c r="B12631" s="4">
        <v>1</v>
      </c>
      <c r="C12631" s="4" t="s">
        <v>26233</v>
      </c>
      <c r="D12631" s="4" t="s">
        <v>26236</v>
      </c>
      <c r="E12631" s="4" t="s">
        <v>26237</v>
      </c>
    </row>
    <row r="12632" spans="1:5">
      <c r="A12632" s="10">
        <v>2713</v>
      </c>
      <c r="B12632" s="4">
        <v>1</v>
      </c>
      <c r="C12632" s="4" t="s">
        <v>26233</v>
      </c>
      <c r="D12632" s="4" t="s">
        <v>26238</v>
      </c>
      <c r="E12632" s="4" t="s">
        <v>26239</v>
      </c>
    </row>
    <row r="12633" spans="1:5">
      <c r="A12633" s="10">
        <v>2714</v>
      </c>
      <c r="B12633" s="4">
        <v>1</v>
      </c>
      <c r="C12633" s="4" t="s">
        <v>26233</v>
      </c>
      <c r="D12633" s="4" t="s">
        <v>26240</v>
      </c>
      <c r="E12633" s="4">
        <v>69439824</v>
      </c>
    </row>
    <row r="12634" spans="1:5">
      <c r="A12634" s="10" t="s">
        <v>27</v>
      </c>
      <c r="B12634" s="4">
        <v>0</v>
      </c>
      <c r="C12634" s="4" t="s">
        <v>26241</v>
      </c>
      <c r="D12634" s="11" t="s">
        <v>26242</v>
      </c>
      <c r="E12634" s="4" t="s">
        <v>26243</v>
      </c>
    </row>
    <row r="12635" spans="1:5">
      <c r="A12635" s="10" t="s">
        <v>30</v>
      </c>
      <c r="B12635" s="4">
        <v>4470</v>
      </c>
      <c r="C12635" s="4" t="s">
        <v>26241</v>
      </c>
      <c r="D12635" s="11" t="s">
        <v>26244</v>
      </c>
      <c r="E12635" s="4" t="s">
        <v>26245</v>
      </c>
    </row>
    <row r="12636" spans="1:5">
      <c r="A12636" s="10" t="s">
        <v>34</v>
      </c>
      <c r="B12636" s="4" t="s">
        <v>1348</v>
      </c>
      <c r="C12636" s="4" t="s">
        <v>26241</v>
      </c>
      <c r="D12636" s="11" t="s">
        <v>26246</v>
      </c>
      <c r="E12636" s="4" t="s">
        <v>26247</v>
      </c>
    </row>
    <row r="12637" spans="1:5">
      <c r="A12637" s="10" t="s">
        <v>27</v>
      </c>
      <c r="B12637" s="4">
        <v>0</v>
      </c>
      <c r="C12637" s="4" t="s">
        <v>26241</v>
      </c>
      <c r="D12637" s="11" t="s">
        <v>26248</v>
      </c>
      <c r="E12637" s="4" t="s">
        <v>26249</v>
      </c>
    </row>
    <row r="12638" spans="1:5">
      <c r="A12638" s="10" t="s">
        <v>39</v>
      </c>
      <c r="B12638" s="4" t="s">
        <v>40</v>
      </c>
      <c r="C12638" s="4" t="s">
        <v>26241</v>
      </c>
      <c r="D12638" s="11" t="s">
        <v>26250</v>
      </c>
      <c r="E12638" s="4" t="s">
        <v>26251</v>
      </c>
    </row>
    <row r="12639" spans="1:5">
      <c r="A12639" s="10" t="s">
        <v>43</v>
      </c>
      <c r="B12639" s="4">
        <v>9800</v>
      </c>
      <c r="C12639" s="4" t="s">
        <v>26241</v>
      </c>
      <c r="D12639" s="11" t="s">
        <v>26252</v>
      </c>
      <c r="E12639" s="4" t="s">
        <v>26253</v>
      </c>
    </row>
    <row r="12640" spans="1:5">
      <c r="A12640" s="10" t="s">
        <v>27</v>
      </c>
      <c r="B12640" s="4">
        <v>0</v>
      </c>
      <c r="C12640" s="4" t="s">
        <v>26241</v>
      </c>
      <c r="D12640" s="11" t="s">
        <v>26254</v>
      </c>
      <c r="E12640" s="4" t="s">
        <v>26255</v>
      </c>
    </row>
    <row r="12641" spans="1:5">
      <c r="A12641" s="10" t="s">
        <v>48</v>
      </c>
      <c r="B12641" s="4" t="s">
        <v>40</v>
      </c>
      <c r="C12641" s="4" t="s">
        <v>26241</v>
      </c>
      <c r="D12641" s="11" t="s">
        <v>26256</v>
      </c>
      <c r="E12641" s="4" t="s">
        <v>26257</v>
      </c>
    </row>
    <row r="12642" spans="1:5">
      <c r="A12642" s="10" t="s">
        <v>51</v>
      </c>
      <c r="B12642" s="4">
        <v>9800</v>
      </c>
      <c r="C12642" s="4" t="s">
        <v>26241</v>
      </c>
      <c r="D12642" s="11" t="s">
        <v>26258</v>
      </c>
      <c r="E12642" s="4" t="s">
        <v>26259</v>
      </c>
    </row>
    <row r="12643" spans="1:5">
      <c r="A12643" s="10" t="s">
        <v>27</v>
      </c>
      <c r="B12643" s="4">
        <v>0</v>
      </c>
      <c r="C12643" s="4" t="s">
        <v>26241</v>
      </c>
      <c r="D12643" s="11" t="s">
        <v>26260</v>
      </c>
      <c r="E12643" s="4" t="s">
        <v>26261</v>
      </c>
    </row>
    <row r="12644" spans="1:5">
      <c r="A12644" s="10" t="s">
        <v>56</v>
      </c>
      <c r="B12644" s="4" t="s">
        <v>40</v>
      </c>
      <c r="C12644" s="4" t="s">
        <v>26241</v>
      </c>
      <c r="D12644" s="11" t="s">
        <v>26262</v>
      </c>
      <c r="E12644" s="4" t="s">
        <v>26263</v>
      </c>
    </row>
    <row r="12645" spans="1:5">
      <c r="A12645" s="10" t="s">
        <v>59</v>
      </c>
      <c r="B12645" s="4">
        <v>4000</v>
      </c>
      <c r="C12645" s="4" t="s">
        <v>26241</v>
      </c>
      <c r="D12645" s="11" t="s">
        <v>26264</v>
      </c>
      <c r="E12645" s="4" t="s">
        <v>26265</v>
      </c>
    </row>
    <row r="12646" spans="1:5">
      <c r="A12646" s="10">
        <v>2711</v>
      </c>
      <c r="B12646" s="4">
        <v>1</v>
      </c>
      <c r="C12646" s="4" t="s">
        <v>26266</v>
      </c>
      <c r="D12646" s="4" t="s">
        <v>26267</v>
      </c>
      <c r="E12646" s="4" t="s">
        <v>26268</v>
      </c>
    </row>
    <row r="12647" spans="1:5">
      <c r="A12647" s="10">
        <v>2712</v>
      </c>
      <c r="B12647" s="4">
        <v>1</v>
      </c>
      <c r="C12647" s="4" t="s">
        <v>26266</v>
      </c>
      <c r="D12647" s="4" t="s">
        <v>26269</v>
      </c>
      <c r="E12647" s="4" t="s">
        <v>26270</v>
      </c>
    </row>
    <row r="12648" spans="1:5">
      <c r="A12648" s="10">
        <v>2713</v>
      </c>
      <c r="B12648" s="4">
        <v>1</v>
      </c>
      <c r="C12648" s="4" t="s">
        <v>26266</v>
      </c>
      <c r="D12648" s="4" t="s">
        <v>26271</v>
      </c>
      <c r="E12648" s="4" t="s">
        <v>26272</v>
      </c>
    </row>
    <row r="12649" spans="1:5">
      <c r="A12649" s="10">
        <v>2714</v>
      </c>
      <c r="B12649" s="4">
        <v>1</v>
      </c>
      <c r="C12649" s="4" t="s">
        <v>26266</v>
      </c>
      <c r="D12649" s="4" t="s">
        <v>26273</v>
      </c>
      <c r="E12649" s="4" t="s">
        <v>26274</v>
      </c>
    </row>
    <row r="12650" spans="1:5">
      <c r="A12650" s="10" t="s">
        <v>27</v>
      </c>
      <c r="B12650" s="4">
        <v>0</v>
      </c>
      <c r="C12650" s="4" t="s">
        <v>26266</v>
      </c>
      <c r="D12650" s="4" t="s">
        <v>26275</v>
      </c>
      <c r="E12650" s="4" t="s">
        <v>26276</v>
      </c>
    </row>
    <row r="12651" spans="1:5">
      <c r="A12651" s="10" t="s">
        <v>39</v>
      </c>
      <c r="B12651" s="4" t="s">
        <v>40</v>
      </c>
      <c r="C12651" s="4" t="s">
        <v>26266</v>
      </c>
      <c r="D12651" s="4" t="s">
        <v>26277</v>
      </c>
      <c r="E12651" s="4" t="s">
        <v>26278</v>
      </c>
    </row>
    <row r="12652" spans="1:5">
      <c r="A12652" s="10" t="s">
        <v>43</v>
      </c>
      <c r="B12652" s="4">
        <v>5800</v>
      </c>
      <c r="C12652" s="4" t="s">
        <v>26266</v>
      </c>
      <c r="D12652" s="4" t="s">
        <v>26279</v>
      </c>
      <c r="E12652" s="4" t="s">
        <v>26280</v>
      </c>
    </row>
    <row r="12653" spans="1:5">
      <c r="A12653" s="10" t="s">
        <v>27</v>
      </c>
      <c r="B12653" s="4">
        <v>0</v>
      </c>
      <c r="C12653" s="4" t="s">
        <v>26281</v>
      </c>
      <c r="D12653" s="4" t="s">
        <v>26282</v>
      </c>
      <c r="E12653" s="4" t="s">
        <v>26283</v>
      </c>
    </row>
    <row r="12654" spans="1:5">
      <c r="A12654" s="10" t="s">
        <v>48</v>
      </c>
      <c r="B12654" s="4" t="s">
        <v>40</v>
      </c>
      <c r="C12654" s="4" t="s">
        <v>26281</v>
      </c>
      <c r="D12654" s="4" t="s">
        <v>26284</v>
      </c>
      <c r="E12654" s="4" t="s">
        <v>26285</v>
      </c>
    </row>
    <row r="12655" spans="1:5">
      <c r="A12655" s="10" t="s">
        <v>51</v>
      </c>
      <c r="B12655" s="4" t="s">
        <v>44</v>
      </c>
      <c r="C12655" s="4" t="s">
        <v>26281</v>
      </c>
      <c r="D12655" s="4" t="s">
        <v>26286</v>
      </c>
      <c r="E12655" s="4" t="s">
        <v>26287</v>
      </c>
    </row>
    <row r="12656" spans="1:5">
      <c r="A12656" s="10" t="s">
        <v>27</v>
      </c>
      <c r="B12656" s="4">
        <v>0</v>
      </c>
      <c r="C12656" s="4" t="s">
        <v>26281</v>
      </c>
      <c r="D12656" s="4" t="s">
        <v>26288</v>
      </c>
      <c r="E12656" s="4" t="s">
        <v>26289</v>
      </c>
    </row>
    <row r="12657" spans="1:5">
      <c r="A12657" s="10" t="s">
        <v>56</v>
      </c>
      <c r="B12657" s="4" t="s">
        <v>40</v>
      </c>
      <c r="C12657" s="4" t="s">
        <v>26281</v>
      </c>
      <c r="D12657" s="4" t="s">
        <v>26290</v>
      </c>
      <c r="E12657" s="4" t="s">
        <v>26291</v>
      </c>
    </row>
    <row r="12658" spans="1:5">
      <c r="A12658" s="10" t="s">
        <v>59</v>
      </c>
      <c r="B12658" s="4">
        <v>4000</v>
      </c>
      <c r="C12658" s="4" t="s">
        <v>26281</v>
      </c>
      <c r="D12658" s="4" t="s">
        <v>26292</v>
      </c>
      <c r="E12658" s="4" t="s">
        <v>26293</v>
      </c>
    </row>
    <row r="12659" spans="1:5">
      <c r="A12659" s="10" t="s">
        <v>27</v>
      </c>
      <c r="B12659" s="4">
        <v>0</v>
      </c>
      <c r="C12659" s="4" t="s">
        <v>26281</v>
      </c>
      <c r="D12659" s="4" t="s">
        <v>26294</v>
      </c>
      <c r="E12659" s="4" t="s">
        <v>26295</v>
      </c>
    </row>
    <row r="12660" spans="1:5">
      <c r="A12660" s="10" t="s">
        <v>30</v>
      </c>
      <c r="B12660" s="4">
        <v>4469</v>
      </c>
      <c r="C12660" s="4" t="s">
        <v>26281</v>
      </c>
      <c r="D12660" s="4" t="s">
        <v>26296</v>
      </c>
      <c r="E12660" s="4" t="s">
        <v>26297</v>
      </c>
    </row>
    <row r="12661" spans="1:5">
      <c r="A12661" s="10" t="s">
        <v>34</v>
      </c>
      <c r="B12661" s="4" t="s">
        <v>452</v>
      </c>
      <c r="C12661" s="4" t="s">
        <v>26281</v>
      </c>
      <c r="D12661" s="4" t="s">
        <v>26298</v>
      </c>
      <c r="E12661" s="4" t="s">
        <v>26299</v>
      </c>
    </row>
    <row r="12662" spans="1:5">
      <c r="A12662" s="10">
        <v>2711</v>
      </c>
      <c r="B12662" s="4">
        <v>1</v>
      </c>
      <c r="C12662" s="4" t="s">
        <v>26300</v>
      </c>
      <c r="D12662" s="4" t="s">
        <v>26301</v>
      </c>
      <c r="E12662" s="4" t="s">
        <v>26302</v>
      </c>
    </row>
    <row r="12663" spans="1:5">
      <c r="A12663" s="10">
        <v>2712</v>
      </c>
      <c r="B12663" s="4">
        <v>1</v>
      </c>
      <c r="C12663" s="4" t="s">
        <v>26300</v>
      </c>
      <c r="D12663" s="4" t="s">
        <v>26303</v>
      </c>
      <c r="E12663" s="4" t="s">
        <v>26304</v>
      </c>
    </row>
    <row r="12664" spans="1:5">
      <c r="A12664" s="10">
        <v>2713</v>
      </c>
      <c r="B12664" s="4">
        <v>1</v>
      </c>
      <c r="C12664" s="4" t="s">
        <v>26300</v>
      </c>
      <c r="D12664" s="4" t="s">
        <v>26305</v>
      </c>
      <c r="E12664" s="4" t="s">
        <v>26306</v>
      </c>
    </row>
    <row r="12665" spans="1:5">
      <c r="A12665" s="10">
        <v>2714</v>
      </c>
      <c r="B12665" s="4">
        <v>1</v>
      </c>
      <c r="C12665" s="4" t="s">
        <v>26300</v>
      </c>
      <c r="D12665" s="4" t="s">
        <v>26307</v>
      </c>
      <c r="E12665" s="4" t="s">
        <v>26308</v>
      </c>
    </row>
    <row r="12666" spans="1:5">
      <c r="A12666" s="10" t="s">
        <v>27</v>
      </c>
      <c r="B12666" s="4">
        <v>0</v>
      </c>
      <c r="C12666" s="4" t="s">
        <v>26300</v>
      </c>
      <c r="D12666" s="4" t="s">
        <v>26309</v>
      </c>
      <c r="E12666" s="4" t="s">
        <v>26310</v>
      </c>
    </row>
    <row r="12667" spans="1:5">
      <c r="A12667" s="10" t="s">
        <v>48</v>
      </c>
      <c r="B12667" s="4" t="s">
        <v>40</v>
      </c>
      <c r="C12667" s="4" t="s">
        <v>26300</v>
      </c>
      <c r="D12667" s="4" t="s">
        <v>26311</v>
      </c>
      <c r="E12667" s="4" t="s">
        <v>26312</v>
      </c>
    </row>
    <row r="12668" spans="1:5">
      <c r="A12668" s="10" t="s">
        <v>51</v>
      </c>
      <c r="B12668" s="4">
        <v>8000</v>
      </c>
      <c r="C12668" s="4" t="s">
        <v>26300</v>
      </c>
      <c r="D12668" s="4" t="s">
        <v>26313</v>
      </c>
      <c r="E12668" s="4" t="s">
        <v>26314</v>
      </c>
    </row>
    <row r="12669" spans="1:5">
      <c r="A12669" s="10" t="s">
        <v>27</v>
      </c>
      <c r="B12669" s="4">
        <v>0</v>
      </c>
      <c r="C12669" s="4" t="s">
        <v>26315</v>
      </c>
      <c r="D12669" s="4" t="s">
        <v>26316</v>
      </c>
      <c r="E12669" s="4" t="s">
        <v>26317</v>
      </c>
    </row>
    <row r="12670" spans="1:5">
      <c r="A12670" s="10" t="s">
        <v>56</v>
      </c>
      <c r="B12670" s="4" t="s">
        <v>40</v>
      </c>
      <c r="C12670" s="4" t="s">
        <v>26315</v>
      </c>
      <c r="D12670" s="4" t="s">
        <v>26318</v>
      </c>
      <c r="E12670" s="4" t="s">
        <v>26319</v>
      </c>
    </row>
    <row r="12671" spans="1:5">
      <c r="A12671" s="10" t="s">
        <v>59</v>
      </c>
      <c r="B12671" s="4">
        <v>3800</v>
      </c>
      <c r="C12671" s="4" t="s">
        <v>26315</v>
      </c>
      <c r="D12671" s="4" t="s">
        <v>26320</v>
      </c>
      <c r="E12671" s="4" t="s">
        <v>26321</v>
      </c>
    </row>
    <row r="12672" spans="1:5">
      <c r="A12672" s="10" t="s">
        <v>27</v>
      </c>
      <c r="B12672" s="4">
        <v>0</v>
      </c>
      <c r="C12672" s="4" t="s">
        <v>26315</v>
      </c>
      <c r="D12672" s="4" t="s">
        <v>26322</v>
      </c>
      <c r="E12672" s="4" t="s">
        <v>26323</v>
      </c>
    </row>
    <row r="12673" spans="1:5">
      <c r="A12673" s="10" t="s">
        <v>30</v>
      </c>
      <c r="B12673" s="4" t="s">
        <v>23764</v>
      </c>
      <c r="C12673" s="4" t="s">
        <v>26315</v>
      </c>
      <c r="D12673" s="4" t="s">
        <v>26324</v>
      </c>
      <c r="E12673" s="4" t="s">
        <v>26325</v>
      </c>
    </row>
    <row r="12674" spans="1:5">
      <c r="A12674" s="10" t="s">
        <v>34</v>
      </c>
      <c r="B12674" s="4">
        <v>7000</v>
      </c>
      <c r="C12674" s="4" t="s">
        <v>26315</v>
      </c>
      <c r="D12674" s="4" t="s">
        <v>26326</v>
      </c>
      <c r="E12674" s="4" t="s">
        <v>26327</v>
      </c>
    </row>
    <row r="12675" spans="1:5">
      <c r="A12675" s="10" t="s">
        <v>27</v>
      </c>
      <c r="B12675" s="4">
        <v>0</v>
      </c>
      <c r="C12675" s="4" t="s">
        <v>26315</v>
      </c>
      <c r="D12675" s="4" t="s">
        <v>26328</v>
      </c>
      <c r="E12675" s="4" t="s">
        <v>26329</v>
      </c>
    </row>
    <row r="12676" spans="1:5">
      <c r="A12676" s="10" t="s">
        <v>39</v>
      </c>
      <c r="B12676" s="4" t="s">
        <v>40</v>
      </c>
      <c r="C12676" s="4" t="s">
        <v>26315</v>
      </c>
      <c r="D12676" s="4" t="s">
        <v>26330</v>
      </c>
      <c r="E12676" s="4" t="s">
        <v>26331</v>
      </c>
    </row>
    <row r="12677" spans="1:5">
      <c r="A12677" s="10" t="s">
        <v>43</v>
      </c>
      <c r="B12677" s="4">
        <v>9800</v>
      </c>
      <c r="C12677" s="4" t="s">
        <v>26315</v>
      </c>
      <c r="D12677" s="4" t="s">
        <v>26332</v>
      </c>
      <c r="E12677" s="4">
        <v>53059657</v>
      </c>
    </row>
    <row r="12678" spans="1:5">
      <c r="A12678" s="10">
        <v>2711</v>
      </c>
      <c r="B12678" s="4">
        <v>1</v>
      </c>
      <c r="C12678" s="4" t="s">
        <v>26333</v>
      </c>
      <c r="D12678" s="4" t="s">
        <v>26334</v>
      </c>
      <c r="E12678" s="4" t="s">
        <v>26335</v>
      </c>
    </row>
    <row r="12679" spans="1:5">
      <c r="A12679" s="10">
        <v>2712</v>
      </c>
      <c r="B12679" s="4">
        <v>1</v>
      </c>
      <c r="C12679" s="4" t="s">
        <v>26333</v>
      </c>
      <c r="D12679" s="4" t="s">
        <v>26336</v>
      </c>
      <c r="E12679" s="4" t="s">
        <v>26337</v>
      </c>
    </row>
    <row r="12680" spans="1:5">
      <c r="A12680" s="10">
        <v>2713</v>
      </c>
      <c r="B12680" s="4">
        <v>1</v>
      </c>
      <c r="C12680" s="4" t="s">
        <v>26333</v>
      </c>
      <c r="D12680" s="4" t="s">
        <v>26338</v>
      </c>
      <c r="E12680" s="4" t="s">
        <v>26339</v>
      </c>
    </row>
    <row r="12681" spans="1:5">
      <c r="A12681" s="10">
        <v>2714</v>
      </c>
      <c r="B12681" s="4">
        <v>1</v>
      </c>
      <c r="C12681" s="4" t="s">
        <v>26333</v>
      </c>
      <c r="D12681" s="4" t="s">
        <v>26340</v>
      </c>
      <c r="E12681" s="4" t="s">
        <v>26341</v>
      </c>
    </row>
    <row r="12682" spans="1:5">
      <c r="A12682" s="10" t="s">
        <v>27</v>
      </c>
      <c r="B12682" s="4">
        <v>0</v>
      </c>
      <c r="C12682" s="4" t="s">
        <v>26333</v>
      </c>
      <c r="D12682" s="4" t="s">
        <v>26342</v>
      </c>
      <c r="E12682" s="4" t="s">
        <v>26343</v>
      </c>
    </row>
    <row r="12683" spans="1:5">
      <c r="A12683" s="10" t="s">
        <v>56</v>
      </c>
      <c r="B12683" s="4" t="s">
        <v>40</v>
      </c>
      <c r="C12683" s="4" t="s">
        <v>26333</v>
      </c>
      <c r="D12683" s="4" t="s">
        <v>26344</v>
      </c>
      <c r="E12683" s="4" t="s">
        <v>26345</v>
      </c>
    </row>
    <row r="12684" spans="1:5">
      <c r="A12684" s="10" t="s">
        <v>59</v>
      </c>
      <c r="B12684" s="4">
        <v>5800</v>
      </c>
      <c r="C12684" s="4" t="s">
        <v>26333</v>
      </c>
      <c r="D12684" s="4" t="s">
        <v>26346</v>
      </c>
      <c r="E12684" s="4" t="s">
        <v>26347</v>
      </c>
    </row>
    <row r="12685" spans="1:5">
      <c r="A12685" s="10" t="s">
        <v>27</v>
      </c>
      <c r="B12685" s="4">
        <v>0</v>
      </c>
      <c r="C12685" s="4" t="s">
        <v>26348</v>
      </c>
      <c r="D12685" s="4" t="s">
        <v>26349</v>
      </c>
      <c r="E12685" s="4">
        <v>80583543</v>
      </c>
    </row>
    <row r="12686" spans="1:5">
      <c r="A12686" s="10" t="s">
        <v>30</v>
      </c>
      <c r="B12686" s="4" t="s">
        <v>21161</v>
      </c>
      <c r="C12686" s="4" t="s">
        <v>26348</v>
      </c>
      <c r="D12686" s="4" t="s">
        <v>26350</v>
      </c>
      <c r="E12686" s="4" t="s">
        <v>26351</v>
      </c>
    </row>
    <row r="12687" spans="1:5">
      <c r="A12687" s="10" t="s">
        <v>34</v>
      </c>
      <c r="B12687" s="4" t="s">
        <v>487</v>
      </c>
      <c r="C12687" s="4" t="s">
        <v>26348</v>
      </c>
      <c r="D12687" s="4" t="s">
        <v>26352</v>
      </c>
      <c r="E12687" s="4" t="s">
        <v>26353</v>
      </c>
    </row>
    <row r="12688" spans="1:5">
      <c r="A12688" s="10" t="s">
        <v>27</v>
      </c>
      <c r="B12688" s="4">
        <v>0</v>
      </c>
      <c r="C12688" s="4" t="s">
        <v>26348</v>
      </c>
      <c r="D12688" s="4" t="s">
        <v>26354</v>
      </c>
      <c r="E12688" s="4" t="s">
        <v>26355</v>
      </c>
    </row>
    <row r="12689" spans="1:5">
      <c r="A12689" s="10" t="s">
        <v>39</v>
      </c>
      <c r="B12689" s="4" t="s">
        <v>40</v>
      </c>
      <c r="C12689" s="4" t="s">
        <v>26348</v>
      </c>
      <c r="D12689" s="4" t="s">
        <v>26356</v>
      </c>
      <c r="E12689" s="4" t="s">
        <v>26357</v>
      </c>
    </row>
    <row r="12690" spans="1:5">
      <c r="A12690" s="10" t="s">
        <v>43</v>
      </c>
      <c r="B12690" s="4" t="s">
        <v>417</v>
      </c>
      <c r="C12690" s="4" t="s">
        <v>26348</v>
      </c>
      <c r="D12690" s="4" t="s">
        <v>26358</v>
      </c>
      <c r="E12690" s="4" t="s">
        <v>26359</v>
      </c>
    </row>
    <row r="12691" spans="1:5">
      <c r="A12691" s="10" t="s">
        <v>27</v>
      </c>
      <c r="B12691" s="4">
        <v>0</v>
      </c>
      <c r="C12691" s="4" t="s">
        <v>26348</v>
      </c>
      <c r="D12691" s="4" t="s">
        <v>26360</v>
      </c>
      <c r="E12691" s="4" t="s">
        <v>26361</v>
      </c>
    </row>
    <row r="12692" spans="1:5">
      <c r="A12692" s="10" t="s">
        <v>48</v>
      </c>
      <c r="B12692" s="4" t="s">
        <v>40</v>
      </c>
      <c r="C12692" s="4" t="s">
        <v>26348</v>
      </c>
      <c r="D12692" s="4" t="s">
        <v>26362</v>
      </c>
      <c r="E12692" s="4" t="s">
        <v>26363</v>
      </c>
    </row>
    <row r="12693" spans="1:5">
      <c r="A12693" s="10" t="s">
        <v>51</v>
      </c>
      <c r="B12693" s="4">
        <v>8800</v>
      </c>
      <c r="C12693" s="4" t="s">
        <v>26348</v>
      </c>
      <c r="D12693" s="4" t="s">
        <v>26364</v>
      </c>
      <c r="E12693" s="4">
        <v>32014116</v>
      </c>
    </row>
    <row r="12694" spans="1:5">
      <c r="A12694" s="10">
        <v>2711</v>
      </c>
      <c r="B12694" s="4">
        <v>1</v>
      </c>
      <c r="C12694" s="4" t="s">
        <v>26365</v>
      </c>
      <c r="D12694" s="4" t="s">
        <v>26366</v>
      </c>
      <c r="E12694" s="4" t="s">
        <v>26367</v>
      </c>
    </row>
    <row r="12695" spans="1:5">
      <c r="A12695" s="10">
        <v>2712</v>
      </c>
      <c r="B12695" s="4">
        <v>1</v>
      </c>
      <c r="C12695" s="4" t="s">
        <v>26365</v>
      </c>
      <c r="D12695" s="4" t="s">
        <v>26368</v>
      </c>
      <c r="E12695" s="4" t="s">
        <v>26369</v>
      </c>
    </row>
    <row r="12696" spans="1:5">
      <c r="A12696" s="10">
        <v>2713</v>
      </c>
      <c r="B12696" s="4">
        <v>1</v>
      </c>
      <c r="C12696" s="4" t="s">
        <v>26365</v>
      </c>
      <c r="D12696" s="4" t="s">
        <v>26370</v>
      </c>
      <c r="E12696" s="4" t="s">
        <v>26371</v>
      </c>
    </row>
    <row r="12697" spans="1:5">
      <c r="A12697" s="10">
        <v>2714</v>
      </c>
      <c r="B12697" s="4">
        <v>1</v>
      </c>
      <c r="C12697" s="4" t="s">
        <v>26365</v>
      </c>
      <c r="D12697" s="4" t="s">
        <v>26372</v>
      </c>
      <c r="E12697" s="4" t="s">
        <v>26373</v>
      </c>
    </row>
    <row r="12698" spans="1:5">
      <c r="A12698" s="10" t="s">
        <v>27</v>
      </c>
      <c r="B12698" s="4">
        <v>0</v>
      </c>
      <c r="C12698" s="4" t="s">
        <v>26365</v>
      </c>
      <c r="D12698" s="4" t="s">
        <v>26374</v>
      </c>
      <c r="E12698" s="4" t="s">
        <v>26375</v>
      </c>
    </row>
    <row r="12699" spans="1:5">
      <c r="A12699" s="10" t="s">
        <v>30</v>
      </c>
      <c r="B12699" s="4">
        <v>4467</v>
      </c>
      <c r="C12699" s="4" t="s">
        <v>26365</v>
      </c>
      <c r="D12699" s="4" t="s">
        <v>26376</v>
      </c>
      <c r="E12699" s="4" t="s">
        <v>26377</v>
      </c>
    </row>
    <row r="12700" spans="1:5">
      <c r="A12700" s="10" t="s">
        <v>34</v>
      </c>
      <c r="B12700" s="4" t="s">
        <v>44</v>
      </c>
      <c r="C12700" s="4" t="s">
        <v>26365</v>
      </c>
      <c r="D12700" s="4" t="s">
        <v>26378</v>
      </c>
      <c r="E12700" s="4" t="s">
        <v>26379</v>
      </c>
    </row>
    <row r="12701" spans="1:5">
      <c r="A12701" s="10" t="s">
        <v>27</v>
      </c>
      <c r="B12701" s="4">
        <v>0</v>
      </c>
      <c r="C12701" s="4" t="s">
        <v>26380</v>
      </c>
      <c r="D12701" s="4" t="s">
        <v>26381</v>
      </c>
      <c r="E12701" s="4" t="s">
        <v>26382</v>
      </c>
    </row>
    <row r="12702" spans="1:5">
      <c r="A12702" s="10" t="s">
        <v>39</v>
      </c>
      <c r="B12702" s="4" t="s">
        <v>40</v>
      </c>
      <c r="C12702" s="4" t="s">
        <v>26380</v>
      </c>
      <c r="D12702" s="4" t="s">
        <v>26383</v>
      </c>
      <c r="E12702" s="4" t="s">
        <v>26384</v>
      </c>
    </row>
    <row r="12703" spans="1:5">
      <c r="A12703" s="10" t="s">
        <v>43</v>
      </c>
      <c r="B12703" s="4">
        <v>9800</v>
      </c>
      <c r="C12703" s="4" t="s">
        <v>26380</v>
      </c>
      <c r="D12703" s="4" t="s">
        <v>26385</v>
      </c>
      <c r="E12703" s="4" t="s">
        <v>26386</v>
      </c>
    </row>
    <row r="12704" spans="1:5">
      <c r="A12704" s="10" t="s">
        <v>27</v>
      </c>
      <c r="B12704" s="4">
        <v>0</v>
      </c>
      <c r="C12704" s="4" t="s">
        <v>26380</v>
      </c>
      <c r="D12704" s="4" t="s">
        <v>26387</v>
      </c>
      <c r="E12704" s="4">
        <v>9473922</v>
      </c>
    </row>
    <row r="12705" spans="1:5">
      <c r="A12705" s="10" t="s">
        <v>48</v>
      </c>
      <c r="B12705" s="4" t="s">
        <v>40</v>
      </c>
      <c r="C12705" s="4" t="s">
        <v>26380</v>
      </c>
      <c r="D12705" s="4" t="s">
        <v>26388</v>
      </c>
      <c r="E12705" s="4" t="s">
        <v>26389</v>
      </c>
    </row>
    <row r="12706" spans="1:5">
      <c r="A12706" s="10" t="s">
        <v>51</v>
      </c>
      <c r="B12706" s="4" t="s">
        <v>110</v>
      </c>
      <c r="C12706" s="4" t="s">
        <v>26380</v>
      </c>
      <c r="D12706" s="4" t="s">
        <v>26390</v>
      </c>
      <c r="E12706" s="4" t="s">
        <v>26391</v>
      </c>
    </row>
    <row r="12707" spans="1:5">
      <c r="A12707" s="10" t="s">
        <v>27</v>
      </c>
      <c r="B12707" s="4">
        <v>0</v>
      </c>
      <c r="C12707" s="4" t="s">
        <v>26380</v>
      </c>
      <c r="D12707" s="4" t="s">
        <v>26392</v>
      </c>
      <c r="E12707" s="4" t="s">
        <v>26393</v>
      </c>
    </row>
    <row r="12708" spans="1:5">
      <c r="A12708" s="10" t="s">
        <v>56</v>
      </c>
      <c r="B12708" s="4" t="s">
        <v>40</v>
      </c>
      <c r="C12708" s="4" t="s">
        <v>26380</v>
      </c>
      <c r="D12708" s="4" t="s">
        <v>26394</v>
      </c>
      <c r="E12708" s="4">
        <v>85398381</v>
      </c>
    </row>
    <row r="12709" spans="1:5">
      <c r="A12709" s="10" t="s">
        <v>59</v>
      </c>
      <c r="B12709" s="4">
        <v>4800</v>
      </c>
      <c r="C12709" s="4" t="s">
        <v>26380</v>
      </c>
      <c r="D12709" s="4" t="s">
        <v>26395</v>
      </c>
      <c r="E12709" s="4" t="s">
        <v>26396</v>
      </c>
    </row>
    <row r="12710" spans="1:5">
      <c r="A12710" s="10">
        <v>2711</v>
      </c>
      <c r="B12710" s="4">
        <v>1</v>
      </c>
      <c r="C12710" s="4" t="s">
        <v>26397</v>
      </c>
      <c r="D12710" s="4" t="s">
        <v>26398</v>
      </c>
      <c r="E12710" s="4" t="s">
        <v>26399</v>
      </c>
    </row>
    <row r="12711" spans="1:5">
      <c r="A12711" s="10">
        <v>2712</v>
      </c>
      <c r="B12711" s="4">
        <v>1</v>
      </c>
      <c r="C12711" s="4" t="s">
        <v>26397</v>
      </c>
      <c r="D12711" s="4" t="s">
        <v>26400</v>
      </c>
      <c r="E12711" s="4" t="s">
        <v>26401</v>
      </c>
    </row>
    <row r="12712" spans="1:5">
      <c r="A12712" s="10">
        <v>2713</v>
      </c>
      <c r="B12712" s="4">
        <v>1</v>
      </c>
      <c r="C12712" s="4" t="s">
        <v>26397</v>
      </c>
      <c r="D12712" s="4" t="s">
        <v>26402</v>
      </c>
      <c r="E12712" s="4" t="s">
        <v>26403</v>
      </c>
    </row>
    <row r="12713" spans="1:5">
      <c r="A12713" s="10">
        <v>2714</v>
      </c>
      <c r="B12713" s="4">
        <v>1</v>
      </c>
      <c r="C12713" s="4" t="s">
        <v>26397</v>
      </c>
      <c r="D12713" s="4" t="s">
        <v>26404</v>
      </c>
      <c r="E12713" s="4" t="s">
        <v>26405</v>
      </c>
    </row>
    <row r="12714" spans="1:5">
      <c r="A12714" s="10" t="s">
        <v>27</v>
      </c>
      <c r="B12714" s="4">
        <v>0</v>
      </c>
      <c r="C12714" s="4" t="s">
        <v>26397</v>
      </c>
      <c r="D12714" s="4" t="s">
        <v>26406</v>
      </c>
      <c r="E12714" s="4">
        <v>26664029</v>
      </c>
    </row>
    <row r="12715" spans="1:5">
      <c r="A12715" s="10" t="s">
        <v>39</v>
      </c>
      <c r="B12715" s="4" t="s">
        <v>26407</v>
      </c>
      <c r="C12715" s="4" t="s">
        <v>26397</v>
      </c>
      <c r="D12715" s="4" t="s">
        <v>26408</v>
      </c>
      <c r="E12715" s="4" t="s">
        <v>26409</v>
      </c>
    </row>
    <row r="12716" spans="1:5">
      <c r="A12716" s="10" t="s">
        <v>43</v>
      </c>
      <c r="B12716" s="4" t="s">
        <v>506</v>
      </c>
      <c r="C12716" s="4" t="s">
        <v>26397</v>
      </c>
      <c r="D12716" s="4" t="s">
        <v>26410</v>
      </c>
      <c r="E12716" s="4" t="s">
        <v>26411</v>
      </c>
    </row>
    <row r="12717" spans="1:5">
      <c r="A12717" s="10" t="s">
        <v>27</v>
      </c>
      <c r="B12717" s="4">
        <v>0</v>
      </c>
      <c r="C12717" s="4" t="s">
        <v>26397</v>
      </c>
      <c r="D12717" s="4" t="s">
        <v>26412</v>
      </c>
      <c r="E12717" s="4">
        <v>380697</v>
      </c>
    </row>
    <row r="12718" spans="1:5">
      <c r="A12718" s="10" t="s">
        <v>48</v>
      </c>
      <c r="B12718" s="4" t="s">
        <v>40</v>
      </c>
      <c r="C12718" s="4" t="s">
        <v>26397</v>
      </c>
      <c r="D12718" s="4" t="s">
        <v>26413</v>
      </c>
      <c r="E12718" s="4" t="s">
        <v>26414</v>
      </c>
    </row>
    <row r="12719" spans="1:5">
      <c r="A12719" s="10" t="s">
        <v>51</v>
      </c>
      <c r="B12719" s="4" t="s">
        <v>219</v>
      </c>
      <c r="C12719" s="4" t="s">
        <v>26397</v>
      </c>
      <c r="D12719" s="4" t="s">
        <v>26415</v>
      </c>
      <c r="E12719" s="4" t="s">
        <v>26416</v>
      </c>
    </row>
    <row r="12720" spans="1:5">
      <c r="A12720" s="10" t="s">
        <v>27</v>
      </c>
      <c r="B12720" s="4">
        <v>0</v>
      </c>
      <c r="C12720" s="4" t="s">
        <v>26417</v>
      </c>
      <c r="D12720" s="4" t="s">
        <v>26418</v>
      </c>
      <c r="E12720" s="4" t="s">
        <v>26419</v>
      </c>
    </row>
    <row r="12721" spans="1:5">
      <c r="A12721" s="10" t="s">
        <v>56</v>
      </c>
      <c r="B12721" s="4" t="s">
        <v>40</v>
      </c>
      <c r="C12721" s="4" t="s">
        <v>26417</v>
      </c>
      <c r="D12721" s="4" t="s">
        <v>26420</v>
      </c>
      <c r="E12721" s="4" t="s">
        <v>26421</v>
      </c>
    </row>
    <row r="12722" spans="1:5">
      <c r="A12722" s="10" t="s">
        <v>59</v>
      </c>
      <c r="B12722" s="4">
        <v>1800</v>
      </c>
      <c r="C12722" s="4" t="s">
        <v>26417</v>
      </c>
      <c r="D12722" s="4" t="s">
        <v>26422</v>
      </c>
      <c r="E12722" s="4" t="s">
        <v>26423</v>
      </c>
    </row>
    <row r="12723" spans="1:5">
      <c r="A12723" s="10" t="s">
        <v>27</v>
      </c>
      <c r="B12723" s="4">
        <v>0</v>
      </c>
      <c r="C12723" s="4" t="s">
        <v>26417</v>
      </c>
      <c r="D12723" s="4" t="s">
        <v>26424</v>
      </c>
      <c r="E12723" s="4" t="s">
        <v>26425</v>
      </c>
    </row>
    <row r="12724" spans="1:5">
      <c r="A12724" s="10" t="s">
        <v>30</v>
      </c>
      <c r="B12724" s="4">
        <v>4468</v>
      </c>
      <c r="C12724" s="4" t="s">
        <v>26417</v>
      </c>
      <c r="D12724" s="4" t="s">
        <v>26426</v>
      </c>
      <c r="E12724" s="4" t="s">
        <v>26427</v>
      </c>
    </row>
    <row r="12725" spans="1:5">
      <c r="A12725" s="10" t="s">
        <v>34</v>
      </c>
      <c r="B12725" s="4">
        <v>0</v>
      </c>
      <c r="C12725" s="4" t="s">
        <v>26417</v>
      </c>
      <c r="D12725" s="4" t="s">
        <v>26428</v>
      </c>
      <c r="E12725" s="4" t="s">
        <v>26429</v>
      </c>
    </row>
    <row r="12726" spans="1:5">
      <c r="A12726" s="10">
        <v>2711</v>
      </c>
      <c r="B12726" s="4">
        <v>1</v>
      </c>
      <c r="C12726" s="4" t="s">
        <v>26430</v>
      </c>
      <c r="D12726" s="4" t="s">
        <v>26431</v>
      </c>
      <c r="E12726" s="4" t="s">
        <v>26432</v>
      </c>
    </row>
    <row r="12727" spans="1:5">
      <c r="A12727" s="10">
        <v>2712</v>
      </c>
      <c r="B12727" s="4">
        <v>1</v>
      </c>
      <c r="C12727" s="4" t="s">
        <v>26430</v>
      </c>
      <c r="D12727" s="4" t="s">
        <v>26433</v>
      </c>
      <c r="E12727" s="4" t="s">
        <v>26434</v>
      </c>
    </row>
    <row r="12728" spans="1:5">
      <c r="A12728" s="10">
        <v>2713</v>
      </c>
      <c r="B12728" s="4">
        <v>1</v>
      </c>
      <c r="C12728" s="4" t="s">
        <v>26430</v>
      </c>
      <c r="D12728" s="4" t="s">
        <v>26435</v>
      </c>
      <c r="E12728" s="4" t="s">
        <v>26436</v>
      </c>
    </row>
    <row r="12729" spans="1:5">
      <c r="A12729" s="10">
        <v>2714</v>
      </c>
      <c r="B12729" s="4">
        <v>1</v>
      </c>
      <c r="C12729" s="4" t="s">
        <v>26430</v>
      </c>
      <c r="D12729" s="4" t="s">
        <v>26437</v>
      </c>
      <c r="E12729" s="4" t="s">
        <v>26438</v>
      </c>
    </row>
    <row r="12730" spans="1:5">
      <c r="A12730" s="10" t="s">
        <v>27</v>
      </c>
      <c r="B12730" s="4">
        <v>0</v>
      </c>
      <c r="C12730" s="4" t="s">
        <v>26430</v>
      </c>
      <c r="D12730" s="4" t="s">
        <v>26439</v>
      </c>
      <c r="E12730" s="4" t="s">
        <v>26440</v>
      </c>
    </row>
    <row r="12731" spans="1:5">
      <c r="A12731" s="10" t="s">
        <v>48</v>
      </c>
      <c r="B12731" s="4" t="s">
        <v>40</v>
      </c>
      <c r="C12731" s="4" t="s">
        <v>26430</v>
      </c>
      <c r="D12731" s="4" t="s">
        <v>26441</v>
      </c>
      <c r="E12731" s="4" t="s">
        <v>26442</v>
      </c>
    </row>
    <row r="12732" spans="1:5">
      <c r="A12732" s="10" t="s">
        <v>51</v>
      </c>
      <c r="B12732" s="4" t="s">
        <v>110</v>
      </c>
      <c r="C12732" s="4" t="s">
        <v>26430</v>
      </c>
      <c r="D12732" s="4" t="s">
        <v>26443</v>
      </c>
      <c r="E12732" s="4" t="s">
        <v>26444</v>
      </c>
    </row>
    <row r="12733" spans="1:5">
      <c r="A12733" s="10" t="s">
        <v>27</v>
      </c>
      <c r="B12733" s="4">
        <v>0</v>
      </c>
      <c r="C12733" s="4" t="s">
        <v>26430</v>
      </c>
      <c r="D12733" s="4" t="s">
        <v>26445</v>
      </c>
      <c r="E12733" s="4" t="s">
        <v>26446</v>
      </c>
    </row>
    <row r="12734" spans="1:5">
      <c r="A12734" s="10" t="s">
        <v>56</v>
      </c>
      <c r="B12734" s="4" t="s">
        <v>40</v>
      </c>
      <c r="C12734" s="4" t="s">
        <v>26430</v>
      </c>
      <c r="D12734" s="4" t="s">
        <v>26447</v>
      </c>
      <c r="E12734" s="4" t="s">
        <v>26448</v>
      </c>
    </row>
    <row r="12735" spans="1:5">
      <c r="A12735" s="10" t="s">
        <v>59</v>
      </c>
      <c r="B12735" s="4">
        <v>7000</v>
      </c>
      <c r="C12735" s="4" t="s">
        <v>26430</v>
      </c>
      <c r="D12735" s="4" t="s">
        <v>26449</v>
      </c>
      <c r="E12735" s="4" t="s">
        <v>26450</v>
      </c>
    </row>
    <row r="12736" spans="1:5">
      <c r="A12736" s="10" t="s">
        <v>27</v>
      </c>
      <c r="B12736" s="4">
        <v>0</v>
      </c>
      <c r="C12736" s="4" t="s">
        <v>26430</v>
      </c>
      <c r="D12736" s="4" t="s">
        <v>26451</v>
      </c>
      <c r="E12736" s="4" t="s">
        <v>26452</v>
      </c>
    </row>
    <row r="12737" spans="1:5">
      <c r="A12737" s="10" t="s">
        <v>30</v>
      </c>
      <c r="B12737" s="4" t="s">
        <v>23764</v>
      </c>
      <c r="C12737" s="4" t="s">
        <v>26430</v>
      </c>
      <c r="D12737" s="4" t="s">
        <v>26453</v>
      </c>
      <c r="E12737" s="4" t="s">
        <v>26454</v>
      </c>
    </row>
    <row r="12738" spans="1:5">
      <c r="A12738" s="10" t="s">
        <v>34</v>
      </c>
      <c r="B12738" s="4">
        <v>8000</v>
      </c>
      <c r="C12738" s="4" t="s">
        <v>26430</v>
      </c>
      <c r="D12738" s="4" t="s">
        <v>26455</v>
      </c>
      <c r="E12738" s="4" t="s">
        <v>26456</v>
      </c>
    </row>
    <row r="12739" spans="1:5">
      <c r="A12739" s="10" t="s">
        <v>27</v>
      </c>
      <c r="B12739" s="4">
        <v>0</v>
      </c>
      <c r="C12739" s="4" t="s">
        <v>26457</v>
      </c>
      <c r="D12739" s="4" t="s">
        <v>26458</v>
      </c>
      <c r="E12739" s="4" t="s">
        <v>26459</v>
      </c>
    </row>
    <row r="12740" spans="1:5">
      <c r="A12740" s="10" t="s">
        <v>39</v>
      </c>
      <c r="B12740" s="4" t="s">
        <v>40</v>
      </c>
      <c r="C12740" s="4" t="s">
        <v>26457</v>
      </c>
      <c r="D12740" s="4" t="s">
        <v>26460</v>
      </c>
      <c r="E12740" s="4" t="s">
        <v>26461</v>
      </c>
    </row>
    <row r="12741" spans="1:5">
      <c r="A12741" s="10" t="s">
        <v>43</v>
      </c>
      <c r="B12741" s="4" t="s">
        <v>150</v>
      </c>
      <c r="C12741" s="4" t="s">
        <v>26457</v>
      </c>
      <c r="D12741" s="4" t="s">
        <v>26462</v>
      </c>
      <c r="E12741" s="4" t="s">
        <v>26463</v>
      </c>
    </row>
    <row r="12742" spans="1:5">
      <c r="A12742" s="10">
        <v>2711</v>
      </c>
      <c r="B12742" s="4">
        <v>1</v>
      </c>
      <c r="C12742" s="4" t="s">
        <v>26464</v>
      </c>
      <c r="D12742" s="4" t="s">
        <v>26465</v>
      </c>
      <c r="E12742" s="4" t="s">
        <v>26466</v>
      </c>
    </row>
    <row r="12743" spans="1:5">
      <c r="A12743" s="10">
        <v>2712</v>
      </c>
      <c r="B12743" s="4">
        <v>1</v>
      </c>
      <c r="C12743" s="4" t="s">
        <v>26464</v>
      </c>
      <c r="D12743" s="4" t="s">
        <v>26467</v>
      </c>
      <c r="E12743" s="4" t="s">
        <v>26468</v>
      </c>
    </row>
    <row r="12744" spans="1:5">
      <c r="A12744" s="10">
        <v>2713</v>
      </c>
      <c r="B12744" s="4">
        <v>1</v>
      </c>
      <c r="C12744" s="4" t="s">
        <v>26464</v>
      </c>
      <c r="D12744" s="4" t="s">
        <v>26469</v>
      </c>
      <c r="E12744" s="4" t="s">
        <v>26470</v>
      </c>
    </row>
    <row r="12745" spans="1:5">
      <c r="A12745" s="10">
        <v>2714</v>
      </c>
      <c r="B12745" s="4">
        <v>1</v>
      </c>
      <c r="C12745" s="4" t="s">
        <v>26464</v>
      </c>
      <c r="D12745" s="4" t="s">
        <v>26471</v>
      </c>
      <c r="E12745" s="4" t="s">
        <v>26472</v>
      </c>
    </row>
    <row r="12746" spans="1:5">
      <c r="A12746" s="10" t="s">
        <v>27</v>
      </c>
      <c r="B12746" s="4">
        <v>0</v>
      </c>
      <c r="C12746" s="4" t="s">
        <v>26464</v>
      </c>
      <c r="D12746" s="4" t="s">
        <v>26473</v>
      </c>
      <c r="E12746" s="4" t="s">
        <v>26474</v>
      </c>
    </row>
    <row r="12747" spans="1:5">
      <c r="A12747" s="10" t="s">
        <v>56</v>
      </c>
      <c r="B12747" s="4" t="s">
        <v>40</v>
      </c>
      <c r="C12747" s="4" t="s">
        <v>26464</v>
      </c>
      <c r="D12747" s="4" t="s">
        <v>26475</v>
      </c>
      <c r="E12747" s="4" t="s">
        <v>26476</v>
      </c>
    </row>
    <row r="12748" spans="1:5">
      <c r="A12748" s="10" t="s">
        <v>59</v>
      </c>
      <c r="B12748" s="4" t="s">
        <v>825</v>
      </c>
      <c r="C12748" s="4" t="s">
        <v>26464</v>
      </c>
      <c r="D12748" s="4" t="s">
        <v>26477</v>
      </c>
      <c r="E12748" s="4" t="s">
        <v>26478</v>
      </c>
    </row>
    <row r="12749" spans="1:5">
      <c r="A12749" s="10" t="s">
        <v>27</v>
      </c>
      <c r="B12749" s="4">
        <v>0</v>
      </c>
      <c r="C12749" s="4" t="s">
        <v>26464</v>
      </c>
      <c r="D12749" s="4" t="s">
        <v>26479</v>
      </c>
      <c r="E12749" s="4" t="s">
        <v>26480</v>
      </c>
    </row>
    <row r="12750" spans="1:5">
      <c r="A12750" s="10" t="s">
        <v>30</v>
      </c>
      <c r="B12750" s="4" t="s">
        <v>23764</v>
      </c>
      <c r="C12750" s="4" t="s">
        <v>26464</v>
      </c>
      <c r="D12750" s="4" t="s">
        <v>26481</v>
      </c>
      <c r="E12750" s="4" t="s">
        <v>26482</v>
      </c>
    </row>
    <row r="12751" spans="1:5">
      <c r="A12751" s="10" t="s">
        <v>34</v>
      </c>
      <c r="B12751" s="4" t="s">
        <v>825</v>
      </c>
      <c r="C12751" s="4" t="s">
        <v>26464</v>
      </c>
      <c r="D12751" s="4" t="s">
        <v>26483</v>
      </c>
      <c r="E12751" s="4" t="s">
        <v>26484</v>
      </c>
    </row>
    <row r="12752" spans="1:5">
      <c r="A12752" s="10" t="s">
        <v>27</v>
      </c>
      <c r="B12752" s="4">
        <v>0</v>
      </c>
      <c r="C12752" s="4" t="s">
        <v>26464</v>
      </c>
      <c r="D12752" s="4" t="s">
        <v>26485</v>
      </c>
      <c r="E12752" s="4" t="s">
        <v>26486</v>
      </c>
    </row>
    <row r="12753" spans="1:5">
      <c r="A12753" s="10" t="s">
        <v>39</v>
      </c>
      <c r="B12753" s="4" t="s">
        <v>85</v>
      </c>
      <c r="C12753" s="4" t="s">
        <v>26464</v>
      </c>
      <c r="D12753" s="4" t="s">
        <v>26487</v>
      </c>
      <c r="E12753" s="4" t="s">
        <v>26488</v>
      </c>
    </row>
    <row r="12754" spans="1:5">
      <c r="A12754" s="10" t="s">
        <v>43</v>
      </c>
      <c r="B12754" s="4">
        <v>1000</v>
      </c>
      <c r="C12754" s="4" t="s">
        <v>26464</v>
      </c>
      <c r="D12754" s="4" t="s">
        <v>26489</v>
      </c>
      <c r="E12754" s="4" t="s">
        <v>26490</v>
      </c>
    </row>
    <row r="12755" spans="1:5">
      <c r="A12755" s="10" t="s">
        <v>27</v>
      </c>
      <c r="B12755" s="4">
        <v>0</v>
      </c>
      <c r="C12755" s="4" t="s">
        <v>26491</v>
      </c>
      <c r="D12755" s="4" t="s">
        <v>26492</v>
      </c>
      <c r="E12755" s="4" t="s">
        <v>26493</v>
      </c>
    </row>
    <row r="12756" spans="1:5">
      <c r="A12756" s="10" t="s">
        <v>48</v>
      </c>
      <c r="B12756" s="4" t="s">
        <v>40</v>
      </c>
      <c r="C12756" s="4" t="s">
        <v>26491</v>
      </c>
      <c r="D12756" s="4" t="s">
        <v>26494</v>
      </c>
      <c r="E12756" s="4" t="s">
        <v>26495</v>
      </c>
    </row>
    <row r="12757" spans="1:5">
      <c r="A12757" s="10" t="s">
        <v>51</v>
      </c>
      <c r="B12757" s="4" t="s">
        <v>110</v>
      </c>
      <c r="C12757" s="4" t="s">
        <v>26491</v>
      </c>
      <c r="D12757" s="4" t="s">
        <v>26496</v>
      </c>
      <c r="E12757" s="4" t="s">
        <v>26497</v>
      </c>
    </row>
    <row r="12758" spans="1:5">
      <c r="A12758" s="10">
        <v>2711</v>
      </c>
      <c r="B12758" s="4">
        <v>1</v>
      </c>
      <c r="C12758" s="4" t="s">
        <v>26498</v>
      </c>
      <c r="D12758" s="4" t="s">
        <v>26499</v>
      </c>
      <c r="E12758" s="4" t="s">
        <v>26500</v>
      </c>
    </row>
    <row r="12759" spans="1:5">
      <c r="A12759" s="10">
        <v>2712</v>
      </c>
      <c r="B12759" s="4">
        <v>1</v>
      </c>
      <c r="C12759" s="4" t="s">
        <v>26498</v>
      </c>
      <c r="D12759" s="4" t="s">
        <v>26501</v>
      </c>
      <c r="E12759" s="4" t="s">
        <v>26502</v>
      </c>
    </row>
    <row r="12760" spans="1:5">
      <c r="A12760" s="10">
        <v>2713</v>
      </c>
      <c r="B12760" s="4">
        <v>1</v>
      </c>
      <c r="C12760" s="4" t="s">
        <v>26498</v>
      </c>
      <c r="D12760" s="4" t="s">
        <v>26503</v>
      </c>
      <c r="E12760" s="4" t="s">
        <v>26504</v>
      </c>
    </row>
    <row r="12761" spans="1:5">
      <c r="A12761" s="10">
        <v>2714</v>
      </c>
      <c r="B12761" s="4">
        <v>1</v>
      </c>
      <c r="C12761" s="4" t="s">
        <v>26498</v>
      </c>
      <c r="D12761" s="4" t="s">
        <v>26505</v>
      </c>
      <c r="E12761" s="4" t="s">
        <v>26506</v>
      </c>
    </row>
    <row r="12762" spans="1:5">
      <c r="A12762" s="10" t="s">
        <v>27</v>
      </c>
      <c r="B12762" s="4">
        <v>0</v>
      </c>
      <c r="C12762" s="4" t="s">
        <v>26498</v>
      </c>
      <c r="D12762" s="4" t="s">
        <v>26507</v>
      </c>
      <c r="E12762" s="4" t="s">
        <v>26508</v>
      </c>
    </row>
    <row r="12763" spans="1:5">
      <c r="A12763" s="10" t="s">
        <v>30</v>
      </c>
      <c r="B12763" s="4">
        <v>4468</v>
      </c>
      <c r="C12763" s="4" t="s">
        <v>26498</v>
      </c>
      <c r="D12763" s="4" t="s">
        <v>26509</v>
      </c>
      <c r="E12763" s="4" t="s">
        <v>26510</v>
      </c>
    </row>
    <row r="12764" spans="1:5">
      <c r="A12764" s="10" t="s">
        <v>34</v>
      </c>
      <c r="B12764" s="4">
        <v>9800</v>
      </c>
      <c r="C12764" s="4" t="s">
        <v>26498</v>
      </c>
      <c r="D12764" s="4" t="s">
        <v>26511</v>
      </c>
      <c r="E12764" s="4" t="s">
        <v>26512</v>
      </c>
    </row>
    <row r="12765" spans="1:5">
      <c r="A12765" s="10" t="s">
        <v>27</v>
      </c>
      <c r="B12765" s="4">
        <v>0</v>
      </c>
      <c r="C12765" s="4" t="s">
        <v>26498</v>
      </c>
      <c r="D12765" s="4" t="s">
        <v>26513</v>
      </c>
      <c r="E12765" s="4" t="s">
        <v>26514</v>
      </c>
    </row>
    <row r="12766" spans="1:5">
      <c r="A12766" s="10" t="s">
        <v>39</v>
      </c>
      <c r="B12766" s="4" t="s">
        <v>40</v>
      </c>
      <c r="C12766" s="4" t="s">
        <v>26498</v>
      </c>
      <c r="D12766" s="4" t="s">
        <v>26515</v>
      </c>
      <c r="E12766" s="4" t="s">
        <v>26516</v>
      </c>
    </row>
    <row r="12767" spans="1:5">
      <c r="A12767" s="10" t="s">
        <v>43</v>
      </c>
      <c r="B12767" s="4">
        <v>7000</v>
      </c>
      <c r="C12767" s="4" t="s">
        <v>26498</v>
      </c>
      <c r="D12767" s="4" t="s">
        <v>26517</v>
      </c>
      <c r="E12767" s="4" t="s">
        <v>26518</v>
      </c>
    </row>
    <row r="12768" spans="1:5">
      <c r="A12768" s="10" t="s">
        <v>27</v>
      </c>
      <c r="B12768" s="4">
        <v>0</v>
      </c>
      <c r="C12768" s="4" t="s">
        <v>26498</v>
      </c>
      <c r="D12768" s="4" t="s">
        <v>26519</v>
      </c>
      <c r="E12768" s="4" t="s">
        <v>26520</v>
      </c>
    </row>
    <row r="12769" spans="1:5">
      <c r="A12769" s="10" t="s">
        <v>48</v>
      </c>
      <c r="B12769" s="4" t="s">
        <v>40</v>
      </c>
      <c r="C12769" s="4" t="s">
        <v>26498</v>
      </c>
      <c r="D12769" s="4" t="s">
        <v>26521</v>
      </c>
      <c r="E12769" s="4" t="s">
        <v>26522</v>
      </c>
    </row>
    <row r="12770" spans="1:5">
      <c r="A12770" s="10" t="s">
        <v>51</v>
      </c>
      <c r="B12770" s="4">
        <v>9000</v>
      </c>
      <c r="C12770" s="4" t="s">
        <v>26498</v>
      </c>
      <c r="D12770" s="4" t="s">
        <v>26523</v>
      </c>
      <c r="E12770" s="4" t="s">
        <v>26524</v>
      </c>
    </row>
    <row r="12771" spans="1:5">
      <c r="A12771" s="10" t="s">
        <v>27</v>
      </c>
      <c r="B12771" s="4">
        <v>0</v>
      </c>
      <c r="C12771" s="4" t="s">
        <v>26525</v>
      </c>
      <c r="D12771" s="4" t="s">
        <v>26526</v>
      </c>
      <c r="E12771" s="4" t="s">
        <v>26527</v>
      </c>
    </row>
    <row r="12772" spans="1:5">
      <c r="A12772" s="10" t="s">
        <v>56</v>
      </c>
      <c r="B12772" s="4" t="s">
        <v>40</v>
      </c>
      <c r="C12772" s="4" t="s">
        <v>26525</v>
      </c>
      <c r="D12772" s="4" t="s">
        <v>26528</v>
      </c>
      <c r="E12772" s="4" t="s">
        <v>26529</v>
      </c>
    </row>
    <row r="12773" spans="1:5">
      <c r="A12773" s="10" t="s">
        <v>59</v>
      </c>
      <c r="B12773" s="4" t="s">
        <v>506</v>
      </c>
      <c r="C12773" s="4" t="s">
        <v>26525</v>
      </c>
      <c r="D12773" s="4" t="s">
        <v>26530</v>
      </c>
      <c r="E12773" s="4" t="s">
        <v>26531</v>
      </c>
    </row>
    <row r="12774" spans="1:5">
      <c r="A12774" s="10">
        <v>2711</v>
      </c>
      <c r="B12774" s="4">
        <v>1</v>
      </c>
      <c r="C12774" s="4" t="s">
        <v>26532</v>
      </c>
      <c r="D12774" s="4" t="s">
        <v>26533</v>
      </c>
      <c r="E12774" s="4" t="s">
        <v>26534</v>
      </c>
    </row>
    <row r="12775" spans="1:5">
      <c r="A12775" s="10">
        <v>2712</v>
      </c>
      <c r="B12775" s="4">
        <v>1</v>
      </c>
      <c r="C12775" s="4" t="s">
        <v>26532</v>
      </c>
      <c r="D12775" s="11" t="s">
        <v>26535</v>
      </c>
      <c r="E12775" s="4" t="s">
        <v>26536</v>
      </c>
    </row>
    <row r="12776" spans="1:5">
      <c r="A12776" s="10">
        <v>2713</v>
      </c>
      <c r="B12776" s="4">
        <v>1</v>
      </c>
      <c r="C12776" s="4" t="s">
        <v>26532</v>
      </c>
      <c r="D12776" s="4" t="s">
        <v>26537</v>
      </c>
      <c r="E12776" s="4" t="s">
        <v>26538</v>
      </c>
    </row>
    <row r="12777" spans="1:5">
      <c r="A12777" s="10">
        <v>2714</v>
      </c>
      <c r="B12777" s="4">
        <v>1</v>
      </c>
      <c r="C12777" s="4" t="s">
        <v>26532</v>
      </c>
      <c r="D12777" s="4" t="s">
        <v>26539</v>
      </c>
      <c r="E12777" s="4" t="s">
        <v>26540</v>
      </c>
    </row>
    <row r="12778" spans="1:5">
      <c r="A12778" s="10" t="s">
        <v>27</v>
      </c>
      <c r="B12778" s="4">
        <v>0</v>
      </c>
      <c r="C12778" s="4" t="s">
        <v>26532</v>
      </c>
      <c r="D12778" s="4" t="s">
        <v>26541</v>
      </c>
      <c r="E12778" s="4" t="s">
        <v>26542</v>
      </c>
    </row>
    <row r="12779" spans="1:5">
      <c r="A12779" s="10" t="s">
        <v>39</v>
      </c>
      <c r="B12779" s="4" t="s">
        <v>40</v>
      </c>
      <c r="C12779" s="4" t="s">
        <v>26532</v>
      </c>
      <c r="D12779" s="4" t="s">
        <v>26543</v>
      </c>
      <c r="E12779" s="4" t="s">
        <v>26544</v>
      </c>
    </row>
    <row r="12780" spans="1:5">
      <c r="A12780" s="10" t="s">
        <v>43</v>
      </c>
      <c r="B12780" s="4" t="s">
        <v>825</v>
      </c>
      <c r="C12780" s="4" t="s">
        <v>26532</v>
      </c>
      <c r="D12780" s="4" t="s">
        <v>26545</v>
      </c>
      <c r="E12780" s="4" t="s">
        <v>26546</v>
      </c>
    </row>
    <row r="12781" spans="1:5">
      <c r="A12781" s="10" t="s">
        <v>27</v>
      </c>
      <c r="B12781" s="4">
        <v>0</v>
      </c>
      <c r="C12781" s="4" t="s">
        <v>26532</v>
      </c>
      <c r="D12781" s="4" t="s">
        <v>26547</v>
      </c>
      <c r="E12781" s="4" t="s">
        <v>26548</v>
      </c>
    </row>
    <row r="12782" spans="1:5">
      <c r="A12782" s="10" t="s">
        <v>48</v>
      </c>
      <c r="B12782" s="4" t="s">
        <v>85</v>
      </c>
      <c r="C12782" s="4" t="s">
        <v>26532</v>
      </c>
      <c r="D12782" s="11" t="s">
        <v>26549</v>
      </c>
      <c r="E12782" s="4" t="s">
        <v>26550</v>
      </c>
    </row>
    <row r="12783" spans="1:5">
      <c r="A12783" s="10" t="s">
        <v>51</v>
      </c>
      <c r="B12783" s="4">
        <v>6000</v>
      </c>
      <c r="C12783" s="4" t="s">
        <v>26532</v>
      </c>
      <c r="D12783" s="4" t="s">
        <v>26551</v>
      </c>
      <c r="E12783" s="4" t="s">
        <v>26552</v>
      </c>
    </row>
    <row r="12784" spans="1:5">
      <c r="A12784" s="10" t="s">
        <v>27</v>
      </c>
      <c r="B12784" s="4">
        <v>0</v>
      </c>
      <c r="C12784" s="4" t="s">
        <v>26532</v>
      </c>
      <c r="D12784" s="4" t="s">
        <v>26553</v>
      </c>
      <c r="E12784" s="4" t="s">
        <v>26554</v>
      </c>
    </row>
    <row r="12785" spans="1:5">
      <c r="A12785" s="10" t="s">
        <v>56</v>
      </c>
      <c r="B12785" s="4" t="s">
        <v>40</v>
      </c>
      <c r="C12785" s="4" t="s">
        <v>26532</v>
      </c>
      <c r="D12785" s="4">
        <v>24917226</v>
      </c>
      <c r="E12785" s="4" t="s">
        <v>26555</v>
      </c>
    </row>
    <row r="12786" spans="1:5">
      <c r="A12786" s="10" t="s">
        <v>59</v>
      </c>
      <c r="B12786" s="4">
        <v>3800</v>
      </c>
      <c r="C12786" s="4" t="s">
        <v>26532</v>
      </c>
      <c r="D12786" s="4" t="s">
        <v>26556</v>
      </c>
      <c r="E12786" s="4" t="s">
        <v>26557</v>
      </c>
    </row>
    <row r="12787" spans="1:5">
      <c r="A12787" s="10" t="s">
        <v>27</v>
      </c>
      <c r="B12787" s="4">
        <v>0</v>
      </c>
      <c r="C12787" s="4" t="s">
        <v>26558</v>
      </c>
      <c r="D12787" s="4" t="s">
        <v>26559</v>
      </c>
      <c r="E12787" s="11">
        <v>9181200000000000</v>
      </c>
    </row>
    <row r="12788" spans="1:5">
      <c r="A12788" s="10" t="s">
        <v>30</v>
      </c>
      <c r="B12788" s="4">
        <v>4468</v>
      </c>
      <c r="C12788" s="4" t="s">
        <v>26558</v>
      </c>
      <c r="D12788" s="11">
        <v>2.4949000000000002E+102</v>
      </c>
      <c r="E12788" s="4" t="s">
        <v>26560</v>
      </c>
    </row>
    <row r="12789" spans="1:5">
      <c r="A12789" s="10" t="s">
        <v>34</v>
      </c>
      <c r="B12789" s="4">
        <v>3000</v>
      </c>
      <c r="C12789" s="4" t="s">
        <v>26558</v>
      </c>
      <c r="D12789" s="4" t="s">
        <v>26561</v>
      </c>
      <c r="E12789" s="4" t="s">
        <v>26562</v>
      </c>
    </row>
    <row r="12790" spans="1:5">
      <c r="A12790" s="10">
        <v>2711</v>
      </c>
      <c r="B12790" s="4">
        <v>1</v>
      </c>
      <c r="C12790" s="4" t="s">
        <v>26563</v>
      </c>
      <c r="D12790" s="4" t="s">
        <v>26564</v>
      </c>
      <c r="E12790" s="4" t="s">
        <v>26565</v>
      </c>
    </row>
    <row r="12791" spans="1:5">
      <c r="A12791" s="10">
        <v>2712</v>
      </c>
      <c r="B12791" s="4">
        <v>1</v>
      </c>
      <c r="C12791" s="4" t="s">
        <v>26563</v>
      </c>
      <c r="D12791" s="4" t="s">
        <v>26566</v>
      </c>
      <c r="E12791" s="4" t="s">
        <v>26567</v>
      </c>
    </row>
    <row r="12792" spans="1:5">
      <c r="A12792" s="10">
        <v>2713</v>
      </c>
      <c r="B12792" s="4">
        <v>1</v>
      </c>
      <c r="C12792" s="4" t="s">
        <v>26563</v>
      </c>
      <c r="D12792" s="4" t="s">
        <v>26568</v>
      </c>
      <c r="E12792" s="4" t="s">
        <v>26569</v>
      </c>
    </row>
    <row r="12793" spans="1:5">
      <c r="A12793" s="10">
        <v>2714</v>
      </c>
      <c r="B12793" s="4">
        <v>1</v>
      </c>
      <c r="C12793" s="4" t="s">
        <v>26563</v>
      </c>
      <c r="D12793" s="4" t="s">
        <v>26570</v>
      </c>
      <c r="E12793" s="4" t="s">
        <v>26571</v>
      </c>
    </row>
    <row r="12794" spans="1:5">
      <c r="A12794" s="10" t="s">
        <v>27</v>
      </c>
      <c r="B12794" s="4">
        <v>0</v>
      </c>
      <c r="C12794" s="4" t="s">
        <v>26563</v>
      </c>
      <c r="D12794" s="11" t="s">
        <v>26572</v>
      </c>
      <c r="E12794" s="11" t="s">
        <v>26573</v>
      </c>
    </row>
    <row r="12795" spans="1:5">
      <c r="A12795" s="10" t="s">
        <v>48</v>
      </c>
      <c r="B12795" s="4" t="s">
        <v>85</v>
      </c>
      <c r="C12795" s="4" t="s">
        <v>26563</v>
      </c>
      <c r="D12795" s="4" t="s">
        <v>26574</v>
      </c>
      <c r="E12795" s="4" t="s">
        <v>26575</v>
      </c>
    </row>
    <row r="12796" spans="1:5">
      <c r="A12796" s="10" t="s">
        <v>51</v>
      </c>
      <c r="B12796" s="4">
        <v>3000</v>
      </c>
      <c r="C12796" s="4" t="s">
        <v>26563</v>
      </c>
      <c r="D12796" s="11" t="s">
        <v>26576</v>
      </c>
      <c r="E12796" s="4" t="s">
        <v>26577</v>
      </c>
    </row>
    <row r="12797" spans="1:5">
      <c r="A12797" s="10" t="s">
        <v>27</v>
      </c>
      <c r="B12797" s="4">
        <v>0</v>
      </c>
      <c r="C12797" s="4" t="s">
        <v>26563</v>
      </c>
      <c r="D12797" s="4" t="s">
        <v>26578</v>
      </c>
      <c r="E12797" s="4" t="s">
        <v>26579</v>
      </c>
    </row>
    <row r="12798" spans="1:5">
      <c r="A12798" s="10" t="s">
        <v>56</v>
      </c>
      <c r="B12798" s="4" t="s">
        <v>40</v>
      </c>
      <c r="C12798" s="4" t="s">
        <v>26563</v>
      </c>
      <c r="D12798" s="4" t="s">
        <v>26580</v>
      </c>
      <c r="E12798" s="4" t="s">
        <v>26581</v>
      </c>
    </row>
    <row r="12799" spans="1:5">
      <c r="A12799" s="10" t="s">
        <v>59</v>
      </c>
      <c r="B12799" s="4">
        <v>2000</v>
      </c>
      <c r="C12799" s="4" t="s">
        <v>26563</v>
      </c>
      <c r="D12799" s="4" t="s">
        <v>26582</v>
      </c>
      <c r="E12799" s="4" t="s">
        <v>26583</v>
      </c>
    </row>
    <row r="12800" spans="1:5">
      <c r="A12800" s="10" t="s">
        <v>27</v>
      </c>
      <c r="B12800" s="4">
        <v>0</v>
      </c>
      <c r="C12800" s="4" t="s">
        <v>26563</v>
      </c>
      <c r="D12800" s="4" t="s">
        <v>26584</v>
      </c>
      <c r="E12800" s="4" t="s">
        <v>26585</v>
      </c>
    </row>
    <row r="12801" spans="1:5">
      <c r="A12801" s="10" t="s">
        <v>30</v>
      </c>
      <c r="B12801" s="4">
        <v>4468</v>
      </c>
      <c r="C12801" s="4" t="s">
        <v>26563</v>
      </c>
      <c r="D12801" s="4" t="s">
        <v>26586</v>
      </c>
      <c r="E12801" s="4" t="s">
        <v>26587</v>
      </c>
    </row>
    <row r="12802" spans="1:5">
      <c r="A12802" s="10" t="s">
        <v>34</v>
      </c>
      <c r="B12802" s="4">
        <v>7800</v>
      </c>
      <c r="C12802" s="4" t="s">
        <v>26563</v>
      </c>
      <c r="D12802" s="4" t="s">
        <v>26588</v>
      </c>
      <c r="E12802" s="4" t="s">
        <v>26589</v>
      </c>
    </row>
    <row r="12803" spans="1:5">
      <c r="A12803" s="10" t="s">
        <v>27</v>
      </c>
      <c r="B12803" s="4">
        <v>0</v>
      </c>
      <c r="C12803" s="4" t="s">
        <v>26590</v>
      </c>
      <c r="D12803" s="4" t="s">
        <v>26591</v>
      </c>
      <c r="E12803" s="4" t="s">
        <v>26592</v>
      </c>
    </row>
    <row r="12804" spans="1:5">
      <c r="A12804" s="10" t="s">
        <v>39</v>
      </c>
      <c r="B12804" s="4" t="s">
        <v>40</v>
      </c>
      <c r="C12804" s="4" t="s">
        <v>26590</v>
      </c>
      <c r="D12804" s="4">
        <v>48681139</v>
      </c>
      <c r="E12804" s="4" t="s">
        <v>26593</v>
      </c>
    </row>
    <row r="12805" spans="1:5">
      <c r="A12805" s="10" t="s">
        <v>43</v>
      </c>
      <c r="B12805" s="4" t="s">
        <v>394</v>
      </c>
      <c r="C12805" s="4" t="s">
        <v>26590</v>
      </c>
      <c r="D12805" s="4" t="s">
        <v>26594</v>
      </c>
      <c r="E12805" s="4" t="s">
        <v>26595</v>
      </c>
    </row>
    <row r="12806" spans="1:5">
      <c r="A12806" s="10">
        <v>2711</v>
      </c>
      <c r="B12806" s="4">
        <v>1</v>
      </c>
      <c r="C12806" s="4" t="s">
        <v>26596</v>
      </c>
      <c r="D12806" s="4" t="s">
        <v>26597</v>
      </c>
      <c r="E12806" s="4" t="s">
        <v>26598</v>
      </c>
    </row>
    <row r="12807" spans="1:5">
      <c r="A12807" s="10">
        <v>2712</v>
      </c>
      <c r="B12807" s="4">
        <v>1</v>
      </c>
      <c r="C12807" s="4" t="s">
        <v>26596</v>
      </c>
      <c r="D12807" s="4" t="s">
        <v>26599</v>
      </c>
      <c r="E12807" s="4" t="s">
        <v>26600</v>
      </c>
    </row>
    <row r="12808" spans="1:5">
      <c r="A12808" s="10">
        <v>2713</v>
      </c>
      <c r="B12808" s="4">
        <v>1</v>
      </c>
      <c r="C12808" s="4" t="s">
        <v>26596</v>
      </c>
      <c r="D12808" s="4" t="s">
        <v>26601</v>
      </c>
      <c r="E12808" s="4" t="s">
        <v>26602</v>
      </c>
    </row>
    <row r="12809" spans="1:5">
      <c r="A12809" s="10">
        <v>2714</v>
      </c>
      <c r="B12809" s="4">
        <v>1</v>
      </c>
      <c r="C12809" s="4" t="s">
        <v>26596</v>
      </c>
      <c r="D12809" s="4" t="s">
        <v>26603</v>
      </c>
      <c r="E12809" s="4" t="s">
        <v>26604</v>
      </c>
    </row>
    <row r="12810" spans="1:5">
      <c r="A12810" s="10" t="s">
        <v>27</v>
      </c>
      <c r="B12810" s="4">
        <v>0</v>
      </c>
      <c r="C12810" s="4" t="s">
        <v>26596</v>
      </c>
      <c r="D12810" s="4" t="s">
        <v>26605</v>
      </c>
      <c r="E12810" s="4" t="s">
        <v>26606</v>
      </c>
    </row>
    <row r="12811" spans="1:5">
      <c r="A12811" s="10" t="s">
        <v>56</v>
      </c>
      <c r="B12811" s="4" t="s">
        <v>40</v>
      </c>
      <c r="C12811" s="4" t="s">
        <v>26596</v>
      </c>
      <c r="D12811" s="4" t="s">
        <v>26607</v>
      </c>
      <c r="E12811" s="4" t="s">
        <v>26608</v>
      </c>
    </row>
    <row r="12812" spans="1:5">
      <c r="A12812" s="10" t="s">
        <v>59</v>
      </c>
      <c r="B12812" s="4" t="s">
        <v>452</v>
      </c>
      <c r="C12812" s="4" t="s">
        <v>26596</v>
      </c>
      <c r="D12812" s="4" t="s">
        <v>26609</v>
      </c>
      <c r="E12812" s="4" t="s">
        <v>26610</v>
      </c>
    </row>
    <row r="12813" spans="1:5">
      <c r="A12813" s="10" t="s">
        <v>27</v>
      </c>
      <c r="B12813" s="4">
        <v>0</v>
      </c>
      <c r="C12813" s="4" t="s">
        <v>26596</v>
      </c>
      <c r="D12813" s="4" t="s">
        <v>26611</v>
      </c>
      <c r="E12813" s="4" t="s">
        <v>26612</v>
      </c>
    </row>
    <row r="12814" spans="1:5">
      <c r="A12814" s="10" t="s">
        <v>30</v>
      </c>
      <c r="B12814" s="4">
        <v>4470</v>
      </c>
      <c r="C12814" s="4" t="s">
        <v>26596</v>
      </c>
      <c r="D12814" s="4" t="s">
        <v>26613</v>
      </c>
      <c r="E12814" s="4" t="s">
        <v>26614</v>
      </c>
    </row>
    <row r="12815" spans="1:5">
      <c r="A12815" s="10" t="s">
        <v>34</v>
      </c>
      <c r="B12815" s="4">
        <v>4000</v>
      </c>
      <c r="C12815" s="4" t="s">
        <v>26596</v>
      </c>
      <c r="D12815" s="4" t="s">
        <v>26615</v>
      </c>
      <c r="E12815" s="4" t="s">
        <v>26616</v>
      </c>
    </row>
    <row r="12816" spans="1:5">
      <c r="A12816" s="10" t="s">
        <v>27</v>
      </c>
      <c r="B12816" s="4">
        <v>0</v>
      </c>
      <c r="C12816" s="4" t="s">
        <v>26596</v>
      </c>
      <c r="D12816" s="4" t="s">
        <v>26617</v>
      </c>
      <c r="E12816" s="4" t="s">
        <v>26618</v>
      </c>
    </row>
    <row r="12817" spans="1:5">
      <c r="A12817" s="10" t="s">
        <v>39</v>
      </c>
      <c r="B12817" s="4" t="s">
        <v>40</v>
      </c>
      <c r="C12817" s="4" t="s">
        <v>26596</v>
      </c>
      <c r="D12817" s="4" t="s">
        <v>26619</v>
      </c>
      <c r="E12817" s="4" t="s">
        <v>26620</v>
      </c>
    </row>
    <row r="12818" spans="1:5">
      <c r="A12818" s="10" t="s">
        <v>43</v>
      </c>
      <c r="B12818" s="4">
        <v>6800</v>
      </c>
      <c r="C12818" s="4" t="s">
        <v>26596</v>
      </c>
      <c r="D12818" s="4" t="s">
        <v>26621</v>
      </c>
      <c r="E12818" s="4" t="s">
        <v>26622</v>
      </c>
    </row>
    <row r="12819" spans="1:5">
      <c r="A12819" s="10" t="s">
        <v>27</v>
      </c>
      <c r="B12819" s="4">
        <v>0</v>
      </c>
      <c r="C12819" s="4" t="s">
        <v>26623</v>
      </c>
      <c r="D12819" s="4" t="s">
        <v>26624</v>
      </c>
      <c r="E12819" s="4" t="s">
        <v>26625</v>
      </c>
    </row>
    <row r="12820" spans="1:5">
      <c r="A12820" s="10" t="s">
        <v>48</v>
      </c>
      <c r="B12820" s="4" t="s">
        <v>85</v>
      </c>
      <c r="C12820" s="4" t="s">
        <v>26623</v>
      </c>
      <c r="D12820" s="4" t="s">
        <v>26626</v>
      </c>
      <c r="E12820" s="4" t="s">
        <v>26627</v>
      </c>
    </row>
    <row r="12821" spans="1:5">
      <c r="A12821" s="10" t="s">
        <v>51</v>
      </c>
      <c r="B12821" s="4">
        <v>4000</v>
      </c>
      <c r="C12821" s="4" t="s">
        <v>26623</v>
      </c>
      <c r="D12821" s="4" t="s">
        <v>26628</v>
      </c>
      <c r="E12821" s="4" t="s">
        <v>26629</v>
      </c>
    </row>
    <row r="12822" spans="1:5">
      <c r="A12822" s="10">
        <v>2711</v>
      </c>
      <c r="B12822" s="4">
        <v>1</v>
      </c>
      <c r="C12822" s="4" t="s">
        <v>26630</v>
      </c>
      <c r="D12822" s="4" t="s">
        <v>26631</v>
      </c>
      <c r="E12822" s="4" t="s">
        <v>26632</v>
      </c>
    </row>
    <row r="12823" spans="1:5">
      <c r="A12823" s="10">
        <v>2712</v>
      </c>
      <c r="B12823" s="4">
        <v>1</v>
      </c>
      <c r="C12823" s="4" t="s">
        <v>26630</v>
      </c>
      <c r="D12823" s="4" t="s">
        <v>26633</v>
      </c>
      <c r="E12823" s="4" t="s">
        <v>26634</v>
      </c>
    </row>
    <row r="12824" spans="1:5">
      <c r="A12824" s="10">
        <v>2713</v>
      </c>
      <c r="B12824" s="4">
        <v>1</v>
      </c>
      <c r="C12824" s="4" t="s">
        <v>26630</v>
      </c>
      <c r="D12824" s="4" t="s">
        <v>26635</v>
      </c>
      <c r="E12824" s="4" t="s">
        <v>26636</v>
      </c>
    </row>
    <row r="12825" spans="1:5">
      <c r="A12825" s="10">
        <v>2714</v>
      </c>
      <c r="B12825" s="4">
        <v>1</v>
      </c>
      <c r="C12825" s="4" t="s">
        <v>26630</v>
      </c>
      <c r="D12825" s="4" t="s">
        <v>26637</v>
      </c>
      <c r="E12825" s="4" t="s">
        <v>26638</v>
      </c>
    </row>
    <row r="12826" spans="1:5">
      <c r="A12826" s="10" t="s">
        <v>27</v>
      </c>
      <c r="B12826" s="4">
        <v>0</v>
      </c>
      <c r="C12826" s="4" t="s">
        <v>26630</v>
      </c>
      <c r="D12826" s="4" t="s">
        <v>26639</v>
      </c>
      <c r="E12826" s="4" t="s">
        <v>26640</v>
      </c>
    </row>
    <row r="12827" spans="1:5">
      <c r="A12827" s="10" t="s">
        <v>30</v>
      </c>
      <c r="B12827" s="4">
        <v>4470</v>
      </c>
      <c r="C12827" s="4" t="s">
        <v>26630</v>
      </c>
      <c r="D12827" s="4" t="s">
        <v>26641</v>
      </c>
      <c r="E12827" s="4" t="s">
        <v>26642</v>
      </c>
    </row>
    <row r="12828" spans="1:5">
      <c r="A12828" s="10" t="s">
        <v>34</v>
      </c>
      <c r="B12828" s="4">
        <v>4400</v>
      </c>
      <c r="C12828" s="4" t="s">
        <v>26630</v>
      </c>
      <c r="D12828" s="11">
        <v>9.0008999999999998E+45</v>
      </c>
      <c r="E12828" s="4" t="s">
        <v>26643</v>
      </c>
    </row>
    <row r="12829" spans="1:5">
      <c r="A12829" s="10" t="s">
        <v>27</v>
      </c>
      <c r="B12829" s="4">
        <v>0</v>
      </c>
      <c r="C12829" s="4" t="s">
        <v>26630</v>
      </c>
      <c r="D12829" s="4" t="s">
        <v>26644</v>
      </c>
      <c r="E12829" s="4" t="s">
        <v>26645</v>
      </c>
    </row>
    <row r="12830" spans="1:5">
      <c r="A12830" s="10" t="s">
        <v>39</v>
      </c>
      <c r="B12830" s="4" t="s">
        <v>85</v>
      </c>
      <c r="C12830" s="4" t="s">
        <v>26630</v>
      </c>
      <c r="D12830" s="4" t="s">
        <v>26646</v>
      </c>
      <c r="E12830" s="4" t="s">
        <v>26647</v>
      </c>
    </row>
    <row r="12831" spans="1:5">
      <c r="A12831" s="10" t="s">
        <v>43</v>
      </c>
      <c r="B12831" s="4">
        <v>800</v>
      </c>
      <c r="C12831" s="4" t="s">
        <v>26630</v>
      </c>
      <c r="D12831" s="4" t="s">
        <v>26648</v>
      </c>
      <c r="E12831" s="4" t="s">
        <v>26649</v>
      </c>
    </row>
    <row r="12832" spans="1:5">
      <c r="A12832" s="10" t="s">
        <v>27</v>
      </c>
      <c r="B12832" s="4">
        <v>0</v>
      </c>
      <c r="C12832" s="4" t="s">
        <v>26630</v>
      </c>
      <c r="D12832" s="4" t="s">
        <v>26650</v>
      </c>
      <c r="E12832" s="4" t="s">
        <v>26651</v>
      </c>
    </row>
    <row r="12833" spans="1:5">
      <c r="A12833" s="10" t="s">
        <v>48</v>
      </c>
      <c r="B12833" s="4" t="s">
        <v>40</v>
      </c>
      <c r="C12833" s="4" t="s">
        <v>26630</v>
      </c>
      <c r="D12833" s="4" t="s">
        <v>26652</v>
      </c>
      <c r="E12833" s="4" t="s">
        <v>26653</v>
      </c>
    </row>
    <row r="12834" spans="1:5">
      <c r="A12834" s="10" t="s">
        <v>51</v>
      </c>
      <c r="B12834" s="4">
        <v>9000</v>
      </c>
      <c r="C12834" s="4" t="s">
        <v>26630</v>
      </c>
      <c r="D12834" s="4" t="s">
        <v>26654</v>
      </c>
      <c r="E12834" s="4" t="s">
        <v>26655</v>
      </c>
    </row>
    <row r="12835" spans="1:5">
      <c r="A12835" s="10" t="s">
        <v>27</v>
      </c>
      <c r="B12835" s="4">
        <v>0</v>
      </c>
      <c r="C12835" s="4" t="s">
        <v>26630</v>
      </c>
      <c r="D12835" s="4" t="s">
        <v>26656</v>
      </c>
      <c r="E12835" s="4" t="s">
        <v>26657</v>
      </c>
    </row>
    <row r="12836" spans="1:5">
      <c r="A12836" s="10" t="s">
        <v>56</v>
      </c>
      <c r="B12836" s="4" t="s">
        <v>85</v>
      </c>
      <c r="C12836" s="4" t="s">
        <v>26630</v>
      </c>
      <c r="D12836" s="4" t="s">
        <v>26658</v>
      </c>
      <c r="E12836" s="11" t="s">
        <v>26659</v>
      </c>
    </row>
    <row r="12837" spans="1:5">
      <c r="A12837" s="10" t="s">
        <v>59</v>
      </c>
      <c r="B12837" s="4">
        <v>800</v>
      </c>
      <c r="C12837" s="4" t="s">
        <v>26630</v>
      </c>
      <c r="D12837" s="4" t="s">
        <v>26660</v>
      </c>
      <c r="E12837" s="4" t="s">
        <v>26661</v>
      </c>
    </row>
    <row r="12838" spans="1:5">
      <c r="A12838" s="10">
        <v>2711</v>
      </c>
      <c r="B12838" s="4">
        <v>1</v>
      </c>
      <c r="C12838" s="4" t="s">
        <v>26662</v>
      </c>
      <c r="D12838" s="4" t="s">
        <v>26663</v>
      </c>
      <c r="E12838" s="4" t="s">
        <v>26664</v>
      </c>
    </row>
    <row r="12839" spans="1:5">
      <c r="A12839" s="10">
        <v>2712</v>
      </c>
      <c r="B12839" s="4">
        <v>1</v>
      </c>
      <c r="C12839" s="4" t="s">
        <v>26662</v>
      </c>
      <c r="D12839" s="4" t="s">
        <v>26665</v>
      </c>
      <c r="E12839" s="4" t="s">
        <v>26666</v>
      </c>
    </row>
    <row r="12840" spans="1:5">
      <c r="A12840" s="10">
        <v>2713</v>
      </c>
      <c r="B12840" s="4">
        <v>1</v>
      </c>
      <c r="C12840" s="4" t="s">
        <v>26662</v>
      </c>
      <c r="D12840" s="4" t="s">
        <v>26667</v>
      </c>
      <c r="E12840" s="4" t="s">
        <v>26668</v>
      </c>
    </row>
    <row r="12841" spans="1:5">
      <c r="A12841" s="10">
        <v>2714</v>
      </c>
      <c r="B12841" s="4">
        <v>1</v>
      </c>
      <c r="C12841" s="4" t="s">
        <v>26662</v>
      </c>
      <c r="D12841" s="4" t="s">
        <v>26669</v>
      </c>
      <c r="E12841" s="4" t="s">
        <v>26670</v>
      </c>
    </row>
    <row r="12842" spans="1:5">
      <c r="A12842" s="10" t="s">
        <v>27</v>
      </c>
      <c r="B12842" s="4">
        <v>0</v>
      </c>
      <c r="C12842" s="4" t="s">
        <v>26671</v>
      </c>
      <c r="D12842" s="4" t="s">
        <v>26672</v>
      </c>
      <c r="E12842" s="4" t="s">
        <v>26673</v>
      </c>
    </row>
    <row r="12843" spans="1:5">
      <c r="A12843" s="10" t="s">
        <v>39</v>
      </c>
      <c r="B12843" s="4" t="s">
        <v>40</v>
      </c>
      <c r="C12843" s="4" t="s">
        <v>26671</v>
      </c>
      <c r="D12843" s="4" t="s">
        <v>26674</v>
      </c>
      <c r="E12843" s="4" t="s">
        <v>26675</v>
      </c>
    </row>
    <row r="12844" spans="1:5">
      <c r="A12844" s="10" t="s">
        <v>43</v>
      </c>
      <c r="B12844" s="4" t="s">
        <v>487</v>
      </c>
      <c r="C12844" s="4" t="s">
        <v>26671</v>
      </c>
      <c r="D12844" s="4" t="s">
        <v>26676</v>
      </c>
      <c r="E12844" s="4" t="s">
        <v>26677</v>
      </c>
    </row>
    <row r="12845" spans="1:5">
      <c r="A12845" s="10" t="s">
        <v>27</v>
      </c>
      <c r="B12845" s="4">
        <v>0</v>
      </c>
      <c r="C12845" s="4" t="s">
        <v>26671</v>
      </c>
      <c r="D12845" s="4" t="s">
        <v>26678</v>
      </c>
      <c r="E12845" s="4" t="s">
        <v>26679</v>
      </c>
    </row>
    <row r="12846" spans="1:5">
      <c r="A12846" s="10" t="s">
        <v>48</v>
      </c>
      <c r="B12846" s="4" t="s">
        <v>85</v>
      </c>
      <c r="C12846" s="4" t="s">
        <v>26671</v>
      </c>
      <c r="D12846" s="4" t="s">
        <v>26680</v>
      </c>
      <c r="E12846" s="4">
        <v>16052153</v>
      </c>
    </row>
    <row r="12847" spans="1:5">
      <c r="A12847" s="10" t="s">
        <v>51</v>
      </c>
      <c r="B12847" s="4">
        <v>9800</v>
      </c>
      <c r="C12847" s="4" t="s">
        <v>26671</v>
      </c>
      <c r="D12847" s="4" t="s">
        <v>26681</v>
      </c>
      <c r="E12847" s="4" t="s">
        <v>26682</v>
      </c>
    </row>
    <row r="12848" spans="1:5">
      <c r="A12848" s="10" t="s">
        <v>27</v>
      </c>
      <c r="B12848" s="4">
        <v>0</v>
      </c>
      <c r="C12848" s="4" t="s">
        <v>26671</v>
      </c>
      <c r="D12848" s="4" t="s">
        <v>26683</v>
      </c>
      <c r="E12848" s="4" t="s">
        <v>26684</v>
      </c>
    </row>
    <row r="12849" spans="1:5">
      <c r="A12849" s="10" t="s">
        <v>56</v>
      </c>
      <c r="B12849" s="4" t="s">
        <v>40</v>
      </c>
      <c r="C12849" s="4" t="s">
        <v>26671</v>
      </c>
      <c r="D12849" s="4" t="s">
        <v>26685</v>
      </c>
      <c r="E12849" s="4" t="s">
        <v>26686</v>
      </c>
    </row>
    <row r="12850" spans="1:5">
      <c r="A12850" s="10" t="s">
        <v>59</v>
      </c>
      <c r="B12850" s="4">
        <v>4000</v>
      </c>
      <c r="C12850" s="4" t="s">
        <v>26671</v>
      </c>
      <c r="D12850" s="4" t="s">
        <v>26687</v>
      </c>
      <c r="E12850" s="4" t="s">
        <v>26688</v>
      </c>
    </row>
    <row r="12851" spans="1:5">
      <c r="A12851" s="10" t="s">
        <v>27</v>
      </c>
      <c r="B12851" s="4">
        <v>0</v>
      </c>
      <c r="C12851" s="4" t="s">
        <v>26671</v>
      </c>
      <c r="D12851" s="4" t="s">
        <v>26689</v>
      </c>
      <c r="E12851" s="4" t="s">
        <v>26690</v>
      </c>
    </row>
    <row r="12852" spans="1:5">
      <c r="A12852" s="10" t="s">
        <v>30</v>
      </c>
      <c r="B12852" s="4">
        <v>4468</v>
      </c>
      <c r="C12852" s="4" t="s">
        <v>26671</v>
      </c>
      <c r="D12852" s="4" t="s">
        <v>26691</v>
      </c>
      <c r="E12852" s="4" t="s">
        <v>26692</v>
      </c>
    </row>
    <row r="12853" spans="1:5">
      <c r="A12853" s="10" t="s">
        <v>34</v>
      </c>
      <c r="B12853" s="4">
        <v>7000</v>
      </c>
      <c r="C12853" s="4" t="s">
        <v>26671</v>
      </c>
      <c r="D12853" s="4" t="s">
        <v>26693</v>
      </c>
      <c r="E12853" s="4" t="s">
        <v>26694</v>
      </c>
    </row>
    <row r="12854" spans="1:5">
      <c r="A12854" s="10">
        <v>2711</v>
      </c>
      <c r="B12854" s="4">
        <v>1</v>
      </c>
      <c r="C12854" s="4" t="s">
        <v>26695</v>
      </c>
      <c r="D12854" s="4" t="s">
        <v>26696</v>
      </c>
      <c r="E12854" s="4">
        <v>78818443</v>
      </c>
    </row>
    <row r="12855" spans="1:5">
      <c r="A12855" s="10">
        <v>2712</v>
      </c>
      <c r="B12855" s="4">
        <v>1</v>
      </c>
      <c r="C12855" s="4" t="s">
        <v>26695</v>
      </c>
      <c r="D12855" s="4" t="s">
        <v>26697</v>
      </c>
      <c r="E12855" s="4" t="s">
        <v>26698</v>
      </c>
    </row>
    <row r="12856" spans="1:5">
      <c r="A12856" s="10">
        <v>2713</v>
      </c>
      <c r="B12856" s="4">
        <v>1</v>
      </c>
      <c r="C12856" s="4" t="s">
        <v>26695</v>
      </c>
      <c r="D12856" s="4" t="s">
        <v>26699</v>
      </c>
      <c r="E12856" s="4" t="s">
        <v>26700</v>
      </c>
    </row>
    <row r="12857" spans="1:5">
      <c r="A12857" s="10">
        <v>2714</v>
      </c>
      <c r="B12857" s="4">
        <v>1</v>
      </c>
      <c r="C12857" s="4" t="s">
        <v>26695</v>
      </c>
      <c r="D12857" s="4" t="s">
        <v>26701</v>
      </c>
      <c r="E12857" s="4" t="s">
        <v>26702</v>
      </c>
    </row>
    <row r="12858" spans="1:5">
      <c r="A12858" s="10" t="s">
        <v>27</v>
      </c>
      <c r="B12858" s="4">
        <v>0</v>
      </c>
      <c r="C12858" s="4" t="s">
        <v>26703</v>
      </c>
      <c r="D12858" s="4" t="s">
        <v>26704</v>
      </c>
      <c r="E12858" s="4" t="s">
        <v>26705</v>
      </c>
    </row>
    <row r="12859" spans="1:5">
      <c r="A12859" s="10" t="s">
        <v>48</v>
      </c>
      <c r="B12859" s="4" t="s">
        <v>40</v>
      </c>
      <c r="C12859" s="4" t="s">
        <v>26703</v>
      </c>
      <c r="D12859" s="4" t="s">
        <v>26706</v>
      </c>
      <c r="E12859" s="4" t="s">
        <v>26707</v>
      </c>
    </row>
    <row r="12860" spans="1:5">
      <c r="A12860" s="10" t="s">
        <v>51</v>
      </c>
      <c r="B12860" s="4">
        <v>9800</v>
      </c>
      <c r="C12860" s="4" t="s">
        <v>26703</v>
      </c>
      <c r="D12860" s="4" t="s">
        <v>26708</v>
      </c>
      <c r="E12860" s="4" t="s">
        <v>26709</v>
      </c>
    </row>
    <row r="12861" spans="1:5">
      <c r="A12861" s="10" t="s">
        <v>27</v>
      </c>
      <c r="B12861" s="4">
        <v>0</v>
      </c>
      <c r="C12861" s="4" t="s">
        <v>26703</v>
      </c>
      <c r="D12861" s="4" t="s">
        <v>26710</v>
      </c>
      <c r="E12861" s="4" t="s">
        <v>26711</v>
      </c>
    </row>
    <row r="12862" spans="1:5">
      <c r="A12862" s="10" t="s">
        <v>56</v>
      </c>
      <c r="B12862" s="4" t="s">
        <v>40</v>
      </c>
      <c r="C12862" s="4" t="s">
        <v>26703</v>
      </c>
      <c r="D12862" s="4" t="s">
        <v>26712</v>
      </c>
      <c r="E12862" s="4" t="s">
        <v>26713</v>
      </c>
    </row>
    <row r="12863" spans="1:5">
      <c r="A12863" s="10" t="s">
        <v>59</v>
      </c>
      <c r="B12863" s="4">
        <v>3800</v>
      </c>
      <c r="C12863" s="4" t="s">
        <v>26703</v>
      </c>
      <c r="D12863" s="4" t="s">
        <v>26714</v>
      </c>
      <c r="E12863" s="4" t="s">
        <v>26715</v>
      </c>
    </row>
    <row r="12864" spans="1:5">
      <c r="A12864" s="10" t="s">
        <v>27</v>
      </c>
      <c r="B12864" s="4">
        <v>0</v>
      </c>
      <c r="C12864" s="4" t="s">
        <v>26703</v>
      </c>
      <c r="D12864" s="4" t="s">
        <v>26716</v>
      </c>
      <c r="E12864" s="4" t="s">
        <v>26717</v>
      </c>
    </row>
    <row r="12865" spans="1:5">
      <c r="A12865" s="10" t="s">
        <v>30</v>
      </c>
      <c r="B12865" s="4">
        <v>4468</v>
      </c>
      <c r="C12865" s="4" t="s">
        <v>26703</v>
      </c>
      <c r="D12865" s="4" t="s">
        <v>26718</v>
      </c>
      <c r="E12865" s="4" t="s">
        <v>26719</v>
      </c>
    </row>
    <row r="12866" spans="1:5">
      <c r="A12866" s="10" t="s">
        <v>34</v>
      </c>
      <c r="B12866" s="4">
        <v>7000</v>
      </c>
      <c r="C12866" s="4" t="s">
        <v>26703</v>
      </c>
      <c r="D12866" s="4" t="s">
        <v>26720</v>
      </c>
      <c r="E12866" s="4" t="s">
        <v>26721</v>
      </c>
    </row>
    <row r="12867" spans="1:5">
      <c r="A12867" s="10" t="s">
        <v>27</v>
      </c>
      <c r="B12867" s="4">
        <v>0</v>
      </c>
      <c r="C12867" s="4" t="s">
        <v>26703</v>
      </c>
      <c r="D12867" s="4" t="s">
        <v>26722</v>
      </c>
      <c r="E12867" s="4" t="s">
        <v>26723</v>
      </c>
    </row>
    <row r="12868" spans="1:5">
      <c r="A12868" s="10" t="s">
        <v>39</v>
      </c>
      <c r="B12868" s="4" t="s">
        <v>40</v>
      </c>
      <c r="C12868" s="4" t="s">
        <v>26703</v>
      </c>
      <c r="D12868" s="4" t="s">
        <v>26724</v>
      </c>
      <c r="E12868" s="4" t="s">
        <v>26725</v>
      </c>
    </row>
    <row r="12869" spans="1:5">
      <c r="A12869" s="10" t="s">
        <v>43</v>
      </c>
      <c r="B12869" s="4">
        <v>6000</v>
      </c>
      <c r="C12869" s="4" t="s">
        <v>26703</v>
      </c>
      <c r="D12869" s="4" t="s">
        <v>26726</v>
      </c>
      <c r="E12869" s="4" t="s">
        <v>26727</v>
      </c>
    </row>
    <row r="12870" spans="1:5">
      <c r="A12870" s="10">
        <v>2711</v>
      </c>
      <c r="B12870" s="4">
        <v>1</v>
      </c>
      <c r="C12870" s="4" t="s">
        <v>26728</v>
      </c>
      <c r="D12870" s="4" t="s">
        <v>26729</v>
      </c>
      <c r="E12870" s="4" t="s">
        <v>26730</v>
      </c>
    </row>
    <row r="12871" spans="1:5">
      <c r="A12871" s="10">
        <v>2712</v>
      </c>
      <c r="B12871" s="4">
        <v>1</v>
      </c>
      <c r="C12871" s="4" t="s">
        <v>26728</v>
      </c>
      <c r="D12871" s="4" t="s">
        <v>26731</v>
      </c>
      <c r="E12871" s="4" t="s">
        <v>26732</v>
      </c>
    </row>
    <row r="12872" spans="1:5">
      <c r="A12872" s="10">
        <v>2713</v>
      </c>
      <c r="B12872" s="4">
        <v>1</v>
      </c>
      <c r="C12872" s="4" t="s">
        <v>26728</v>
      </c>
      <c r="D12872" s="4" t="s">
        <v>26733</v>
      </c>
      <c r="E12872" s="4" t="s">
        <v>26734</v>
      </c>
    </row>
    <row r="12873" spans="1:5">
      <c r="A12873" s="10">
        <v>2714</v>
      </c>
      <c r="B12873" s="4">
        <v>1</v>
      </c>
      <c r="C12873" s="4" t="s">
        <v>26728</v>
      </c>
      <c r="D12873" s="4" t="s">
        <v>26735</v>
      </c>
      <c r="E12873" s="4" t="s">
        <v>26736</v>
      </c>
    </row>
    <row r="12874" spans="1:5">
      <c r="A12874" s="10" t="s">
        <v>27</v>
      </c>
      <c r="B12874" s="4">
        <v>0</v>
      </c>
      <c r="C12874" s="4" t="s">
        <v>26737</v>
      </c>
      <c r="D12874" s="4" t="s">
        <v>26738</v>
      </c>
      <c r="E12874" s="4" t="s">
        <v>26739</v>
      </c>
    </row>
    <row r="12875" spans="1:5">
      <c r="A12875" s="10" t="s">
        <v>56</v>
      </c>
      <c r="B12875" s="4" t="s">
        <v>85</v>
      </c>
      <c r="C12875" s="4" t="s">
        <v>26737</v>
      </c>
      <c r="D12875" s="4" t="s">
        <v>26740</v>
      </c>
      <c r="E12875" s="4" t="s">
        <v>26741</v>
      </c>
    </row>
    <row r="12876" spans="1:5">
      <c r="A12876" s="10" t="s">
        <v>59</v>
      </c>
      <c r="B12876" s="4">
        <v>0</v>
      </c>
      <c r="C12876" s="4" t="s">
        <v>26737</v>
      </c>
      <c r="D12876" s="4" t="s">
        <v>26742</v>
      </c>
      <c r="E12876" s="4" t="s">
        <v>26743</v>
      </c>
    </row>
    <row r="12877" spans="1:5">
      <c r="A12877" s="10" t="s">
        <v>27</v>
      </c>
      <c r="B12877" s="4">
        <v>0</v>
      </c>
      <c r="C12877" s="4" t="s">
        <v>26737</v>
      </c>
      <c r="D12877" s="4" t="s">
        <v>26744</v>
      </c>
      <c r="E12877" s="4" t="s">
        <v>26745</v>
      </c>
    </row>
    <row r="12878" spans="1:5">
      <c r="A12878" s="10" t="s">
        <v>30</v>
      </c>
      <c r="B12878" s="4">
        <v>4470</v>
      </c>
      <c r="C12878" s="4" t="s">
        <v>26737</v>
      </c>
      <c r="D12878" s="4" t="s">
        <v>26746</v>
      </c>
      <c r="E12878" s="4" t="s">
        <v>26747</v>
      </c>
    </row>
    <row r="12879" spans="1:5">
      <c r="A12879" s="10" t="s">
        <v>34</v>
      </c>
      <c r="B12879" s="4" t="s">
        <v>123</v>
      </c>
      <c r="C12879" s="4" t="s">
        <v>26737</v>
      </c>
      <c r="D12879" s="4" t="s">
        <v>26748</v>
      </c>
      <c r="E12879" s="4" t="s">
        <v>26749</v>
      </c>
    </row>
    <row r="12880" spans="1:5">
      <c r="A12880" s="10" t="s">
        <v>27</v>
      </c>
      <c r="B12880" s="4">
        <v>0</v>
      </c>
      <c r="C12880" s="4" t="s">
        <v>26737</v>
      </c>
      <c r="D12880" s="4" t="s">
        <v>26750</v>
      </c>
      <c r="E12880" s="4" t="s">
        <v>26751</v>
      </c>
    </row>
    <row r="12881" spans="1:5">
      <c r="A12881" s="10" t="s">
        <v>39</v>
      </c>
      <c r="B12881" s="4" t="s">
        <v>40</v>
      </c>
      <c r="C12881" s="4" t="s">
        <v>26737</v>
      </c>
      <c r="D12881" s="4" t="s">
        <v>26752</v>
      </c>
      <c r="E12881" s="4" t="s">
        <v>26753</v>
      </c>
    </row>
    <row r="12882" spans="1:5">
      <c r="A12882" s="10" t="s">
        <v>43</v>
      </c>
      <c r="B12882" s="4" t="s">
        <v>150</v>
      </c>
      <c r="C12882" s="4" t="s">
        <v>26737</v>
      </c>
      <c r="D12882" s="4" t="s">
        <v>26754</v>
      </c>
      <c r="E12882" s="4" t="s">
        <v>26755</v>
      </c>
    </row>
    <row r="12883" spans="1:5">
      <c r="A12883" s="10" t="s">
        <v>27</v>
      </c>
      <c r="B12883" s="4">
        <v>0</v>
      </c>
      <c r="C12883" s="4" t="s">
        <v>26737</v>
      </c>
      <c r="D12883" s="4" t="s">
        <v>26756</v>
      </c>
      <c r="E12883" s="4">
        <v>63537362</v>
      </c>
    </row>
    <row r="12884" spans="1:5">
      <c r="A12884" s="10" t="s">
        <v>48</v>
      </c>
      <c r="B12884" s="4" t="s">
        <v>85</v>
      </c>
      <c r="C12884" s="4" t="s">
        <v>26737</v>
      </c>
      <c r="D12884" s="4" t="s">
        <v>26757</v>
      </c>
      <c r="E12884" s="4" t="s">
        <v>26758</v>
      </c>
    </row>
    <row r="12885" spans="1:5">
      <c r="A12885" s="10" t="s">
        <v>51</v>
      </c>
      <c r="B12885" s="4" t="s">
        <v>654</v>
      </c>
      <c r="C12885" s="4" t="s">
        <v>26737</v>
      </c>
      <c r="D12885" s="4" t="s">
        <v>26759</v>
      </c>
      <c r="E12885" s="4" t="s">
        <v>26760</v>
      </c>
    </row>
    <row r="12886" spans="1:5">
      <c r="A12886" s="10">
        <v>2711</v>
      </c>
      <c r="B12886" s="4">
        <v>1</v>
      </c>
      <c r="C12886" s="4" t="s">
        <v>26761</v>
      </c>
      <c r="D12886" s="4" t="s">
        <v>26762</v>
      </c>
      <c r="E12886" s="4" t="s">
        <v>26763</v>
      </c>
    </row>
    <row r="12887" spans="1:5">
      <c r="A12887" s="10">
        <v>2712</v>
      </c>
      <c r="B12887" s="4">
        <v>1</v>
      </c>
      <c r="C12887" s="4" t="s">
        <v>26761</v>
      </c>
      <c r="D12887" s="4" t="s">
        <v>26764</v>
      </c>
      <c r="E12887" s="11">
        <v>75843100</v>
      </c>
    </row>
    <row r="12888" spans="1:5">
      <c r="A12888" s="10">
        <v>2713</v>
      </c>
      <c r="B12888" s="4">
        <v>1</v>
      </c>
      <c r="C12888" s="4" t="s">
        <v>26761</v>
      </c>
      <c r="D12888" s="4" t="s">
        <v>26765</v>
      </c>
      <c r="E12888" s="4" t="s">
        <v>26766</v>
      </c>
    </row>
    <row r="12889" spans="1:5">
      <c r="A12889" s="10">
        <v>2714</v>
      </c>
      <c r="B12889" s="4">
        <v>1</v>
      </c>
      <c r="C12889" s="4" t="s">
        <v>26761</v>
      </c>
      <c r="D12889" s="4" t="s">
        <v>26767</v>
      </c>
      <c r="E12889" s="4" t="s">
        <v>26768</v>
      </c>
    </row>
    <row r="12890" spans="1:5">
      <c r="A12890" s="10" t="s">
        <v>27</v>
      </c>
      <c r="B12890" s="4">
        <v>0</v>
      </c>
      <c r="C12890" s="4" t="s">
        <v>26769</v>
      </c>
      <c r="D12890" s="4" t="s">
        <v>26770</v>
      </c>
      <c r="E12890" s="4" t="s">
        <v>26771</v>
      </c>
    </row>
    <row r="12891" spans="1:5">
      <c r="A12891" s="10" t="s">
        <v>30</v>
      </c>
      <c r="B12891" s="4">
        <v>4470</v>
      </c>
      <c r="C12891" s="4" t="s">
        <v>26769</v>
      </c>
      <c r="D12891" s="4" t="s">
        <v>26772</v>
      </c>
      <c r="E12891" s="4" t="s">
        <v>26773</v>
      </c>
    </row>
    <row r="12892" spans="1:5">
      <c r="A12892" s="10" t="s">
        <v>34</v>
      </c>
      <c r="B12892" s="4" t="s">
        <v>123</v>
      </c>
      <c r="C12892" s="4" t="s">
        <v>26769</v>
      </c>
      <c r="D12892" s="4" t="s">
        <v>26774</v>
      </c>
      <c r="E12892" s="4" t="s">
        <v>26775</v>
      </c>
    </row>
    <row r="12893" spans="1:5">
      <c r="A12893" s="10" t="s">
        <v>27</v>
      </c>
      <c r="B12893" s="4">
        <v>0</v>
      </c>
      <c r="C12893" s="4" t="s">
        <v>26769</v>
      </c>
      <c r="D12893" s="4" t="s">
        <v>26776</v>
      </c>
      <c r="E12893" s="4" t="s">
        <v>26777</v>
      </c>
    </row>
    <row r="12894" spans="1:5">
      <c r="A12894" s="10" t="s">
        <v>39</v>
      </c>
      <c r="B12894" s="4" t="s">
        <v>85</v>
      </c>
      <c r="C12894" s="4" t="s">
        <v>26769</v>
      </c>
      <c r="D12894" s="4" t="s">
        <v>26778</v>
      </c>
      <c r="E12894" s="4" t="s">
        <v>26779</v>
      </c>
    </row>
    <row r="12895" spans="1:5">
      <c r="A12895" s="10" t="s">
        <v>43</v>
      </c>
      <c r="B12895" s="4">
        <v>7800</v>
      </c>
      <c r="C12895" s="4" t="s">
        <v>26769</v>
      </c>
      <c r="D12895" s="4" t="s">
        <v>26780</v>
      </c>
      <c r="E12895" s="4" t="s">
        <v>26781</v>
      </c>
    </row>
    <row r="12896" spans="1:5">
      <c r="A12896" s="10" t="s">
        <v>27</v>
      </c>
      <c r="B12896" s="4">
        <v>0</v>
      </c>
      <c r="C12896" s="4" t="s">
        <v>26769</v>
      </c>
      <c r="D12896" s="4" t="s">
        <v>26782</v>
      </c>
      <c r="E12896" s="4" t="s">
        <v>26783</v>
      </c>
    </row>
    <row r="12897" spans="1:5">
      <c r="A12897" s="10" t="s">
        <v>48</v>
      </c>
      <c r="B12897" s="4" t="s">
        <v>40</v>
      </c>
      <c r="C12897" s="4" t="s">
        <v>26769</v>
      </c>
      <c r="D12897" s="4" t="s">
        <v>26784</v>
      </c>
      <c r="E12897" s="4" t="s">
        <v>26785</v>
      </c>
    </row>
    <row r="12898" spans="1:5">
      <c r="A12898" s="10" t="s">
        <v>51</v>
      </c>
      <c r="B12898" s="4" t="s">
        <v>110</v>
      </c>
      <c r="C12898" s="4" t="s">
        <v>26769</v>
      </c>
      <c r="D12898" s="4" t="s">
        <v>26786</v>
      </c>
      <c r="E12898" s="4" t="s">
        <v>26787</v>
      </c>
    </row>
    <row r="12899" spans="1:5">
      <c r="A12899" s="10" t="s">
        <v>27</v>
      </c>
      <c r="B12899" s="4">
        <v>0</v>
      </c>
      <c r="C12899" s="4" t="s">
        <v>26769</v>
      </c>
      <c r="D12899" s="4" t="s">
        <v>26788</v>
      </c>
      <c r="E12899" s="4" t="s">
        <v>26789</v>
      </c>
    </row>
    <row r="12900" spans="1:5">
      <c r="A12900" s="10" t="s">
        <v>56</v>
      </c>
      <c r="B12900" s="4" t="s">
        <v>85</v>
      </c>
      <c r="C12900" s="4" t="s">
        <v>26769</v>
      </c>
      <c r="D12900" s="4" t="s">
        <v>26790</v>
      </c>
      <c r="E12900" s="4" t="s">
        <v>26791</v>
      </c>
    </row>
    <row r="12901" spans="1:5">
      <c r="A12901" s="10" t="s">
        <v>59</v>
      </c>
      <c r="B12901" s="4">
        <v>800</v>
      </c>
      <c r="C12901" s="4" t="s">
        <v>26769</v>
      </c>
      <c r="D12901" s="4" t="s">
        <v>26792</v>
      </c>
      <c r="E12901" s="4" t="s">
        <v>26793</v>
      </c>
    </row>
    <row r="12902" spans="1:5">
      <c r="A12902" s="10">
        <v>2711</v>
      </c>
      <c r="B12902" s="4">
        <v>1</v>
      </c>
      <c r="C12902" s="4" t="s">
        <v>26794</v>
      </c>
      <c r="D12902" s="4" t="s">
        <v>26795</v>
      </c>
      <c r="E12902" s="4" t="s">
        <v>26796</v>
      </c>
    </row>
    <row r="12903" spans="1:5">
      <c r="A12903" s="10">
        <v>2712</v>
      </c>
      <c r="B12903" s="4">
        <v>1</v>
      </c>
      <c r="C12903" s="4" t="s">
        <v>26794</v>
      </c>
      <c r="D12903" s="4" t="s">
        <v>26797</v>
      </c>
      <c r="E12903" s="4" t="s">
        <v>26798</v>
      </c>
    </row>
    <row r="12904" spans="1:5">
      <c r="A12904" s="10">
        <v>2713</v>
      </c>
      <c r="B12904" s="4">
        <v>1</v>
      </c>
      <c r="C12904" s="4" t="s">
        <v>26794</v>
      </c>
      <c r="D12904" s="4" t="s">
        <v>26799</v>
      </c>
      <c r="E12904" s="4" t="s">
        <v>26800</v>
      </c>
    </row>
    <row r="12905" spans="1:5">
      <c r="A12905" s="10">
        <v>2714</v>
      </c>
      <c r="B12905" s="4">
        <v>1</v>
      </c>
      <c r="C12905" s="4" t="s">
        <v>26794</v>
      </c>
      <c r="D12905" s="4" t="s">
        <v>26801</v>
      </c>
      <c r="E12905" s="4" t="s">
        <v>26802</v>
      </c>
    </row>
    <row r="12906" spans="1:5">
      <c r="A12906" s="10" t="s">
        <v>27</v>
      </c>
      <c r="B12906" s="4">
        <v>0</v>
      </c>
      <c r="C12906" s="4" t="s">
        <v>26794</v>
      </c>
      <c r="D12906" s="4" t="s">
        <v>26803</v>
      </c>
      <c r="E12906" s="4" t="s">
        <v>26804</v>
      </c>
    </row>
    <row r="12907" spans="1:5">
      <c r="A12907" s="10" t="s">
        <v>39</v>
      </c>
      <c r="B12907" s="4" t="s">
        <v>40</v>
      </c>
      <c r="C12907" s="4" t="s">
        <v>26794</v>
      </c>
      <c r="D12907" s="4">
        <v>43169501</v>
      </c>
      <c r="E12907" s="4" t="s">
        <v>26805</v>
      </c>
    </row>
    <row r="12908" spans="1:5">
      <c r="A12908" s="10" t="s">
        <v>43</v>
      </c>
      <c r="B12908" s="4" t="s">
        <v>654</v>
      </c>
      <c r="C12908" s="4" t="s">
        <v>26794</v>
      </c>
      <c r="D12908" s="4" t="s">
        <v>26806</v>
      </c>
      <c r="E12908" s="4" t="s">
        <v>26807</v>
      </c>
    </row>
    <row r="12909" spans="1:5">
      <c r="A12909" s="10" t="s">
        <v>27</v>
      </c>
      <c r="B12909" s="4">
        <v>0</v>
      </c>
      <c r="C12909" s="4" t="s">
        <v>26808</v>
      </c>
      <c r="D12909" s="4" t="s">
        <v>26809</v>
      </c>
      <c r="E12909" s="4" t="s">
        <v>26810</v>
      </c>
    </row>
    <row r="12910" spans="1:5">
      <c r="A12910" s="10" t="s">
        <v>48</v>
      </c>
      <c r="B12910" s="4" t="s">
        <v>85</v>
      </c>
      <c r="C12910" s="4" t="s">
        <v>26808</v>
      </c>
      <c r="D12910" s="4" t="s">
        <v>26811</v>
      </c>
      <c r="E12910" s="4" t="s">
        <v>26812</v>
      </c>
    </row>
    <row r="12911" spans="1:5">
      <c r="A12911" s="10" t="s">
        <v>51</v>
      </c>
      <c r="B12911" s="4" t="s">
        <v>110</v>
      </c>
      <c r="C12911" s="4" t="s">
        <v>26808</v>
      </c>
      <c r="D12911" s="4" t="s">
        <v>26813</v>
      </c>
      <c r="E12911" s="11">
        <v>6.0189000000000003E+72</v>
      </c>
    </row>
    <row r="12912" spans="1:5">
      <c r="A12912" s="10" t="s">
        <v>27</v>
      </c>
      <c r="B12912" s="4">
        <v>0</v>
      </c>
      <c r="C12912" s="4" t="s">
        <v>26808</v>
      </c>
      <c r="D12912" s="4" t="s">
        <v>26814</v>
      </c>
      <c r="E12912" s="4" t="s">
        <v>26815</v>
      </c>
    </row>
    <row r="12913" spans="1:5">
      <c r="A12913" s="10" t="s">
        <v>56</v>
      </c>
      <c r="B12913" s="4" t="s">
        <v>40</v>
      </c>
      <c r="C12913" s="4" t="s">
        <v>26808</v>
      </c>
      <c r="D12913" s="4" t="s">
        <v>26816</v>
      </c>
      <c r="E12913" s="4" t="s">
        <v>26817</v>
      </c>
    </row>
    <row r="12914" spans="1:5">
      <c r="A12914" s="10" t="s">
        <v>59</v>
      </c>
      <c r="B12914" s="4">
        <v>3800</v>
      </c>
      <c r="C12914" s="4" t="s">
        <v>26808</v>
      </c>
      <c r="D12914" s="4" t="s">
        <v>26818</v>
      </c>
      <c r="E12914" s="4" t="s">
        <v>26819</v>
      </c>
    </row>
    <row r="12915" spans="1:5">
      <c r="A12915" s="10" t="s">
        <v>27</v>
      </c>
      <c r="B12915" s="4">
        <v>0</v>
      </c>
      <c r="C12915" s="4" t="s">
        <v>26808</v>
      </c>
      <c r="D12915" s="4">
        <v>43201312</v>
      </c>
      <c r="E12915" s="4" t="s">
        <v>26820</v>
      </c>
    </row>
    <row r="12916" spans="1:5">
      <c r="A12916" s="10" t="s">
        <v>30</v>
      </c>
      <c r="B12916" s="4">
        <v>4468</v>
      </c>
      <c r="C12916" s="4" t="s">
        <v>26808</v>
      </c>
      <c r="D12916" s="4" t="s">
        <v>26821</v>
      </c>
      <c r="E12916" s="4" t="s">
        <v>26822</v>
      </c>
    </row>
    <row r="12917" spans="1:5">
      <c r="A12917" s="10" t="s">
        <v>34</v>
      </c>
      <c r="B12917" s="4">
        <v>3000</v>
      </c>
      <c r="C12917" s="4" t="s">
        <v>26808</v>
      </c>
      <c r="D12917" s="4" t="s">
        <v>26823</v>
      </c>
      <c r="E12917" s="4" t="s">
        <v>26824</v>
      </c>
    </row>
    <row r="12918" spans="1:5">
      <c r="A12918" s="10">
        <v>2711</v>
      </c>
      <c r="B12918" s="4">
        <v>1</v>
      </c>
      <c r="C12918" s="4" t="s">
        <v>26825</v>
      </c>
      <c r="D12918" s="11" t="s">
        <v>26826</v>
      </c>
      <c r="E12918" s="4" t="s">
        <v>26827</v>
      </c>
    </row>
    <row r="12919" spans="1:5">
      <c r="A12919" s="10">
        <v>2712</v>
      </c>
      <c r="B12919" s="4">
        <v>1</v>
      </c>
      <c r="C12919" s="4" t="s">
        <v>26825</v>
      </c>
      <c r="D12919" s="4" t="s">
        <v>26828</v>
      </c>
      <c r="E12919" s="4" t="s">
        <v>26829</v>
      </c>
    </row>
    <row r="12920" spans="1:5">
      <c r="A12920" s="10">
        <v>2713</v>
      </c>
      <c r="B12920" s="4">
        <v>1</v>
      </c>
      <c r="C12920" s="4" t="s">
        <v>26825</v>
      </c>
      <c r="D12920" s="11" t="s">
        <v>26830</v>
      </c>
      <c r="E12920" s="4" t="s">
        <v>26831</v>
      </c>
    </row>
    <row r="12921" spans="1:5">
      <c r="A12921" s="10">
        <v>2714</v>
      </c>
      <c r="B12921" s="4">
        <v>1</v>
      </c>
      <c r="C12921" s="4" t="s">
        <v>26825</v>
      </c>
      <c r="D12921" s="11" t="s">
        <v>26832</v>
      </c>
      <c r="E12921" s="4" t="s">
        <v>26833</v>
      </c>
    </row>
    <row r="12922" spans="1:5">
      <c r="A12922" s="10" t="s">
        <v>27</v>
      </c>
      <c r="B12922" s="4">
        <v>0</v>
      </c>
      <c r="C12922" s="4" t="s">
        <v>26825</v>
      </c>
      <c r="D12922" s="4" t="s">
        <v>26834</v>
      </c>
      <c r="E12922" s="4" t="s">
        <v>26835</v>
      </c>
    </row>
    <row r="12923" spans="1:5">
      <c r="A12923" s="10" t="s">
        <v>48</v>
      </c>
      <c r="B12923" s="4" t="s">
        <v>40</v>
      </c>
      <c r="C12923" s="4" t="s">
        <v>26825</v>
      </c>
      <c r="D12923" s="4" t="s">
        <v>26836</v>
      </c>
      <c r="E12923" s="11" t="s">
        <v>26837</v>
      </c>
    </row>
    <row r="12924" spans="1:5">
      <c r="A12924" s="10" t="s">
        <v>51</v>
      </c>
      <c r="B12924" s="4" t="s">
        <v>110</v>
      </c>
      <c r="C12924" s="4" t="s">
        <v>26825</v>
      </c>
      <c r="D12924" s="4" t="s">
        <v>26838</v>
      </c>
      <c r="E12924" s="4" t="s">
        <v>26839</v>
      </c>
    </row>
    <row r="12925" spans="1:5">
      <c r="A12925" s="10" t="s">
        <v>27</v>
      </c>
      <c r="B12925" s="4">
        <v>0</v>
      </c>
      <c r="C12925" s="4" t="s">
        <v>26825</v>
      </c>
      <c r="D12925" s="4" t="s">
        <v>26840</v>
      </c>
      <c r="E12925" s="4" t="s">
        <v>26841</v>
      </c>
    </row>
    <row r="12926" spans="1:5">
      <c r="A12926" s="10" t="s">
        <v>56</v>
      </c>
      <c r="B12926" s="4" t="s">
        <v>40</v>
      </c>
      <c r="C12926" s="4" t="s">
        <v>26825</v>
      </c>
      <c r="D12926" s="4" t="s">
        <v>26842</v>
      </c>
      <c r="E12926" s="11" t="s">
        <v>26843</v>
      </c>
    </row>
    <row r="12927" spans="1:5">
      <c r="A12927" s="10" t="s">
        <v>59</v>
      </c>
      <c r="B12927" s="4">
        <v>9800</v>
      </c>
      <c r="C12927" s="4" t="s">
        <v>26825</v>
      </c>
      <c r="D12927" s="4" t="s">
        <v>26844</v>
      </c>
      <c r="E12927" s="4">
        <v>63507534</v>
      </c>
    </row>
    <row r="12928" spans="1:5">
      <c r="A12928" s="10" t="s">
        <v>27</v>
      </c>
      <c r="B12928" s="4">
        <v>0</v>
      </c>
      <c r="C12928" s="4" t="s">
        <v>26845</v>
      </c>
      <c r="D12928" s="4" t="s">
        <v>26846</v>
      </c>
      <c r="E12928" s="4" t="s">
        <v>26847</v>
      </c>
    </row>
    <row r="12929" spans="1:5">
      <c r="A12929" s="10" t="s">
        <v>30</v>
      </c>
      <c r="B12929" s="4">
        <v>4469</v>
      </c>
      <c r="C12929" s="4" t="s">
        <v>26845</v>
      </c>
      <c r="D12929" s="4" t="s">
        <v>26848</v>
      </c>
      <c r="E12929" s="4" t="s">
        <v>26849</v>
      </c>
    </row>
    <row r="12930" spans="1:5">
      <c r="A12930" s="10" t="s">
        <v>34</v>
      </c>
      <c r="B12930" s="4">
        <v>4800</v>
      </c>
      <c r="C12930" s="4" t="s">
        <v>26845</v>
      </c>
      <c r="D12930" s="4" t="s">
        <v>26850</v>
      </c>
      <c r="E12930" s="4" t="s">
        <v>26851</v>
      </c>
    </row>
    <row r="12931" spans="1:5">
      <c r="A12931" s="10" t="s">
        <v>27</v>
      </c>
      <c r="B12931" s="4">
        <v>0</v>
      </c>
      <c r="C12931" s="4" t="s">
        <v>26845</v>
      </c>
      <c r="D12931" s="4" t="s">
        <v>26852</v>
      </c>
      <c r="E12931" s="11" t="s">
        <v>26853</v>
      </c>
    </row>
    <row r="12932" spans="1:5">
      <c r="A12932" s="10" t="s">
        <v>39</v>
      </c>
      <c r="B12932" s="4" t="s">
        <v>40</v>
      </c>
      <c r="C12932" s="4" t="s">
        <v>26845</v>
      </c>
      <c r="D12932" s="4" t="s">
        <v>26854</v>
      </c>
      <c r="E12932" s="4" t="s">
        <v>26855</v>
      </c>
    </row>
    <row r="12933" spans="1:5">
      <c r="A12933" s="10" t="s">
        <v>43</v>
      </c>
      <c r="B12933" s="4">
        <v>9800</v>
      </c>
      <c r="C12933" s="4" t="s">
        <v>26845</v>
      </c>
      <c r="D12933" s="4" t="s">
        <v>26856</v>
      </c>
      <c r="E12933" s="4" t="s">
        <v>26857</v>
      </c>
    </row>
    <row r="12934" spans="1:5">
      <c r="A12934" s="10">
        <v>2711</v>
      </c>
      <c r="B12934" s="4">
        <v>1</v>
      </c>
      <c r="C12934" s="4" t="s">
        <v>26858</v>
      </c>
      <c r="D12934" s="4" t="s">
        <v>26859</v>
      </c>
      <c r="E12934" s="4" t="s">
        <v>26860</v>
      </c>
    </row>
    <row r="12935" spans="1:5">
      <c r="A12935" s="10">
        <v>2712</v>
      </c>
      <c r="B12935" s="4">
        <v>1</v>
      </c>
      <c r="C12935" s="4" t="s">
        <v>26858</v>
      </c>
      <c r="D12935" s="4" t="s">
        <v>26861</v>
      </c>
      <c r="E12935" s="4" t="s">
        <v>26862</v>
      </c>
    </row>
    <row r="12936" spans="1:5">
      <c r="A12936" s="10">
        <v>2713</v>
      </c>
      <c r="B12936" s="4">
        <v>1</v>
      </c>
      <c r="C12936" s="4" t="s">
        <v>26858</v>
      </c>
      <c r="D12936" s="4" t="s">
        <v>26863</v>
      </c>
      <c r="E12936" s="4" t="s">
        <v>26864</v>
      </c>
    </row>
    <row r="12937" spans="1:5">
      <c r="A12937" s="10">
        <v>2714</v>
      </c>
      <c r="B12937" s="4">
        <v>1</v>
      </c>
      <c r="C12937" s="4" t="s">
        <v>26858</v>
      </c>
      <c r="D12937" s="4" t="s">
        <v>26865</v>
      </c>
      <c r="E12937" s="4" t="s">
        <v>26866</v>
      </c>
    </row>
    <row r="12938" spans="1:5">
      <c r="A12938" s="10" t="s">
        <v>27</v>
      </c>
      <c r="B12938" s="4">
        <v>0</v>
      </c>
      <c r="C12938" s="4" t="s">
        <v>26858</v>
      </c>
      <c r="D12938" s="4" t="s">
        <v>26867</v>
      </c>
      <c r="E12938" s="4" t="s">
        <v>26868</v>
      </c>
    </row>
    <row r="12939" spans="1:5">
      <c r="A12939" s="10" t="s">
        <v>56</v>
      </c>
      <c r="B12939" s="4" t="s">
        <v>85</v>
      </c>
      <c r="C12939" s="4" t="s">
        <v>26858</v>
      </c>
      <c r="D12939" s="4" t="s">
        <v>26869</v>
      </c>
      <c r="E12939" s="4" t="s">
        <v>26870</v>
      </c>
    </row>
    <row r="12940" spans="1:5">
      <c r="A12940" s="10" t="s">
        <v>59</v>
      </c>
      <c r="B12940" s="4">
        <v>2800</v>
      </c>
      <c r="C12940" s="4" t="s">
        <v>26858</v>
      </c>
      <c r="D12940" s="4" t="s">
        <v>26871</v>
      </c>
      <c r="E12940" s="4" t="s">
        <v>26872</v>
      </c>
    </row>
    <row r="12941" spans="1:5">
      <c r="A12941" s="10" t="s">
        <v>27</v>
      </c>
      <c r="B12941" s="4">
        <v>0</v>
      </c>
      <c r="C12941" s="4" t="s">
        <v>26858</v>
      </c>
      <c r="D12941" s="4" t="s">
        <v>26873</v>
      </c>
      <c r="E12941" s="4" t="s">
        <v>26874</v>
      </c>
    </row>
    <row r="12942" spans="1:5">
      <c r="A12942" s="10" t="s">
        <v>30</v>
      </c>
      <c r="B12942" s="4">
        <v>4470</v>
      </c>
      <c r="C12942" s="4" t="s">
        <v>26858</v>
      </c>
      <c r="D12942" s="4" t="s">
        <v>26875</v>
      </c>
      <c r="E12942" s="4" t="s">
        <v>26876</v>
      </c>
    </row>
    <row r="12943" spans="1:5">
      <c r="A12943" s="10" t="s">
        <v>34</v>
      </c>
      <c r="B12943" s="4" t="s">
        <v>1610</v>
      </c>
      <c r="C12943" s="4" t="s">
        <v>26858</v>
      </c>
      <c r="D12943" s="4" t="s">
        <v>26877</v>
      </c>
      <c r="E12943" s="4" t="s">
        <v>26878</v>
      </c>
    </row>
    <row r="12944" spans="1:5">
      <c r="A12944" s="10" t="s">
        <v>27</v>
      </c>
      <c r="B12944" s="4">
        <v>0</v>
      </c>
      <c r="C12944" s="4" t="s">
        <v>26879</v>
      </c>
      <c r="D12944" s="4" t="s">
        <v>26880</v>
      </c>
      <c r="E12944" s="4" t="s">
        <v>26881</v>
      </c>
    </row>
    <row r="12945" spans="1:5">
      <c r="A12945" s="10" t="s">
        <v>39</v>
      </c>
      <c r="B12945" s="4" t="s">
        <v>85</v>
      </c>
      <c r="C12945" s="4" t="s">
        <v>26879</v>
      </c>
      <c r="D12945" s="4" t="s">
        <v>26882</v>
      </c>
      <c r="E12945" s="4" t="s">
        <v>26883</v>
      </c>
    </row>
    <row r="12946" spans="1:5">
      <c r="A12946" s="10" t="s">
        <v>43</v>
      </c>
      <c r="B12946" s="4">
        <v>2800</v>
      </c>
      <c r="C12946" s="4" t="s">
        <v>26879</v>
      </c>
      <c r="D12946" s="4" t="s">
        <v>26884</v>
      </c>
      <c r="E12946" s="4" t="s">
        <v>26885</v>
      </c>
    </row>
    <row r="12947" spans="1:5">
      <c r="A12947" s="10" t="s">
        <v>27</v>
      </c>
      <c r="B12947" s="4">
        <v>0</v>
      </c>
      <c r="C12947" s="4" t="s">
        <v>26879</v>
      </c>
      <c r="D12947" s="4" t="s">
        <v>26886</v>
      </c>
      <c r="E12947" s="4" t="s">
        <v>26887</v>
      </c>
    </row>
    <row r="12948" spans="1:5">
      <c r="A12948" s="10" t="s">
        <v>48</v>
      </c>
      <c r="B12948" s="4" t="s">
        <v>40</v>
      </c>
      <c r="C12948" s="4" t="s">
        <v>26879</v>
      </c>
      <c r="D12948" s="4" t="s">
        <v>26888</v>
      </c>
      <c r="E12948" s="4" t="s">
        <v>26889</v>
      </c>
    </row>
    <row r="12949" spans="1:5">
      <c r="A12949" s="10" t="s">
        <v>51</v>
      </c>
      <c r="B12949" s="4" t="s">
        <v>44</v>
      </c>
      <c r="C12949" s="4" t="s">
        <v>26879</v>
      </c>
      <c r="D12949" s="4" t="s">
        <v>26890</v>
      </c>
      <c r="E12949" s="4" t="s">
        <v>26891</v>
      </c>
    </row>
    <row r="12950" spans="1:5">
      <c r="A12950" s="10">
        <v>2711</v>
      </c>
      <c r="B12950" s="4">
        <v>1</v>
      </c>
      <c r="C12950" s="4" t="s">
        <v>26892</v>
      </c>
      <c r="D12950" s="4" t="s">
        <v>26893</v>
      </c>
      <c r="E12950" s="4" t="s">
        <v>26894</v>
      </c>
    </row>
    <row r="12951" spans="1:5">
      <c r="A12951" s="10">
        <v>2712</v>
      </c>
      <c r="B12951" s="4">
        <v>1</v>
      </c>
      <c r="C12951" s="4" t="s">
        <v>26892</v>
      </c>
      <c r="D12951" s="4" t="s">
        <v>26895</v>
      </c>
      <c r="E12951" s="4" t="s">
        <v>26896</v>
      </c>
    </row>
    <row r="12952" spans="1:5">
      <c r="A12952" s="10">
        <v>2713</v>
      </c>
      <c r="B12952" s="4">
        <v>1</v>
      </c>
      <c r="C12952" s="4" t="s">
        <v>26892</v>
      </c>
      <c r="D12952" s="4" t="s">
        <v>26897</v>
      </c>
      <c r="E12952" s="4" t="s">
        <v>26898</v>
      </c>
    </row>
    <row r="12953" spans="1:5">
      <c r="A12953" s="10">
        <v>2714</v>
      </c>
      <c r="B12953" s="4">
        <v>1</v>
      </c>
      <c r="C12953" s="4" t="s">
        <v>26892</v>
      </c>
      <c r="D12953" s="4" t="s">
        <v>26899</v>
      </c>
      <c r="E12953" s="4" t="s">
        <v>26900</v>
      </c>
    </row>
    <row r="12954" spans="1:5">
      <c r="A12954" s="10" t="s">
        <v>27</v>
      </c>
      <c r="B12954" s="4">
        <v>0</v>
      </c>
      <c r="C12954" s="4" t="s">
        <v>26892</v>
      </c>
      <c r="D12954" s="4" t="s">
        <v>26901</v>
      </c>
      <c r="E12954" s="4" t="s">
        <v>26902</v>
      </c>
    </row>
    <row r="12955" spans="1:5">
      <c r="A12955" s="10" t="s">
        <v>30</v>
      </c>
      <c r="B12955" s="4">
        <v>4470</v>
      </c>
      <c r="C12955" s="4" t="s">
        <v>26892</v>
      </c>
      <c r="D12955" s="4" t="s">
        <v>26903</v>
      </c>
      <c r="E12955" s="4" t="s">
        <v>26904</v>
      </c>
    </row>
    <row r="12956" spans="1:5">
      <c r="A12956" s="10" t="s">
        <v>34</v>
      </c>
      <c r="B12956" s="4">
        <v>4800</v>
      </c>
      <c r="C12956" s="4" t="s">
        <v>26892</v>
      </c>
      <c r="D12956" s="4" t="s">
        <v>26905</v>
      </c>
      <c r="E12956" s="4" t="s">
        <v>26906</v>
      </c>
    </row>
    <row r="12957" spans="1:5">
      <c r="A12957" s="10" t="s">
        <v>27</v>
      </c>
      <c r="B12957" s="4">
        <v>0</v>
      </c>
      <c r="C12957" s="4" t="s">
        <v>26892</v>
      </c>
      <c r="D12957" s="4" t="s">
        <v>26907</v>
      </c>
      <c r="E12957" s="4" t="s">
        <v>26908</v>
      </c>
    </row>
    <row r="12958" spans="1:5">
      <c r="A12958" s="10" t="s">
        <v>39</v>
      </c>
      <c r="B12958" s="4" t="s">
        <v>85</v>
      </c>
      <c r="C12958" s="4" t="s">
        <v>26892</v>
      </c>
      <c r="D12958" s="4" t="s">
        <v>26909</v>
      </c>
      <c r="E12958" s="4" t="s">
        <v>26910</v>
      </c>
    </row>
    <row r="12959" spans="1:5">
      <c r="A12959" s="10" t="s">
        <v>43</v>
      </c>
      <c r="B12959" s="4">
        <v>5000</v>
      </c>
      <c r="C12959" s="4" t="s">
        <v>26892</v>
      </c>
      <c r="D12959" s="4" t="s">
        <v>26911</v>
      </c>
      <c r="E12959" s="4" t="s">
        <v>26912</v>
      </c>
    </row>
    <row r="12960" spans="1:5">
      <c r="A12960" s="10" t="s">
        <v>27</v>
      </c>
      <c r="B12960" s="4">
        <v>0</v>
      </c>
      <c r="C12960" s="4" t="s">
        <v>26913</v>
      </c>
      <c r="D12960" s="4" t="s">
        <v>26914</v>
      </c>
      <c r="E12960" s="4" t="s">
        <v>26915</v>
      </c>
    </row>
    <row r="12961" spans="1:5">
      <c r="A12961" s="10" t="s">
        <v>48</v>
      </c>
      <c r="B12961" s="4" t="s">
        <v>40</v>
      </c>
      <c r="C12961" s="4" t="s">
        <v>26913</v>
      </c>
      <c r="D12961" s="4" t="s">
        <v>26916</v>
      </c>
      <c r="E12961" s="4" t="s">
        <v>26917</v>
      </c>
    </row>
    <row r="12962" spans="1:5">
      <c r="A12962" s="10" t="s">
        <v>51</v>
      </c>
      <c r="B12962" s="4" t="s">
        <v>44</v>
      </c>
      <c r="C12962" s="4" t="s">
        <v>26913</v>
      </c>
      <c r="D12962" s="4" t="s">
        <v>26918</v>
      </c>
      <c r="E12962" s="4" t="s">
        <v>26919</v>
      </c>
    </row>
    <row r="12963" spans="1:5">
      <c r="A12963" s="10" t="s">
        <v>27</v>
      </c>
      <c r="B12963" s="4">
        <v>0</v>
      </c>
      <c r="C12963" s="4" t="s">
        <v>26913</v>
      </c>
      <c r="D12963" s="4" t="s">
        <v>26920</v>
      </c>
      <c r="E12963" s="4" t="s">
        <v>26921</v>
      </c>
    </row>
    <row r="12964" spans="1:5">
      <c r="A12964" s="10" t="s">
        <v>56</v>
      </c>
      <c r="B12964" s="4" t="s">
        <v>85</v>
      </c>
      <c r="C12964" s="4" t="s">
        <v>26913</v>
      </c>
      <c r="D12964" s="4" t="s">
        <v>26922</v>
      </c>
      <c r="E12964" s="4" t="s">
        <v>26923</v>
      </c>
    </row>
    <row r="12965" spans="1:5">
      <c r="A12965" s="10" t="s">
        <v>59</v>
      </c>
      <c r="B12965" s="4">
        <v>5000</v>
      </c>
      <c r="C12965" s="4" t="s">
        <v>26913</v>
      </c>
      <c r="D12965" s="4" t="s">
        <v>26924</v>
      </c>
      <c r="E12965" s="4" t="s">
        <v>26925</v>
      </c>
    </row>
    <row r="12966" spans="1:5">
      <c r="A12966" s="10">
        <v>2711</v>
      </c>
      <c r="B12966" s="4">
        <v>1</v>
      </c>
      <c r="C12966" s="4" t="s">
        <v>26926</v>
      </c>
      <c r="D12966" s="4" t="s">
        <v>26927</v>
      </c>
      <c r="E12966" s="4" t="s">
        <v>26928</v>
      </c>
    </row>
    <row r="12967" spans="1:5">
      <c r="A12967" s="10">
        <v>2712</v>
      </c>
      <c r="B12967" s="4">
        <v>1</v>
      </c>
      <c r="C12967" s="4" t="s">
        <v>26926</v>
      </c>
      <c r="D12967" s="4" t="s">
        <v>26929</v>
      </c>
      <c r="E12967" s="4" t="s">
        <v>26930</v>
      </c>
    </row>
    <row r="12968" spans="1:5">
      <c r="A12968" s="10">
        <v>2713</v>
      </c>
      <c r="B12968" s="4">
        <v>1</v>
      </c>
      <c r="C12968" s="4" t="s">
        <v>26926</v>
      </c>
      <c r="D12968" s="4" t="s">
        <v>26931</v>
      </c>
      <c r="E12968" s="4" t="s">
        <v>26932</v>
      </c>
    </row>
    <row r="12969" spans="1:5">
      <c r="A12969" s="10">
        <v>2714</v>
      </c>
      <c r="B12969" s="4">
        <v>1</v>
      </c>
      <c r="C12969" s="4" t="s">
        <v>26926</v>
      </c>
      <c r="D12969" s="4" t="s">
        <v>26933</v>
      </c>
      <c r="E12969" s="4" t="s">
        <v>26934</v>
      </c>
    </row>
    <row r="12970" spans="1:5">
      <c r="A12970" s="10" t="s">
        <v>27</v>
      </c>
      <c r="B12970" s="4">
        <v>0</v>
      </c>
      <c r="C12970" s="4" t="s">
        <v>26926</v>
      </c>
      <c r="D12970" s="4" t="s">
        <v>26935</v>
      </c>
      <c r="E12970" s="4" t="s">
        <v>26936</v>
      </c>
    </row>
    <row r="12971" spans="1:5">
      <c r="A12971" s="10" t="s">
        <v>39</v>
      </c>
      <c r="B12971" s="4" t="s">
        <v>40</v>
      </c>
      <c r="C12971" s="4" t="s">
        <v>26926</v>
      </c>
      <c r="D12971" s="4" t="s">
        <v>26937</v>
      </c>
      <c r="E12971" s="4" t="s">
        <v>26938</v>
      </c>
    </row>
    <row r="12972" spans="1:5">
      <c r="A12972" s="10" t="s">
        <v>43</v>
      </c>
      <c r="B12972" s="4" t="s">
        <v>506</v>
      </c>
      <c r="C12972" s="4" t="s">
        <v>26926</v>
      </c>
      <c r="D12972" s="4" t="s">
        <v>26939</v>
      </c>
      <c r="E12972" s="4" t="s">
        <v>26940</v>
      </c>
    </row>
    <row r="12973" spans="1:5">
      <c r="A12973" s="10" t="s">
        <v>27</v>
      </c>
      <c r="B12973" s="4">
        <v>0</v>
      </c>
      <c r="C12973" s="4" t="s">
        <v>26941</v>
      </c>
      <c r="D12973" s="4" t="s">
        <v>26942</v>
      </c>
      <c r="E12973" s="4" t="s">
        <v>26943</v>
      </c>
    </row>
    <row r="12974" spans="1:5">
      <c r="A12974" s="10" t="s">
        <v>48</v>
      </c>
      <c r="B12974" s="4" t="s">
        <v>40</v>
      </c>
      <c r="C12974" s="4" t="s">
        <v>26941</v>
      </c>
      <c r="D12974" s="4" t="s">
        <v>26944</v>
      </c>
      <c r="E12974" s="11" t="s">
        <v>26945</v>
      </c>
    </row>
    <row r="12975" spans="1:5">
      <c r="A12975" s="10" t="s">
        <v>51</v>
      </c>
      <c r="B12975" s="4" t="s">
        <v>110</v>
      </c>
      <c r="C12975" s="4" t="s">
        <v>26941</v>
      </c>
      <c r="D12975" s="4" t="s">
        <v>26946</v>
      </c>
      <c r="E12975" s="4" t="s">
        <v>26947</v>
      </c>
    </row>
    <row r="12976" spans="1:5">
      <c r="A12976" s="10" t="s">
        <v>27</v>
      </c>
      <c r="B12976" s="4">
        <v>0</v>
      </c>
      <c r="C12976" s="4" t="s">
        <v>26941</v>
      </c>
      <c r="D12976" s="4" t="s">
        <v>26948</v>
      </c>
      <c r="E12976" s="4" t="s">
        <v>26949</v>
      </c>
    </row>
    <row r="12977" spans="1:5">
      <c r="A12977" s="10" t="s">
        <v>56</v>
      </c>
      <c r="B12977" s="4" t="s">
        <v>85</v>
      </c>
      <c r="C12977" s="4" t="s">
        <v>26941</v>
      </c>
      <c r="D12977" s="4" t="s">
        <v>26950</v>
      </c>
      <c r="E12977" s="4" t="s">
        <v>26951</v>
      </c>
    </row>
    <row r="12978" spans="1:5">
      <c r="A12978" s="10" t="s">
        <v>59</v>
      </c>
      <c r="B12978" s="4">
        <v>3800</v>
      </c>
      <c r="C12978" s="4" t="s">
        <v>26941</v>
      </c>
      <c r="D12978" s="4" t="s">
        <v>26952</v>
      </c>
      <c r="E12978" s="4">
        <v>45067761</v>
      </c>
    </row>
    <row r="12979" spans="1:5">
      <c r="A12979" s="10" t="s">
        <v>27</v>
      </c>
      <c r="B12979" s="4">
        <v>0</v>
      </c>
      <c r="C12979" s="4" t="s">
        <v>26941</v>
      </c>
      <c r="D12979" s="4" t="s">
        <v>26953</v>
      </c>
      <c r="E12979" s="4" t="s">
        <v>26954</v>
      </c>
    </row>
    <row r="12980" spans="1:5">
      <c r="A12980" s="10" t="s">
        <v>30</v>
      </c>
      <c r="B12980" s="4" t="s">
        <v>16884</v>
      </c>
      <c r="C12980" s="4" t="s">
        <v>26941</v>
      </c>
      <c r="D12980" s="4" t="s">
        <v>26955</v>
      </c>
      <c r="E12980" s="4" t="s">
        <v>26956</v>
      </c>
    </row>
    <row r="12981" spans="1:5">
      <c r="A12981" s="10" t="s">
        <v>34</v>
      </c>
      <c r="B12981" s="4">
        <v>7800</v>
      </c>
      <c r="C12981" s="4" t="s">
        <v>26941</v>
      </c>
      <c r="D12981" s="4" t="s">
        <v>26957</v>
      </c>
      <c r="E12981" s="4" t="s">
        <v>26958</v>
      </c>
    </row>
    <row r="12982" spans="1:5">
      <c r="A12982" s="10">
        <v>2711</v>
      </c>
      <c r="B12982" s="4">
        <v>1</v>
      </c>
      <c r="C12982" s="4" t="s">
        <v>26959</v>
      </c>
      <c r="D12982" s="4" t="s">
        <v>26960</v>
      </c>
      <c r="E12982" s="4" t="s">
        <v>26961</v>
      </c>
    </row>
    <row r="12983" spans="1:5">
      <c r="A12983" s="10">
        <v>2712</v>
      </c>
      <c r="B12983" s="4">
        <v>1</v>
      </c>
      <c r="C12983" s="4" t="s">
        <v>26959</v>
      </c>
      <c r="D12983" s="4" t="s">
        <v>26962</v>
      </c>
      <c r="E12983" s="4" t="s">
        <v>26963</v>
      </c>
    </row>
    <row r="12984" spans="1:5">
      <c r="A12984" s="10">
        <v>2713</v>
      </c>
      <c r="B12984" s="4">
        <v>1</v>
      </c>
      <c r="C12984" s="4" t="s">
        <v>26959</v>
      </c>
      <c r="D12984" s="4" t="s">
        <v>26964</v>
      </c>
      <c r="E12984" s="4" t="s">
        <v>26965</v>
      </c>
    </row>
    <row r="12985" spans="1:5">
      <c r="A12985" s="10">
        <v>2714</v>
      </c>
      <c r="B12985" s="4">
        <v>1</v>
      </c>
      <c r="C12985" s="4" t="s">
        <v>26959</v>
      </c>
      <c r="D12985" s="4" t="s">
        <v>26966</v>
      </c>
      <c r="E12985" s="4" t="s">
        <v>26967</v>
      </c>
    </row>
    <row r="12986" spans="1:5">
      <c r="A12986" s="10" t="s">
        <v>27</v>
      </c>
      <c r="B12986" s="4">
        <v>0</v>
      </c>
      <c r="C12986" s="4" t="s">
        <v>26959</v>
      </c>
      <c r="D12986" s="4" t="s">
        <v>26968</v>
      </c>
      <c r="E12986" s="4">
        <v>55661981</v>
      </c>
    </row>
    <row r="12987" spans="1:5">
      <c r="A12987" s="10" t="s">
        <v>48</v>
      </c>
      <c r="B12987" s="4" t="s">
        <v>85</v>
      </c>
      <c r="C12987" s="4" t="s">
        <v>26959</v>
      </c>
      <c r="D12987" s="4" t="s">
        <v>26969</v>
      </c>
      <c r="E12987" s="4" t="s">
        <v>26970</v>
      </c>
    </row>
    <row r="12988" spans="1:5">
      <c r="A12988" s="10" t="s">
        <v>51</v>
      </c>
      <c r="B12988" s="4">
        <v>7800</v>
      </c>
      <c r="C12988" s="4" t="s">
        <v>26959</v>
      </c>
      <c r="D12988" s="4" t="s">
        <v>26971</v>
      </c>
      <c r="E12988" s="4" t="s">
        <v>26972</v>
      </c>
    </row>
    <row r="12989" spans="1:5">
      <c r="A12989" s="10" t="s">
        <v>27</v>
      </c>
      <c r="B12989" s="4">
        <v>0</v>
      </c>
      <c r="C12989" s="4" t="s">
        <v>26959</v>
      </c>
      <c r="D12989" s="4" t="s">
        <v>26973</v>
      </c>
      <c r="E12989" s="4" t="s">
        <v>26974</v>
      </c>
    </row>
    <row r="12990" spans="1:5">
      <c r="A12990" s="10" t="s">
        <v>56</v>
      </c>
      <c r="B12990" s="4" t="s">
        <v>85</v>
      </c>
      <c r="C12990" s="4" t="s">
        <v>26959</v>
      </c>
      <c r="D12990" s="4" t="s">
        <v>26975</v>
      </c>
      <c r="E12990" s="4" t="s">
        <v>26976</v>
      </c>
    </row>
    <row r="12991" spans="1:5">
      <c r="A12991" s="10" t="s">
        <v>59</v>
      </c>
      <c r="B12991" s="4">
        <v>800</v>
      </c>
      <c r="C12991" s="4" t="s">
        <v>26959</v>
      </c>
      <c r="D12991" s="4" t="s">
        <v>26977</v>
      </c>
      <c r="E12991" s="4" t="s">
        <v>26978</v>
      </c>
    </row>
    <row r="12992" spans="1:5">
      <c r="A12992" s="10" t="s">
        <v>27</v>
      </c>
      <c r="B12992" s="4">
        <v>0</v>
      </c>
      <c r="C12992" s="4" t="s">
        <v>26979</v>
      </c>
      <c r="D12992" s="4" t="s">
        <v>26980</v>
      </c>
      <c r="E12992" s="4" t="s">
        <v>26981</v>
      </c>
    </row>
    <row r="12993" spans="1:5">
      <c r="A12993" s="10" t="s">
        <v>30</v>
      </c>
      <c r="B12993" s="4">
        <v>4470</v>
      </c>
      <c r="C12993" s="4" t="s">
        <v>26979</v>
      </c>
      <c r="D12993" s="4" t="s">
        <v>26982</v>
      </c>
      <c r="E12993" s="11" t="s">
        <v>26983</v>
      </c>
    </row>
    <row r="12994" spans="1:5">
      <c r="A12994" s="10" t="s">
        <v>34</v>
      </c>
      <c r="B12994" s="4" t="s">
        <v>564</v>
      </c>
      <c r="C12994" s="4" t="s">
        <v>26979</v>
      </c>
      <c r="D12994" s="4" t="s">
        <v>26984</v>
      </c>
      <c r="E12994" s="4" t="s">
        <v>26985</v>
      </c>
    </row>
    <row r="12995" spans="1:5">
      <c r="A12995" s="10" t="s">
        <v>27</v>
      </c>
      <c r="B12995" s="4">
        <v>0</v>
      </c>
      <c r="C12995" s="4" t="s">
        <v>26979</v>
      </c>
      <c r="D12995" s="4" t="s">
        <v>26986</v>
      </c>
      <c r="E12995" s="4" t="s">
        <v>26987</v>
      </c>
    </row>
    <row r="12996" spans="1:5">
      <c r="A12996" s="10" t="s">
        <v>39</v>
      </c>
      <c r="B12996" s="4" t="s">
        <v>85</v>
      </c>
      <c r="C12996" s="4" t="s">
        <v>26979</v>
      </c>
      <c r="D12996" s="4" t="s">
        <v>26988</v>
      </c>
      <c r="E12996" s="4" t="s">
        <v>26989</v>
      </c>
    </row>
    <row r="12997" spans="1:5">
      <c r="A12997" s="10" t="s">
        <v>43</v>
      </c>
      <c r="B12997" s="4">
        <v>3000</v>
      </c>
      <c r="C12997" s="4" t="s">
        <v>26979</v>
      </c>
      <c r="D12997" s="4" t="s">
        <v>26990</v>
      </c>
      <c r="E12997" s="4" t="s">
        <v>26991</v>
      </c>
    </row>
    <row r="12998" spans="1:5">
      <c r="A12998" s="10">
        <v>2711</v>
      </c>
      <c r="B12998" s="4">
        <v>1</v>
      </c>
      <c r="C12998" s="4" t="s">
        <v>26992</v>
      </c>
      <c r="D12998" s="4" t="s">
        <v>26993</v>
      </c>
      <c r="E12998" s="4" t="s">
        <v>26994</v>
      </c>
    </row>
    <row r="12999" spans="1:5">
      <c r="A12999" s="10">
        <v>2712</v>
      </c>
      <c r="B12999" s="4">
        <v>1</v>
      </c>
      <c r="C12999" s="4" t="s">
        <v>26992</v>
      </c>
      <c r="D12999" s="4" t="s">
        <v>26995</v>
      </c>
      <c r="E12999" s="4" t="s">
        <v>26996</v>
      </c>
    </row>
    <row r="13000" spans="1:5">
      <c r="A13000" s="10">
        <v>2713</v>
      </c>
      <c r="B13000" s="4">
        <v>1</v>
      </c>
      <c r="C13000" s="4" t="s">
        <v>26992</v>
      </c>
      <c r="D13000" s="4" t="s">
        <v>26997</v>
      </c>
      <c r="E13000" s="4" t="s">
        <v>26998</v>
      </c>
    </row>
    <row r="13001" spans="1:5">
      <c r="A13001" s="10">
        <v>2714</v>
      </c>
      <c r="B13001" s="4">
        <v>1</v>
      </c>
      <c r="C13001" s="4" t="s">
        <v>26992</v>
      </c>
      <c r="D13001" s="4" t="s">
        <v>26999</v>
      </c>
      <c r="E13001" s="4" t="s">
        <v>27000</v>
      </c>
    </row>
    <row r="13002" spans="1:5">
      <c r="A13002" s="10" t="s">
        <v>27</v>
      </c>
      <c r="B13002" s="4">
        <v>0</v>
      </c>
      <c r="C13002" s="4" t="s">
        <v>26992</v>
      </c>
      <c r="D13002" s="4" t="s">
        <v>27001</v>
      </c>
      <c r="E13002" s="11" t="s">
        <v>27002</v>
      </c>
    </row>
    <row r="13003" spans="1:5">
      <c r="A13003" s="10" t="s">
        <v>56</v>
      </c>
      <c r="B13003" s="4" t="s">
        <v>40</v>
      </c>
      <c r="C13003" s="4" t="s">
        <v>26992</v>
      </c>
      <c r="D13003" s="4" t="s">
        <v>27003</v>
      </c>
      <c r="E13003" s="4" t="s">
        <v>27004</v>
      </c>
    </row>
    <row r="13004" spans="1:5">
      <c r="A13004" s="10" t="s">
        <v>59</v>
      </c>
      <c r="B13004" s="4">
        <v>4800</v>
      </c>
      <c r="C13004" s="4" t="s">
        <v>26992</v>
      </c>
      <c r="D13004" s="4" t="s">
        <v>27005</v>
      </c>
      <c r="E13004" s="4" t="s">
        <v>27006</v>
      </c>
    </row>
    <row r="13005" spans="1:5">
      <c r="A13005" s="10" t="s">
        <v>27</v>
      </c>
      <c r="B13005" s="4">
        <v>0</v>
      </c>
      <c r="C13005" s="4" t="s">
        <v>26992</v>
      </c>
      <c r="D13005" s="4" t="s">
        <v>27007</v>
      </c>
      <c r="E13005" s="4" t="s">
        <v>27008</v>
      </c>
    </row>
    <row r="13006" spans="1:5">
      <c r="A13006" s="10" t="s">
        <v>30</v>
      </c>
      <c r="B13006" s="4">
        <v>4468</v>
      </c>
      <c r="C13006" s="4" t="s">
        <v>26992</v>
      </c>
      <c r="D13006" s="4" t="s">
        <v>27009</v>
      </c>
      <c r="E13006" s="4" t="s">
        <v>27010</v>
      </c>
    </row>
    <row r="13007" spans="1:5">
      <c r="A13007" s="10" t="s">
        <v>34</v>
      </c>
      <c r="B13007" s="4">
        <v>5800</v>
      </c>
      <c r="C13007" s="4" t="s">
        <v>26992</v>
      </c>
      <c r="D13007" s="4" t="s">
        <v>27011</v>
      </c>
      <c r="E13007" s="4" t="s">
        <v>27012</v>
      </c>
    </row>
    <row r="13008" spans="1:5">
      <c r="A13008" s="10" t="s">
        <v>27</v>
      </c>
      <c r="B13008" s="4">
        <v>0</v>
      </c>
      <c r="C13008" s="4" t="s">
        <v>27013</v>
      </c>
      <c r="D13008" s="4" t="s">
        <v>27014</v>
      </c>
      <c r="E13008" s="4" t="s">
        <v>27015</v>
      </c>
    </row>
    <row r="13009" spans="1:5">
      <c r="A13009" s="10" t="s">
        <v>39</v>
      </c>
      <c r="B13009" s="4" t="s">
        <v>40</v>
      </c>
      <c r="C13009" s="4" t="s">
        <v>27013</v>
      </c>
      <c r="D13009" s="4" t="s">
        <v>27016</v>
      </c>
      <c r="E13009" s="4" t="s">
        <v>27017</v>
      </c>
    </row>
    <row r="13010" spans="1:5">
      <c r="A13010" s="10" t="s">
        <v>43</v>
      </c>
      <c r="B13010" s="4">
        <v>8800</v>
      </c>
      <c r="C13010" s="4" t="s">
        <v>27013</v>
      </c>
      <c r="D13010" s="4" t="s">
        <v>27018</v>
      </c>
      <c r="E13010" s="4" t="s">
        <v>27019</v>
      </c>
    </row>
    <row r="13011" spans="1:5">
      <c r="A13011" s="10" t="s">
        <v>27</v>
      </c>
      <c r="B13011" s="4">
        <v>0</v>
      </c>
      <c r="C13011" s="4" t="s">
        <v>27013</v>
      </c>
      <c r="D13011" s="4" t="s">
        <v>27020</v>
      </c>
      <c r="E13011" s="4" t="s">
        <v>27021</v>
      </c>
    </row>
    <row r="13012" spans="1:5">
      <c r="A13012" s="10" t="s">
        <v>48</v>
      </c>
      <c r="B13012" s="4" t="s">
        <v>85</v>
      </c>
      <c r="C13012" s="4" t="s">
        <v>27013</v>
      </c>
      <c r="D13012" s="4" t="s">
        <v>27022</v>
      </c>
      <c r="E13012" s="4" t="s">
        <v>27023</v>
      </c>
    </row>
    <row r="13013" spans="1:5">
      <c r="A13013" s="10" t="s">
        <v>51</v>
      </c>
      <c r="B13013" s="4" t="s">
        <v>110</v>
      </c>
      <c r="C13013" s="4" t="s">
        <v>27013</v>
      </c>
      <c r="D13013" s="4" t="s">
        <v>27024</v>
      </c>
      <c r="E13013" s="4" t="s">
        <v>27025</v>
      </c>
    </row>
    <row r="13014" spans="1:5">
      <c r="A13014" s="10">
        <v>2711</v>
      </c>
      <c r="B13014" s="4">
        <v>1</v>
      </c>
      <c r="C13014" s="4" t="s">
        <v>27026</v>
      </c>
      <c r="D13014" s="4" t="s">
        <v>27027</v>
      </c>
      <c r="E13014" s="4" t="s">
        <v>27028</v>
      </c>
    </row>
    <row r="13015" spans="1:5">
      <c r="A13015" s="10">
        <v>2712</v>
      </c>
      <c r="B13015" s="4">
        <v>1</v>
      </c>
      <c r="C13015" s="4" t="s">
        <v>27026</v>
      </c>
      <c r="D13015" s="4" t="s">
        <v>27029</v>
      </c>
      <c r="E13015" s="4" t="s">
        <v>27030</v>
      </c>
    </row>
    <row r="13016" spans="1:5">
      <c r="A13016" s="10">
        <v>2713</v>
      </c>
      <c r="B13016" s="4">
        <v>1</v>
      </c>
      <c r="C13016" s="4" t="s">
        <v>27026</v>
      </c>
      <c r="D13016" s="4" t="s">
        <v>27031</v>
      </c>
      <c r="E13016" s="4" t="s">
        <v>27032</v>
      </c>
    </row>
    <row r="13017" spans="1:5">
      <c r="A13017" s="10">
        <v>2714</v>
      </c>
      <c r="B13017" s="4">
        <v>1</v>
      </c>
      <c r="C13017" s="4" t="s">
        <v>27026</v>
      </c>
      <c r="D13017" s="4" t="s">
        <v>27033</v>
      </c>
      <c r="E13017" s="4" t="s">
        <v>27034</v>
      </c>
    </row>
    <row r="13018" spans="1:5">
      <c r="A13018" s="10" t="s">
        <v>27</v>
      </c>
      <c r="B13018" s="4">
        <v>0</v>
      </c>
      <c r="C13018" s="4" t="s">
        <v>27026</v>
      </c>
      <c r="D13018" s="4" t="s">
        <v>27035</v>
      </c>
      <c r="E13018" s="4" t="s">
        <v>27036</v>
      </c>
    </row>
    <row r="13019" spans="1:5">
      <c r="A13019" s="10" t="s">
        <v>30</v>
      </c>
      <c r="B13019" s="4">
        <v>4470</v>
      </c>
      <c r="C13019" s="4" t="s">
        <v>27026</v>
      </c>
      <c r="D13019" s="4" t="s">
        <v>27037</v>
      </c>
      <c r="E13019" s="4" t="s">
        <v>27038</v>
      </c>
    </row>
    <row r="13020" spans="1:5">
      <c r="A13020" s="10" t="s">
        <v>34</v>
      </c>
      <c r="B13020" s="4" t="s">
        <v>123</v>
      </c>
      <c r="C13020" s="4" t="s">
        <v>27026</v>
      </c>
      <c r="D13020" s="4" t="s">
        <v>27039</v>
      </c>
      <c r="E13020" s="4" t="s">
        <v>27040</v>
      </c>
    </row>
    <row r="13021" spans="1:5">
      <c r="A13021" s="10" t="s">
        <v>27</v>
      </c>
      <c r="B13021" s="4">
        <v>0</v>
      </c>
      <c r="C13021" s="4" t="s">
        <v>27026</v>
      </c>
      <c r="D13021" s="4" t="s">
        <v>27041</v>
      </c>
      <c r="E13021" s="4" t="s">
        <v>27042</v>
      </c>
    </row>
    <row r="13022" spans="1:5">
      <c r="A13022" s="10" t="s">
        <v>39</v>
      </c>
      <c r="B13022" s="4" t="s">
        <v>85</v>
      </c>
      <c r="C13022" s="4" t="s">
        <v>27043</v>
      </c>
      <c r="D13022" s="4" t="s">
        <v>27044</v>
      </c>
      <c r="E13022" s="4" t="s">
        <v>27045</v>
      </c>
    </row>
    <row r="13023" spans="1:5">
      <c r="A13023" s="10" t="s">
        <v>43</v>
      </c>
      <c r="B13023" s="4">
        <v>3800</v>
      </c>
      <c r="C13023" s="4" t="s">
        <v>27046</v>
      </c>
      <c r="D13023" s="4" t="s">
        <v>27047</v>
      </c>
      <c r="E13023" s="4" t="s">
        <v>27048</v>
      </c>
    </row>
    <row r="13024" spans="1:5">
      <c r="A13024" s="10" t="s">
        <v>27</v>
      </c>
      <c r="B13024" s="4">
        <v>0</v>
      </c>
      <c r="C13024" s="4" t="s">
        <v>27026</v>
      </c>
      <c r="D13024" s="4" t="s">
        <v>27049</v>
      </c>
      <c r="E13024" s="4" t="s">
        <v>27050</v>
      </c>
    </row>
    <row r="13025" spans="1:5">
      <c r="A13025" s="10" t="s">
        <v>48</v>
      </c>
      <c r="B13025" s="4" t="s">
        <v>85</v>
      </c>
      <c r="C13025" s="4" t="s">
        <v>27026</v>
      </c>
      <c r="D13025" s="4" t="s">
        <v>27051</v>
      </c>
      <c r="E13025" s="4" t="s">
        <v>27052</v>
      </c>
    </row>
    <row r="13026" spans="1:5">
      <c r="A13026" s="10" t="s">
        <v>51</v>
      </c>
      <c r="B13026" s="4">
        <v>9800</v>
      </c>
      <c r="C13026" s="4" t="s">
        <v>27026</v>
      </c>
      <c r="D13026" s="4" t="s">
        <v>27053</v>
      </c>
      <c r="E13026" s="4" t="s">
        <v>27054</v>
      </c>
    </row>
    <row r="13027" spans="1:5">
      <c r="A13027" s="10" t="s">
        <v>27</v>
      </c>
      <c r="B13027" s="4">
        <v>0</v>
      </c>
      <c r="C13027" s="4" t="s">
        <v>27055</v>
      </c>
      <c r="D13027" s="4" t="s">
        <v>27056</v>
      </c>
      <c r="E13027" s="4" t="s">
        <v>27057</v>
      </c>
    </row>
    <row r="13028" spans="1:5">
      <c r="A13028" s="10" t="s">
        <v>56</v>
      </c>
      <c r="B13028" s="4" t="s">
        <v>40</v>
      </c>
      <c r="C13028" s="4" t="s">
        <v>27055</v>
      </c>
      <c r="D13028" s="4" t="s">
        <v>27058</v>
      </c>
      <c r="E13028" s="4" t="s">
        <v>27059</v>
      </c>
    </row>
    <row r="13029" spans="1:5">
      <c r="A13029" s="10" t="s">
        <v>59</v>
      </c>
      <c r="B13029" s="4">
        <v>3800</v>
      </c>
      <c r="C13029" s="4" t="s">
        <v>27055</v>
      </c>
      <c r="D13029" s="4" t="s">
        <v>27060</v>
      </c>
      <c r="E13029" s="4" t="s">
        <v>27061</v>
      </c>
    </row>
    <row r="13030" spans="1:5">
      <c r="A13030" s="10">
        <v>2711</v>
      </c>
      <c r="B13030" s="4">
        <v>1</v>
      </c>
      <c r="C13030" s="4" t="s">
        <v>27062</v>
      </c>
      <c r="D13030" s="4" t="s">
        <v>27063</v>
      </c>
      <c r="E13030" s="4" t="s">
        <v>27064</v>
      </c>
    </row>
    <row r="13031" spans="1:5">
      <c r="A13031" s="10">
        <v>2712</v>
      </c>
      <c r="B13031" s="4">
        <v>1</v>
      </c>
      <c r="C13031" s="4" t="s">
        <v>27062</v>
      </c>
      <c r="D13031" s="11" t="s">
        <v>27065</v>
      </c>
      <c r="E13031" s="4" t="s">
        <v>27066</v>
      </c>
    </row>
    <row r="13032" spans="1:5">
      <c r="A13032" s="10">
        <v>2713</v>
      </c>
      <c r="B13032" s="4">
        <v>1</v>
      </c>
      <c r="C13032" s="4" t="s">
        <v>27062</v>
      </c>
      <c r="D13032" s="11" t="s">
        <v>27067</v>
      </c>
      <c r="E13032" s="4" t="s">
        <v>27068</v>
      </c>
    </row>
    <row r="13033" spans="1:5">
      <c r="A13033" s="10">
        <v>2714</v>
      </c>
      <c r="B13033" s="4">
        <v>1</v>
      </c>
      <c r="C13033" s="4" t="s">
        <v>27062</v>
      </c>
      <c r="D13033" s="4" t="s">
        <v>27069</v>
      </c>
      <c r="E13033" s="4" t="s">
        <v>27070</v>
      </c>
    </row>
    <row r="13034" spans="1:5">
      <c r="A13034" s="10" t="s">
        <v>27</v>
      </c>
      <c r="B13034" s="4">
        <v>0</v>
      </c>
      <c r="C13034" s="4" t="s">
        <v>27062</v>
      </c>
      <c r="D13034" s="4" t="s">
        <v>27071</v>
      </c>
      <c r="E13034" s="4" t="s">
        <v>27072</v>
      </c>
    </row>
    <row r="13035" spans="1:5">
      <c r="A13035" s="10" t="s">
        <v>39</v>
      </c>
      <c r="B13035" s="4" t="s">
        <v>85</v>
      </c>
      <c r="C13035" s="4" t="s">
        <v>27062</v>
      </c>
      <c r="D13035" s="4" t="s">
        <v>27073</v>
      </c>
      <c r="E13035" s="4" t="s">
        <v>27074</v>
      </c>
    </row>
    <row r="13036" spans="1:5">
      <c r="A13036" s="10" t="s">
        <v>43</v>
      </c>
      <c r="B13036" s="4">
        <v>4000</v>
      </c>
      <c r="C13036" s="4" t="s">
        <v>27062</v>
      </c>
      <c r="D13036" s="4" t="s">
        <v>27075</v>
      </c>
      <c r="E13036" s="4" t="s">
        <v>27076</v>
      </c>
    </row>
    <row r="13037" spans="1:5">
      <c r="A13037" s="10" t="s">
        <v>27</v>
      </c>
      <c r="B13037" s="4">
        <v>0</v>
      </c>
      <c r="C13037" s="4" t="s">
        <v>27062</v>
      </c>
      <c r="D13037" s="4" t="s">
        <v>27077</v>
      </c>
      <c r="E13037" s="4" t="s">
        <v>27078</v>
      </c>
    </row>
    <row r="13038" spans="1:5">
      <c r="A13038" s="10" t="s">
        <v>48</v>
      </c>
      <c r="B13038" s="4" t="s">
        <v>40</v>
      </c>
      <c r="C13038" s="4" t="s">
        <v>27062</v>
      </c>
      <c r="D13038" s="4" t="s">
        <v>27079</v>
      </c>
      <c r="E13038" s="4" t="s">
        <v>27080</v>
      </c>
    </row>
    <row r="13039" spans="1:5">
      <c r="A13039" s="10" t="s">
        <v>51</v>
      </c>
      <c r="B13039" s="4" t="s">
        <v>219</v>
      </c>
      <c r="C13039" s="4" t="s">
        <v>27062</v>
      </c>
      <c r="D13039" s="4" t="s">
        <v>27081</v>
      </c>
      <c r="E13039" s="4">
        <v>33691924</v>
      </c>
    </row>
    <row r="13040" spans="1:5">
      <c r="A13040" s="10" t="s">
        <v>27</v>
      </c>
      <c r="B13040" s="4">
        <v>0</v>
      </c>
      <c r="C13040" s="4" t="s">
        <v>27062</v>
      </c>
      <c r="D13040" s="4" t="s">
        <v>27082</v>
      </c>
      <c r="E13040" s="4" t="s">
        <v>27083</v>
      </c>
    </row>
    <row r="13041" spans="1:5">
      <c r="A13041" s="10" t="s">
        <v>56</v>
      </c>
      <c r="B13041" s="4" t="s">
        <v>85</v>
      </c>
      <c r="C13041" s="4" t="s">
        <v>27062</v>
      </c>
      <c r="D13041" s="4" t="s">
        <v>27084</v>
      </c>
      <c r="E13041" s="4" t="s">
        <v>27085</v>
      </c>
    </row>
    <row r="13042" spans="1:5">
      <c r="A13042" s="10" t="s">
        <v>59</v>
      </c>
      <c r="B13042" s="4">
        <v>7000</v>
      </c>
      <c r="C13042" s="4" t="s">
        <v>27062</v>
      </c>
      <c r="D13042" s="4" t="s">
        <v>27086</v>
      </c>
      <c r="E13042" s="4" t="s">
        <v>27087</v>
      </c>
    </row>
    <row r="13043" spans="1:5">
      <c r="A13043" s="10" t="s">
        <v>27</v>
      </c>
      <c r="B13043" s="4">
        <v>0</v>
      </c>
      <c r="C13043" s="4" t="s">
        <v>27088</v>
      </c>
      <c r="D13043" s="4" t="s">
        <v>27089</v>
      </c>
      <c r="E13043" s="4" t="s">
        <v>27090</v>
      </c>
    </row>
    <row r="13044" spans="1:5">
      <c r="A13044" s="10" t="s">
        <v>30</v>
      </c>
      <c r="B13044" s="4">
        <v>4467</v>
      </c>
      <c r="C13044" s="4" t="s">
        <v>27088</v>
      </c>
      <c r="D13044" s="4" t="s">
        <v>27091</v>
      </c>
      <c r="E13044" s="4" t="s">
        <v>27092</v>
      </c>
    </row>
    <row r="13045" spans="1:5">
      <c r="A13045" s="10" t="s">
        <v>34</v>
      </c>
      <c r="B13045" s="4" t="s">
        <v>316</v>
      </c>
      <c r="C13045" s="4" t="s">
        <v>27088</v>
      </c>
      <c r="D13045" s="4" t="s">
        <v>27093</v>
      </c>
      <c r="E13045" s="4" t="s">
        <v>27094</v>
      </c>
    </row>
    <row r="13046" spans="1:5">
      <c r="A13046" s="10">
        <v>2711</v>
      </c>
      <c r="B13046" s="4">
        <v>1</v>
      </c>
      <c r="C13046" s="4" t="s">
        <v>27095</v>
      </c>
      <c r="D13046" s="4" t="s">
        <v>27096</v>
      </c>
      <c r="E13046" s="4" t="s">
        <v>27097</v>
      </c>
    </row>
    <row r="13047" spans="1:5">
      <c r="A13047" s="10">
        <v>2712</v>
      </c>
      <c r="B13047" s="4">
        <v>1</v>
      </c>
      <c r="C13047" s="4" t="s">
        <v>27095</v>
      </c>
      <c r="D13047" s="4" t="s">
        <v>27098</v>
      </c>
      <c r="E13047" s="4" t="s">
        <v>27099</v>
      </c>
    </row>
    <row r="13048" spans="1:5">
      <c r="A13048" s="10">
        <v>2713</v>
      </c>
      <c r="B13048" s="4">
        <v>1</v>
      </c>
      <c r="C13048" s="4" t="s">
        <v>27095</v>
      </c>
      <c r="D13048" s="4" t="s">
        <v>27100</v>
      </c>
      <c r="E13048" s="4" t="s">
        <v>27101</v>
      </c>
    </row>
    <row r="13049" spans="1:5">
      <c r="A13049" s="10">
        <v>2714</v>
      </c>
      <c r="B13049" s="4">
        <v>1</v>
      </c>
      <c r="C13049" s="4" t="s">
        <v>27095</v>
      </c>
      <c r="D13049" s="4" t="s">
        <v>27102</v>
      </c>
      <c r="E13049" s="4" t="s">
        <v>27103</v>
      </c>
    </row>
    <row r="13050" spans="1:5">
      <c r="A13050" s="10" t="s">
        <v>27</v>
      </c>
      <c r="B13050" s="4">
        <v>0</v>
      </c>
      <c r="C13050" s="4" t="s">
        <v>27095</v>
      </c>
      <c r="D13050" s="4" t="s">
        <v>27104</v>
      </c>
      <c r="E13050" s="4" t="s">
        <v>27105</v>
      </c>
    </row>
    <row r="13051" spans="1:5">
      <c r="A13051" s="10" t="s">
        <v>48</v>
      </c>
      <c r="B13051" s="4" t="s">
        <v>40</v>
      </c>
      <c r="C13051" s="4" t="s">
        <v>27095</v>
      </c>
      <c r="D13051" s="4" t="s">
        <v>27106</v>
      </c>
      <c r="E13051" s="4" t="s">
        <v>27107</v>
      </c>
    </row>
    <row r="13052" spans="1:5">
      <c r="A13052" s="10" t="s">
        <v>51</v>
      </c>
      <c r="B13052" s="4" t="s">
        <v>394</v>
      </c>
      <c r="C13052" s="4" t="s">
        <v>27095</v>
      </c>
      <c r="D13052" s="4" t="s">
        <v>27108</v>
      </c>
      <c r="E13052" s="4" t="s">
        <v>27109</v>
      </c>
    </row>
    <row r="13053" spans="1:5">
      <c r="A13053" s="10" t="s">
        <v>27</v>
      </c>
      <c r="B13053" s="4">
        <v>0</v>
      </c>
      <c r="C13053" s="4" t="s">
        <v>27095</v>
      </c>
      <c r="D13053" s="4" t="s">
        <v>27110</v>
      </c>
      <c r="E13053" s="4" t="s">
        <v>27111</v>
      </c>
    </row>
    <row r="13054" spans="1:5">
      <c r="A13054" s="10" t="s">
        <v>56</v>
      </c>
      <c r="B13054" s="4" t="s">
        <v>85</v>
      </c>
      <c r="C13054" s="4" t="s">
        <v>27095</v>
      </c>
      <c r="D13054" s="4" t="s">
        <v>27112</v>
      </c>
      <c r="E13054" s="4" t="s">
        <v>27113</v>
      </c>
    </row>
    <row r="13055" spans="1:5">
      <c r="A13055" s="10" t="s">
        <v>59</v>
      </c>
      <c r="B13055" s="4">
        <v>7800</v>
      </c>
      <c r="C13055" s="4" t="s">
        <v>27095</v>
      </c>
      <c r="D13055" s="4" t="s">
        <v>27114</v>
      </c>
      <c r="E13055" s="4" t="s">
        <v>27115</v>
      </c>
    </row>
    <row r="13056" spans="1:5">
      <c r="A13056" s="10" t="s">
        <v>27</v>
      </c>
      <c r="B13056" s="4">
        <v>0</v>
      </c>
      <c r="C13056" s="4" t="s">
        <v>27095</v>
      </c>
      <c r="D13056" s="4" t="s">
        <v>27116</v>
      </c>
      <c r="E13056" s="4" t="s">
        <v>27117</v>
      </c>
    </row>
    <row r="13057" spans="1:5">
      <c r="A13057" s="10" t="s">
        <v>30</v>
      </c>
      <c r="B13057" s="4" t="s">
        <v>23764</v>
      </c>
      <c r="C13057" s="4" t="s">
        <v>27095</v>
      </c>
      <c r="D13057" s="4" t="s">
        <v>27118</v>
      </c>
      <c r="E13057" s="4" t="s">
        <v>27119</v>
      </c>
    </row>
    <row r="13058" spans="1:5">
      <c r="A13058" s="10" t="s">
        <v>34</v>
      </c>
      <c r="B13058" s="4" t="s">
        <v>825</v>
      </c>
      <c r="C13058" s="4" t="s">
        <v>27095</v>
      </c>
      <c r="D13058" s="4" t="s">
        <v>27120</v>
      </c>
      <c r="E13058" s="4" t="s">
        <v>27121</v>
      </c>
    </row>
    <row r="13059" spans="1:5">
      <c r="A13059" s="10" t="s">
        <v>27</v>
      </c>
      <c r="B13059" s="4">
        <v>0</v>
      </c>
      <c r="C13059" s="4" t="s">
        <v>27122</v>
      </c>
      <c r="D13059" s="4" t="s">
        <v>27123</v>
      </c>
      <c r="E13059" s="4" t="s">
        <v>27124</v>
      </c>
    </row>
    <row r="13060" spans="1:5">
      <c r="A13060" s="10" t="s">
        <v>39</v>
      </c>
      <c r="B13060" s="4" t="s">
        <v>85</v>
      </c>
      <c r="C13060" s="4" t="s">
        <v>27122</v>
      </c>
      <c r="D13060" s="4" t="s">
        <v>27125</v>
      </c>
      <c r="E13060" s="4" t="s">
        <v>27126</v>
      </c>
    </row>
    <row r="13061" spans="1:5">
      <c r="A13061" s="10" t="s">
        <v>43</v>
      </c>
      <c r="B13061" s="4">
        <v>9000</v>
      </c>
      <c r="C13061" s="4" t="s">
        <v>27122</v>
      </c>
      <c r="D13061" s="4" t="s">
        <v>27127</v>
      </c>
      <c r="E13061" s="4" t="s">
        <v>27128</v>
      </c>
    </row>
    <row r="13062" spans="1:5">
      <c r="A13062" s="10">
        <v>2711</v>
      </c>
      <c r="B13062" s="4">
        <v>1</v>
      </c>
      <c r="C13062" s="4" t="s">
        <v>27129</v>
      </c>
      <c r="D13062" s="4" t="s">
        <v>27130</v>
      </c>
      <c r="E13062" s="4" t="s">
        <v>27131</v>
      </c>
    </row>
    <row r="13063" spans="1:5">
      <c r="A13063" s="10">
        <v>2712</v>
      </c>
      <c r="B13063" s="4">
        <v>1</v>
      </c>
      <c r="C13063" s="4" t="s">
        <v>27129</v>
      </c>
      <c r="D13063" s="4" t="s">
        <v>27132</v>
      </c>
      <c r="E13063" s="4" t="s">
        <v>27133</v>
      </c>
    </row>
    <row r="13064" spans="1:5">
      <c r="A13064" s="10">
        <v>2713</v>
      </c>
      <c r="B13064" s="4">
        <v>1</v>
      </c>
      <c r="C13064" s="4" t="s">
        <v>27129</v>
      </c>
      <c r="D13064" s="4" t="s">
        <v>27134</v>
      </c>
      <c r="E13064" s="4" t="s">
        <v>27135</v>
      </c>
    </row>
    <row r="13065" spans="1:5">
      <c r="A13065" s="10">
        <v>2714</v>
      </c>
      <c r="B13065" s="4">
        <v>1</v>
      </c>
      <c r="C13065" s="4" t="s">
        <v>27129</v>
      </c>
      <c r="D13065" s="4" t="s">
        <v>27136</v>
      </c>
      <c r="E13065" s="4" t="s">
        <v>27137</v>
      </c>
    </row>
    <row r="13066" spans="1:5">
      <c r="A13066" s="10" t="s">
        <v>27</v>
      </c>
      <c r="B13066" s="4">
        <v>0</v>
      </c>
      <c r="C13066" s="4" t="s">
        <v>27129</v>
      </c>
      <c r="D13066" s="4" t="s">
        <v>27138</v>
      </c>
      <c r="E13066" s="4" t="s">
        <v>27139</v>
      </c>
    </row>
    <row r="13067" spans="1:5">
      <c r="A13067" s="10" t="s">
        <v>56</v>
      </c>
      <c r="B13067" s="4" t="s">
        <v>40</v>
      </c>
      <c r="C13067" s="4" t="s">
        <v>27129</v>
      </c>
      <c r="D13067" s="4" t="s">
        <v>27140</v>
      </c>
      <c r="E13067" s="4" t="s">
        <v>27141</v>
      </c>
    </row>
    <row r="13068" spans="1:5">
      <c r="A13068" s="10" t="s">
        <v>59</v>
      </c>
      <c r="B13068" s="4">
        <v>7800</v>
      </c>
      <c r="C13068" s="4" t="s">
        <v>27129</v>
      </c>
      <c r="D13068" s="4" t="s">
        <v>27142</v>
      </c>
      <c r="E13068" s="4" t="s">
        <v>27143</v>
      </c>
    </row>
    <row r="13069" spans="1:5">
      <c r="A13069" s="10" t="s">
        <v>27</v>
      </c>
      <c r="B13069" s="4">
        <v>0</v>
      </c>
      <c r="C13069" s="4" t="s">
        <v>27129</v>
      </c>
      <c r="D13069" s="4" t="s">
        <v>27144</v>
      </c>
      <c r="E13069" s="4" t="s">
        <v>27145</v>
      </c>
    </row>
    <row r="13070" spans="1:5">
      <c r="A13070" s="10" t="s">
        <v>30</v>
      </c>
      <c r="B13070" s="4">
        <v>4467</v>
      </c>
      <c r="C13070" s="4" t="s">
        <v>27129</v>
      </c>
      <c r="D13070" s="4" t="s">
        <v>27146</v>
      </c>
      <c r="E13070" s="4" t="s">
        <v>27147</v>
      </c>
    </row>
    <row r="13071" spans="1:5">
      <c r="A13071" s="10" t="s">
        <v>34</v>
      </c>
      <c r="B13071" s="4">
        <v>1800</v>
      </c>
      <c r="C13071" s="4" t="s">
        <v>27129</v>
      </c>
      <c r="D13071" s="4" t="s">
        <v>27148</v>
      </c>
      <c r="E13071" s="4" t="s">
        <v>27149</v>
      </c>
    </row>
    <row r="13072" spans="1:5">
      <c r="A13072" s="10" t="s">
        <v>27</v>
      </c>
      <c r="B13072" s="4">
        <v>0</v>
      </c>
      <c r="C13072" s="4" t="s">
        <v>27129</v>
      </c>
      <c r="D13072" s="4" t="s">
        <v>27150</v>
      </c>
      <c r="E13072" s="4" t="s">
        <v>27151</v>
      </c>
    </row>
    <row r="13073" spans="1:5">
      <c r="A13073" s="10" t="s">
        <v>39</v>
      </c>
      <c r="B13073" s="4" t="s">
        <v>40</v>
      </c>
      <c r="C13073" s="4" t="s">
        <v>27129</v>
      </c>
      <c r="D13073" s="4" t="s">
        <v>27152</v>
      </c>
      <c r="E13073" s="4" t="s">
        <v>27153</v>
      </c>
    </row>
    <row r="13074" spans="1:5">
      <c r="A13074" s="10" t="s">
        <v>43</v>
      </c>
      <c r="B13074" s="4" t="s">
        <v>44</v>
      </c>
      <c r="C13074" s="4" t="s">
        <v>27129</v>
      </c>
      <c r="D13074" s="4" t="s">
        <v>27154</v>
      </c>
      <c r="E13074" s="4" t="s">
        <v>27155</v>
      </c>
    </row>
    <row r="13075" spans="1:5">
      <c r="A13075" s="10" t="s">
        <v>27</v>
      </c>
      <c r="B13075" s="4">
        <v>0</v>
      </c>
      <c r="C13075" s="4" t="s">
        <v>27156</v>
      </c>
      <c r="D13075" s="4" t="s">
        <v>27157</v>
      </c>
      <c r="E13075" s="4" t="s">
        <v>27158</v>
      </c>
    </row>
    <row r="13076" spans="1:5">
      <c r="A13076" s="10" t="s">
        <v>48</v>
      </c>
      <c r="B13076" s="4" t="s">
        <v>85</v>
      </c>
      <c r="C13076" s="4" t="s">
        <v>27156</v>
      </c>
      <c r="D13076" s="4" t="s">
        <v>27159</v>
      </c>
      <c r="E13076" s="4" t="s">
        <v>27160</v>
      </c>
    </row>
    <row r="13077" spans="1:5">
      <c r="A13077" s="10" t="s">
        <v>51</v>
      </c>
      <c r="B13077" s="4" t="s">
        <v>417</v>
      </c>
      <c r="C13077" s="4" t="s">
        <v>27156</v>
      </c>
      <c r="D13077" s="4" t="s">
        <v>27161</v>
      </c>
      <c r="E13077" s="4" t="s">
        <v>27162</v>
      </c>
    </row>
    <row r="13078" spans="1:5">
      <c r="A13078" s="10">
        <v>2711</v>
      </c>
      <c r="B13078" s="4">
        <v>1</v>
      </c>
      <c r="C13078" s="4" t="s">
        <v>27163</v>
      </c>
      <c r="D13078" s="4" t="s">
        <v>27164</v>
      </c>
      <c r="E13078" s="11" t="s">
        <v>27165</v>
      </c>
    </row>
    <row r="13079" spans="1:5">
      <c r="A13079" s="10">
        <v>2712</v>
      </c>
      <c r="B13079" s="4">
        <v>1</v>
      </c>
      <c r="C13079" s="4" t="s">
        <v>27163</v>
      </c>
      <c r="D13079" s="4" t="s">
        <v>27166</v>
      </c>
      <c r="E13079" s="4" t="s">
        <v>27167</v>
      </c>
    </row>
    <row r="13080" spans="1:5">
      <c r="A13080" s="10">
        <v>2713</v>
      </c>
      <c r="B13080" s="4">
        <v>1</v>
      </c>
      <c r="C13080" s="4" t="s">
        <v>27163</v>
      </c>
      <c r="D13080" s="4" t="s">
        <v>27168</v>
      </c>
      <c r="E13080" s="4" t="s">
        <v>27169</v>
      </c>
    </row>
    <row r="13081" spans="1:5">
      <c r="A13081" s="10">
        <v>2714</v>
      </c>
      <c r="B13081" s="4">
        <v>1</v>
      </c>
      <c r="C13081" s="4" t="s">
        <v>27163</v>
      </c>
      <c r="D13081" s="4" t="s">
        <v>27170</v>
      </c>
      <c r="E13081" s="4" t="s">
        <v>27171</v>
      </c>
    </row>
    <row r="13082" spans="1:5">
      <c r="A13082" s="10" t="s">
        <v>27</v>
      </c>
      <c r="B13082" s="4">
        <v>0</v>
      </c>
      <c r="C13082" s="4" t="s">
        <v>27163</v>
      </c>
      <c r="D13082" s="4" t="s">
        <v>27172</v>
      </c>
      <c r="E13082" s="4" t="s">
        <v>27173</v>
      </c>
    </row>
    <row r="13083" spans="1:5">
      <c r="A13083" s="10" t="s">
        <v>30</v>
      </c>
      <c r="B13083" s="4" t="s">
        <v>23764</v>
      </c>
      <c r="C13083" s="4" t="s">
        <v>27163</v>
      </c>
      <c r="D13083" s="4" t="s">
        <v>27174</v>
      </c>
      <c r="E13083" s="4" t="s">
        <v>27175</v>
      </c>
    </row>
    <row r="13084" spans="1:5">
      <c r="A13084" s="10" t="s">
        <v>34</v>
      </c>
      <c r="B13084" s="4" t="s">
        <v>219</v>
      </c>
      <c r="C13084" s="4" t="s">
        <v>27163</v>
      </c>
      <c r="D13084" s="4" t="s">
        <v>27176</v>
      </c>
      <c r="E13084" s="4" t="s">
        <v>27177</v>
      </c>
    </row>
    <row r="13085" spans="1:5">
      <c r="A13085" s="10" t="s">
        <v>27</v>
      </c>
      <c r="B13085" s="4">
        <v>0</v>
      </c>
      <c r="C13085" s="4" t="s">
        <v>27163</v>
      </c>
      <c r="D13085" s="4" t="s">
        <v>27178</v>
      </c>
      <c r="E13085" s="4" t="s">
        <v>27179</v>
      </c>
    </row>
    <row r="13086" spans="1:5">
      <c r="A13086" s="10" t="s">
        <v>39</v>
      </c>
      <c r="B13086" s="4" t="s">
        <v>85</v>
      </c>
      <c r="C13086" s="4" t="s">
        <v>27163</v>
      </c>
      <c r="D13086" s="4" t="s">
        <v>27180</v>
      </c>
      <c r="E13086" s="4" t="s">
        <v>27181</v>
      </c>
    </row>
    <row r="13087" spans="1:5">
      <c r="A13087" s="10" t="s">
        <v>43</v>
      </c>
      <c r="B13087" s="4" t="s">
        <v>44</v>
      </c>
      <c r="C13087" s="4" t="s">
        <v>27163</v>
      </c>
      <c r="D13087" s="4" t="s">
        <v>27182</v>
      </c>
      <c r="E13087" s="4">
        <v>84194704</v>
      </c>
    </row>
    <row r="13088" spans="1:5">
      <c r="A13088" s="10" t="s">
        <v>27</v>
      </c>
      <c r="B13088" s="4">
        <v>0</v>
      </c>
      <c r="C13088" s="4" t="s">
        <v>27163</v>
      </c>
      <c r="D13088" s="4" t="s">
        <v>27183</v>
      </c>
      <c r="E13088" s="4" t="s">
        <v>27184</v>
      </c>
    </row>
    <row r="13089" spans="1:5">
      <c r="A13089" s="10" t="s">
        <v>48</v>
      </c>
      <c r="B13089" s="4" t="s">
        <v>85</v>
      </c>
      <c r="C13089" s="4" t="s">
        <v>27163</v>
      </c>
      <c r="D13089" s="4" t="s">
        <v>27185</v>
      </c>
      <c r="E13089" s="4" t="s">
        <v>27186</v>
      </c>
    </row>
    <row r="13090" spans="1:5">
      <c r="A13090" s="10" t="s">
        <v>51</v>
      </c>
      <c r="B13090" s="4" t="s">
        <v>417</v>
      </c>
      <c r="C13090" s="4" t="s">
        <v>27163</v>
      </c>
      <c r="D13090" s="4" t="s">
        <v>27187</v>
      </c>
      <c r="E13090" s="4" t="s">
        <v>27188</v>
      </c>
    </row>
    <row r="13091" spans="1:5">
      <c r="A13091" s="10" t="s">
        <v>27</v>
      </c>
      <c r="B13091" s="4">
        <v>0</v>
      </c>
      <c r="C13091" s="4" t="s">
        <v>27163</v>
      </c>
      <c r="D13091" s="4" t="s">
        <v>27189</v>
      </c>
      <c r="E13091" s="4" t="s">
        <v>27190</v>
      </c>
    </row>
    <row r="13092" spans="1:5">
      <c r="A13092" s="10" t="s">
        <v>56</v>
      </c>
      <c r="B13092" s="4" t="s">
        <v>40</v>
      </c>
      <c r="C13092" s="4" t="s">
        <v>27163</v>
      </c>
      <c r="D13092" s="4" t="s">
        <v>27191</v>
      </c>
      <c r="E13092" s="4" t="s">
        <v>27192</v>
      </c>
    </row>
    <row r="13093" spans="1:5">
      <c r="A13093" s="10" t="s">
        <v>59</v>
      </c>
      <c r="B13093" s="4">
        <v>4000</v>
      </c>
      <c r="C13093" s="4" t="s">
        <v>27163</v>
      </c>
      <c r="D13093" s="4" t="s">
        <v>27193</v>
      </c>
      <c r="E13093" s="11" t="s">
        <v>27194</v>
      </c>
    </row>
    <row r="13094" spans="1:5">
      <c r="A13094" s="10">
        <v>2711</v>
      </c>
      <c r="B13094" s="4">
        <v>1</v>
      </c>
      <c r="C13094" s="4" t="s">
        <v>27195</v>
      </c>
      <c r="D13094" s="4" t="s">
        <v>27196</v>
      </c>
      <c r="E13094" s="4" t="s">
        <v>27197</v>
      </c>
    </row>
    <row r="13095" spans="1:5">
      <c r="A13095" s="10">
        <v>2712</v>
      </c>
      <c r="B13095" s="4">
        <v>1</v>
      </c>
      <c r="C13095" s="4" t="s">
        <v>27195</v>
      </c>
      <c r="D13095" s="4" t="s">
        <v>27198</v>
      </c>
      <c r="E13095" s="4" t="s">
        <v>27199</v>
      </c>
    </row>
    <row r="13096" spans="1:5">
      <c r="A13096" s="10">
        <v>2713</v>
      </c>
      <c r="B13096" s="4">
        <v>1</v>
      </c>
      <c r="C13096" s="4" t="s">
        <v>27195</v>
      </c>
      <c r="D13096" s="4" t="s">
        <v>27200</v>
      </c>
      <c r="E13096" s="4" t="s">
        <v>27201</v>
      </c>
    </row>
    <row r="13097" spans="1:5">
      <c r="A13097" s="10">
        <v>2714</v>
      </c>
      <c r="B13097" s="4">
        <v>1</v>
      </c>
      <c r="C13097" s="4" t="s">
        <v>27195</v>
      </c>
      <c r="D13097" s="4" t="s">
        <v>27202</v>
      </c>
      <c r="E13097" s="4" t="s">
        <v>27203</v>
      </c>
    </row>
    <row r="13098" spans="1:5">
      <c r="A13098" s="10" t="s">
        <v>27</v>
      </c>
      <c r="B13098" s="4">
        <v>0</v>
      </c>
      <c r="C13098" s="4" t="s">
        <v>27204</v>
      </c>
      <c r="D13098" s="4" t="s">
        <v>27205</v>
      </c>
      <c r="E13098" s="4">
        <v>45751869</v>
      </c>
    </row>
    <row r="13099" spans="1:5">
      <c r="A13099" s="10" t="s">
        <v>39</v>
      </c>
      <c r="B13099" s="4" t="s">
        <v>85</v>
      </c>
      <c r="C13099" s="4" t="s">
        <v>27204</v>
      </c>
      <c r="D13099" s="4" t="s">
        <v>27206</v>
      </c>
      <c r="E13099" s="4" t="s">
        <v>27207</v>
      </c>
    </row>
    <row r="13100" spans="1:5">
      <c r="A13100" s="10" t="s">
        <v>43</v>
      </c>
      <c r="B13100" s="4">
        <v>7800</v>
      </c>
      <c r="C13100" s="4" t="s">
        <v>27204</v>
      </c>
      <c r="D13100" s="4" t="s">
        <v>27208</v>
      </c>
      <c r="E13100" s="4" t="s">
        <v>27209</v>
      </c>
    </row>
    <row r="13101" spans="1:5">
      <c r="A13101" s="10" t="s">
        <v>27</v>
      </c>
      <c r="B13101" s="4">
        <v>0</v>
      </c>
      <c r="C13101" s="4" t="s">
        <v>27204</v>
      </c>
      <c r="D13101" s="4" t="s">
        <v>27210</v>
      </c>
      <c r="E13101" s="4" t="s">
        <v>27211</v>
      </c>
    </row>
    <row r="13102" spans="1:5">
      <c r="A13102" s="10" t="s">
        <v>48</v>
      </c>
      <c r="B13102" s="4" t="s">
        <v>40</v>
      </c>
      <c r="C13102" s="4" t="s">
        <v>27204</v>
      </c>
      <c r="D13102" s="4" t="s">
        <v>27212</v>
      </c>
      <c r="E13102" s="4" t="s">
        <v>27213</v>
      </c>
    </row>
    <row r="13103" spans="1:5">
      <c r="A13103" s="10" t="s">
        <v>51</v>
      </c>
      <c r="B13103" s="4" t="s">
        <v>654</v>
      </c>
      <c r="C13103" s="4" t="s">
        <v>27204</v>
      </c>
      <c r="D13103" s="4" t="s">
        <v>27214</v>
      </c>
      <c r="E13103" s="4" t="s">
        <v>27215</v>
      </c>
    </row>
    <row r="13104" spans="1:5">
      <c r="A13104" s="10" t="s">
        <v>27</v>
      </c>
      <c r="B13104" s="4">
        <v>0</v>
      </c>
      <c r="C13104" s="4" t="s">
        <v>27204</v>
      </c>
      <c r="D13104" s="4" t="s">
        <v>27216</v>
      </c>
      <c r="E13104" s="4" t="s">
        <v>27217</v>
      </c>
    </row>
    <row r="13105" spans="1:5">
      <c r="A13105" s="10" t="s">
        <v>56</v>
      </c>
      <c r="B13105" s="4" t="s">
        <v>85</v>
      </c>
      <c r="C13105" s="4" t="s">
        <v>27204</v>
      </c>
      <c r="D13105" s="4" t="s">
        <v>27218</v>
      </c>
      <c r="E13105" s="4" t="s">
        <v>27219</v>
      </c>
    </row>
    <row r="13106" spans="1:5">
      <c r="A13106" s="10" t="s">
        <v>59</v>
      </c>
      <c r="B13106" s="4">
        <v>6000</v>
      </c>
      <c r="C13106" s="4" t="s">
        <v>27204</v>
      </c>
      <c r="D13106" s="4" t="s">
        <v>27220</v>
      </c>
      <c r="E13106" s="4" t="s">
        <v>27221</v>
      </c>
    </row>
    <row r="13107" spans="1:5">
      <c r="A13107" s="10" t="s">
        <v>27</v>
      </c>
      <c r="B13107" s="4">
        <v>0</v>
      </c>
      <c r="C13107" s="4" t="s">
        <v>27204</v>
      </c>
      <c r="D13107" s="4" t="s">
        <v>27222</v>
      </c>
      <c r="E13107" s="4" t="s">
        <v>27223</v>
      </c>
    </row>
    <row r="13108" spans="1:5">
      <c r="A13108" s="10" t="s">
        <v>30</v>
      </c>
      <c r="B13108" s="4" t="s">
        <v>23764</v>
      </c>
      <c r="C13108" s="4" t="s">
        <v>27204</v>
      </c>
      <c r="D13108" s="4" t="s">
        <v>27224</v>
      </c>
      <c r="E13108" s="4" t="s">
        <v>27225</v>
      </c>
    </row>
    <row r="13109" spans="1:5">
      <c r="A13109" s="10" t="s">
        <v>34</v>
      </c>
      <c r="B13109" s="4" t="s">
        <v>424</v>
      </c>
      <c r="C13109" s="4" t="s">
        <v>27204</v>
      </c>
      <c r="D13109" s="4" t="s">
        <v>27226</v>
      </c>
      <c r="E13109" s="4" t="s">
        <v>27227</v>
      </c>
    </row>
    <row r="13110" spans="1:5">
      <c r="A13110" s="10">
        <v>2711</v>
      </c>
      <c r="B13110" s="4">
        <v>1</v>
      </c>
      <c r="C13110" s="4" t="s">
        <v>27228</v>
      </c>
      <c r="D13110" s="4" t="s">
        <v>27229</v>
      </c>
      <c r="E13110" s="4" t="s">
        <v>27230</v>
      </c>
    </row>
    <row r="13111" spans="1:5">
      <c r="A13111" s="10">
        <v>2712</v>
      </c>
      <c r="B13111" s="4">
        <v>1</v>
      </c>
      <c r="C13111" s="4" t="s">
        <v>27228</v>
      </c>
      <c r="D13111" s="4" t="s">
        <v>27231</v>
      </c>
      <c r="E13111" s="4" t="s">
        <v>27232</v>
      </c>
    </row>
    <row r="13112" spans="1:5">
      <c r="A13112" s="10">
        <v>2713</v>
      </c>
      <c r="B13112" s="4">
        <v>1</v>
      </c>
      <c r="C13112" s="4" t="s">
        <v>27228</v>
      </c>
      <c r="D13112" s="4" t="s">
        <v>27233</v>
      </c>
      <c r="E13112" s="4" t="s">
        <v>27234</v>
      </c>
    </row>
    <row r="13113" spans="1:5">
      <c r="A13113" s="10">
        <v>2714</v>
      </c>
      <c r="B13113" s="4">
        <v>1</v>
      </c>
      <c r="C13113" s="4" t="s">
        <v>27228</v>
      </c>
      <c r="D13113" s="4" t="s">
        <v>27235</v>
      </c>
      <c r="E13113" s="4" t="s">
        <v>27236</v>
      </c>
    </row>
    <row r="13114" spans="1:5">
      <c r="A13114" s="10" t="s">
        <v>27</v>
      </c>
      <c r="B13114" s="4">
        <v>0</v>
      </c>
      <c r="C13114" s="4" t="s">
        <v>27237</v>
      </c>
      <c r="D13114" s="4" t="s">
        <v>27238</v>
      </c>
      <c r="E13114" s="4" t="s">
        <v>27239</v>
      </c>
    </row>
    <row r="13115" spans="1:5">
      <c r="A13115" s="10" t="s">
        <v>48</v>
      </c>
      <c r="B13115" s="4" t="s">
        <v>85</v>
      </c>
      <c r="C13115" s="4" t="s">
        <v>27237</v>
      </c>
      <c r="D13115" s="4" t="s">
        <v>27240</v>
      </c>
      <c r="E13115" s="4" t="s">
        <v>27241</v>
      </c>
    </row>
    <row r="13116" spans="1:5">
      <c r="A13116" s="10" t="s">
        <v>51</v>
      </c>
      <c r="B13116" s="4" t="s">
        <v>654</v>
      </c>
      <c r="C13116" s="4" t="s">
        <v>27237</v>
      </c>
      <c r="D13116" s="4" t="s">
        <v>27242</v>
      </c>
      <c r="E13116" s="4" t="s">
        <v>27243</v>
      </c>
    </row>
    <row r="13117" spans="1:5">
      <c r="A13117" s="10" t="s">
        <v>27</v>
      </c>
      <c r="B13117" s="4">
        <v>0</v>
      </c>
      <c r="C13117" s="4" t="s">
        <v>27237</v>
      </c>
      <c r="D13117" s="4" t="s">
        <v>27244</v>
      </c>
      <c r="E13117" s="4" t="s">
        <v>27245</v>
      </c>
    </row>
    <row r="13118" spans="1:5">
      <c r="A13118" s="10" t="s">
        <v>56</v>
      </c>
      <c r="B13118" s="4" t="s">
        <v>40</v>
      </c>
      <c r="C13118" s="4" t="s">
        <v>27237</v>
      </c>
      <c r="D13118" s="4" t="s">
        <v>27246</v>
      </c>
      <c r="E13118" s="4" t="s">
        <v>27247</v>
      </c>
    </row>
    <row r="13119" spans="1:5">
      <c r="A13119" s="10" t="s">
        <v>59</v>
      </c>
      <c r="B13119" s="4">
        <v>4800</v>
      </c>
      <c r="C13119" s="4" t="s">
        <v>27237</v>
      </c>
      <c r="D13119" s="4" t="s">
        <v>27248</v>
      </c>
      <c r="E13119" s="4" t="s">
        <v>27249</v>
      </c>
    </row>
    <row r="13120" spans="1:5">
      <c r="A13120" s="10" t="s">
        <v>27</v>
      </c>
      <c r="B13120" s="4">
        <v>0</v>
      </c>
      <c r="C13120" s="4" t="s">
        <v>27237</v>
      </c>
      <c r="D13120" s="4" t="s">
        <v>27250</v>
      </c>
      <c r="E13120" s="4" t="s">
        <v>27251</v>
      </c>
    </row>
    <row r="13121" spans="1:5">
      <c r="A13121" s="10" t="s">
        <v>30</v>
      </c>
      <c r="B13121" s="4">
        <v>4467</v>
      </c>
      <c r="C13121" s="4" t="s">
        <v>27237</v>
      </c>
      <c r="D13121" s="4" t="s">
        <v>27252</v>
      </c>
      <c r="E13121" s="4" t="s">
        <v>27253</v>
      </c>
    </row>
    <row r="13122" spans="1:5">
      <c r="A13122" s="10" t="s">
        <v>34</v>
      </c>
      <c r="B13122" s="4">
        <v>6000</v>
      </c>
      <c r="C13122" s="4" t="s">
        <v>27237</v>
      </c>
      <c r="D13122" s="4" t="s">
        <v>27254</v>
      </c>
      <c r="E13122" s="4" t="s">
        <v>27255</v>
      </c>
    </row>
    <row r="13123" spans="1:5">
      <c r="A13123" s="10" t="s">
        <v>27</v>
      </c>
      <c r="B13123" s="4">
        <v>0</v>
      </c>
      <c r="C13123" s="4" t="s">
        <v>27237</v>
      </c>
      <c r="D13123" s="4" t="s">
        <v>27256</v>
      </c>
      <c r="E13123" s="4" t="s">
        <v>27257</v>
      </c>
    </row>
    <row r="13124" spans="1:5">
      <c r="A13124" s="10" t="s">
        <v>39</v>
      </c>
      <c r="B13124" s="4" t="s">
        <v>40</v>
      </c>
      <c r="C13124" s="4" t="s">
        <v>27237</v>
      </c>
      <c r="D13124" s="4" t="s">
        <v>27258</v>
      </c>
      <c r="E13124" s="4" t="s">
        <v>27259</v>
      </c>
    </row>
    <row r="13125" spans="1:5">
      <c r="A13125" s="10" t="s">
        <v>43</v>
      </c>
      <c r="B13125" s="4" t="s">
        <v>452</v>
      </c>
      <c r="C13125" s="4" t="s">
        <v>27237</v>
      </c>
      <c r="D13125" s="4" t="s">
        <v>27260</v>
      </c>
      <c r="E13125" s="4" t="s">
        <v>27261</v>
      </c>
    </row>
    <row r="13126" spans="1:5">
      <c r="A13126" s="10">
        <v>2711</v>
      </c>
      <c r="B13126" s="4">
        <v>1</v>
      </c>
      <c r="C13126" s="4" t="s">
        <v>27262</v>
      </c>
      <c r="D13126" s="4" t="s">
        <v>27263</v>
      </c>
      <c r="E13126" s="4" t="s">
        <v>27264</v>
      </c>
    </row>
    <row r="13127" spans="1:5">
      <c r="A13127" s="10">
        <v>2712</v>
      </c>
      <c r="B13127" s="4">
        <v>1</v>
      </c>
      <c r="C13127" s="4" t="s">
        <v>27262</v>
      </c>
      <c r="D13127" s="4" t="s">
        <v>27265</v>
      </c>
      <c r="E13127" s="4" t="s">
        <v>27266</v>
      </c>
    </row>
    <row r="13128" spans="1:5">
      <c r="A13128" s="10">
        <v>2713</v>
      </c>
      <c r="B13128" s="4">
        <v>1</v>
      </c>
      <c r="C13128" s="4" t="s">
        <v>27262</v>
      </c>
      <c r="D13128" s="4" t="s">
        <v>27267</v>
      </c>
      <c r="E13128" s="4" t="s">
        <v>27268</v>
      </c>
    </row>
    <row r="13129" spans="1:5">
      <c r="A13129" s="10">
        <v>2714</v>
      </c>
      <c r="B13129" s="4">
        <v>1</v>
      </c>
      <c r="C13129" s="4" t="s">
        <v>27262</v>
      </c>
      <c r="D13129" s="4" t="s">
        <v>27269</v>
      </c>
      <c r="E13129" s="4" t="s">
        <v>27270</v>
      </c>
    </row>
    <row r="13130" spans="1:5">
      <c r="A13130" s="10" t="s">
        <v>27</v>
      </c>
      <c r="B13130" s="4">
        <v>0</v>
      </c>
      <c r="C13130" s="4" t="s">
        <v>27262</v>
      </c>
      <c r="D13130" s="4" t="s">
        <v>27271</v>
      </c>
      <c r="E13130" s="4" t="s">
        <v>27272</v>
      </c>
    </row>
    <row r="13131" spans="1:5">
      <c r="A13131" s="10" t="s">
        <v>56</v>
      </c>
      <c r="B13131" s="4" t="s">
        <v>85</v>
      </c>
      <c r="C13131" s="4" t="s">
        <v>27262</v>
      </c>
      <c r="D13131" s="4" t="s">
        <v>27273</v>
      </c>
      <c r="E13131" s="4" t="s">
        <v>27274</v>
      </c>
    </row>
    <row r="13132" spans="1:5">
      <c r="A13132" s="10" t="s">
        <v>59</v>
      </c>
      <c r="B13132" s="4">
        <v>8000</v>
      </c>
      <c r="C13132" s="4" t="s">
        <v>27275</v>
      </c>
      <c r="D13132" s="4" t="s">
        <v>27276</v>
      </c>
      <c r="E13132" s="4" t="s">
        <v>27277</v>
      </c>
    </row>
    <row r="13133" spans="1:5">
      <c r="A13133" s="10" t="s">
        <v>27</v>
      </c>
      <c r="B13133" s="4">
        <v>0</v>
      </c>
      <c r="C13133" s="4" t="s">
        <v>27275</v>
      </c>
      <c r="D13133" s="4" t="s">
        <v>27278</v>
      </c>
      <c r="E13133" s="4" t="s">
        <v>27279</v>
      </c>
    </row>
    <row r="13134" spans="1:5">
      <c r="A13134" s="10" t="s">
        <v>30</v>
      </c>
      <c r="B13134" s="4">
        <v>4467</v>
      </c>
      <c r="C13134" s="4" t="s">
        <v>27275</v>
      </c>
      <c r="D13134" s="4" t="s">
        <v>27280</v>
      </c>
      <c r="E13134" s="4" t="s">
        <v>27281</v>
      </c>
    </row>
    <row r="13135" spans="1:5">
      <c r="A13135" s="10" t="s">
        <v>34</v>
      </c>
      <c r="B13135" s="4">
        <v>3000</v>
      </c>
      <c r="C13135" s="4" t="s">
        <v>27275</v>
      </c>
      <c r="D13135" s="4" t="s">
        <v>27282</v>
      </c>
      <c r="E13135" s="4" t="s">
        <v>27283</v>
      </c>
    </row>
    <row r="13136" spans="1:5">
      <c r="A13136" s="10" t="s">
        <v>27</v>
      </c>
      <c r="B13136" s="4">
        <v>0</v>
      </c>
      <c r="C13136" s="4" t="s">
        <v>27275</v>
      </c>
      <c r="D13136" s="4" t="s">
        <v>27284</v>
      </c>
      <c r="E13136" s="4" t="s">
        <v>27285</v>
      </c>
    </row>
    <row r="13137" spans="1:5">
      <c r="A13137" s="10" t="s">
        <v>39</v>
      </c>
      <c r="B13137" s="4" t="s">
        <v>85</v>
      </c>
      <c r="C13137" s="4" t="s">
        <v>27275</v>
      </c>
      <c r="D13137" s="4" t="s">
        <v>27286</v>
      </c>
      <c r="E13137" s="4" t="s">
        <v>27287</v>
      </c>
    </row>
    <row r="13138" spans="1:5">
      <c r="A13138" s="10" t="s">
        <v>43</v>
      </c>
      <c r="B13138" s="4">
        <v>0</v>
      </c>
      <c r="C13138" s="4" t="s">
        <v>27275</v>
      </c>
      <c r="D13138" s="11">
        <v>3.8926999999999998E+89</v>
      </c>
      <c r="E13138" s="4" t="s">
        <v>27288</v>
      </c>
    </row>
    <row r="13139" spans="1:5">
      <c r="A13139" s="10" t="s">
        <v>27</v>
      </c>
      <c r="B13139" s="4">
        <v>0</v>
      </c>
      <c r="C13139" s="4" t="s">
        <v>27275</v>
      </c>
      <c r="D13139" s="4" t="s">
        <v>27289</v>
      </c>
      <c r="E13139" s="4" t="s">
        <v>27290</v>
      </c>
    </row>
    <row r="13140" spans="1:5">
      <c r="A13140" s="10" t="s">
        <v>48</v>
      </c>
      <c r="B13140" s="4" t="s">
        <v>85</v>
      </c>
      <c r="C13140" s="4" t="s">
        <v>27275</v>
      </c>
      <c r="D13140" s="4" t="s">
        <v>27291</v>
      </c>
      <c r="E13140" s="4" t="s">
        <v>27292</v>
      </c>
    </row>
    <row r="13141" spans="1:5">
      <c r="A13141" s="10" t="s">
        <v>51</v>
      </c>
      <c r="B13141" s="4" t="s">
        <v>825</v>
      </c>
      <c r="C13141" s="4" t="s">
        <v>27275</v>
      </c>
      <c r="D13141" s="4" t="s">
        <v>27293</v>
      </c>
      <c r="E13141" s="4" t="s">
        <v>27294</v>
      </c>
    </row>
    <row r="13142" spans="1:5">
      <c r="A13142" s="10">
        <v>2711</v>
      </c>
      <c r="B13142" s="4">
        <v>1</v>
      </c>
      <c r="C13142" s="4" t="s">
        <v>27295</v>
      </c>
      <c r="D13142" s="4" t="s">
        <v>27296</v>
      </c>
      <c r="E13142" s="4" t="s">
        <v>27297</v>
      </c>
    </row>
    <row r="13143" spans="1:5">
      <c r="A13143" s="10">
        <v>2712</v>
      </c>
      <c r="B13143" s="4">
        <v>1</v>
      </c>
      <c r="C13143" s="4" t="s">
        <v>27295</v>
      </c>
      <c r="D13143" s="4" t="s">
        <v>27298</v>
      </c>
      <c r="E13143" s="4" t="s">
        <v>27299</v>
      </c>
    </row>
    <row r="13144" spans="1:5">
      <c r="A13144" s="10">
        <v>2713</v>
      </c>
      <c r="B13144" s="4">
        <v>1</v>
      </c>
      <c r="C13144" s="4" t="s">
        <v>27295</v>
      </c>
      <c r="D13144" s="4" t="s">
        <v>27300</v>
      </c>
      <c r="E13144" s="4" t="s">
        <v>27301</v>
      </c>
    </row>
    <row r="13145" spans="1:5">
      <c r="A13145" s="10">
        <v>2714</v>
      </c>
      <c r="B13145" s="4">
        <v>1</v>
      </c>
      <c r="C13145" s="4" t="s">
        <v>27295</v>
      </c>
      <c r="D13145" s="4" t="s">
        <v>27302</v>
      </c>
      <c r="E13145" s="4" t="s">
        <v>27303</v>
      </c>
    </row>
    <row r="13146" spans="1:5">
      <c r="A13146" s="10" t="s">
        <v>27</v>
      </c>
      <c r="B13146" s="4">
        <v>0</v>
      </c>
      <c r="C13146" s="4" t="s">
        <v>27295</v>
      </c>
      <c r="D13146" s="4" t="s">
        <v>27304</v>
      </c>
      <c r="E13146" s="4" t="s">
        <v>27305</v>
      </c>
    </row>
    <row r="13147" spans="1:5">
      <c r="A13147" s="10" t="s">
        <v>30</v>
      </c>
      <c r="B13147" s="4" t="s">
        <v>23764</v>
      </c>
      <c r="C13147" s="4" t="s">
        <v>27295</v>
      </c>
      <c r="D13147" s="4" t="s">
        <v>27306</v>
      </c>
      <c r="E13147" s="4" t="s">
        <v>27307</v>
      </c>
    </row>
    <row r="13148" spans="1:5">
      <c r="A13148" s="10" t="s">
        <v>34</v>
      </c>
      <c r="B13148" s="4" t="s">
        <v>3102</v>
      </c>
      <c r="C13148" s="4" t="s">
        <v>27295</v>
      </c>
      <c r="D13148" s="4" t="s">
        <v>27308</v>
      </c>
      <c r="E13148" s="4" t="s">
        <v>27309</v>
      </c>
    </row>
    <row r="13149" spans="1:5">
      <c r="A13149" s="10" t="s">
        <v>27</v>
      </c>
      <c r="B13149" s="4">
        <v>0</v>
      </c>
      <c r="C13149" s="4" t="s">
        <v>27310</v>
      </c>
      <c r="D13149" s="4" t="s">
        <v>27311</v>
      </c>
      <c r="E13149" s="4" t="s">
        <v>27312</v>
      </c>
    </row>
    <row r="13150" spans="1:5">
      <c r="A13150" s="10" t="s">
        <v>39</v>
      </c>
      <c r="B13150" s="4" t="s">
        <v>40</v>
      </c>
      <c r="C13150" s="4" t="s">
        <v>27310</v>
      </c>
      <c r="D13150" s="4" t="s">
        <v>27313</v>
      </c>
      <c r="E13150" s="4" t="s">
        <v>27314</v>
      </c>
    </row>
    <row r="13151" spans="1:5">
      <c r="A13151" s="10" t="s">
        <v>43</v>
      </c>
      <c r="B13151" s="4" t="s">
        <v>150</v>
      </c>
      <c r="C13151" s="4" t="s">
        <v>27310</v>
      </c>
      <c r="D13151" s="4" t="s">
        <v>27315</v>
      </c>
      <c r="E13151" s="4" t="s">
        <v>27316</v>
      </c>
    </row>
    <row r="13152" spans="1:5">
      <c r="A13152" s="10" t="s">
        <v>27</v>
      </c>
      <c r="B13152" s="4">
        <v>0</v>
      </c>
      <c r="C13152" s="4" t="s">
        <v>27310</v>
      </c>
      <c r="D13152" s="4" t="s">
        <v>27317</v>
      </c>
      <c r="E13152" s="4" t="s">
        <v>27318</v>
      </c>
    </row>
    <row r="13153" spans="1:5">
      <c r="A13153" s="10" t="s">
        <v>48</v>
      </c>
      <c r="B13153" s="4" t="s">
        <v>85</v>
      </c>
      <c r="C13153" s="4" t="s">
        <v>27310</v>
      </c>
      <c r="D13153" s="4" t="s">
        <v>27319</v>
      </c>
      <c r="E13153" s="4" t="s">
        <v>27320</v>
      </c>
    </row>
    <row r="13154" spans="1:5">
      <c r="A13154" s="10" t="s">
        <v>51</v>
      </c>
      <c r="B13154" s="4" t="s">
        <v>394</v>
      </c>
      <c r="C13154" s="4" t="s">
        <v>27310</v>
      </c>
      <c r="D13154" s="4" t="s">
        <v>27321</v>
      </c>
      <c r="E13154" s="4" t="s">
        <v>27322</v>
      </c>
    </row>
    <row r="13155" spans="1:5">
      <c r="A13155" s="10" t="s">
        <v>27</v>
      </c>
      <c r="B13155" s="4">
        <v>0</v>
      </c>
      <c r="C13155" s="4" t="s">
        <v>27310</v>
      </c>
      <c r="D13155" s="4" t="s">
        <v>27323</v>
      </c>
      <c r="E13155" s="4">
        <v>33290363</v>
      </c>
    </row>
    <row r="13156" spans="1:5">
      <c r="A13156" s="10" t="s">
        <v>56</v>
      </c>
      <c r="B13156" s="4" t="s">
        <v>85</v>
      </c>
      <c r="C13156" s="4" t="s">
        <v>27310</v>
      </c>
      <c r="D13156" s="4" t="s">
        <v>27324</v>
      </c>
      <c r="E13156" s="4" t="s">
        <v>27325</v>
      </c>
    </row>
    <row r="13157" spans="1:5">
      <c r="A13157" s="10" t="s">
        <v>59</v>
      </c>
      <c r="B13157" s="4">
        <v>8000</v>
      </c>
      <c r="C13157" s="4" t="s">
        <v>27310</v>
      </c>
      <c r="D13157" s="4" t="s">
        <v>27326</v>
      </c>
      <c r="E13157" s="4" t="s">
        <v>27327</v>
      </c>
    </row>
    <row r="13158" spans="1:5">
      <c r="A13158" s="10">
        <v>2711</v>
      </c>
      <c r="B13158" s="4">
        <v>1</v>
      </c>
      <c r="C13158" s="4" t="s">
        <v>27328</v>
      </c>
      <c r="D13158" s="4" t="s">
        <v>27329</v>
      </c>
      <c r="E13158" s="4" t="s">
        <v>27330</v>
      </c>
    </row>
    <row r="13159" spans="1:5">
      <c r="A13159" s="10">
        <v>2712</v>
      </c>
      <c r="B13159" s="4">
        <v>1</v>
      </c>
      <c r="C13159" s="4" t="s">
        <v>27328</v>
      </c>
      <c r="D13159" s="4" t="s">
        <v>27331</v>
      </c>
      <c r="E13159" s="4" t="s">
        <v>27332</v>
      </c>
    </row>
    <row r="13160" spans="1:5">
      <c r="A13160" s="10">
        <v>2713</v>
      </c>
      <c r="B13160" s="4">
        <v>1</v>
      </c>
      <c r="C13160" s="4" t="s">
        <v>27328</v>
      </c>
      <c r="D13160" s="4" t="s">
        <v>27333</v>
      </c>
      <c r="E13160" s="4">
        <v>1330249</v>
      </c>
    </row>
    <row r="13161" spans="1:5">
      <c r="A13161" s="10">
        <v>2714</v>
      </c>
      <c r="B13161" s="4">
        <v>1</v>
      </c>
      <c r="C13161" s="4" t="s">
        <v>27328</v>
      </c>
      <c r="D13161" s="4" t="s">
        <v>27334</v>
      </c>
      <c r="E13161" s="4" t="s">
        <v>27335</v>
      </c>
    </row>
    <row r="13162" spans="1:5">
      <c r="A13162" s="10" t="s">
        <v>27</v>
      </c>
      <c r="B13162" s="4">
        <v>0</v>
      </c>
      <c r="C13162" s="4" t="s">
        <v>27336</v>
      </c>
      <c r="D13162" s="4" t="s">
        <v>27337</v>
      </c>
      <c r="E13162" s="4" t="s">
        <v>27338</v>
      </c>
    </row>
    <row r="13163" spans="1:5">
      <c r="A13163" s="10" t="s">
        <v>39</v>
      </c>
      <c r="B13163" s="4" t="s">
        <v>40</v>
      </c>
      <c r="C13163" s="4" t="s">
        <v>27336</v>
      </c>
      <c r="D13163" s="4" t="s">
        <v>27339</v>
      </c>
      <c r="E13163" s="4" t="s">
        <v>27340</v>
      </c>
    </row>
    <row r="13164" spans="1:5">
      <c r="A13164" s="10" t="s">
        <v>43</v>
      </c>
      <c r="B13164" s="4">
        <v>9800</v>
      </c>
      <c r="C13164" s="4" t="s">
        <v>27336</v>
      </c>
      <c r="D13164" s="4" t="s">
        <v>27341</v>
      </c>
      <c r="E13164" s="4" t="s">
        <v>27342</v>
      </c>
    </row>
    <row r="13165" spans="1:5">
      <c r="A13165" s="10" t="s">
        <v>27</v>
      </c>
      <c r="B13165" s="4">
        <v>0</v>
      </c>
      <c r="C13165" s="4" t="s">
        <v>27336</v>
      </c>
      <c r="D13165" s="4" t="s">
        <v>27343</v>
      </c>
      <c r="E13165" s="11" t="s">
        <v>27344</v>
      </c>
    </row>
    <row r="13166" spans="1:5">
      <c r="A13166" s="10" t="s">
        <v>48</v>
      </c>
      <c r="B13166" s="4" t="s">
        <v>85</v>
      </c>
      <c r="C13166" s="4" t="s">
        <v>27336</v>
      </c>
      <c r="D13166" s="11">
        <v>8.032E+21</v>
      </c>
      <c r="E13166" s="4" t="s">
        <v>27345</v>
      </c>
    </row>
    <row r="13167" spans="1:5">
      <c r="A13167" s="10" t="s">
        <v>51</v>
      </c>
      <c r="B13167" s="4" t="s">
        <v>506</v>
      </c>
      <c r="C13167" s="4" t="s">
        <v>27336</v>
      </c>
      <c r="D13167" s="4" t="s">
        <v>27346</v>
      </c>
      <c r="E13167" s="4" t="s">
        <v>27347</v>
      </c>
    </row>
    <row r="13168" spans="1:5">
      <c r="A13168" s="10" t="s">
        <v>27</v>
      </c>
      <c r="B13168" s="4">
        <v>0</v>
      </c>
      <c r="C13168" s="4" t="s">
        <v>27336</v>
      </c>
      <c r="D13168" s="4">
        <v>80360539</v>
      </c>
      <c r="E13168" s="4" t="s">
        <v>27348</v>
      </c>
    </row>
    <row r="13169" spans="1:5">
      <c r="A13169" s="10" t="s">
        <v>56</v>
      </c>
      <c r="B13169" s="4" t="s">
        <v>40</v>
      </c>
      <c r="C13169" s="4" t="s">
        <v>27336</v>
      </c>
      <c r="D13169" s="4" t="s">
        <v>27349</v>
      </c>
      <c r="E13169" s="4" t="s">
        <v>27350</v>
      </c>
    </row>
    <row r="13170" spans="1:5">
      <c r="A13170" s="10" t="s">
        <v>59</v>
      </c>
      <c r="B13170" s="4">
        <v>3800</v>
      </c>
      <c r="C13170" s="4" t="s">
        <v>27336</v>
      </c>
      <c r="D13170" s="4" t="s">
        <v>27351</v>
      </c>
      <c r="E13170" s="11" t="s">
        <v>27352</v>
      </c>
    </row>
    <row r="13171" spans="1:5">
      <c r="A13171" s="10" t="s">
        <v>27</v>
      </c>
      <c r="B13171" s="4">
        <v>0</v>
      </c>
      <c r="C13171" s="4" t="s">
        <v>27336</v>
      </c>
      <c r="D13171" s="4" t="s">
        <v>27353</v>
      </c>
      <c r="E13171" s="4" t="s">
        <v>27354</v>
      </c>
    </row>
    <row r="13172" spans="1:5">
      <c r="A13172" s="10" t="s">
        <v>30</v>
      </c>
      <c r="B13172" s="4">
        <v>4467</v>
      </c>
      <c r="C13172" s="4" t="s">
        <v>27336</v>
      </c>
      <c r="D13172" s="4">
        <v>80393918</v>
      </c>
      <c r="E13172" s="4" t="s">
        <v>27355</v>
      </c>
    </row>
    <row r="13173" spans="1:5">
      <c r="A13173" s="10" t="s">
        <v>34</v>
      </c>
      <c r="B13173" s="4">
        <v>7400</v>
      </c>
      <c r="C13173" s="4" t="s">
        <v>27336</v>
      </c>
      <c r="D13173" s="4" t="s">
        <v>27356</v>
      </c>
      <c r="E13173" s="4" t="s">
        <v>27357</v>
      </c>
    </row>
    <row r="13174" spans="1:5">
      <c r="A13174" s="10">
        <v>2711</v>
      </c>
      <c r="B13174" s="4">
        <v>1</v>
      </c>
      <c r="C13174" s="4" t="s">
        <v>27358</v>
      </c>
      <c r="D13174" s="4" t="s">
        <v>27359</v>
      </c>
      <c r="E13174" s="4" t="s">
        <v>27360</v>
      </c>
    </row>
    <row r="13175" spans="1:5">
      <c r="A13175" s="10">
        <v>2712</v>
      </c>
      <c r="B13175" s="4">
        <v>1</v>
      </c>
      <c r="C13175" s="4" t="s">
        <v>27358</v>
      </c>
      <c r="D13175" s="4" t="s">
        <v>27361</v>
      </c>
      <c r="E13175" s="4" t="s">
        <v>27362</v>
      </c>
    </row>
    <row r="13176" spans="1:5">
      <c r="A13176" s="10">
        <v>2713</v>
      </c>
      <c r="B13176" s="4">
        <v>1</v>
      </c>
      <c r="C13176" s="4" t="s">
        <v>27358</v>
      </c>
      <c r="D13176" s="4" t="s">
        <v>27363</v>
      </c>
      <c r="E13176" s="4" t="s">
        <v>27364</v>
      </c>
    </row>
    <row r="13177" spans="1:5">
      <c r="A13177" s="10">
        <v>2714</v>
      </c>
      <c r="B13177" s="4">
        <v>1</v>
      </c>
      <c r="C13177" s="4" t="s">
        <v>27358</v>
      </c>
      <c r="D13177" s="4" t="s">
        <v>27365</v>
      </c>
      <c r="E13177" s="4" t="s">
        <v>27366</v>
      </c>
    </row>
    <row r="13178" spans="1:5">
      <c r="A13178" s="10" t="s">
        <v>27</v>
      </c>
      <c r="B13178" s="4">
        <v>0</v>
      </c>
      <c r="C13178" s="4" t="s">
        <v>27367</v>
      </c>
      <c r="D13178" s="4" t="s">
        <v>27368</v>
      </c>
      <c r="E13178" s="4" t="s">
        <v>27369</v>
      </c>
    </row>
    <row r="13179" spans="1:5">
      <c r="A13179" s="10" t="s">
        <v>48</v>
      </c>
      <c r="B13179" s="4" t="s">
        <v>40</v>
      </c>
      <c r="C13179" s="4" t="s">
        <v>27367</v>
      </c>
      <c r="D13179" s="4" t="s">
        <v>27370</v>
      </c>
      <c r="E13179" s="4" t="s">
        <v>27371</v>
      </c>
    </row>
    <row r="13180" spans="1:5">
      <c r="A13180" s="10" t="s">
        <v>51</v>
      </c>
      <c r="B13180" s="4" t="s">
        <v>417</v>
      </c>
      <c r="C13180" s="4" t="s">
        <v>27367</v>
      </c>
      <c r="D13180" s="4" t="s">
        <v>27372</v>
      </c>
      <c r="E13180" s="4" t="s">
        <v>27373</v>
      </c>
    </row>
    <row r="13181" spans="1:5">
      <c r="A13181" s="10" t="s">
        <v>27</v>
      </c>
      <c r="B13181" s="4">
        <v>0</v>
      </c>
      <c r="C13181" s="4" t="s">
        <v>27367</v>
      </c>
      <c r="D13181" s="4" t="s">
        <v>27374</v>
      </c>
      <c r="E13181" s="4" t="s">
        <v>27375</v>
      </c>
    </row>
    <row r="13182" spans="1:5">
      <c r="A13182" s="10" t="s">
        <v>56</v>
      </c>
      <c r="B13182" s="4" t="s">
        <v>85</v>
      </c>
      <c r="C13182" s="4" t="s">
        <v>27367</v>
      </c>
      <c r="D13182" s="4" t="s">
        <v>27376</v>
      </c>
      <c r="E13182" s="4" t="s">
        <v>27377</v>
      </c>
    </row>
    <row r="13183" spans="1:5">
      <c r="A13183" s="10" t="s">
        <v>59</v>
      </c>
      <c r="B13183" s="4">
        <v>9800</v>
      </c>
      <c r="C13183" s="4" t="s">
        <v>27367</v>
      </c>
      <c r="D13183" s="4" t="s">
        <v>27378</v>
      </c>
      <c r="E13183" s="4" t="s">
        <v>27379</v>
      </c>
    </row>
    <row r="13184" spans="1:5">
      <c r="A13184" s="10" t="s">
        <v>27</v>
      </c>
      <c r="B13184" s="4">
        <v>0</v>
      </c>
      <c r="C13184" s="4" t="s">
        <v>27367</v>
      </c>
      <c r="D13184" s="4" t="s">
        <v>27380</v>
      </c>
      <c r="E13184" s="4" t="s">
        <v>27381</v>
      </c>
    </row>
    <row r="13185" spans="1:5">
      <c r="A13185" s="10" t="s">
        <v>30</v>
      </c>
      <c r="B13185" s="4" t="s">
        <v>23764</v>
      </c>
      <c r="C13185" s="4" t="s">
        <v>27367</v>
      </c>
      <c r="D13185" s="4" t="s">
        <v>27382</v>
      </c>
      <c r="E13185" s="4" t="s">
        <v>27383</v>
      </c>
    </row>
    <row r="13186" spans="1:5">
      <c r="A13186" s="10" t="s">
        <v>34</v>
      </c>
      <c r="B13186" s="4" t="s">
        <v>394</v>
      </c>
      <c r="C13186" s="4" t="s">
        <v>27367</v>
      </c>
      <c r="D13186" s="4" t="s">
        <v>27384</v>
      </c>
      <c r="E13186" s="4" t="s">
        <v>27385</v>
      </c>
    </row>
    <row r="13187" spans="1:5">
      <c r="A13187" s="10" t="s">
        <v>27</v>
      </c>
      <c r="B13187" s="4">
        <v>0</v>
      </c>
      <c r="C13187" s="4" t="s">
        <v>27367</v>
      </c>
      <c r="D13187" s="4" t="s">
        <v>27386</v>
      </c>
      <c r="E13187" s="4" t="s">
        <v>27387</v>
      </c>
    </row>
    <row r="13188" spans="1:5">
      <c r="A13188" s="10" t="s">
        <v>39</v>
      </c>
      <c r="B13188" s="4" t="s">
        <v>85</v>
      </c>
      <c r="C13188" s="4" t="s">
        <v>27367</v>
      </c>
      <c r="D13188" s="4" t="s">
        <v>27388</v>
      </c>
      <c r="E13188" s="4" t="s">
        <v>27389</v>
      </c>
    </row>
    <row r="13189" spans="1:5">
      <c r="A13189" s="10" t="s">
        <v>43</v>
      </c>
      <c r="B13189" s="4" t="s">
        <v>487</v>
      </c>
      <c r="C13189" s="4" t="s">
        <v>27367</v>
      </c>
      <c r="D13189" s="4" t="s">
        <v>27390</v>
      </c>
      <c r="E13189" s="4" t="s">
        <v>27391</v>
      </c>
    </row>
    <row r="13190" spans="1:5">
      <c r="A13190" s="10">
        <v>2711</v>
      </c>
      <c r="B13190" s="4">
        <v>1</v>
      </c>
      <c r="C13190" s="4" t="s">
        <v>27392</v>
      </c>
      <c r="D13190" s="4" t="s">
        <v>27393</v>
      </c>
      <c r="E13190" s="4" t="s">
        <v>27394</v>
      </c>
    </row>
    <row r="13191" spans="1:5">
      <c r="A13191" s="10">
        <v>2712</v>
      </c>
      <c r="B13191" s="4">
        <v>1</v>
      </c>
      <c r="C13191" s="4" t="s">
        <v>27392</v>
      </c>
      <c r="D13191" s="4" t="s">
        <v>27395</v>
      </c>
      <c r="E13191" s="4" t="s">
        <v>27396</v>
      </c>
    </row>
    <row r="13192" spans="1:5">
      <c r="A13192" s="10">
        <v>2713</v>
      </c>
      <c r="B13192" s="4">
        <v>1</v>
      </c>
      <c r="C13192" s="4" t="s">
        <v>27392</v>
      </c>
      <c r="D13192" s="4" t="s">
        <v>27397</v>
      </c>
      <c r="E13192" s="4" t="s">
        <v>27398</v>
      </c>
    </row>
    <row r="13193" spans="1:5">
      <c r="A13193" s="10">
        <v>2714</v>
      </c>
      <c r="B13193" s="4">
        <v>1</v>
      </c>
      <c r="C13193" s="4" t="s">
        <v>27392</v>
      </c>
      <c r="D13193" s="4" t="s">
        <v>27399</v>
      </c>
      <c r="E13193" s="4" t="s">
        <v>27400</v>
      </c>
    </row>
    <row r="13194" spans="1:5">
      <c r="A13194" s="10" t="s">
        <v>27</v>
      </c>
      <c r="B13194" s="4">
        <v>0</v>
      </c>
      <c r="C13194" s="4" t="s">
        <v>27392</v>
      </c>
      <c r="D13194" s="4" t="s">
        <v>27401</v>
      </c>
      <c r="E13194" s="4" t="s">
        <v>27402</v>
      </c>
    </row>
    <row r="13195" spans="1:5">
      <c r="A13195" s="10" t="s">
        <v>56</v>
      </c>
      <c r="B13195" s="4" t="s">
        <v>40</v>
      </c>
      <c r="C13195" s="4" t="s">
        <v>27392</v>
      </c>
      <c r="D13195" s="4" t="s">
        <v>27403</v>
      </c>
      <c r="E13195" s="4" t="s">
        <v>27404</v>
      </c>
    </row>
    <row r="13196" spans="1:5">
      <c r="A13196" s="10" t="s">
        <v>59</v>
      </c>
      <c r="B13196" s="4">
        <v>3800</v>
      </c>
      <c r="C13196" s="4" t="s">
        <v>27392</v>
      </c>
      <c r="D13196" s="4" t="s">
        <v>27405</v>
      </c>
      <c r="E13196" s="4" t="s">
        <v>27406</v>
      </c>
    </row>
    <row r="13197" spans="1:5">
      <c r="A13197" s="10" t="s">
        <v>27</v>
      </c>
      <c r="B13197" s="4">
        <v>0</v>
      </c>
      <c r="C13197" s="4" t="s">
        <v>27407</v>
      </c>
      <c r="D13197" s="4" t="s">
        <v>27408</v>
      </c>
      <c r="E13197" s="4" t="s">
        <v>27409</v>
      </c>
    </row>
    <row r="13198" spans="1:5">
      <c r="A13198" s="10" t="s">
        <v>30</v>
      </c>
      <c r="B13198" s="4">
        <v>4468</v>
      </c>
      <c r="C13198" s="4" t="s">
        <v>27407</v>
      </c>
      <c r="D13198" s="4" t="s">
        <v>27410</v>
      </c>
      <c r="E13198" s="4" t="s">
        <v>27411</v>
      </c>
    </row>
    <row r="13199" spans="1:5">
      <c r="A13199" s="10" t="s">
        <v>34</v>
      </c>
      <c r="B13199" s="4" t="s">
        <v>487</v>
      </c>
      <c r="C13199" s="4" t="s">
        <v>27407</v>
      </c>
      <c r="D13199" s="4" t="s">
        <v>27412</v>
      </c>
      <c r="E13199" s="4" t="s">
        <v>27413</v>
      </c>
    </row>
    <row r="13200" spans="1:5">
      <c r="A13200" s="10" t="s">
        <v>27</v>
      </c>
      <c r="B13200" s="4">
        <v>0</v>
      </c>
      <c r="C13200" s="4" t="s">
        <v>27407</v>
      </c>
      <c r="D13200" s="4" t="s">
        <v>27414</v>
      </c>
      <c r="E13200" s="4" t="s">
        <v>27415</v>
      </c>
    </row>
    <row r="13201" spans="1:5">
      <c r="A13201" s="10" t="s">
        <v>39</v>
      </c>
      <c r="B13201" s="4" t="s">
        <v>40</v>
      </c>
      <c r="C13201" s="4" t="s">
        <v>27407</v>
      </c>
      <c r="D13201" s="4" t="s">
        <v>27416</v>
      </c>
      <c r="E13201" s="4" t="s">
        <v>27417</v>
      </c>
    </row>
    <row r="13202" spans="1:5">
      <c r="A13202" s="10" t="s">
        <v>43</v>
      </c>
      <c r="B13202" s="4" t="s">
        <v>150</v>
      </c>
      <c r="C13202" s="4" t="s">
        <v>27407</v>
      </c>
      <c r="D13202" s="4" t="s">
        <v>27418</v>
      </c>
      <c r="E13202" s="4" t="s">
        <v>27419</v>
      </c>
    </row>
    <row r="13203" spans="1:5">
      <c r="A13203" s="10" t="s">
        <v>27</v>
      </c>
      <c r="B13203" s="4">
        <v>0</v>
      </c>
      <c r="C13203" s="4" t="s">
        <v>27407</v>
      </c>
      <c r="D13203" s="4" t="s">
        <v>27420</v>
      </c>
      <c r="E13203" s="4" t="s">
        <v>27421</v>
      </c>
    </row>
    <row r="13204" spans="1:5">
      <c r="A13204" s="10" t="s">
        <v>48</v>
      </c>
      <c r="B13204" s="4" t="s">
        <v>40</v>
      </c>
      <c r="C13204" s="4" t="s">
        <v>27407</v>
      </c>
      <c r="D13204" s="4" t="s">
        <v>27422</v>
      </c>
      <c r="E13204" s="4" t="s">
        <v>27423</v>
      </c>
    </row>
    <row r="13205" spans="1:5">
      <c r="A13205" s="10" t="s">
        <v>51</v>
      </c>
      <c r="B13205" s="4" t="s">
        <v>654</v>
      </c>
      <c r="C13205" s="4" t="s">
        <v>27407</v>
      </c>
      <c r="D13205" s="4" t="s">
        <v>27424</v>
      </c>
      <c r="E13205" s="4" t="s">
        <v>27425</v>
      </c>
    </row>
    <row r="13206" spans="1:5">
      <c r="A13206" s="10">
        <v>2711</v>
      </c>
      <c r="B13206" s="4">
        <v>1</v>
      </c>
      <c r="C13206" s="4" t="s">
        <v>27426</v>
      </c>
      <c r="D13206" s="4" t="s">
        <v>27427</v>
      </c>
      <c r="E13206" s="4" t="s">
        <v>27428</v>
      </c>
    </row>
    <row r="13207" spans="1:5">
      <c r="A13207" s="10">
        <v>2712</v>
      </c>
      <c r="B13207" s="4">
        <v>1</v>
      </c>
      <c r="C13207" s="4" t="s">
        <v>27426</v>
      </c>
      <c r="D13207" s="4" t="s">
        <v>27429</v>
      </c>
      <c r="E13207" s="4" t="s">
        <v>27430</v>
      </c>
    </row>
    <row r="13208" spans="1:5">
      <c r="A13208" s="10">
        <v>2713</v>
      </c>
      <c r="B13208" s="4">
        <v>1</v>
      </c>
      <c r="C13208" s="4" t="s">
        <v>27426</v>
      </c>
      <c r="D13208" s="4" t="s">
        <v>27431</v>
      </c>
      <c r="E13208" s="4" t="s">
        <v>27432</v>
      </c>
    </row>
    <row r="13209" spans="1:5">
      <c r="A13209" s="10">
        <v>2714</v>
      </c>
      <c r="B13209" s="4">
        <v>1</v>
      </c>
      <c r="C13209" s="4" t="s">
        <v>27426</v>
      </c>
      <c r="D13209" s="4" t="s">
        <v>27433</v>
      </c>
      <c r="E13209" s="4" t="s">
        <v>27434</v>
      </c>
    </row>
    <row r="13210" spans="1:5">
      <c r="A13210" s="10" t="s">
        <v>27</v>
      </c>
      <c r="B13210" s="4">
        <v>0</v>
      </c>
      <c r="C13210" s="4" t="s">
        <v>27426</v>
      </c>
      <c r="D13210" s="4" t="s">
        <v>27435</v>
      </c>
      <c r="E13210" s="4" t="s">
        <v>27436</v>
      </c>
    </row>
    <row r="13211" spans="1:5">
      <c r="A13211" s="10" t="s">
        <v>30</v>
      </c>
      <c r="B13211" s="4">
        <v>4467</v>
      </c>
      <c r="C13211" s="4" t="s">
        <v>27426</v>
      </c>
      <c r="D13211" s="4" t="s">
        <v>27437</v>
      </c>
      <c r="E13211" s="4" t="s">
        <v>27438</v>
      </c>
    </row>
    <row r="13212" spans="1:5">
      <c r="A13212" s="10" t="s">
        <v>34</v>
      </c>
      <c r="B13212" s="4">
        <v>7800</v>
      </c>
      <c r="C13212" s="4" t="s">
        <v>27426</v>
      </c>
      <c r="D13212" s="4" t="s">
        <v>27439</v>
      </c>
      <c r="E13212" s="4" t="s">
        <v>27440</v>
      </c>
    </row>
    <row r="13213" spans="1:5">
      <c r="A13213" s="10" t="s">
        <v>27</v>
      </c>
      <c r="B13213" s="4">
        <v>0</v>
      </c>
      <c r="C13213" s="4" t="s">
        <v>27426</v>
      </c>
      <c r="D13213" s="4" t="s">
        <v>27441</v>
      </c>
      <c r="E13213" s="4" t="s">
        <v>27442</v>
      </c>
    </row>
    <row r="13214" spans="1:5">
      <c r="A13214" s="10" t="s">
        <v>39</v>
      </c>
      <c r="B13214" s="4" t="s">
        <v>40</v>
      </c>
      <c r="C13214" s="4" t="s">
        <v>27426</v>
      </c>
      <c r="D13214" s="4" t="s">
        <v>27443</v>
      </c>
      <c r="E13214" s="4" t="s">
        <v>27444</v>
      </c>
    </row>
    <row r="13215" spans="1:5">
      <c r="A13215" s="10" t="s">
        <v>43</v>
      </c>
      <c r="B13215" s="4" t="s">
        <v>487</v>
      </c>
      <c r="C13215" s="4" t="s">
        <v>27426</v>
      </c>
      <c r="D13215" s="4" t="s">
        <v>27445</v>
      </c>
      <c r="E13215" s="4" t="s">
        <v>27446</v>
      </c>
    </row>
    <row r="13216" spans="1:5">
      <c r="A13216" s="10" t="s">
        <v>27</v>
      </c>
      <c r="B13216" s="4">
        <v>0</v>
      </c>
      <c r="C13216" s="4" t="s">
        <v>27447</v>
      </c>
      <c r="D13216" s="4" t="s">
        <v>27448</v>
      </c>
      <c r="E13216" s="4" t="s">
        <v>27449</v>
      </c>
    </row>
    <row r="13217" spans="1:5">
      <c r="A13217" s="10" t="s">
        <v>48</v>
      </c>
      <c r="B13217" s="4" t="s">
        <v>85</v>
      </c>
      <c r="C13217" s="4" t="s">
        <v>27447</v>
      </c>
      <c r="D13217" s="4" t="s">
        <v>27450</v>
      </c>
      <c r="E13217" s="4" t="s">
        <v>27451</v>
      </c>
    </row>
    <row r="13218" spans="1:5">
      <c r="A13218" s="10" t="s">
        <v>51</v>
      </c>
      <c r="B13218" s="4" t="s">
        <v>506</v>
      </c>
      <c r="C13218" s="4" t="s">
        <v>27447</v>
      </c>
      <c r="D13218" s="4" t="s">
        <v>27452</v>
      </c>
      <c r="E13218" s="4" t="s">
        <v>27453</v>
      </c>
    </row>
    <row r="13219" spans="1:5">
      <c r="A13219" s="10" t="s">
        <v>27</v>
      </c>
      <c r="B13219" s="4">
        <v>0</v>
      </c>
      <c r="C13219" s="4" t="s">
        <v>27447</v>
      </c>
      <c r="D13219" s="4" t="s">
        <v>27454</v>
      </c>
      <c r="E13219" s="4" t="s">
        <v>27455</v>
      </c>
    </row>
    <row r="13220" spans="1:5">
      <c r="A13220" s="10" t="s">
        <v>56</v>
      </c>
      <c r="B13220" s="4" t="s">
        <v>40</v>
      </c>
      <c r="C13220" s="4" t="s">
        <v>27447</v>
      </c>
      <c r="D13220" s="4" t="s">
        <v>27456</v>
      </c>
      <c r="E13220" s="4" t="s">
        <v>27457</v>
      </c>
    </row>
    <row r="13221" spans="1:5">
      <c r="A13221" s="10" t="s">
        <v>59</v>
      </c>
      <c r="B13221" s="4">
        <v>5800</v>
      </c>
      <c r="C13221" s="4" t="s">
        <v>27447</v>
      </c>
      <c r="D13221" s="4" t="s">
        <v>27458</v>
      </c>
      <c r="E13221" s="4" t="s">
        <v>27459</v>
      </c>
    </row>
    <row r="13222" spans="1:5">
      <c r="A13222" s="10">
        <v>2711</v>
      </c>
      <c r="B13222" s="4">
        <v>1</v>
      </c>
      <c r="C13222" s="4" t="s">
        <v>27460</v>
      </c>
      <c r="D13222" s="4" t="s">
        <v>27461</v>
      </c>
      <c r="E13222" s="4" t="s">
        <v>27462</v>
      </c>
    </row>
    <row r="13223" spans="1:5">
      <c r="A13223" s="10">
        <v>2712</v>
      </c>
      <c r="B13223" s="4">
        <v>1</v>
      </c>
      <c r="C13223" s="4" t="s">
        <v>27460</v>
      </c>
      <c r="D13223" s="4" t="s">
        <v>27463</v>
      </c>
      <c r="E13223" s="4" t="s">
        <v>27464</v>
      </c>
    </row>
    <row r="13224" spans="1:5">
      <c r="A13224" s="10">
        <v>2713</v>
      </c>
      <c r="B13224" s="4">
        <v>1</v>
      </c>
      <c r="C13224" s="4" t="s">
        <v>27460</v>
      </c>
      <c r="D13224" s="4" t="s">
        <v>27465</v>
      </c>
      <c r="E13224" s="4" t="s">
        <v>27466</v>
      </c>
    </row>
    <row r="13225" spans="1:5">
      <c r="A13225" s="10">
        <v>2714</v>
      </c>
      <c r="B13225" s="4">
        <v>1</v>
      </c>
      <c r="C13225" s="4" t="s">
        <v>27460</v>
      </c>
      <c r="D13225" s="4" t="s">
        <v>27467</v>
      </c>
      <c r="E13225" s="4" t="s">
        <v>27468</v>
      </c>
    </row>
    <row r="13226" spans="1:5">
      <c r="A13226" s="10" t="s">
        <v>27</v>
      </c>
      <c r="B13226" s="4">
        <v>0</v>
      </c>
      <c r="C13226" s="4" t="s">
        <v>27460</v>
      </c>
      <c r="D13226" s="4" t="s">
        <v>27469</v>
      </c>
      <c r="E13226" s="4" t="s">
        <v>27470</v>
      </c>
    </row>
    <row r="13227" spans="1:5">
      <c r="A13227" s="10" t="s">
        <v>39</v>
      </c>
      <c r="B13227" s="4" t="s">
        <v>40</v>
      </c>
      <c r="C13227" s="4" t="s">
        <v>27460</v>
      </c>
      <c r="D13227" s="4" t="s">
        <v>27471</v>
      </c>
      <c r="E13227" s="11" t="s">
        <v>27472</v>
      </c>
    </row>
    <row r="13228" spans="1:5">
      <c r="A13228" s="10" t="s">
        <v>43</v>
      </c>
      <c r="B13228" s="4">
        <v>8800</v>
      </c>
      <c r="C13228" s="4" t="s">
        <v>27460</v>
      </c>
      <c r="D13228" s="4" t="s">
        <v>27473</v>
      </c>
      <c r="E13228" s="4" t="s">
        <v>27474</v>
      </c>
    </row>
    <row r="13229" spans="1:5">
      <c r="A13229" s="10" t="s">
        <v>27</v>
      </c>
      <c r="B13229" s="4">
        <v>0</v>
      </c>
      <c r="C13229" s="4" t="s">
        <v>27460</v>
      </c>
      <c r="D13229" s="4" t="s">
        <v>27475</v>
      </c>
      <c r="E13229" s="4" t="s">
        <v>27476</v>
      </c>
    </row>
    <row r="13230" spans="1:5">
      <c r="A13230" s="10" t="s">
        <v>48</v>
      </c>
      <c r="B13230" s="4" t="s">
        <v>85</v>
      </c>
      <c r="C13230" s="4" t="s">
        <v>27460</v>
      </c>
      <c r="D13230" s="4" t="s">
        <v>27477</v>
      </c>
      <c r="E13230" s="4" t="s">
        <v>27478</v>
      </c>
    </row>
    <row r="13231" spans="1:5">
      <c r="A13231" s="10" t="s">
        <v>51</v>
      </c>
      <c r="B13231" s="4" t="s">
        <v>654</v>
      </c>
      <c r="C13231" s="4" t="s">
        <v>27460</v>
      </c>
      <c r="D13231" s="4" t="s">
        <v>27479</v>
      </c>
      <c r="E13231" s="4" t="s">
        <v>27480</v>
      </c>
    </row>
    <row r="13232" spans="1:5">
      <c r="A13232" s="10" t="s">
        <v>27</v>
      </c>
      <c r="B13232" s="4">
        <v>0</v>
      </c>
      <c r="C13232" s="4" t="s">
        <v>27481</v>
      </c>
      <c r="D13232" s="4" t="s">
        <v>27482</v>
      </c>
      <c r="E13232" s="4" t="s">
        <v>27483</v>
      </c>
    </row>
    <row r="13233" spans="1:5">
      <c r="A13233" s="10" t="s">
        <v>56</v>
      </c>
      <c r="B13233" s="4" t="s">
        <v>40</v>
      </c>
      <c r="C13233" s="4" t="s">
        <v>27481</v>
      </c>
      <c r="D13233" s="4" t="s">
        <v>27484</v>
      </c>
      <c r="E13233" s="4" t="s">
        <v>27485</v>
      </c>
    </row>
    <row r="13234" spans="1:5">
      <c r="A13234" s="10" t="s">
        <v>59</v>
      </c>
      <c r="B13234" s="4">
        <v>4800</v>
      </c>
      <c r="C13234" s="4" t="s">
        <v>27481</v>
      </c>
      <c r="D13234" s="4" t="s">
        <v>27486</v>
      </c>
      <c r="E13234" s="4" t="s">
        <v>27487</v>
      </c>
    </row>
    <row r="13235" spans="1:5">
      <c r="A13235" s="10" t="s">
        <v>27</v>
      </c>
      <c r="B13235" s="4">
        <v>0</v>
      </c>
      <c r="C13235" s="4" t="s">
        <v>27481</v>
      </c>
      <c r="D13235" s="4" t="s">
        <v>27488</v>
      </c>
      <c r="E13235" s="4" t="s">
        <v>27489</v>
      </c>
    </row>
    <row r="13236" spans="1:5">
      <c r="A13236" s="10" t="s">
        <v>30</v>
      </c>
      <c r="B13236" s="4">
        <v>4467</v>
      </c>
      <c r="C13236" s="4" t="s">
        <v>27481</v>
      </c>
      <c r="D13236" s="4" t="s">
        <v>27490</v>
      </c>
      <c r="E13236" s="4" t="s">
        <v>27491</v>
      </c>
    </row>
    <row r="13237" spans="1:5">
      <c r="A13237" s="10" t="s">
        <v>34</v>
      </c>
      <c r="B13237" s="4">
        <v>5800</v>
      </c>
      <c r="C13237" s="4" t="s">
        <v>27481</v>
      </c>
      <c r="D13237" s="4" t="s">
        <v>27492</v>
      </c>
      <c r="E13237" s="4" t="s">
        <v>27493</v>
      </c>
    </row>
    <row r="13238" spans="1:5">
      <c r="A13238" s="10">
        <v>2711</v>
      </c>
      <c r="B13238" s="4">
        <v>1</v>
      </c>
      <c r="C13238" s="4" t="s">
        <v>27494</v>
      </c>
      <c r="D13238" s="4">
        <v>33420410</v>
      </c>
      <c r="E13238" s="4" t="s">
        <v>27495</v>
      </c>
    </row>
    <row r="13239" spans="1:5">
      <c r="A13239" s="10">
        <v>2712</v>
      </c>
      <c r="B13239" s="4">
        <v>1</v>
      </c>
      <c r="C13239" s="4" t="s">
        <v>27494</v>
      </c>
      <c r="D13239" s="4" t="s">
        <v>27496</v>
      </c>
      <c r="E13239" s="4" t="s">
        <v>27497</v>
      </c>
    </row>
    <row r="13240" spans="1:5">
      <c r="A13240" s="10">
        <v>2713</v>
      </c>
      <c r="B13240" s="4">
        <v>1</v>
      </c>
      <c r="C13240" s="4" t="s">
        <v>27494</v>
      </c>
      <c r="D13240" s="4" t="s">
        <v>27498</v>
      </c>
      <c r="E13240" s="4" t="s">
        <v>27499</v>
      </c>
    </row>
    <row r="13241" spans="1:5">
      <c r="A13241" s="10">
        <v>2714</v>
      </c>
      <c r="B13241" s="4">
        <v>1</v>
      </c>
      <c r="C13241" s="4" t="s">
        <v>27494</v>
      </c>
      <c r="D13241" s="4" t="s">
        <v>27500</v>
      </c>
      <c r="E13241" s="4" t="s">
        <v>27501</v>
      </c>
    </row>
    <row r="13242" spans="1:5">
      <c r="A13242" s="10" t="s">
        <v>27</v>
      </c>
      <c r="B13242" s="4">
        <v>0</v>
      </c>
      <c r="C13242" s="4" t="s">
        <v>27494</v>
      </c>
      <c r="D13242" s="4" t="s">
        <v>27502</v>
      </c>
      <c r="E13242" s="4" t="s">
        <v>27503</v>
      </c>
    </row>
    <row r="13243" spans="1:5">
      <c r="A13243" s="10" t="s">
        <v>48</v>
      </c>
      <c r="B13243" s="4" t="s">
        <v>40</v>
      </c>
      <c r="C13243" s="4" t="s">
        <v>27494</v>
      </c>
      <c r="D13243" s="4">
        <v>33454087</v>
      </c>
      <c r="E13243" s="4" t="s">
        <v>27504</v>
      </c>
    </row>
    <row r="13244" spans="1:5">
      <c r="A13244" s="10" t="s">
        <v>51</v>
      </c>
      <c r="B13244" s="4" t="s">
        <v>44</v>
      </c>
      <c r="C13244" s="4" t="s">
        <v>27494</v>
      </c>
      <c r="D13244" s="4" t="s">
        <v>27505</v>
      </c>
      <c r="E13244" s="4" t="s">
        <v>27506</v>
      </c>
    </row>
    <row r="13245" spans="1:5">
      <c r="A13245" s="10" t="s">
        <v>27</v>
      </c>
      <c r="B13245" s="4">
        <v>0</v>
      </c>
      <c r="C13245" s="4" t="s">
        <v>27494</v>
      </c>
      <c r="D13245" s="4" t="s">
        <v>27507</v>
      </c>
      <c r="E13245" s="4" t="s">
        <v>27508</v>
      </c>
    </row>
    <row r="13246" spans="1:5">
      <c r="A13246" s="10" t="s">
        <v>56</v>
      </c>
      <c r="B13246" s="4" t="s">
        <v>85</v>
      </c>
      <c r="C13246" s="4" t="s">
        <v>27494</v>
      </c>
      <c r="D13246" s="4" t="s">
        <v>27509</v>
      </c>
      <c r="E13246" s="11" t="s">
        <v>27510</v>
      </c>
    </row>
    <row r="13247" spans="1:5">
      <c r="A13247" s="10" t="s">
        <v>59</v>
      </c>
      <c r="B13247" s="4">
        <v>7000</v>
      </c>
      <c r="C13247" s="4" t="s">
        <v>27494</v>
      </c>
      <c r="D13247" s="4" t="s">
        <v>27511</v>
      </c>
      <c r="E13247" s="4" t="s">
        <v>27512</v>
      </c>
    </row>
    <row r="13248" spans="1:5">
      <c r="A13248" s="10" t="s">
        <v>27</v>
      </c>
      <c r="B13248" s="4">
        <v>0</v>
      </c>
      <c r="C13248" s="4" t="s">
        <v>27513</v>
      </c>
      <c r="D13248" s="4" t="s">
        <v>27514</v>
      </c>
      <c r="E13248" s="4" t="s">
        <v>27515</v>
      </c>
    </row>
    <row r="13249" spans="1:5">
      <c r="A13249" s="10" t="s">
        <v>30</v>
      </c>
      <c r="B13249" s="4" t="s">
        <v>21161</v>
      </c>
      <c r="C13249" s="4" t="s">
        <v>27513</v>
      </c>
      <c r="D13249" s="4" t="s">
        <v>27516</v>
      </c>
      <c r="E13249" s="4" t="s">
        <v>27517</v>
      </c>
    </row>
    <row r="13250" spans="1:5">
      <c r="A13250" s="10" t="s">
        <v>34</v>
      </c>
      <c r="B13250" s="4" t="s">
        <v>260</v>
      </c>
      <c r="C13250" s="4" t="s">
        <v>27513</v>
      </c>
      <c r="D13250" s="4" t="s">
        <v>27518</v>
      </c>
      <c r="E13250" s="4" t="s">
        <v>27519</v>
      </c>
    </row>
    <row r="13251" spans="1:5">
      <c r="A13251" s="10" t="s">
        <v>27</v>
      </c>
      <c r="B13251" s="4">
        <v>0</v>
      </c>
      <c r="C13251" s="4" t="s">
        <v>27513</v>
      </c>
      <c r="D13251" s="4">
        <v>33509751</v>
      </c>
      <c r="E13251" s="4" t="s">
        <v>27520</v>
      </c>
    </row>
    <row r="13252" spans="1:5">
      <c r="A13252" s="10" t="s">
        <v>39</v>
      </c>
      <c r="B13252" s="4" t="s">
        <v>85</v>
      </c>
      <c r="C13252" s="4" t="s">
        <v>27513</v>
      </c>
      <c r="D13252" s="4" t="s">
        <v>27521</v>
      </c>
      <c r="E13252" s="4" t="s">
        <v>27522</v>
      </c>
    </row>
    <row r="13253" spans="1:5">
      <c r="A13253" s="10" t="s">
        <v>43</v>
      </c>
      <c r="B13253" s="4">
        <v>2800</v>
      </c>
      <c r="C13253" s="4" t="s">
        <v>27513</v>
      </c>
      <c r="D13253" s="4" t="s">
        <v>27523</v>
      </c>
      <c r="E13253" s="4" t="s">
        <v>27524</v>
      </c>
    </row>
    <row r="13254" spans="1:5">
      <c r="A13254" s="10">
        <v>2711</v>
      </c>
      <c r="B13254" s="4">
        <v>1</v>
      </c>
      <c r="C13254" s="4" t="s">
        <v>27525</v>
      </c>
      <c r="D13254" s="4" t="s">
        <v>27526</v>
      </c>
      <c r="E13254" s="4" t="s">
        <v>27527</v>
      </c>
    </row>
    <row r="13255" spans="1:5">
      <c r="A13255" s="10">
        <v>2712</v>
      </c>
      <c r="B13255" s="4">
        <v>1</v>
      </c>
      <c r="C13255" s="4" t="s">
        <v>27525</v>
      </c>
      <c r="D13255" s="4" t="s">
        <v>27528</v>
      </c>
      <c r="E13255" s="4" t="s">
        <v>27529</v>
      </c>
    </row>
    <row r="13256" spans="1:5">
      <c r="A13256" s="10">
        <v>2713</v>
      </c>
      <c r="B13256" s="4">
        <v>1</v>
      </c>
      <c r="C13256" s="4" t="s">
        <v>27525</v>
      </c>
      <c r="D13256" s="4" t="s">
        <v>27530</v>
      </c>
      <c r="E13256" s="4" t="s">
        <v>27531</v>
      </c>
    </row>
    <row r="13257" spans="1:5">
      <c r="A13257" s="10">
        <v>2714</v>
      </c>
      <c r="B13257" s="4">
        <v>1</v>
      </c>
      <c r="C13257" s="4" t="s">
        <v>27525</v>
      </c>
      <c r="D13257" s="11">
        <v>5714000000000</v>
      </c>
      <c r="E13257" s="4">
        <v>83365223</v>
      </c>
    </row>
    <row r="13258" spans="1:5">
      <c r="A13258" s="10" t="s">
        <v>27</v>
      </c>
      <c r="B13258" s="4">
        <v>0</v>
      </c>
      <c r="C13258" s="4" t="s">
        <v>27525</v>
      </c>
      <c r="D13258" s="4" t="s">
        <v>27532</v>
      </c>
      <c r="E13258" s="4" t="s">
        <v>27533</v>
      </c>
    </row>
    <row r="13259" spans="1:5">
      <c r="A13259" s="10" t="s">
        <v>56</v>
      </c>
      <c r="B13259" s="4" t="s">
        <v>40</v>
      </c>
      <c r="C13259" s="4" t="s">
        <v>27525</v>
      </c>
      <c r="D13259" s="4">
        <v>57173474</v>
      </c>
      <c r="E13259" s="4" t="s">
        <v>27534</v>
      </c>
    </row>
    <row r="13260" spans="1:5">
      <c r="A13260" s="10" t="s">
        <v>59</v>
      </c>
      <c r="B13260" s="4" t="s">
        <v>219</v>
      </c>
      <c r="C13260" s="4" t="s">
        <v>27525</v>
      </c>
      <c r="D13260" s="4" t="s">
        <v>27535</v>
      </c>
      <c r="E13260" s="4" t="s">
        <v>27536</v>
      </c>
    </row>
    <row r="13261" spans="1:5">
      <c r="A13261" s="10" t="s">
        <v>27</v>
      </c>
      <c r="B13261" s="4">
        <v>0</v>
      </c>
      <c r="C13261" s="4" t="s">
        <v>27525</v>
      </c>
      <c r="D13261" s="4" t="s">
        <v>27537</v>
      </c>
      <c r="E13261" s="4" t="s">
        <v>27538</v>
      </c>
    </row>
    <row r="13262" spans="1:5">
      <c r="A13262" s="10" t="s">
        <v>30</v>
      </c>
      <c r="B13262" s="4" t="s">
        <v>21161</v>
      </c>
      <c r="C13262" s="4" t="s">
        <v>27525</v>
      </c>
      <c r="D13262" s="4" t="s">
        <v>27539</v>
      </c>
      <c r="E13262" s="4" t="s">
        <v>27540</v>
      </c>
    </row>
    <row r="13263" spans="1:5">
      <c r="A13263" s="10" t="s">
        <v>34</v>
      </c>
      <c r="B13263" s="4">
        <v>7000</v>
      </c>
      <c r="C13263" s="4" t="s">
        <v>27525</v>
      </c>
      <c r="D13263" s="4" t="s">
        <v>27541</v>
      </c>
      <c r="E13263" s="4" t="s">
        <v>27542</v>
      </c>
    </row>
    <row r="13264" spans="1:5">
      <c r="A13264" s="10" t="s">
        <v>27</v>
      </c>
      <c r="B13264" s="4">
        <v>0</v>
      </c>
      <c r="C13264" s="4" t="s">
        <v>27543</v>
      </c>
      <c r="D13264" s="4" t="s">
        <v>27544</v>
      </c>
      <c r="E13264" s="4" t="s">
        <v>27545</v>
      </c>
    </row>
    <row r="13265" spans="1:5">
      <c r="A13265" s="10" t="s">
        <v>39</v>
      </c>
      <c r="B13265" s="4" t="s">
        <v>85</v>
      </c>
      <c r="C13265" s="4" t="s">
        <v>27543</v>
      </c>
      <c r="D13265" s="4" t="s">
        <v>27546</v>
      </c>
      <c r="E13265" s="4" t="s">
        <v>27547</v>
      </c>
    </row>
    <row r="13266" spans="1:5">
      <c r="A13266" s="10" t="s">
        <v>43</v>
      </c>
      <c r="B13266" s="4">
        <v>7800</v>
      </c>
      <c r="C13266" s="4" t="s">
        <v>27543</v>
      </c>
      <c r="D13266" s="4" t="s">
        <v>27548</v>
      </c>
      <c r="E13266" s="4" t="s">
        <v>27549</v>
      </c>
    </row>
    <row r="13267" spans="1:5">
      <c r="A13267" s="10" t="s">
        <v>27</v>
      </c>
      <c r="B13267" s="4">
        <v>0</v>
      </c>
      <c r="C13267" s="4" t="s">
        <v>27543</v>
      </c>
      <c r="D13267" s="4" t="s">
        <v>27550</v>
      </c>
      <c r="E13267" s="4" t="s">
        <v>27551</v>
      </c>
    </row>
    <row r="13268" spans="1:5">
      <c r="A13268" s="10" t="s">
        <v>48</v>
      </c>
      <c r="B13268" s="4" t="s">
        <v>40</v>
      </c>
      <c r="C13268" s="4" t="s">
        <v>27543</v>
      </c>
      <c r="D13268" s="4" t="s">
        <v>27552</v>
      </c>
      <c r="E13268" s="4" t="s">
        <v>27553</v>
      </c>
    </row>
    <row r="13269" spans="1:5">
      <c r="A13269" s="10" t="s">
        <v>51</v>
      </c>
      <c r="B13269" s="4" t="s">
        <v>654</v>
      </c>
      <c r="C13269" s="4" t="s">
        <v>27543</v>
      </c>
      <c r="D13269" s="4">
        <v>57213239</v>
      </c>
      <c r="E13269" s="4" t="s">
        <v>27554</v>
      </c>
    </row>
    <row r="13270" spans="1:5">
      <c r="A13270" s="10">
        <v>2711</v>
      </c>
      <c r="B13270" s="4">
        <v>1</v>
      </c>
      <c r="C13270" s="4" t="s">
        <v>27555</v>
      </c>
      <c r="D13270" s="4" t="s">
        <v>27556</v>
      </c>
      <c r="E13270" s="4" t="s">
        <v>27557</v>
      </c>
    </row>
    <row r="13271" spans="1:5">
      <c r="A13271" s="10">
        <v>2712</v>
      </c>
      <c r="B13271" s="4">
        <v>1</v>
      </c>
      <c r="C13271" s="4" t="s">
        <v>27555</v>
      </c>
      <c r="D13271" s="4" t="s">
        <v>27558</v>
      </c>
      <c r="E13271" s="11" t="s">
        <v>27559</v>
      </c>
    </row>
    <row r="13272" spans="1:5">
      <c r="A13272" s="10">
        <v>2713</v>
      </c>
      <c r="B13272" s="4">
        <v>1</v>
      </c>
      <c r="C13272" s="4" t="s">
        <v>27555</v>
      </c>
      <c r="D13272" s="4" t="s">
        <v>27560</v>
      </c>
      <c r="E13272" s="11" t="s">
        <v>27561</v>
      </c>
    </row>
    <row r="13273" spans="1:5">
      <c r="A13273" s="10">
        <v>2714</v>
      </c>
      <c r="B13273" s="4">
        <v>1</v>
      </c>
      <c r="C13273" s="4" t="s">
        <v>27555</v>
      </c>
      <c r="D13273" s="4" t="s">
        <v>27562</v>
      </c>
      <c r="E13273" s="4" t="s">
        <v>27563</v>
      </c>
    </row>
    <row r="13274" spans="1:5">
      <c r="A13274" s="10" t="s">
        <v>27</v>
      </c>
      <c r="B13274" s="4">
        <v>0</v>
      </c>
      <c r="C13274" s="4" t="s">
        <v>27555</v>
      </c>
      <c r="D13274" s="4" t="s">
        <v>27564</v>
      </c>
      <c r="E13274" s="4" t="s">
        <v>27565</v>
      </c>
    </row>
    <row r="13275" spans="1:5">
      <c r="A13275" s="10" t="s">
        <v>30</v>
      </c>
      <c r="B13275" s="4">
        <v>4466</v>
      </c>
      <c r="C13275" s="4" t="s">
        <v>27555</v>
      </c>
      <c r="D13275" s="4" t="s">
        <v>27566</v>
      </c>
      <c r="E13275" s="4" t="s">
        <v>27567</v>
      </c>
    </row>
    <row r="13276" spans="1:5">
      <c r="A13276" s="10" t="s">
        <v>34</v>
      </c>
      <c r="B13276" s="4" t="s">
        <v>2806</v>
      </c>
      <c r="C13276" s="4" t="s">
        <v>27555</v>
      </c>
      <c r="D13276" s="4" t="s">
        <v>27568</v>
      </c>
      <c r="E13276" s="4" t="s">
        <v>27569</v>
      </c>
    </row>
    <row r="13277" spans="1:5">
      <c r="A13277" s="10" t="s">
        <v>27</v>
      </c>
      <c r="B13277" s="4">
        <v>0</v>
      </c>
      <c r="C13277" s="4" t="s">
        <v>27555</v>
      </c>
      <c r="D13277" s="4" t="s">
        <v>27570</v>
      </c>
      <c r="E13277" s="4" t="s">
        <v>27571</v>
      </c>
    </row>
    <row r="13278" spans="1:5">
      <c r="A13278" s="10" t="s">
        <v>39</v>
      </c>
      <c r="B13278" s="4" t="s">
        <v>40</v>
      </c>
      <c r="C13278" s="4" t="s">
        <v>27555</v>
      </c>
      <c r="D13278" s="4" t="s">
        <v>27572</v>
      </c>
      <c r="E13278" s="4" t="s">
        <v>27573</v>
      </c>
    </row>
    <row r="13279" spans="1:5">
      <c r="A13279" s="10" t="s">
        <v>43</v>
      </c>
      <c r="B13279" s="4" t="s">
        <v>44</v>
      </c>
      <c r="C13279" s="4" t="s">
        <v>27555</v>
      </c>
      <c r="D13279" s="4" t="s">
        <v>27574</v>
      </c>
      <c r="E13279" s="4" t="s">
        <v>27575</v>
      </c>
    </row>
    <row r="13280" spans="1:5">
      <c r="A13280" s="10" t="s">
        <v>27</v>
      </c>
      <c r="B13280" s="4">
        <v>0</v>
      </c>
      <c r="C13280" s="4" t="s">
        <v>27555</v>
      </c>
      <c r="D13280" s="4" t="s">
        <v>27576</v>
      </c>
      <c r="E13280" s="4" t="s">
        <v>27577</v>
      </c>
    </row>
    <row r="13281" spans="1:5">
      <c r="A13281" s="10" t="s">
        <v>48</v>
      </c>
      <c r="B13281" s="4" t="s">
        <v>85</v>
      </c>
      <c r="C13281" s="4" t="s">
        <v>27555</v>
      </c>
      <c r="D13281" s="4" t="s">
        <v>27578</v>
      </c>
      <c r="E13281" s="4" t="s">
        <v>27579</v>
      </c>
    </row>
    <row r="13282" spans="1:5">
      <c r="A13282" s="10" t="s">
        <v>51</v>
      </c>
      <c r="B13282" s="4" t="s">
        <v>110</v>
      </c>
      <c r="C13282" s="4" t="s">
        <v>27555</v>
      </c>
      <c r="D13282" s="4" t="s">
        <v>27580</v>
      </c>
      <c r="E13282" s="4" t="s">
        <v>27581</v>
      </c>
    </row>
    <row r="13283" spans="1:5">
      <c r="A13283" s="10" t="s">
        <v>27</v>
      </c>
      <c r="B13283" s="4">
        <v>0</v>
      </c>
      <c r="C13283" s="4" t="s">
        <v>27582</v>
      </c>
      <c r="D13283" s="4" t="s">
        <v>27583</v>
      </c>
      <c r="E13283" s="4" t="s">
        <v>27584</v>
      </c>
    </row>
    <row r="13284" spans="1:5">
      <c r="A13284" s="10" t="s">
        <v>56</v>
      </c>
      <c r="B13284" s="4" t="s">
        <v>40</v>
      </c>
      <c r="C13284" s="4" t="s">
        <v>27582</v>
      </c>
      <c r="D13284" s="4" t="s">
        <v>27585</v>
      </c>
      <c r="E13284" s="11">
        <v>156361</v>
      </c>
    </row>
    <row r="13285" spans="1:5">
      <c r="A13285" s="10" t="s">
        <v>59</v>
      </c>
      <c r="B13285" s="4">
        <v>4000</v>
      </c>
      <c r="C13285" s="4" t="s">
        <v>27582</v>
      </c>
      <c r="D13285" s="4" t="s">
        <v>27586</v>
      </c>
      <c r="E13285" s="4" t="s">
        <v>27587</v>
      </c>
    </row>
    <row r="13286" spans="1:5">
      <c r="A13286" s="10">
        <v>2711</v>
      </c>
      <c r="B13286" s="4">
        <v>1</v>
      </c>
      <c r="C13286" s="4" t="s">
        <v>27588</v>
      </c>
      <c r="D13286" s="4" t="s">
        <v>27589</v>
      </c>
      <c r="E13286" s="4" t="s">
        <v>27590</v>
      </c>
    </row>
    <row r="13287" spans="1:5">
      <c r="A13287" s="10">
        <v>2712</v>
      </c>
      <c r="B13287" s="4">
        <v>1</v>
      </c>
      <c r="C13287" s="4" t="s">
        <v>27588</v>
      </c>
      <c r="D13287" s="4" t="s">
        <v>27591</v>
      </c>
      <c r="E13287" s="4" t="s">
        <v>27592</v>
      </c>
    </row>
    <row r="13288" spans="1:5">
      <c r="A13288" s="10">
        <v>2713</v>
      </c>
      <c r="B13288" s="4">
        <v>1</v>
      </c>
      <c r="C13288" s="4" t="s">
        <v>27588</v>
      </c>
      <c r="D13288" s="4" t="s">
        <v>27593</v>
      </c>
      <c r="E13288" s="4" t="s">
        <v>27594</v>
      </c>
    </row>
    <row r="13289" spans="1:5">
      <c r="A13289" s="10">
        <v>2714</v>
      </c>
      <c r="B13289" s="4">
        <v>1</v>
      </c>
      <c r="C13289" s="4" t="s">
        <v>27588</v>
      </c>
      <c r="D13289" s="4" t="s">
        <v>27595</v>
      </c>
      <c r="E13289" s="4" t="s">
        <v>27596</v>
      </c>
    </row>
    <row r="13290" spans="1:5">
      <c r="A13290" s="10" t="s">
        <v>27</v>
      </c>
      <c r="B13290" s="4">
        <v>0</v>
      </c>
      <c r="C13290" s="4" t="s">
        <v>27588</v>
      </c>
      <c r="D13290" s="4" t="s">
        <v>27597</v>
      </c>
      <c r="E13290" s="4" t="s">
        <v>27598</v>
      </c>
    </row>
    <row r="13291" spans="1:5">
      <c r="A13291" s="10" t="s">
        <v>39</v>
      </c>
      <c r="B13291" s="4" t="s">
        <v>85</v>
      </c>
      <c r="C13291" s="4" t="s">
        <v>27588</v>
      </c>
      <c r="D13291" s="4" t="s">
        <v>27599</v>
      </c>
      <c r="E13291" s="4" t="s">
        <v>27600</v>
      </c>
    </row>
    <row r="13292" spans="1:5">
      <c r="A13292" s="10" t="s">
        <v>43</v>
      </c>
      <c r="B13292" s="4">
        <v>4000</v>
      </c>
      <c r="C13292" s="4" t="s">
        <v>27588</v>
      </c>
      <c r="D13292" s="4" t="s">
        <v>27601</v>
      </c>
      <c r="E13292" s="4" t="s">
        <v>27602</v>
      </c>
    </row>
    <row r="13293" spans="1:5">
      <c r="A13293" s="10" t="s">
        <v>27</v>
      </c>
      <c r="B13293" s="4">
        <v>0</v>
      </c>
      <c r="C13293" s="4" t="s">
        <v>27588</v>
      </c>
      <c r="D13293" s="4" t="s">
        <v>27603</v>
      </c>
      <c r="E13293" s="4" t="s">
        <v>27604</v>
      </c>
    </row>
    <row r="13294" spans="1:5">
      <c r="A13294" s="10" t="s">
        <v>48</v>
      </c>
      <c r="B13294" s="4" t="s">
        <v>40</v>
      </c>
      <c r="C13294" s="4" t="s">
        <v>27043</v>
      </c>
      <c r="D13294" s="4" t="s">
        <v>27605</v>
      </c>
      <c r="E13294" s="4" t="s">
        <v>27606</v>
      </c>
    </row>
    <row r="13295" spans="1:5">
      <c r="A13295" s="10" t="s">
        <v>51</v>
      </c>
      <c r="B13295" s="4" t="s">
        <v>44</v>
      </c>
      <c r="C13295" s="4" t="s">
        <v>27607</v>
      </c>
      <c r="D13295" s="4" t="s">
        <v>27608</v>
      </c>
      <c r="E13295" s="4" t="s">
        <v>27609</v>
      </c>
    </row>
    <row r="13296" spans="1:5">
      <c r="A13296" s="10" t="s">
        <v>27</v>
      </c>
      <c r="B13296" s="4">
        <v>0</v>
      </c>
      <c r="C13296" s="4" t="s">
        <v>27588</v>
      </c>
      <c r="D13296" s="4" t="s">
        <v>27610</v>
      </c>
      <c r="E13296" s="4" t="s">
        <v>27611</v>
      </c>
    </row>
    <row r="13297" spans="1:5">
      <c r="A13297" s="10" t="s">
        <v>56</v>
      </c>
      <c r="B13297" s="4" t="s">
        <v>85</v>
      </c>
      <c r="C13297" s="4" t="s">
        <v>27588</v>
      </c>
      <c r="D13297" s="4" t="s">
        <v>27612</v>
      </c>
      <c r="E13297" s="4" t="s">
        <v>27613</v>
      </c>
    </row>
    <row r="13298" spans="1:5">
      <c r="A13298" s="10" t="s">
        <v>59</v>
      </c>
      <c r="B13298" s="4">
        <v>6000</v>
      </c>
      <c r="C13298" s="4" t="s">
        <v>27588</v>
      </c>
      <c r="D13298" s="4" t="s">
        <v>27614</v>
      </c>
      <c r="E13298" s="4" t="s">
        <v>27615</v>
      </c>
    </row>
    <row r="13299" spans="1:5">
      <c r="A13299" s="10" t="s">
        <v>27</v>
      </c>
      <c r="B13299" s="4">
        <v>0</v>
      </c>
      <c r="C13299" s="4" t="s">
        <v>27588</v>
      </c>
      <c r="D13299" s="4" t="s">
        <v>27616</v>
      </c>
      <c r="E13299" s="4" t="s">
        <v>27617</v>
      </c>
    </row>
    <row r="13300" spans="1:5">
      <c r="A13300" s="10" t="s">
        <v>30</v>
      </c>
      <c r="B13300" s="4" t="s">
        <v>23764</v>
      </c>
      <c r="C13300" s="4" t="s">
        <v>27588</v>
      </c>
      <c r="D13300" s="4" t="s">
        <v>27618</v>
      </c>
      <c r="E13300" s="4" t="s">
        <v>27619</v>
      </c>
    </row>
    <row r="13301" spans="1:5">
      <c r="A13301" s="10" t="s">
        <v>34</v>
      </c>
      <c r="B13301" s="4">
        <v>5000</v>
      </c>
      <c r="C13301" s="4" t="s">
        <v>27588</v>
      </c>
      <c r="D13301" s="4" t="s">
        <v>27620</v>
      </c>
      <c r="E13301" s="4" t="s">
        <v>27621</v>
      </c>
    </row>
    <row r="13302" spans="1:5">
      <c r="A13302" s="10">
        <v>2711</v>
      </c>
      <c r="B13302" s="4">
        <v>1</v>
      </c>
      <c r="C13302" s="4" t="s">
        <v>27622</v>
      </c>
      <c r="D13302" s="4" t="s">
        <v>27623</v>
      </c>
      <c r="E13302" s="4" t="s">
        <v>27624</v>
      </c>
    </row>
    <row r="13303" spans="1:5">
      <c r="A13303" s="10">
        <v>2712</v>
      </c>
      <c r="B13303" s="4">
        <v>1</v>
      </c>
      <c r="C13303" s="4" t="s">
        <v>27622</v>
      </c>
      <c r="D13303" s="4" t="s">
        <v>27625</v>
      </c>
      <c r="E13303" s="11">
        <v>3292980000</v>
      </c>
    </row>
    <row r="13304" spans="1:5">
      <c r="A13304" s="10">
        <v>2713</v>
      </c>
      <c r="B13304" s="4">
        <v>1</v>
      </c>
      <c r="C13304" s="4" t="s">
        <v>27622</v>
      </c>
      <c r="D13304" s="4" t="s">
        <v>27626</v>
      </c>
      <c r="E13304" s="4" t="s">
        <v>27627</v>
      </c>
    </row>
    <row r="13305" spans="1:5">
      <c r="A13305" s="10">
        <v>2714</v>
      </c>
      <c r="B13305" s="4">
        <v>1</v>
      </c>
      <c r="C13305" s="4" t="s">
        <v>27622</v>
      </c>
      <c r="D13305" s="4" t="s">
        <v>27628</v>
      </c>
      <c r="E13305" s="4" t="s">
        <v>27629</v>
      </c>
    </row>
    <row r="13306" spans="1:5">
      <c r="A13306" s="10" t="s">
        <v>27</v>
      </c>
      <c r="B13306" s="4">
        <v>0</v>
      </c>
      <c r="C13306" s="4" t="s">
        <v>27622</v>
      </c>
      <c r="D13306" s="4" t="s">
        <v>27630</v>
      </c>
      <c r="E13306" s="4" t="s">
        <v>27631</v>
      </c>
    </row>
    <row r="13307" spans="1:5">
      <c r="A13307" s="10" t="s">
        <v>48</v>
      </c>
      <c r="B13307" s="4" t="s">
        <v>85</v>
      </c>
      <c r="C13307" s="4" t="s">
        <v>27622</v>
      </c>
      <c r="D13307" s="4" t="s">
        <v>27632</v>
      </c>
      <c r="E13307" s="4" t="s">
        <v>27633</v>
      </c>
    </row>
    <row r="13308" spans="1:5">
      <c r="A13308" s="10" t="s">
        <v>51</v>
      </c>
      <c r="B13308" s="4" t="s">
        <v>506</v>
      </c>
      <c r="C13308" s="4" t="s">
        <v>27622</v>
      </c>
      <c r="D13308" s="4" t="s">
        <v>27634</v>
      </c>
      <c r="E13308" s="4" t="s">
        <v>27635</v>
      </c>
    </row>
    <row r="13309" spans="1:5">
      <c r="A13309" s="10" t="s">
        <v>27</v>
      </c>
      <c r="B13309" s="4">
        <v>0</v>
      </c>
      <c r="C13309" s="4" t="s">
        <v>27622</v>
      </c>
      <c r="D13309" s="4" t="s">
        <v>27636</v>
      </c>
      <c r="E13309" s="4" t="s">
        <v>27637</v>
      </c>
    </row>
    <row r="13310" spans="1:5">
      <c r="A13310" s="10" t="s">
        <v>56</v>
      </c>
      <c r="B13310" s="4" t="s">
        <v>40</v>
      </c>
      <c r="C13310" s="4" t="s">
        <v>27622</v>
      </c>
      <c r="D13310" s="4" t="s">
        <v>27638</v>
      </c>
      <c r="E13310" s="4" t="s">
        <v>27639</v>
      </c>
    </row>
    <row r="13311" spans="1:5">
      <c r="A13311" s="10" t="s">
        <v>59</v>
      </c>
      <c r="B13311" s="4">
        <v>4000</v>
      </c>
      <c r="C13311" s="4" t="s">
        <v>27622</v>
      </c>
      <c r="D13311" s="4" t="s">
        <v>27640</v>
      </c>
      <c r="E13311" s="4" t="s">
        <v>27641</v>
      </c>
    </row>
    <row r="13312" spans="1:5">
      <c r="A13312" s="10" t="s">
        <v>27</v>
      </c>
      <c r="B13312" s="4">
        <v>0</v>
      </c>
      <c r="C13312" s="4" t="s">
        <v>27622</v>
      </c>
      <c r="D13312" s="4" t="s">
        <v>27642</v>
      </c>
      <c r="E13312" s="4" t="s">
        <v>27643</v>
      </c>
    </row>
    <row r="13313" spans="1:5">
      <c r="A13313" s="10" t="s">
        <v>30</v>
      </c>
      <c r="B13313" s="4">
        <v>4466</v>
      </c>
      <c r="C13313" s="4" t="s">
        <v>27622</v>
      </c>
      <c r="D13313" s="4" t="s">
        <v>27644</v>
      </c>
      <c r="E13313" s="4" t="s">
        <v>27645</v>
      </c>
    </row>
    <row r="13314" spans="1:5">
      <c r="A13314" s="10" t="s">
        <v>34</v>
      </c>
      <c r="B13314" s="4" t="s">
        <v>44</v>
      </c>
      <c r="C13314" s="4" t="s">
        <v>27622</v>
      </c>
      <c r="D13314" s="4" t="s">
        <v>27646</v>
      </c>
      <c r="E13314" s="11" t="s">
        <v>27647</v>
      </c>
    </row>
    <row r="13315" spans="1:5">
      <c r="A13315" s="10" t="s">
        <v>27</v>
      </c>
      <c r="B13315" s="4">
        <v>0</v>
      </c>
      <c r="C13315" s="4" t="s">
        <v>27648</v>
      </c>
      <c r="D13315" s="4" t="s">
        <v>27649</v>
      </c>
      <c r="E13315" s="4" t="s">
        <v>27650</v>
      </c>
    </row>
    <row r="13316" spans="1:5">
      <c r="A13316" s="10" t="s">
        <v>39</v>
      </c>
      <c r="B13316" s="4" t="s">
        <v>40</v>
      </c>
      <c r="C13316" s="4" t="s">
        <v>27648</v>
      </c>
      <c r="D13316" s="4" t="s">
        <v>27651</v>
      </c>
      <c r="E13316" s="4" t="s">
        <v>27652</v>
      </c>
    </row>
    <row r="13317" spans="1:5">
      <c r="A13317" s="10" t="s">
        <v>43</v>
      </c>
      <c r="B13317" s="4" t="s">
        <v>94</v>
      </c>
      <c r="C13317" s="4" t="s">
        <v>27648</v>
      </c>
      <c r="D13317" s="4" t="s">
        <v>27653</v>
      </c>
      <c r="E13317" s="4" t="s">
        <v>27654</v>
      </c>
    </row>
    <row r="13318" spans="1:5">
      <c r="A13318" s="10">
        <v>2711</v>
      </c>
      <c r="B13318" s="4">
        <v>1</v>
      </c>
      <c r="C13318" s="4" t="s">
        <v>27655</v>
      </c>
      <c r="D13318" s="11" t="s">
        <v>27656</v>
      </c>
      <c r="E13318" s="4" t="s">
        <v>27657</v>
      </c>
    </row>
    <row r="13319" spans="1:5">
      <c r="A13319" s="10">
        <v>2712</v>
      </c>
      <c r="B13319" s="4">
        <v>1</v>
      </c>
      <c r="C13319" s="4" t="s">
        <v>27655</v>
      </c>
      <c r="D13319" s="11" t="s">
        <v>27658</v>
      </c>
      <c r="E13319" s="4" t="s">
        <v>27659</v>
      </c>
    </row>
    <row r="13320" spans="1:5">
      <c r="A13320" s="10">
        <v>2713</v>
      </c>
      <c r="B13320" s="4">
        <v>1</v>
      </c>
      <c r="C13320" s="4" t="s">
        <v>27655</v>
      </c>
      <c r="D13320" s="11" t="s">
        <v>27660</v>
      </c>
      <c r="E13320" s="4" t="s">
        <v>27661</v>
      </c>
    </row>
    <row r="13321" spans="1:5">
      <c r="A13321" s="10">
        <v>2714</v>
      </c>
      <c r="B13321" s="4">
        <v>1</v>
      </c>
      <c r="C13321" s="4" t="s">
        <v>27655</v>
      </c>
      <c r="D13321" s="11" t="s">
        <v>27662</v>
      </c>
      <c r="E13321" s="4" t="s">
        <v>27663</v>
      </c>
    </row>
    <row r="13322" spans="1:5">
      <c r="A13322" s="10" t="s">
        <v>27</v>
      </c>
      <c r="B13322" s="4">
        <v>0</v>
      </c>
      <c r="C13322" s="4" t="s">
        <v>27655</v>
      </c>
      <c r="D13322" s="4" t="s">
        <v>27664</v>
      </c>
      <c r="E13322" s="4" t="s">
        <v>27665</v>
      </c>
    </row>
    <row r="13323" spans="1:5">
      <c r="A13323" s="10" t="s">
        <v>56</v>
      </c>
      <c r="B13323" s="4" t="s">
        <v>85</v>
      </c>
      <c r="C13323" s="4" t="s">
        <v>27655</v>
      </c>
      <c r="D13323" s="4" t="s">
        <v>27666</v>
      </c>
      <c r="E13323" s="4" t="s">
        <v>27667</v>
      </c>
    </row>
    <row r="13324" spans="1:5">
      <c r="A13324" s="10" t="s">
        <v>59</v>
      </c>
      <c r="B13324" s="4">
        <v>6800</v>
      </c>
      <c r="C13324" s="4" t="s">
        <v>27655</v>
      </c>
      <c r="D13324" s="4" t="s">
        <v>27668</v>
      </c>
      <c r="E13324" s="4" t="s">
        <v>27669</v>
      </c>
    </row>
    <row r="13325" spans="1:5">
      <c r="A13325" s="10" t="s">
        <v>27</v>
      </c>
      <c r="B13325" s="4">
        <v>0</v>
      </c>
      <c r="C13325" s="4" t="s">
        <v>27655</v>
      </c>
      <c r="D13325" s="4" t="s">
        <v>27670</v>
      </c>
      <c r="E13325" s="4" t="s">
        <v>27671</v>
      </c>
    </row>
    <row r="13326" spans="1:5">
      <c r="A13326" s="10" t="s">
        <v>30</v>
      </c>
      <c r="B13326" s="4" t="s">
        <v>23764</v>
      </c>
      <c r="C13326" s="4" t="s">
        <v>27655</v>
      </c>
      <c r="D13326" s="4" t="s">
        <v>27672</v>
      </c>
      <c r="E13326" s="4" t="s">
        <v>27673</v>
      </c>
    </row>
    <row r="13327" spans="1:5">
      <c r="A13327" s="10" t="s">
        <v>34</v>
      </c>
      <c r="B13327" s="4">
        <v>1800</v>
      </c>
      <c r="C13327" s="4" t="s">
        <v>27655</v>
      </c>
      <c r="D13327" s="4" t="s">
        <v>27674</v>
      </c>
      <c r="E13327" s="4" t="s">
        <v>27675</v>
      </c>
    </row>
    <row r="13328" spans="1:5">
      <c r="A13328" s="10" t="s">
        <v>27</v>
      </c>
      <c r="B13328" s="4">
        <v>0</v>
      </c>
      <c r="C13328" s="4" t="s">
        <v>27655</v>
      </c>
      <c r="D13328" s="11" t="s">
        <v>27676</v>
      </c>
      <c r="E13328" s="4" t="s">
        <v>27677</v>
      </c>
    </row>
    <row r="13329" spans="1:5">
      <c r="A13329" s="10" t="s">
        <v>39</v>
      </c>
      <c r="B13329" s="4" t="s">
        <v>85</v>
      </c>
      <c r="C13329" s="4" t="s">
        <v>27655</v>
      </c>
      <c r="D13329" s="11" t="s">
        <v>27678</v>
      </c>
      <c r="E13329" s="4" t="s">
        <v>27679</v>
      </c>
    </row>
    <row r="13330" spans="1:5">
      <c r="A13330" s="10" t="s">
        <v>43</v>
      </c>
      <c r="B13330" s="4" t="s">
        <v>44</v>
      </c>
      <c r="C13330" s="4" t="s">
        <v>27655</v>
      </c>
      <c r="D13330" s="11" t="s">
        <v>27680</v>
      </c>
      <c r="E13330" s="4" t="s">
        <v>27681</v>
      </c>
    </row>
    <row r="13331" spans="1:5">
      <c r="A13331" s="10" t="s">
        <v>27</v>
      </c>
      <c r="B13331" s="4">
        <v>0</v>
      </c>
      <c r="C13331" s="4" t="s">
        <v>27655</v>
      </c>
      <c r="D13331" s="11" t="s">
        <v>27682</v>
      </c>
      <c r="E13331" s="4" t="s">
        <v>27683</v>
      </c>
    </row>
    <row r="13332" spans="1:5">
      <c r="A13332" s="10" t="s">
        <v>48</v>
      </c>
      <c r="B13332" s="4" t="s">
        <v>40</v>
      </c>
      <c r="C13332" s="4" t="s">
        <v>27655</v>
      </c>
      <c r="D13332" s="11" t="s">
        <v>27684</v>
      </c>
      <c r="E13332" s="4" t="s">
        <v>27685</v>
      </c>
    </row>
    <row r="13333" spans="1:5">
      <c r="A13333" s="10" t="s">
        <v>51</v>
      </c>
      <c r="B13333" s="4" t="s">
        <v>110</v>
      </c>
      <c r="C13333" s="4" t="s">
        <v>27655</v>
      </c>
      <c r="D13333" s="11" t="s">
        <v>27686</v>
      </c>
      <c r="E13333" s="4" t="s">
        <v>27687</v>
      </c>
    </row>
    <row r="13334" spans="1:5">
      <c r="A13334" s="10">
        <v>2711</v>
      </c>
      <c r="B13334" s="4">
        <v>1</v>
      </c>
      <c r="C13334" s="4" t="s">
        <v>27688</v>
      </c>
      <c r="D13334" s="4" t="s">
        <v>27689</v>
      </c>
      <c r="E13334" s="4" t="s">
        <v>27690</v>
      </c>
    </row>
    <row r="13335" spans="1:5">
      <c r="A13335" s="10">
        <v>2712</v>
      </c>
      <c r="B13335" s="4">
        <v>1</v>
      </c>
      <c r="C13335" s="4" t="s">
        <v>27688</v>
      </c>
      <c r="D13335" s="4" t="s">
        <v>27691</v>
      </c>
      <c r="E13335" s="11" t="s">
        <v>27692</v>
      </c>
    </row>
    <row r="13336" spans="1:5">
      <c r="A13336" s="10">
        <v>2713</v>
      </c>
      <c r="B13336" s="4">
        <v>1</v>
      </c>
      <c r="C13336" s="4" t="s">
        <v>27688</v>
      </c>
      <c r="D13336" s="4" t="s">
        <v>27693</v>
      </c>
      <c r="E13336" s="4">
        <v>16561537</v>
      </c>
    </row>
    <row r="13337" spans="1:5">
      <c r="A13337" s="10">
        <v>2714</v>
      </c>
      <c r="B13337" s="4">
        <v>1</v>
      </c>
      <c r="C13337" s="4" t="s">
        <v>27694</v>
      </c>
      <c r="D13337" s="4" t="s">
        <v>27695</v>
      </c>
      <c r="E13337" s="4" t="s">
        <v>27696</v>
      </c>
    </row>
    <row r="13338" spans="1:5">
      <c r="A13338" s="10" t="s">
        <v>27</v>
      </c>
      <c r="B13338" s="4">
        <v>0</v>
      </c>
      <c r="C13338" s="4" t="s">
        <v>27694</v>
      </c>
      <c r="D13338" s="4" t="s">
        <v>27697</v>
      </c>
      <c r="E13338" s="4" t="s">
        <v>27698</v>
      </c>
    </row>
    <row r="13339" spans="1:5">
      <c r="A13339" s="10" t="s">
        <v>30</v>
      </c>
      <c r="B13339" s="4" t="s">
        <v>21161</v>
      </c>
      <c r="C13339" s="4" t="s">
        <v>27694</v>
      </c>
      <c r="D13339" s="4" t="s">
        <v>27699</v>
      </c>
      <c r="E13339" s="4" t="s">
        <v>27700</v>
      </c>
    </row>
    <row r="13340" spans="1:5">
      <c r="A13340" s="10" t="s">
        <v>34</v>
      </c>
      <c r="B13340" s="4" t="s">
        <v>2806</v>
      </c>
      <c r="C13340" s="4" t="s">
        <v>27694</v>
      </c>
      <c r="D13340" s="4" t="s">
        <v>27701</v>
      </c>
      <c r="E13340" s="4" t="s">
        <v>27702</v>
      </c>
    </row>
    <row r="13341" spans="1:5">
      <c r="A13341" s="10" t="s">
        <v>27</v>
      </c>
      <c r="B13341" s="4">
        <v>0</v>
      </c>
      <c r="C13341" s="4" t="s">
        <v>27694</v>
      </c>
      <c r="D13341" s="4" t="s">
        <v>27703</v>
      </c>
      <c r="E13341" s="4" t="s">
        <v>27704</v>
      </c>
    </row>
    <row r="13342" spans="1:5">
      <c r="A13342" s="10" t="s">
        <v>39</v>
      </c>
      <c r="B13342" s="4" t="s">
        <v>85</v>
      </c>
      <c r="C13342" s="4" t="s">
        <v>27694</v>
      </c>
      <c r="D13342" s="4" t="s">
        <v>27705</v>
      </c>
      <c r="E13342" s="4" t="s">
        <v>27706</v>
      </c>
    </row>
    <row r="13343" spans="1:5">
      <c r="A13343" s="10" t="s">
        <v>43</v>
      </c>
      <c r="B13343" s="4" t="s">
        <v>110</v>
      </c>
      <c r="C13343" s="4" t="s">
        <v>27694</v>
      </c>
      <c r="D13343" s="4" t="s">
        <v>27707</v>
      </c>
      <c r="E13343" s="4" t="s">
        <v>27708</v>
      </c>
    </row>
    <row r="13344" spans="1:5">
      <c r="A13344" s="10" t="s">
        <v>27</v>
      </c>
      <c r="B13344" s="4">
        <v>0</v>
      </c>
      <c r="C13344" s="4" t="s">
        <v>27694</v>
      </c>
      <c r="D13344" s="4" t="s">
        <v>27709</v>
      </c>
      <c r="E13344" s="4" t="s">
        <v>27710</v>
      </c>
    </row>
    <row r="13345" spans="1:5">
      <c r="A13345" s="10" t="s">
        <v>48</v>
      </c>
      <c r="B13345" s="4" t="s">
        <v>40</v>
      </c>
      <c r="C13345" s="4" t="s">
        <v>27694</v>
      </c>
      <c r="D13345" s="4" t="s">
        <v>27711</v>
      </c>
      <c r="E13345" s="4" t="s">
        <v>27712</v>
      </c>
    </row>
    <row r="13346" spans="1:5">
      <c r="A13346" s="10" t="s">
        <v>51</v>
      </c>
      <c r="B13346" s="4" t="s">
        <v>394</v>
      </c>
      <c r="C13346" s="4" t="s">
        <v>27694</v>
      </c>
      <c r="D13346" s="4" t="s">
        <v>27713</v>
      </c>
      <c r="E13346" s="4" t="s">
        <v>27714</v>
      </c>
    </row>
    <row r="13347" spans="1:5">
      <c r="A13347" s="10" t="s">
        <v>27</v>
      </c>
      <c r="B13347" s="4">
        <v>0</v>
      </c>
      <c r="C13347" s="4" t="s">
        <v>27715</v>
      </c>
      <c r="D13347" s="4" t="s">
        <v>27716</v>
      </c>
      <c r="E13347" s="4" t="s">
        <v>27717</v>
      </c>
    </row>
    <row r="13348" spans="1:5">
      <c r="A13348" s="10" t="s">
        <v>56</v>
      </c>
      <c r="B13348" s="4" t="s">
        <v>85</v>
      </c>
      <c r="C13348" s="4" t="s">
        <v>27715</v>
      </c>
      <c r="D13348" s="4" t="s">
        <v>27718</v>
      </c>
      <c r="E13348" s="4" t="s">
        <v>27719</v>
      </c>
    </row>
    <row r="13349" spans="1:5">
      <c r="A13349" s="10" t="s">
        <v>59</v>
      </c>
      <c r="B13349" s="4">
        <v>6000</v>
      </c>
      <c r="C13349" s="4" t="s">
        <v>27715</v>
      </c>
      <c r="D13349" s="4" t="s">
        <v>27720</v>
      </c>
      <c r="E13349" s="4" t="s">
        <v>27721</v>
      </c>
    </row>
    <row r="13350" spans="1:5">
      <c r="A13350" s="10">
        <v>2711</v>
      </c>
      <c r="B13350" s="4">
        <v>1</v>
      </c>
      <c r="C13350" s="4" t="s">
        <v>27722</v>
      </c>
      <c r="D13350" s="4" t="s">
        <v>27723</v>
      </c>
      <c r="E13350" s="4" t="s">
        <v>27724</v>
      </c>
    </row>
    <row r="13351" spans="1:5">
      <c r="A13351" s="10">
        <v>2712</v>
      </c>
      <c r="B13351" s="4">
        <v>1</v>
      </c>
      <c r="C13351" s="4" t="s">
        <v>27722</v>
      </c>
      <c r="D13351" s="4" t="s">
        <v>27725</v>
      </c>
      <c r="E13351" s="4" t="s">
        <v>27726</v>
      </c>
    </row>
    <row r="13352" spans="1:5">
      <c r="A13352" s="10">
        <v>2713</v>
      </c>
      <c r="B13352" s="4">
        <v>1</v>
      </c>
      <c r="C13352" s="4" t="s">
        <v>27722</v>
      </c>
      <c r="D13352" s="4" t="s">
        <v>27727</v>
      </c>
      <c r="E13352" s="4" t="s">
        <v>27728</v>
      </c>
    </row>
    <row r="13353" spans="1:5">
      <c r="A13353" s="10">
        <v>2714</v>
      </c>
      <c r="B13353" s="4">
        <v>1</v>
      </c>
      <c r="C13353" s="4" t="s">
        <v>27722</v>
      </c>
      <c r="D13353" s="4" t="s">
        <v>27729</v>
      </c>
      <c r="E13353" s="4" t="s">
        <v>27730</v>
      </c>
    </row>
    <row r="13354" spans="1:5">
      <c r="A13354" s="10" t="s">
        <v>27</v>
      </c>
      <c r="B13354" s="4">
        <v>0</v>
      </c>
      <c r="C13354" s="4" t="s">
        <v>27722</v>
      </c>
      <c r="D13354" s="4" t="s">
        <v>27731</v>
      </c>
      <c r="E13354" s="4" t="s">
        <v>27732</v>
      </c>
    </row>
    <row r="13355" spans="1:5">
      <c r="A13355" s="10" t="s">
        <v>39</v>
      </c>
      <c r="B13355" s="4" t="s">
        <v>40</v>
      </c>
      <c r="C13355" s="4" t="s">
        <v>27722</v>
      </c>
      <c r="D13355" s="4" t="s">
        <v>27733</v>
      </c>
      <c r="E13355" s="4" t="s">
        <v>27734</v>
      </c>
    </row>
    <row r="13356" spans="1:5">
      <c r="A13356" s="10" t="s">
        <v>43</v>
      </c>
      <c r="B13356" s="4" t="s">
        <v>219</v>
      </c>
      <c r="C13356" s="4" t="s">
        <v>27722</v>
      </c>
      <c r="D13356" s="4" t="s">
        <v>27735</v>
      </c>
      <c r="E13356" s="4" t="s">
        <v>27736</v>
      </c>
    </row>
    <row r="13357" spans="1:5">
      <c r="A13357" s="10" t="s">
        <v>27</v>
      </c>
      <c r="B13357" s="4">
        <v>0</v>
      </c>
      <c r="C13357" s="4" t="s">
        <v>27722</v>
      </c>
      <c r="D13357" s="11" t="s">
        <v>27737</v>
      </c>
      <c r="E13357" s="4" t="s">
        <v>27738</v>
      </c>
    </row>
    <row r="13358" spans="1:5">
      <c r="A13358" s="10" t="s">
        <v>48</v>
      </c>
      <c r="B13358" s="4" t="s">
        <v>85</v>
      </c>
      <c r="C13358" s="4" t="s">
        <v>27722</v>
      </c>
      <c r="D13358" s="4" t="s">
        <v>27739</v>
      </c>
      <c r="E13358" s="4" t="s">
        <v>27740</v>
      </c>
    </row>
    <row r="13359" spans="1:5">
      <c r="A13359" s="10" t="s">
        <v>51</v>
      </c>
      <c r="B13359" s="4" t="s">
        <v>506</v>
      </c>
      <c r="C13359" s="4" t="s">
        <v>27722</v>
      </c>
      <c r="D13359" s="11" t="s">
        <v>27741</v>
      </c>
      <c r="E13359" s="4" t="s">
        <v>27742</v>
      </c>
    </row>
    <row r="13360" spans="1:5">
      <c r="A13360" s="10" t="s">
        <v>27</v>
      </c>
      <c r="B13360" s="4">
        <v>0</v>
      </c>
      <c r="C13360" s="4" t="s">
        <v>27722</v>
      </c>
      <c r="D13360" s="11" t="s">
        <v>27743</v>
      </c>
      <c r="E13360" s="4" t="s">
        <v>27744</v>
      </c>
    </row>
    <row r="13361" spans="1:5">
      <c r="A13361" s="10" t="s">
        <v>56</v>
      </c>
      <c r="B13361" s="4" t="s">
        <v>85</v>
      </c>
      <c r="C13361" s="4" t="s">
        <v>27722</v>
      </c>
      <c r="D13361" s="4" t="s">
        <v>27745</v>
      </c>
      <c r="E13361" s="4" t="s">
        <v>27746</v>
      </c>
    </row>
    <row r="13362" spans="1:5">
      <c r="A13362" s="10" t="s">
        <v>59</v>
      </c>
      <c r="B13362" s="4">
        <v>5800</v>
      </c>
      <c r="C13362" s="4" t="s">
        <v>27722</v>
      </c>
      <c r="D13362" s="11" t="s">
        <v>27747</v>
      </c>
      <c r="E13362" s="4" t="s">
        <v>27748</v>
      </c>
    </row>
    <row r="13363" spans="1:5">
      <c r="A13363" s="10" t="s">
        <v>27</v>
      </c>
      <c r="B13363" s="4">
        <v>0</v>
      </c>
      <c r="C13363" s="4" t="s">
        <v>27749</v>
      </c>
      <c r="D13363" s="4" t="s">
        <v>27750</v>
      </c>
      <c r="E13363" s="4" t="s">
        <v>27751</v>
      </c>
    </row>
    <row r="13364" spans="1:5">
      <c r="A13364" s="10" t="s">
        <v>30</v>
      </c>
      <c r="B13364" s="4" t="s">
        <v>21161</v>
      </c>
      <c r="C13364" s="4" t="s">
        <v>27749</v>
      </c>
      <c r="D13364" s="4" t="s">
        <v>27752</v>
      </c>
      <c r="E13364" s="4" t="s">
        <v>27753</v>
      </c>
    </row>
    <row r="13365" spans="1:5">
      <c r="A13365" s="10" t="s">
        <v>34</v>
      </c>
      <c r="B13365" s="4" t="s">
        <v>7285</v>
      </c>
      <c r="C13365" s="4" t="s">
        <v>27749</v>
      </c>
      <c r="D13365" s="4" t="s">
        <v>27754</v>
      </c>
      <c r="E13365" s="4" t="s">
        <v>27755</v>
      </c>
    </row>
    <row r="13366" spans="1:5">
      <c r="A13366" s="10">
        <v>2711</v>
      </c>
      <c r="B13366" s="4">
        <v>1</v>
      </c>
      <c r="C13366" s="4" t="s">
        <v>27756</v>
      </c>
      <c r="D13366" s="4" t="s">
        <v>27757</v>
      </c>
      <c r="E13366" s="4" t="s">
        <v>27758</v>
      </c>
    </row>
    <row r="13367" spans="1:5">
      <c r="A13367" s="10">
        <v>2712</v>
      </c>
      <c r="B13367" s="4">
        <v>1</v>
      </c>
      <c r="C13367" s="4" t="s">
        <v>27756</v>
      </c>
      <c r="D13367" s="4" t="s">
        <v>27759</v>
      </c>
      <c r="E13367" s="4">
        <v>83843757</v>
      </c>
    </row>
    <row r="13368" spans="1:5">
      <c r="A13368" s="10">
        <v>2713</v>
      </c>
      <c r="B13368" s="4">
        <v>1</v>
      </c>
      <c r="C13368" s="4" t="s">
        <v>27756</v>
      </c>
      <c r="D13368" s="4" t="s">
        <v>27760</v>
      </c>
      <c r="E13368" s="4" t="s">
        <v>27761</v>
      </c>
    </row>
    <row r="13369" spans="1:5">
      <c r="A13369" s="10">
        <v>2714</v>
      </c>
      <c r="B13369" s="4">
        <v>1</v>
      </c>
      <c r="C13369" s="4" t="s">
        <v>27756</v>
      </c>
      <c r="D13369" s="4" t="s">
        <v>27762</v>
      </c>
      <c r="E13369" s="4" t="s">
        <v>27763</v>
      </c>
    </row>
    <row r="13370" spans="1:5">
      <c r="A13370" s="10" t="s">
        <v>27</v>
      </c>
      <c r="B13370" s="4">
        <v>0</v>
      </c>
      <c r="C13370" s="4" t="s">
        <v>27756</v>
      </c>
      <c r="D13370" s="4" t="s">
        <v>27764</v>
      </c>
      <c r="E13370" s="4" t="s">
        <v>27765</v>
      </c>
    </row>
    <row r="13371" spans="1:5">
      <c r="A13371" s="10" t="s">
        <v>48</v>
      </c>
      <c r="B13371" s="4" t="s">
        <v>85</v>
      </c>
      <c r="C13371" s="4" t="s">
        <v>27756</v>
      </c>
      <c r="D13371" s="4" t="s">
        <v>27766</v>
      </c>
      <c r="E13371" s="4" t="s">
        <v>27767</v>
      </c>
    </row>
    <row r="13372" spans="1:5">
      <c r="A13372" s="10" t="s">
        <v>51</v>
      </c>
      <c r="B13372" s="4" t="s">
        <v>825</v>
      </c>
      <c r="C13372" s="4" t="s">
        <v>27756</v>
      </c>
      <c r="D13372" s="4" t="s">
        <v>27768</v>
      </c>
      <c r="E13372" s="4" t="s">
        <v>27769</v>
      </c>
    </row>
    <row r="13373" spans="1:5">
      <c r="A13373" s="10" t="s">
        <v>27</v>
      </c>
      <c r="B13373" s="4">
        <v>0</v>
      </c>
      <c r="C13373" s="4" t="s">
        <v>27756</v>
      </c>
      <c r="D13373" s="4" t="s">
        <v>27770</v>
      </c>
      <c r="E13373" s="4" t="s">
        <v>27771</v>
      </c>
    </row>
    <row r="13374" spans="1:5">
      <c r="A13374" s="10" t="s">
        <v>56</v>
      </c>
      <c r="B13374" s="4" t="s">
        <v>40</v>
      </c>
      <c r="C13374" s="4" t="s">
        <v>27756</v>
      </c>
      <c r="D13374" s="4" t="s">
        <v>27772</v>
      </c>
      <c r="E13374" s="4" t="s">
        <v>27773</v>
      </c>
    </row>
    <row r="13375" spans="1:5">
      <c r="A13375" s="10" t="s">
        <v>59</v>
      </c>
      <c r="B13375" s="4">
        <v>4800</v>
      </c>
      <c r="C13375" s="4" t="s">
        <v>27756</v>
      </c>
      <c r="D13375" s="4" t="s">
        <v>27774</v>
      </c>
      <c r="E13375" s="4" t="s">
        <v>27775</v>
      </c>
    </row>
    <row r="13376" spans="1:5">
      <c r="A13376" s="10" t="s">
        <v>27</v>
      </c>
      <c r="B13376" s="4">
        <v>0</v>
      </c>
      <c r="C13376" s="4" t="s">
        <v>27756</v>
      </c>
      <c r="D13376" s="4" t="s">
        <v>27776</v>
      </c>
      <c r="E13376" s="4" t="s">
        <v>27777</v>
      </c>
    </row>
    <row r="13377" spans="1:5">
      <c r="A13377" s="10" t="s">
        <v>30</v>
      </c>
      <c r="B13377" s="4">
        <v>4466</v>
      </c>
      <c r="C13377" s="4" t="s">
        <v>27756</v>
      </c>
      <c r="D13377" s="4" t="s">
        <v>27778</v>
      </c>
      <c r="E13377" s="4" t="s">
        <v>27779</v>
      </c>
    </row>
    <row r="13378" spans="1:5">
      <c r="A13378" s="10" t="s">
        <v>34</v>
      </c>
      <c r="B13378" s="4" t="s">
        <v>1610</v>
      </c>
      <c r="C13378" s="4" t="s">
        <v>27756</v>
      </c>
      <c r="D13378" s="4" t="s">
        <v>27780</v>
      </c>
      <c r="E13378" s="4" t="s">
        <v>27781</v>
      </c>
    </row>
    <row r="13379" spans="1:5">
      <c r="A13379" s="10" t="s">
        <v>27</v>
      </c>
      <c r="B13379" s="4">
        <v>0</v>
      </c>
      <c r="C13379" s="4" t="s">
        <v>27756</v>
      </c>
      <c r="D13379" s="4" t="s">
        <v>27782</v>
      </c>
      <c r="E13379" s="4" t="s">
        <v>27783</v>
      </c>
    </row>
    <row r="13380" spans="1:5">
      <c r="A13380" s="10" t="s">
        <v>39</v>
      </c>
      <c r="B13380" s="4" t="s">
        <v>40</v>
      </c>
      <c r="C13380" s="4" t="s">
        <v>27756</v>
      </c>
      <c r="D13380" s="4" t="s">
        <v>27784</v>
      </c>
      <c r="E13380" s="4" t="s">
        <v>27785</v>
      </c>
    </row>
    <row r="13381" spans="1:5">
      <c r="A13381" s="10" t="s">
        <v>43</v>
      </c>
      <c r="B13381" s="4" t="s">
        <v>417</v>
      </c>
      <c r="C13381" s="4" t="s">
        <v>27756</v>
      </c>
      <c r="D13381" s="4" t="s">
        <v>27786</v>
      </c>
      <c r="E13381" s="4" t="s">
        <v>27787</v>
      </c>
    </row>
    <row r="13382" spans="1:5">
      <c r="A13382" s="10">
        <v>2711</v>
      </c>
      <c r="B13382" s="4">
        <v>1</v>
      </c>
      <c r="C13382" s="4" t="s">
        <v>27788</v>
      </c>
      <c r="D13382" s="4" t="s">
        <v>27789</v>
      </c>
      <c r="E13382" s="4">
        <v>65351385</v>
      </c>
    </row>
    <row r="13383" spans="1:5">
      <c r="A13383" s="10">
        <v>2712</v>
      </c>
      <c r="B13383" s="4">
        <v>1</v>
      </c>
      <c r="C13383" s="4" t="s">
        <v>27788</v>
      </c>
      <c r="D13383" s="4" t="s">
        <v>27790</v>
      </c>
      <c r="E13383" s="4" t="s">
        <v>27791</v>
      </c>
    </row>
    <row r="13384" spans="1:5">
      <c r="A13384" s="10">
        <v>2713</v>
      </c>
      <c r="B13384" s="4">
        <v>1</v>
      </c>
      <c r="C13384" s="4" t="s">
        <v>27788</v>
      </c>
      <c r="D13384" s="4" t="s">
        <v>27792</v>
      </c>
      <c r="E13384" s="4" t="s">
        <v>27793</v>
      </c>
    </row>
    <row r="13385" spans="1:5">
      <c r="A13385" s="10">
        <v>2714</v>
      </c>
      <c r="B13385" s="4">
        <v>1</v>
      </c>
      <c r="C13385" s="4" t="s">
        <v>27788</v>
      </c>
      <c r="D13385" s="4" t="s">
        <v>27794</v>
      </c>
      <c r="E13385" s="4" t="s">
        <v>27795</v>
      </c>
    </row>
    <row r="13386" spans="1:5">
      <c r="A13386" s="10" t="s">
        <v>27</v>
      </c>
      <c r="B13386" s="4">
        <v>0</v>
      </c>
      <c r="C13386" s="4" t="s">
        <v>27796</v>
      </c>
      <c r="D13386" s="4" t="s">
        <v>27797</v>
      </c>
      <c r="E13386" s="4" t="s">
        <v>27798</v>
      </c>
    </row>
    <row r="13387" spans="1:5">
      <c r="A13387" s="10" t="s">
        <v>56</v>
      </c>
      <c r="B13387" s="4" t="s">
        <v>85</v>
      </c>
      <c r="C13387" s="4" t="s">
        <v>27796</v>
      </c>
      <c r="D13387" s="4" t="s">
        <v>27799</v>
      </c>
      <c r="E13387" s="4" t="s">
        <v>27800</v>
      </c>
    </row>
    <row r="13388" spans="1:5">
      <c r="A13388" s="10" t="s">
        <v>59</v>
      </c>
      <c r="B13388" s="4">
        <v>9800</v>
      </c>
      <c r="C13388" s="4" t="s">
        <v>27796</v>
      </c>
      <c r="D13388" s="4" t="s">
        <v>27801</v>
      </c>
      <c r="E13388" s="4" t="s">
        <v>27802</v>
      </c>
    </row>
    <row r="13389" spans="1:5">
      <c r="A13389" s="10" t="s">
        <v>27</v>
      </c>
      <c r="B13389" s="4">
        <v>0</v>
      </c>
      <c r="C13389" s="4" t="s">
        <v>27796</v>
      </c>
      <c r="D13389" s="4" t="s">
        <v>27803</v>
      </c>
      <c r="E13389" s="4" t="s">
        <v>27804</v>
      </c>
    </row>
    <row r="13390" spans="1:5">
      <c r="A13390" s="10" t="s">
        <v>30</v>
      </c>
      <c r="B13390" s="4" t="s">
        <v>21161</v>
      </c>
      <c r="C13390" s="4" t="s">
        <v>27043</v>
      </c>
      <c r="D13390" s="4" t="s">
        <v>27805</v>
      </c>
      <c r="E13390" s="4" t="s">
        <v>27806</v>
      </c>
    </row>
    <row r="13391" spans="1:5">
      <c r="A13391" s="10" t="s">
        <v>34</v>
      </c>
      <c r="B13391" s="4" t="s">
        <v>452</v>
      </c>
      <c r="C13391" s="4" t="s">
        <v>27807</v>
      </c>
      <c r="D13391" s="4" t="s">
        <v>27808</v>
      </c>
      <c r="E13391" s="4" t="s">
        <v>27809</v>
      </c>
    </row>
    <row r="13392" spans="1:5">
      <c r="A13392" s="10" t="s">
        <v>27</v>
      </c>
      <c r="B13392" s="4">
        <v>0</v>
      </c>
      <c r="C13392" s="4" t="s">
        <v>27796</v>
      </c>
      <c r="D13392" s="4" t="s">
        <v>27810</v>
      </c>
      <c r="E13392" s="4" t="s">
        <v>27811</v>
      </c>
    </row>
    <row r="13393" spans="1:5">
      <c r="A13393" s="10" t="s">
        <v>39</v>
      </c>
      <c r="B13393" s="4" t="s">
        <v>85</v>
      </c>
      <c r="C13393" s="4" t="s">
        <v>27796</v>
      </c>
      <c r="D13393" s="4" t="s">
        <v>27812</v>
      </c>
      <c r="E13393" s="4" t="s">
        <v>27813</v>
      </c>
    </row>
    <row r="13394" spans="1:5">
      <c r="A13394" s="10" t="s">
        <v>43</v>
      </c>
      <c r="B13394" s="4" t="s">
        <v>654</v>
      </c>
      <c r="C13394" s="4" t="s">
        <v>27796</v>
      </c>
      <c r="D13394" s="4" t="s">
        <v>27814</v>
      </c>
      <c r="E13394" s="4" t="s">
        <v>27815</v>
      </c>
    </row>
    <row r="13395" spans="1:5">
      <c r="A13395" s="10" t="s">
        <v>27</v>
      </c>
      <c r="B13395" s="4">
        <v>0</v>
      </c>
      <c r="C13395" s="4" t="s">
        <v>27796</v>
      </c>
      <c r="D13395" s="4" t="s">
        <v>27816</v>
      </c>
      <c r="E13395" s="4" t="s">
        <v>27817</v>
      </c>
    </row>
    <row r="13396" spans="1:5">
      <c r="A13396" s="10" t="s">
        <v>48</v>
      </c>
      <c r="B13396" s="4" t="s">
        <v>40</v>
      </c>
      <c r="C13396" s="4" t="s">
        <v>27796</v>
      </c>
      <c r="D13396" s="4" t="s">
        <v>27818</v>
      </c>
      <c r="E13396" s="4" t="s">
        <v>27819</v>
      </c>
    </row>
    <row r="13397" spans="1:5">
      <c r="A13397" s="10" t="s">
        <v>51</v>
      </c>
      <c r="B13397" s="4" t="s">
        <v>394</v>
      </c>
      <c r="C13397" s="4" t="s">
        <v>27796</v>
      </c>
      <c r="D13397" s="4" t="s">
        <v>27820</v>
      </c>
      <c r="E13397" s="4" t="s">
        <v>27821</v>
      </c>
    </row>
    <row r="13398" spans="1:5">
      <c r="A13398" s="10">
        <v>2711</v>
      </c>
      <c r="B13398" s="4">
        <v>1</v>
      </c>
      <c r="C13398" s="4" t="s">
        <v>27822</v>
      </c>
      <c r="D13398" s="4" t="s">
        <v>27823</v>
      </c>
      <c r="E13398" s="4" t="s">
        <v>27824</v>
      </c>
    </row>
    <row r="13399" spans="1:5">
      <c r="A13399" s="10">
        <v>2712</v>
      </c>
      <c r="B13399" s="4">
        <v>1</v>
      </c>
      <c r="C13399" s="4" t="s">
        <v>27822</v>
      </c>
      <c r="D13399" s="4" t="s">
        <v>27825</v>
      </c>
      <c r="E13399" s="4" t="s">
        <v>27826</v>
      </c>
    </row>
    <row r="13400" spans="1:5">
      <c r="A13400" s="10">
        <v>2713</v>
      </c>
      <c r="B13400" s="4">
        <v>1</v>
      </c>
      <c r="C13400" s="4" t="s">
        <v>27822</v>
      </c>
      <c r="D13400" s="4" t="s">
        <v>27827</v>
      </c>
      <c r="E13400" s="4" t="s">
        <v>27828</v>
      </c>
    </row>
    <row r="13401" spans="1:5">
      <c r="A13401" s="10">
        <v>2714</v>
      </c>
      <c r="B13401" s="4">
        <v>1</v>
      </c>
      <c r="C13401" s="4" t="s">
        <v>27822</v>
      </c>
      <c r="D13401" s="4" t="s">
        <v>27829</v>
      </c>
      <c r="E13401" s="4" t="s">
        <v>27830</v>
      </c>
    </row>
    <row r="13402" spans="1:5">
      <c r="A13402" s="10" t="s">
        <v>27</v>
      </c>
      <c r="B13402" s="4">
        <v>0</v>
      </c>
      <c r="C13402" s="4" t="s">
        <v>27822</v>
      </c>
      <c r="D13402" s="4" t="s">
        <v>27831</v>
      </c>
      <c r="E13402" s="4" t="s">
        <v>27832</v>
      </c>
    </row>
    <row r="13403" spans="1:5">
      <c r="A13403" s="10" t="s">
        <v>30</v>
      </c>
      <c r="B13403" s="4">
        <v>4466</v>
      </c>
      <c r="C13403" s="4" t="s">
        <v>27822</v>
      </c>
      <c r="D13403" s="4" t="s">
        <v>27833</v>
      </c>
      <c r="E13403" s="4" t="s">
        <v>27834</v>
      </c>
    </row>
    <row r="13404" spans="1:5">
      <c r="A13404" s="10" t="s">
        <v>34</v>
      </c>
      <c r="B13404" s="4" t="s">
        <v>219</v>
      </c>
      <c r="C13404" s="4" t="s">
        <v>27822</v>
      </c>
      <c r="D13404" s="4" t="s">
        <v>27835</v>
      </c>
      <c r="E13404" s="4" t="s">
        <v>27836</v>
      </c>
    </row>
    <row r="13405" spans="1:5">
      <c r="A13405" s="10" t="s">
        <v>27</v>
      </c>
      <c r="B13405" s="4">
        <v>0</v>
      </c>
      <c r="C13405" s="4" t="s">
        <v>27837</v>
      </c>
      <c r="D13405" s="4" t="s">
        <v>27838</v>
      </c>
      <c r="E13405" s="4" t="s">
        <v>27839</v>
      </c>
    </row>
    <row r="13406" spans="1:5">
      <c r="A13406" s="10" t="s">
        <v>39</v>
      </c>
      <c r="B13406" s="4" t="s">
        <v>40</v>
      </c>
      <c r="C13406" s="4" t="s">
        <v>27837</v>
      </c>
      <c r="D13406" s="4" t="s">
        <v>27840</v>
      </c>
      <c r="E13406" s="4" t="s">
        <v>27841</v>
      </c>
    </row>
    <row r="13407" spans="1:5">
      <c r="A13407" s="10" t="s">
        <v>43</v>
      </c>
      <c r="B13407" s="4" t="s">
        <v>417</v>
      </c>
      <c r="C13407" s="4" t="s">
        <v>27837</v>
      </c>
      <c r="D13407" s="4" t="s">
        <v>27842</v>
      </c>
      <c r="E13407" s="4" t="s">
        <v>27843</v>
      </c>
    </row>
    <row r="13408" spans="1:5">
      <c r="A13408" s="10" t="s">
        <v>27</v>
      </c>
      <c r="B13408" s="4">
        <v>0</v>
      </c>
      <c r="C13408" s="4" t="s">
        <v>27837</v>
      </c>
      <c r="D13408" s="4" t="s">
        <v>27844</v>
      </c>
      <c r="E13408" s="4" t="s">
        <v>27845</v>
      </c>
    </row>
    <row r="13409" spans="1:5">
      <c r="A13409" s="10" t="s">
        <v>48</v>
      </c>
      <c r="B13409" s="4" t="s">
        <v>40</v>
      </c>
      <c r="C13409" s="4" t="s">
        <v>27837</v>
      </c>
      <c r="D13409" s="4" t="s">
        <v>27846</v>
      </c>
      <c r="E13409" s="4" t="s">
        <v>27847</v>
      </c>
    </row>
    <row r="13410" spans="1:5">
      <c r="A13410" s="10" t="s">
        <v>51</v>
      </c>
      <c r="B13410" s="4" t="s">
        <v>394</v>
      </c>
      <c r="C13410" s="4" t="s">
        <v>27837</v>
      </c>
      <c r="D13410" s="4" t="s">
        <v>27848</v>
      </c>
      <c r="E13410" s="4" t="s">
        <v>27849</v>
      </c>
    </row>
    <row r="13411" spans="1:5">
      <c r="A13411" s="10" t="s">
        <v>27</v>
      </c>
      <c r="B13411" s="4">
        <v>0</v>
      </c>
      <c r="C13411" s="4" t="s">
        <v>27837</v>
      </c>
      <c r="D13411" s="4" t="s">
        <v>27850</v>
      </c>
      <c r="E13411" s="4" t="s">
        <v>27851</v>
      </c>
    </row>
    <row r="13412" spans="1:5">
      <c r="A13412" s="10" t="s">
        <v>56</v>
      </c>
      <c r="B13412" s="4" t="s">
        <v>85</v>
      </c>
      <c r="C13412" s="4" t="s">
        <v>27837</v>
      </c>
      <c r="D13412" s="4" t="s">
        <v>27852</v>
      </c>
      <c r="E13412" s="4" t="s">
        <v>27853</v>
      </c>
    </row>
    <row r="13413" spans="1:5">
      <c r="A13413" s="10" t="s">
        <v>59</v>
      </c>
      <c r="B13413" s="4">
        <v>5000</v>
      </c>
      <c r="C13413" s="4" t="s">
        <v>27837</v>
      </c>
      <c r="D13413" s="4" t="s">
        <v>27854</v>
      </c>
      <c r="E13413" s="4" t="s">
        <v>27855</v>
      </c>
    </row>
    <row r="13414" spans="1:5">
      <c r="A13414" s="10">
        <v>2711</v>
      </c>
      <c r="B13414" s="4">
        <v>1</v>
      </c>
      <c r="C13414" s="4" t="s">
        <v>27856</v>
      </c>
      <c r="D13414" s="4" t="s">
        <v>27857</v>
      </c>
      <c r="E13414" s="4" t="s">
        <v>27858</v>
      </c>
    </row>
    <row r="13415" spans="1:5">
      <c r="A13415" s="10">
        <v>2712</v>
      </c>
      <c r="B13415" s="4">
        <v>1</v>
      </c>
      <c r="C13415" s="4" t="s">
        <v>27856</v>
      </c>
      <c r="D13415" s="4" t="s">
        <v>27859</v>
      </c>
      <c r="E13415" s="4" t="s">
        <v>27860</v>
      </c>
    </row>
    <row r="13416" spans="1:5">
      <c r="A13416" s="10">
        <v>2713</v>
      </c>
      <c r="B13416" s="4">
        <v>1</v>
      </c>
      <c r="C13416" s="4" t="s">
        <v>27856</v>
      </c>
      <c r="D13416" s="4" t="s">
        <v>27861</v>
      </c>
      <c r="E13416" s="4" t="s">
        <v>27862</v>
      </c>
    </row>
    <row r="13417" spans="1:5">
      <c r="A13417" s="10">
        <v>2714</v>
      </c>
      <c r="B13417" s="4">
        <v>1</v>
      </c>
      <c r="C13417" s="4" t="s">
        <v>27856</v>
      </c>
      <c r="D13417" s="4" t="s">
        <v>27863</v>
      </c>
      <c r="E13417" s="4" t="s">
        <v>27864</v>
      </c>
    </row>
    <row r="13418" spans="1:5">
      <c r="A13418" s="10" t="s">
        <v>27</v>
      </c>
      <c r="B13418" s="4">
        <v>0</v>
      </c>
      <c r="C13418" s="4" t="s">
        <v>27856</v>
      </c>
      <c r="D13418" s="4" t="s">
        <v>27865</v>
      </c>
      <c r="E13418" s="4" t="s">
        <v>27866</v>
      </c>
    </row>
    <row r="13419" spans="1:5">
      <c r="A13419" s="10" t="s">
        <v>39</v>
      </c>
      <c r="B13419" s="4" t="s">
        <v>40</v>
      </c>
      <c r="C13419" s="4" t="s">
        <v>27867</v>
      </c>
      <c r="D13419" s="4" t="s">
        <v>27868</v>
      </c>
      <c r="E13419" s="4" t="s">
        <v>27869</v>
      </c>
    </row>
    <row r="13420" spans="1:5">
      <c r="A13420" s="10" t="s">
        <v>43</v>
      </c>
      <c r="B13420" s="4">
        <v>8800</v>
      </c>
      <c r="C13420" s="4" t="s">
        <v>27867</v>
      </c>
      <c r="D13420" s="4" t="s">
        <v>27870</v>
      </c>
      <c r="E13420" s="4" t="s">
        <v>27871</v>
      </c>
    </row>
    <row r="13421" spans="1:5">
      <c r="A13421" s="10" t="s">
        <v>27</v>
      </c>
      <c r="B13421" s="4">
        <v>0</v>
      </c>
      <c r="C13421" s="4" t="s">
        <v>27867</v>
      </c>
      <c r="D13421" s="4" t="s">
        <v>27872</v>
      </c>
      <c r="E13421" s="4" t="s">
        <v>27873</v>
      </c>
    </row>
    <row r="13422" spans="1:5">
      <c r="A13422" s="10" t="s">
        <v>48</v>
      </c>
      <c r="B13422" s="4" t="s">
        <v>85</v>
      </c>
      <c r="C13422" s="4" t="s">
        <v>27867</v>
      </c>
      <c r="D13422" s="4" t="s">
        <v>27874</v>
      </c>
      <c r="E13422" s="11" t="s">
        <v>27875</v>
      </c>
    </row>
    <row r="13423" spans="1:5">
      <c r="A13423" s="10" t="s">
        <v>51</v>
      </c>
      <c r="B13423" s="4" t="s">
        <v>394</v>
      </c>
      <c r="C13423" s="4" t="s">
        <v>27867</v>
      </c>
      <c r="D13423" s="4" t="s">
        <v>27876</v>
      </c>
      <c r="E13423" s="4" t="s">
        <v>27877</v>
      </c>
    </row>
    <row r="13424" spans="1:5">
      <c r="A13424" s="10" t="s">
        <v>27</v>
      </c>
      <c r="B13424" s="4">
        <v>0</v>
      </c>
      <c r="C13424" s="4" t="s">
        <v>27867</v>
      </c>
      <c r="D13424" s="4" t="s">
        <v>27878</v>
      </c>
      <c r="E13424" s="4" t="s">
        <v>27879</v>
      </c>
    </row>
    <row r="13425" spans="1:5">
      <c r="A13425" s="10" t="s">
        <v>56</v>
      </c>
      <c r="B13425" s="4" t="s">
        <v>40</v>
      </c>
      <c r="C13425" s="4" t="s">
        <v>27867</v>
      </c>
      <c r="D13425" s="4" t="s">
        <v>27880</v>
      </c>
      <c r="E13425" s="4" t="s">
        <v>27881</v>
      </c>
    </row>
    <row r="13426" spans="1:5">
      <c r="A13426" s="10" t="s">
        <v>59</v>
      </c>
      <c r="B13426" s="4">
        <v>4800</v>
      </c>
      <c r="C13426" s="4" t="s">
        <v>27867</v>
      </c>
      <c r="D13426" s="4" t="s">
        <v>27882</v>
      </c>
      <c r="E13426" s="4" t="s">
        <v>27883</v>
      </c>
    </row>
    <row r="13427" spans="1:5">
      <c r="A13427" s="10" t="s">
        <v>27</v>
      </c>
      <c r="B13427" s="4">
        <v>0</v>
      </c>
      <c r="C13427" s="4" t="s">
        <v>27867</v>
      </c>
      <c r="D13427" s="4" t="s">
        <v>27884</v>
      </c>
      <c r="E13427" s="4" t="s">
        <v>27885</v>
      </c>
    </row>
    <row r="13428" spans="1:5">
      <c r="A13428" s="10" t="s">
        <v>30</v>
      </c>
      <c r="B13428" s="4">
        <v>4466</v>
      </c>
      <c r="C13428" s="4" t="s">
        <v>27867</v>
      </c>
      <c r="D13428" s="4" t="s">
        <v>27886</v>
      </c>
      <c r="E13428" s="4" t="s">
        <v>27887</v>
      </c>
    </row>
    <row r="13429" spans="1:5">
      <c r="A13429" s="10" t="s">
        <v>34</v>
      </c>
      <c r="B13429" s="4" t="s">
        <v>5513</v>
      </c>
      <c r="C13429" s="4" t="s">
        <v>27867</v>
      </c>
      <c r="D13429" s="4" t="s">
        <v>27888</v>
      </c>
      <c r="E13429" s="4" t="s">
        <v>27889</v>
      </c>
    </row>
    <row r="13430" spans="1:5">
      <c r="A13430" s="10">
        <v>2711</v>
      </c>
      <c r="B13430" s="4">
        <v>1</v>
      </c>
      <c r="C13430" s="4" t="s">
        <v>27890</v>
      </c>
      <c r="D13430" s="11" t="s">
        <v>27891</v>
      </c>
      <c r="E13430" s="4" t="s">
        <v>27892</v>
      </c>
    </row>
    <row r="13431" spans="1:5">
      <c r="A13431" s="10">
        <v>2712</v>
      </c>
      <c r="B13431" s="4">
        <v>1</v>
      </c>
      <c r="C13431" s="4" t="s">
        <v>27890</v>
      </c>
      <c r="D13431" s="11" t="s">
        <v>27893</v>
      </c>
      <c r="E13431" s="4">
        <v>82798664</v>
      </c>
    </row>
    <row r="13432" spans="1:5">
      <c r="A13432" s="10">
        <v>2713</v>
      </c>
      <c r="B13432" s="4">
        <v>1</v>
      </c>
      <c r="C13432" s="4" t="s">
        <v>27890</v>
      </c>
      <c r="D13432" s="11" t="s">
        <v>27894</v>
      </c>
      <c r="E13432" s="4" t="s">
        <v>27895</v>
      </c>
    </row>
    <row r="13433" spans="1:5">
      <c r="A13433" s="10">
        <v>2714</v>
      </c>
      <c r="B13433" s="4">
        <v>1</v>
      </c>
      <c r="C13433" s="4" t="s">
        <v>27890</v>
      </c>
      <c r="D13433" s="11" t="s">
        <v>27896</v>
      </c>
      <c r="E13433" s="4" t="s">
        <v>27897</v>
      </c>
    </row>
    <row r="13434" spans="1:5">
      <c r="A13434" s="10" t="s">
        <v>27</v>
      </c>
      <c r="B13434" s="4">
        <v>0</v>
      </c>
      <c r="C13434" s="4" t="s">
        <v>27890</v>
      </c>
      <c r="D13434" s="4" t="s">
        <v>27898</v>
      </c>
      <c r="E13434" s="4" t="s">
        <v>27899</v>
      </c>
    </row>
    <row r="13435" spans="1:5">
      <c r="A13435" s="10" t="s">
        <v>48</v>
      </c>
      <c r="B13435" s="4" t="s">
        <v>85</v>
      </c>
      <c r="C13435" s="4" t="s">
        <v>27890</v>
      </c>
      <c r="D13435" s="4" t="s">
        <v>27900</v>
      </c>
      <c r="E13435" s="4" t="s">
        <v>27901</v>
      </c>
    </row>
    <row r="13436" spans="1:5">
      <c r="A13436" s="10" t="s">
        <v>51</v>
      </c>
      <c r="B13436" s="4" t="s">
        <v>417</v>
      </c>
      <c r="C13436" s="4" t="s">
        <v>27890</v>
      </c>
      <c r="D13436" s="4" t="s">
        <v>27902</v>
      </c>
      <c r="E13436" s="4" t="s">
        <v>27903</v>
      </c>
    </row>
    <row r="13437" spans="1:5">
      <c r="A13437" s="10" t="s">
        <v>27</v>
      </c>
      <c r="B13437" s="4">
        <v>0</v>
      </c>
      <c r="C13437" s="4" t="s">
        <v>27904</v>
      </c>
      <c r="D13437" s="4" t="s">
        <v>27905</v>
      </c>
      <c r="E13437" s="4" t="s">
        <v>27906</v>
      </c>
    </row>
    <row r="13438" spans="1:5">
      <c r="A13438" s="10" t="s">
        <v>56</v>
      </c>
      <c r="B13438" s="4" t="s">
        <v>40</v>
      </c>
      <c r="C13438" s="4" t="s">
        <v>27904</v>
      </c>
      <c r="D13438" s="4" t="s">
        <v>27907</v>
      </c>
      <c r="E13438" s="4" t="s">
        <v>27908</v>
      </c>
    </row>
    <row r="13439" spans="1:5">
      <c r="A13439" s="10" t="s">
        <v>59</v>
      </c>
      <c r="B13439" s="4">
        <v>3800</v>
      </c>
      <c r="C13439" s="4" t="s">
        <v>27904</v>
      </c>
      <c r="D13439" s="4" t="s">
        <v>27909</v>
      </c>
      <c r="E13439" s="4" t="s">
        <v>27910</v>
      </c>
    </row>
    <row r="13440" spans="1:5">
      <c r="A13440" s="10" t="s">
        <v>27</v>
      </c>
      <c r="B13440" s="4">
        <v>0</v>
      </c>
      <c r="C13440" s="4" t="s">
        <v>27904</v>
      </c>
      <c r="D13440" s="4" t="s">
        <v>27911</v>
      </c>
      <c r="E13440" s="4" t="s">
        <v>27912</v>
      </c>
    </row>
    <row r="13441" spans="1:5">
      <c r="A13441" s="10" t="s">
        <v>30</v>
      </c>
      <c r="B13441" s="4">
        <v>4466</v>
      </c>
      <c r="C13441" s="4" t="s">
        <v>27904</v>
      </c>
      <c r="D13441" s="4" t="s">
        <v>27913</v>
      </c>
      <c r="E13441" s="4" t="s">
        <v>27914</v>
      </c>
    </row>
    <row r="13442" spans="1:5">
      <c r="A13442" s="10" t="s">
        <v>34</v>
      </c>
      <c r="B13442" s="4">
        <v>8400</v>
      </c>
      <c r="C13442" s="4" t="s">
        <v>27904</v>
      </c>
      <c r="D13442" s="4" t="s">
        <v>27915</v>
      </c>
      <c r="E13442" s="4" t="s">
        <v>27916</v>
      </c>
    </row>
    <row r="13443" spans="1:5">
      <c r="A13443" s="10" t="s">
        <v>27</v>
      </c>
      <c r="B13443" s="4">
        <v>0</v>
      </c>
      <c r="C13443" s="4" t="s">
        <v>27904</v>
      </c>
      <c r="D13443" s="11" t="s">
        <v>27917</v>
      </c>
      <c r="E13443" s="4" t="s">
        <v>27918</v>
      </c>
    </row>
    <row r="13444" spans="1:5">
      <c r="A13444" s="10" t="s">
        <v>39</v>
      </c>
      <c r="B13444" s="4" t="s">
        <v>40</v>
      </c>
      <c r="C13444" s="4" t="s">
        <v>27904</v>
      </c>
      <c r="D13444" s="11" t="s">
        <v>27919</v>
      </c>
      <c r="E13444" s="4" t="s">
        <v>27920</v>
      </c>
    </row>
    <row r="13445" spans="1:5">
      <c r="A13445" s="10" t="s">
        <v>43</v>
      </c>
      <c r="B13445" s="4">
        <v>9800</v>
      </c>
      <c r="C13445" s="4" t="s">
        <v>27904</v>
      </c>
      <c r="D13445" s="11" t="s">
        <v>27921</v>
      </c>
      <c r="E13445" s="4" t="s">
        <v>27922</v>
      </c>
    </row>
    <row r="13446" spans="1:5">
      <c r="A13446" s="10">
        <v>2711</v>
      </c>
      <c r="B13446" s="4">
        <v>1</v>
      </c>
      <c r="C13446" s="4" t="s">
        <v>27923</v>
      </c>
      <c r="D13446" s="4" t="s">
        <v>27924</v>
      </c>
      <c r="E13446" s="4" t="s">
        <v>27925</v>
      </c>
    </row>
    <row r="13447" spans="1:5">
      <c r="A13447" s="10">
        <v>2712</v>
      </c>
      <c r="B13447" s="4">
        <v>1</v>
      </c>
      <c r="C13447" s="4" t="s">
        <v>27923</v>
      </c>
      <c r="D13447" s="11" t="s">
        <v>27926</v>
      </c>
      <c r="E13447" s="4" t="s">
        <v>27927</v>
      </c>
    </row>
    <row r="13448" spans="1:5">
      <c r="A13448" s="10">
        <v>2713</v>
      </c>
      <c r="B13448" s="4">
        <v>1</v>
      </c>
      <c r="C13448" s="4" t="s">
        <v>27923</v>
      </c>
      <c r="D13448" s="4" t="s">
        <v>27928</v>
      </c>
      <c r="E13448" s="4" t="s">
        <v>27929</v>
      </c>
    </row>
    <row r="13449" spans="1:5">
      <c r="A13449" s="10">
        <v>2714</v>
      </c>
      <c r="B13449" s="4">
        <v>1</v>
      </c>
      <c r="C13449" s="4" t="s">
        <v>27923</v>
      </c>
      <c r="D13449" s="4" t="s">
        <v>27930</v>
      </c>
      <c r="E13449" s="4" t="s">
        <v>27931</v>
      </c>
    </row>
    <row r="13450" spans="1:5">
      <c r="A13450" s="10" t="s">
        <v>27</v>
      </c>
      <c r="B13450" s="4">
        <v>0</v>
      </c>
      <c r="C13450" s="4" t="s">
        <v>27923</v>
      </c>
      <c r="D13450" s="4" t="s">
        <v>27932</v>
      </c>
      <c r="E13450" s="4" t="s">
        <v>27933</v>
      </c>
    </row>
    <row r="13451" spans="1:5">
      <c r="A13451" s="10" t="s">
        <v>56</v>
      </c>
      <c r="B13451" s="4" t="s">
        <v>85</v>
      </c>
      <c r="C13451" s="4" t="s">
        <v>27923</v>
      </c>
      <c r="D13451" s="4" t="s">
        <v>27934</v>
      </c>
      <c r="E13451" s="4" t="s">
        <v>27935</v>
      </c>
    </row>
    <row r="13452" spans="1:5">
      <c r="A13452" s="10" t="s">
        <v>59</v>
      </c>
      <c r="B13452" s="4">
        <v>7800</v>
      </c>
      <c r="C13452" s="4" t="s">
        <v>27923</v>
      </c>
      <c r="D13452" s="11" t="s">
        <v>27936</v>
      </c>
      <c r="E13452" s="4" t="s">
        <v>27937</v>
      </c>
    </row>
    <row r="13453" spans="1:5">
      <c r="A13453" s="10" t="s">
        <v>27</v>
      </c>
      <c r="B13453" s="4">
        <v>0</v>
      </c>
      <c r="C13453" s="4" t="s">
        <v>27938</v>
      </c>
      <c r="D13453" s="4" t="s">
        <v>27939</v>
      </c>
      <c r="E13453" s="4" t="s">
        <v>27940</v>
      </c>
    </row>
    <row r="13454" spans="1:5">
      <c r="A13454" s="10" t="s">
        <v>30</v>
      </c>
      <c r="B13454" s="4" t="s">
        <v>21161</v>
      </c>
      <c r="C13454" s="4" t="s">
        <v>27938</v>
      </c>
      <c r="D13454" s="4" t="s">
        <v>27941</v>
      </c>
      <c r="E13454" s="4" t="s">
        <v>27942</v>
      </c>
    </row>
    <row r="13455" spans="1:5">
      <c r="A13455" s="10" t="s">
        <v>34</v>
      </c>
      <c r="B13455" s="4">
        <v>5400</v>
      </c>
      <c r="C13455" s="4" t="s">
        <v>27938</v>
      </c>
      <c r="D13455" s="4" t="s">
        <v>27943</v>
      </c>
      <c r="E13455" s="4" t="s">
        <v>27944</v>
      </c>
    </row>
    <row r="13456" spans="1:5">
      <c r="A13456" s="10" t="s">
        <v>27</v>
      </c>
      <c r="B13456" s="4">
        <v>0</v>
      </c>
      <c r="C13456" s="4" t="s">
        <v>27938</v>
      </c>
      <c r="D13456" s="4" t="s">
        <v>27945</v>
      </c>
      <c r="E13456" s="4" t="s">
        <v>27946</v>
      </c>
    </row>
    <row r="13457" spans="1:5">
      <c r="A13457" s="10" t="s">
        <v>39</v>
      </c>
      <c r="B13457" s="4" t="s">
        <v>85</v>
      </c>
      <c r="C13457" s="4" t="s">
        <v>27938</v>
      </c>
      <c r="D13457" s="4" t="s">
        <v>27947</v>
      </c>
      <c r="E13457" s="4" t="s">
        <v>27948</v>
      </c>
    </row>
    <row r="13458" spans="1:5">
      <c r="A13458" s="10" t="s">
        <v>43</v>
      </c>
      <c r="B13458" s="4">
        <v>5000</v>
      </c>
      <c r="C13458" s="4" t="s">
        <v>27938</v>
      </c>
      <c r="D13458" s="4" t="s">
        <v>27949</v>
      </c>
      <c r="E13458" s="4" t="s">
        <v>27950</v>
      </c>
    </row>
    <row r="13459" spans="1:5">
      <c r="A13459" s="10" t="s">
        <v>27</v>
      </c>
      <c r="B13459" s="4">
        <v>0</v>
      </c>
      <c r="C13459" s="4" t="s">
        <v>27938</v>
      </c>
      <c r="D13459" s="4" t="s">
        <v>27951</v>
      </c>
      <c r="E13459" s="4" t="s">
        <v>27952</v>
      </c>
    </row>
    <row r="13460" spans="1:5">
      <c r="A13460" s="10" t="s">
        <v>48</v>
      </c>
      <c r="B13460" s="4" t="s">
        <v>40</v>
      </c>
      <c r="C13460" s="4" t="s">
        <v>27938</v>
      </c>
      <c r="D13460" s="4" t="s">
        <v>27953</v>
      </c>
      <c r="E13460" s="4" t="s">
        <v>27954</v>
      </c>
    </row>
    <row r="13461" spans="1:5">
      <c r="A13461" s="10" t="s">
        <v>51</v>
      </c>
      <c r="B13461" s="4" t="s">
        <v>654</v>
      </c>
      <c r="C13461" s="4" t="s">
        <v>27938</v>
      </c>
      <c r="D13461" s="4" t="s">
        <v>27955</v>
      </c>
      <c r="E13461" s="4" t="s">
        <v>27956</v>
      </c>
    </row>
    <row r="13462" spans="1:5">
      <c r="A13462" s="10">
        <v>2711</v>
      </c>
      <c r="B13462" s="4">
        <v>1</v>
      </c>
      <c r="C13462" s="4" t="s">
        <v>27957</v>
      </c>
      <c r="D13462" s="4" t="s">
        <v>27958</v>
      </c>
      <c r="E13462" s="4" t="s">
        <v>27959</v>
      </c>
    </row>
    <row r="13463" spans="1:5">
      <c r="A13463" s="10">
        <v>2712</v>
      </c>
      <c r="B13463" s="4">
        <v>1</v>
      </c>
      <c r="C13463" s="4" t="s">
        <v>27957</v>
      </c>
      <c r="D13463" s="4" t="s">
        <v>27960</v>
      </c>
      <c r="E13463" s="4" t="s">
        <v>27961</v>
      </c>
    </row>
    <row r="13464" spans="1:5">
      <c r="A13464" s="10">
        <v>2713</v>
      </c>
      <c r="B13464" s="4">
        <v>1</v>
      </c>
      <c r="C13464" s="4" t="s">
        <v>27957</v>
      </c>
      <c r="D13464" s="4" t="s">
        <v>27962</v>
      </c>
      <c r="E13464" s="4" t="s">
        <v>27963</v>
      </c>
    </row>
    <row r="13465" spans="1:5">
      <c r="A13465" s="10">
        <v>2714</v>
      </c>
      <c r="B13465" s="4">
        <v>1</v>
      </c>
      <c r="C13465" s="4" t="s">
        <v>27957</v>
      </c>
      <c r="D13465" s="4" t="s">
        <v>27964</v>
      </c>
      <c r="E13465" s="4">
        <v>41648847</v>
      </c>
    </row>
    <row r="13466" spans="1:5">
      <c r="A13466" s="10" t="s">
        <v>27</v>
      </c>
      <c r="B13466" s="4">
        <v>0</v>
      </c>
      <c r="C13466" s="4" t="s">
        <v>27957</v>
      </c>
      <c r="D13466" s="4" t="s">
        <v>27965</v>
      </c>
      <c r="E13466" s="4" t="s">
        <v>27966</v>
      </c>
    </row>
    <row r="13467" spans="1:5">
      <c r="A13467" s="10" t="s">
        <v>30</v>
      </c>
      <c r="B13467" s="4">
        <v>4466</v>
      </c>
      <c r="C13467" s="4" t="s">
        <v>27957</v>
      </c>
      <c r="D13467" s="4" t="s">
        <v>27967</v>
      </c>
      <c r="E13467" s="4" t="s">
        <v>27968</v>
      </c>
    </row>
    <row r="13468" spans="1:5">
      <c r="A13468" s="10" t="s">
        <v>34</v>
      </c>
      <c r="B13468" s="4">
        <v>7400</v>
      </c>
      <c r="C13468" s="4" t="s">
        <v>27957</v>
      </c>
      <c r="D13468" s="4" t="s">
        <v>27969</v>
      </c>
      <c r="E13468" s="4" t="s">
        <v>27970</v>
      </c>
    </row>
    <row r="13469" spans="1:5">
      <c r="A13469" s="10" t="s">
        <v>27</v>
      </c>
      <c r="B13469" s="4">
        <v>0</v>
      </c>
      <c r="C13469" s="4" t="s">
        <v>27957</v>
      </c>
      <c r="D13469" s="4" t="s">
        <v>27971</v>
      </c>
      <c r="E13469" s="4" t="s">
        <v>27972</v>
      </c>
    </row>
    <row r="13470" spans="1:5">
      <c r="A13470" s="10" t="s">
        <v>39</v>
      </c>
      <c r="B13470" s="4" t="s">
        <v>40</v>
      </c>
      <c r="C13470" s="4" t="s">
        <v>27957</v>
      </c>
      <c r="D13470" s="4" t="s">
        <v>27973</v>
      </c>
      <c r="E13470" s="4" t="s">
        <v>27974</v>
      </c>
    </row>
    <row r="13471" spans="1:5">
      <c r="A13471" s="10" t="s">
        <v>43</v>
      </c>
      <c r="B13471" s="4" t="s">
        <v>44</v>
      </c>
      <c r="C13471" s="4" t="s">
        <v>27957</v>
      </c>
      <c r="D13471" s="4" t="s">
        <v>27975</v>
      </c>
      <c r="E13471" s="4" t="s">
        <v>27976</v>
      </c>
    </row>
    <row r="13472" spans="1:5">
      <c r="A13472" s="10" t="s">
        <v>27</v>
      </c>
      <c r="B13472" s="4">
        <v>0</v>
      </c>
      <c r="C13472" s="4" t="s">
        <v>27977</v>
      </c>
      <c r="D13472" s="4" t="s">
        <v>27978</v>
      </c>
      <c r="E13472" s="4" t="s">
        <v>27979</v>
      </c>
    </row>
    <row r="13473" spans="1:5">
      <c r="A13473" s="10" t="s">
        <v>48</v>
      </c>
      <c r="B13473" s="4" t="s">
        <v>85</v>
      </c>
      <c r="C13473" s="4" t="s">
        <v>27977</v>
      </c>
      <c r="D13473" s="4" t="s">
        <v>27980</v>
      </c>
      <c r="E13473" s="4" t="s">
        <v>27981</v>
      </c>
    </row>
    <row r="13474" spans="1:5">
      <c r="A13474" s="10" t="s">
        <v>51</v>
      </c>
      <c r="B13474" s="4" t="s">
        <v>44</v>
      </c>
      <c r="C13474" s="4" t="s">
        <v>27977</v>
      </c>
      <c r="D13474" s="4" t="s">
        <v>27982</v>
      </c>
      <c r="E13474" s="4" t="s">
        <v>27983</v>
      </c>
    </row>
    <row r="13475" spans="1:5">
      <c r="A13475" s="10" t="s">
        <v>27</v>
      </c>
      <c r="B13475" s="4">
        <v>0</v>
      </c>
      <c r="C13475" s="4" t="s">
        <v>27977</v>
      </c>
      <c r="D13475" s="4" t="s">
        <v>27984</v>
      </c>
      <c r="E13475" s="4" t="s">
        <v>27985</v>
      </c>
    </row>
    <row r="13476" spans="1:5">
      <c r="A13476" s="10" t="s">
        <v>56</v>
      </c>
      <c r="B13476" s="4" t="s">
        <v>40</v>
      </c>
      <c r="C13476" s="4" t="s">
        <v>27977</v>
      </c>
      <c r="D13476" s="4" t="s">
        <v>27986</v>
      </c>
      <c r="E13476" s="4" t="s">
        <v>27987</v>
      </c>
    </row>
    <row r="13477" spans="1:5">
      <c r="A13477" s="10" t="s">
        <v>59</v>
      </c>
      <c r="B13477" s="4">
        <v>5000</v>
      </c>
      <c r="C13477" s="4" t="s">
        <v>27977</v>
      </c>
      <c r="D13477" s="4" t="s">
        <v>27988</v>
      </c>
      <c r="E13477" s="4" t="s">
        <v>27989</v>
      </c>
    </row>
    <row r="13478" spans="1:5">
      <c r="A13478" s="10">
        <v>2711</v>
      </c>
      <c r="B13478" s="4">
        <v>1</v>
      </c>
      <c r="C13478" s="4" t="s">
        <v>27990</v>
      </c>
      <c r="D13478" s="4" t="s">
        <v>27991</v>
      </c>
      <c r="E13478" s="4" t="s">
        <v>27992</v>
      </c>
    </row>
    <row r="13479" spans="1:5">
      <c r="A13479" s="10">
        <v>2712</v>
      </c>
      <c r="B13479" s="4">
        <v>1</v>
      </c>
      <c r="C13479" s="4" t="s">
        <v>27990</v>
      </c>
      <c r="D13479" s="4" t="s">
        <v>27993</v>
      </c>
      <c r="E13479" s="4" t="s">
        <v>27994</v>
      </c>
    </row>
    <row r="13480" spans="1:5">
      <c r="A13480" s="10">
        <v>2713</v>
      </c>
      <c r="B13480" s="4">
        <v>1</v>
      </c>
      <c r="C13480" s="4" t="s">
        <v>27990</v>
      </c>
      <c r="D13480" s="4" t="s">
        <v>27995</v>
      </c>
      <c r="E13480" s="4" t="s">
        <v>27996</v>
      </c>
    </row>
    <row r="13481" spans="1:5">
      <c r="A13481" s="10">
        <v>2714</v>
      </c>
      <c r="B13481" s="4">
        <v>1</v>
      </c>
      <c r="C13481" s="4" t="s">
        <v>27990</v>
      </c>
      <c r="D13481" s="4" t="s">
        <v>27997</v>
      </c>
      <c r="E13481" s="4" t="s">
        <v>27998</v>
      </c>
    </row>
    <row r="13482" spans="1:5">
      <c r="A13482" s="10" t="s">
        <v>27</v>
      </c>
      <c r="B13482" s="4">
        <v>0</v>
      </c>
      <c r="C13482" s="4" t="s">
        <v>27990</v>
      </c>
      <c r="D13482" s="4" t="s">
        <v>27999</v>
      </c>
      <c r="E13482" s="11" t="s">
        <v>28000</v>
      </c>
    </row>
    <row r="13483" spans="1:5">
      <c r="A13483" s="10" t="s">
        <v>39</v>
      </c>
      <c r="B13483" s="4" t="s">
        <v>85</v>
      </c>
      <c r="C13483" s="4" t="s">
        <v>27990</v>
      </c>
      <c r="D13483" s="4" t="s">
        <v>28001</v>
      </c>
      <c r="E13483" s="4" t="s">
        <v>28002</v>
      </c>
    </row>
    <row r="13484" spans="1:5">
      <c r="A13484" s="10" t="s">
        <v>43</v>
      </c>
      <c r="B13484" s="4">
        <v>6800</v>
      </c>
      <c r="C13484" s="4" t="s">
        <v>27990</v>
      </c>
      <c r="D13484" s="4" t="s">
        <v>28003</v>
      </c>
      <c r="E13484" s="4" t="s">
        <v>28004</v>
      </c>
    </row>
    <row r="13485" spans="1:5">
      <c r="A13485" s="10" t="s">
        <v>27</v>
      </c>
      <c r="B13485" s="4">
        <v>0</v>
      </c>
      <c r="C13485" s="4" t="s">
        <v>27990</v>
      </c>
      <c r="D13485" s="4" t="s">
        <v>28005</v>
      </c>
      <c r="E13485" s="4" t="s">
        <v>28006</v>
      </c>
    </row>
    <row r="13486" spans="1:5">
      <c r="A13486" s="10" t="s">
        <v>48</v>
      </c>
      <c r="B13486" s="4" t="s">
        <v>40</v>
      </c>
      <c r="C13486" s="4" t="s">
        <v>27990</v>
      </c>
      <c r="D13486" s="4" t="s">
        <v>28007</v>
      </c>
      <c r="E13486" s="4" t="s">
        <v>28008</v>
      </c>
    </row>
    <row r="13487" spans="1:5">
      <c r="A13487" s="10" t="s">
        <v>51</v>
      </c>
      <c r="B13487" s="4">
        <v>9000</v>
      </c>
      <c r="C13487" s="4" t="s">
        <v>27990</v>
      </c>
      <c r="D13487" s="4" t="s">
        <v>28009</v>
      </c>
      <c r="E13487" s="4" t="s">
        <v>28010</v>
      </c>
    </row>
    <row r="13488" spans="1:5">
      <c r="A13488" s="10" t="s">
        <v>27</v>
      </c>
      <c r="B13488" s="4">
        <v>0</v>
      </c>
      <c r="C13488" s="4" t="s">
        <v>27990</v>
      </c>
      <c r="D13488" s="4" t="s">
        <v>28011</v>
      </c>
      <c r="E13488" s="4" t="s">
        <v>28012</v>
      </c>
    </row>
    <row r="13489" spans="1:5">
      <c r="A13489" s="10" t="s">
        <v>56</v>
      </c>
      <c r="B13489" s="4" t="s">
        <v>85</v>
      </c>
      <c r="C13489" s="4" t="s">
        <v>27990</v>
      </c>
      <c r="D13489" s="4" t="s">
        <v>28013</v>
      </c>
      <c r="E13489" s="4" t="s">
        <v>28014</v>
      </c>
    </row>
    <row r="13490" spans="1:5">
      <c r="A13490" s="10" t="s">
        <v>59</v>
      </c>
      <c r="B13490" s="4">
        <v>6800</v>
      </c>
      <c r="C13490" s="4" t="s">
        <v>28015</v>
      </c>
      <c r="D13490" s="4" t="s">
        <v>28016</v>
      </c>
      <c r="E13490" s="4" t="s">
        <v>28017</v>
      </c>
    </row>
    <row r="13491" spans="1:5">
      <c r="A13491" s="10" t="s">
        <v>27</v>
      </c>
      <c r="B13491" s="4">
        <v>0</v>
      </c>
      <c r="C13491" s="4" t="s">
        <v>28015</v>
      </c>
      <c r="D13491" s="4" t="s">
        <v>28018</v>
      </c>
      <c r="E13491" s="4" t="s">
        <v>28019</v>
      </c>
    </row>
    <row r="13492" spans="1:5">
      <c r="A13492" s="10" t="s">
        <v>30</v>
      </c>
      <c r="B13492" s="4" t="s">
        <v>23764</v>
      </c>
      <c r="C13492" s="4" t="s">
        <v>28015</v>
      </c>
      <c r="D13492" s="4" t="s">
        <v>28020</v>
      </c>
      <c r="E13492" s="4" t="s">
        <v>28021</v>
      </c>
    </row>
    <row r="13493" spans="1:5">
      <c r="A13493" s="10" t="s">
        <v>34</v>
      </c>
      <c r="B13493" s="4">
        <v>0</v>
      </c>
      <c r="C13493" s="4" t="s">
        <v>28015</v>
      </c>
      <c r="D13493" s="4" t="s">
        <v>28022</v>
      </c>
      <c r="E13493" s="4" t="s">
        <v>28023</v>
      </c>
    </row>
    <row r="13494" spans="1:5">
      <c r="A13494" s="10">
        <v>2711</v>
      </c>
      <c r="B13494" s="4">
        <v>1</v>
      </c>
      <c r="C13494" s="4" t="s">
        <v>28024</v>
      </c>
      <c r="D13494" s="4" t="s">
        <v>28025</v>
      </c>
      <c r="E13494" s="4" t="s">
        <v>28026</v>
      </c>
    </row>
    <row r="13495" spans="1:5">
      <c r="A13495" s="10">
        <v>2712</v>
      </c>
      <c r="B13495" s="4">
        <v>1</v>
      </c>
      <c r="C13495" s="4" t="s">
        <v>28024</v>
      </c>
      <c r="D13495" s="4" t="s">
        <v>28027</v>
      </c>
      <c r="E13495" s="4" t="s">
        <v>28028</v>
      </c>
    </row>
    <row r="13496" spans="1:5">
      <c r="A13496" s="10">
        <v>2713</v>
      </c>
      <c r="B13496" s="4">
        <v>1</v>
      </c>
      <c r="C13496" s="4" t="s">
        <v>28024</v>
      </c>
      <c r="D13496" s="4" t="s">
        <v>28029</v>
      </c>
      <c r="E13496" s="4" t="s">
        <v>28030</v>
      </c>
    </row>
    <row r="13497" spans="1:5">
      <c r="A13497" s="10">
        <v>2714</v>
      </c>
      <c r="B13497" s="4">
        <v>1</v>
      </c>
      <c r="C13497" s="4" t="s">
        <v>28024</v>
      </c>
      <c r="D13497" s="4" t="s">
        <v>28031</v>
      </c>
      <c r="E13497" s="4" t="s">
        <v>28032</v>
      </c>
    </row>
    <row r="13498" spans="1:5">
      <c r="A13498" s="10" t="s">
        <v>27</v>
      </c>
      <c r="B13498" s="4">
        <v>0</v>
      </c>
      <c r="C13498" s="4" t="s">
        <v>28024</v>
      </c>
      <c r="D13498" s="4" t="s">
        <v>28033</v>
      </c>
      <c r="E13498" s="4" t="s">
        <v>28034</v>
      </c>
    </row>
    <row r="13499" spans="1:5">
      <c r="A13499" s="10" t="s">
        <v>48</v>
      </c>
      <c r="B13499" s="4" t="s">
        <v>85</v>
      </c>
      <c r="C13499" s="4" t="s">
        <v>28024</v>
      </c>
      <c r="D13499" s="4" t="s">
        <v>28035</v>
      </c>
      <c r="E13499" s="11" t="s">
        <v>28036</v>
      </c>
    </row>
    <row r="13500" spans="1:5">
      <c r="A13500" s="10" t="s">
        <v>51</v>
      </c>
      <c r="B13500" s="4">
        <v>7000</v>
      </c>
      <c r="C13500" s="4" t="s">
        <v>28024</v>
      </c>
      <c r="D13500" s="4" t="s">
        <v>28037</v>
      </c>
      <c r="E13500" s="4" t="s">
        <v>28038</v>
      </c>
    </row>
    <row r="13501" spans="1:5">
      <c r="A13501" s="10" t="s">
        <v>27</v>
      </c>
      <c r="B13501" s="4">
        <v>0</v>
      </c>
      <c r="C13501" s="4" t="s">
        <v>28024</v>
      </c>
      <c r="D13501" s="4" t="s">
        <v>28039</v>
      </c>
      <c r="E13501" s="4" t="s">
        <v>28040</v>
      </c>
    </row>
    <row r="13502" spans="1:5">
      <c r="A13502" s="10" t="s">
        <v>56</v>
      </c>
      <c r="B13502" s="4" t="s">
        <v>40</v>
      </c>
      <c r="C13502" s="4" t="s">
        <v>28024</v>
      </c>
      <c r="D13502" s="4" t="s">
        <v>28041</v>
      </c>
      <c r="E13502" s="4" t="s">
        <v>28042</v>
      </c>
    </row>
    <row r="13503" spans="1:5">
      <c r="A13503" s="10" t="s">
        <v>59</v>
      </c>
      <c r="B13503" s="4">
        <v>2000</v>
      </c>
      <c r="C13503" s="4" t="s">
        <v>28024</v>
      </c>
      <c r="D13503" s="4" t="s">
        <v>28043</v>
      </c>
      <c r="E13503" s="4" t="s">
        <v>28044</v>
      </c>
    </row>
    <row r="13504" spans="1:5">
      <c r="A13504" s="10" t="s">
        <v>27</v>
      </c>
      <c r="B13504" s="4">
        <v>0</v>
      </c>
      <c r="C13504" s="4" t="s">
        <v>28045</v>
      </c>
      <c r="D13504" s="4">
        <v>70642039</v>
      </c>
      <c r="E13504" s="4" t="s">
        <v>28046</v>
      </c>
    </row>
    <row r="13505" spans="1:5">
      <c r="A13505" s="10" t="s">
        <v>30</v>
      </c>
      <c r="B13505" s="4">
        <v>4469</v>
      </c>
      <c r="C13505" s="4" t="s">
        <v>28045</v>
      </c>
      <c r="D13505" s="4" t="s">
        <v>28047</v>
      </c>
      <c r="E13505" s="4" t="s">
        <v>28048</v>
      </c>
    </row>
    <row r="13506" spans="1:5">
      <c r="A13506" s="10" t="s">
        <v>34</v>
      </c>
      <c r="B13506" s="4">
        <v>4800</v>
      </c>
      <c r="C13506" s="4" t="s">
        <v>28045</v>
      </c>
      <c r="D13506" s="4" t="s">
        <v>28049</v>
      </c>
      <c r="E13506" s="4" t="s">
        <v>28050</v>
      </c>
    </row>
    <row r="13507" spans="1:5">
      <c r="A13507" s="10" t="s">
        <v>27</v>
      </c>
      <c r="B13507" s="4">
        <v>0</v>
      </c>
      <c r="C13507" s="4" t="s">
        <v>28045</v>
      </c>
      <c r="D13507" s="4" t="s">
        <v>28051</v>
      </c>
      <c r="E13507" s="4" t="s">
        <v>28052</v>
      </c>
    </row>
    <row r="13508" spans="1:5">
      <c r="A13508" s="10" t="s">
        <v>39</v>
      </c>
      <c r="B13508" s="4" t="s">
        <v>40</v>
      </c>
      <c r="C13508" s="4" t="s">
        <v>28045</v>
      </c>
      <c r="D13508" s="4">
        <v>70675419</v>
      </c>
      <c r="E13508" s="4" t="s">
        <v>28053</v>
      </c>
    </row>
    <row r="13509" spans="1:5">
      <c r="A13509" s="10" t="s">
        <v>43</v>
      </c>
      <c r="B13509" s="4" t="s">
        <v>417</v>
      </c>
      <c r="C13509" s="4" t="s">
        <v>28045</v>
      </c>
      <c r="D13509" s="4" t="s">
        <v>28054</v>
      </c>
      <c r="E13509" s="4" t="s">
        <v>28055</v>
      </c>
    </row>
    <row r="13510" spans="1:5">
      <c r="A13510" s="10">
        <v>2711</v>
      </c>
      <c r="B13510" s="4">
        <v>1</v>
      </c>
      <c r="C13510" s="4" t="s">
        <v>28056</v>
      </c>
      <c r="D13510" s="4" t="s">
        <v>28057</v>
      </c>
      <c r="E13510" s="4" t="s">
        <v>28058</v>
      </c>
    </row>
    <row r="13511" spans="1:5">
      <c r="A13511" s="10">
        <v>2712</v>
      </c>
      <c r="B13511" s="4">
        <v>1</v>
      </c>
      <c r="C13511" s="4" t="s">
        <v>28056</v>
      </c>
      <c r="D13511" s="4" t="s">
        <v>28059</v>
      </c>
      <c r="E13511" s="4" t="s">
        <v>28060</v>
      </c>
    </row>
    <row r="13512" spans="1:5">
      <c r="A13512" s="10">
        <v>2713</v>
      </c>
      <c r="B13512" s="4">
        <v>1</v>
      </c>
      <c r="C13512" s="4" t="s">
        <v>28056</v>
      </c>
      <c r="D13512" s="4" t="s">
        <v>28061</v>
      </c>
      <c r="E13512" s="4" t="s">
        <v>28062</v>
      </c>
    </row>
    <row r="13513" spans="1:5">
      <c r="A13513" s="10">
        <v>2714</v>
      </c>
      <c r="B13513" s="4">
        <v>1</v>
      </c>
      <c r="C13513" s="4" t="s">
        <v>28056</v>
      </c>
      <c r="D13513" s="4" t="s">
        <v>28063</v>
      </c>
      <c r="E13513" s="4" t="s">
        <v>28064</v>
      </c>
    </row>
    <row r="13514" spans="1:5">
      <c r="A13514" s="10" t="s">
        <v>27</v>
      </c>
      <c r="B13514" s="4">
        <v>0</v>
      </c>
      <c r="C13514" s="4" t="s">
        <v>28056</v>
      </c>
      <c r="D13514" s="4" t="s">
        <v>28065</v>
      </c>
      <c r="E13514" s="4" t="s">
        <v>28066</v>
      </c>
    </row>
    <row r="13515" spans="1:5">
      <c r="A13515" s="10" t="s">
        <v>56</v>
      </c>
      <c r="B13515" s="4" t="s">
        <v>40</v>
      </c>
      <c r="C13515" s="4" t="s">
        <v>28056</v>
      </c>
      <c r="D13515" s="4" t="s">
        <v>28067</v>
      </c>
      <c r="E13515" s="4" t="s">
        <v>28068</v>
      </c>
    </row>
    <row r="13516" spans="1:5">
      <c r="A13516" s="10" t="s">
        <v>59</v>
      </c>
      <c r="B13516" s="4" t="s">
        <v>94</v>
      </c>
      <c r="C13516" s="4" t="s">
        <v>28056</v>
      </c>
      <c r="D13516" s="4" t="s">
        <v>28069</v>
      </c>
      <c r="E13516" s="11" t="s">
        <v>28070</v>
      </c>
    </row>
    <row r="13517" spans="1:5">
      <c r="A13517" s="10" t="s">
        <v>27</v>
      </c>
      <c r="B13517" s="4">
        <v>0</v>
      </c>
      <c r="C13517" s="4" t="s">
        <v>28056</v>
      </c>
      <c r="D13517" s="4" t="s">
        <v>28071</v>
      </c>
      <c r="E13517" s="4" t="s">
        <v>28072</v>
      </c>
    </row>
    <row r="13518" spans="1:5">
      <c r="A13518" s="10" t="s">
        <v>30</v>
      </c>
      <c r="B13518" s="4">
        <v>4470</v>
      </c>
      <c r="C13518" s="4" t="s">
        <v>28056</v>
      </c>
      <c r="D13518" s="4">
        <v>94311641</v>
      </c>
      <c r="E13518" s="4" t="s">
        <v>28073</v>
      </c>
    </row>
    <row r="13519" spans="1:5">
      <c r="A13519" s="10" t="s">
        <v>34</v>
      </c>
      <c r="B13519" s="4">
        <v>0</v>
      </c>
      <c r="C13519" s="4" t="s">
        <v>28074</v>
      </c>
      <c r="D13519" s="4" t="s">
        <v>28075</v>
      </c>
      <c r="E13519" s="4" t="s">
        <v>28076</v>
      </c>
    </row>
    <row r="13520" spans="1:5">
      <c r="A13520" s="10" t="s">
        <v>27</v>
      </c>
      <c r="B13520" s="4">
        <v>0</v>
      </c>
      <c r="C13520" s="4" t="s">
        <v>28074</v>
      </c>
      <c r="D13520" s="4" t="s">
        <v>28077</v>
      </c>
      <c r="E13520" s="4" t="s">
        <v>28078</v>
      </c>
    </row>
    <row r="13521" spans="1:5">
      <c r="A13521" s="10" t="s">
        <v>39</v>
      </c>
      <c r="B13521" s="4" t="s">
        <v>40</v>
      </c>
      <c r="C13521" s="4" t="s">
        <v>28074</v>
      </c>
      <c r="D13521" s="11">
        <v>9.4379000000000002E+43</v>
      </c>
      <c r="E13521" s="4" t="s">
        <v>28079</v>
      </c>
    </row>
    <row r="13522" spans="1:5">
      <c r="A13522" s="10" t="s">
        <v>43</v>
      </c>
      <c r="B13522" s="4">
        <v>9000</v>
      </c>
      <c r="C13522" s="4" t="s">
        <v>28074</v>
      </c>
      <c r="D13522" s="4" t="s">
        <v>28080</v>
      </c>
      <c r="E13522" s="4" t="s">
        <v>28081</v>
      </c>
    </row>
    <row r="13523" spans="1:5">
      <c r="A13523" s="10" t="s">
        <v>27</v>
      </c>
      <c r="B13523" s="4">
        <v>0</v>
      </c>
      <c r="C13523" s="4" t="s">
        <v>28074</v>
      </c>
      <c r="D13523" s="4" t="s">
        <v>28082</v>
      </c>
      <c r="E13523" s="4" t="s">
        <v>28083</v>
      </c>
    </row>
    <row r="13524" spans="1:5">
      <c r="A13524" s="10" t="s">
        <v>48</v>
      </c>
      <c r="B13524" s="4" t="s">
        <v>85</v>
      </c>
      <c r="C13524" s="4" t="s">
        <v>28074</v>
      </c>
      <c r="D13524" s="4" t="s">
        <v>28084</v>
      </c>
      <c r="E13524" s="4" t="s">
        <v>28085</v>
      </c>
    </row>
    <row r="13525" spans="1:5">
      <c r="A13525" s="10" t="s">
        <v>51</v>
      </c>
      <c r="B13525" s="4">
        <v>8800</v>
      </c>
      <c r="C13525" s="4" t="s">
        <v>28074</v>
      </c>
      <c r="D13525" s="4" t="s">
        <v>28086</v>
      </c>
      <c r="E13525" s="4" t="s">
        <v>28087</v>
      </c>
    </row>
    <row r="13526" spans="1:5">
      <c r="A13526" s="10">
        <v>2711</v>
      </c>
      <c r="B13526" s="4">
        <v>1</v>
      </c>
      <c r="C13526" s="4" t="s">
        <v>28088</v>
      </c>
      <c r="D13526" s="4" t="s">
        <v>28089</v>
      </c>
      <c r="E13526" s="4" t="s">
        <v>28090</v>
      </c>
    </row>
    <row r="13527" spans="1:5">
      <c r="A13527" s="10">
        <v>2712</v>
      </c>
      <c r="B13527" s="4">
        <v>1</v>
      </c>
      <c r="C13527" s="4" t="s">
        <v>28088</v>
      </c>
      <c r="D13527" s="4" t="s">
        <v>28091</v>
      </c>
      <c r="E13527" s="4" t="s">
        <v>28092</v>
      </c>
    </row>
    <row r="13528" spans="1:5">
      <c r="A13528" s="10">
        <v>2713</v>
      </c>
      <c r="B13528" s="4">
        <v>1</v>
      </c>
      <c r="C13528" s="4" t="s">
        <v>28088</v>
      </c>
      <c r="D13528" s="4" t="s">
        <v>28093</v>
      </c>
      <c r="E13528" s="4" t="s">
        <v>28094</v>
      </c>
    </row>
    <row r="13529" spans="1:5">
      <c r="A13529" s="10">
        <v>2714</v>
      </c>
      <c r="B13529" s="4">
        <v>1</v>
      </c>
      <c r="C13529" s="4" t="s">
        <v>28088</v>
      </c>
      <c r="D13529" s="4" t="s">
        <v>28095</v>
      </c>
      <c r="E13529" s="4" t="s">
        <v>28096</v>
      </c>
    </row>
    <row r="13530" spans="1:5">
      <c r="A13530" s="10" t="s">
        <v>27</v>
      </c>
      <c r="B13530" s="4">
        <v>0</v>
      </c>
      <c r="C13530" s="4" t="s">
        <v>28088</v>
      </c>
      <c r="D13530" s="4" t="s">
        <v>28097</v>
      </c>
      <c r="E13530" s="4" t="s">
        <v>28098</v>
      </c>
    </row>
    <row r="13531" spans="1:5">
      <c r="A13531" s="10" t="s">
        <v>30</v>
      </c>
      <c r="B13531" s="4" t="s">
        <v>23764</v>
      </c>
      <c r="C13531" s="4" t="s">
        <v>28088</v>
      </c>
      <c r="D13531" s="4" t="s">
        <v>28099</v>
      </c>
      <c r="E13531" s="4" t="s">
        <v>28100</v>
      </c>
    </row>
    <row r="13532" spans="1:5">
      <c r="A13532" s="10" t="s">
        <v>34</v>
      </c>
      <c r="B13532" s="4" t="s">
        <v>290</v>
      </c>
      <c r="C13532" s="4" t="s">
        <v>28088</v>
      </c>
      <c r="D13532" s="4" t="s">
        <v>28101</v>
      </c>
      <c r="E13532" s="4" t="s">
        <v>28102</v>
      </c>
    </row>
    <row r="13533" spans="1:5">
      <c r="A13533" s="10" t="s">
        <v>27</v>
      </c>
      <c r="B13533" s="4">
        <v>0</v>
      </c>
      <c r="C13533" s="4" t="s">
        <v>28088</v>
      </c>
      <c r="D13533" s="4" t="s">
        <v>28103</v>
      </c>
      <c r="E13533" s="4" t="s">
        <v>28104</v>
      </c>
    </row>
    <row r="13534" spans="1:5">
      <c r="A13534" s="10" t="s">
        <v>39</v>
      </c>
      <c r="B13534" s="4" t="s">
        <v>85</v>
      </c>
      <c r="C13534" s="4" t="s">
        <v>28088</v>
      </c>
      <c r="D13534" s="4" t="s">
        <v>28105</v>
      </c>
      <c r="E13534" s="4" t="s">
        <v>28106</v>
      </c>
    </row>
    <row r="13535" spans="1:5">
      <c r="A13535" s="10" t="s">
        <v>43</v>
      </c>
      <c r="B13535" s="4">
        <v>3800</v>
      </c>
      <c r="C13535" s="4" t="s">
        <v>28088</v>
      </c>
      <c r="D13535" s="4" t="s">
        <v>28107</v>
      </c>
      <c r="E13535" s="4" t="s">
        <v>28108</v>
      </c>
    </row>
    <row r="13536" spans="1:5">
      <c r="A13536" s="10" t="s">
        <v>27</v>
      </c>
      <c r="B13536" s="4">
        <v>0</v>
      </c>
      <c r="C13536" s="4" t="s">
        <v>28109</v>
      </c>
      <c r="D13536" s="4" t="s">
        <v>28110</v>
      </c>
      <c r="E13536" s="4" t="s">
        <v>28111</v>
      </c>
    </row>
    <row r="13537" spans="1:5">
      <c r="A13537" s="10" t="s">
        <v>48</v>
      </c>
      <c r="B13537" s="4" t="s">
        <v>40</v>
      </c>
      <c r="C13537" s="4" t="s">
        <v>28109</v>
      </c>
      <c r="D13537" s="4" t="s">
        <v>28112</v>
      </c>
      <c r="E13537" s="4" t="s">
        <v>28113</v>
      </c>
    </row>
    <row r="13538" spans="1:5">
      <c r="A13538" s="10" t="s">
        <v>51</v>
      </c>
      <c r="B13538" s="4">
        <v>9800</v>
      </c>
      <c r="C13538" s="4" t="s">
        <v>28109</v>
      </c>
      <c r="D13538" s="4" t="s">
        <v>28114</v>
      </c>
      <c r="E13538" s="4" t="s">
        <v>28115</v>
      </c>
    </row>
    <row r="13539" spans="1:5">
      <c r="A13539" s="10" t="s">
        <v>27</v>
      </c>
      <c r="B13539" s="4">
        <v>0</v>
      </c>
      <c r="C13539" s="4" t="s">
        <v>28109</v>
      </c>
      <c r="D13539" s="4" t="s">
        <v>28116</v>
      </c>
      <c r="E13539" s="4" t="s">
        <v>28117</v>
      </c>
    </row>
    <row r="13540" spans="1:5">
      <c r="A13540" s="10" t="s">
        <v>56</v>
      </c>
      <c r="B13540" s="4" t="s">
        <v>85</v>
      </c>
      <c r="C13540" s="4" t="s">
        <v>28109</v>
      </c>
      <c r="D13540" s="4" t="s">
        <v>28118</v>
      </c>
      <c r="E13540" s="4" t="s">
        <v>28119</v>
      </c>
    </row>
    <row r="13541" spans="1:5">
      <c r="A13541" s="10" t="s">
        <v>59</v>
      </c>
      <c r="B13541" s="4">
        <v>2800</v>
      </c>
      <c r="C13541" s="4" t="s">
        <v>28109</v>
      </c>
      <c r="D13541" s="4" t="s">
        <v>28120</v>
      </c>
      <c r="E13541" s="4" t="s">
        <v>28121</v>
      </c>
    </row>
    <row r="13542" spans="1:5">
      <c r="A13542" s="10">
        <v>2711</v>
      </c>
      <c r="B13542" s="4">
        <v>1</v>
      </c>
      <c r="C13542" s="4" t="s">
        <v>28122</v>
      </c>
      <c r="D13542" s="4" t="s">
        <v>28123</v>
      </c>
      <c r="E13542" s="4" t="s">
        <v>28124</v>
      </c>
    </row>
    <row r="13543" spans="1:5">
      <c r="A13543" s="10">
        <v>2712</v>
      </c>
      <c r="B13543" s="4">
        <v>1</v>
      </c>
      <c r="C13543" s="4" t="s">
        <v>28122</v>
      </c>
      <c r="D13543" s="4" t="s">
        <v>28125</v>
      </c>
      <c r="E13543" s="4" t="s">
        <v>28126</v>
      </c>
    </row>
    <row r="13544" spans="1:5">
      <c r="A13544" s="10">
        <v>2713</v>
      </c>
      <c r="B13544" s="4">
        <v>1</v>
      </c>
      <c r="C13544" s="4" t="s">
        <v>28122</v>
      </c>
      <c r="D13544" s="4" t="s">
        <v>28127</v>
      </c>
      <c r="E13544" s="4" t="s">
        <v>28128</v>
      </c>
    </row>
    <row r="13545" spans="1:5">
      <c r="A13545" s="10">
        <v>2714</v>
      </c>
      <c r="B13545" s="4">
        <v>1</v>
      </c>
      <c r="C13545" s="4" t="s">
        <v>28122</v>
      </c>
      <c r="D13545" s="4" t="s">
        <v>28129</v>
      </c>
      <c r="E13545" s="4" t="s">
        <v>28130</v>
      </c>
    </row>
    <row r="13546" spans="1:5">
      <c r="A13546" s="10" t="s">
        <v>27</v>
      </c>
      <c r="B13546" s="4">
        <v>0</v>
      </c>
      <c r="C13546" s="4" t="s">
        <v>28122</v>
      </c>
      <c r="D13546" s="4" t="s">
        <v>28131</v>
      </c>
      <c r="E13546" s="4" t="s">
        <v>28132</v>
      </c>
    </row>
    <row r="13547" spans="1:5">
      <c r="A13547" s="10" t="s">
        <v>39</v>
      </c>
      <c r="B13547" s="4" t="s">
        <v>85</v>
      </c>
      <c r="C13547" s="4" t="s">
        <v>28122</v>
      </c>
      <c r="D13547" s="4" t="s">
        <v>28133</v>
      </c>
      <c r="E13547" s="4" t="s">
        <v>28134</v>
      </c>
    </row>
    <row r="13548" spans="1:5">
      <c r="A13548" s="10" t="s">
        <v>43</v>
      </c>
      <c r="B13548" s="4">
        <v>7000</v>
      </c>
      <c r="C13548" s="4" t="s">
        <v>28122</v>
      </c>
      <c r="D13548" s="4" t="s">
        <v>28135</v>
      </c>
      <c r="E13548" s="4" t="s">
        <v>28136</v>
      </c>
    </row>
    <row r="13549" spans="1:5">
      <c r="A13549" s="10" t="s">
        <v>27</v>
      </c>
      <c r="B13549" s="4">
        <v>0</v>
      </c>
      <c r="C13549" s="4" t="s">
        <v>28122</v>
      </c>
      <c r="D13549" s="4" t="s">
        <v>28137</v>
      </c>
      <c r="E13549" s="4" t="s">
        <v>28138</v>
      </c>
    </row>
    <row r="13550" spans="1:5">
      <c r="A13550" s="10" t="s">
        <v>48</v>
      </c>
      <c r="B13550" s="4" t="s">
        <v>40</v>
      </c>
      <c r="C13550" s="4" t="s">
        <v>28122</v>
      </c>
      <c r="D13550" s="4" t="s">
        <v>28139</v>
      </c>
      <c r="E13550" s="4" t="s">
        <v>28140</v>
      </c>
    </row>
    <row r="13551" spans="1:5">
      <c r="A13551" s="10" t="s">
        <v>51</v>
      </c>
      <c r="B13551" s="4">
        <v>9800</v>
      </c>
      <c r="C13551" s="4" t="s">
        <v>28122</v>
      </c>
      <c r="D13551" s="4" t="s">
        <v>28141</v>
      </c>
      <c r="E13551" s="4" t="s">
        <v>28142</v>
      </c>
    </row>
    <row r="13552" spans="1:5">
      <c r="A13552" s="10" t="s">
        <v>27</v>
      </c>
      <c r="B13552" s="4">
        <v>0</v>
      </c>
      <c r="C13552" s="4" t="s">
        <v>28143</v>
      </c>
      <c r="D13552" s="4" t="s">
        <v>28144</v>
      </c>
      <c r="E13552" s="4" t="s">
        <v>28145</v>
      </c>
    </row>
    <row r="13553" spans="1:5">
      <c r="A13553" s="10" t="s">
        <v>56</v>
      </c>
      <c r="B13553" s="4" t="s">
        <v>40</v>
      </c>
      <c r="C13553" s="4" t="s">
        <v>28143</v>
      </c>
      <c r="D13553" s="4" t="s">
        <v>28146</v>
      </c>
      <c r="E13553" s="11" t="s">
        <v>28147</v>
      </c>
    </row>
    <row r="13554" spans="1:5">
      <c r="A13554" s="10" t="s">
        <v>59</v>
      </c>
      <c r="B13554" s="4" t="s">
        <v>150</v>
      </c>
      <c r="C13554" s="4" t="s">
        <v>28143</v>
      </c>
      <c r="D13554" s="4" t="s">
        <v>28148</v>
      </c>
      <c r="E13554" s="4" t="s">
        <v>28149</v>
      </c>
    </row>
    <row r="13555" spans="1:5">
      <c r="A13555" s="10" t="s">
        <v>27</v>
      </c>
      <c r="B13555" s="4">
        <v>0</v>
      </c>
      <c r="C13555" s="4" t="s">
        <v>28143</v>
      </c>
      <c r="D13555" s="4" t="s">
        <v>28150</v>
      </c>
      <c r="E13555" s="4" t="s">
        <v>28151</v>
      </c>
    </row>
    <row r="13556" spans="1:5">
      <c r="A13556" s="10" t="s">
        <v>30</v>
      </c>
      <c r="B13556" s="4" t="s">
        <v>23764</v>
      </c>
      <c r="C13556" s="4" t="s">
        <v>28143</v>
      </c>
      <c r="D13556" s="4" t="s">
        <v>28152</v>
      </c>
      <c r="E13556" s="4" t="s">
        <v>28153</v>
      </c>
    </row>
    <row r="13557" spans="1:5">
      <c r="A13557" s="10" t="s">
        <v>34</v>
      </c>
      <c r="B13557" s="4" t="s">
        <v>417</v>
      </c>
      <c r="C13557" s="4" t="s">
        <v>28143</v>
      </c>
      <c r="D13557" s="4" t="s">
        <v>28154</v>
      </c>
      <c r="E13557" s="4" t="s">
        <v>28155</v>
      </c>
    </row>
    <row r="13558" spans="1:5">
      <c r="A13558" s="10">
        <v>2711</v>
      </c>
      <c r="B13558" s="4">
        <v>1</v>
      </c>
      <c r="C13558" s="4" t="s">
        <v>28156</v>
      </c>
      <c r="D13558" s="4" t="s">
        <v>28157</v>
      </c>
      <c r="E13558" s="4" t="s">
        <v>28158</v>
      </c>
    </row>
    <row r="13559" spans="1:5">
      <c r="A13559" s="10">
        <v>2712</v>
      </c>
      <c r="B13559" s="4">
        <v>1</v>
      </c>
      <c r="C13559" s="4" t="s">
        <v>28156</v>
      </c>
      <c r="D13559" s="4" t="s">
        <v>28159</v>
      </c>
      <c r="E13559" s="4" t="s">
        <v>28160</v>
      </c>
    </row>
    <row r="13560" spans="1:5">
      <c r="A13560" s="10">
        <v>2713</v>
      </c>
      <c r="B13560" s="4">
        <v>1</v>
      </c>
      <c r="C13560" s="4" t="s">
        <v>28156</v>
      </c>
      <c r="D13560" s="4" t="s">
        <v>28161</v>
      </c>
      <c r="E13560" s="11">
        <v>9.3180000000000002E+24</v>
      </c>
    </row>
    <row r="13561" spans="1:5">
      <c r="A13561" s="10">
        <v>2714</v>
      </c>
      <c r="B13561" s="4">
        <v>1</v>
      </c>
      <c r="C13561" s="4" t="s">
        <v>28156</v>
      </c>
      <c r="D13561" s="4" t="s">
        <v>28162</v>
      </c>
      <c r="E13561" s="4" t="s">
        <v>28163</v>
      </c>
    </row>
    <row r="13562" spans="1:5">
      <c r="A13562" s="10" t="s">
        <v>15740</v>
      </c>
      <c r="B13562" s="4">
        <v>0</v>
      </c>
      <c r="C13562" s="4" t="s">
        <v>28156</v>
      </c>
      <c r="D13562" s="4" t="s">
        <v>28164</v>
      </c>
      <c r="E13562" s="4" t="s">
        <v>28165</v>
      </c>
    </row>
    <row r="13563" spans="1:5">
      <c r="A13563" s="10" t="s">
        <v>15757</v>
      </c>
      <c r="B13563" s="4">
        <v>0</v>
      </c>
      <c r="C13563" s="4" t="s">
        <v>28156</v>
      </c>
      <c r="D13563" s="4" t="s">
        <v>28166</v>
      </c>
      <c r="E13563" s="4" t="s">
        <v>28167</v>
      </c>
    </row>
    <row r="13564" spans="1:5">
      <c r="A13564" s="10" t="s">
        <v>15760</v>
      </c>
      <c r="B13564" s="4">
        <v>0</v>
      </c>
      <c r="C13564" s="4" t="s">
        <v>28156</v>
      </c>
      <c r="D13564" s="4" t="s">
        <v>28168</v>
      </c>
      <c r="E13564" s="4" t="s">
        <v>28169</v>
      </c>
    </row>
    <row r="13565" spans="1:5">
      <c r="A13565" s="10" t="s">
        <v>27</v>
      </c>
      <c r="B13565" s="4">
        <v>0</v>
      </c>
      <c r="C13565" s="4" t="s">
        <v>28156</v>
      </c>
      <c r="D13565" s="4" t="s">
        <v>28170</v>
      </c>
      <c r="E13565" s="4" t="s">
        <v>28171</v>
      </c>
    </row>
    <row r="13566" spans="1:5">
      <c r="A13566" s="10" t="s">
        <v>48</v>
      </c>
      <c r="B13566" s="4" t="s">
        <v>85</v>
      </c>
      <c r="C13566" s="4" t="s">
        <v>28156</v>
      </c>
      <c r="D13566" s="4" t="s">
        <v>28172</v>
      </c>
      <c r="E13566" s="4" t="s">
        <v>28173</v>
      </c>
    </row>
    <row r="13567" spans="1:5">
      <c r="A13567" s="10" t="s">
        <v>51</v>
      </c>
      <c r="B13567" s="4" t="s">
        <v>110</v>
      </c>
      <c r="C13567" s="4" t="s">
        <v>28156</v>
      </c>
      <c r="D13567" s="4" t="s">
        <v>28174</v>
      </c>
      <c r="E13567" s="4" t="s">
        <v>28175</v>
      </c>
    </row>
    <row r="13568" spans="1:5">
      <c r="A13568" s="10" t="s">
        <v>15740</v>
      </c>
      <c r="B13568" s="4">
        <v>0</v>
      </c>
      <c r="C13568" s="4" t="s">
        <v>28156</v>
      </c>
      <c r="D13568" s="4" t="s">
        <v>28176</v>
      </c>
      <c r="E13568" s="4" t="s">
        <v>28177</v>
      </c>
    </row>
    <row r="13569" spans="1:5">
      <c r="A13569" s="10" t="s">
        <v>15771</v>
      </c>
      <c r="B13569" s="4">
        <v>0</v>
      </c>
      <c r="C13569" s="4" t="s">
        <v>28156</v>
      </c>
      <c r="D13569" s="4" t="s">
        <v>28178</v>
      </c>
      <c r="E13569" s="4" t="s">
        <v>28179</v>
      </c>
    </row>
    <row r="13570" spans="1:5">
      <c r="A13570" s="10" t="s">
        <v>15774</v>
      </c>
      <c r="B13570" s="4">
        <v>0</v>
      </c>
      <c r="C13570" s="4" t="s">
        <v>28156</v>
      </c>
      <c r="D13570" s="4" t="s">
        <v>28180</v>
      </c>
      <c r="E13570" s="4" t="s">
        <v>28181</v>
      </c>
    </row>
    <row r="13571" spans="1:5">
      <c r="A13571" s="10" t="s">
        <v>27</v>
      </c>
      <c r="B13571" s="4">
        <v>0</v>
      </c>
      <c r="C13571" s="4" t="s">
        <v>28156</v>
      </c>
      <c r="D13571" s="4" t="s">
        <v>28182</v>
      </c>
      <c r="E13571" s="4" t="s">
        <v>28183</v>
      </c>
    </row>
    <row r="13572" spans="1:5">
      <c r="A13572" s="10" t="s">
        <v>56</v>
      </c>
      <c r="B13572" s="4" t="s">
        <v>40</v>
      </c>
      <c r="C13572" s="4" t="s">
        <v>28156</v>
      </c>
      <c r="D13572" s="4" t="s">
        <v>28184</v>
      </c>
      <c r="E13572" s="4" t="s">
        <v>28185</v>
      </c>
    </row>
    <row r="13573" spans="1:5">
      <c r="A13573" s="10" t="s">
        <v>59</v>
      </c>
      <c r="B13573" s="4">
        <v>3000</v>
      </c>
      <c r="C13573" s="4" t="s">
        <v>28156</v>
      </c>
      <c r="D13573" s="4" t="s">
        <v>28186</v>
      </c>
      <c r="E13573" s="4" t="s">
        <v>28187</v>
      </c>
    </row>
    <row r="13574" spans="1:5">
      <c r="A13574" s="10" t="s">
        <v>15740</v>
      </c>
      <c r="B13574" s="4">
        <v>0</v>
      </c>
      <c r="C13574" s="4" t="s">
        <v>28156</v>
      </c>
      <c r="D13574" s="4" t="s">
        <v>28188</v>
      </c>
      <c r="E13574" s="4" t="s">
        <v>28189</v>
      </c>
    </row>
    <row r="13575" spans="1:5">
      <c r="A13575" s="10" t="s">
        <v>15786</v>
      </c>
      <c r="B13575" s="4">
        <v>0</v>
      </c>
      <c r="C13575" s="4" t="s">
        <v>28156</v>
      </c>
      <c r="D13575" s="4" t="s">
        <v>28190</v>
      </c>
      <c r="E13575" s="4" t="s">
        <v>28191</v>
      </c>
    </row>
    <row r="13576" spans="1:5">
      <c r="A13576" s="10" t="s">
        <v>15789</v>
      </c>
      <c r="B13576" s="4">
        <v>0</v>
      </c>
      <c r="C13576" s="4" t="s">
        <v>28156</v>
      </c>
      <c r="D13576" s="4" t="s">
        <v>28192</v>
      </c>
      <c r="E13576" s="4" t="s">
        <v>28193</v>
      </c>
    </row>
    <row r="13577" spans="1:5">
      <c r="A13577" s="10" t="s">
        <v>27</v>
      </c>
      <c r="B13577" s="4">
        <v>0</v>
      </c>
      <c r="C13577" s="4" t="s">
        <v>28156</v>
      </c>
      <c r="D13577" s="4" t="s">
        <v>28194</v>
      </c>
      <c r="E13577" s="4" t="s">
        <v>28195</v>
      </c>
    </row>
    <row r="13578" spans="1:5">
      <c r="A13578" s="10" t="s">
        <v>30</v>
      </c>
      <c r="B13578" s="4">
        <v>4468</v>
      </c>
      <c r="C13578" s="4" t="s">
        <v>28156</v>
      </c>
      <c r="D13578" s="4" t="s">
        <v>28196</v>
      </c>
      <c r="E13578" s="4" t="s">
        <v>28197</v>
      </c>
    </row>
    <row r="13579" spans="1:5">
      <c r="A13579" s="10" t="s">
        <v>34</v>
      </c>
      <c r="B13579" s="4" t="s">
        <v>654</v>
      </c>
      <c r="C13579" s="4" t="s">
        <v>28156</v>
      </c>
      <c r="D13579" s="4" t="s">
        <v>28198</v>
      </c>
      <c r="E13579" s="4" t="s">
        <v>28199</v>
      </c>
    </row>
    <row r="13580" spans="1:5">
      <c r="A13580" s="10" t="s">
        <v>15740</v>
      </c>
      <c r="B13580" s="4">
        <v>0</v>
      </c>
      <c r="C13580" s="4" t="s">
        <v>28200</v>
      </c>
      <c r="D13580" s="4" t="s">
        <v>28201</v>
      </c>
      <c r="E13580" s="4" t="s">
        <v>28202</v>
      </c>
    </row>
    <row r="13581" spans="1:5">
      <c r="A13581" s="10" t="s">
        <v>15743</v>
      </c>
      <c r="B13581" s="4">
        <v>0</v>
      </c>
      <c r="C13581" s="4" t="s">
        <v>28200</v>
      </c>
      <c r="D13581" s="4" t="s">
        <v>28203</v>
      </c>
      <c r="E13581" s="4" t="s">
        <v>28204</v>
      </c>
    </row>
    <row r="13582" spans="1:5">
      <c r="A13582" s="10" t="s">
        <v>15746</v>
      </c>
      <c r="B13582" s="4">
        <v>0</v>
      </c>
      <c r="C13582" s="4" t="s">
        <v>28200</v>
      </c>
      <c r="D13582" s="4" t="s">
        <v>28205</v>
      </c>
      <c r="E13582" s="4" t="s">
        <v>28206</v>
      </c>
    </row>
    <row r="13583" spans="1:5">
      <c r="A13583" s="10" t="s">
        <v>27</v>
      </c>
      <c r="B13583" s="4">
        <v>0</v>
      </c>
      <c r="C13583" s="4" t="s">
        <v>28200</v>
      </c>
      <c r="D13583" s="4" t="s">
        <v>28207</v>
      </c>
      <c r="E13583" s="4" t="s">
        <v>28208</v>
      </c>
    </row>
    <row r="13584" spans="1:5">
      <c r="A13584" s="10" t="s">
        <v>39</v>
      </c>
      <c r="B13584" s="4" t="s">
        <v>40</v>
      </c>
      <c r="C13584" s="4" t="s">
        <v>28200</v>
      </c>
      <c r="D13584" s="4" t="s">
        <v>28209</v>
      </c>
      <c r="E13584" s="4" t="s">
        <v>28210</v>
      </c>
    </row>
    <row r="13585" spans="1:5">
      <c r="A13585" s="10" t="s">
        <v>43</v>
      </c>
      <c r="B13585" s="4" t="s">
        <v>654</v>
      </c>
      <c r="C13585" s="4" t="s">
        <v>28200</v>
      </c>
      <c r="D13585" s="4" t="s">
        <v>28211</v>
      </c>
      <c r="E13585" s="4" t="s">
        <v>28212</v>
      </c>
    </row>
    <row r="13586" spans="1:5">
      <c r="A13586" s="10">
        <v>2711</v>
      </c>
      <c r="B13586" s="4">
        <v>1</v>
      </c>
      <c r="C13586" s="4" t="s">
        <v>28213</v>
      </c>
      <c r="D13586" s="4">
        <v>23713852</v>
      </c>
      <c r="E13586" s="4" t="s">
        <v>28214</v>
      </c>
    </row>
    <row r="13587" spans="1:5">
      <c r="A13587" s="10">
        <v>2712</v>
      </c>
      <c r="B13587" s="4">
        <v>1</v>
      </c>
      <c r="C13587" s="4" t="s">
        <v>28213</v>
      </c>
      <c r="D13587" s="4" t="s">
        <v>28215</v>
      </c>
      <c r="E13587" s="4" t="s">
        <v>28216</v>
      </c>
    </row>
    <row r="13588" spans="1:5">
      <c r="A13588" s="10">
        <v>2713</v>
      </c>
      <c r="B13588" s="4">
        <v>1</v>
      </c>
      <c r="C13588" s="4" t="s">
        <v>28213</v>
      </c>
      <c r="D13588" s="4" t="s">
        <v>28217</v>
      </c>
      <c r="E13588" s="4" t="s">
        <v>28218</v>
      </c>
    </row>
    <row r="13589" spans="1:5">
      <c r="A13589" s="10">
        <v>2714</v>
      </c>
      <c r="B13589" s="4">
        <v>1</v>
      </c>
      <c r="C13589" s="4" t="s">
        <v>28213</v>
      </c>
      <c r="D13589" s="4" t="s">
        <v>28219</v>
      </c>
      <c r="E13589" s="4" t="s">
        <v>28220</v>
      </c>
    </row>
    <row r="13590" spans="1:5">
      <c r="A13590" s="10" t="s">
        <v>27</v>
      </c>
      <c r="B13590" s="4">
        <v>0</v>
      </c>
      <c r="C13590" s="4" t="s">
        <v>28213</v>
      </c>
      <c r="D13590" s="4">
        <v>23773833</v>
      </c>
      <c r="E13590" s="4" t="s">
        <v>28221</v>
      </c>
    </row>
    <row r="13591" spans="1:5">
      <c r="A13591" s="10" t="s">
        <v>56</v>
      </c>
      <c r="B13591" s="4" t="s">
        <v>40</v>
      </c>
      <c r="C13591" s="4" t="s">
        <v>28213</v>
      </c>
      <c r="D13591" s="4" t="s">
        <v>28222</v>
      </c>
      <c r="E13591" s="4" t="s">
        <v>28223</v>
      </c>
    </row>
    <row r="13592" spans="1:5">
      <c r="A13592" s="10" t="s">
        <v>59</v>
      </c>
      <c r="B13592" s="4">
        <v>4000</v>
      </c>
      <c r="C13592" s="4" t="s">
        <v>28213</v>
      </c>
      <c r="D13592" s="4">
        <v>23774717</v>
      </c>
      <c r="E13592" s="4" t="s">
        <v>28224</v>
      </c>
    </row>
    <row r="13593" spans="1:5">
      <c r="A13593" s="10" t="s">
        <v>27</v>
      </c>
      <c r="B13593" s="4">
        <v>0</v>
      </c>
      <c r="C13593" s="4" t="s">
        <v>28213</v>
      </c>
      <c r="D13593" s="4" t="s">
        <v>28225</v>
      </c>
      <c r="E13593" s="4" t="s">
        <v>28226</v>
      </c>
    </row>
    <row r="13594" spans="1:5">
      <c r="A13594" s="10" t="s">
        <v>30</v>
      </c>
      <c r="B13594" s="4">
        <v>4468</v>
      </c>
      <c r="C13594" s="4" t="s">
        <v>28213</v>
      </c>
      <c r="D13594" s="4" t="s">
        <v>28227</v>
      </c>
      <c r="E13594" s="4" t="s">
        <v>28228</v>
      </c>
    </row>
    <row r="13595" spans="1:5">
      <c r="A13595" s="10" t="s">
        <v>34</v>
      </c>
      <c r="B13595" s="4" t="s">
        <v>424</v>
      </c>
      <c r="C13595" s="4" t="s">
        <v>28213</v>
      </c>
      <c r="D13595" s="4" t="s">
        <v>28229</v>
      </c>
      <c r="E13595" s="4" t="s">
        <v>28230</v>
      </c>
    </row>
    <row r="13596" spans="1:5">
      <c r="A13596" s="10" t="s">
        <v>27</v>
      </c>
      <c r="B13596" s="4">
        <v>0</v>
      </c>
      <c r="C13596" s="4" t="s">
        <v>28231</v>
      </c>
      <c r="D13596" s="4" t="s">
        <v>28232</v>
      </c>
      <c r="E13596" s="4" t="s">
        <v>28233</v>
      </c>
    </row>
    <row r="13597" spans="1:5">
      <c r="A13597" s="10" t="s">
        <v>39</v>
      </c>
      <c r="B13597" s="4" t="s">
        <v>40</v>
      </c>
      <c r="C13597" s="4" t="s">
        <v>28231</v>
      </c>
      <c r="D13597" s="4" t="s">
        <v>28234</v>
      </c>
      <c r="E13597" s="4" t="s">
        <v>28235</v>
      </c>
    </row>
    <row r="13598" spans="1:5">
      <c r="A13598" s="10" t="s">
        <v>43</v>
      </c>
      <c r="B13598" s="4" t="s">
        <v>219</v>
      </c>
      <c r="C13598" s="4" t="s">
        <v>28231</v>
      </c>
      <c r="D13598" s="4" t="s">
        <v>28236</v>
      </c>
      <c r="E13598" s="4" t="s">
        <v>28237</v>
      </c>
    </row>
    <row r="13599" spans="1:5">
      <c r="A13599" s="10" t="s">
        <v>27</v>
      </c>
      <c r="B13599" s="4">
        <v>0</v>
      </c>
      <c r="C13599" s="4" t="s">
        <v>28231</v>
      </c>
      <c r="D13599" s="4" t="s">
        <v>28238</v>
      </c>
      <c r="E13599" s="4" t="s">
        <v>28239</v>
      </c>
    </row>
    <row r="13600" spans="1:5">
      <c r="A13600" s="10" t="s">
        <v>48</v>
      </c>
      <c r="B13600" s="4" t="s">
        <v>85</v>
      </c>
      <c r="C13600" s="4" t="s">
        <v>28231</v>
      </c>
      <c r="D13600" s="4" t="s">
        <v>28240</v>
      </c>
      <c r="E13600" s="4" t="s">
        <v>28241</v>
      </c>
    </row>
    <row r="13601" spans="1:5">
      <c r="A13601" s="10" t="s">
        <v>51</v>
      </c>
      <c r="B13601" s="4" t="s">
        <v>654</v>
      </c>
      <c r="C13601" s="4" t="s">
        <v>28231</v>
      </c>
      <c r="D13601" s="4" t="s">
        <v>28242</v>
      </c>
      <c r="E13601" s="4" t="s">
        <v>28243</v>
      </c>
    </row>
    <row r="13602" spans="1:5">
      <c r="A13602" s="10">
        <v>2711</v>
      </c>
      <c r="B13602" s="4">
        <v>1</v>
      </c>
      <c r="C13602" s="4" t="s">
        <v>28244</v>
      </c>
      <c r="D13602" s="11">
        <v>4.7440999999999997E+57</v>
      </c>
      <c r="E13602" s="11" t="s">
        <v>28245</v>
      </c>
    </row>
    <row r="13603" spans="1:5">
      <c r="A13603" s="10">
        <v>2712</v>
      </c>
      <c r="B13603" s="4">
        <v>1</v>
      </c>
      <c r="C13603" s="4" t="s">
        <v>28244</v>
      </c>
      <c r="D13603" s="4" t="s">
        <v>28246</v>
      </c>
      <c r="E13603" s="4" t="s">
        <v>28247</v>
      </c>
    </row>
    <row r="13604" spans="1:5">
      <c r="A13604" s="10">
        <v>2713</v>
      </c>
      <c r="B13604" s="4">
        <v>1</v>
      </c>
      <c r="C13604" s="4" t="s">
        <v>28244</v>
      </c>
      <c r="D13604" s="4" t="s">
        <v>28248</v>
      </c>
      <c r="E13604" s="4" t="s">
        <v>28249</v>
      </c>
    </row>
    <row r="13605" spans="1:5">
      <c r="A13605" s="10">
        <v>2714</v>
      </c>
      <c r="B13605" s="4">
        <v>1</v>
      </c>
      <c r="C13605" s="4" t="s">
        <v>28244</v>
      </c>
      <c r="D13605" s="4">
        <v>47443476</v>
      </c>
      <c r="E13605" s="4" t="s">
        <v>28250</v>
      </c>
    </row>
    <row r="13606" spans="1:5">
      <c r="A13606" s="10" t="s">
        <v>27</v>
      </c>
      <c r="B13606" s="4">
        <v>0</v>
      </c>
      <c r="C13606" s="4" t="s">
        <v>28244</v>
      </c>
      <c r="D13606" s="4" t="s">
        <v>28251</v>
      </c>
      <c r="E13606" s="4" t="s">
        <v>28252</v>
      </c>
    </row>
    <row r="13607" spans="1:5">
      <c r="A13607" s="10" t="s">
        <v>30</v>
      </c>
      <c r="B13607" s="4" t="s">
        <v>23764</v>
      </c>
      <c r="C13607" s="4" t="s">
        <v>28244</v>
      </c>
      <c r="D13607" s="4" t="s">
        <v>28253</v>
      </c>
      <c r="E13607" s="4" t="s">
        <v>28254</v>
      </c>
    </row>
    <row r="13608" spans="1:5">
      <c r="A13608" s="10" t="s">
        <v>34</v>
      </c>
      <c r="B13608" s="4" t="s">
        <v>452</v>
      </c>
      <c r="C13608" s="4" t="s">
        <v>28244</v>
      </c>
      <c r="D13608" s="4" t="s">
        <v>28255</v>
      </c>
      <c r="E13608" s="4" t="s">
        <v>28256</v>
      </c>
    </row>
    <row r="13609" spans="1:5">
      <c r="A13609" s="10" t="s">
        <v>27</v>
      </c>
      <c r="B13609" s="4">
        <v>0</v>
      </c>
      <c r="C13609" s="4" t="s">
        <v>28244</v>
      </c>
      <c r="D13609" s="4" t="s">
        <v>28257</v>
      </c>
      <c r="E13609" s="4" t="s">
        <v>28258</v>
      </c>
    </row>
    <row r="13610" spans="1:5">
      <c r="A13610" s="10" t="s">
        <v>39</v>
      </c>
      <c r="B13610" s="4" t="s">
        <v>40</v>
      </c>
      <c r="C13610" s="4" t="s">
        <v>28244</v>
      </c>
      <c r="D13610" s="4" t="s">
        <v>28259</v>
      </c>
      <c r="E13610" s="4" t="s">
        <v>28260</v>
      </c>
    </row>
    <row r="13611" spans="1:5">
      <c r="A13611" s="10" t="s">
        <v>43</v>
      </c>
      <c r="B13611" s="4" t="s">
        <v>150</v>
      </c>
      <c r="C13611" s="4" t="s">
        <v>28244</v>
      </c>
      <c r="D13611" s="4" t="s">
        <v>28261</v>
      </c>
      <c r="E13611" s="4" t="s">
        <v>28262</v>
      </c>
    </row>
    <row r="13612" spans="1:5">
      <c r="A13612" s="10" t="s">
        <v>27</v>
      </c>
      <c r="B13612" s="4">
        <v>0</v>
      </c>
      <c r="C13612" s="4" t="s">
        <v>28244</v>
      </c>
      <c r="D13612" s="4" t="s">
        <v>28263</v>
      </c>
      <c r="E13612" s="4" t="s">
        <v>28264</v>
      </c>
    </row>
    <row r="13613" spans="1:5">
      <c r="A13613" s="10" t="s">
        <v>48</v>
      </c>
      <c r="B13613" s="4" t="s">
        <v>85</v>
      </c>
      <c r="C13613" s="4" t="s">
        <v>28244</v>
      </c>
      <c r="D13613" s="4" t="s">
        <v>28265</v>
      </c>
      <c r="E13613" s="4" t="s">
        <v>28266</v>
      </c>
    </row>
    <row r="13614" spans="1:5">
      <c r="A13614" s="10" t="s">
        <v>51</v>
      </c>
      <c r="B13614" s="4">
        <v>4000</v>
      </c>
      <c r="C13614" s="4" t="s">
        <v>28244</v>
      </c>
      <c r="D13614" s="4" t="s">
        <v>28267</v>
      </c>
      <c r="E13614" s="4" t="s">
        <v>28268</v>
      </c>
    </row>
    <row r="13615" spans="1:5">
      <c r="A13615" s="10" t="s">
        <v>27</v>
      </c>
      <c r="B13615" s="4">
        <v>0</v>
      </c>
      <c r="C13615" s="4" t="s">
        <v>28269</v>
      </c>
      <c r="D13615" s="4" t="s">
        <v>28270</v>
      </c>
      <c r="E13615" s="4" t="s">
        <v>28271</v>
      </c>
    </row>
    <row r="13616" spans="1:5">
      <c r="A13616" s="10" t="s">
        <v>56</v>
      </c>
      <c r="B13616" s="4" t="s">
        <v>40</v>
      </c>
      <c r="C13616" s="4" t="s">
        <v>28269</v>
      </c>
      <c r="D13616" s="4" t="s">
        <v>28272</v>
      </c>
      <c r="E13616" s="4" t="s">
        <v>28273</v>
      </c>
    </row>
    <row r="13617" spans="1:5">
      <c r="A13617" s="10" t="s">
        <v>59</v>
      </c>
      <c r="B13617" s="4">
        <v>2800</v>
      </c>
      <c r="C13617" s="4" t="s">
        <v>28269</v>
      </c>
      <c r="D13617" s="4" t="s">
        <v>28274</v>
      </c>
      <c r="E13617" s="4" t="s">
        <v>28275</v>
      </c>
    </row>
    <row r="13618" spans="1:5">
      <c r="A13618" s="10">
        <v>2711</v>
      </c>
      <c r="B13618" s="4">
        <v>1</v>
      </c>
      <c r="C13618" s="4" t="s">
        <v>28276</v>
      </c>
      <c r="D13618" s="4" t="s">
        <v>28277</v>
      </c>
      <c r="E13618" s="4" t="s">
        <v>28278</v>
      </c>
    </row>
    <row r="13619" spans="1:5">
      <c r="A13619" s="10">
        <v>2712</v>
      </c>
      <c r="B13619" s="4">
        <v>1</v>
      </c>
      <c r="C13619" s="4" t="s">
        <v>28276</v>
      </c>
      <c r="D13619" s="4" t="s">
        <v>28279</v>
      </c>
      <c r="E13619" s="4" t="s">
        <v>28280</v>
      </c>
    </row>
    <row r="13620" spans="1:5">
      <c r="A13620" s="10">
        <v>2713</v>
      </c>
      <c r="B13620" s="4">
        <v>1</v>
      </c>
      <c r="C13620" s="4" t="s">
        <v>28276</v>
      </c>
      <c r="D13620" s="4" t="s">
        <v>28281</v>
      </c>
      <c r="E13620" s="4" t="s">
        <v>28282</v>
      </c>
    </row>
    <row r="13621" spans="1:5">
      <c r="A13621" s="10">
        <v>2714</v>
      </c>
      <c r="B13621" s="4">
        <v>1</v>
      </c>
      <c r="C13621" s="4" t="s">
        <v>28276</v>
      </c>
      <c r="D13621" s="4" t="s">
        <v>28283</v>
      </c>
      <c r="E13621" s="4" t="s">
        <v>28284</v>
      </c>
    </row>
    <row r="13622" spans="1:5">
      <c r="A13622" s="10" t="s">
        <v>27</v>
      </c>
      <c r="B13622" s="4">
        <v>0</v>
      </c>
      <c r="C13622" s="4" t="s">
        <v>28276</v>
      </c>
      <c r="D13622" s="4" t="s">
        <v>28285</v>
      </c>
      <c r="E13622" s="4" t="s">
        <v>28286</v>
      </c>
    </row>
    <row r="13623" spans="1:5">
      <c r="A13623" s="10" t="s">
        <v>39</v>
      </c>
      <c r="B13623" s="4" t="s">
        <v>85</v>
      </c>
      <c r="C13623" s="4" t="s">
        <v>28276</v>
      </c>
      <c r="D13623" s="4" t="s">
        <v>28287</v>
      </c>
      <c r="E13623" s="4" t="s">
        <v>28288</v>
      </c>
    </row>
    <row r="13624" spans="1:5">
      <c r="A13624" s="10" t="s">
        <v>43</v>
      </c>
      <c r="B13624" s="4">
        <v>8000</v>
      </c>
      <c r="C13624" s="4" t="s">
        <v>28276</v>
      </c>
      <c r="D13624" s="4" t="s">
        <v>28289</v>
      </c>
      <c r="E13624" s="4" t="s">
        <v>28290</v>
      </c>
    </row>
    <row r="13625" spans="1:5">
      <c r="A13625" s="10" t="s">
        <v>27</v>
      </c>
      <c r="B13625" s="4">
        <v>0</v>
      </c>
      <c r="C13625" s="4" t="s">
        <v>28276</v>
      </c>
      <c r="D13625" s="4" t="s">
        <v>28291</v>
      </c>
      <c r="E13625" s="4" t="s">
        <v>28292</v>
      </c>
    </row>
    <row r="13626" spans="1:5">
      <c r="A13626" s="10" t="s">
        <v>48</v>
      </c>
      <c r="B13626" s="4" t="s">
        <v>40</v>
      </c>
      <c r="C13626" s="4" t="s">
        <v>28276</v>
      </c>
      <c r="D13626" s="4" t="s">
        <v>28293</v>
      </c>
      <c r="E13626" s="4" t="s">
        <v>28294</v>
      </c>
    </row>
    <row r="13627" spans="1:5">
      <c r="A13627" s="10" t="s">
        <v>51</v>
      </c>
      <c r="B13627" s="4" t="s">
        <v>110</v>
      </c>
      <c r="C13627" s="4" t="s">
        <v>28276</v>
      </c>
      <c r="D13627" s="4" t="s">
        <v>28295</v>
      </c>
      <c r="E13627" s="4" t="s">
        <v>28296</v>
      </c>
    </row>
    <row r="13628" spans="1:5">
      <c r="A13628" s="10" t="s">
        <v>27</v>
      </c>
      <c r="B13628" s="4">
        <v>0</v>
      </c>
      <c r="C13628" s="4" t="s">
        <v>28276</v>
      </c>
      <c r="D13628" s="4" t="s">
        <v>28297</v>
      </c>
      <c r="E13628" s="4" t="s">
        <v>28298</v>
      </c>
    </row>
    <row r="13629" spans="1:5">
      <c r="A13629" s="10" t="s">
        <v>56</v>
      </c>
      <c r="B13629" s="4" t="s">
        <v>40</v>
      </c>
      <c r="C13629" s="4" t="s">
        <v>28276</v>
      </c>
      <c r="D13629" s="4" t="s">
        <v>28299</v>
      </c>
      <c r="E13629" s="4" t="s">
        <v>28300</v>
      </c>
    </row>
    <row r="13630" spans="1:5">
      <c r="A13630" s="10" t="s">
        <v>59</v>
      </c>
      <c r="B13630" s="4" t="s">
        <v>506</v>
      </c>
      <c r="C13630" s="4" t="s">
        <v>28276</v>
      </c>
      <c r="D13630" s="4" t="s">
        <v>28301</v>
      </c>
      <c r="E13630" s="4" t="s">
        <v>28302</v>
      </c>
    </row>
    <row r="13631" spans="1:5">
      <c r="A13631" s="10" t="s">
        <v>27</v>
      </c>
      <c r="B13631" s="4">
        <v>0</v>
      </c>
      <c r="C13631" s="4" t="s">
        <v>28303</v>
      </c>
      <c r="D13631" s="4" t="s">
        <v>28304</v>
      </c>
      <c r="E13631" s="4" t="s">
        <v>28305</v>
      </c>
    </row>
    <row r="13632" spans="1:5">
      <c r="A13632" s="10" t="s">
        <v>30</v>
      </c>
      <c r="B13632" s="4" t="s">
        <v>23764</v>
      </c>
      <c r="C13632" s="4" t="s">
        <v>28303</v>
      </c>
      <c r="D13632" s="4" t="s">
        <v>28306</v>
      </c>
      <c r="E13632" s="4" t="s">
        <v>28307</v>
      </c>
    </row>
    <row r="13633" spans="1:5">
      <c r="A13633" s="10" t="s">
        <v>34</v>
      </c>
      <c r="B13633" s="4" t="s">
        <v>219</v>
      </c>
      <c r="C13633" s="4" t="s">
        <v>28303</v>
      </c>
      <c r="D13633" s="4" t="s">
        <v>28308</v>
      </c>
      <c r="E13633" s="4" t="s">
        <v>28309</v>
      </c>
    </row>
    <row r="13634" spans="1:5">
      <c r="A13634" s="10">
        <v>2711</v>
      </c>
      <c r="B13634" s="4">
        <v>1</v>
      </c>
      <c r="C13634" s="4" t="s">
        <v>28310</v>
      </c>
      <c r="D13634" s="4" t="s">
        <v>28311</v>
      </c>
      <c r="E13634" s="4" t="s">
        <v>28312</v>
      </c>
    </row>
    <row r="13635" spans="1:5">
      <c r="A13635" s="10">
        <v>2712</v>
      </c>
      <c r="B13635" s="4">
        <v>1</v>
      </c>
      <c r="C13635" s="4" t="s">
        <v>28310</v>
      </c>
      <c r="D13635" s="4" t="s">
        <v>28313</v>
      </c>
      <c r="E13635" s="4" t="s">
        <v>28314</v>
      </c>
    </row>
    <row r="13636" spans="1:5">
      <c r="A13636" s="10">
        <v>2713</v>
      </c>
      <c r="B13636" s="4">
        <v>1</v>
      </c>
      <c r="C13636" s="4" t="s">
        <v>28310</v>
      </c>
      <c r="D13636" s="4" t="s">
        <v>28315</v>
      </c>
      <c r="E13636" s="4" t="s">
        <v>28316</v>
      </c>
    </row>
    <row r="13637" spans="1:5">
      <c r="A13637" s="10">
        <v>2714</v>
      </c>
      <c r="B13637" s="4">
        <v>1</v>
      </c>
      <c r="C13637" s="4" t="s">
        <v>28310</v>
      </c>
      <c r="D13637" s="4" t="s">
        <v>28317</v>
      </c>
      <c r="E13637" s="4" t="s">
        <v>28318</v>
      </c>
    </row>
    <row r="13638" spans="1:5">
      <c r="A13638" s="10" t="s">
        <v>27</v>
      </c>
      <c r="B13638" s="4">
        <v>0</v>
      </c>
      <c r="C13638" s="4" t="s">
        <v>28310</v>
      </c>
      <c r="D13638" s="4" t="s">
        <v>28319</v>
      </c>
      <c r="E13638" s="4" t="s">
        <v>28320</v>
      </c>
    </row>
    <row r="13639" spans="1:5">
      <c r="A13639" s="10" t="s">
        <v>48</v>
      </c>
      <c r="B13639" s="4" t="s">
        <v>85</v>
      </c>
      <c r="C13639" s="4" t="s">
        <v>28310</v>
      </c>
      <c r="D13639" s="4" t="s">
        <v>28321</v>
      </c>
      <c r="E13639" s="4" t="s">
        <v>28322</v>
      </c>
    </row>
    <row r="13640" spans="1:5">
      <c r="A13640" s="10" t="s">
        <v>51</v>
      </c>
      <c r="B13640" s="4">
        <v>6000</v>
      </c>
      <c r="C13640" s="4" t="s">
        <v>28310</v>
      </c>
      <c r="D13640" s="4" t="s">
        <v>28323</v>
      </c>
      <c r="E13640" s="4" t="s">
        <v>28324</v>
      </c>
    </row>
    <row r="13641" spans="1:5">
      <c r="A13641" s="10" t="s">
        <v>27</v>
      </c>
      <c r="B13641" s="4">
        <v>0</v>
      </c>
      <c r="C13641" s="4" t="s">
        <v>28310</v>
      </c>
      <c r="D13641" s="4" t="s">
        <v>28325</v>
      </c>
      <c r="E13641" s="4" t="s">
        <v>28326</v>
      </c>
    </row>
    <row r="13642" spans="1:5">
      <c r="A13642" s="10" t="s">
        <v>56</v>
      </c>
      <c r="B13642" s="4" t="s">
        <v>40</v>
      </c>
      <c r="C13642" s="4" t="s">
        <v>28310</v>
      </c>
      <c r="D13642" s="4" t="s">
        <v>28327</v>
      </c>
      <c r="E13642" s="4" t="s">
        <v>28328</v>
      </c>
    </row>
    <row r="13643" spans="1:5">
      <c r="A13643" s="10" t="s">
        <v>59</v>
      </c>
      <c r="B13643" s="4">
        <v>2800</v>
      </c>
      <c r="C13643" s="4" t="s">
        <v>28310</v>
      </c>
      <c r="D13643" s="4" t="s">
        <v>28329</v>
      </c>
      <c r="E13643" s="4" t="s">
        <v>28330</v>
      </c>
    </row>
    <row r="13644" spans="1:5">
      <c r="A13644" s="10" t="s">
        <v>27</v>
      </c>
      <c r="B13644" s="4">
        <v>0</v>
      </c>
      <c r="C13644" s="4" t="s">
        <v>28310</v>
      </c>
      <c r="D13644" s="4" t="s">
        <v>28331</v>
      </c>
      <c r="E13644" s="4" t="s">
        <v>28332</v>
      </c>
    </row>
    <row r="13645" spans="1:5">
      <c r="A13645" s="10" t="s">
        <v>30</v>
      </c>
      <c r="B13645" s="4">
        <v>4468</v>
      </c>
      <c r="C13645" s="4" t="s">
        <v>28310</v>
      </c>
      <c r="D13645" s="4" t="s">
        <v>28333</v>
      </c>
      <c r="E13645" s="4" t="s">
        <v>28334</v>
      </c>
    </row>
    <row r="13646" spans="1:5">
      <c r="A13646" s="10" t="s">
        <v>34</v>
      </c>
      <c r="B13646" s="4">
        <v>7800</v>
      </c>
      <c r="C13646" s="4" t="s">
        <v>28310</v>
      </c>
      <c r="D13646" s="4" t="s">
        <v>28335</v>
      </c>
      <c r="E13646" s="4" t="s">
        <v>28336</v>
      </c>
    </row>
    <row r="13647" spans="1:5">
      <c r="A13647" s="10" t="s">
        <v>27</v>
      </c>
      <c r="B13647" s="4">
        <v>0</v>
      </c>
      <c r="C13647" s="4" t="s">
        <v>28310</v>
      </c>
      <c r="D13647" s="4" t="s">
        <v>28337</v>
      </c>
      <c r="E13647" s="4" t="s">
        <v>28338</v>
      </c>
    </row>
    <row r="13648" spans="1:5">
      <c r="A13648" s="10" t="s">
        <v>39</v>
      </c>
      <c r="B13648" s="4" t="s">
        <v>40</v>
      </c>
      <c r="C13648" s="4" t="s">
        <v>28310</v>
      </c>
      <c r="D13648" s="4" t="s">
        <v>28339</v>
      </c>
      <c r="E13648" s="4" t="s">
        <v>28340</v>
      </c>
    </row>
    <row r="13649" spans="1:5">
      <c r="A13649" s="10" t="s">
        <v>43</v>
      </c>
      <c r="B13649" s="4" t="s">
        <v>825</v>
      </c>
      <c r="C13649" s="4" t="s">
        <v>28310</v>
      </c>
      <c r="D13649" s="4" t="s">
        <v>28341</v>
      </c>
      <c r="E13649" s="4" t="s">
        <v>28342</v>
      </c>
    </row>
    <row r="13650" spans="1:5">
      <c r="A13650" s="10">
        <v>2711</v>
      </c>
      <c r="B13650" s="4">
        <v>1</v>
      </c>
      <c r="C13650" s="4" t="s">
        <v>28343</v>
      </c>
      <c r="D13650" s="4" t="s">
        <v>28344</v>
      </c>
      <c r="E13650" s="4" t="s">
        <v>28345</v>
      </c>
    </row>
    <row r="13651" spans="1:5">
      <c r="A13651" s="10">
        <v>2712</v>
      </c>
      <c r="B13651" s="4">
        <v>1</v>
      </c>
      <c r="C13651" s="4" t="s">
        <v>28343</v>
      </c>
      <c r="D13651" s="4" t="s">
        <v>28346</v>
      </c>
      <c r="E13651" s="4" t="s">
        <v>28347</v>
      </c>
    </row>
    <row r="13652" spans="1:5">
      <c r="A13652" s="10">
        <v>2713</v>
      </c>
      <c r="B13652" s="4">
        <v>1</v>
      </c>
      <c r="C13652" s="4" t="s">
        <v>28343</v>
      </c>
      <c r="D13652" s="4" t="s">
        <v>28348</v>
      </c>
      <c r="E13652" s="4" t="s">
        <v>28349</v>
      </c>
    </row>
    <row r="13653" spans="1:5">
      <c r="A13653" s="10">
        <v>2714</v>
      </c>
      <c r="B13653" s="4">
        <v>1</v>
      </c>
      <c r="C13653" s="4" t="s">
        <v>28343</v>
      </c>
      <c r="D13653" s="4" t="s">
        <v>28350</v>
      </c>
      <c r="E13653" s="4" t="s">
        <v>28351</v>
      </c>
    </row>
    <row r="13654" spans="1:5">
      <c r="A13654" s="10" t="s">
        <v>27</v>
      </c>
      <c r="B13654" s="4">
        <v>0</v>
      </c>
      <c r="C13654" s="4" t="s">
        <v>28352</v>
      </c>
      <c r="D13654" s="4" t="s">
        <v>28353</v>
      </c>
      <c r="E13654" s="4" t="s">
        <v>28354</v>
      </c>
    </row>
    <row r="13655" spans="1:5">
      <c r="A13655" s="10" t="s">
        <v>56</v>
      </c>
      <c r="B13655" s="4" t="s">
        <v>85</v>
      </c>
      <c r="C13655" s="4" t="s">
        <v>28352</v>
      </c>
      <c r="D13655" s="4" t="s">
        <v>28355</v>
      </c>
      <c r="E13655" s="4" t="s">
        <v>28356</v>
      </c>
    </row>
    <row r="13656" spans="1:5">
      <c r="A13656" s="10" t="s">
        <v>59</v>
      </c>
      <c r="B13656" s="4">
        <v>1000</v>
      </c>
      <c r="C13656" s="4" t="s">
        <v>28352</v>
      </c>
      <c r="D13656" s="4" t="s">
        <v>28357</v>
      </c>
      <c r="E13656" s="4" t="s">
        <v>28358</v>
      </c>
    </row>
    <row r="13657" spans="1:5">
      <c r="A13657" s="10" t="s">
        <v>27</v>
      </c>
      <c r="B13657" s="4">
        <v>0</v>
      </c>
      <c r="C13657" s="4" t="s">
        <v>28352</v>
      </c>
      <c r="D13657" s="4" t="s">
        <v>28359</v>
      </c>
      <c r="E13657" s="4" t="s">
        <v>28360</v>
      </c>
    </row>
    <row r="13658" spans="1:5">
      <c r="A13658" s="10" t="s">
        <v>30</v>
      </c>
      <c r="B13658" s="4">
        <v>4468</v>
      </c>
      <c r="C13658" s="4" t="s">
        <v>28352</v>
      </c>
      <c r="D13658" s="4" t="s">
        <v>28361</v>
      </c>
      <c r="E13658" s="4" t="s">
        <v>28362</v>
      </c>
    </row>
    <row r="13659" spans="1:5">
      <c r="A13659" s="10" t="s">
        <v>34</v>
      </c>
      <c r="B13659" s="4">
        <v>9000</v>
      </c>
      <c r="C13659" s="4" t="s">
        <v>28352</v>
      </c>
      <c r="D13659" s="4" t="s">
        <v>28363</v>
      </c>
      <c r="E13659" s="4">
        <v>41171902</v>
      </c>
    </row>
    <row r="13660" spans="1:5">
      <c r="A13660" s="10" t="s">
        <v>27</v>
      </c>
      <c r="B13660" s="4">
        <v>0</v>
      </c>
      <c r="C13660" s="4" t="s">
        <v>28352</v>
      </c>
      <c r="D13660" s="4" t="s">
        <v>28364</v>
      </c>
      <c r="E13660" s="4" t="s">
        <v>28365</v>
      </c>
    </row>
    <row r="13661" spans="1:5">
      <c r="A13661" s="10" t="s">
        <v>39</v>
      </c>
      <c r="B13661" s="4" t="s">
        <v>40</v>
      </c>
      <c r="C13661" s="4" t="s">
        <v>28352</v>
      </c>
      <c r="D13661" s="4" t="s">
        <v>28366</v>
      </c>
      <c r="E13661" s="4" t="s">
        <v>28367</v>
      </c>
    </row>
    <row r="13662" spans="1:5">
      <c r="A13662" s="10" t="s">
        <v>43</v>
      </c>
      <c r="B13662" s="4">
        <v>7800</v>
      </c>
      <c r="C13662" s="4" t="s">
        <v>28352</v>
      </c>
      <c r="D13662" s="4" t="s">
        <v>28368</v>
      </c>
      <c r="E13662" s="4" t="s">
        <v>28369</v>
      </c>
    </row>
    <row r="13663" spans="1:5">
      <c r="A13663" s="10" t="s">
        <v>27</v>
      </c>
      <c r="B13663" s="4">
        <v>0</v>
      </c>
      <c r="C13663" s="4" t="s">
        <v>28352</v>
      </c>
      <c r="D13663" s="4" t="s">
        <v>28370</v>
      </c>
      <c r="E13663" s="4" t="s">
        <v>28371</v>
      </c>
    </row>
    <row r="13664" spans="1:5">
      <c r="A13664" s="10" t="s">
        <v>48</v>
      </c>
      <c r="B13664" s="4" t="s">
        <v>85</v>
      </c>
      <c r="C13664" s="4" t="s">
        <v>28352</v>
      </c>
      <c r="D13664" s="4" t="s">
        <v>28372</v>
      </c>
      <c r="E13664" s="4" t="s">
        <v>28373</v>
      </c>
    </row>
    <row r="13665" spans="1:5">
      <c r="A13665" s="10" t="s">
        <v>51</v>
      </c>
      <c r="B13665" s="4">
        <v>7800</v>
      </c>
      <c r="C13665" s="4" t="s">
        <v>28352</v>
      </c>
      <c r="D13665" s="4" t="s">
        <v>28374</v>
      </c>
      <c r="E13665" s="4" t="s">
        <v>28375</v>
      </c>
    </row>
    <row r="13666" spans="1:5">
      <c r="A13666" s="10">
        <v>2711</v>
      </c>
      <c r="B13666" s="4">
        <v>1</v>
      </c>
      <c r="C13666" s="4" t="s">
        <v>28376</v>
      </c>
      <c r="D13666" s="4" t="s">
        <v>28377</v>
      </c>
      <c r="E13666" s="4" t="s">
        <v>28378</v>
      </c>
    </row>
    <row r="13667" spans="1:5">
      <c r="A13667" s="10">
        <v>2712</v>
      </c>
      <c r="B13667" s="4">
        <v>1</v>
      </c>
      <c r="C13667" s="4" t="s">
        <v>28376</v>
      </c>
      <c r="D13667" s="4" t="s">
        <v>28379</v>
      </c>
      <c r="E13667" s="4" t="s">
        <v>28380</v>
      </c>
    </row>
    <row r="13668" spans="1:5">
      <c r="A13668" s="10">
        <v>2713</v>
      </c>
      <c r="B13668" s="4">
        <v>1</v>
      </c>
      <c r="C13668" s="4" t="s">
        <v>28376</v>
      </c>
      <c r="D13668" s="4" t="s">
        <v>28381</v>
      </c>
      <c r="E13668" s="4" t="s">
        <v>28382</v>
      </c>
    </row>
    <row r="13669" spans="1:5">
      <c r="A13669" s="10">
        <v>2714</v>
      </c>
      <c r="B13669" s="4">
        <v>1</v>
      </c>
      <c r="C13669" s="4" t="s">
        <v>28376</v>
      </c>
      <c r="D13669" s="4" t="s">
        <v>28383</v>
      </c>
      <c r="E13669" s="4" t="s">
        <v>28384</v>
      </c>
    </row>
    <row r="13670" spans="1:5">
      <c r="A13670" s="10" t="s">
        <v>27</v>
      </c>
      <c r="B13670" s="4">
        <v>0</v>
      </c>
      <c r="C13670" s="4" t="s">
        <v>28385</v>
      </c>
      <c r="D13670" s="4" t="s">
        <v>28386</v>
      </c>
      <c r="E13670" s="4" t="s">
        <v>28387</v>
      </c>
    </row>
    <row r="13671" spans="1:5">
      <c r="A13671" s="10" t="s">
        <v>30</v>
      </c>
      <c r="B13671" s="4" t="s">
        <v>23764</v>
      </c>
      <c r="C13671" s="4" t="s">
        <v>28385</v>
      </c>
      <c r="D13671" s="4" t="s">
        <v>28388</v>
      </c>
      <c r="E13671" s="4" t="s">
        <v>28389</v>
      </c>
    </row>
    <row r="13672" spans="1:5">
      <c r="A13672" s="10" t="s">
        <v>34</v>
      </c>
      <c r="B13672" s="4" t="s">
        <v>110</v>
      </c>
      <c r="C13672" s="4" t="s">
        <v>28385</v>
      </c>
      <c r="D13672" s="4" t="s">
        <v>28390</v>
      </c>
      <c r="E13672" s="4" t="s">
        <v>28391</v>
      </c>
    </row>
    <row r="13673" spans="1:5">
      <c r="A13673" s="10" t="s">
        <v>27</v>
      </c>
      <c r="B13673" s="4">
        <v>0</v>
      </c>
      <c r="C13673" s="4" t="s">
        <v>28385</v>
      </c>
      <c r="D13673" s="4" t="s">
        <v>28392</v>
      </c>
      <c r="E13673" s="4" t="s">
        <v>28393</v>
      </c>
    </row>
    <row r="13674" spans="1:5">
      <c r="A13674" s="10" t="s">
        <v>39</v>
      </c>
      <c r="B13674" s="4" t="s">
        <v>85</v>
      </c>
      <c r="C13674" s="4" t="s">
        <v>28385</v>
      </c>
      <c r="D13674" s="4" t="s">
        <v>28394</v>
      </c>
      <c r="E13674" s="4" t="s">
        <v>28395</v>
      </c>
    </row>
    <row r="13675" spans="1:5">
      <c r="A13675" s="10" t="s">
        <v>43</v>
      </c>
      <c r="B13675" s="4">
        <v>5000</v>
      </c>
      <c r="C13675" s="4" t="s">
        <v>28385</v>
      </c>
      <c r="D13675" s="4" t="s">
        <v>28396</v>
      </c>
      <c r="E13675" s="4" t="s">
        <v>28397</v>
      </c>
    </row>
    <row r="13676" spans="1:5">
      <c r="A13676" s="10" t="s">
        <v>27</v>
      </c>
      <c r="B13676" s="4">
        <v>0</v>
      </c>
      <c r="C13676" s="4" t="s">
        <v>28385</v>
      </c>
      <c r="D13676" s="4" t="s">
        <v>28398</v>
      </c>
      <c r="E13676" s="4" t="s">
        <v>28399</v>
      </c>
    </row>
    <row r="13677" spans="1:5">
      <c r="A13677" s="10" t="s">
        <v>48</v>
      </c>
      <c r="B13677" s="4" t="s">
        <v>40</v>
      </c>
      <c r="C13677" s="4" t="s">
        <v>28385</v>
      </c>
      <c r="D13677" s="4" t="s">
        <v>28400</v>
      </c>
      <c r="E13677" s="4" t="s">
        <v>28401</v>
      </c>
    </row>
    <row r="13678" spans="1:5">
      <c r="A13678" s="10" t="s">
        <v>51</v>
      </c>
      <c r="B13678" s="4">
        <v>9800</v>
      </c>
      <c r="C13678" s="4" t="s">
        <v>28385</v>
      </c>
      <c r="D13678" s="4" t="s">
        <v>28402</v>
      </c>
      <c r="E13678" s="4" t="s">
        <v>28403</v>
      </c>
    </row>
    <row r="13679" spans="1:5">
      <c r="A13679" s="10" t="s">
        <v>27</v>
      </c>
      <c r="B13679" s="4">
        <v>0</v>
      </c>
      <c r="C13679" s="4" t="s">
        <v>28385</v>
      </c>
      <c r="D13679" s="4" t="s">
        <v>28404</v>
      </c>
      <c r="E13679" s="4" t="s">
        <v>28405</v>
      </c>
    </row>
    <row r="13680" spans="1:5">
      <c r="A13680" s="10" t="s">
        <v>56</v>
      </c>
      <c r="B13680" s="4" t="s">
        <v>40</v>
      </c>
      <c r="C13680" s="4" t="s">
        <v>28385</v>
      </c>
      <c r="D13680" s="4" t="s">
        <v>28406</v>
      </c>
      <c r="E13680" s="4" t="s">
        <v>28407</v>
      </c>
    </row>
    <row r="13681" spans="1:5">
      <c r="A13681" s="10" t="s">
        <v>59</v>
      </c>
      <c r="B13681" s="4">
        <v>2800</v>
      </c>
      <c r="C13681" s="4" t="s">
        <v>28385</v>
      </c>
      <c r="D13681" s="4" t="s">
        <v>28408</v>
      </c>
      <c r="E13681" s="4" t="s">
        <v>28409</v>
      </c>
    </row>
    <row r="13682" spans="1:5">
      <c r="A13682" s="10">
        <v>2711</v>
      </c>
      <c r="B13682" s="4">
        <v>1</v>
      </c>
      <c r="C13682" s="4" t="s">
        <v>28410</v>
      </c>
      <c r="D13682" s="4" t="s">
        <v>28411</v>
      </c>
      <c r="E13682" s="4" t="s">
        <v>28412</v>
      </c>
    </row>
    <row r="13683" spans="1:5">
      <c r="A13683" s="10">
        <v>2712</v>
      </c>
      <c r="B13683" s="4">
        <v>1</v>
      </c>
      <c r="C13683" s="4" t="s">
        <v>28410</v>
      </c>
      <c r="D13683" s="4" t="s">
        <v>28413</v>
      </c>
      <c r="E13683" s="4" t="s">
        <v>28414</v>
      </c>
    </row>
    <row r="13684" spans="1:5">
      <c r="A13684" s="10">
        <v>2713</v>
      </c>
      <c r="B13684" s="4">
        <v>1</v>
      </c>
      <c r="C13684" s="4" t="s">
        <v>28410</v>
      </c>
      <c r="D13684" s="4" t="s">
        <v>28415</v>
      </c>
      <c r="E13684" s="4" t="s">
        <v>28416</v>
      </c>
    </row>
    <row r="13685" spans="1:5">
      <c r="A13685" s="10">
        <v>2714</v>
      </c>
      <c r="B13685" s="4">
        <v>1</v>
      </c>
      <c r="C13685" s="4" t="s">
        <v>28410</v>
      </c>
      <c r="D13685" s="4" t="s">
        <v>28417</v>
      </c>
      <c r="E13685" s="4" t="s">
        <v>28418</v>
      </c>
    </row>
    <row r="13686" spans="1:5">
      <c r="A13686" s="10" t="s">
        <v>27</v>
      </c>
      <c r="B13686" s="4">
        <v>0</v>
      </c>
      <c r="C13686" s="4" t="s">
        <v>28419</v>
      </c>
      <c r="D13686" s="4" t="s">
        <v>28420</v>
      </c>
      <c r="E13686" s="4" t="s">
        <v>28421</v>
      </c>
    </row>
    <row r="13687" spans="1:5">
      <c r="A13687" s="10" t="s">
        <v>39</v>
      </c>
      <c r="B13687" s="4" t="s">
        <v>85</v>
      </c>
      <c r="C13687" s="4" t="s">
        <v>28419</v>
      </c>
      <c r="D13687" s="4" t="s">
        <v>28422</v>
      </c>
      <c r="E13687" s="4" t="s">
        <v>28423</v>
      </c>
    </row>
    <row r="13688" spans="1:5">
      <c r="A13688" s="10" t="s">
        <v>43</v>
      </c>
      <c r="B13688" s="4">
        <v>3800</v>
      </c>
      <c r="C13688" s="4" t="s">
        <v>28419</v>
      </c>
      <c r="D13688" s="4" t="s">
        <v>28424</v>
      </c>
      <c r="E13688" s="4">
        <v>60031815</v>
      </c>
    </row>
    <row r="13689" spans="1:5">
      <c r="A13689" s="10" t="s">
        <v>27</v>
      </c>
      <c r="B13689" s="4">
        <v>0</v>
      </c>
      <c r="C13689" s="4" t="s">
        <v>28419</v>
      </c>
      <c r="D13689" s="4" t="s">
        <v>28425</v>
      </c>
      <c r="E13689" s="4" t="s">
        <v>28426</v>
      </c>
    </row>
    <row r="13690" spans="1:5">
      <c r="A13690" s="10" t="s">
        <v>48</v>
      </c>
      <c r="B13690" s="4" t="s">
        <v>40</v>
      </c>
      <c r="C13690" s="4" t="s">
        <v>28419</v>
      </c>
      <c r="D13690" s="4" t="s">
        <v>28427</v>
      </c>
      <c r="E13690" s="4" t="s">
        <v>28428</v>
      </c>
    </row>
    <row r="13691" spans="1:5">
      <c r="A13691" s="10" t="s">
        <v>51</v>
      </c>
      <c r="B13691" s="4" t="s">
        <v>394</v>
      </c>
      <c r="C13691" s="4" t="s">
        <v>28419</v>
      </c>
      <c r="D13691" s="4" t="s">
        <v>28429</v>
      </c>
      <c r="E13691" s="4" t="s">
        <v>28430</v>
      </c>
    </row>
    <row r="13692" spans="1:5">
      <c r="A13692" s="10" t="s">
        <v>27</v>
      </c>
      <c r="B13692" s="4">
        <v>0</v>
      </c>
      <c r="C13692" s="4" t="s">
        <v>28419</v>
      </c>
      <c r="D13692" s="4" t="s">
        <v>28431</v>
      </c>
      <c r="E13692" s="4" t="s">
        <v>28432</v>
      </c>
    </row>
    <row r="13693" spans="1:5">
      <c r="A13693" s="10" t="s">
        <v>56</v>
      </c>
      <c r="B13693" s="4" t="s">
        <v>40</v>
      </c>
      <c r="C13693" s="4" t="s">
        <v>28419</v>
      </c>
      <c r="D13693" s="4" t="s">
        <v>28433</v>
      </c>
      <c r="E13693" s="4" t="s">
        <v>28434</v>
      </c>
    </row>
    <row r="13694" spans="1:5">
      <c r="A13694" s="10" t="s">
        <v>59</v>
      </c>
      <c r="B13694" s="4" t="s">
        <v>825</v>
      </c>
      <c r="C13694" s="4" t="s">
        <v>28419</v>
      </c>
      <c r="D13694" s="4" t="s">
        <v>28435</v>
      </c>
      <c r="E13694" s="4" t="s">
        <v>28436</v>
      </c>
    </row>
    <row r="13695" spans="1:5">
      <c r="A13695" s="10" t="s">
        <v>27</v>
      </c>
      <c r="B13695" s="4">
        <v>0</v>
      </c>
      <c r="C13695" s="4" t="s">
        <v>28419</v>
      </c>
      <c r="D13695" s="4" t="s">
        <v>28437</v>
      </c>
      <c r="E13695" s="4" t="s">
        <v>28438</v>
      </c>
    </row>
    <row r="13696" spans="1:5">
      <c r="A13696" s="10" t="s">
        <v>30</v>
      </c>
      <c r="B13696" s="4" t="s">
        <v>23764</v>
      </c>
      <c r="C13696" s="4" t="s">
        <v>28419</v>
      </c>
      <c r="D13696" s="4" t="s">
        <v>28439</v>
      </c>
      <c r="E13696" s="4" t="s">
        <v>28440</v>
      </c>
    </row>
    <row r="13697" spans="1:5">
      <c r="A13697" s="10" t="s">
        <v>34</v>
      </c>
      <c r="B13697" s="4" t="s">
        <v>94</v>
      </c>
      <c r="C13697" s="4" t="s">
        <v>28419</v>
      </c>
      <c r="D13697" s="4" t="s">
        <v>28441</v>
      </c>
      <c r="E13697" s="4" t="s">
        <v>28442</v>
      </c>
    </row>
    <row r="13698" spans="1:5">
      <c r="A13698" s="10">
        <v>2711</v>
      </c>
      <c r="B13698" s="4">
        <v>1</v>
      </c>
      <c r="C13698" s="4" t="s">
        <v>28443</v>
      </c>
      <c r="D13698" s="4" t="s">
        <v>28444</v>
      </c>
      <c r="E13698" s="4" t="s">
        <v>28445</v>
      </c>
    </row>
    <row r="13699" spans="1:5">
      <c r="A13699" s="10">
        <v>2712</v>
      </c>
      <c r="B13699" s="4">
        <v>1</v>
      </c>
      <c r="C13699" s="4" t="s">
        <v>28443</v>
      </c>
      <c r="D13699" s="4" t="s">
        <v>28446</v>
      </c>
      <c r="E13699" s="4" t="s">
        <v>28447</v>
      </c>
    </row>
    <row r="13700" spans="1:5">
      <c r="A13700" s="10">
        <v>2713</v>
      </c>
      <c r="B13700" s="4">
        <v>1</v>
      </c>
      <c r="C13700" s="4" t="s">
        <v>28443</v>
      </c>
      <c r="D13700" s="4" t="s">
        <v>28448</v>
      </c>
      <c r="E13700" s="4" t="s">
        <v>28449</v>
      </c>
    </row>
    <row r="13701" spans="1:5">
      <c r="A13701" s="10">
        <v>2714</v>
      </c>
      <c r="B13701" s="4">
        <v>1</v>
      </c>
      <c r="C13701" s="4" t="s">
        <v>28450</v>
      </c>
      <c r="D13701" s="4" t="s">
        <v>28451</v>
      </c>
      <c r="E13701" s="4" t="s">
        <v>28452</v>
      </c>
    </row>
    <row r="13702" spans="1:5">
      <c r="A13702" s="10" t="s">
        <v>27</v>
      </c>
      <c r="B13702" s="4">
        <v>0</v>
      </c>
      <c r="C13702" s="4" t="s">
        <v>28450</v>
      </c>
      <c r="D13702" s="11" t="s">
        <v>28453</v>
      </c>
      <c r="E13702" s="4" t="s">
        <v>28454</v>
      </c>
    </row>
    <row r="13703" spans="1:5">
      <c r="A13703" s="10" t="s">
        <v>48</v>
      </c>
      <c r="B13703" s="4" t="s">
        <v>40</v>
      </c>
      <c r="C13703" s="4" t="s">
        <v>28450</v>
      </c>
      <c r="D13703" s="11" t="s">
        <v>28455</v>
      </c>
      <c r="E13703" s="4" t="s">
        <v>28456</v>
      </c>
    </row>
    <row r="13704" spans="1:5">
      <c r="A13704" s="10" t="s">
        <v>51</v>
      </c>
      <c r="B13704" s="4">
        <v>9000</v>
      </c>
      <c r="C13704" s="4" t="s">
        <v>28450</v>
      </c>
      <c r="D13704" s="11" t="s">
        <v>28457</v>
      </c>
      <c r="E13704" s="4" t="s">
        <v>28458</v>
      </c>
    </row>
    <row r="13705" spans="1:5">
      <c r="A13705" s="10" t="s">
        <v>27</v>
      </c>
      <c r="B13705" s="4">
        <v>0</v>
      </c>
      <c r="C13705" s="4" t="s">
        <v>28450</v>
      </c>
      <c r="D13705" s="11" t="s">
        <v>28459</v>
      </c>
      <c r="E13705" s="4" t="s">
        <v>28460</v>
      </c>
    </row>
    <row r="13706" spans="1:5">
      <c r="A13706" s="10" t="s">
        <v>56</v>
      </c>
      <c r="B13706" s="4" t="s">
        <v>40</v>
      </c>
      <c r="C13706" s="4" t="s">
        <v>28450</v>
      </c>
      <c r="D13706" s="11" t="s">
        <v>28461</v>
      </c>
      <c r="E13706" s="4" t="s">
        <v>28462</v>
      </c>
    </row>
    <row r="13707" spans="1:5">
      <c r="A13707" s="10" t="s">
        <v>59</v>
      </c>
      <c r="B13707" s="4" t="s">
        <v>44</v>
      </c>
      <c r="C13707" s="4" t="s">
        <v>28450</v>
      </c>
      <c r="D13707" s="11" t="s">
        <v>28463</v>
      </c>
      <c r="E13707" s="4" t="s">
        <v>28464</v>
      </c>
    </row>
    <row r="13708" spans="1:5">
      <c r="A13708" s="10" t="s">
        <v>27</v>
      </c>
      <c r="B13708" s="4">
        <v>0</v>
      </c>
      <c r="C13708" s="4" t="s">
        <v>28450</v>
      </c>
      <c r="D13708" s="11" t="s">
        <v>28465</v>
      </c>
      <c r="E13708" s="4" t="s">
        <v>28466</v>
      </c>
    </row>
    <row r="13709" spans="1:5">
      <c r="A13709" s="10" t="s">
        <v>30</v>
      </c>
      <c r="B13709" s="4">
        <v>4470</v>
      </c>
      <c r="C13709" s="4" t="s">
        <v>28450</v>
      </c>
      <c r="D13709" s="4" t="s">
        <v>28467</v>
      </c>
      <c r="E13709" s="4" t="s">
        <v>28468</v>
      </c>
    </row>
    <row r="13710" spans="1:5">
      <c r="A13710" s="10" t="s">
        <v>34</v>
      </c>
      <c r="B13710" s="4">
        <v>0</v>
      </c>
      <c r="C13710" s="4" t="s">
        <v>28450</v>
      </c>
      <c r="D13710" s="4" t="s">
        <v>28469</v>
      </c>
      <c r="E13710" s="4" t="s">
        <v>28470</v>
      </c>
    </row>
    <row r="13711" spans="1:5">
      <c r="A13711" s="10" t="s">
        <v>27</v>
      </c>
      <c r="B13711" s="4">
        <v>0</v>
      </c>
      <c r="C13711" s="4" t="s">
        <v>28450</v>
      </c>
      <c r="D13711" s="4" t="s">
        <v>28471</v>
      </c>
      <c r="E13711" s="4" t="s">
        <v>28472</v>
      </c>
    </row>
    <row r="13712" spans="1:5">
      <c r="A13712" s="10" t="s">
        <v>39</v>
      </c>
      <c r="B13712" s="4" t="s">
        <v>40</v>
      </c>
      <c r="C13712" s="4" t="s">
        <v>28450</v>
      </c>
      <c r="D13712" s="4" t="s">
        <v>28473</v>
      </c>
      <c r="E13712" s="4" t="s">
        <v>28474</v>
      </c>
    </row>
    <row r="13713" spans="1:5">
      <c r="A13713" s="10" t="s">
        <v>43</v>
      </c>
      <c r="B13713" s="4" t="s">
        <v>452</v>
      </c>
      <c r="C13713" s="4" t="s">
        <v>28450</v>
      </c>
      <c r="D13713" s="4" t="s">
        <v>28475</v>
      </c>
      <c r="E13713" s="4" t="s">
        <v>28476</v>
      </c>
    </row>
    <row r="13714" spans="1:5">
      <c r="A13714" s="10">
        <v>2711</v>
      </c>
      <c r="B13714" s="4">
        <v>1</v>
      </c>
      <c r="C13714" s="4" t="s">
        <v>28477</v>
      </c>
      <c r="D13714" s="4" t="s">
        <v>28478</v>
      </c>
      <c r="E13714" s="4" t="s">
        <v>28479</v>
      </c>
    </row>
    <row r="13715" spans="1:5">
      <c r="A13715" s="10">
        <v>2712</v>
      </c>
      <c r="B13715" s="4">
        <v>1</v>
      </c>
      <c r="C13715" s="4" t="s">
        <v>28477</v>
      </c>
      <c r="D13715" s="4" t="s">
        <v>28480</v>
      </c>
      <c r="E13715" s="4" t="s">
        <v>28481</v>
      </c>
    </row>
    <row r="13716" spans="1:5">
      <c r="A13716" s="10">
        <v>2713</v>
      </c>
      <c r="B13716" s="4">
        <v>1</v>
      </c>
      <c r="C13716" s="4" t="s">
        <v>28477</v>
      </c>
      <c r="D13716" s="4" t="s">
        <v>28482</v>
      </c>
      <c r="E13716" s="4" t="s">
        <v>28483</v>
      </c>
    </row>
    <row r="13717" spans="1:5">
      <c r="A13717" s="10">
        <v>2714</v>
      </c>
      <c r="B13717" s="4">
        <v>1</v>
      </c>
      <c r="C13717" s="4" t="s">
        <v>28477</v>
      </c>
      <c r="D13717" s="4" t="s">
        <v>28484</v>
      </c>
      <c r="E13717" s="4" t="s">
        <v>28485</v>
      </c>
    </row>
    <row r="13718" spans="1:5">
      <c r="A13718" s="10" t="s">
        <v>27</v>
      </c>
      <c r="B13718" s="4">
        <v>0</v>
      </c>
      <c r="C13718" s="4" t="s">
        <v>28486</v>
      </c>
      <c r="D13718" s="4" t="s">
        <v>28487</v>
      </c>
      <c r="E13718" s="4" t="s">
        <v>28488</v>
      </c>
    </row>
    <row r="13719" spans="1:5">
      <c r="A13719" s="10" t="s">
        <v>56</v>
      </c>
      <c r="B13719" s="4" t="s">
        <v>40</v>
      </c>
      <c r="C13719" s="4" t="s">
        <v>28486</v>
      </c>
      <c r="D13719" s="4" t="s">
        <v>28489</v>
      </c>
      <c r="E13719" s="4" t="s">
        <v>28490</v>
      </c>
    </row>
    <row r="13720" spans="1:5">
      <c r="A13720" s="10" t="s">
        <v>59</v>
      </c>
      <c r="B13720" s="4">
        <v>3000</v>
      </c>
      <c r="C13720" s="4" t="s">
        <v>28486</v>
      </c>
      <c r="D13720" s="4" t="s">
        <v>28491</v>
      </c>
      <c r="E13720" s="4" t="s">
        <v>28492</v>
      </c>
    </row>
    <row r="13721" spans="1:5">
      <c r="A13721" s="10" t="s">
        <v>27</v>
      </c>
      <c r="B13721" s="4">
        <v>0</v>
      </c>
      <c r="C13721" s="4" t="s">
        <v>28486</v>
      </c>
      <c r="D13721" s="4" t="s">
        <v>28493</v>
      </c>
      <c r="E13721" s="4" t="s">
        <v>28494</v>
      </c>
    </row>
    <row r="13722" spans="1:5">
      <c r="A13722" s="10" t="s">
        <v>30</v>
      </c>
      <c r="B13722" s="4">
        <v>4469</v>
      </c>
      <c r="C13722" s="4" t="s">
        <v>28486</v>
      </c>
      <c r="D13722" s="4" t="s">
        <v>28495</v>
      </c>
      <c r="E13722" s="4" t="s">
        <v>28496</v>
      </c>
    </row>
    <row r="13723" spans="1:5">
      <c r="A13723" s="10" t="s">
        <v>34</v>
      </c>
      <c r="B13723" s="4">
        <v>4800</v>
      </c>
      <c r="C13723" s="4" t="s">
        <v>28486</v>
      </c>
      <c r="D13723" s="4" t="s">
        <v>28497</v>
      </c>
      <c r="E13723" s="4" t="s">
        <v>28498</v>
      </c>
    </row>
    <row r="13724" spans="1:5">
      <c r="A13724" s="10" t="s">
        <v>27</v>
      </c>
      <c r="B13724" s="4">
        <v>0</v>
      </c>
      <c r="C13724" s="4" t="s">
        <v>28486</v>
      </c>
      <c r="D13724" s="4" t="s">
        <v>28499</v>
      </c>
      <c r="E13724" s="4" t="s">
        <v>28500</v>
      </c>
    </row>
    <row r="13725" spans="1:5">
      <c r="A13725" s="10" t="s">
        <v>39</v>
      </c>
      <c r="B13725" s="4" t="s">
        <v>40</v>
      </c>
      <c r="C13725" s="4" t="s">
        <v>28486</v>
      </c>
      <c r="D13725" s="4" t="s">
        <v>28501</v>
      </c>
      <c r="E13725" s="4" t="s">
        <v>28502</v>
      </c>
    </row>
    <row r="13726" spans="1:5">
      <c r="A13726" s="10" t="s">
        <v>43</v>
      </c>
      <c r="B13726" s="4" t="s">
        <v>452</v>
      </c>
      <c r="C13726" s="4" t="s">
        <v>28486</v>
      </c>
      <c r="D13726" s="4" t="s">
        <v>28503</v>
      </c>
      <c r="E13726" s="4" t="s">
        <v>28504</v>
      </c>
    </row>
    <row r="13727" spans="1:5">
      <c r="A13727" s="10" t="s">
        <v>27</v>
      </c>
      <c r="B13727" s="4">
        <v>0</v>
      </c>
      <c r="C13727" s="4" t="s">
        <v>28486</v>
      </c>
      <c r="D13727" s="4" t="s">
        <v>28505</v>
      </c>
      <c r="E13727" s="4" t="s">
        <v>28506</v>
      </c>
    </row>
    <row r="13728" spans="1:5">
      <c r="A13728" s="10" t="s">
        <v>48</v>
      </c>
      <c r="B13728" s="4" t="s">
        <v>40</v>
      </c>
      <c r="C13728" s="4" t="s">
        <v>28486</v>
      </c>
      <c r="D13728" s="4" t="s">
        <v>28507</v>
      </c>
      <c r="E13728" s="4" t="s">
        <v>28508</v>
      </c>
    </row>
    <row r="13729" spans="1:5">
      <c r="A13729" s="10" t="s">
        <v>51</v>
      </c>
      <c r="B13729" s="4">
        <v>9000</v>
      </c>
      <c r="C13729" s="4" t="s">
        <v>28486</v>
      </c>
      <c r="D13729" s="4" t="s">
        <v>28509</v>
      </c>
      <c r="E13729" s="4" t="s">
        <v>28510</v>
      </c>
    </row>
    <row r="13730" spans="1:5">
      <c r="A13730" s="10">
        <v>2711</v>
      </c>
      <c r="B13730" s="4">
        <v>1</v>
      </c>
      <c r="C13730" s="4" t="s">
        <v>28511</v>
      </c>
      <c r="D13730" s="4" t="s">
        <v>28512</v>
      </c>
      <c r="E13730" s="4" t="s">
        <v>28513</v>
      </c>
    </row>
    <row r="13731" spans="1:5">
      <c r="A13731" s="10">
        <v>2712</v>
      </c>
      <c r="B13731" s="4">
        <v>1</v>
      </c>
      <c r="C13731" s="4" t="s">
        <v>28511</v>
      </c>
      <c r="D13731" s="4" t="s">
        <v>28514</v>
      </c>
      <c r="E13731" s="4" t="s">
        <v>28515</v>
      </c>
    </row>
    <row r="13732" spans="1:5">
      <c r="A13732" s="10">
        <v>2713</v>
      </c>
      <c r="B13732" s="4">
        <v>1</v>
      </c>
      <c r="C13732" s="4" t="s">
        <v>28511</v>
      </c>
      <c r="D13732" s="4" t="s">
        <v>28516</v>
      </c>
      <c r="E13732" s="4" t="s">
        <v>28517</v>
      </c>
    </row>
    <row r="13733" spans="1:5">
      <c r="A13733" s="10">
        <v>2714</v>
      </c>
      <c r="B13733" s="4">
        <v>1</v>
      </c>
      <c r="C13733" s="4" t="s">
        <v>28511</v>
      </c>
      <c r="D13733" s="4" t="s">
        <v>28518</v>
      </c>
      <c r="E13733" s="4" t="s">
        <v>28519</v>
      </c>
    </row>
    <row r="13734" spans="1:5">
      <c r="A13734" s="10" t="s">
        <v>27</v>
      </c>
      <c r="B13734" s="4">
        <v>0</v>
      </c>
      <c r="C13734" s="4" t="s">
        <v>28520</v>
      </c>
      <c r="D13734" s="4" t="s">
        <v>28521</v>
      </c>
      <c r="E13734" s="4" t="s">
        <v>28522</v>
      </c>
    </row>
    <row r="13735" spans="1:5">
      <c r="A13735" s="10" t="s">
        <v>30</v>
      </c>
      <c r="B13735" s="4">
        <v>4469</v>
      </c>
      <c r="C13735" s="4" t="s">
        <v>28520</v>
      </c>
      <c r="D13735" s="4" t="s">
        <v>28523</v>
      </c>
      <c r="E13735" s="4" t="s">
        <v>28524</v>
      </c>
    </row>
    <row r="13736" spans="1:5">
      <c r="A13736" s="10" t="s">
        <v>34</v>
      </c>
      <c r="B13736" s="4">
        <v>1000</v>
      </c>
      <c r="C13736" s="4" t="s">
        <v>28520</v>
      </c>
      <c r="D13736" s="4" t="s">
        <v>28525</v>
      </c>
      <c r="E13736" s="4" t="s">
        <v>28526</v>
      </c>
    </row>
    <row r="13737" spans="1:5">
      <c r="A13737" s="10" t="s">
        <v>27</v>
      </c>
      <c r="B13737" s="4">
        <v>0</v>
      </c>
      <c r="C13737" s="4" t="s">
        <v>28520</v>
      </c>
      <c r="D13737" s="4" t="s">
        <v>28527</v>
      </c>
      <c r="E13737" s="4" t="s">
        <v>28528</v>
      </c>
    </row>
    <row r="13738" spans="1:5">
      <c r="A13738" s="10" t="s">
        <v>39</v>
      </c>
      <c r="B13738" s="4" t="s">
        <v>40</v>
      </c>
      <c r="C13738" s="4" t="s">
        <v>28520</v>
      </c>
      <c r="D13738" s="4" t="s">
        <v>28529</v>
      </c>
      <c r="E13738" s="4" t="s">
        <v>28530</v>
      </c>
    </row>
    <row r="13739" spans="1:5">
      <c r="A13739" s="10" t="s">
        <v>43</v>
      </c>
      <c r="B13739" s="4">
        <v>9800</v>
      </c>
      <c r="C13739" s="4" t="s">
        <v>28520</v>
      </c>
      <c r="D13739" s="4" t="s">
        <v>28531</v>
      </c>
      <c r="E13739" s="4" t="s">
        <v>28532</v>
      </c>
    </row>
    <row r="13740" spans="1:5">
      <c r="A13740" s="10" t="s">
        <v>27</v>
      </c>
      <c r="B13740" s="4">
        <v>0</v>
      </c>
      <c r="C13740" s="4" t="s">
        <v>28520</v>
      </c>
      <c r="D13740" s="4" t="s">
        <v>28533</v>
      </c>
      <c r="E13740" s="4" t="s">
        <v>28534</v>
      </c>
    </row>
    <row r="13741" spans="1:5">
      <c r="A13741" s="10" t="s">
        <v>48</v>
      </c>
      <c r="B13741" s="4" t="s">
        <v>85</v>
      </c>
      <c r="C13741" s="4" t="s">
        <v>28520</v>
      </c>
      <c r="D13741" s="4" t="s">
        <v>28535</v>
      </c>
      <c r="E13741" s="4" t="s">
        <v>28536</v>
      </c>
    </row>
    <row r="13742" spans="1:5">
      <c r="A13742" s="10" t="s">
        <v>51</v>
      </c>
      <c r="B13742" s="4">
        <v>4800</v>
      </c>
      <c r="C13742" s="4" t="s">
        <v>28520</v>
      </c>
      <c r="D13742" s="4" t="s">
        <v>28537</v>
      </c>
      <c r="E13742" s="4" t="s">
        <v>28538</v>
      </c>
    </row>
    <row r="13743" spans="1:5">
      <c r="A13743" s="10" t="s">
        <v>27</v>
      </c>
      <c r="B13743" s="4">
        <v>0</v>
      </c>
      <c r="C13743" s="4" t="s">
        <v>28520</v>
      </c>
      <c r="D13743" s="4" t="s">
        <v>28539</v>
      </c>
      <c r="E13743" s="4" t="s">
        <v>28540</v>
      </c>
    </row>
    <row r="13744" spans="1:5">
      <c r="A13744" s="10" t="s">
        <v>56</v>
      </c>
      <c r="B13744" s="4" t="s">
        <v>40</v>
      </c>
      <c r="C13744" s="4" t="s">
        <v>28520</v>
      </c>
      <c r="D13744" s="4" t="s">
        <v>28541</v>
      </c>
      <c r="E13744" s="4" t="s">
        <v>28542</v>
      </c>
    </row>
    <row r="13745" spans="1:5">
      <c r="A13745" s="10" t="s">
        <v>59</v>
      </c>
      <c r="B13745" s="4">
        <v>3800</v>
      </c>
      <c r="C13745" s="4" t="s">
        <v>28520</v>
      </c>
      <c r="D13745" s="4" t="s">
        <v>28543</v>
      </c>
      <c r="E13745" s="4" t="s">
        <v>28544</v>
      </c>
    </row>
    <row r="13746" spans="1:5">
      <c r="A13746" s="10">
        <v>2711</v>
      </c>
      <c r="B13746" s="4">
        <v>1</v>
      </c>
      <c r="C13746" s="4" t="s">
        <v>28545</v>
      </c>
      <c r="D13746" s="4" t="s">
        <v>28546</v>
      </c>
      <c r="E13746" s="11">
        <v>6.6921999999999994E+60</v>
      </c>
    </row>
    <row r="13747" spans="1:5">
      <c r="A13747" s="10">
        <v>2712</v>
      </c>
      <c r="B13747" s="4">
        <v>1</v>
      </c>
      <c r="C13747" s="4" t="s">
        <v>28545</v>
      </c>
      <c r="D13747" s="4" t="s">
        <v>28547</v>
      </c>
      <c r="E13747" s="4" t="s">
        <v>28548</v>
      </c>
    </row>
    <row r="13748" spans="1:5">
      <c r="A13748" s="10">
        <v>2713</v>
      </c>
      <c r="B13748" s="4">
        <v>1</v>
      </c>
      <c r="C13748" s="4" t="s">
        <v>28545</v>
      </c>
      <c r="D13748" s="4" t="s">
        <v>28549</v>
      </c>
      <c r="E13748" s="4" t="s">
        <v>28550</v>
      </c>
    </row>
    <row r="13749" spans="1:5">
      <c r="A13749" s="10">
        <v>2714</v>
      </c>
      <c r="B13749" s="4">
        <v>1</v>
      </c>
      <c r="C13749" s="4" t="s">
        <v>28545</v>
      </c>
      <c r="D13749" s="4" t="s">
        <v>28551</v>
      </c>
      <c r="E13749" s="4" t="s">
        <v>28552</v>
      </c>
    </row>
    <row r="13750" spans="1:5">
      <c r="A13750" s="10" t="s">
        <v>27</v>
      </c>
      <c r="B13750" s="4">
        <v>0</v>
      </c>
      <c r="C13750" s="4" t="s">
        <v>28545</v>
      </c>
      <c r="D13750" s="4" t="s">
        <v>28553</v>
      </c>
      <c r="E13750" s="4" t="s">
        <v>28554</v>
      </c>
    </row>
    <row r="13751" spans="1:5">
      <c r="A13751" s="10" t="s">
        <v>39</v>
      </c>
      <c r="B13751" s="4" t="s">
        <v>85</v>
      </c>
      <c r="C13751" s="4" t="s">
        <v>28545</v>
      </c>
      <c r="D13751" s="4" t="s">
        <v>28555</v>
      </c>
      <c r="E13751" s="4" t="s">
        <v>28556</v>
      </c>
    </row>
    <row r="13752" spans="1:5">
      <c r="A13752" s="10" t="s">
        <v>43</v>
      </c>
      <c r="B13752" s="4">
        <v>2800</v>
      </c>
      <c r="C13752" s="4" t="s">
        <v>28545</v>
      </c>
      <c r="D13752" s="4" t="s">
        <v>28557</v>
      </c>
      <c r="E13752" s="4" t="s">
        <v>28558</v>
      </c>
    </row>
    <row r="13753" spans="1:5">
      <c r="A13753" s="10" t="s">
        <v>27</v>
      </c>
      <c r="B13753" s="4">
        <v>0</v>
      </c>
      <c r="C13753" s="4" t="s">
        <v>28559</v>
      </c>
      <c r="D13753" s="4" t="s">
        <v>28560</v>
      </c>
      <c r="E13753" s="4" t="s">
        <v>28561</v>
      </c>
    </row>
    <row r="13754" spans="1:5">
      <c r="A13754" s="10" t="s">
        <v>48</v>
      </c>
      <c r="B13754" s="4" t="s">
        <v>40</v>
      </c>
      <c r="C13754" s="4" t="s">
        <v>28559</v>
      </c>
      <c r="D13754" s="4" t="s">
        <v>28562</v>
      </c>
      <c r="E13754" s="4" t="s">
        <v>28563</v>
      </c>
    </row>
    <row r="13755" spans="1:5">
      <c r="A13755" s="10" t="s">
        <v>51</v>
      </c>
      <c r="B13755" s="4" t="s">
        <v>654</v>
      </c>
      <c r="C13755" s="4" t="s">
        <v>28559</v>
      </c>
      <c r="D13755" s="4" t="s">
        <v>28564</v>
      </c>
      <c r="E13755" s="4" t="s">
        <v>28565</v>
      </c>
    </row>
    <row r="13756" spans="1:5">
      <c r="A13756" s="10" t="s">
        <v>27</v>
      </c>
      <c r="B13756" s="4">
        <v>0</v>
      </c>
      <c r="C13756" s="4" t="s">
        <v>28559</v>
      </c>
      <c r="D13756" s="4" t="s">
        <v>28566</v>
      </c>
      <c r="E13756" s="4" t="s">
        <v>28567</v>
      </c>
    </row>
    <row r="13757" spans="1:5">
      <c r="A13757" s="10" t="s">
        <v>56</v>
      </c>
      <c r="B13757" s="4" t="s">
        <v>40</v>
      </c>
      <c r="C13757" s="4" t="s">
        <v>28559</v>
      </c>
      <c r="D13757" s="4" t="s">
        <v>28568</v>
      </c>
      <c r="E13757" s="4" t="s">
        <v>28569</v>
      </c>
    </row>
    <row r="13758" spans="1:5">
      <c r="A13758" s="10" t="s">
        <v>59</v>
      </c>
      <c r="B13758" s="4" t="s">
        <v>150</v>
      </c>
      <c r="C13758" s="4" t="s">
        <v>28559</v>
      </c>
      <c r="D13758" s="4" t="s">
        <v>28570</v>
      </c>
      <c r="E13758" s="4" t="s">
        <v>28571</v>
      </c>
    </row>
    <row r="13759" spans="1:5">
      <c r="A13759" s="10" t="s">
        <v>27</v>
      </c>
      <c r="B13759" s="4">
        <v>0</v>
      </c>
      <c r="C13759" s="4" t="s">
        <v>28559</v>
      </c>
      <c r="D13759" s="4" t="s">
        <v>28572</v>
      </c>
      <c r="E13759" s="4" t="s">
        <v>28573</v>
      </c>
    </row>
    <row r="13760" spans="1:5">
      <c r="A13760" s="10" t="s">
        <v>30</v>
      </c>
      <c r="B13760" s="4" t="s">
        <v>21105</v>
      </c>
      <c r="C13760" s="4" t="s">
        <v>28559</v>
      </c>
      <c r="D13760" s="4" t="s">
        <v>28574</v>
      </c>
      <c r="E13760" s="4" t="s">
        <v>28575</v>
      </c>
    </row>
    <row r="13761" spans="1:5">
      <c r="A13761" s="10" t="s">
        <v>34</v>
      </c>
      <c r="B13761" s="4">
        <v>8000</v>
      </c>
      <c r="C13761" s="4" t="s">
        <v>28559</v>
      </c>
      <c r="D13761" s="4" t="s">
        <v>28576</v>
      </c>
      <c r="E13761" s="4" t="s">
        <v>28577</v>
      </c>
    </row>
    <row r="13762" spans="1:5">
      <c r="A13762" s="10">
        <v>2711</v>
      </c>
      <c r="B13762" s="4">
        <v>1</v>
      </c>
      <c r="C13762" s="4" t="s">
        <v>28578</v>
      </c>
      <c r="D13762" s="4" t="s">
        <v>28579</v>
      </c>
      <c r="E13762" s="4" t="s">
        <v>28580</v>
      </c>
    </row>
    <row r="13763" spans="1:5">
      <c r="A13763" s="10">
        <v>2712</v>
      </c>
      <c r="B13763" s="4">
        <v>1</v>
      </c>
      <c r="C13763" s="4" t="s">
        <v>28578</v>
      </c>
      <c r="D13763" s="4" t="s">
        <v>28581</v>
      </c>
      <c r="E13763" s="4" t="s">
        <v>28582</v>
      </c>
    </row>
    <row r="13764" spans="1:5">
      <c r="A13764" s="10">
        <v>2713</v>
      </c>
      <c r="B13764" s="4">
        <v>1</v>
      </c>
      <c r="C13764" s="4" t="s">
        <v>28578</v>
      </c>
      <c r="D13764" s="4" t="s">
        <v>28583</v>
      </c>
      <c r="E13764" s="4" t="s">
        <v>28584</v>
      </c>
    </row>
    <row r="13765" spans="1:5">
      <c r="A13765" s="10">
        <v>2714</v>
      </c>
      <c r="B13765" s="4">
        <v>1</v>
      </c>
      <c r="C13765" s="4" t="s">
        <v>28578</v>
      </c>
      <c r="D13765" s="4" t="s">
        <v>28585</v>
      </c>
      <c r="E13765" s="4" t="s">
        <v>28586</v>
      </c>
    </row>
    <row r="13766" spans="1:5">
      <c r="A13766" s="10" t="s">
        <v>27</v>
      </c>
      <c r="B13766" s="4">
        <v>0</v>
      </c>
      <c r="C13766" s="4" t="s">
        <v>28578</v>
      </c>
      <c r="D13766" s="4" t="s">
        <v>28587</v>
      </c>
      <c r="E13766" s="4" t="s">
        <v>28588</v>
      </c>
    </row>
    <row r="13767" spans="1:5">
      <c r="A13767" s="10" t="s">
        <v>48</v>
      </c>
      <c r="B13767" s="4" t="s">
        <v>85</v>
      </c>
      <c r="C13767" s="4" t="s">
        <v>28578</v>
      </c>
      <c r="D13767" s="4" t="s">
        <v>28589</v>
      </c>
      <c r="E13767" s="4" t="s">
        <v>28590</v>
      </c>
    </row>
    <row r="13768" spans="1:5">
      <c r="A13768" s="10" t="s">
        <v>51</v>
      </c>
      <c r="B13768" s="4">
        <v>4000</v>
      </c>
      <c r="C13768" s="4" t="s">
        <v>28578</v>
      </c>
      <c r="D13768" s="4" t="s">
        <v>28591</v>
      </c>
      <c r="E13768" s="4" t="s">
        <v>28592</v>
      </c>
    </row>
    <row r="13769" spans="1:5">
      <c r="A13769" s="10" t="s">
        <v>27</v>
      </c>
      <c r="B13769" s="4">
        <v>0</v>
      </c>
      <c r="C13769" s="4" t="s">
        <v>28578</v>
      </c>
      <c r="D13769" s="4" t="s">
        <v>28593</v>
      </c>
      <c r="E13769" s="4" t="s">
        <v>28594</v>
      </c>
    </row>
    <row r="13770" spans="1:5">
      <c r="A13770" s="10" t="s">
        <v>56</v>
      </c>
      <c r="B13770" s="4" t="s">
        <v>40</v>
      </c>
      <c r="C13770" s="4" t="s">
        <v>28595</v>
      </c>
      <c r="D13770" s="4" t="s">
        <v>28596</v>
      </c>
      <c r="E13770" s="4" t="s">
        <v>28597</v>
      </c>
    </row>
    <row r="13771" spans="1:5">
      <c r="A13771" s="10" t="s">
        <v>59</v>
      </c>
      <c r="B13771" s="4" t="s">
        <v>487</v>
      </c>
      <c r="C13771" s="4" t="s">
        <v>28595</v>
      </c>
      <c r="D13771" s="4" t="s">
        <v>28598</v>
      </c>
      <c r="E13771" s="4" t="s">
        <v>28599</v>
      </c>
    </row>
    <row r="13772" spans="1:5">
      <c r="A13772" s="10" t="s">
        <v>27</v>
      </c>
      <c r="B13772" s="4">
        <v>0</v>
      </c>
      <c r="C13772" s="4" t="s">
        <v>28595</v>
      </c>
      <c r="D13772" s="4" t="s">
        <v>28600</v>
      </c>
      <c r="E13772" s="4" t="s">
        <v>28601</v>
      </c>
    </row>
    <row r="13773" spans="1:5">
      <c r="A13773" s="10" t="s">
        <v>30</v>
      </c>
      <c r="B13773" s="4" t="s">
        <v>23764</v>
      </c>
      <c r="C13773" s="4" t="s">
        <v>28595</v>
      </c>
      <c r="D13773" s="4" t="s">
        <v>28602</v>
      </c>
      <c r="E13773" s="4" t="s">
        <v>28603</v>
      </c>
    </row>
    <row r="13774" spans="1:5">
      <c r="A13774" s="10" t="s">
        <v>34</v>
      </c>
      <c r="B13774" s="4" t="s">
        <v>150</v>
      </c>
      <c r="C13774" s="4" t="s">
        <v>28595</v>
      </c>
      <c r="D13774" s="4" t="s">
        <v>28604</v>
      </c>
      <c r="E13774" s="4" t="s">
        <v>28605</v>
      </c>
    </row>
    <row r="13775" spans="1:5">
      <c r="A13775" s="10" t="s">
        <v>27</v>
      </c>
      <c r="B13775" s="4">
        <v>0</v>
      </c>
      <c r="C13775" s="4" t="s">
        <v>28595</v>
      </c>
      <c r="D13775" s="4" t="s">
        <v>28606</v>
      </c>
      <c r="E13775" s="4" t="s">
        <v>28607</v>
      </c>
    </row>
    <row r="13776" spans="1:5">
      <c r="A13776" s="10" t="s">
        <v>39</v>
      </c>
      <c r="B13776" s="4" t="s">
        <v>40</v>
      </c>
      <c r="C13776" s="4" t="s">
        <v>28595</v>
      </c>
      <c r="D13776" s="4" t="s">
        <v>28608</v>
      </c>
      <c r="E13776" s="4" t="s">
        <v>28609</v>
      </c>
    </row>
    <row r="13777" spans="1:5">
      <c r="A13777" s="10" t="s">
        <v>43</v>
      </c>
      <c r="B13777" s="4" t="s">
        <v>44</v>
      </c>
      <c r="C13777" s="4" t="s">
        <v>28595</v>
      </c>
      <c r="D13777" s="4" t="s">
        <v>28610</v>
      </c>
      <c r="E13777" s="4" t="s">
        <v>28611</v>
      </c>
    </row>
    <row r="13778" spans="1:5">
      <c r="A13778" s="10">
        <v>2711</v>
      </c>
      <c r="B13778" s="4">
        <v>1</v>
      </c>
      <c r="C13778" s="4" t="s">
        <v>28612</v>
      </c>
      <c r="D13778" s="4" t="s">
        <v>28613</v>
      </c>
      <c r="E13778" s="4" t="s">
        <v>28614</v>
      </c>
    </row>
    <row r="13779" spans="1:5">
      <c r="A13779" s="10">
        <v>2712</v>
      </c>
      <c r="B13779" s="4">
        <v>1</v>
      </c>
      <c r="C13779" s="4" t="s">
        <v>28612</v>
      </c>
      <c r="D13779" s="4" t="s">
        <v>28615</v>
      </c>
      <c r="E13779" s="4" t="s">
        <v>28616</v>
      </c>
    </row>
    <row r="13780" spans="1:5">
      <c r="A13780" s="10">
        <v>2713</v>
      </c>
      <c r="B13780" s="4">
        <v>1</v>
      </c>
      <c r="C13780" s="4" t="s">
        <v>28612</v>
      </c>
      <c r="D13780" s="4" t="s">
        <v>28617</v>
      </c>
      <c r="E13780" s="4" t="s">
        <v>28618</v>
      </c>
    </row>
    <row r="13781" spans="1:5">
      <c r="A13781" s="10">
        <v>2714</v>
      </c>
      <c r="B13781" s="4">
        <v>1</v>
      </c>
      <c r="C13781" s="4" t="s">
        <v>28612</v>
      </c>
      <c r="D13781" s="4" t="s">
        <v>28619</v>
      </c>
      <c r="E13781" s="11" t="s">
        <v>28620</v>
      </c>
    </row>
    <row r="13782" spans="1:5">
      <c r="A13782" s="10" t="s">
        <v>27</v>
      </c>
      <c r="B13782" s="4">
        <v>0</v>
      </c>
      <c r="C13782" s="4" t="s">
        <v>28612</v>
      </c>
      <c r="D13782" s="4" t="s">
        <v>28621</v>
      </c>
      <c r="E13782" s="4" t="s">
        <v>28622</v>
      </c>
    </row>
    <row r="13783" spans="1:5">
      <c r="A13783" s="10" t="s">
        <v>56</v>
      </c>
      <c r="B13783" s="4" t="s">
        <v>40</v>
      </c>
      <c r="C13783" s="4" t="s">
        <v>28612</v>
      </c>
      <c r="D13783" s="4" t="s">
        <v>28623</v>
      </c>
      <c r="E13783" s="4" t="s">
        <v>28624</v>
      </c>
    </row>
    <row r="13784" spans="1:5">
      <c r="A13784" s="10" t="s">
        <v>59</v>
      </c>
      <c r="B13784" s="4">
        <v>5000</v>
      </c>
      <c r="C13784" s="4" t="s">
        <v>28612</v>
      </c>
      <c r="D13784" s="4" t="s">
        <v>28625</v>
      </c>
      <c r="E13784" s="4" t="s">
        <v>28626</v>
      </c>
    </row>
    <row r="13785" spans="1:5">
      <c r="A13785" s="10" t="s">
        <v>27</v>
      </c>
      <c r="B13785" s="4">
        <v>0</v>
      </c>
      <c r="C13785" s="4" t="s">
        <v>28627</v>
      </c>
      <c r="D13785" s="4" t="s">
        <v>28628</v>
      </c>
      <c r="E13785" s="4" t="s">
        <v>28629</v>
      </c>
    </row>
    <row r="13786" spans="1:5">
      <c r="A13786" s="10" t="s">
        <v>30</v>
      </c>
      <c r="B13786" s="4" t="s">
        <v>21161</v>
      </c>
      <c r="C13786" s="4" t="s">
        <v>28627</v>
      </c>
      <c r="D13786" s="4" t="s">
        <v>28630</v>
      </c>
      <c r="E13786" s="4" t="s">
        <v>28631</v>
      </c>
    </row>
    <row r="13787" spans="1:5">
      <c r="A13787" s="10" t="s">
        <v>34</v>
      </c>
      <c r="B13787" s="4">
        <v>3000</v>
      </c>
      <c r="C13787" s="4" t="s">
        <v>28627</v>
      </c>
      <c r="D13787" s="4" t="s">
        <v>28632</v>
      </c>
      <c r="E13787" s="4" t="s">
        <v>28633</v>
      </c>
    </row>
    <row r="13788" spans="1:5">
      <c r="A13788" s="10" t="s">
        <v>27</v>
      </c>
      <c r="B13788" s="4">
        <v>0</v>
      </c>
      <c r="C13788" s="4" t="s">
        <v>28627</v>
      </c>
      <c r="D13788" s="4" t="s">
        <v>28634</v>
      </c>
      <c r="E13788" s="4" t="s">
        <v>28635</v>
      </c>
    </row>
    <row r="13789" spans="1:5">
      <c r="A13789" s="10" t="s">
        <v>39</v>
      </c>
      <c r="B13789" s="4" t="s">
        <v>85</v>
      </c>
      <c r="C13789" s="4" t="s">
        <v>28627</v>
      </c>
      <c r="D13789" s="4" t="s">
        <v>28636</v>
      </c>
      <c r="E13789" s="4" t="s">
        <v>28637</v>
      </c>
    </row>
    <row r="13790" spans="1:5">
      <c r="A13790" s="10" t="s">
        <v>43</v>
      </c>
      <c r="B13790" s="4">
        <v>6000</v>
      </c>
      <c r="C13790" s="4" t="s">
        <v>28627</v>
      </c>
      <c r="D13790" s="4" t="s">
        <v>28638</v>
      </c>
      <c r="E13790" s="4" t="s">
        <v>28639</v>
      </c>
    </row>
    <row r="13791" spans="1:5">
      <c r="A13791" s="10" t="s">
        <v>27</v>
      </c>
      <c r="B13791" s="4">
        <v>0</v>
      </c>
      <c r="C13791" s="4" t="s">
        <v>28627</v>
      </c>
      <c r="D13791" s="4" t="s">
        <v>28640</v>
      </c>
      <c r="E13791" s="4" t="s">
        <v>28641</v>
      </c>
    </row>
    <row r="13792" spans="1:5">
      <c r="A13792" s="10" t="s">
        <v>48</v>
      </c>
      <c r="B13792" s="4" t="s">
        <v>40</v>
      </c>
      <c r="C13792" s="4" t="s">
        <v>28627</v>
      </c>
      <c r="D13792" s="4" t="s">
        <v>28642</v>
      </c>
      <c r="E13792" s="4" t="s">
        <v>28643</v>
      </c>
    </row>
    <row r="13793" spans="1:5">
      <c r="A13793" s="10" t="s">
        <v>51</v>
      </c>
      <c r="B13793" s="4">
        <v>9000</v>
      </c>
      <c r="C13793" s="4" t="s">
        <v>28627</v>
      </c>
      <c r="D13793" s="4" t="s">
        <v>28644</v>
      </c>
      <c r="E13793" s="4" t="s">
        <v>28645</v>
      </c>
    </row>
    <row r="13794" spans="1:5">
      <c r="A13794" s="10">
        <v>2711</v>
      </c>
      <c r="B13794" s="4">
        <v>1</v>
      </c>
      <c r="C13794" s="4" t="s">
        <v>28646</v>
      </c>
      <c r="D13794" s="4" t="s">
        <v>28647</v>
      </c>
      <c r="E13794" s="4" t="s">
        <v>28648</v>
      </c>
    </row>
    <row r="13795" spans="1:5">
      <c r="A13795" s="10">
        <v>2712</v>
      </c>
      <c r="B13795" s="4">
        <v>1</v>
      </c>
      <c r="C13795" s="4" t="s">
        <v>28646</v>
      </c>
      <c r="D13795" s="4" t="s">
        <v>28649</v>
      </c>
      <c r="E13795" s="4" t="s">
        <v>28650</v>
      </c>
    </row>
    <row r="13796" spans="1:5">
      <c r="A13796" s="10">
        <v>2713</v>
      </c>
      <c r="B13796" s="4">
        <v>1</v>
      </c>
      <c r="C13796" s="4" t="s">
        <v>28646</v>
      </c>
      <c r="D13796" s="4" t="s">
        <v>28651</v>
      </c>
      <c r="E13796" s="4" t="s">
        <v>28652</v>
      </c>
    </row>
    <row r="13797" spans="1:5">
      <c r="A13797" s="10">
        <v>2714</v>
      </c>
      <c r="B13797" s="4">
        <v>1</v>
      </c>
      <c r="C13797" s="4" t="s">
        <v>28646</v>
      </c>
      <c r="D13797" s="4" t="s">
        <v>28653</v>
      </c>
      <c r="E13797" s="4" t="s">
        <v>28654</v>
      </c>
    </row>
    <row r="13798" spans="1:5">
      <c r="A13798" s="10" t="s">
        <v>27</v>
      </c>
      <c r="B13798" s="4">
        <v>0</v>
      </c>
      <c r="C13798" s="4" t="s">
        <v>28646</v>
      </c>
      <c r="D13798" s="4" t="s">
        <v>28655</v>
      </c>
      <c r="E13798" s="4" t="s">
        <v>28656</v>
      </c>
    </row>
    <row r="13799" spans="1:5">
      <c r="A13799" s="10" t="s">
        <v>30</v>
      </c>
      <c r="B13799" s="4">
        <v>4468</v>
      </c>
      <c r="C13799" s="4" t="s">
        <v>28646</v>
      </c>
      <c r="D13799" s="4" t="s">
        <v>28657</v>
      </c>
      <c r="E13799" s="4" t="s">
        <v>28658</v>
      </c>
    </row>
    <row r="13800" spans="1:5">
      <c r="A13800" s="10" t="s">
        <v>34</v>
      </c>
      <c r="B13800" s="4" t="s">
        <v>316</v>
      </c>
      <c r="C13800" s="4" t="s">
        <v>28646</v>
      </c>
      <c r="D13800" s="4" t="s">
        <v>28659</v>
      </c>
      <c r="E13800" s="4" t="s">
        <v>28660</v>
      </c>
    </row>
    <row r="13801" spans="1:5">
      <c r="A13801" s="10" t="s">
        <v>27</v>
      </c>
      <c r="B13801" s="4">
        <v>0</v>
      </c>
      <c r="C13801" s="4" t="s">
        <v>28646</v>
      </c>
      <c r="D13801" s="4" t="s">
        <v>28661</v>
      </c>
      <c r="E13801" s="4" t="s">
        <v>28662</v>
      </c>
    </row>
    <row r="13802" spans="1:5">
      <c r="A13802" s="10" t="s">
        <v>39</v>
      </c>
      <c r="B13802" s="4" t="s">
        <v>40</v>
      </c>
      <c r="C13802" s="4" t="s">
        <v>28646</v>
      </c>
      <c r="D13802" s="4" t="s">
        <v>28663</v>
      </c>
      <c r="E13802" s="4" t="s">
        <v>28664</v>
      </c>
    </row>
    <row r="13803" spans="1:5">
      <c r="A13803" s="10" t="s">
        <v>43</v>
      </c>
      <c r="B13803" s="4">
        <v>8800</v>
      </c>
      <c r="C13803" s="4" t="s">
        <v>28646</v>
      </c>
      <c r="D13803" s="4" t="s">
        <v>28665</v>
      </c>
      <c r="E13803" s="4" t="s">
        <v>28666</v>
      </c>
    </row>
    <row r="13804" spans="1:5">
      <c r="A13804" s="10" t="s">
        <v>27</v>
      </c>
      <c r="B13804" s="4">
        <v>0</v>
      </c>
      <c r="C13804" s="4" t="s">
        <v>28667</v>
      </c>
      <c r="D13804" s="4" t="s">
        <v>28668</v>
      </c>
      <c r="E13804" s="4" t="s">
        <v>28669</v>
      </c>
    </row>
    <row r="13805" spans="1:5">
      <c r="A13805" s="10" t="s">
        <v>48</v>
      </c>
      <c r="B13805" s="4" t="s">
        <v>85</v>
      </c>
      <c r="C13805" s="4" t="s">
        <v>28667</v>
      </c>
      <c r="D13805" s="4" t="s">
        <v>28670</v>
      </c>
      <c r="E13805" s="4" t="s">
        <v>28671</v>
      </c>
    </row>
    <row r="13806" spans="1:5">
      <c r="A13806" s="10" t="s">
        <v>51</v>
      </c>
      <c r="B13806" s="4">
        <v>3000</v>
      </c>
      <c r="C13806" s="4" t="s">
        <v>28667</v>
      </c>
      <c r="D13806" s="4" t="s">
        <v>28672</v>
      </c>
      <c r="E13806" s="4" t="s">
        <v>28673</v>
      </c>
    </row>
    <row r="13807" spans="1:5">
      <c r="A13807" s="10" t="s">
        <v>27</v>
      </c>
      <c r="B13807" s="4">
        <v>0</v>
      </c>
      <c r="C13807" s="4" t="s">
        <v>28667</v>
      </c>
      <c r="D13807" s="4" t="s">
        <v>28674</v>
      </c>
      <c r="E13807" s="4" t="s">
        <v>28675</v>
      </c>
    </row>
    <row r="13808" spans="1:5">
      <c r="A13808" s="10" t="s">
        <v>56</v>
      </c>
      <c r="B13808" s="4" t="s">
        <v>40</v>
      </c>
      <c r="C13808" s="4" t="s">
        <v>27043</v>
      </c>
      <c r="D13808" s="4" t="s">
        <v>28676</v>
      </c>
      <c r="E13808" s="4" t="s">
        <v>28677</v>
      </c>
    </row>
    <row r="13809" spans="1:5">
      <c r="A13809" s="10" t="s">
        <v>59</v>
      </c>
      <c r="B13809" s="4">
        <v>2800</v>
      </c>
      <c r="C13809" s="4" t="s">
        <v>28678</v>
      </c>
      <c r="D13809" s="4" t="s">
        <v>28679</v>
      </c>
      <c r="E13809" s="4" t="s">
        <v>28680</v>
      </c>
    </row>
    <row r="13810" spans="1:5">
      <c r="A13810" s="10">
        <v>2711</v>
      </c>
      <c r="B13810" s="4">
        <v>1</v>
      </c>
      <c r="C13810" s="4" t="s">
        <v>28681</v>
      </c>
      <c r="D13810" s="4" t="s">
        <v>28682</v>
      </c>
      <c r="E13810" s="4" t="s">
        <v>28683</v>
      </c>
    </row>
    <row r="13811" spans="1:5">
      <c r="A13811" s="10">
        <v>2712</v>
      </c>
      <c r="B13811" s="4">
        <v>1</v>
      </c>
      <c r="C13811" s="4" t="s">
        <v>28681</v>
      </c>
      <c r="D13811" s="4" t="s">
        <v>28684</v>
      </c>
      <c r="E13811" s="4" t="s">
        <v>28685</v>
      </c>
    </row>
    <row r="13812" spans="1:5">
      <c r="A13812" s="10">
        <v>2713</v>
      </c>
      <c r="B13812" s="4">
        <v>1</v>
      </c>
      <c r="C13812" s="4" t="s">
        <v>28681</v>
      </c>
      <c r="D13812" s="4" t="s">
        <v>28686</v>
      </c>
      <c r="E13812" s="4" t="s">
        <v>28687</v>
      </c>
    </row>
    <row r="13813" spans="1:5">
      <c r="A13813" s="10">
        <v>2714</v>
      </c>
      <c r="B13813" s="4">
        <v>1</v>
      </c>
      <c r="C13813" s="4" t="s">
        <v>28681</v>
      </c>
      <c r="D13813" s="4" t="s">
        <v>28688</v>
      </c>
      <c r="E13813" s="4" t="s">
        <v>28689</v>
      </c>
    </row>
    <row r="13814" spans="1:5">
      <c r="A13814" s="10" t="s">
        <v>27</v>
      </c>
      <c r="B13814" s="4">
        <v>0</v>
      </c>
      <c r="C13814" s="4" t="s">
        <v>28681</v>
      </c>
      <c r="D13814" s="4" t="s">
        <v>28690</v>
      </c>
      <c r="E13814" s="4" t="s">
        <v>28691</v>
      </c>
    </row>
    <row r="13815" spans="1:5">
      <c r="A13815" s="10" t="s">
        <v>39</v>
      </c>
      <c r="B13815" s="4" t="s">
        <v>85</v>
      </c>
      <c r="C13815" s="4" t="s">
        <v>28681</v>
      </c>
      <c r="D13815" s="4" t="s">
        <v>28692</v>
      </c>
      <c r="E13815" s="4" t="s">
        <v>28693</v>
      </c>
    </row>
    <row r="13816" spans="1:5">
      <c r="A13816" s="10" t="s">
        <v>43</v>
      </c>
      <c r="B13816" s="4">
        <v>4000</v>
      </c>
      <c r="C13816" s="4" t="s">
        <v>28681</v>
      </c>
      <c r="D13816" s="4" t="s">
        <v>28694</v>
      </c>
      <c r="E13816" s="4" t="s">
        <v>28695</v>
      </c>
    </row>
    <row r="13817" spans="1:5">
      <c r="A13817" s="10" t="s">
        <v>27</v>
      </c>
      <c r="B13817" s="4">
        <v>0</v>
      </c>
      <c r="C13817" s="4" t="s">
        <v>28681</v>
      </c>
      <c r="D13817" s="4" t="s">
        <v>28696</v>
      </c>
      <c r="E13817" s="4" t="s">
        <v>28697</v>
      </c>
    </row>
    <row r="13818" spans="1:5">
      <c r="A13818" s="10" t="s">
        <v>48</v>
      </c>
      <c r="B13818" s="4" t="s">
        <v>40</v>
      </c>
      <c r="C13818" s="4" t="s">
        <v>28681</v>
      </c>
      <c r="D13818" s="4" t="s">
        <v>28698</v>
      </c>
      <c r="E13818" s="4" t="s">
        <v>28699</v>
      </c>
    </row>
    <row r="13819" spans="1:5">
      <c r="A13819" s="10" t="s">
        <v>51</v>
      </c>
      <c r="B13819" s="4" t="s">
        <v>94</v>
      </c>
      <c r="C13819" s="4" t="s">
        <v>28681</v>
      </c>
      <c r="D13819" s="4" t="s">
        <v>28700</v>
      </c>
      <c r="E13819" s="4" t="s">
        <v>28701</v>
      </c>
    </row>
    <row r="13820" spans="1:5">
      <c r="A13820" s="10" t="s">
        <v>27</v>
      </c>
      <c r="B13820" s="4">
        <v>0</v>
      </c>
      <c r="C13820" s="4" t="s">
        <v>28702</v>
      </c>
      <c r="D13820" s="4" t="s">
        <v>28703</v>
      </c>
      <c r="E13820" s="4" t="s">
        <v>28704</v>
      </c>
    </row>
    <row r="13821" spans="1:5">
      <c r="A13821" s="10" t="s">
        <v>56</v>
      </c>
      <c r="B13821" s="4" t="s">
        <v>40</v>
      </c>
      <c r="C13821" s="4" t="s">
        <v>28702</v>
      </c>
      <c r="D13821" s="4" t="s">
        <v>28705</v>
      </c>
      <c r="E13821" s="4" t="s">
        <v>28706</v>
      </c>
    </row>
    <row r="13822" spans="1:5">
      <c r="A13822" s="10" t="s">
        <v>59</v>
      </c>
      <c r="B13822" s="4">
        <v>2800</v>
      </c>
      <c r="C13822" s="4" t="s">
        <v>28702</v>
      </c>
      <c r="D13822" s="4" t="s">
        <v>28707</v>
      </c>
      <c r="E13822" s="4" t="s">
        <v>28708</v>
      </c>
    </row>
    <row r="13823" spans="1:5">
      <c r="A13823" s="10" t="s">
        <v>27</v>
      </c>
      <c r="B13823" s="4">
        <v>0</v>
      </c>
      <c r="C13823" s="4" t="s">
        <v>28702</v>
      </c>
      <c r="D13823" s="4" t="s">
        <v>28709</v>
      </c>
      <c r="E13823" s="4" t="s">
        <v>28710</v>
      </c>
    </row>
    <row r="13824" spans="1:5">
      <c r="A13824" s="10" t="s">
        <v>30</v>
      </c>
      <c r="B13824" s="4">
        <v>4468</v>
      </c>
      <c r="C13824" s="4" t="s">
        <v>28702</v>
      </c>
      <c r="D13824" s="4" t="s">
        <v>28711</v>
      </c>
      <c r="E13824" s="4" t="s">
        <v>28712</v>
      </c>
    </row>
    <row r="13825" spans="1:5">
      <c r="A13825" s="10" t="s">
        <v>34</v>
      </c>
      <c r="B13825" s="4" t="s">
        <v>833</v>
      </c>
      <c r="C13825" s="4" t="s">
        <v>28702</v>
      </c>
      <c r="D13825" s="4" t="s">
        <v>28713</v>
      </c>
      <c r="E13825" s="4" t="s">
        <v>28714</v>
      </c>
    </row>
    <row r="13826" spans="1:5">
      <c r="A13826" s="10">
        <v>2711</v>
      </c>
      <c r="B13826" s="4">
        <v>1</v>
      </c>
      <c r="C13826" s="4" t="s">
        <v>28715</v>
      </c>
      <c r="D13826" s="4" t="s">
        <v>28716</v>
      </c>
      <c r="E13826" s="4" t="s">
        <v>28717</v>
      </c>
    </row>
    <row r="13827" spans="1:5">
      <c r="A13827" s="10">
        <v>2712</v>
      </c>
      <c r="B13827" s="4">
        <v>1</v>
      </c>
      <c r="C13827" s="4" t="s">
        <v>28715</v>
      </c>
      <c r="D13827" s="4" t="s">
        <v>28718</v>
      </c>
      <c r="E13827" s="4" t="s">
        <v>28719</v>
      </c>
    </row>
    <row r="13828" spans="1:5">
      <c r="A13828" s="10">
        <v>2713</v>
      </c>
      <c r="B13828" s="4">
        <v>1</v>
      </c>
      <c r="C13828" s="4" t="s">
        <v>28715</v>
      </c>
      <c r="D13828" s="4" t="s">
        <v>28720</v>
      </c>
      <c r="E13828" s="4" t="s">
        <v>28721</v>
      </c>
    </row>
    <row r="13829" spans="1:5">
      <c r="A13829" s="10">
        <v>2714</v>
      </c>
      <c r="B13829" s="4">
        <v>1</v>
      </c>
      <c r="C13829" s="4" t="s">
        <v>28715</v>
      </c>
      <c r="D13829" s="4" t="s">
        <v>28722</v>
      </c>
      <c r="E13829" s="4" t="s">
        <v>28723</v>
      </c>
    </row>
    <row r="13830" spans="1:5">
      <c r="A13830" s="10" t="s">
        <v>27</v>
      </c>
      <c r="B13830" s="4">
        <v>0</v>
      </c>
      <c r="C13830" s="4" t="s">
        <v>28715</v>
      </c>
      <c r="D13830" s="4" t="s">
        <v>28724</v>
      </c>
      <c r="E13830" s="4" t="s">
        <v>28725</v>
      </c>
    </row>
    <row r="13831" spans="1:5">
      <c r="A13831" s="10" t="s">
        <v>48</v>
      </c>
      <c r="B13831" s="4" t="s">
        <v>40</v>
      </c>
      <c r="C13831" s="4" t="s">
        <v>28715</v>
      </c>
      <c r="D13831" s="4" t="s">
        <v>28726</v>
      </c>
      <c r="E13831" s="4" t="s">
        <v>28727</v>
      </c>
    </row>
    <row r="13832" spans="1:5">
      <c r="A13832" s="10" t="s">
        <v>51</v>
      </c>
      <c r="B13832" s="4">
        <v>9000</v>
      </c>
      <c r="C13832" s="4" t="s">
        <v>28715</v>
      </c>
      <c r="D13832" s="4" t="s">
        <v>28728</v>
      </c>
      <c r="E13832" s="4" t="s">
        <v>28729</v>
      </c>
    </row>
    <row r="13833" spans="1:5">
      <c r="A13833" s="10" t="s">
        <v>27</v>
      </c>
      <c r="B13833" s="4">
        <v>0</v>
      </c>
      <c r="C13833" s="4" t="s">
        <v>28715</v>
      </c>
      <c r="D13833" s="4" t="s">
        <v>28730</v>
      </c>
      <c r="E13833" s="4" t="s">
        <v>28731</v>
      </c>
    </row>
    <row r="13834" spans="1:5">
      <c r="A13834" s="10" t="s">
        <v>56</v>
      </c>
      <c r="B13834" s="4" t="s">
        <v>40</v>
      </c>
      <c r="C13834" s="4" t="s">
        <v>27043</v>
      </c>
      <c r="D13834" s="4" t="s">
        <v>28732</v>
      </c>
      <c r="E13834" s="4" t="s">
        <v>28733</v>
      </c>
    </row>
    <row r="13835" spans="1:5">
      <c r="A13835" s="10" t="s">
        <v>59</v>
      </c>
      <c r="B13835" s="4" t="s">
        <v>487</v>
      </c>
      <c r="C13835" s="4" t="s">
        <v>28734</v>
      </c>
      <c r="D13835" s="4" t="s">
        <v>28735</v>
      </c>
      <c r="E13835" s="4" t="s">
        <v>28736</v>
      </c>
    </row>
    <row r="13836" spans="1:5">
      <c r="A13836" s="10" t="s">
        <v>27</v>
      </c>
      <c r="B13836" s="4">
        <v>0</v>
      </c>
      <c r="C13836" s="4" t="s">
        <v>28715</v>
      </c>
      <c r="D13836" s="4" t="s">
        <v>28737</v>
      </c>
      <c r="E13836" s="4" t="s">
        <v>28738</v>
      </c>
    </row>
    <row r="13837" spans="1:5">
      <c r="A13837" s="10" t="s">
        <v>30</v>
      </c>
      <c r="B13837" s="4" t="s">
        <v>23764</v>
      </c>
      <c r="C13837" s="4" t="s">
        <v>28715</v>
      </c>
      <c r="D13837" s="4" t="s">
        <v>28739</v>
      </c>
      <c r="E13837" s="4" t="s">
        <v>28740</v>
      </c>
    </row>
    <row r="13838" spans="1:5">
      <c r="A13838" s="10" t="s">
        <v>34</v>
      </c>
      <c r="B13838" s="4" t="s">
        <v>44</v>
      </c>
      <c r="C13838" s="4" t="s">
        <v>28715</v>
      </c>
      <c r="D13838" s="4" t="s">
        <v>28741</v>
      </c>
      <c r="E13838" s="4" t="s">
        <v>28742</v>
      </c>
    </row>
    <row r="13839" spans="1:5">
      <c r="A13839" s="10" t="s">
        <v>27</v>
      </c>
      <c r="B13839" s="4">
        <v>0</v>
      </c>
      <c r="C13839" s="4" t="s">
        <v>28743</v>
      </c>
      <c r="D13839" s="4" t="s">
        <v>28744</v>
      </c>
      <c r="E13839" s="4" t="s">
        <v>28745</v>
      </c>
    </row>
    <row r="13840" spans="1:5">
      <c r="A13840" s="10" t="s">
        <v>39</v>
      </c>
      <c r="B13840" s="4" t="s">
        <v>85</v>
      </c>
      <c r="C13840" s="4" t="s">
        <v>28743</v>
      </c>
      <c r="D13840" s="4" t="s">
        <v>28746</v>
      </c>
      <c r="E13840" s="4" t="s">
        <v>28747</v>
      </c>
    </row>
    <row r="13841" spans="1:5">
      <c r="A13841" s="10" t="s">
        <v>43</v>
      </c>
      <c r="B13841" s="4">
        <v>4800</v>
      </c>
      <c r="C13841" s="4" t="s">
        <v>28743</v>
      </c>
      <c r="D13841" s="4" t="s">
        <v>28748</v>
      </c>
      <c r="E13841" s="4" t="s">
        <v>28749</v>
      </c>
    </row>
    <row r="13842" spans="1:5">
      <c r="A13842" s="10">
        <v>2711</v>
      </c>
      <c r="B13842" s="4">
        <v>1</v>
      </c>
      <c r="C13842" s="4" t="s">
        <v>28750</v>
      </c>
      <c r="D13842" s="4" t="s">
        <v>28751</v>
      </c>
      <c r="E13842" s="4" t="s">
        <v>28752</v>
      </c>
    </row>
    <row r="13843" spans="1:5">
      <c r="A13843" s="10">
        <v>2712</v>
      </c>
      <c r="B13843" s="4">
        <v>1</v>
      </c>
      <c r="C13843" s="4" t="s">
        <v>28750</v>
      </c>
      <c r="D13843" s="4" t="s">
        <v>28753</v>
      </c>
      <c r="E13843" s="4" t="s">
        <v>28754</v>
      </c>
    </row>
    <row r="13844" spans="1:5">
      <c r="A13844" s="10">
        <v>2713</v>
      </c>
      <c r="B13844" s="4">
        <v>1</v>
      </c>
      <c r="C13844" s="4" t="s">
        <v>28750</v>
      </c>
      <c r="D13844" s="4" t="s">
        <v>28755</v>
      </c>
      <c r="E13844" s="4" t="s">
        <v>28756</v>
      </c>
    </row>
    <row r="13845" spans="1:5">
      <c r="A13845" s="10">
        <v>2714</v>
      </c>
      <c r="B13845" s="4">
        <v>1</v>
      </c>
      <c r="C13845" s="4" t="s">
        <v>28750</v>
      </c>
      <c r="D13845" s="4" t="s">
        <v>28757</v>
      </c>
      <c r="E13845" s="4" t="s">
        <v>28758</v>
      </c>
    </row>
    <row r="13846" spans="1:5">
      <c r="A13846" s="10" t="s">
        <v>27</v>
      </c>
      <c r="B13846" s="4">
        <v>0</v>
      </c>
      <c r="C13846" s="4" t="s">
        <v>28750</v>
      </c>
      <c r="D13846" s="4" t="s">
        <v>28759</v>
      </c>
      <c r="E13846" s="4" t="s">
        <v>28760</v>
      </c>
    </row>
    <row r="13847" spans="1:5">
      <c r="A13847" s="10" t="s">
        <v>56</v>
      </c>
      <c r="B13847" s="4" t="s">
        <v>40</v>
      </c>
      <c r="C13847" s="4" t="s">
        <v>28750</v>
      </c>
      <c r="D13847" s="4" t="s">
        <v>28761</v>
      </c>
      <c r="E13847" s="4" t="s">
        <v>28762</v>
      </c>
    </row>
    <row r="13848" spans="1:5">
      <c r="A13848" s="10" t="s">
        <v>59</v>
      </c>
      <c r="B13848" s="4">
        <v>3800</v>
      </c>
      <c r="C13848" s="4" t="s">
        <v>28750</v>
      </c>
      <c r="D13848" s="4" t="s">
        <v>28763</v>
      </c>
      <c r="E13848" s="4" t="s">
        <v>28764</v>
      </c>
    </row>
    <row r="13849" spans="1:5">
      <c r="A13849" s="10" t="s">
        <v>27</v>
      </c>
      <c r="B13849" s="4">
        <v>0</v>
      </c>
      <c r="C13849" s="4" t="s">
        <v>28750</v>
      </c>
      <c r="D13849" s="11" t="s">
        <v>28765</v>
      </c>
      <c r="E13849" s="4" t="s">
        <v>28766</v>
      </c>
    </row>
    <row r="13850" spans="1:5">
      <c r="A13850" s="10" t="s">
        <v>30</v>
      </c>
      <c r="B13850" s="4">
        <v>4468</v>
      </c>
      <c r="C13850" s="4" t="s">
        <v>28750</v>
      </c>
      <c r="D13850" s="11" t="s">
        <v>28767</v>
      </c>
      <c r="E13850" s="4" t="s">
        <v>28768</v>
      </c>
    </row>
    <row r="13851" spans="1:5">
      <c r="A13851" s="10" t="s">
        <v>34</v>
      </c>
      <c r="B13851" s="4">
        <v>6400</v>
      </c>
      <c r="C13851" s="4" t="s">
        <v>28750</v>
      </c>
      <c r="D13851" s="4" t="s">
        <v>28769</v>
      </c>
      <c r="E13851" s="4" t="s">
        <v>28770</v>
      </c>
    </row>
    <row r="13852" spans="1:5">
      <c r="A13852" s="10" t="s">
        <v>27</v>
      </c>
      <c r="B13852" s="4">
        <v>0</v>
      </c>
      <c r="C13852" s="4" t="s">
        <v>28750</v>
      </c>
      <c r="D13852" s="4" t="s">
        <v>28771</v>
      </c>
      <c r="E13852" s="4" t="s">
        <v>28772</v>
      </c>
    </row>
    <row r="13853" spans="1:5">
      <c r="A13853" s="10" t="s">
        <v>39</v>
      </c>
      <c r="B13853" s="4" t="s">
        <v>40</v>
      </c>
      <c r="C13853" s="4" t="s">
        <v>28750</v>
      </c>
      <c r="D13853" s="4">
        <v>60916402</v>
      </c>
      <c r="E13853" s="4" t="s">
        <v>28773</v>
      </c>
    </row>
    <row r="13854" spans="1:5">
      <c r="A13854" s="10" t="s">
        <v>43</v>
      </c>
      <c r="B13854" s="4">
        <v>5800</v>
      </c>
      <c r="C13854" s="4" t="s">
        <v>28750</v>
      </c>
      <c r="D13854" s="4" t="s">
        <v>28774</v>
      </c>
      <c r="E13854" s="4" t="s">
        <v>28775</v>
      </c>
    </row>
    <row r="13855" spans="1:5">
      <c r="A13855" s="10" t="s">
        <v>27</v>
      </c>
      <c r="B13855" s="4">
        <v>0</v>
      </c>
      <c r="C13855" s="4" t="s">
        <v>28776</v>
      </c>
      <c r="D13855" s="4">
        <v>60948902</v>
      </c>
      <c r="E13855" s="4" t="s">
        <v>28777</v>
      </c>
    </row>
    <row r="13856" spans="1:5">
      <c r="A13856" s="10" t="s">
        <v>48</v>
      </c>
      <c r="B13856" s="4" t="s">
        <v>85</v>
      </c>
      <c r="C13856" s="4" t="s">
        <v>28776</v>
      </c>
      <c r="D13856" s="4">
        <v>60949072</v>
      </c>
      <c r="E13856" s="4" t="s">
        <v>28778</v>
      </c>
    </row>
    <row r="13857" spans="1:5">
      <c r="A13857" s="10" t="s">
        <v>51</v>
      </c>
      <c r="B13857" s="4">
        <v>3000</v>
      </c>
      <c r="C13857" s="4" t="s">
        <v>28776</v>
      </c>
      <c r="D13857" s="11">
        <v>6094970000000</v>
      </c>
      <c r="E13857" s="4" t="s">
        <v>28779</v>
      </c>
    </row>
    <row r="13858" spans="1:5">
      <c r="A13858" s="10">
        <v>2711</v>
      </c>
      <c r="B13858" s="4">
        <v>1</v>
      </c>
      <c r="C13858" s="4" t="s">
        <v>28780</v>
      </c>
      <c r="D13858" s="4" t="s">
        <v>28781</v>
      </c>
      <c r="E13858" s="4" t="s">
        <v>28782</v>
      </c>
    </row>
    <row r="13859" spans="1:5">
      <c r="A13859" s="10">
        <v>2712</v>
      </c>
      <c r="B13859" s="4">
        <v>1</v>
      </c>
      <c r="C13859" s="4" t="s">
        <v>28780</v>
      </c>
      <c r="D13859" s="4" t="s">
        <v>28783</v>
      </c>
      <c r="E13859" s="4" t="s">
        <v>28784</v>
      </c>
    </row>
    <row r="13860" spans="1:5">
      <c r="A13860" s="10">
        <v>2713</v>
      </c>
      <c r="B13860" s="4">
        <v>1</v>
      </c>
      <c r="C13860" s="4" t="s">
        <v>28780</v>
      </c>
      <c r="D13860" s="4" t="s">
        <v>28785</v>
      </c>
      <c r="E13860" s="4" t="s">
        <v>28786</v>
      </c>
    </row>
    <row r="13861" spans="1:5">
      <c r="A13861" s="10">
        <v>2714</v>
      </c>
      <c r="B13861" s="4">
        <v>1</v>
      </c>
      <c r="C13861" s="4" t="s">
        <v>28780</v>
      </c>
      <c r="D13861" s="4" t="s">
        <v>28787</v>
      </c>
      <c r="E13861" s="4" t="s">
        <v>28788</v>
      </c>
    </row>
    <row r="13862" spans="1:5">
      <c r="A13862" s="10" t="s">
        <v>27</v>
      </c>
      <c r="B13862" s="4">
        <v>0</v>
      </c>
      <c r="C13862" s="4" t="s">
        <v>28780</v>
      </c>
      <c r="D13862" s="4" t="s">
        <v>28789</v>
      </c>
      <c r="E13862" s="4" t="s">
        <v>28790</v>
      </c>
    </row>
    <row r="13863" spans="1:5">
      <c r="A13863" s="10" t="s">
        <v>30</v>
      </c>
      <c r="B13863" s="4">
        <v>4468</v>
      </c>
      <c r="C13863" s="4" t="s">
        <v>28780</v>
      </c>
      <c r="D13863" s="4" t="s">
        <v>28791</v>
      </c>
      <c r="E13863" s="4" t="s">
        <v>28792</v>
      </c>
    </row>
    <row r="13864" spans="1:5">
      <c r="A13864" s="10" t="s">
        <v>34</v>
      </c>
      <c r="B13864" s="4">
        <v>3000</v>
      </c>
      <c r="C13864" s="4" t="s">
        <v>28780</v>
      </c>
      <c r="D13864" s="4" t="s">
        <v>28793</v>
      </c>
      <c r="E13864" s="11" t="s">
        <v>28794</v>
      </c>
    </row>
    <row r="13865" spans="1:5">
      <c r="A13865" s="10" t="s">
        <v>27</v>
      </c>
      <c r="B13865" s="4">
        <v>0</v>
      </c>
      <c r="C13865" s="4" t="s">
        <v>28780</v>
      </c>
      <c r="D13865" s="4">
        <v>84628532</v>
      </c>
      <c r="E13865" s="4" t="s">
        <v>28795</v>
      </c>
    </row>
    <row r="13866" spans="1:5">
      <c r="A13866" s="10" t="s">
        <v>39</v>
      </c>
      <c r="B13866" s="4" t="s">
        <v>40</v>
      </c>
      <c r="C13866" s="4" t="s">
        <v>28780</v>
      </c>
      <c r="D13866" s="4" t="s">
        <v>28796</v>
      </c>
      <c r="E13866" s="4" t="s">
        <v>28797</v>
      </c>
    </row>
    <row r="13867" spans="1:5">
      <c r="A13867" s="10" t="s">
        <v>43</v>
      </c>
      <c r="B13867" s="4" t="s">
        <v>219</v>
      </c>
      <c r="C13867" s="4" t="s">
        <v>28780</v>
      </c>
      <c r="D13867" s="4">
        <v>84629415</v>
      </c>
      <c r="E13867" s="4" t="s">
        <v>28798</v>
      </c>
    </row>
    <row r="13868" spans="1:5">
      <c r="A13868" s="10" t="s">
        <v>27</v>
      </c>
      <c r="B13868" s="4">
        <v>0</v>
      </c>
      <c r="C13868" s="4" t="s">
        <v>28780</v>
      </c>
      <c r="D13868" s="4" t="s">
        <v>28799</v>
      </c>
      <c r="E13868" s="4" t="s">
        <v>28800</v>
      </c>
    </row>
    <row r="13869" spans="1:5">
      <c r="A13869" s="10" t="s">
        <v>48</v>
      </c>
      <c r="B13869" s="4" t="s">
        <v>85</v>
      </c>
      <c r="C13869" s="4" t="s">
        <v>28780</v>
      </c>
      <c r="D13869" s="4" t="s">
        <v>28801</v>
      </c>
      <c r="E13869" s="4" t="s">
        <v>28802</v>
      </c>
    </row>
    <row r="13870" spans="1:5">
      <c r="A13870" s="10" t="s">
        <v>51</v>
      </c>
      <c r="B13870" s="4">
        <v>8000</v>
      </c>
      <c r="C13870" s="4" t="s">
        <v>28780</v>
      </c>
      <c r="D13870" s="4" t="s">
        <v>28803</v>
      </c>
      <c r="E13870" s="4" t="s">
        <v>28804</v>
      </c>
    </row>
    <row r="13871" spans="1:5">
      <c r="A13871" s="10" t="s">
        <v>27</v>
      </c>
      <c r="B13871" s="4">
        <v>0</v>
      </c>
      <c r="C13871" s="4" t="s">
        <v>28805</v>
      </c>
      <c r="D13871" s="4" t="s">
        <v>28806</v>
      </c>
      <c r="E13871" s="4" t="s">
        <v>28807</v>
      </c>
    </row>
    <row r="13872" spans="1:5">
      <c r="A13872" s="10" t="s">
        <v>56</v>
      </c>
      <c r="B13872" s="4" t="s">
        <v>40</v>
      </c>
      <c r="C13872" s="4" t="s">
        <v>28805</v>
      </c>
      <c r="D13872" s="4" t="s">
        <v>28808</v>
      </c>
      <c r="E13872" s="4" t="s">
        <v>28809</v>
      </c>
    </row>
    <row r="13873" spans="1:5">
      <c r="A13873" s="10" t="s">
        <v>59</v>
      </c>
      <c r="B13873" s="4">
        <v>6000</v>
      </c>
      <c r="C13873" s="4" t="s">
        <v>28805</v>
      </c>
      <c r="D13873" s="4" t="s">
        <v>28810</v>
      </c>
      <c r="E13873" s="4" t="s">
        <v>28811</v>
      </c>
    </row>
    <row r="13874" spans="1:5">
      <c r="A13874" s="10">
        <v>2711</v>
      </c>
      <c r="B13874" s="4">
        <v>1</v>
      </c>
      <c r="C13874" s="4" t="s">
        <v>28812</v>
      </c>
      <c r="D13874" s="4" t="s">
        <v>28813</v>
      </c>
      <c r="E13874" s="4" t="s">
        <v>28814</v>
      </c>
    </row>
    <row r="13875" spans="1:5">
      <c r="A13875" s="10">
        <v>2712</v>
      </c>
      <c r="B13875" s="4">
        <v>1</v>
      </c>
      <c r="C13875" s="4" t="s">
        <v>28812</v>
      </c>
      <c r="D13875" s="4" t="s">
        <v>28815</v>
      </c>
      <c r="E13875" s="4" t="s">
        <v>28816</v>
      </c>
    </row>
    <row r="13876" spans="1:5">
      <c r="A13876" s="10">
        <v>2713</v>
      </c>
      <c r="B13876" s="4">
        <v>1</v>
      </c>
      <c r="C13876" s="4" t="s">
        <v>28812</v>
      </c>
      <c r="D13876" s="4" t="s">
        <v>28817</v>
      </c>
      <c r="E13876" s="4" t="s">
        <v>28818</v>
      </c>
    </row>
    <row r="13877" spans="1:5">
      <c r="A13877" s="10">
        <v>2714</v>
      </c>
      <c r="B13877" s="4">
        <v>1</v>
      </c>
      <c r="C13877" s="4" t="s">
        <v>28812</v>
      </c>
      <c r="D13877" s="4" t="s">
        <v>28819</v>
      </c>
      <c r="E13877" s="4" t="s">
        <v>28820</v>
      </c>
    </row>
    <row r="13878" spans="1:5">
      <c r="A13878" s="10" t="s">
        <v>27</v>
      </c>
      <c r="B13878" s="4">
        <v>0</v>
      </c>
      <c r="C13878" s="4" t="s">
        <v>28812</v>
      </c>
      <c r="D13878" s="4" t="s">
        <v>28821</v>
      </c>
      <c r="E13878" s="4" t="s">
        <v>28822</v>
      </c>
    </row>
    <row r="13879" spans="1:5">
      <c r="A13879" s="10" t="s">
        <v>39</v>
      </c>
      <c r="B13879" s="4" t="s">
        <v>85</v>
      </c>
      <c r="C13879" s="4" t="s">
        <v>28812</v>
      </c>
      <c r="D13879" s="4" t="s">
        <v>28823</v>
      </c>
      <c r="E13879" s="4" t="s">
        <v>28824</v>
      </c>
    </row>
    <row r="13880" spans="1:5">
      <c r="A13880" s="10" t="s">
        <v>43</v>
      </c>
      <c r="B13880" s="4">
        <v>6000</v>
      </c>
      <c r="C13880" s="4" t="s">
        <v>28812</v>
      </c>
      <c r="D13880" s="4" t="s">
        <v>28825</v>
      </c>
      <c r="E13880" s="4" t="s">
        <v>28826</v>
      </c>
    </row>
    <row r="13881" spans="1:5">
      <c r="A13881" s="10" t="s">
        <v>27</v>
      </c>
      <c r="B13881" s="4">
        <v>0</v>
      </c>
      <c r="C13881" s="4" t="s">
        <v>28812</v>
      </c>
      <c r="D13881" s="4" t="s">
        <v>28827</v>
      </c>
      <c r="E13881" s="4" t="s">
        <v>28828</v>
      </c>
    </row>
    <row r="13882" spans="1:5">
      <c r="A13882" s="10" t="s">
        <v>48</v>
      </c>
      <c r="B13882" s="4" t="s">
        <v>40</v>
      </c>
      <c r="C13882" s="4" t="s">
        <v>28812</v>
      </c>
      <c r="D13882" s="4" t="s">
        <v>28829</v>
      </c>
      <c r="E13882" s="4" t="s">
        <v>28830</v>
      </c>
    </row>
    <row r="13883" spans="1:5">
      <c r="A13883" s="10" t="s">
        <v>51</v>
      </c>
      <c r="B13883" s="4" t="s">
        <v>110</v>
      </c>
      <c r="C13883" s="4" t="s">
        <v>28812</v>
      </c>
      <c r="D13883" s="4" t="s">
        <v>28831</v>
      </c>
      <c r="E13883" s="4" t="s">
        <v>28832</v>
      </c>
    </row>
    <row r="13884" spans="1:5">
      <c r="A13884" s="10" t="s">
        <v>27</v>
      </c>
      <c r="B13884" s="4">
        <v>0</v>
      </c>
      <c r="C13884" s="4" t="s">
        <v>28812</v>
      </c>
      <c r="D13884" s="4" t="s">
        <v>28833</v>
      </c>
      <c r="E13884" s="4" t="s">
        <v>28834</v>
      </c>
    </row>
    <row r="13885" spans="1:5">
      <c r="A13885" s="10" t="s">
        <v>56</v>
      </c>
      <c r="B13885" s="4" t="s">
        <v>40</v>
      </c>
      <c r="C13885" s="4" t="s">
        <v>28812</v>
      </c>
      <c r="D13885" s="4" t="s">
        <v>28835</v>
      </c>
      <c r="E13885" s="4" t="s">
        <v>28836</v>
      </c>
    </row>
    <row r="13886" spans="1:5">
      <c r="A13886" s="10" t="s">
        <v>59</v>
      </c>
      <c r="B13886" s="4" t="s">
        <v>219</v>
      </c>
      <c r="C13886" s="4" t="s">
        <v>28837</v>
      </c>
      <c r="D13886" s="4" t="s">
        <v>28838</v>
      </c>
      <c r="E13886" s="4" t="s">
        <v>28839</v>
      </c>
    </row>
    <row r="13887" spans="1:5">
      <c r="A13887" s="10" t="s">
        <v>27</v>
      </c>
      <c r="B13887" s="4">
        <v>0</v>
      </c>
      <c r="C13887" s="4" t="s">
        <v>28837</v>
      </c>
      <c r="D13887" s="4" t="s">
        <v>28840</v>
      </c>
      <c r="E13887" s="4" t="s">
        <v>28841</v>
      </c>
    </row>
    <row r="13888" spans="1:5">
      <c r="A13888" s="10" t="s">
        <v>30</v>
      </c>
      <c r="B13888" s="4" t="s">
        <v>23764</v>
      </c>
      <c r="C13888" s="4" t="s">
        <v>28837</v>
      </c>
      <c r="D13888" s="4" t="s">
        <v>28842</v>
      </c>
      <c r="E13888" s="4" t="s">
        <v>28843</v>
      </c>
    </row>
    <row r="13889" spans="1:5">
      <c r="A13889" s="10" t="s">
        <v>34</v>
      </c>
      <c r="B13889" s="4">
        <v>2800</v>
      </c>
      <c r="C13889" s="4" t="s">
        <v>28837</v>
      </c>
      <c r="D13889" s="4" t="s">
        <v>28844</v>
      </c>
      <c r="E13889" s="4" t="s">
        <v>28845</v>
      </c>
    </row>
    <row r="13890" spans="1:5">
      <c r="A13890" s="10">
        <v>2711</v>
      </c>
      <c r="B13890" s="4">
        <v>1</v>
      </c>
      <c r="C13890" s="4" t="s">
        <v>28846</v>
      </c>
      <c r="D13890" s="4" t="s">
        <v>28847</v>
      </c>
      <c r="E13890" s="4" t="s">
        <v>28848</v>
      </c>
    </row>
    <row r="13891" spans="1:5">
      <c r="A13891" s="10">
        <v>2712</v>
      </c>
      <c r="B13891" s="4">
        <v>1</v>
      </c>
      <c r="C13891" s="4" t="s">
        <v>28846</v>
      </c>
      <c r="D13891" s="4" t="s">
        <v>28849</v>
      </c>
      <c r="E13891" s="4" t="s">
        <v>28850</v>
      </c>
    </row>
    <row r="13892" spans="1:5">
      <c r="A13892" s="10">
        <v>2713</v>
      </c>
      <c r="B13892" s="4">
        <v>1</v>
      </c>
      <c r="C13892" s="4" t="s">
        <v>28846</v>
      </c>
      <c r="D13892" s="4" t="s">
        <v>28851</v>
      </c>
      <c r="E13892" s="4" t="s">
        <v>28852</v>
      </c>
    </row>
    <row r="13893" spans="1:5">
      <c r="A13893" s="10">
        <v>2714</v>
      </c>
      <c r="B13893" s="4">
        <v>1</v>
      </c>
      <c r="C13893" s="4" t="s">
        <v>28846</v>
      </c>
      <c r="D13893" s="4" t="s">
        <v>28853</v>
      </c>
      <c r="E13893" s="4" t="s">
        <v>28854</v>
      </c>
    </row>
    <row r="13894" spans="1:5">
      <c r="A13894" s="10" t="s">
        <v>27</v>
      </c>
      <c r="B13894" s="4">
        <v>0</v>
      </c>
      <c r="C13894" s="4" t="s">
        <v>28846</v>
      </c>
      <c r="D13894" s="4" t="s">
        <v>28855</v>
      </c>
      <c r="E13894" s="4" t="s">
        <v>28856</v>
      </c>
    </row>
    <row r="13895" spans="1:5">
      <c r="A13895" s="10" t="s">
        <v>48</v>
      </c>
      <c r="B13895" s="4" t="s">
        <v>85</v>
      </c>
      <c r="C13895" s="4" t="s">
        <v>28846</v>
      </c>
      <c r="D13895" s="4" t="s">
        <v>28857</v>
      </c>
      <c r="E13895" s="4" t="s">
        <v>28858</v>
      </c>
    </row>
    <row r="13896" spans="1:5">
      <c r="A13896" s="10" t="s">
        <v>51</v>
      </c>
      <c r="B13896" s="4">
        <v>2800</v>
      </c>
      <c r="C13896" s="4" t="s">
        <v>28846</v>
      </c>
      <c r="D13896" s="4" t="s">
        <v>28859</v>
      </c>
      <c r="E13896" s="4" t="s">
        <v>28860</v>
      </c>
    </row>
    <row r="13897" spans="1:5">
      <c r="A13897" s="10" t="s">
        <v>27</v>
      </c>
      <c r="B13897" s="4">
        <v>0</v>
      </c>
      <c r="C13897" s="4" t="s">
        <v>28846</v>
      </c>
      <c r="D13897" s="4" t="s">
        <v>28861</v>
      </c>
      <c r="E13897" s="4" t="s">
        <v>28862</v>
      </c>
    </row>
    <row r="13898" spans="1:5">
      <c r="A13898" s="10" t="s">
        <v>56</v>
      </c>
      <c r="B13898" s="4" t="s">
        <v>40</v>
      </c>
      <c r="C13898" s="4" t="s">
        <v>28846</v>
      </c>
      <c r="D13898" s="4" t="s">
        <v>28863</v>
      </c>
      <c r="E13898" s="4" t="s">
        <v>28864</v>
      </c>
    </row>
    <row r="13899" spans="1:5">
      <c r="A13899" s="10" t="s">
        <v>59</v>
      </c>
      <c r="B13899" s="4">
        <v>2800</v>
      </c>
      <c r="C13899" s="4" t="s">
        <v>28846</v>
      </c>
      <c r="D13899" s="4" t="s">
        <v>28865</v>
      </c>
      <c r="E13899" s="4" t="s">
        <v>28866</v>
      </c>
    </row>
    <row r="13900" spans="1:5">
      <c r="A13900" s="10" t="s">
        <v>27</v>
      </c>
      <c r="B13900" s="4">
        <v>0</v>
      </c>
      <c r="C13900" s="4" t="s">
        <v>28846</v>
      </c>
      <c r="D13900" s="4" t="s">
        <v>28867</v>
      </c>
      <c r="E13900" s="4" t="s">
        <v>28868</v>
      </c>
    </row>
    <row r="13901" spans="1:5">
      <c r="A13901" s="10" t="s">
        <v>30</v>
      </c>
      <c r="B13901" s="4" t="s">
        <v>16453</v>
      </c>
      <c r="C13901" s="4" t="s">
        <v>28846</v>
      </c>
      <c r="D13901" s="4" t="s">
        <v>28869</v>
      </c>
      <c r="E13901" s="4" t="s">
        <v>28870</v>
      </c>
    </row>
    <row r="13902" spans="1:5">
      <c r="A13902" s="10" t="s">
        <v>34</v>
      </c>
      <c r="B13902" s="4" t="s">
        <v>3258</v>
      </c>
      <c r="C13902" s="4" t="s">
        <v>28846</v>
      </c>
      <c r="D13902" s="4" t="s">
        <v>28871</v>
      </c>
      <c r="E13902" s="4" t="s">
        <v>28872</v>
      </c>
    </row>
    <row r="13903" spans="1:5">
      <c r="A13903" s="10" t="s">
        <v>27</v>
      </c>
      <c r="B13903" s="4">
        <v>0</v>
      </c>
      <c r="C13903" s="4" t="s">
        <v>28873</v>
      </c>
      <c r="D13903" s="4" t="s">
        <v>28874</v>
      </c>
      <c r="E13903" s="4" t="s">
        <v>28875</v>
      </c>
    </row>
    <row r="13904" spans="1:5">
      <c r="A13904" s="10" t="s">
        <v>39</v>
      </c>
      <c r="B13904" s="4" t="s">
        <v>40</v>
      </c>
      <c r="C13904" s="4" t="s">
        <v>28873</v>
      </c>
      <c r="D13904" s="4" t="s">
        <v>28876</v>
      </c>
      <c r="E13904" s="4" t="s">
        <v>28877</v>
      </c>
    </row>
    <row r="13905" spans="1:5">
      <c r="A13905" s="10" t="s">
        <v>43</v>
      </c>
      <c r="B13905" s="4" t="s">
        <v>654</v>
      </c>
      <c r="C13905" s="4" t="s">
        <v>28873</v>
      </c>
      <c r="D13905" s="4" t="s">
        <v>28878</v>
      </c>
      <c r="E13905" s="4" t="s">
        <v>28879</v>
      </c>
    </row>
    <row r="13906" spans="1:5">
      <c r="A13906" s="10">
        <v>2711</v>
      </c>
      <c r="B13906" s="4">
        <v>1</v>
      </c>
      <c r="C13906" s="4" t="s">
        <v>28880</v>
      </c>
      <c r="D13906" s="4" t="s">
        <v>28881</v>
      </c>
      <c r="E13906" s="4" t="s">
        <v>28882</v>
      </c>
    </row>
    <row r="13907" spans="1:5">
      <c r="A13907" s="10">
        <v>2712</v>
      </c>
      <c r="B13907" s="4">
        <v>1</v>
      </c>
      <c r="C13907" s="4" t="s">
        <v>28880</v>
      </c>
      <c r="D13907" s="4" t="s">
        <v>28883</v>
      </c>
      <c r="E13907" s="4" t="s">
        <v>28884</v>
      </c>
    </row>
    <row r="13908" spans="1:5">
      <c r="A13908" s="10">
        <v>2713</v>
      </c>
      <c r="B13908" s="4">
        <v>1</v>
      </c>
      <c r="C13908" s="4" t="s">
        <v>28880</v>
      </c>
      <c r="D13908" s="4" t="s">
        <v>28885</v>
      </c>
      <c r="E13908" s="4" t="s">
        <v>28886</v>
      </c>
    </row>
    <row r="13909" spans="1:5">
      <c r="A13909" s="10">
        <v>2714</v>
      </c>
      <c r="B13909" s="4">
        <v>1</v>
      </c>
      <c r="C13909" s="4" t="s">
        <v>28880</v>
      </c>
      <c r="D13909" s="4" t="s">
        <v>28887</v>
      </c>
      <c r="E13909" s="4" t="s">
        <v>28888</v>
      </c>
    </row>
    <row r="13910" spans="1:5">
      <c r="A13910" s="10" t="s">
        <v>27</v>
      </c>
      <c r="B13910" s="4">
        <v>0</v>
      </c>
      <c r="C13910" s="4" t="s">
        <v>28880</v>
      </c>
      <c r="D13910" s="4" t="s">
        <v>28889</v>
      </c>
      <c r="E13910" s="4" t="s">
        <v>28890</v>
      </c>
    </row>
    <row r="13911" spans="1:5">
      <c r="A13911" s="10" t="s">
        <v>56</v>
      </c>
      <c r="B13911" s="4" t="s">
        <v>40</v>
      </c>
      <c r="C13911" s="4" t="s">
        <v>28880</v>
      </c>
      <c r="D13911" s="4" t="s">
        <v>28891</v>
      </c>
      <c r="E13911" s="4" t="s">
        <v>28892</v>
      </c>
    </row>
    <row r="13912" spans="1:5">
      <c r="A13912" s="10" t="s">
        <v>59</v>
      </c>
      <c r="B13912" s="4" t="s">
        <v>825</v>
      </c>
      <c r="C13912" s="4" t="s">
        <v>28880</v>
      </c>
      <c r="D13912" s="4" t="s">
        <v>28893</v>
      </c>
      <c r="E13912" s="4" t="s">
        <v>28894</v>
      </c>
    </row>
    <row r="13913" spans="1:5">
      <c r="A13913" s="10" t="s">
        <v>27</v>
      </c>
      <c r="B13913" s="4">
        <v>0</v>
      </c>
      <c r="C13913" s="4" t="s">
        <v>28880</v>
      </c>
      <c r="D13913" s="4" t="s">
        <v>28895</v>
      </c>
      <c r="E13913" s="4" t="s">
        <v>28896</v>
      </c>
    </row>
    <row r="13914" spans="1:5">
      <c r="A13914" s="10" t="s">
        <v>30</v>
      </c>
      <c r="B13914" s="4" t="s">
        <v>23764</v>
      </c>
      <c r="C13914" s="4" t="s">
        <v>28880</v>
      </c>
      <c r="D13914" s="4" t="s">
        <v>28897</v>
      </c>
      <c r="E13914" s="4" t="s">
        <v>28898</v>
      </c>
    </row>
    <row r="13915" spans="1:5">
      <c r="A13915" s="10" t="s">
        <v>34</v>
      </c>
      <c r="B13915" s="4" t="s">
        <v>44</v>
      </c>
      <c r="C13915" s="4" t="s">
        <v>28880</v>
      </c>
      <c r="D13915" s="4" t="s">
        <v>28899</v>
      </c>
      <c r="E13915" s="4" t="s">
        <v>28900</v>
      </c>
    </row>
    <row r="13916" spans="1:5">
      <c r="A13916" s="10" t="s">
        <v>27</v>
      </c>
      <c r="B13916" s="4">
        <v>0</v>
      </c>
      <c r="C13916" s="4" t="s">
        <v>28880</v>
      </c>
      <c r="D13916" s="4" t="s">
        <v>28901</v>
      </c>
      <c r="E13916" s="4" t="s">
        <v>28902</v>
      </c>
    </row>
    <row r="13917" spans="1:5">
      <c r="A13917" s="10" t="s">
        <v>39</v>
      </c>
      <c r="B13917" s="4" t="s">
        <v>85</v>
      </c>
      <c r="C13917" s="4" t="s">
        <v>28880</v>
      </c>
      <c r="D13917" s="4" t="s">
        <v>28903</v>
      </c>
      <c r="E13917" s="4" t="s">
        <v>28904</v>
      </c>
    </row>
    <row r="13918" spans="1:5">
      <c r="A13918" s="10" t="s">
        <v>43</v>
      </c>
      <c r="B13918" s="4">
        <v>2800</v>
      </c>
      <c r="C13918" s="4" t="s">
        <v>28880</v>
      </c>
      <c r="D13918" s="4" t="s">
        <v>28905</v>
      </c>
      <c r="E13918" s="4" t="s">
        <v>28906</v>
      </c>
    </row>
    <row r="13919" spans="1:5">
      <c r="A13919" s="10" t="s">
        <v>27</v>
      </c>
      <c r="B13919" s="4">
        <v>0</v>
      </c>
      <c r="C13919" s="4" t="s">
        <v>28907</v>
      </c>
      <c r="D13919" s="4" t="s">
        <v>28908</v>
      </c>
      <c r="E13919" s="4" t="s">
        <v>28909</v>
      </c>
    </row>
    <row r="13920" spans="1:5">
      <c r="A13920" s="10" t="s">
        <v>48</v>
      </c>
      <c r="B13920" s="4" t="s">
        <v>40</v>
      </c>
      <c r="C13920" s="4" t="s">
        <v>28907</v>
      </c>
      <c r="D13920" s="4" t="s">
        <v>28910</v>
      </c>
      <c r="E13920" s="4" t="s">
        <v>28911</v>
      </c>
    </row>
    <row r="13921" spans="1:5">
      <c r="A13921" s="10" t="s">
        <v>51</v>
      </c>
      <c r="B13921" s="4" t="s">
        <v>654</v>
      </c>
      <c r="C13921" s="4" t="s">
        <v>28907</v>
      </c>
      <c r="D13921" s="4" t="s">
        <v>28912</v>
      </c>
      <c r="E13921" s="4" t="s">
        <v>28913</v>
      </c>
    </row>
    <row r="13922" spans="1:5">
      <c r="A13922" s="10">
        <v>2711</v>
      </c>
      <c r="B13922" s="4">
        <v>1</v>
      </c>
      <c r="C13922" s="4" t="s">
        <v>28914</v>
      </c>
      <c r="D13922" s="4" t="s">
        <v>28915</v>
      </c>
      <c r="E13922" s="4" t="s">
        <v>28916</v>
      </c>
    </row>
    <row r="13923" spans="1:5">
      <c r="A13923" s="10">
        <v>2712</v>
      </c>
      <c r="B13923" s="4">
        <v>1</v>
      </c>
      <c r="C13923" s="4" t="s">
        <v>28914</v>
      </c>
      <c r="D13923" s="4" t="s">
        <v>28917</v>
      </c>
      <c r="E13923" s="4" t="s">
        <v>28918</v>
      </c>
    </row>
    <row r="13924" spans="1:5">
      <c r="A13924" s="10">
        <v>2713</v>
      </c>
      <c r="B13924" s="4">
        <v>1</v>
      </c>
      <c r="C13924" s="4" t="s">
        <v>28914</v>
      </c>
      <c r="D13924" s="4" t="s">
        <v>28919</v>
      </c>
      <c r="E13924" s="4" t="s">
        <v>28920</v>
      </c>
    </row>
    <row r="13925" spans="1:5">
      <c r="A13925" s="10">
        <v>2714</v>
      </c>
      <c r="B13925" s="4">
        <v>1</v>
      </c>
      <c r="C13925" s="4" t="s">
        <v>28914</v>
      </c>
      <c r="D13925" s="4" t="s">
        <v>28921</v>
      </c>
      <c r="E13925" s="4" t="s">
        <v>28922</v>
      </c>
    </row>
    <row r="13926" spans="1:5">
      <c r="A13926" s="10" t="s">
        <v>27</v>
      </c>
      <c r="B13926" s="4">
        <v>0</v>
      </c>
      <c r="C13926" s="4" t="s">
        <v>28914</v>
      </c>
      <c r="D13926" s="4" t="s">
        <v>28923</v>
      </c>
      <c r="E13926" s="4">
        <v>11856899</v>
      </c>
    </row>
    <row r="13927" spans="1:5">
      <c r="A13927" s="10" t="s">
        <v>30</v>
      </c>
      <c r="B13927" s="4">
        <v>4470</v>
      </c>
      <c r="C13927" s="4" t="s">
        <v>28914</v>
      </c>
      <c r="D13927" s="4" t="s">
        <v>28924</v>
      </c>
      <c r="E13927" s="4" t="s">
        <v>28925</v>
      </c>
    </row>
    <row r="13928" spans="1:5">
      <c r="A13928" s="10" t="s">
        <v>34</v>
      </c>
      <c r="B13928" s="4">
        <v>4000</v>
      </c>
      <c r="C13928" s="4" t="s">
        <v>28914</v>
      </c>
      <c r="D13928" s="4" t="s">
        <v>28926</v>
      </c>
      <c r="E13928" s="4" t="s">
        <v>28927</v>
      </c>
    </row>
    <row r="13929" spans="1:5">
      <c r="A13929" s="10" t="s">
        <v>27</v>
      </c>
      <c r="B13929" s="4">
        <v>0</v>
      </c>
      <c r="C13929" s="4" t="s">
        <v>28914</v>
      </c>
      <c r="D13929" s="4" t="s">
        <v>28928</v>
      </c>
      <c r="E13929" s="4" t="s">
        <v>28929</v>
      </c>
    </row>
    <row r="13930" spans="1:5">
      <c r="A13930" s="10" t="s">
        <v>39</v>
      </c>
      <c r="B13930" s="4" t="s">
        <v>40</v>
      </c>
      <c r="C13930" s="4" t="s">
        <v>28914</v>
      </c>
      <c r="D13930" s="4" t="s">
        <v>28930</v>
      </c>
      <c r="E13930" s="4" t="s">
        <v>28931</v>
      </c>
    </row>
    <row r="13931" spans="1:5">
      <c r="A13931" s="10" t="s">
        <v>43</v>
      </c>
      <c r="B13931" s="4">
        <v>6800</v>
      </c>
      <c r="C13931" s="4" t="s">
        <v>28914</v>
      </c>
      <c r="D13931" s="4" t="s">
        <v>28932</v>
      </c>
      <c r="E13931" s="4" t="s">
        <v>28933</v>
      </c>
    </row>
    <row r="13932" spans="1:5">
      <c r="A13932" s="10" t="s">
        <v>27</v>
      </c>
      <c r="B13932" s="4">
        <v>0</v>
      </c>
      <c r="C13932" s="4" t="s">
        <v>28914</v>
      </c>
      <c r="D13932" s="4" t="s">
        <v>28934</v>
      </c>
      <c r="E13932" s="4" t="s">
        <v>28935</v>
      </c>
    </row>
    <row r="13933" spans="1:5">
      <c r="A13933" s="10" t="s">
        <v>48</v>
      </c>
      <c r="B13933" s="4" t="s">
        <v>40</v>
      </c>
      <c r="C13933" s="4" t="s">
        <v>28914</v>
      </c>
      <c r="D13933" s="4" t="s">
        <v>28936</v>
      </c>
      <c r="E13933" s="4" t="s">
        <v>28937</v>
      </c>
    </row>
    <row r="13934" spans="1:5">
      <c r="A13934" s="10" t="s">
        <v>51</v>
      </c>
      <c r="B13934" s="4">
        <v>5000</v>
      </c>
      <c r="C13934" s="4" t="s">
        <v>28914</v>
      </c>
      <c r="D13934" s="4" t="s">
        <v>28938</v>
      </c>
      <c r="E13934" s="4" t="s">
        <v>28939</v>
      </c>
    </row>
    <row r="13935" spans="1:5">
      <c r="A13935" s="10" t="s">
        <v>27</v>
      </c>
      <c r="B13935" s="4">
        <v>0</v>
      </c>
      <c r="C13935" s="4" t="s">
        <v>28914</v>
      </c>
      <c r="D13935" s="4" t="s">
        <v>28940</v>
      </c>
      <c r="E13935" s="4" t="s">
        <v>28941</v>
      </c>
    </row>
    <row r="13936" spans="1:5">
      <c r="A13936" s="10" t="s">
        <v>56</v>
      </c>
      <c r="B13936" s="4" t="s">
        <v>40</v>
      </c>
      <c r="C13936" s="4" t="s">
        <v>28914</v>
      </c>
      <c r="D13936" s="4" t="s">
        <v>28942</v>
      </c>
      <c r="E13936" s="4" t="s">
        <v>28943</v>
      </c>
    </row>
    <row r="13937" spans="1:5">
      <c r="A13937" s="10" t="s">
        <v>59</v>
      </c>
      <c r="B13937" s="4">
        <v>3000</v>
      </c>
      <c r="C13937" s="4" t="s">
        <v>28914</v>
      </c>
      <c r="D13937" s="4" t="s">
        <v>28944</v>
      </c>
      <c r="E13937" s="4" t="s">
        <v>28945</v>
      </c>
    </row>
    <row r="13938" spans="1:5">
      <c r="A13938" s="10">
        <v>2711</v>
      </c>
      <c r="B13938" s="4">
        <v>1</v>
      </c>
      <c r="C13938" s="4" t="s">
        <v>28946</v>
      </c>
      <c r="D13938" s="4" t="s">
        <v>28947</v>
      </c>
      <c r="E13938" s="4" t="s">
        <v>28948</v>
      </c>
    </row>
    <row r="13939" spans="1:5">
      <c r="A13939" s="10">
        <v>2712</v>
      </c>
      <c r="B13939" s="4">
        <v>1</v>
      </c>
      <c r="C13939" s="4" t="s">
        <v>28946</v>
      </c>
      <c r="D13939" s="4" t="s">
        <v>28949</v>
      </c>
      <c r="E13939" s="4" t="s">
        <v>28950</v>
      </c>
    </row>
    <row r="13940" spans="1:5">
      <c r="A13940" s="10">
        <v>2713</v>
      </c>
      <c r="B13940" s="4">
        <v>1</v>
      </c>
      <c r="C13940" s="4" t="s">
        <v>28946</v>
      </c>
      <c r="D13940" s="4" t="s">
        <v>28951</v>
      </c>
      <c r="E13940" s="4" t="s">
        <v>28952</v>
      </c>
    </row>
    <row r="13941" spans="1:5">
      <c r="A13941" s="10">
        <v>2714</v>
      </c>
      <c r="B13941" s="4">
        <v>1</v>
      </c>
      <c r="C13941" s="4" t="s">
        <v>28946</v>
      </c>
      <c r="D13941" s="4" t="s">
        <v>28953</v>
      </c>
      <c r="E13941" s="4" t="s">
        <v>28954</v>
      </c>
    </row>
    <row r="13942" spans="1:5">
      <c r="A13942" s="10" t="s">
        <v>27</v>
      </c>
      <c r="B13942" s="4">
        <v>0</v>
      </c>
      <c r="C13942" s="4" t="s">
        <v>28955</v>
      </c>
      <c r="D13942" s="11">
        <v>377581000</v>
      </c>
      <c r="E13942" s="4" t="s">
        <v>28956</v>
      </c>
    </row>
    <row r="13943" spans="1:5">
      <c r="A13943" s="10" t="s">
        <v>39</v>
      </c>
      <c r="B13943" s="4" t="s">
        <v>40</v>
      </c>
      <c r="C13943" s="4" t="s">
        <v>28955</v>
      </c>
      <c r="D13943" s="4">
        <v>37758952</v>
      </c>
      <c r="E13943" s="4" t="s">
        <v>28957</v>
      </c>
    </row>
    <row r="13944" spans="1:5">
      <c r="A13944" s="10" t="s">
        <v>43</v>
      </c>
      <c r="B13944" s="4">
        <v>1800</v>
      </c>
      <c r="C13944" s="4" t="s">
        <v>28955</v>
      </c>
      <c r="D13944" s="4" t="s">
        <v>28958</v>
      </c>
      <c r="E13944" s="4" t="s">
        <v>28959</v>
      </c>
    </row>
    <row r="13945" spans="1:5">
      <c r="A13945" s="10" t="s">
        <v>27</v>
      </c>
      <c r="B13945" s="4">
        <v>0</v>
      </c>
      <c r="C13945" s="4" t="s">
        <v>28955</v>
      </c>
      <c r="D13945" s="4" t="s">
        <v>28960</v>
      </c>
      <c r="E13945" s="4" t="s">
        <v>28961</v>
      </c>
    </row>
    <row r="13946" spans="1:5">
      <c r="A13946" s="10" t="s">
        <v>48</v>
      </c>
      <c r="B13946" s="4" t="s">
        <v>40</v>
      </c>
      <c r="C13946" s="4" t="s">
        <v>28955</v>
      </c>
      <c r="D13946" s="4" t="s">
        <v>28962</v>
      </c>
      <c r="E13946" s="4" t="s">
        <v>28963</v>
      </c>
    </row>
    <row r="13947" spans="1:5">
      <c r="A13947" s="10" t="s">
        <v>51</v>
      </c>
      <c r="B13947" s="4">
        <v>8000</v>
      </c>
      <c r="C13947" s="4" t="s">
        <v>28955</v>
      </c>
      <c r="D13947" s="4" t="s">
        <v>28964</v>
      </c>
      <c r="E13947" s="4" t="s">
        <v>28965</v>
      </c>
    </row>
    <row r="13948" spans="1:5">
      <c r="A13948" s="10" t="s">
        <v>27</v>
      </c>
      <c r="B13948" s="4">
        <v>0</v>
      </c>
      <c r="C13948" s="4" t="s">
        <v>28955</v>
      </c>
      <c r="D13948" s="4" t="s">
        <v>28966</v>
      </c>
      <c r="E13948" s="4" t="s">
        <v>28967</v>
      </c>
    </row>
    <row r="13949" spans="1:5">
      <c r="A13949" s="10" t="s">
        <v>56</v>
      </c>
      <c r="B13949" s="4" t="s">
        <v>26407</v>
      </c>
      <c r="C13949" s="4" t="s">
        <v>28955</v>
      </c>
      <c r="D13949" s="4" t="s">
        <v>28968</v>
      </c>
      <c r="E13949" s="4" t="s">
        <v>28969</v>
      </c>
    </row>
    <row r="13950" spans="1:5">
      <c r="A13950" s="10" t="s">
        <v>59</v>
      </c>
      <c r="B13950" s="4" t="s">
        <v>150</v>
      </c>
      <c r="C13950" s="4" t="s">
        <v>28955</v>
      </c>
      <c r="D13950" s="4" t="s">
        <v>28970</v>
      </c>
      <c r="E13950" s="4" t="s">
        <v>28971</v>
      </c>
    </row>
    <row r="13951" spans="1:5">
      <c r="A13951" s="10" t="s">
        <v>27</v>
      </c>
      <c r="B13951" s="4">
        <v>0</v>
      </c>
      <c r="C13951" s="4" t="s">
        <v>28955</v>
      </c>
      <c r="D13951" s="4" t="s">
        <v>28972</v>
      </c>
      <c r="E13951" s="4" t="s">
        <v>28973</v>
      </c>
    </row>
    <row r="13952" spans="1:5">
      <c r="A13952" s="10" t="s">
        <v>30</v>
      </c>
      <c r="B13952" s="4" t="s">
        <v>21161</v>
      </c>
      <c r="C13952" s="4" t="s">
        <v>28955</v>
      </c>
      <c r="D13952" s="4" t="s">
        <v>28974</v>
      </c>
      <c r="E13952" s="4" t="s">
        <v>28975</v>
      </c>
    </row>
    <row r="13953" spans="1:5">
      <c r="A13953" s="10" t="s">
        <v>34</v>
      </c>
      <c r="B13953" s="4" t="s">
        <v>44</v>
      </c>
      <c r="C13953" s="4" t="s">
        <v>28955</v>
      </c>
      <c r="D13953" s="4" t="s">
        <v>28976</v>
      </c>
      <c r="E13953" s="4" t="s">
        <v>28977</v>
      </c>
    </row>
    <row r="13954" spans="1:5">
      <c r="A13954" s="10">
        <v>2711</v>
      </c>
      <c r="B13954" s="4">
        <v>1</v>
      </c>
      <c r="C13954" s="4" t="s">
        <v>28978</v>
      </c>
      <c r="D13954" s="4" t="s">
        <v>28979</v>
      </c>
      <c r="E13954" s="4" t="s">
        <v>28980</v>
      </c>
    </row>
    <row r="13955" spans="1:5">
      <c r="A13955" s="10">
        <v>2712</v>
      </c>
      <c r="B13955" s="4">
        <v>1</v>
      </c>
      <c r="C13955" s="4" t="s">
        <v>28978</v>
      </c>
      <c r="D13955" s="4" t="s">
        <v>28981</v>
      </c>
      <c r="E13955" s="4" t="s">
        <v>28982</v>
      </c>
    </row>
    <row r="13956" spans="1:5">
      <c r="A13956" s="10">
        <v>2713</v>
      </c>
      <c r="B13956" s="4">
        <v>1</v>
      </c>
      <c r="C13956" s="4" t="s">
        <v>28978</v>
      </c>
      <c r="D13956" s="4" t="s">
        <v>28983</v>
      </c>
      <c r="E13956" s="4" t="s">
        <v>28984</v>
      </c>
    </row>
    <row r="13957" spans="1:5">
      <c r="A13957" s="10">
        <v>2714</v>
      </c>
      <c r="B13957" s="4">
        <v>1</v>
      </c>
      <c r="C13957" s="4" t="s">
        <v>28978</v>
      </c>
      <c r="D13957" s="4" t="s">
        <v>28985</v>
      </c>
      <c r="E13957" s="4" t="s">
        <v>28986</v>
      </c>
    </row>
    <row r="13958" spans="1:5">
      <c r="A13958" s="10" t="s">
        <v>27</v>
      </c>
      <c r="B13958" s="4">
        <v>0</v>
      </c>
      <c r="C13958" s="4" t="s">
        <v>28987</v>
      </c>
      <c r="D13958" s="4" t="s">
        <v>28988</v>
      </c>
      <c r="E13958" s="4" t="s">
        <v>28989</v>
      </c>
    </row>
    <row r="13959" spans="1:5">
      <c r="A13959" s="10" t="s">
        <v>48</v>
      </c>
      <c r="B13959" s="4" t="s">
        <v>40</v>
      </c>
      <c r="C13959" s="4" t="s">
        <v>28987</v>
      </c>
      <c r="D13959" s="4" t="s">
        <v>28990</v>
      </c>
      <c r="E13959" s="4" t="s">
        <v>28991</v>
      </c>
    </row>
    <row r="13960" spans="1:5">
      <c r="A13960" s="10" t="s">
        <v>51</v>
      </c>
      <c r="B13960" s="4">
        <v>8800</v>
      </c>
      <c r="C13960" s="4" t="s">
        <v>28987</v>
      </c>
      <c r="D13960" s="4" t="s">
        <v>28992</v>
      </c>
      <c r="E13960" s="4" t="s">
        <v>28993</v>
      </c>
    </row>
    <row r="13961" spans="1:5">
      <c r="A13961" s="10" t="s">
        <v>27</v>
      </c>
      <c r="B13961" s="4">
        <v>0</v>
      </c>
      <c r="C13961" s="4" t="s">
        <v>28987</v>
      </c>
      <c r="D13961" s="4" t="s">
        <v>28994</v>
      </c>
      <c r="E13961" s="4" t="s">
        <v>28995</v>
      </c>
    </row>
    <row r="13962" spans="1:5">
      <c r="A13962" s="10" t="s">
        <v>56</v>
      </c>
      <c r="B13962" s="4" t="s">
        <v>26407</v>
      </c>
      <c r="C13962" s="4" t="s">
        <v>27043</v>
      </c>
      <c r="D13962" s="4" t="s">
        <v>28996</v>
      </c>
      <c r="E13962" s="4" t="s">
        <v>28997</v>
      </c>
    </row>
    <row r="13963" spans="1:5">
      <c r="A13963" s="10" t="s">
        <v>59</v>
      </c>
      <c r="B13963" s="4" t="s">
        <v>825</v>
      </c>
      <c r="C13963" s="4" t="s">
        <v>28998</v>
      </c>
      <c r="D13963" s="4" t="s">
        <v>28999</v>
      </c>
      <c r="E13963" s="4" t="s">
        <v>29000</v>
      </c>
    </row>
    <row r="13964" spans="1:5">
      <c r="A13964" s="10" t="s">
        <v>27</v>
      </c>
      <c r="B13964" s="4">
        <v>0</v>
      </c>
      <c r="C13964" s="4" t="s">
        <v>28987</v>
      </c>
      <c r="D13964" s="4" t="s">
        <v>29001</v>
      </c>
      <c r="E13964" s="4" t="s">
        <v>29002</v>
      </c>
    </row>
    <row r="13965" spans="1:5">
      <c r="A13965" s="10" t="s">
        <v>30</v>
      </c>
      <c r="B13965" s="4" t="s">
        <v>23764</v>
      </c>
      <c r="C13965" s="4" t="s">
        <v>28987</v>
      </c>
      <c r="D13965" s="4" t="s">
        <v>29003</v>
      </c>
      <c r="E13965" s="4" t="s">
        <v>29004</v>
      </c>
    </row>
    <row r="13966" spans="1:5">
      <c r="A13966" s="10" t="s">
        <v>34</v>
      </c>
      <c r="B13966" s="4">
        <v>7400</v>
      </c>
      <c r="C13966" s="4" t="s">
        <v>28987</v>
      </c>
      <c r="D13966" s="4" t="s">
        <v>29005</v>
      </c>
      <c r="E13966" s="4" t="s">
        <v>29006</v>
      </c>
    </row>
    <row r="13967" spans="1:5">
      <c r="A13967" s="10" t="s">
        <v>27</v>
      </c>
      <c r="B13967" s="4">
        <v>0</v>
      </c>
      <c r="C13967" s="4" t="s">
        <v>28987</v>
      </c>
      <c r="D13967" s="4" t="s">
        <v>29007</v>
      </c>
      <c r="E13967" s="4" t="s">
        <v>29008</v>
      </c>
    </row>
    <row r="13968" spans="1:5">
      <c r="A13968" s="10" t="s">
        <v>39</v>
      </c>
      <c r="B13968" s="4" t="s">
        <v>26407</v>
      </c>
      <c r="C13968" s="4" t="s">
        <v>28987</v>
      </c>
      <c r="D13968" s="4" t="s">
        <v>29009</v>
      </c>
      <c r="E13968" s="4" t="s">
        <v>29010</v>
      </c>
    </row>
    <row r="13969" spans="1:5">
      <c r="A13969" s="10" t="s">
        <v>43</v>
      </c>
      <c r="B13969" s="4" t="s">
        <v>94</v>
      </c>
      <c r="C13969" s="4" t="s">
        <v>28987</v>
      </c>
      <c r="D13969" s="4" t="s">
        <v>29011</v>
      </c>
      <c r="E13969" s="4" t="s">
        <v>29012</v>
      </c>
    </row>
    <row r="13970" spans="1:5">
      <c r="A13970" s="10">
        <v>2711</v>
      </c>
      <c r="B13970" s="4">
        <v>1</v>
      </c>
      <c r="C13970" s="4" t="s">
        <v>29013</v>
      </c>
      <c r="D13970" s="4" t="s">
        <v>29014</v>
      </c>
      <c r="E13970" s="4" t="s">
        <v>29015</v>
      </c>
    </row>
    <row r="13971" spans="1:5">
      <c r="A13971" s="10">
        <v>2712</v>
      </c>
      <c r="B13971" s="4">
        <v>1</v>
      </c>
      <c r="C13971" s="4" t="s">
        <v>29013</v>
      </c>
      <c r="D13971" s="4" t="s">
        <v>29016</v>
      </c>
      <c r="E13971" s="4" t="s">
        <v>29017</v>
      </c>
    </row>
    <row r="13972" spans="1:5">
      <c r="A13972" s="10">
        <v>2713</v>
      </c>
      <c r="B13972" s="4">
        <v>1</v>
      </c>
      <c r="C13972" s="4" t="s">
        <v>29013</v>
      </c>
      <c r="D13972" s="4" t="s">
        <v>29018</v>
      </c>
      <c r="E13972" s="4" t="s">
        <v>29019</v>
      </c>
    </row>
    <row r="13973" spans="1:5">
      <c r="A13973" s="10">
        <v>2714</v>
      </c>
      <c r="B13973" s="4">
        <v>1</v>
      </c>
      <c r="C13973" s="4" t="s">
        <v>29013</v>
      </c>
      <c r="D13973" s="4" t="s">
        <v>29020</v>
      </c>
      <c r="E13973" s="4" t="s">
        <v>29021</v>
      </c>
    </row>
    <row r="13974" spans="1:5">
      <c r="A13974" s="10" t="s">
        <v>27</v>
      </c>
      <c r="B13974" s="4">
        <v>0</v>
      </c>
      <c r="C13974" s="4" t="s">
        <v>29022</v>
      </c>
      <c r="D13974" s="4" t="s">
        <v>29023</v>
      </c>
      <c r="E13974" s="4" t="s">
        <v>29024</v>
      </c>
    </row>
    <row r="13975" spans="1:5">
      <c r="A13975" s="10" t="s">
        <v>56</v>
      </c>
      <c r="B13975" s="4" t="s">
        <v>40</v>
      </c>
      <c r="C13975" s="4" t="s">
        <v>29022</v>
      </c>
      <c r="D13975" s="4" t="s">
        <v>29025</v>
      </c>
      <c r="E13975" s="4" t="s">
        <v>29026</v>
      </c>
    </row>
    <row r="13976" spans="1:5">
      <c r="A13976" s="10" t="s">
        <v>59</v>
      </c>
      <c r="B13976" s="4">
        <v>3000</v>
      </c>
      <c r="C13976" s="4" t="s">
        <v>29022</v>
      </c>
      <c r="D13976" s="4" t="s">
        <v>29027</v>
      </c>
      <c r="E13976" s="4" t="s">
        <v>29028</v>
      </c>
    </row>
    <row r="13977" spans="1:5">
      <c r="A13977" s="10" t="s">
        <v>27</v>
      </c>
      <c r="B13977" s="4">
        <v>0</v>
      </c>
      <c r="C13977" s="4" t="s">
        <v>29022</v>
      </c>
      <c r="D13977" s="4" t="s">
        <v>29029</v>
      </c>
      <c r="E13977" s="4" t="s">
        <v>29030</v>
      </c>
    </row>
    <row r="13978" spans="1:5">
      <c r="A13978" s="10" t="s">
        <v>30</v>
      </c>
      <c r="B13978" s="4" t="s">
        <v>21161</v>
      </c>
      <c r="C13978" s="4" t="s">
        <v>29022</v>
      </c>
      <c r="D13978" s="4" t="s">
        <v>29031</v>
      </c>
      <c r="E13978" s="11">
        <v>9.1921000000000003E+99</v>
      </c>
    </row>
    <row r="13979" spans="1:5">
      <c r="A13979" s="10" t="s">
        <v>34</v>
      </c>
      <c r="B13979" s="4">
        <v>8000</v>
      </c>
      <c r="C13979" s="4" t="s">
        <v>29022</v>
      </c>
      <c r="D13979" s="4" t="s">
        <v>29032</v>
      </c>
      <c r="E13979" s="4" t="s">
        <v>29033</v>
      </c>
    </row>
    <row r="13980" spans="1:5">
      <c r="A13980" s="10" t="s">
        <v>27</v>
      </c>
      <c r="B13980" s="4">
        <v>0</v>
      </c>
      <c r="C13980" s="4" t="s">
        <v>29022</v>
      </c>
      <c r="D13980" s="4" t="s">
        <v>29034</v>
      </c>
      <c r="E13980" s="4" t="s">
        <v>29035</v>
      </c>
    </row>
    <row r="13981" spans="1:5">
      <c r="A13981" s="10" t="s">
        <v>39</v>
      </c>
      <c r="B13981" s="4" t="s">
        <v>40</v>
      </c>
      <c r="C13981" s="4" t="s">
        <v>29022</v>
      </c>
      <c r="D13981" s="4" t="s">
        <v>29036</v>
      </c>
      <c r="E13981" s="4" t="s">
        <v>29037</v>
      </c>
    </row>
    <row r="13982" spans="1:5">
      <c r="A13982" s="10" t="s">
        <v>43</v>
      </c>
      <c r="B13982" s="4" t="s">
        <v>44</v>
      </c>
      <c r="C13982" s="4" t="s">
        <v>29022</v>
      </c>
      <c r="D13982" s="4" t="s">
        <v>29038</v>
      </c>
      <c r="E13982" s="4" t="s">
        <v>29039</v>
      </c>
    </row>
    <row r="13983" spans="1:5">
      <c r="A13983" s="10" t="s">
        <v>27</v>
      </c>
      <c r="B13983" s="4">
        <v>0</v>
      </c>
      <c r="C13983" s="4" t="s">
        <v>29022</v>
      </c>
      <c r="D13983" s="4" t="s">
        <v>29040</v>
      </c>
      <c r="E13983" s="4" t="s">
        <v>29041</v>
      </c>
    </row>
    <row r="13984" spans="1:5">
      <c r="A13984" s="10" t="s">
        <v>48</v>
      </c>
      <c r="B13984" s="4" t="s">
        <v>40</v>
      </c>
      <c r="C13984" s="4" t="s">
        <v>29022</v>
      </c>
      <c r="D13984" s="4" t="s">
        <v>29042</v>
      </c>
      <c r="E13984" s="4" t="s">
        <v>29043</v>
      </c>
    </row>
    <row r="13985" spans="1:5">
      <c r="A13985" s="10" t="s">
        <v>51</v>
      </c>
      <c r="B13985" s="4">
        <v>8000</v>
      </c>
      <c r="C13985" s="4" t="s">
        <v>29022</v>
      </c>
      <c r="D13985" s="4" t="s">
        <v>29044</v>
      </c>
      <c r="E13985" s="4" t="s">
        <v>29045</v>
      </c>
    </row>
    <row r="13986" spans="1:5">
      <c r="A13986" s="10">
        <v>2711</v>
      </c>
      <c r="B13986" s="4">
        <v>1</v>
      </c>
      <c r="C13986" s="4" t="s">
        <v>29046</v>
      </c>
      <c r="D13986" s="4" t="s">
        <v>29047</v>
      </c>
      <c r="E13986" s="4" t="s">
        <v>29048</v>
      </c>
    </row>
    <row r="13987" spans="1:5">
      <c r="A13987" s="10">
        <v>2712</v>
      </c>
      <c r="B13987" s="4">
        <v>1</v>
      </c>
      <c r="C13987" s="4" t="s">
        <v>29046</v>
      </c>
      <c r="D13987" s="4" t="s">
        <v>29049</v>
      </c>
      <c r="E13987" s="4" t="s">
        <v>29050</v>
      </c>
    </row>
    <row r="13988" spans="1:5">
      <c r="A13988" s="10">
        <v>2713</v>
      </c>
      <c r="B13988" s="4">
        <v>1</v>
      </c>
      <c r="C13988" s="4" t="s">
        <v>29046</v>
      </c>
      <c r="D13988" s="4" t="s">
        <v>29051</v>
      </c>
      <c r="E13988" s="4" t="s">
        <v>29052</v>
      </c>
    </row>
    <row r="13989" spans="1:5">
      <c r="A13989" s="10">
        <v>2714</v>
      </c>
      <c r="B13989" s="4">
        <v>1</v>
      </c>
      <c r="C13989" s="4" t="s">
        <v>29046</v>
      </c>
      <c r="D13989" s="4" t="s">
        <v>29053</v>
      </c>
      <c r="E13989" s="4" t="s">
        <v>29054</v>
      </c>
    </row>
    <row r="13990" spans="1:5">
      <c r="A13990" s="10" t="s">
        <v>27</v>
      </c>
      <c r="B13990" s="4">
        <v>0</v>
      </c>
      <c r="C13990" s="4" t="s">
        <v>29046</v>
      </c>
      <c r="D13990" s="4" t="s">
        <v>29055</v>
      </c>
      <c r="E13990" s="4" t="s">
        <v>29056</v>
      </c>
    </row>
    <row r="13991" spans="1:5">
      <c r="A13991" s="10" t="s">
        <v>30</v>
      </c>
      <c r="B13991" s="4">
        <v>4465</v>
      </c>
      <c r="C13991" s="4" t="s">
        <v>27043</v>
      </c>
      <c r="D13991" s="4" t="s">
        <v>29057</v>
      </c>
      <c r="E13991" s="4" t="s">
        <v>29058</v>
      </c>
    </row>
    <row r="13992" spans="1:5">
      <c r="A13992" s="10" t="s">
        <v>34</v>
      </c>
      <c r="B13992" s="4">
        <v>5800</v>
      </c>
      <c r="C13992" s="4" t="s">
        <v>29059</v>
      </c>
      <c r="D13992" s="4" t="s">
        <v>29060</v>
      </c>
      <c r="E13992" s="11" t="s">
        <v>29061</v>
      </c>
    </row>
    <row r="13993" spans="1:5">
      <c r="A13993" s="10" t="s">
        <v>27</v>
      </c>
      <c r="B13993" s="4">
        <v>0</v>
      </c>
      <c r="C13993" s="4" t="s">
        <v>29062</v>
      </c>
      <c r="D13993" s="4" t="s">
        <v>29063</v>
      </c>
      <c r="E13993" s="4" t="s">
        <v>29064</v>
      </c>
    </row>
    <row r="13994" spans="1:5">
      <c r="A13994" s="10" t="s">
        <v>39</v>
      </c>
      <c r="B13994" s="4" t="s">
        <v>40</v>
      </c>
      <c r="C13994" s="4" t="s">
        <v>29062</v>
      </c>
      <c r="D13994" s="4" t="s">
        <v>29065</v>
      </c>
      <c r="E13994" s="4" t="s">
        <v>29066</v>
      </c>
    </row>
    <row r="13995" spans="1:5">
      <c r="A13995" s="10" t="s">
        <v>43</v>
      </c>
      <c r="B13995" s="4">
        <v>5000</v>
      </c>
      <c r="C13995" s="4" t="s">
        <v>29062</v>
      </c>
      <c r="D13995" s="4" t="s">
        <v>29067</v>
      </c>
      <c r="E13995" s="4" t="s">
        <v>29068</v>
      </c>
    </row>
    <row r="13996" spans="1:5">
      <c r="A13996" s="10" t="s">
        <v>27</v>
      </c>
      <c r="B13996" s="4">
        <v>0</v>
      </c>
      <c r="C13996" s="4" t="s">
        <v>29062</v>
      </c>
      <c r="D13996" s="4" t="s">
        <v>29069</v>
      </c>
      <c r="E13996" s="4" t="s">
        <v>29070</v>
      </c>
    </row>
    <row r="13997" spans="1:5">
      <c r="A13997" s="10" t="s">
        <v>48</v>
      </c>
      <c r="B13997" s="4" t="s">
        <v>40</v>
      </c>
      <c r="C13997" s="4" t="s">
        <v>29062</v>
      </c>
      <c r="D13997" s="4" t="s">
        <v>29071</v>
      </c>
      <c r="E13997" s="4" t="s">
        <v>29072</v>
      </c>
    </row>
    <row r="13998" spans="1:5">
      <c r="A13998" s="10" t="s">
        <v>51</v>
      </c>
      <c r="B13998" s="4" t="s">
        <v>506</v>
      </c>
      <c r="C13998" s="4" t="s">
        <v>29062</v>
      </c>
      <c r="D13998" s="4" t="s">
        <v>29073</v>
      </c>
      <c r="E13998" s="4" t="s">
        <v>29074</v>
      </c>
    </row>
    <row r="13999" spans="1:5">
      <c r="A13999" s="10" t="s">
        <v>27</v>
      </c>
      <c r="B13999" s="4">
        <v>0</v>
      </c>
      <c r="C13999" s="4" t="s">
        <v>29062</v>
      </c>
      <c r="D13999" s="4" t="s">
        <v>29075</v>
      </c>
      <c r="E13999" s="4" t="s">
        <v>29076</v>
      </c>
    </row>
    <row r="14000" spans="1:5">
      <c r="A14000" s="10" t="s">
        <v>56</v>
      </c>
      <c r="B14000" s="4" t="s">
        <v>40</v>
      </c>
      <c r="C14000" s="4" t="s">
        <v>29062</v>
      </c>
      <c r="D14000" s="4" t="s">
        <v>29077</v>
      </c>
      <c r="E14000" s="4" t="s">
        <v>29078</v>
      </c>
    </row>
    <row r="14001" spans="1:5">
      <c r="A14001" s="10" t="s">
        <v>59</v>
      </c>
      <c r="B14001" s="4">
        <v>7000</v>
      </c>
      <c r="C14001" s="4" t="s">
        <v>29062</v>
      </c>
      <c r="D14001" s="4" t="s">
        <v>29079</v>
      </c>
      <c r="E14001" s="4" t="s">
        <v>29080</v>
      </c>
    </row>
    <row r="14002" spans="1:5">
      <c r="A14002" s="10">
        <v>2711</v>
      </c>
      <c r="B14002" s="4">
        <v>1</v>
      </c>
      <c r="C14002" s="4" t="s">
        <v>29081</v>
      </c>
      <c r="D14002" s="4" t="s">
        <v>29082</v>
      </c>
      <c r="E14002" s="4">
        <v>42438988</v>
      </c>
    </row>
    <row r="14003" spans="1:5">
      <c r="A14003" s="10">
        <v>2712</v>
      </c>
      <c r="B14003" s="4">
        <v>1</v>
      </c>
      <c r="C14003" s="4" t="s">
        <v>29081</v>
      </c>
      <c r="D14003" s="4" t="s">
        <v>29083</v>
      </c>
      <c r="E14003" s="4" t="s">
        <v>29084</v>
      </c>
    </row>
    <row r="14004" spans="1:5">
      <c r="A14004" s="10">
        <v>2713</v>
      </c>
      <c r="B14004" s="4">
        <v>1</v>
      </c>
      <c r="C14004" s="4" t="s">
        <v>29081</v>
      </c>
      <c r="D14004" s="4" t="s">
        <v>29085</v>
      </c>
      <c r="E14004" s="4" t="s">
        <v>29086</v>
      </c>
    </row>
    <row r="14005" spans="1:5">
      <c r="A14005" s="10">
        <v>2714</v>
      </c>
      <c r="B14005" s="4">
        <v>1</v>
      </c>
      <c r="C14005" s="4" t="s">
        <v>29081</v>
      </c>
      <c r="D14005" s="4" t="s">
        <v>29087</v>
      </c>
      <c r="E14005" s="4">
        <v>53849322</v>
      </c>
    </row>
    <row r="14006" spans="1:5">
      <c r="A14006" s="10" t="s">
        <v>27</v>
      </c>
      <c r="B14006" s="4">
        <v>0</v>
      </c>
      <c r="C14006" s="4" t="s">
        <v>29081</v>
      </c>
      <c r="D14006" s="4" t="s">
        <v>29088</v>
      </c>
      <c r="E14006" s="4" t="s">
        <v>29089</v>
      </c>
    </row>
    <row r="14007" spans="1:5">
      <c r="A14007" s="10" t="s">
        <v>39</v>
      </c>
      <c r="B14007" s="4" t="s">
        <v>40</v>
      </c>
      <c r="C14007" s="4" t="s">
        <v>29081</v>
      </c>
      <c r="D14007" s="4" t="s">
        <v>29090</v>
      </c>
      <c r="E14007" s="4" t="s">
        <v>29091</v>
      </c>
    </row>
    <row r="14008" spans="1:5">
      <c r="A14008" s="10" t="s">
        <v>43</v>
      </c>
      <c r="B14008" s="4">
        <v>1000</v>
      </c>
      <c r="C14008" s="4" t="s">
        <v>29081</v>
      </c>
      <c r="D14008" s="4" t="s">
        <v>29092</v>
      </c>
      <c r="E14008" s="4" t="s">
        <v>29093</v>
      </c>
    </row>
    <row r="14009" spans="1:5">
      <c r="A14009" s="10" t="s">
        <v>27</v>
      </c>
      <c r="B14009" s="4">
        <v>0</v>
      </c>
      <c r="C14009" s="4" t="s">
        <v>29094</v>
      </c>
      <c r="D14009" s="4" t="s">
        <v>29095</v>
      </c>
      <c r="E14009" s="4" t="s">
        <v>29096</v>
      </c>
    </row>
    <row r="14010" spans="1:5">
      <c r="A14010" s="10" t="s">
        <v>48</v>
      </c>
      <c r="B14010" s="4" t="s">
        <v>40</v>
      </c>
      <c r="C14010" s="4" t="s">
        <v>29094</v>
      </c>
      <c r="D14010" s="4" t="s">
        <v>29097</v>
      </c>
      <c r="E14010" s="4" t="s">
        <v>29098</v>
      </c>
    </row>
    <row r="14011" spans="1:5">
      <c r="A14011" s="10" t="s">
        <v>51</v>
      </c>
      <c r="B14011" s="4" t="s">
        <v>44</v>
      </c>
      <c r="C14011" s="4" t="s">
        <v>29094</v>
      </c>
      <c r="D14011" s="4" t="s">
        <v>29099</v>
      </c>
      <c r="E14011" s="4" t="s">
        <v>29100</v>
      </c>
    </row>
    <row r="14012" spans="1:5">
      <c r="A14012" s="10" t="s">
        <v>27</v>
      </c>
      <c r="B14012" s="4">
        <v>0</v>
      </c>
      <c r="C14012" s="4" t="s">
        <v>29094</v>
      </c>
      <c r="D14012" s="4" t="s">
        <v>29101</v>
      </c>
      <c r="E14012" s="4" t="s">
        <v>29102</v>
      </c>
    </row>
    <row r="14013" spans="1:5">
      <c r="A14013" s="10" t="s">
        <v>56</v>
      </c>
      <c r="B14013" s="4" t="s">
        <v>40</v>
      </c>
      <c r="C14013" s="4" t="s">
        <v>29094</v>
      </c>
      <c r="D14013" s="4" t="s">
        <v>29103</v>
      </c>
      <c r="E14013" s="4" t="s">
        <v>29104</v>
      </c>
    </row>
    <row r="14014" spans="1:5">
      <c r="A14014" s="10" t="s">
        <v>59</v>
      </c>
      <c r="B14014" s="4">
        <v>2800</v>
      </c>
      <c r="C14014" s="4" t="s">
        <v>29094</v>
      </c>
      <c r="D14014" s="4" t="s">
        <v>29105</v>
      </c>
      <c r="E14014" s="4" t="s">
        <v>29106</v>
      </c>
    </row>
    <row r="14015" spans="1:5">
      <c r="A14015" s="10" t="s">
        <v>27</v>
      </c>
      <c r="B14015" s="4">
        <v>0</v>
      </c>
      <c r="C14015" s="4" t="s">
        <v>29094</v>
      </c>
      <c r="D14015" s="4" t="s">
        <v>29107</v>
      </c>
      <c r="E14015" s="4" t="s">
        <v>29108</v>
      </c>
    </row>
    <row r="14016" spans="1:5">
      <c r="A14016" s="10" t="s">
        <v>30</v>
      </c>
      <c r="B14016" s="4">
        <v>4465</v>
      </c>
      <c r="C14016" s="4" t="s">
        <v>29094</v>
      </c>
      <c r="D14016" s="4" t="s">
        <v>29109</v>
      </c>
      <c r="E14016" s="4">
        <v>35785514</v>
      </c>
    </row>
    <row r="14017" spans="1:5">
      <c r="A14017" s="10" t="s">
        <v>34</v>
      </c>
      <c r="B14017" s="4" t="s">
        <v>219</v>
      </c>
      <c r="C14017" s="4" t="s">
        <v>29094</v>
      </c>
      <c r="D14017" s="4" t="s">
        <v>29110</v>
      </c>
      <c r="E14017" s="4" t="s">
        <v>29111</v>
      </c>
    </row>
    <row r="14018" spans="1:5">
      <c r="A14018" s="10">
        <v>2711</v>
      </c>
      <c r="B14018" s="4">
        <v>1</v>
      </c>
      <c r="C14018" s="4" t="s">
        <v>29112</v>
      </c>
      <c r="D14018" s="4" t="s">
        <v>29113</v>
      </c>
      <c r="E14018" s="4" t="s">
        <v>29114</v>
      </c>
    </row>
    <row r="14019" spans="1:5">
      <c r="A14019" s="10">
        <v>2712</v>
      </c>
      <c r="B14019" s="4">
        <v>1</v>
      </c>
      <c r="C14019" s="4" t="s">
        <v>29112</v>
      </c>
      <c r="D14019" s="4" t="s">
        <v>29115</v>
      </c>
      <c r="E14019" s="4" t="s">
        <v>29116</v>
      </c>
    </row>
    <row r="14020" spans="1:5">
      <c r="A14020" s="10">
        <v>2713</v>
      </c>
      <c r="B14020" s="4">
        <v>1</v>
      </c>
      <c r="C14020" s="4" t="s">
        <v>29112</v>
      </c>
      <c r="D14020" s="4" t="s">
        <v>29117</v>
      </c>
      <c r="E14020" s="4" t="s">
        <v>29118</v>
      </c>
    </row>
    <row r="14021" spans="1:5">
      <c r="A14021" s="10">
        <v>2714</v>
      </c>
      <c r="B14021" s="4">
        <v>1</v>
      </c>
      <c r="C14021" s="4" t="s">
        <v>29112</v>
      </c>
      <c r="D14021" s="4" t="s">
        <v>29119</v>
      </c>
      <c r="E14021" s="4" t="s">
        <v>29120</v>
      </c>
    </row>
    <row r="14022" spans="1:5">
      <c r="A14022" s="10" t="s">
        <v>27</v>
      </c>
      <c r="B14022" s="4">
        <v>0</v>
      </c>
      <c r="C14022" s="4" t="s">
        <v>29112</v>
      </c>
      <c r="D14022" s="4" t="s">
        <v>29121</v>
      </c>
      <c r="E14022" s="4" t="s">
        <v>29122</v>
      </c>
    </row>
    <row r="14023" spans="1:5">
      <c r="A14023" s="10" t="s">
        <v>48</v>
      </c>
      <c r="B14023" s="4" t="s">
        <v>40</v>
      </c>
      <c r="C14023" s="4" t="s">
        <v>29112</v>
      </c>
      <c r="D14023" s="4" t="s">
        <v>29123</v>
      </c>
      <c r="E14023" s="4" t="s">
        <v>29124</v>
      </c>
    </row>
    <row r="14024" spans="1:5">
      <c r="A14024" s="10" t="s">
        <v>51</v>
      </c>
      <c r="B14024" s="4">
        <v>9000</v>
      </c>
      <c r="C14024" s="4" t="s">
        <v>29112</v>
      </c>
      <c r="D14024" s="4" t="s">
        <v>29125</v>
      </c>
      <c r="E14024" s="4" t="s">
        <v>29126</v>
      </c>
    </row>
    <row r="14025" spans="1:5">
      <c r="A14025" s="10" t="s">
        <v>27</v>
      </c>
      <c r="B14025" s="4">
        <v>0</v>
      </c>
      <c r="C14025" s="4" t="s">
        <v>29112</v>
      </c>
      <c r="D14025" s="4" t="s">
        <v>29127</v>
      </c>
      <c r="E14025" s="4" t="s">
        <v>29128</v>
      </c>
    </row>
    <row r="14026" spans="1:5">
      <c r="A14026" s="10" t="s">
        <v>56</v>
      </c>
      <c r="B14026" s="4" t="s">
        <v>40</v>
      </c>
      <c r="C14026" s="4" t="s">
        <v>29112</v>
      </c>
      <c r="D14026" s="4" t="s">
        <v>29129</v>
      </c>
      <c r="E14026" s="4" t="s">
        <v>29130</v>
      </c>
    </row>
    <row r="14027" spans="1:5">
      <c r="A14027" s="10" t="s">
        <v>59</v>
      </c>
      <c r="B14027" s="4" t="s">
        <v>110</v>
      </c>
      <c r="C14027" s="4" t="s">
        <v>29112</v>
      </c>
      <c r="D14027" s="4" t="s">
        <v>29131</v>
      </c>
      <c r="E14027" s="4" t="s">
        <v>29132</v>
      </c>
    </row>
    <row r="14028" spans="1:5">
      <c r="A14028" s="10" t="s">
        <v>27</v>
      </c>
      <c r="B14028" s="4">
        <v>0</v>
      </c>
      <c r="C14028" s="4" t="s">
        <v>29133</v>
      </c>
      <c r="D14028" s="4" t="s">
        <v>29134</v>
      </c>
      <c r="E14028" s="4" t="s">
        <v>29135</v>
      </c>
    </row>
    <row r="14029" spans="1:5">
      <c r="A14029" s="10" t="s">
        <v>30</v>
      </c>
      <c r="B14029" s="4" t="s">
        <v>21105</v>
      </c>
      <c r="C14029" s="4" t="s">
        <v>29133</v>
      </c>
      <c r="D14029" s="4" t="s">
        <v>29136</v>
      </c>
      <c r="E14029" s="4" t="s">
        <v>29137</v>
      </c>
    </row>
    <row r="14030" spans="1:5">
      <c r="A14030" s="10" t="s">
        <v>34</v>
      </c>
      <c r="B14030" s="4" t="s">
        <v>1979</v>
      </c>
      <c r="C14030" s="4" t="s">
        <v>29133</v>
      </c>
      <c r="D14030" s="4" t="s">
        <v>29138</v>
      </c>
      <c r="E14030" s="4" t="s">
        <v>29139</v>
      </c>
    </row>
    <row r="14031" spans="1:5">
      <c r="A14031" s="10" t="s">
        <v>27</v>
      </c>
      <c r="B14031" s="4">
        <v>0</v>
      </c>
      <c r="C14031" s="4" t="s">
        <v>29133</v>
      </c>
      <c r="D14031" s="4" t="s">
        <v>29140</v>
      </c>
      <c r="E14031" s="4" t="s">
        <v>29141</v>
      </c>
    </row>
    <row r="14032" spans="1:5">
      <c r="A14032" s="10" t="s">
        <v>39</v>
      </c>
      <c r="B14032" s="4" t="s">
        <v>85</v>
      </c>
      <c r="C14032" s="4" t="s">
        <v>29133</v>
      </c>
      <c r="D14032" s="4" t="s">
        <v>29142</v>
      </c>
      <c r="E14032" s="4" t="s">
        <v>29143</v>
      </c>
    </row>
    <row r="14033" spans="1:5">
      <c r="A14033" s="10" t="s">
        <v>43</v>
      </c>
      <c r="B14033" s="4">
        <v>3000</v>
      </c>
      <c r="C14033" s="4" t="s">
        <v>29133</v>
      </c>
      <c r="D14033" s="4" t="s">
        <v>29144</v>
      </c>
      <c r="E14033" s="4" t="s">
        <v>29145</v>
      </c>
    </row>
    <row r="14034" spans="1:5">
      <c r="A14034" s="10">
        <v>2711</v>
      </c>
      <c r="B14034" s="4">
        <v>1</v>
      </c>
      <c r="C14034" s="4" t="s">
        <v>29146</v>
      </c>
      <c r="D14034" s="11" t="s">
        <v>29147</v>
      </c>
      <c r="E14034" s="4" t="s">
        <v>29148</v>
      </c>
    </row>
    <row r="14035" spans="1:5">
      <c r="A14035" s="10">
        <v>2712</v>
      </c>
      <c r="B14035" s="4">
        <v>1</v>
      </c>
      <c r="C14035" s="4" t="s">
        <v>29146</v>
      </c>
      <c r="D14035" s="11" t="s">
        <v>29149</v>
      </c>
      <c r="E14035" s="4" t="s">
        <v>29150</v>
      </c>
    </row>
    <row r="14036" spans="1:5">
      <c r="A14036" s="10">
        <v>2713</v>
      </c>
      <c r="B14036" s="4">
        <v>1</v>
      </c>
      <c r="C14036" s="4" t="s">
        <v>29146</v>
      </c>
      <c r="D14036" s="11" t="s">
        <v>29151</v>
      </c>
      <c r="E14036" s="4" t="s">
        <v>29152</v>
      </c>
    </row>
    <row r="14037" spans="1:5">
      <c r="A14037" s="10">
        <v>2714</v>
      </c>
      <c r="B14037" s="4">
        <v>1</v>
      </c>
      <c r="C14037" s="4" t="s">
        <v>29146</v>
      </c>
      <c r="D14037" s="11" t="s">
        <v>29153</v>
      </c>
      <c r="E14037" s="4" t="s">
        <v>29154</v>
      </c>
    </row>
    <row r="14038" spans="1:5">
      <c r="A14038" s="10" t="s">
        <v>27</v>
      </c>
      <c r="B14038" s="4">
        <v>0</v>
      </c>
      <c r="C14038" s="4" t="s">
        <v>29146</v>
      </c>
      <c r="D14038" s="4" t="s">
        <v>29155</v>
      </c>
      <c r="E14038" s="4" t="s">
        <v>29156</v>
      </c>
    </row>
    <row r="14039" spans="1:5">
      <c r="A14039" s="10" t="s">
        <v>56</v>
      </c>
      <c r="B14039" s="4" t="s">
        <v>40</v>
      </c>
      <c r="C14039" s="4" t="s">
        <v>29146</v>
      </c>
      <c r="D14039" s="4" t="s">
        <v>29157</v>
      </c>
      <c r="E14039" s="4" t="s">
        <v>29158</v>
      </c>
    </row>
    <row r="14040" spans="1:5">
      <c r="A14040" s="10" t="s">
        <v>59</v>
      </c>
      <c r="B14040" s="4">
        <v>3000</v>
      </c>
      <c r="C14040" s="4" t="s">
        <v>29146</v>
      </c>
      <c r="D14040" s="4" t="s">
        <v>29159</v>
      </c>
      <c r="E14040" s="4" t="s">
        <v>29160</v>
      </c>
    </row>
    <row r="14041" spans="1:5">
      <c r="A14041" s="10" t="s">
        <v>27</v>
      </c>
      <c r="B14041" s="4">
        <v>0</v>
      </c>
      <c r="C14041" s="4" t="s">
        <v>29146</v>
      </c>
      <c r="D14041" s="4" t="s">
        <v>29161</v>
      </c>
      <c r="E14041" s="4" t="s">
        <v>29162</v>
      </c>
    </row>
    <row r="14042" spans="1:5">
      <c r="A14042" s="10" t="s">
        <v>30</v>
      </c>
      <c r="B14042" s="4">
        <v>4466</v>
      </c>
      <c r="C14042" s="4" t="s">
        <v>29146</v>
      </c>
      <c r="D14042" s="4" t="s">
        <v>29163</v>
      </c>
      <c r="E14042" s="4" t="s">
        <v>29164</v>
      </c>
    </row>
    <row r="14043" spans="1:5">
      <c r="A14043" s="10" t="s">
        <v>34</v>
      </c>
      <c r="B14043" s="4">
        <v>8000</v>
      </c>
      <c r="C14043" s="4" t="s">
        <v>29165</v>
      </c>
      <c r="D14043" s="11" t="s">
        <v>29166</v>
      </c>
      <c r="E14043" s="4" t="s">
        <v>29167</v>
      </c>
    </row>
    <row r="14044" spans="1:5">
      <c r="A14044" s="10" t="s">
        <v>27</v>
      </c>
      <c r="B14044" s="4">
        <v>0</v>
      </c>
      <c r="C14044" s="4" t="s">
        <v>29165</v>
      </c>
      <c r="D14044" s="11" t="s">
        <v>29168</v>
      </c>
      <c r="E14044" s="4" t="s">
        <v>29169</v>
      </c>
    </row>
    <row r="14045" spans="1:5">
      <c r="A14045" s="10" t="s">
        <v>39</v>
      </c>
      <c r="B14045" s="4" t="s">
        <v>85</v>
      </c>
      <c r="C14045" s="4" t="s">
        <v>29165</v>
      </c>
      <c r="D14045" s="11" t="s">
        <v>29170</v>
      </c>
      <c r="E14045" s="4" t="s">
        <v>29171</v>
      </c>
    </row>
    <row r="14046" spans="1:5">
      <c r="A14046" s="10" t="s">
        <v>43</v>
      </c>
      <c r="B14046" s="4">
        <v>3800</v>
      </c>
      <c r="C14046" s="4" t="s">
        <v>29165</v>
      </c>
      <c r="D14046" s="11" t="s">
        <v>29172</v>
      </c>
      <c r="E14046" s="4" t="s">
        <v>29173</v>
      </c>
    </row>
    <row r="14047" spans="1:5">
      <c r="A14047" s="10" t="s">
        <v>27</v>
      </c>
      <c r="B14047" s="4">
        <v>0</v>
      </c>
      <c r="C14047" s="4" t="s">
        <v>29165</v>
      </c>
      <c r="D14047" s="11" t="s">
        <v>29174</v>
      </c>
      <c r="E14047" s="4" t="s">
        <v>29175</v>
      </c>
    </row>
    <row r="14048" spans="1:5">
      <c r="A14048" s="10" t="s">
        <v>48</v>
      </c>
      <c r="B14048" s="4" t="s">
        <v>40</v>
      </c>
      <c r="C14048" s="4" t="s">
        <v>29165</v>
      </c>
      <c r="D14048" s="11" t="s">
        <v>29176</v>
      </c>
      <c r="E14048" s="4" t="s">
        <v>29177</v>
      </c>
    </row>
    <row r="14049" spans="1:5">
      <c r="A14049" s="10" t="s">
        <v>51</v>
      </c>
      <c r="B14049" s="4">
        <v>8800</v>
      </c>
      <c r="C14049" s="4" t="s">
        <v>29165</v>
      </c>
      <c r="D14049" s="11" t="s">
        <v>29178</v>
      </c>
      <c r="E14049" s="4" t="s">
        <v>29179</v>
      </c>
    </row>
    <row r="14050" spans="1:5">
      <c r="A14050" s="10">
        <v>2711</v>
      </c>
      <c r="B14050" s="4">
        <v>1</v>
      </c>
      <c r="C14050" s="4" t="s">
        <v>29180</v>
      </c>
      <c r="D14050" s="4" t="s">
        <v>29181</v>
      </c>
      <c r="E14050" s="4" t="s">
        <v>29182</v>
      </c>
    </row>
    <row r="14051" spans="1:5">
      <c r="A14051" s="10">
        <v>2712</v>
      </c>
      <c r="B14051" s="4">
        <v>1</v>
      </c>
      <c r="C14051" s="4" t="s">
        <v>29180</v>
      </c>
      <c r="D14051" s="4" t="s">
        <v>29183</v>
      </c>
      <c r="E14051" s="4" t="s">
        <v>29184</v>
      </c>
    </row>
    <row r="14052" spans="1:5">
      <c r="A14052" s="10">
        <v>2713</v>
      </c>
      <c r="B14052" s="4">
        <v>1</v>
      </c>
      <c r="C14052" s="4" t="s">
        <v>29180</v>
      </c>
      <c r="D14052" s="4" t="s">
        <v>29185</v>
      </c>
      <c r="E14052" s="4" t="s">
        <v>29186</v>
      </c>
    </row>
    <row r="14053" spans="1:5">
      <c r="A14053" s="10">
        <v>2714</v>
      </c>
      <c r="B14053" s="4">
        <v>1</v>
      </c>
      <c r="C14053" s="4" t="s">
        <v>29180</v>
      </c>
      <c r="D14053" s="4" t="s">
        <v>29187</v>
      </c>
      <c r="E14053" s="4" t="s">
        <v>29188</v>
      </c>
    </row>
    <row r="14054" spans="1:5">
      <c r="A14054" s="10" t="s">
        <v>27</v>
      </c>
      <c r="B14054" s="4">
        <v>0</v>
      </c>
      <c r="C14054" s="4" t="s">
        <v>29180</v>
      </c>
      <c r="D14054" s="4" t="s">
        <v>29189</v>
      </c>
      <c r="E14054" s="4" t="s">
        <v>29190</v>
      </c>
    </row>
    <row r="14055" spans="1:5">
      <c r="A14055" s="10" t="s">
        <v>30</v>
      </c>
      <c r="B14055" s="4">
        <v>4465</v>
      </c>
      <c r="C14055" s="4" t="s">
        <v>29180</v>
      </c>
      <c r="D14055" s="4" t="s">
        <v>29191</v>
      </c>
      <c r="E14055" s="4" t="s">
        <v>29192</v>
      </c>
    </row>
    <row r="14056" spans="1:5">
      <c r="A14056" s="10" t="s">
        <v>34</v>
      </c>
      <c r="B14056" s="4">
        <v>6800</v>
      </c>
      <c r="C14056" s="4" t="s">
        <v>29180</v>
      </c>
      <c r="D14056" s="4" t="s">
        <v>29193</v>
      </c>
      <c r="E14056" s="11">
        <v>5.0170000000000002E+117</v>
      </c>
    </row>
    <row r="14057" spans="1:5">
      <c r="A14057" s="10" t="s">
        <v>27</v>
      </c>
      <c r="B14057" s="4">
        <v>0</v>
      </c>
      <c r="C14057" s="4" t="s">
        <v>29180</v>
      </c>
      <c r="D14057" s="4">
        <v>32333462</v>
      </c>
      <c r="E14057" s="4" t="s">
        <v>29194</v>
      </c>
    </row>
    <row r="14058" spans="1:5">
      <c r="A14058" s="10" t="s">
        <v>39</v>
      </c>
      <c r="B14058" s="4" t="s">
        <v>85</v>
      </c>
      <c r="C14058" s="4" t="s">
        <v>29180</v>
      </c>
      <c r="D14058" s="4" t="s">
        <v>29195</v>
      </c>
      <c r="E14058" s="4" t="s">
        <v>29196</v>
      </c>
    </row>
    <row r="14059" spans="1:5">
      <c r="A14059" s="10" t="s">
        <v>43</v>
      </c>
      <c r="B14059" s="4">
        <v>3000</v>
      </c>
      <c r="C14059" s="4" t="s">
        <v>29180</v>
      </c>
      <c r="D14059" s="4">
        <v>32334347</v>
      </c>
      <c r="E14059" s="4" t="s">
        <v>29197</v>
      </c>
    </row>
    <row r="14060" spans="1:5">
      <c r="A14060" s="10" t="s">
        <v>27</v>
      </c>
      <c r="B14060" s="4">
        <v>0</v>
      </c>
      <c r="C14060" s="4" t="s">
        <v>29198</v>
      </c>
      <c r="D14060" s="11">
        <v>3236600000</v>
      </c>
      <c r="E14060" s="4" t="s">
        <v>29199</v>
      </c>
    </row>
    <row r="14061" spans="1:5">
      <c r="A14061" s="10" t="s">
        <v>48</v>
      </c>
      <c r="B14061" s="4" t="s">
        <v>40</v>
      </c>
      <c r="C14061" s="4" t="s">
        <v>29198</v>
      </c>
      <c r="D14061" s="4" t="s">
        <v>29200</v>
      </c>
      <c r="E14061" s="4" t="s">
        <v>29201</v>
      </c>
    </row>
    <row r="14062" spans="1:5">
      <c r="A14062" s="10" t="s">
        <v>51</v>
      </c>
      <c r="B14062" s="4">
        <v>9000</v>
      </c>
      <c r="C14062" s="4" t="s">
        <v>29198</v>
      </c>
      <c r="D14062" s="4" t="s">
        <v>29202</v>
      </c>
      <c r="E14062" s="4" t="s">
        <v>29203</v>
      </c>
    </row>
    <row r="14063" spans="1:5">
      <c r="A14063" s="10" t="s">
        <v>27</v>
      </c>
      <c r="B14063" s="4">
        <v>0</v>
      </c>
      <c r="C14063" s="4" t="s">
        <v>29198</v>
      </c>
      <c r="D14063" s="4" t="s">
        <v>29204</v>
      </c>
      <c r="E14063" s="4" t="s">
        <v>29205</v>
      </c>
    </row>
    <row r="14064" spans="1:5">
      <c r="A14064" s="10" t="s">
        <v>56</v>
      </c>
      <c r="B14064" s="4" t="s">
        <v>40</v>
      </c>
      <c r="C14064" s="4" t="s">
        <v>29198</v>
      </c>
      <c r="D14064" s="11">
        <v>323994</v>
      </c>
      <c r="E14064" s="4" t="s">
        <v>29206</v>
      </c>
    </row>
    <row r="14065" spans="1:5">
      <c r="A14065" s="10" t="s">
        <v>59</v>
      </c>
      <c r="B14065" s="4" t="s">
        <v>394</v>
      </c>
      <c r="C14065" s="4" t="s">
        <v>29198</v>
      </c>
      <c r="D14065" s="4" t="s">
        <v>29207</v>
      </c>
      <c r="E14065" s="4" t="s">
        <v>29208</v>
      </c>
    </row>
    <row r="14066" spans="1:5">
      <c r="A14066" s="10">
        <v>2711</v>
      </c>
      <c r="B14066" s="4">
        <v>1</v>
      </c>
      <c r="C14066" s="4" t="s">
        <v>29209</v>
      </c>
      <c r="D14066" s="4" t="s">
        <v>29210</v>
      </c>
      <c r="E14066" s="4" t="s">
        <v>29211</v>
      </c>
    </row>
    <row r="14067" spans="1:5">
      <c r="A14067" s="10">
        <v>2712</v>
      </c>
      <c r="B14067" s="4">
        <v>1</v>
      </c>
      <c r="C14067" s="4" t="s">
        <v>29209</v>
      </c>
      <c r="D14067" s="4" t="s">
        <v>29212</v>
      </c>
      <c r="E14067" s="4" t="s">
        <v>29213</v>
      </c>
    </row>
    <row r="14068" spans="1:5">
      <c r="A14068" s="10">
        <v>2713</v>
      </c>
      <c r="B14068" s="4">
        <v>1</v>
      </c>
      <c r="C14068" s="4" t="s">
        <v>29209</v>
      </c>
      <c r="D14068" s="4" t="s">
        <v>29214</v>
      </c>
      <c r="E14068" s="4" t="s">
        <v>29215</v>
      </c>
    </row>
    <row r="14069" spans="1:5">
      <c r="A14069" s="10">
        <v>2714</v>
      </c>
      <c r="B14069" s="4">
        <v>1</v>
      </c>
      <c r="C14069" s="4" t="s">
        <v>29209</v>
      </c>
      <c r="D14069" s="4" t="s">
        <v>29216</v>
      </c>
      <c r="E14069" s="4" t="s">
        <v>29217</v>
      </c>
    </row>
    <row r="14070" spans="1:5">
      <c r="A14070" s="10" t="s">
        <v>27</v>
      </c>
      <c r="B14070" s="4">
        <v>0</v>
      </c>
      <c r="C14070" s="4" t="s">
        <v>29209</v>
      </c>
      <c r="D14070" s="4">
        <v>56038252</v>
      </c>
      <c r="E14070" s="4" t="s">
        <v>29218</v>
      </c>
    </row>
    <row r="14071" spans="1:5">
      <c r="A14071" s="10" t="s">
        <v>39</v>
      </c>
      <c r="B14071" s="4" t="s">
        <v>40</v>
      </c>
      <c r="C14071" s="4" t="s">
        <v>29209</v>
      </c>
      <c r="D14071" s="4" t="s">
        <v>29219</v>
      </c>
      <c r="E14071" s="4" t="s">
        <v>29220</v>
      </c>
    </row>
    <row r="14072" spans="1:5">
      <c r="A14072" s="10" t="s">
        <v>43</v>
      </c>
      <c r="B14072" s="4" t="s">
        <v>94</v>
      </c>
      <c r="C14072" s="4" t="s">
        <v>29209</v>
      </c>
      <c r="D14072" s="4" t="s">
        <v>29221</v>
      </c>
      <c r="E14072" s="4" t="s">
        <v>29222</v>
      </c>
    </row>
    <row r="14073" spans="1:5">
      <c r="A14073" s="10" t="s">
        <v>27</v>
      </c>
      <c r="B14073" s="4">
        <v>0</v>
      </c>
      <c r="C14073" s="4" t="s">
        <v>29223</v>
      </c>
      <c r="D14073" s="4" t="s">
        <v>29224</v>
      </c>
      <c r="E14073" s="4" t="s">
        <v>29225</v>
      </c>
    </row>
    <row r="14074" spans="1:5">
      <c r="A14074" s="10" t="s">
        <v>48</v>
      </c>
      <c r="B14074" s="4" t="s">
        <v>40</v>
      </c>
      <c r="C14074" s="4" t="s">
        <v>29223</v>
      </c>
      <c r="D14074" s="4" t="s">
        <v>29226</v>
      </c>
      <c r="E14074" s="4" t="s">
        <v>29227</v>
      </c>
    </row>
    <row r="14075" spans="1:5">
      <c r="A14075" s="10" t="s">
        <v>51</v>
      </c>
      <c r="B14075" s="4" t="s">
        <v>110</v>
      </c>
      <c r="C14075" s="4" t="s">
        <v>29223</v>
      </c>
      <c r="D14075" s="4" t="s">
        <v>29228</v>
      </c>
      <c r="E14075" s="4" t="s">
        <v>29229</v>
      </c>
    </row>
    <row r="14076" spans="1:5">
      <c r="A14076" s="10" t="s">
        <v>27</v>
      </c>
      <c r="B14076" s="4">
        <v>0</v>
      </c>
      <c r="C14076" s="4" t="s">
        <v>29223</v>
      </c>
      <c r="D14076" s="4" t="s">
        <v>29230</v>
      </c>
      <c r="E14076" s="4" t="s">
        <v>29231</v>
      </c>
    </row>
    <row r="14077" spans="1:5">
      <c r="A14077" s="10" t="s">
        <v>56</v>
      </c>
      <c r="B14077" s="4" t="s">
        <v>40</v>
      </c>
      <c r="C14077" s="4" t="s">
        <v>29223</v>
      </c>
      <c r="D14077" s="4" t="s">
        <v>29232</v>
      </c>
      <c r="E14077" s="4" t="s">
        <v>29233</v>
      </c>
    </row>
    <row r="14078" spans="1:5">
      <c r="A14078" s="10" t="s">
        <v>59</v>
      </c>
      <c r="B14078" s="4" t="s">
        <v>417</v>
      </c>
      <c r="C14078" s="4" t="s">
        <v>29223</v>
      </c>
      <c r="D14078" s="4" t="s">
        <v>29234</v>
      </c>
      <c r="E14078" s="4" t="s">
        <v>29235</v>
      </c>
    </row>
    <row r="14079" spans="1:5">
      <c r="A14079" s="10" t="s">
        <v>27</v>
      </c>
      <c r="B14079" s="4">
        <v>0</v>
      </c>
      <c r="C14079" s="4" t="s">
        <v>29223</v>
      </c>
      <c r="D14079" s="4" t="s">
        <v>29236</v>
      </c>
      <c r="E14079" s="4" t="s">
        <v>29237</v>
      </c>
    </row>
    <row r="14080" spans="1:5">
      <c r="A14080" s="10" t="s">
        <v>30</v>
      </c>
      <c r="B14080" s="4" t="s">
        <v>21161</v>
      </c>
      <c r="C14080" s="4" t="s">
        <v>29223</v>
      </c>
      <c r="D14080" s="4" t="s">
        <v>29238</v>
      </c>
      <c r="E14080" s="4" t="s">
        <v>29239</v>
      </c>
    </row>
    <row r="14081" spans="1:5">
      <c r="A14081" s="10" t="s">
        <v>34</v>
      </c>
      <c r="B14081" s="4">
        <v>9000</v>
      </c>
      <c r="C14081" s="4" t="s">
        <v>29223</v>
      </c>
      <c r="D14081" s="4" t="s">
        <v>29240</v>
      </c>
      <c r="E14081" s="4" t="s">
        <v>29241</v>
      </c>
    </row>
  </sheetData>
  <mergeCells count="1">
    <mergeCell ref="J29:M29"/>
  </mergeCell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/>
  <dimension ref="A1:G62"/>
  <sheetViews>
    <sheetView zoomScale="160" zoomScaleNormal="160" workbookViewId="0">
      <selection activeCell="B10" sqref="B10"/>
    </sheetView>
  </sheetViews>
  <sheetFormatPr defaultRowHeight="14.25"/>
  <cols>
    <col min="1" max="1" width="12.140625" style="15" customWidth="1"/>
    <col min="2" max="7" width="12.140625" style="8" customWidth="1"/>
    <col min="8" max="16384" width="9.140625" style="8"/>
  </cols>
  <sheetData>
    <row r="1" spans="1:7" s="18" customFormat="1" ht="31.5" customHeight="1">
      <c r="A1" s="16" t="s">
        <v>51138</v>
      </c>
      <c r="B1" s="17" t="s">
        <v>51139</v>
      </c>
    </row>
    <row r="2" spans="1:7">
      <c r="A2" s="15">
        <v>1</v>
      </c>
      <c r="B2" s="8" t="s">
        <v>51073</v>
      </c>
      <c r="F2" s="8" t="s">
        <v>51074</v>
      </c>
      <c r="G2" s="8" t="s">
        <v>51075</v>
      </c>
    </row>
    <row r="3" spans="1:7">
      <c r="A3" s="15">
        <v>2</v>
      </c>
      <c r="B3" s="8" t="s">
        <v>51076</v>
      </c>
      <c r="F3" s="8" t="s">
        <v>51077</v>
      </c>
      <c r="G3" s="8" t="s">
        <v>51078</v>
      </c>
    </row>
    <row r="4" spans="1:7">
      <c r="A4" s="15">
        <v>3</v>
      </c>
      <c r="B4" s="8" t="s">
        <v>51079</v>
      </c>
    </row>
    <row r="5" spans="1:7">
      <c r="A5" s="15">
        <v>4</v>
      </c>
      <c r="B5" s="8" t="s">
        <v>51080</v>
      </c>
    </row>
    <row r="6" spans="1:7">
      <c r="A6" s="15" t="s">
        <v>51081</v>
      </c>
      <c r="B6" s="8" t="s">
        <v>51082</v>
      </c>
    </row>
    <row r="7" spans="1:7" ht="21">
      <c r="A7" s="15" t="s">
        <v>51083</v>
      </c>
      <c r="B7" s="8" t="s">
        <v>51084</v>
      </c>
      <c r="F7" s="27" t="s">
        <v>51146</v>
      </c>
    </row>
    <row r="8" spans="1:7">
      <c r="A8" s="15" t="s">
        <v>51085</v>
      </c>
      <c r="B8" s="8" t="s">
        <v>51086</v>
      </c>
    </row>
    <row r="9" spans="1:7">
      <c r="A9" s="15" t="s">
        <v>51087</v>
      </c>
      <c r="B9" s="8" t="s">
        <v>51088</v>
      </c>
    </row>
    <row r="10" spans="1:7">
      <c r="A10" s="15">
        <v>10001</v>
      </c>
      <c r="B10" s="8" t="s">
        <v>51089</v>
      </c>
    </row>
    <row r="11" spans="1:7">
      <c r="A11" s="15">
        <v>10002</v>
      </c>
      <c r="B11" s="8" t="s">
        <v>51090</v>
      </c>
    </row>
    <row r="12" spans="1:7">
      <c r="A12" s="15">
        <v>10003</v>
      </c>
      <c r="B12" s="8" t="s">
        <v>51091</v>
      </c>
    </row>
    <row r="13" spans="1:7">
      <c r="A13" s="15">
        <v>10004</v>
      </c>
      <c r="B13" s="8" t="s">
        <v>51092</v>
      </c>
    </row>
    <row r="14" spans="1:7">
      <c r="A14" s="15">
        <v>30001</v>
      </c>
      <c r="B14" s="8" t="s">
        <v>51093</v>
      </c>
    </row>
    <row r="15" spans="1:7">
      <c r="A15" s="15">
        <v>30002</v>
      </c>
      <c r="B15" s="8" t="s">
        <v>51094</v>
      </c>
    </row>
    <row r="16" spans="1:7">
      <c r="A16" s="15">
        <v>30003</v>
      </c>
      <c r="B16" s="8" t="s">
        <v>51095</v>
      </c>
    </row>
    <row r="17" spans="1:2">
      <c r="A17" s="15">
        <v>30004</v>
      </c>
      <c r="B17" s="8" t="s">
        <v>51096</v>
      </c>
    </row>
    <row r="18" spans="1:2">
      <c r="A18" s="15">
        <v>30005</v>
      </c>
      <c r="B18" s="8" t="s">
        <v>51097</v>
      </c>
    </row>
    <row r="19" spans="1:2">
      <c r="A19" s="15">
        <v>30006</v>
      </c>
      <c r="B19" s="8" t="s">
        <v>51098</v>
      </c>
    </row>
    <row r="20" spans="1:2">
      <c r="A20" s="15">
        <v>30007</v>
      </c>
      <c r="B20" s="8" t="s">
        <v>51099</v>
      </c>
    </row>
    <row r="21" spans="1:2">
      <c r="A21" s="15">
        <v>30008</v>
      </c>
      <c r="B21" s="8" t="s">
        <v>51100</v>
      </c>
    </row>
    <row r="22" spans="1:2">
      <c r="A22" s="15">
        <v>30009</v>
      </c>
      <c r="B22" s="8" t="s">
        <v>51101</v>
      </c>
    </row>
    <row r="23" spans="1:2">
      <c r="A23" s="15">
        <v>30010</v>
      </c>
      <c r="B23" s="8" t="s">
        <v>51102</v>
      </c>
    </row>
    <row r="24" spans="1:2">
      <c r="A24" s="15">
        <v>30011</v>
      </c>
      <c r="B24" s="8" t="s">
        <v>51103</v>
      </c>
    </row>
    <row r="25" spans="1:2">
      <c r="A25" s="15">
        <v>40001</v>
      </c>
      <c r="B25" s="8" t="s">
        <v>51104</v>
      </c>
    </row>
    <row r="26" spans="1:2">
      <c r="A26" s="15">
        <v>40002</v>
      </c>
      <c r="B26" s="8" t="s">
        <v>51105</v>
      </c>
    </row>
    <row r="27" spans="1:2">
      <c r="A27" s="15">
        <v>40003</v>
      </c>
      <c r="B27" s="8" t="s">
        <v>51106</v>
      </c>
    </row>
    <row r="28" spans="1:2">
      <c r="A28" s="15">
        <v>40004</v>
      </c>
      <c r="B28" s="8" t="s">
        <v>51107</v>
      </c>
    </row>
    <row r="29" spans="1:2">
      <c r="A29" s="15">
        <v>40005</v>
      </c>
      <c r="B29" s="8" t="s">
        <v>51108</v>
      </c>
    </row>
    <row r="30" spans="1:2">
      <c r="A30" s="15">
        <v>40006</v>
      </c>
      <c r="B30" s="8" t="s">
        <v>51109</v>
      </c>
    </row>
    <row r="31" spans="1:2">
      <c r="A31" s="15">
        <v>40007</v>
      </c>
      <c r="B31" s="8" t="s">
        <v>51110</v>
      </c>
    </row>
    <row r="32" spans="1:2">
      <c r="A32" s="15">
        <v>40008</v>
      </c>
      <c r="B32" s="8" t="s">
        <v>51110</v>
      </c>
    </row>
    <row r="33" spans="1:2">
      <c r="A33" s="15">
        <v>40009</v>
      </c>
      <c r="B33" s="8" t="s">
        <v>51111</v>
      </c>
    </row>
    <row r="34" spans="1:2">
      <c r="A34" s="15">
        <v>40010</v>
      </c>
      <c r="B34" s="8" t="s">
        <v>51112</v>
      </c>
    </row>
    <row r="35" spans="1:2">
      <c r="A35" s="15">
        <v>40011</v>
      </c>
      <c r="B35" s="8" t="s">
        <v>51112</v>
      </c>
    </row>
    <row r="36" spans="1:2">
      <c r="A36" s="15">
        <v>40012</v>
      </c>
      <c r="B36" s="8" t="s">
        <v>51113</v>
      </c>
    </row>
    <row r="37" spans="1:2">
      <c r="A37" s="15">
        <v>40013</v>
      </c>
      <c r="B37" s="8" t="s">
        <v>51114</v>
      </c>
    </row>
    <row r="38" spans="1:2">
      <c r="A38" s="15">
        <v>40014</v>
      </c>
      <c r="B38" s="8" t="s">
        <v>51114</v>
      </c>
    </row>
    <row r="39" spans="1:2">
      <c r="A39" s="15">
        <v>40015</v>
      </c>
      <c r="B39" s="8" t="s">
        <v>51114</v>
      </c>
    </row>
    <row r="40" spans="1:2">
      <c r="A40" s="15">
        <v>40016</v>
      </c>
      <c r="B40" s="8" t="s">
        <v>51114</v>
      </c>
    </row>
    <row r="41" spans="1:2">
      <c r="A41" s="15">
        <v>40017</v>
      </c>
      <c r="B41" s="8" t="s">
        <v>51114</v>
      </c>
    </row>
    <row r="42" spans="1:2">
      <c r="A42" s="15">
        <v>40018</v>
      </c>
      <c r="B42" s="8" t="s">
        <v>51114</v>
      </c>
    </row>
    <row r="43" spans="1:2">
      <c r="A43" s="15">
        <v>40019</v>
      </c>
      <c r="B43" s="8" t="s">
        <v>51114</v>
      </c>
    </row>
    <row r="44" spans="1:2">
      <c r="A44" s="15">
        <v>40020</v>
      </c>
      <c r="B44" s="8" t="s">
        <v>51114</v>
      </c>
    </row>
    <row r="45" spans="1:2">
      <c r="A45" s="15">
        <v>40021</v>
      </c>
      <c r="B45" s="8" t="s">
        <v>51114</v>
      </c>
    </row>
    <row r="46" spans="1:2">
      <c r="A46" s="15">
        <v>40022</v>
      </c>
      <c r="B46" s="8" t="s">
        <v>51114</v>
      </c>
    </row>
    <row r="47" spans="1:2">
      <c r="A47" s="15">
        <v>40023</v>
      </c>
      <c r="B47" s="8" t="s">
        <v>51115</v>
      </c>
    </row>
    <row r="48" spans="1:2">
      <c r="A48" s="15">
        <v>40024</v>
      </c>
      <c r="B48" s="8" t="s">
        <v>51116</v>
      </c>
    </row>
    <row r="49" spans="1:2">
      <c r="A49" s="15">
        <v>40025</v>
      </c>
      <c r="B49" s="8" t="s">
        <v>51117</v>
      </c>
    </row>
    <row r="50" spans="1:2">
      <c r="A50" s="15">
        <v>40026</v>
      </c>
      <c r="B50" s="8" t="s">
        <v>51118</v>
      </c>
    </row>
    <row r="51" spans="1:2">
      <c r="A51" s="15">
        <v>40027</v>
      </c>
      <c r="B51" s="8" t="s">
        <v>51119</v>
      </c>
    </row>
    <row r="52" spans="1:2">
      <c r="A52" s="15" t="s">
        <v>51120</v>
      </c>
      <c r="B52" s="8" t="s">
        <v>51121</v>
      </c>
    </row>
    <row r="53" spans="1:2">
      <c r="A53" s="15" t="s">
        <v>51122</v>
      </c>
      <c r="B53" s="8" t="s">
        <v>51123</v>
      </c>
    </row>
    <row r="54" spans="1:2">
      <c r="A54" s="15" t="s">
        <v>51124</v>
      </c>
      <c r="B54" s="8" t="s">
        <v>51125</v>
      </c>
    </row>
    <row r="55" spans="1:2">
      <c r="A55" s="15" t="s">
        <v>51126</v>
      </c>
      <c r="B55" s="8" t="s">
        <v>51127</v>
      </c>
    </row>
    <row r="56" spans="1:2">
      <c r="A56" s="15" t="s">
        <v>51128</v>
      </c>
      <c r="B56" s="8" t="s">
        <v>51129</v>
      </c>
    </row>
    <row r="57" spans="1:2">
      <c r="A57" s="15" t="s">
        <v>51130</v>
      </c>
      <c r="B57" s="8" t="s">
        <v>51131</v>
      </c>
    </row>
    <row r="58" spans="1:2">
      <c r="A58" s="15" t="s">
        <v>51132</v>
      </c>
      <c r="B58" s="8" t="s">
        <v>51133</v>
      </c>
    </row>
    <row r="59" spans="1:2">
      <c r="A59" s="15" t="s">
        <v>51134</v>
      </c>
      <c r="B59" s="8" t="s">
        <v>51135</v>
      </c>
    </row>
    <row r="62" spans="1:2">
      <c r="A62" s="15" t="s">
        <v>51136</v>
      </c>
      <c r="B62" s="8" t="s">
        <v>51137</v>
      </c>
    </row>
  </sheetData>
  <hyperlinks>
    <hyperlink ref="F7" r:id="rId1"/>
  </hyperlinks>
  <pageMargins left="0" right="0" top="0.39374999999999999" bottom="0.39374999999999999" header="0" footer="0"/>
  <pageSetup paperSize="9" orientation="portrait" horizontalDpi="300" verticalDpi="300" r:id="rId2"/>
  <headerFooter>
    <oddHeader>&amp;C&amp;A</oddHeader>
    <oddFooter>&amp;CPage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/>
  <dimension ref="A1:N1295"/>
  <sheetViews>
    <sheetView workbookViewId="0">
      <selection activeCell="L15" sqref="L15"/>
    </sheetView>
  </sheetViews>
  <sheetFormatPr defaultRowHeight="15"/>
  <cols>
    <col min="1" max="2" width="9.140625" style="19"/>
    <col min="3" max="3" width="11" style="19" customWidth="1"/>
    <col min="4" max="4" width="18.140625" style="19" customWidth="1"/>
    <col min="5" max="5" width="10.42578125" style="19" customWidth="1"/>
    <col min="6" max="6" width="9.140625" style="19"/>
    <col min="7" max="7" width="7.85546875" style="22" customWidth="1"/>
    <col min="8" max="8" width="9.5703125" style="25" bestFit="1" customWidth="1"/>
    <col min="9" max="9" width="14.42578125" style="19" customWidth="1"/>
    <col min="10" max="10" width="10.28515625" style="19" customWidth="1"/>
    <col min="11" max="16384" width="9.140625" style="19"/>
  </cols>
  <sheetData>
    <row r="1" spans="1:14" ht="28.5" customHeight="1">
      <c r="A1" s="9" t="s">
        <v>29242</v>
      </c>
      <c r="B1" s="9" t="s">
        <v>29243</v>
      </c>
      <c r="C1" s="9" t="s">
        <v>29246</v>
      </c>
      <c r="D1" s="9" t="s">
        <v>29244</v>
      </c>
      <c r="E1" s="14"/>
      <c r="G1" s="21" t="s">
        <v>29242</v>
      </c>
      <c r="H1" s="23" t="s">
        <v>29243</v>
      </c>
      <c r="I1" s="9" t="s">
        <v>29246</v>
      </c>
      <c r="J1" s="9" t="s">
        <v>51142</v>
      </c>
      <c r="K1" s="14" t="s">
        <v>51143</v>
      </c>
      <c r="L1" s="19" t="s">
        <v>51144</v>
      </c>
    </row>
    <row r="2" spans="1:14">
      <c r="A2" s="19" t="s">
        <v>51141</v>
      </c>
      <c r="B2" s="19" t="s">
        <v>51140</v>
      </c>
      <c r="C2" s="19">
        <v>-3.421875</v>
      </c>
      <c r="D2" s="19">
        <v>1572013356.89536</v>
      </c>
      <c r="G2" s="26">
        <f>VALUE(A2)</f>
        <v>4</v>
      </c>
      <c r="H2" s="24">
        <f>VALUE(B2)</f>
        <v>30023</v>
      </c>
      <c r="I2" s="13">
        <f>(((C2/60)/60)/24)+DATE(1970,1,1)</f>
        <v>25568.999960394965</v>
      </c>
      <c r="J2" s="20">
        <f>D2-MIN(D:D)</f>
        <v>0</v>
      </c>
      <c r="K2">
        <f>C2-$L$2</f>
        <v>2.1855680061824145E-3</v>
      </c>
      <c r="L2" s="19">
        <f>N4</f>
        <v>-3.4240605680061824</v>
      </c>
      <c r="M2" s="19" t="s">
        <v>51067</v>
      </c>
      <c r="N2" s="19">
        <f>MAX(C:C)</f>
        <v>-3.375</v>
      </c>
    </row>
    <row r="3" spans="1:14">
      <c r="A3" s="19" t="s">
        <v>51141</v>
      </c>
      <c r="B3" s="19" t="s">
        <v>51140</v>
      </c>
      <c r="C3" s="19">
        <v>-3.421875</v>
      </c>
      <c r="D3" s="19">
        <v>1572013356.9254799</v>
      </c>
      <c r="G3" s="26">
        <f t="shared" ref="G3:G11" si="0">VALUE(A3)</f>
        <v>4</v>
      </c>
      <c r="H3" s="24">
        <f t="shared" ref="H3:H11" si="1">VALUE(B3)</f>
        <v>30023</v>
      </c>
      <c r="I3" s="13">
        <f t="shared" ref="I3:I11" si="2">(((C3/60)/60)/24)+DATE(1970,1,1)</f>
        <v>25568.999960394965</v>
      </c>
      <c r="J3" s="20">
        <f t="shared" ref="J3:J11" si="3">D3-MIN(D:D)</f>
        <v>3.0119895935058594E-2</v>
      </c>
      <c r="K3">
        <f t="shared" ref="K3:K66" si="4">C3-$L$2</f>
        <v>2.1855680061824145E-3</v>
      </c>
      <c r="M3" s="19" t="s">
        <v>51066</v>
      </c>
      <c r="N3" s="19">
        <f>MIN(C:C)</f>
        <v>-3.4765625</v>
      </c>
    </row>
    <row r="4" spans="1:14">
      <c r="A4" s="19" t="s">
        <v>51141</v>
      </c>
      <c r="B4" s="19" t="s">
        <v>51140</v>
      </c>
      <c r="C4" s="19">
        <v>-3.421875</v>
      </c>
      <c r="D4" s="19">
        <v>1572013356.9537399</v>
      </c>
      <c r="G4" s="26">
        <f t="shared" si="0"/>
        <v>4</v>
      </c>
      <c r="H4" s="24">
        <f t="shared" si="1"/>
        <v>30023</v>
      </c>
      <c r="I4" s="13">
        <f t="shared" si="2"/>
        <v>25568.999960394965</v>
      </c>
      <c r="J4" s="20">
        <f t="shared" si="3"/>
        <v>5.8379888534545898E-2</v>
      </c>
      <c r="K4">
        <f t="shared" si="4"/>
        <v>2.1855680061824145E-3</v>
      </c>
      <c r="M4" s="19" t="s">
        <v>51145</v>
      </c>
      <c r="N4" s="19">
        <f>AVERAGE(C:C)</f>
        <v>-3.4240605680061824</v>
      </c>
    </row>
    <row r="5" spans="1:14">
      <c r="A5" s="19" t="s">
        <v>51141</v>
      </c>
      <c r="B5" s="19" t="s">
        <v>51140</v>
      </c>
      <c r="C5" s="19">
        <v>-3.421875</v>
      </c>
      <c r="D5" s="19">
        <v>1572013356.9780099</v>
      </c>
      <c r="G5" s="26">
        <f t="shared" si="0"/>
        <v>4</v>
      </c>
      <c r="H5" s="24">
        <f t="shared" si="1"/>
        <v>30023</v>
      </c>
      <c r="I5" s="13">
        <f t="shared" si="2"/>
        <v>25568.999960394965</v>
      </c>
      <c r="J5" s="20">
        <f t="shared" si="3"/>
        <v>8.2649946212768555E-2</v>
      </c>
      <c r="K5">
        <f t="shared" si="4"/>
        <v>2.1855680061824145E-3</v>
      </c>
    </row>
    <row r="6" spans="1:14">
      <c r="A6" s="19" t="s">
        <v>51141</v>
      </c>
      <c r="B6" s="19" t="s">
        <v>51140</v>
      </c>
      <c r="C6" s="19">
        <v>-3.4296875</v>
      </c>
      <c r="D6" s="19">
        <v>1572013356.9998801</v>
      </c>
      <c r="G6" s="26">
        <f t="shared" si="0"/>
        <v>4</v>
      </c>
      <c r="H6" s="24">
        <f t="shared" si="1"/>
        <v>30023</v>
      </c>
      <c r="I6" s="13">
        <f t="shared" si="2"/>
        <v>25568.999960304543</v>
      </c>
      <c r="J6" s="20">
        <f t="shared" si="3"/>
        <v>0.10452008247375488</v>
      </c>
      <c r="K6">
        <f t="shared" si="4"/>
        <v>-5.6269319938175855E-3</v>
      </c>
    </row>
    <row r="7" spans="1:14">
      <c r="A7" s="19" t="s">
        <v>51141</v>
      </c>
      <c r="B7" s="19" t="s">
        <v>51140</v>
      </c>
      <c r="C7" s="19">
        <v>-3.421875</v>
      </c>
      <c r="D7" s="19">
        <v>1572013357.02037</v>
      </c>
      <c r="G7" s="26">
        <f t="shared" si="0"/>
        <v>4</v>
      </c>
      <c r="H7" s="24">
        <f t="shared" si="1"/>
        <v>30023</v>
      </c>
      <c r="I7" s="13">
        <f t="shared" si="2"/>
        <v>25568.999960394965</v>
      </c>
      <c r="J7" s="20">
        <f t="shared" si="3"/>
        <v>0.12501001358032227</v>
      </c>
      <c r="K7">
        <f t="shared" si="4"/>
        <v>2.1855680061824145E-3</v>
      </c>
    </row>
    <row r="8" spans="1:14">
      <c r="A8" s="19" t="s">
        <v>51141</v>
      </c>
      <c r="B8" s="19" t="s">
        <v>51140</v>
      </c>
      <c r="C8" s="19">
        <v>-3.421875</v>
      </c>
      <c r="D8" s="19">
        <v>1572013357.0415499</v>
      </c>
      <c r="G8" s="26">
        <f t="shared" si="0"/>
        <v>4</v>
      </c>
      <c r="H8" s="24">
        <f t="shared" si="1"/>
        <v>30023</v>
      </c>
      <c r="I8" s="13">
        <f t="shared" si="2"/>
        <v>25568.999960394965</v>
      </c>
      <c r="J8" s="20">
        <f t="shared" si="3"/>
        <v>0.14618992805480957</v>
      </c>
      <c r="K8">
        <f t="shared" si="4"/>
        <v>2.1855680061824145E-3</v>
      </c>
    </row>
    <row r="9" spans="1:14">
      <c r="A9" s="19" t="s">
        <v>51141</v>
      </c>
      <c r="B9" s="19" t="s">
        <v>51140</v>
      </c>
      <c r="C9" s="19">
        <v>-3.421875</v>
      </c>
      <c r="D9" s="19">
        <v>1572013357.0727201</v>
      </c>
      <c r="G9" s="26">
        <f t="shared" si="0"/>
        <v>4</v>
      </c>
      <c r="H9" s="24">
        <f t="shared" si="1"/>
        <v>30023</v>
      </c>
      <c r="I9" s="13">
        <f t="shared" si="2"/>
        <v>25568.999960394965</v>
      </c>
      <c r="J9" s="20">
        <f t="shared" si="3"/>
        <v>0.17736005783081055</v>
      </c>
      <c r="K9">
        <f t="shared" si="4"/>
        <v>2.1855680061824145E-3</v>
      </c>
    </row>
    <row r="10" spans="1:14">
      <c r="A10" s="19" t="s">
        <v>51141</v>
      </c>
      <c r="B10" s="19" t="s">
        <v>51140</v>
      </c>
      <c r="C10" s="19">
        <v>-3.4296875</v>
      </c>
      <c r="D10" s="19">
        <v>1572013357.10233</v>
      </c>
      <c r="G10" s="26">
        <f t="shared" si="0"/>
        <v>4</v>
      </c>
      <c r="H10" s="24">
        <f t="shared" si="1"/>
        <v>30023</v>
      </c>
      <c r="I10" s="13">
        <f t="shared" si="2"/>
        <v>25568.999960304543</v>
      </c>
      <c r="J10" s="20">
        <f t="shared" si="3"/>
        <v>0.2069699764251709</v>
      </c>
      <c r="K10">
        <f t="shared" si="4"/>
        <v>-5.6269319938175855E-3</v>
      </c>
    </row>
    <row r="11" spans="1:14">
      <c r="A11" s="19" t="s">
        <v>51141</v>
      </c>
      <c r="B11" s="19" t="s">
        <v>51140</v>
      </c>
      <c r="C11" s="19">
        <v>-3.4296875</v>
      </c>
      <c r="D11" s="19">
        <v>1572013357.12233</v>
      </c>
      <c r="G11" s="26">
        <f t="shared" si="0"/>
        <v>4</v>
      </c>
      <c r="H11" s="24">
        <f t="shared" si="1"/>
        <v>30023</v>
      </c>
      <c r="I11" s="13">
        <f t="shared" si="2"/>
        <v>25568.999960304543</v>
      </c>
      <c r="J11" s="20">
        <f t="shared" si="3"/>
        <v>0.22696995735168457</v>
      </c>
      <c r="K11">
        <f t="shared" si="4"/>
        <v>-5.6269319938175855E-3</v>
      </c>
    </row>
    <row r="12" spans="1:14">
      <c r="A12" s="19" t="s">
        <v>51141</v>
      </c>
      <c r="B12" s="19" t="s">
        <v>51140</v>
      </c>
      <c r="C12" s="19">
        <v>-3.4296875</v>
      </c>
      <c r="D12" s="19">
        <v>1572013357.14382</v>
      </c>
      <c r="G12" s="26">
        <f t="shared" ref="G12:G49" si="5">VALUE(A12)</f>
        <v>4</v>
      </c>
      <c r="H12" s="24">
        <f t="shared" ref="H12:H49" si="6">VALUE(B12)</f>
        <v>30023</v>
      </c>
      <c r="I12" s="13">
        <f t="shared" ref="I12:I49" si="7">(((C12/60)/60)/24)+DATE(1970,1,1)</f>
        <v>25568.999960304543</v>
      </c>
      <c r="J12" s="20">
        <f t="shared" ref="J12:J49" si="8">D12-MIN(D:D)</f>
        <v>0.24846005439758301</v>
      </c>
      <c r="K12">
        <f t="shared" si="4"/>
        <v>-5.6269319938175855E-3</v>
      </c>
    </row>
    <row r="13" spans="1:14">
      <c r="A13" s="19" t="s">
        <v>51141</v>
      </c>
      <c r="B13" s="19" t="s">
        <v>51140</v>
      </c>
      <c r="C13" s="19">
        <v>-3.4296875</v>
      </c>
      <c r="D13" s="19">
        <v>1572013357.1657801</v>
      </c>
      <c r="G13" s="26">
        <f t="shared" si="5"/>
        <v>4</v>
      </c>
      <c r="H13" s="24">
        <f t="shared" si="6"/>
        <v>30023</v>
      </c>
      <c r="I13" s="13">
        <f t="shared" si="7"/>
        <v>25568.999960304543</v>
      </c>
      <c r="J13" s="20">
        <f t="shared" si="8"/>
        <v>0.27042007446289063</v>
      </c>
      <c r="K13">
        <f t="shared" si="4"/>
        <v>-5.6269319938175855E-3</v>
      </c>
    </row>
    <row r="14" spans="1:14">
      <c r="A14" s="19" t="s">
        <v>51141</v>
      </c>
      <c r="B14" s="19" t="s">
        <v>51140</v>
      </c>
      <c r="C14" s="19">
        <v>-3.421875</v>
      </c>
      <c r="D14" s="19">
        <v>1572013357.1858301</v>
      </c>
      <c r="G14" s="26">
        <f t="shared" si="5"/>
        <v>4</v>
      </c>
      <c r="H14" s="24">
        <f t="shared" si="6"/>
        <v>30023</v>
      </c>
      <c r="I14" s="13">
        <f t="shared" si="7"/>
        <v>25568.999960394965</v>
      </c>
      <c r="J14" s="20">
        <f t="shared" si="8"/>
        <v>0.29047012329101563</v>
      </c>
      <c r="K14">
        <f t="shared" si="4"/>
        <v>2.1855680061824145E-3</v>
      </c>
    </row>
    <row r="15" spans="1:14">
      <c r="A15" s="19" t="s">
        <v>51141</v>
      </c>
      <c r="B15" s="19" t="s">
        <v>51140</v>
      </c>
      <c r="C15" s="19">
        <v>-3.421875</v>
      </c>
      <c r="D15" s="19">
        <v>1572013357.2068701</v>
      </c>
      <c r="G15" s="26">
        <f t="shared" si="5"/>
        <v>4</v>
      </c>
      <c r="H15" s="24">
        <f t="shared" si="6"/>
        <v>30023</v>
      </c>
      <c r="I15" s="13">
        <f t="shared" si="7"/>
        <v>25568.999960394965</v>
      </c>
      <c r="J15" s="20">
        <f t="shared" si="8"/>
        <v>0.31151008605957031</v>
      </c>
      <c r="K15">
        <f t="shared" si="4"/>
        <v>2.1855680061824145E-3</v>
      </c>
    </row>
    <row r="16" spans="1:14">
      <c r="A16" s="19" t="s">
        <v>51141</v>
      </c>
      <c r="B16" s="19" t="s">
        <v>51140</v>
      </c>
      <c r="C16" s="19">
        <v>-3.4296875</v>
      </c>
      <c r="D16" s="19">
        <v>1572013357.2290201</v>
      </c>
      <c r="G16" s="26">
        <f t="shared" si="5"/>
        <v>4</v>
      </c>
      <c r="H16" s="24">
        <f t="shared" si="6"/>
        <v>30023</v>
      </c>
      <c r="I16" s="13">
        <f t="shared" si="7"/>
        <v>25568.999960304543</v>
      </c>
      <c r="J16" s="20">
        <f t="shared" si="8"/>
        <v>0.33366012573242188</v>
      </c>
      <c r="K16">
        <f t="shared" si="4"/>
        <v>-5.6269319938175855E-3</v>
      </c>
    </row>
    <row r="17" spans="1:11">
      <c r="A17" s="19" t="s">
        <v>51141</v>
      </c>
      <c r="B17" s="19" t="s">
        <v>51140</v>
      </c>
      <c r="C17" s="19">
        <v>-3.4296875</v>
      </c>
      <c r="D17" s="19">
        <v>1572013357.24877</v>
      </c>
      <c r="G17" s="26">
        <f t="shared" si="5"/>
        <v>4</v>
      </c>
      <c r="H17" s="24">
        <f t="shared" si="6"/>
        <v>30023</v>
      </c>
      <c r="I17" s="13">
        <f t="shared" si="7"/>
        <v>25568.999960304543</v>
      </c>
      <c r="J17" s="20">
        <f t="shared" si="8"/>
        <v>0.35341000556945801</v>
      </c>
      <c r="K17">
        <f t="shared" si="4"/>
        <v>-5.6269319938175855E-3</v>
      </c>
    </row>
    <row r="18" spans="1:11">
      <c r="A18" s="19" t="s">
        <v>51141</v>
      </c>
      <c r="B18" s="19" t="s">
        <v>51140</v>
      </c>
      <c r="C18" s="19">
        <v>-3.421875</v>
      </c>
      <c r="D18" s="19">
        <v>1572013357.26983</v>
      </c>
      <c r="G18" s="26">
        <f t="shared" si="5"/>
        <v>4</v>
      </c>
      <c r="H18" s="24">
        <f t="shared" si="6"/>
        <v>30023</v>
      </c>
      <c r="I18" s="13">
        <f t="shared" si="7"/>
        <v>25568.999960394965</v>
      </c>
      <c r="J18" s="20">
        <f t="shared" si="8"/>
        <v>0.37446999549865723</v>
      </c>
      <c r="K18">
        <f t="shared" si="4"/>
        <v>2.1855680061824145E-3</v>
      </c>
    </row>
    <row r="19" spans="1:11">
      <c r="A19" s="19" t="s">
        <v>51141</v>
      </c>
      <c r="B19" s="19" t="s">
        <v>51140</v>
      </c>
      <c r="C19" s="19">
        <v>-3.4296875</v>
      </c>
      <c r="D19" s="19">
        <v>1572013357.2909501</v>
      </c>
      <c r="G19" s="26">
        <f t="shared" si="5"/>
        <v>4</v>
      </c>
      <c r="H19" s="24">
        <f t="shared" si="6"/>
        <v>30023</v>
      </c>
      <c r="I19" s="13">
        <f t="shared" si="7"/>
        <v>25568.999960304543</v>
      </c>
      <c r="J19" s="20">
        <f t="shared" si="8"/>
        <v>0.39559006690979004</v>
      </c>
      <c r="K19">
        <f t="shared" si="4"/>
        <v>-5.6269319938175855E-3</v>
      </c>
    </row>
    <row r="20" spans="1:11">
      <c r="A20" s="19" t="s">
        <v>51141</v>
      </c>
      <c r="B20" s="19" t="s">
        <v>51140</v>
      </c>
      <c r="C20" s="19">
        <v>-3.4296875</v>
      </c>
      <c r="D20" s="19">
        <v>1572013357.31288</v>
      </c>
      <c r="G20" s="26">
        <f t="shared" si="5"/>
        <v>4</v>
      </c>
      <c r="H20" s="24">
        <f t="shared" si="6"/>
        <v>30023</v>
      </c>
      <c r="I20" s="13">
        <f t="shared" si="7"/>
        <v>25568.999960304543</v>
      </c>
      <c r="J20" s="20">
        <f t="shared" si="8"/>
        <v>0.41752004623413086</v>
      </c>
      <c r="K20">
        <f t="shared" si="4"/>
        <v>-5.6269319938175855E-3</v>
      </c>
    </row>
    <row r="21" spans="1:11">
      <c r="A21" s="19" t="s">
        <v>51141</v>
      </c>
      <c r="B21" s="19" t="s">
        <v>51140</v>
      </c>
      <c r="C21" s="19">
        <v>-3.421875</v>
      </c>
      <c r="D21" s="19">
        <v>1572013357.3329101</v>
      </c>
      <c r="G21" s="26">
        <f t="shared" si="5"/>
        <v>4</v>
      </c>
      <c r="H21" s="24">
        <f t="shared" si="6"/>
        <v>30023</v>
      </c>
      <c r="I21" s="13">
        <f t="shared" si="7"/>
        <v>25568.999960394965</v>
      </c>
      <c r="J21" s="20">
        <f t="shared" si="8"/>
        <v>0.43755006790161133</v>
      </c>
      <c r="K21">
        <f t="shared" si="4"/>
        <v>2.1855680061824145E-3</v>
      </c>
    </row>
    <row r="22" spans="1:11">
      <c r="A22" s="19" t="s">
        <v>51141</v>
      </c>
      <c r="B22" s="19" t="s">
        <v>51140</v>
      </c>
      <c r="C22" s="19">
        <v>-3.421875</v>
      </c>
      <c r="D22" s="19">
        <v>1572013357.3536799</v>
      </c>
      <c r="G22" s="26">
        <f t="shared" si="5"/>
        <v>4</v>
      </c>
      <c r="H22" s="24">
        <f t="shared" si="6"/>
        <v>30023</v>
      </c>
      <c r="I22" s="13">
        <f t="shared" si="7"/>
        <v>25568.999960394965</v>
      </c>
      <c r="J22" s="20">
        <f t="shared" si="8"/>
        <v>0.45831990242004395</v>
      </c>
      <c r="K22">
        <f t="shared" si="4"/>
        <v>2.1855680061824145E-3</v>
      </c>
    </row>
    <row r="23" spans="1:11">
      <c r="A23" s="19" t="s">
        <v>51141</v>
      </c>
      <c r="B23" s="19" t="s">
        <v>51140</v>
      </c>
      <c r="C23" s="19">
        <v>-3.4296875</v>
      </c>
      <c r="D23" s="19">
        <v>1572013357.37497</v>
      </c>
      <c r="G23" s="26">
        <f t="shared" si="5"/>
        <v>4</v>
      </c>
      <c r="H23" s="24">
        <f t="shared" si="6"/>
        <v>30023</v>
      </c>
      <c r="I23" s="13">
        <f t="shared" si="7"/>
        <v>25568.999960304543</v>
      </c>
      <c r="J23" s="20">
        <f t="shared" si="8"/>
        <v>0.47960996627807617</v>
      </c>
      <c r="K23">
        <f t="shared" si="4"/>
        <v>-5.6269319938175855E-3</v>
      </c>
    </row>
    <row r="24" spans="1:11">
      <c r="A24" s="19" t="s">
        <v>51141</v>
      </c>
      <c r="B24" s="19" t="s">
        <v>51140</v>
      </c>
      <c r="C24" s="19">
        <v>-3.4296875</v>
      </c>
      <c r="D24" s="19">
        <v>1572013357.39676</v>
      </c>
      <c r="G24" s="26">
        <f t="shared" si="5"/>
        <v>4</v>
      </c>
      <c r="H24" s="24">
        <f t="shared" si="6"/>
        <v>30023</v>
      </c>
      <c r="I24" s="13">
        <f t="shared" si="7"/>
        <v>25568.999960304543</v>
      </c>
      <c r="J24" s="20">
        <f t="shared" si="8"/>
        <v>0.50139999389648438</v>
      </c>
      <c r="K24">
        <f t="shared" si="4"/>
        <v>-5.6269319938175855E-3</v>
      </c>
    </row>
    <row r="25" spans="1:11">
      <c r="A25" s="19" t="s">
        <v>51141</v>
      </c>
      <c r="B25" s="19" t="s">
        <v>51140</v>
      </c>
      <c r="C25" s="19">
        <v>-3.4296875</v>
      </c>
      <c r="D25" s="19">
        <v>1572013357.41663</v>
      </c>
      <c r="G25" s="26">
        <f t="shared" si="5"/>
        <v>4</v>
      </c>
      <c r="H25" s="24">
        <f t="shared" si="6"/>
        <v>30023</v>
      </c>
      <c r="I25" s="13">
        <f t="shared" si="7"/>
        <v>25568.999960304543</v>
      </c>
      <c r="J25" s="20">
        <f t="shared" si="8"/>
        <v>0.5212700366973877</v>
      </c>
      <c r="K25">
        <f t="shared" si="4"/>
        <v>-5.6269319938175855E-3</v>
      </c>
    </row>
    <row r="26" spans="1:11">
      <c r="A26" s="19" t="s">
        <v>51141</v>
      </c>
      <c r="B26" s="19" t="s">
        <v>51140</v>
      </c>
      <c r="C26" s="19">
        <v>-3.421875</v>
      </c>
      <c r="D26" s="19">
        <v>1572013357.43786</v>
      </c>
      <c r="G26" s="26">
        <f t="shared" si="5"/>
        <v>4</v>
      </c>
      <c r="H26" s="24">
        <f t="shared" si="6"/>
        <v>30023</v>
      </c>
      <c r="I26" s="13">
        <f t="shared" si="7"/>
        <v>25568.999960394965</v>
      </c>
      <c r="J26" s="20">
        <f t="shared" si="8"/>
        <v>0.54250001907348633</v>
      </c>
      <c r="K26">
        <f t="shared" si="4"/>
        <v>2.1855680061824145E-3</v>
      </c>
    </row>
    <row r="27" spans="1:11">
      <c r="A27" s="19" t="s">
        <v>51141</v>
      </c>
      <c r="B27" s="19" t="s">
        <v>51140</v>
      </c>
      <c r="C27" s="19">
        <v>-3.4296875</v>
      </c>
      <c r="D27" s="19">
        <v>1572013357.45909</v>
      </c>
      <c r="G27" s="26">
        <f t="shared" si="5"/>
        <v>4</v>
      </c>
      <c r="H27" s="24">
        <f t="shared" si="6"/>
        <v>30023</v>
      </c>
      <c r="I27" s="13">
        <f t="shared" si="7"/>
        <v>25568.999960304543</v>
      </c>
      <c r="J27" s="20">
        <f t="shared" si="8"/>
        <v>0.56373000144958496</v>
      </c>
      <c r="K27">
        <f t="shared" si="4"/>
        <v>-5.6269319938175855E-3</v>
      </c>
    </row>
    <row r="28" spans="1:11">
      <c r="A28" s="19" t="s">
        <v>51141</v>
      </c>
      <c r="B28" s="19" t="s">
        <v>51140</v>
      </c>
      <c r="C28" s="19">
        <v>-3.421875</v>
      </c>
      <c r="D28" s="19">
        <v>1572013357.48089</v>
      </c>
      <c r="G28" s="26">
        <f t="shared" si="5"/>
        <v>4</v>
      </c>
      <c r="H28" s="24">
        <f t="shared" si="6"/>
        <v>30023</v>
      </c>
      <c r="I28" s="13">
        <f t="shared" si="7"/>
        <v>25568.999960394965</v>
      </c>
      <c r="J28" s="20">
        <f t="shared" si="8"/>
        <v>0.58553004264831543</v>
      </c>
      <c r="K28">
        <f t="shared" si="4"/>
        <v>2.1855680061824145E-3</v>
      </c>
    </row>
    <row r="29" spans="1:11">
      <c r="A29" s="19" t="s">
        <v>51141</v>
      </c>
      <c r="B29" s="19" t="s">
        <v>51140</v>
      </c>
      <c r="C29" s="19">
        <v>-3.421875</v>
      </c>
      <c r="D29" s="19">
        <v>1572013357.5007501</v>
      </c>
      <c r="G29" s="26">
        <f t="shared" si="5"/>
        <v>4</v>
      </c>
      <c r="H29" s="24">
        <f t="shared" si="6"/>
        <v>30023</v>
      </c>
      <c r="I29" s="13">
        <f t="shared" si="7"/>
        <v>25568.999960394965</v>
      </c>
      <c r="J29" s="20">
        <f t="shared" si="8"/>
        <v>0.60539007186889648</v>
      </c>
      <c r="K29">
        <f t="shared" si="4"/>
        <v>2.1855680061824145E-3</v>
      </c>
    </row>
    <row r="30" spans="1:11">
      <c r="A30" s="19" t="s">
        <v>51141</v>
      </c>
      <c r="B30" s="19" t="s">
        <v>51140</v>
      </c>
      <c r="C30" s="19">
        <v>-3.421875</v>
      </c>
      <c r="D30" s="19">
        <v>1572013357.5216899</v>
      </c>
      <c r="G30" s="26">
        <f t="shared" si="5"/>
        <v>4</v>
      </c>
      <c r="H30" s="24">
        <f t="shared" si="6"/>
        <v>30023</v>
      </c>
      <c r="I30" s="13">
        <f t="shared" si="7"/>
        <v>25568.999960394965</v>
      </c>
      <c r="J30" s="20">
        <f t="shared" si="8"/>
        <v>0.62632989883422852</v>
      </c>
      <c r="K30">
        <f t="shared" si="4"/>
        <v>2.1855680061824145E-3</v>
      </c>
    </row>
    <row r="31" spans="1:11">
      <c r="A31" s="19" t="s">
        <v>51141</v>
      </c>
      <c r="B31" s="19" t="s">
        <v>51140</v>
      </c>
      <c r="C31" s="19">
        <v>-3.4296875</v>
      </c>
      <c r="D31" s="19">
        <v>1572013357.5432799</v>
      </c>
      <c r="G31" s="26">
        <f t="shared" si="5"/>
        <v>4</v>
      </c>
      <c r="H31" s="24">
        <f t="shared" si="6"/>
        <v>30023</v>
      </c>
      <c r="I31" s="13">
        <f t="shared" si="7"/>
        <v>25568.999960304543</v>
      </c>
      <c r="J31" s="20">
        <f t="shared" si="8"/>
        <v>0.64791989326477051</v>
      </c>
      <c r="K31">
        <f t="shared" si="4"/>
        <v>-5.6269319938175855E-3</v>
      </c>
    </row>
    <row r="32" spans="1:11">
      <c r="A32" s="19" t="s">
        <v>51141</v>
      </c>
      <c r="B32" s="19" t="s">
        <v>51140</v>
      </c>
      <c r="C32" s="19">
        <v>-3.421875</v>
      </c>
      <c r="D32" s="19">
        <v>1572013357.5765901</v>
      </c>
      <c r="G32" s="26">
        <f t="shared" si="5"/>
        <v>4</v>
      </c>
      <c r="H32" s="24">
        <f t="shared" si="6"/>
        <v>30023</v>
      </c>
      <c r="I32" s="13">
        <f t="shared" si="7"/>
        <v>25568.999960394965</v>
      </c>
      <c r="J32" s="20">
        <f t="shared" si="8"/>
        <v>0.68123006820678711</v>
      </c>
      <c r="K32">
        <f t="shared" si="4"/>
        <v>2.1855680061824145E-3</v>
      </c>
    </row>
    <row r="33" spans="1:11">
      <c r="A33" s="19" t="s">
        <v>51141</v>
      </c>
      <c r="B33" s="19" t="s">
        <v>51140</v>
      </c>
      <c r="C33" s="19">
        <v>-3.4296875</v>
      </c>
      <c r="D33" s="19">
        <v>1572013357.6080699</v>
      </c>
      <c r="G33" s="26">
        <f t="shared" si="5"/>
        <v>4</v>
      </c>
      <c r="H33" s="24">
        <f t="shared" si="6"/>
        <v>30023</v>
      </c>
      <c r="I33" s="13">
        <f t="shared" si="7"/>
        <v>25568.999960304543</v>
      </c>
      <c r="J33" s="20">
        <f t="shared" si="8"/>
        <v>0.71270990371704102</v>
      </c>
      <c r="K33">
        <f t="shared" si="4"/>
        <v>-5.6269319938175855E-3</v>
      </c>
    </row>
    <row r="34" spans="1:11">
      <c r="A34" s="19" t="s">
        <v>51141</v>
      </c>
      <c r="B34" s="19" t="s">
        <v>51140</v>
      </c>
      <c r="C34" s="19">
        <v>-3.421875</v>
      </c>
      <c r="D34" s="19">
        <v>1572013357.63451</v>
      </c>
      <c r="G34" s="26">
        <f t="shared" si="5"/>
        <v>4</v>
      </c>
      <c r="H34" s="24">
        <f t="shared" si="6"/>
        <v>30023</v>
      </c>
      <c r="I34" s="13">
        <f t="shared" si="7"/>
        <v>25568.999960394965</v>
      </c>
      <c r="J34" s="20">
        <f t="shared" si="8"/>
        <v>0.73915004730224609</v>
      </c>
      <c r="K34">
        <f t="shared" si="4"/>
        <v>2.1855680061824145E-3</v>
      </c>
    </row>
    <row r="35" spans="1:11">
      <c r="A35" s="19" t="s">
        <v>51141</v>
      </c>
      <c r="B35" s="19" t="s">
        <v>51140</v>
      </c>
      <c r="C35" s="19">
        <v>-3.4296875</v>
      </c>
      <c r="D35" s="19">
        <v>1572013357.6585701</v>
      </c>
      <c r="G35" s="26">
        <f t="shared" si="5"/>
        <v>4</v>
      </c>
      <c r="H35" s="24">
        <f t="shared" si="6"/>
        <v>30023</v>
      </c>
      <c r="I35" s="13">
        <f t="shared" si="7"/>
        <v>25568.999960304543</v>
      </c>
      <c r="J35" s="20">
        <f t="shared" si="8"/>
        <v>0.76321005821228027</v>
      </c>
      <c r="K35">
        <f t="shared" si="4"/>
        <v>-5.6269319938175855E-3</v>
      </c>
    </row>
    <row r="36" spans="1:11">
      <c r="A36" s="19" t="s">
        <v>51141</v>
      </c>
      <c r="B36" s="19" t="s">
        <v>51140</v>
      </c>
      <c r="C36" s="19">
        <v>-3.421875</v>
      </c>
      <c r="D36" s="19">
        <v>1572013357.6832399</v>
      </c>
      <c r="G36" s="26">
        <f t="shared" si="5"/>
        <v>4</v>
      </c>
      <c r="H36" s="24">
        <f t="shared" si="6"/>
        <v>30023</v>
      </c>
      <c r="I36" s="13">
        <f t="shared" si="7"/>
        <v>25568.999960394965</v>
      </c>
      <c r="J36" s="20">
        <f t="shared" si="8"/>
        <v>0.78787994384765625</v>
      </c>
      <c r="K36">
        <f t="shared" si="4"/>
        <v>2.1855680061824145E-3</v>
      </c>
    </row>
    <row r="37" spans="1:11">
      <c r="A37" s="19" t="s">
        <v>51141</v>
      </c>
      <c r="B37" s="19" t="s">
        <v>51140</v>
      </c>
      <c r="C37" s="19">
        <v>-3.421875</v>
      </c>
      <c r="D37" s="19">
        <v>1572013357.70632</v>
      </c>
      <c r="G37" s="26">
        <f t="shared" si="5"/>
        <v>4</v>
      </c>
      <c r="H37" s="24">
        <f t="shared" si="6"/>
        <v>30023</v>
      </c>
      <c r="I37" s="13">
        <f t="shared" si="7"/>
        <v>25568.999960394965</v>
      </c>
      <c r="J37" s="20">
        <f t="shared" si="8"/>
        <v>0.81096005439758301</v>
      </c>
      <c r="K37">
        <f t="shared" si="4"/>
        <v>2.1855680061824145E-3</v>
      </c>
    </row>
    <row r="38" spans="1:11">
      <c r="A38" s="19" t="s">
        <v>51141</v>
      </c>
      <c r="B38" s="19" t="s">
        <v>51140</v>
      </c>
      <c r="C38" s="19">
        <v>-3.421875</v>
      </c>
      <c r="D38" s="19">
        <v>1572013357.7312901</v>
      </c>
      <c r="G38" s="26">
        <f t="shared" si="5"/>
        <v>4</v>
      </c>
      <c r="H38" s="24">
        <f t="shared" si="6"/>
        <v>30023</v>
      </c>
      <c r="I38" s="13">
        <f t="shared" si="7"/>
        <v>25568.999960394965</v>
      </c>
      <c r="J38" s="20">
        <f t="shared" si="8"/>
        <v>0.83593010902404785</v>
      </c>
      <c r="K38">
        <f t="shared" si="4"/>
        <v>2.1855680061824145E-3</v>
      </c>
    </row>
    <row r="39" spans="1:11">
      <c r="A39" s="19" t="s">
        <v>51141</v>
      </c>
      <c r="B39" s="19" t="s">
        <v>51140</v>
      </c>
      <c r="C39" s="19">
        <v>-3.421875</v>
      </c>
      <c r="D39" s="19">
        <v>1572013357.75418</v>
      </c>
      <c r="G39" s="26">
        <f t="shared" si="5"/>
        <v>4</v>
      </c>
      <c r="H39" s="24">
        <f t="shared" si="6"/>
        <v>30023</v>
      </c>
      <c r="I39" s="13">
        <f t="shared" si="7"/>
        <v>25568.999960394965</v>
      </c>
      <c r="J39" s="20">
        <f t="shared" si="8"/>
        <v>0.85881996154785156</v>
      </c>
      <c r="K39">
        <f t="shared" si="4"/>
        <v>2.1855680061824145E-3</v>
      </c>
    </row>
    <row r="40" spans="1:11">
      <c r="A40" s="19" t="s">
        <v>51141</v>
      </c>
      <c r="B40" s="19" t="s">
        <v>51140</v>
      </c>
      <c r="C40" s="19">
        <v>-3.421875</v>
      </c>
      <c r="D40" s="19">
        <v>1572013357.7795401</v>
      </c>
      <c r="G40" s="26">
        <f t="shared" si="5"/>
        <v>4</v>
      </c>
      <c r="H40" s="24">
        <f t="shared" si="6"/>
        <v>30023</v>
      </c>
      <c r="I40" s="13">
        <f t="shared" si="7"/>
        <v>25568.999960394965</v>
      </c>
      <c r="J40" s="20">
        <f t="shared" si="8"/>
        <v>0.88418006896972656</v>
      </c>
      <c r="K40">
        <f t="shared" si="4"/>
        <v>2.1855680061824145E-3</v>
      </c>
    </row>
    <row r="41" spans="1:11">
      <c r="A41" s="19" t="s">
        <v>51141</v>
      </c>
      <c r="B41" s="19" t="s">
        <v>51140</v>
      </c>
      <c r="C41" s="19">
        <v>-3.4296875</v>
      </c>
      <c r="D41" s="19">
        <v>1572013357.8023601</v>
      </c>
      <c r="G41" s="26">
        <f t="shared" si="5"/>
        <v>4</v>
      </c>
      <c r="H41" s="24">
        <f t="shared" si="6"/>
        <v>30023</v>
      </c>
      <c r="I41" s="13">
        <f t="shared" si="7"/>
        <v>25568.999960304543</v>
      </c>
      <c r="J41" s="20">
        <f t="shared" si="8"/>
        <v>0.90700006484985352</v>
      </c>
      <c r="K41">
        <f t="shared" si="4"/>
        <v>-5.6269319938175855E-3</v>
      </c>
    </row>
    <row r="42" spans="1:11">
      <c r="A42" s="19" t="s">
        <v>51141</v>
      </c>
      <c r="B42" s="19" t="s">
        <v>51140</v>
      </c>
      <c r="C42" s="19">
        <v>-3.421875</v>
      </c>
      <c r="D42" s="19">
        <v>1572013357.8265901</v>
      </c>
      <c r="G42" s="26">
        <f t="shared" si="5"/>
        <v>4</v>
      </c>
      <c r="H42" s="24">
        <f t="shared" si="6"/>
        <v>30023</v>
      </c>
      <c r="I42" s="13">
        <f t="shared" si="7"/>
        <v>25568.999960394965</v>
      </c>
      <c r="J42" s="20">
        <f t="shared" si="8"/>
        <v>0.93123006820678711</v>
      </c>
      <c r="K42">
        <f t="shared" si="4"/>
        <v>2.1855680061824145E-3</v>
      </c>
    </row>
    <row r="43" spans="1:11">
      <c r="A43" s="19" t="s">
        <v>51141</v>
      </c>
      <c r="B43" s="19" t="s">
        <v>51140</v>
      </c>
      <c r="C43" s="19">
        <v>-3.4296875</v>
      </c>
      <c r="D43" s="19">
        <v>1572013357.85041</v>
      </c>
      <c r="G43" s="26">
        <f t="shared" si="5"/>
        <v>4</v>
      </c>
      <c r="H43" s="24">
        <f t="shared" si="6"/>
        <v>30023</v>
      </c>
      <c r="I43" s="13">
        <f t="shared" si="7"/>
        <v>25568.999960304543</v>
      </c>
      <c r="J43" s="20">
        <f t="shared" si="8"/>
        <v>0.95504999160766602</v>
      </c>
      <c r="K43">
        <f t="shared" si="4"/>
        <v>-5.6269319938175855E-3</v>
      </c>
    </row>
    <row r="44" spans="1:11">
      <c r="A44" s="19" t="s">
        <v>51141</v>
      </c>
      <c r="B44" s="19" t="s">
        <v>51140</v>
      </c>
      <c r="C44" s="19">
        <v>-3.4140625</v>
      </c>
      <c r="D44" s="19">
        <v>1572013357.8745201</v>
      </c>
      <c r="G44" s="26">
        <f t="shared" si="5"/>
        <v>4</v>
      </c>
      <c r="H44" s="24">
        <f t="shared" si="6"/>
        <v>30023</v>
      </c>
      <c r="I44" s="13">
        <f t="shared" si="7"/>
        <v>25568.999960485387</v>
      </c>
      <c r="J44" s="20">
        <f t="shared" si="8"/>
        <v>0.97916007041931152</v>
      </c>
      <c r="K44">
        <f t="shared" si="4"/>
        <v>9.9980680061824145E-3</v>
      </c>
    </row>
    <row r="45" spans="1:11">
      <c r="A45" s="19" t="s">
        <v>51141</v>
      </c>
      <c r="B45" s="19" t="s">
        <v>51140</v>
      </c>
      <c r="C45" s="19">
        <v>-3.421875</v>
      </c>
      <c r="D45" s="19">
        <v>1572013357.89937</v>
      </c>
      <c r="G45" s="26">
        <f t="shared" si="5"/>
        <v>4</v>
      </c>
      <c r="H45" s="24">
        <f t="shared" si="6"/>
        <v>30023</v>
      </c>
      <c r="I45" s="13">
        <f t="shared" si="7"/>
        <v>25568.999960394965</v>
      </c>
      <c r="J45" s="20">
        <f t="shared" si="8"/>
        <v>1.0040099620819092</v>
      </c>
      <c r="K45">
        <f t="shared" si="4"/>
        <v>2.1855680061824145E-3</v>
      </c>
    </row>
    <row r="46" spans="1:11">
      <c r="A46" s="19" t="s">
        <v>51141</v>
      </c>
      <c r="B46" s="19" t="s">
        <v>51140</v>
      </c>
      <c r="C46" s="19">
        <v>-3.4296875</v>
      </c>
      <c r="D46" s="19">
        <v>1572013357.92239</v>
      </c>
      <c r="G46" s="26">
        <f t="shared" si="5"/>
        <v>4</v>
      </c>
      <c r="H46" s="24">
        <f t="shared" si="6"/>
        <v>30023</v>
      </c>
      <c r="I46" s="13">
        <f t="shared" si="7"/>
        <v>25568.999960304543</v>
      </c>
      <c r="J46" s="20">
        <f t="shared" si="8"/>
        <v>1.0270299911499023</v>
      </c>
      <c r="K46">
        <f t="shared" si="4"/>
        <v>-5.6269319938175855E-3</v>
      </c>
    </row>
    <row r="47" spans="1:11">
      <c r="A47" s="19" t="s">
        <v>51141</v>
      </c>
      <c r="B47" s="19" t="s">
        <v>51140</v>
      </c>
      <c r="C47" s="19">
        <v>-3.4296875</v>
      </c>
      <c r="D47" s="19">
        <v>1572013357.9472599</v>
      </c>
      <c r="G47" s="26">
        <f t="shared" si="5"/>
        <v>4</v>
      </c>
      <c r="H47" s="24">
        <f t="shared" si="6"/>
        <v>30023</v>
      </c>
      <c r="I47" s="13">
        <f t="shared" si="7"/>
        <v>25568.999960304543</v>
      </c>
      <c r="J47" s="20">
        <f t="shared" si="8"/>
        <v>1.0518999099731445</v>
      </c>
      <c r="K47">
        <f t="shared" si="4"/>
        <v>-5.6269319938175855E-3</v>
      </c>
    </row>
    <row r="48" spans="1:11">
      <c r="A48" s="19" t="s">
        <v>51141</v>
      </c>
      <c r="B48" s="19" t="s">
        <v>51140</v>
      </c>
      <c r="C48" s="19">
        <v>-3.421875</v>
      </c>
      <c r="D48" s="19">
        <v>1572013357.97065</v>
      </c>
      <c r="G48" s="26">
        <f t="shared" si="5"/>
        <v>4</v>
      </c>
      <c r="H48" s="24">
        <f t="shared" si="6"/>
        <v>30023</v>
      </c>
      <c r="I48" s="13">
        <f t="shared" si="7"/>
        <v>25568.999960394965</v>
      </c>
      <c r="J48" s="20">
        <f t="shared" si="8"/>
        <v>1.0752899646759033</v>
      </c>
      <c r="K48">
        <f t="shared" si="4"/>
        <v>2.1855680061824145E-3</v>
      </c>
    </row>
    <row r="49" spans="1:11">
      <c r="A49" s="19" t="s">
        <v>51141</v>
      </c>
      <c r="B49" s="19" t="s">
        <v>51140</v>
      </c>
      <c r="C49" s="19">
        <v>-3.421875</v>
      </c>
      <c r="D49" s="19">
        <v>1572013357.99614</v>
      </c>
      <c r="G49" s="26">
        <f t="shared" si="5"/>
        <v>4</v>
      </c>
      <c r="H49" s="24">
        <f t="shared" si="6"/>
        <v>30023</v>
      </c>
      <c r="I49" s="13">
        <f t="shared" si="7"/>
        <v>25568.999960394965</v>
      </c>
      <c r="J49" s="20">
        <f t="shared" si="8"/>
        <v>1.1007800102233887</v>
      </c>
      <c r="K49">
        <f t="shared" si="4"/>
        <v>2.1855680061824145E-3</v>
      </c>
    </row>
    <row r="50" spans="1:11">
      <c r="A50" s="19" t="s">
        <v>51141</v>
      </c>
      <c r="B50" s="19" t="s">
        <v>51140</v>
      </c>
      <c r="C50" s="19">
        <v>-3.4296875</v>
      </c>
      <c r="D50" s="19">
        <v>1572013358.0183201</v>
      </c>
      <c r="G50" s="26">
        <f t="shared" ref="G50:G113" si="9">VALUE(A50)</f>
        <v>4</v>
      </c>
      <c r="H50" s="24">
        <f t="shared" ref="H50:H113" si="10">VALUE(B50)</f>
        <v>30023</v>
      </c>
      <c r="I50" s="13">
        <f t="shared" ref="I50:I113" si="11">(((C50/60)/60)/24)+DATE(1970,1,1)</f>
        <v>25568.999960304543</v>
      </c>
      <c r="J50" s="20">
        <f t="shared" ref="J50:J113" si="12">D50-MIN(D:D)</f>
        <v>1.122960090637207</v>
      </c>
      <c r="K50">
        <f t="shared" si="4"/>
        <v>-5.6269319938175855E-3</v>
      </c>
    </row>
    <row r="51" spans="1:11">
      <c r="A51" s="19" t="s">
        <v>51141</v>
      </c>
      <c r="B51" s="19" t="s">
        <v>51140</v>
      </c>
      <c r="C51" s="19">
        <v>-3.4296875</v>
      </c>
      <c r="D51" s="19">
        <v>1572013358.0423501</v>
      </c>
      <c r="G51" s="26">
        <f t="shared" si="9"/>
        <v>4</v>
      </c>
      <c r="H51" s="24">
        <f t="shared" si="10"/>
        <v>30023</v>
      </c>
      <c r="I51" s="13">
        <f t="shared" si="11"/>
        <v>25568.999960304543</v>
      </c>
      <c r="J51" s="20">
        <f t="shared" si="12"/>
        <v>1.1469900608062744</v>
      </c>
      <c r="K51">
        <f t="shared" si="4"/>
        <v>-5.6269319938175855E-3</v>
      </c>
    </row>
    <row r="52" spans="1:11">
      <c r="A52" s="19" t="s">
        <v>51141</v>
      </c>
      <c r="B52" s="19" t="s">
        <v>51140</v>
      </c>
      <c r="C52" s="19">
        <v>-3.4296875</v>
      </c>
      <c r="D52" s="19">
        <v>1572013358.0663099</v>
      </c>
      <c r="G52" s="26">
        <f t="shared" si="9"/>
        <v>4</v>
      </c>
      <c r="H52" s="24">
        <f t="shared" si="10"/>
        <v>30023</v>
      </c>
      <c r="I52" s="13">
        <f t="shared" si="11"/>
        <v>25568.999960304543</v>
      </c>
      <c r="J52" s="20">
        <f t="shared" si="12"/>
        <v>1.1709499359130859</v>
      </c>
      <c r="K52">
        <f t="shared" si="4"/>
        <v>-5.6269319938175855E-3</v>
      </c>
    </row>
    <row r="53" spans="1:11">
      <c r="A53" s="19" t="s">
        <v>51141</v>
      </c>
      <c r="B53" s="19" t="s">
        <v>51140</v>
      </c>
      <c r="C53" s="19">
        <v>-3.421875</v>
      </c>
      <c r="D53" s="19">
        <v>1572013358.0905199</v>
      </c>
      <c r="G53" s="26">
        <f t="shared" si="9"/>
        <v>4</v>
      </c>
      <c r="H53" s="24">
        <f t="shared" si="10"/>
        <v>30023</v>
      </c>
      <c r="I53" s="13">
        <f t="shared" si="11"/>
        <v>25568.999960394965</v>
      </c>
      <c r="J53" s="20">
        <f t="shared" si="12"/>
        <v>1.195159912109375</v>
      </c>
      <c r="K53">
        <f t="shared" si="4"/>
        <v>2.1855680061824145E-3</v>
      </c>
    </row>
    <row r="54" spans="1:11">
      <c r="A54" s="19" t="s">
        <v>51141</v>
      </c>
      <c r="B54" s="19" t="s">
        <v>51140</v>
      </c>
      <c r="C54" s="19">
        <v>-3.4296875</v>
      </c>
      <c r="D54" s="19">
        <v>1572013358.1154101</v>
      </c>
      <c r="G54" s="26">
        <f t="shared" si="9"/>
        <v>4</v>
      </c>
      <c r="H54" s="24">
        <f t="shared" si="10"/>
        <v>30023</v>
      </c>
      <c r="I54" s="13">
        <f t="shared" si="11"/>
        <v>25568.999960304543</v>
      </c>
      <c r="J54" s="20">
        <f t="shared" si="12"/>
        <v>1.2200500965118408</v>
      </c>
      <c r="K54">
        <f t="shared" si="4"/>
        <v>-5.6269319938175855E-3</v>
      </c>
    </row>
    <row r="55" spans="1:11">
      <c r="A55" s="19" t="s">
        <v>51141</v>
      </c>
      <c r="B55" s="19" t="s">
        <v>51140</v>
      </c>
      <c r="C55" s="19">
        <v>-3.4296875</v>
      </c>
      <c r="D55" s="19">
        <v>1572013358.13818</v>
      </c>
      <c r="G55" s="26">
        <f t="shared" si="9"/>
        <v>4</v>
      </c>
      <c r="H55" s="24">
        <f t="shared" si="10"/>
        <v>30023</v>
      </c>
      <c r="I55" s="13">
        <f t="shared" si="11"/>
        <v>25568.999960304543</v>
      </c>
      <c r="J55" s="20">
        <f t="shared" si="12"/>
        <v>1.2428200244903564</v>
      </c>
      <c r="K55">
        <f t="shared" si="4"/>
        <v>-5.6269319938175855E-3</v>
      </c>
    </row>
    <row r="56" spans="1:11">
      <c r="A56" s="19" t="s">
        <v>51141</v>
      </c>
      <c r="B56" s="19" t="s">
        <v>51140</v>
      </c>
      <c r="C56" s="19">
        <v>-3.421875</v>
      </c>
      <c r="D56" s="19">
        <v>1572013358.16345</v>
      </c>
      <c r="G56" s="26">
        <f t="shared" si="9"/>
        <v>4</v>
      </c>
      <c r="H56" s="24">
        <f t="shared" si="10"/>
        <v>30023</v>
      </c>
      <c r="I56" s="13">
        <f t="shared" si="11"/>
        <v>25568.999960394965</v>
      </c>
      <c r="J56" s="20">
        <f t="shared" si="12"/>
        <v>1.2680900096893311</v>
      </c>
      <c r="K56">
        <f t="shared" si="4"/>
        <v>2.1855680061824145E-3</v>
      </c>
    </row>
    <row r="57" spans="1:11">
      <c r="A57" s="19" t="s">
        <v>51141</v>
      </c>
      <c r="B57" s="19" t="s">
        <v>51140</v>
      </c>
      <c r="C57" s="19">
        <v>-3.421875</v>
      </c>
      <c r="D57" s="19">
        <v>1572013358.1859701</v>
      </c>
      <c r="G57" s="26">
        <f t="shared" si="9"/>
        <v>4</v>
      </c>
      <c r="H57" s="24">
        <f t="shared" si="10"/>
        <v>30023</v>
      </c>
      <c r="I57" s="13">
        <f t="shared" si="11"/>
        <v>25568.999960394965</v>
      </c>
      <c r="J57" s="20">
        <f t="shared" si="12"/>
        <v>1.2906100749969482</v>
      </c>
      <c r="K57">
        <f t="shared" si="4"/>
        <v>2.1855680061824145E-3</v>
      </c>
    </row>
    <row r="58" spans="1:11">
      <c r="A58" s="19" t="s">
        <v>51141</v>
      </c>
      <c r="B58" s="19" t="s">
        <v>51140</v>
      </c>
      <c r="C58" s="19">
        <v>-3.421875</v>
      </c>
      <c r="D58" s="19">
        <v>1572013358.21158</v>
      </c>
      <c r="G58" s="26">
        <f t="shared" si="9"/>
        <v>4</v>
      </c>
      <c r="H58" s="24">
        <f t="shared" si="10"/>
        <v>30023</v>
      </c>
      <c r="I58" s="13">
        <f t="shared" si="11"/>
        <v>25568.999960394965</v>
      </c>
      <c r="J58" s="20">
        <f t="shared" si="12"/>
        <v>1.3162200450897217</v>
      </c>
      <c r="K58">
        <f t="shared" si="4"/>
        <v>2.1855680061824145E-3</v>
      </c>
    </row>
    <row r="59" spans="1:11">
      <c r="A59" s="19" t="s">
        <v>51141</v>
      </c>
      <c r="B59" s="19" t="s">
        <v>51140</v>
      </c>
      <c r="C59" s="19">
        <v>-3.421875</v>
      </c>
      <c r="D59" s="19">
        <v>1572013358.23406</v>
      </c>
      <c r="G59" s="26">
        <f t="shared" si="9"/>
        <v>4</v>
      </c>
      <c r="H59" s="24">
        <f t="shared" si="10"/>
        <v>30023</v>
      </c>
      <c r="I59" s="13">
        <f t="shared" si="11"/>
        <v>25568.999960394965</v>
      </c>
      <c r="J59" s="20">
        <f t="shared" si="12"/>
        <v>1.3387000560760498</v>
      </c>
      <c r="K59">
        <f t="shared" si="4"/>
        <v>2.1855680061824145E-3</v>
      </c>
    </row>
    <row r="60" spans="1:11">
      <c r="A60" s="19" t="s">
        <v>51141</v>
      </c>
      <c r="B60" s="19" t="s">
        <v>51140</v>
      </c>
      <c r="C60" s="19">
        <v>-3.4296875</v>
      </c>
      <c r="D60" s="19">
        <v>1572013358.2595</v>
      </c>
      <c r="G60" s="26">
        <f t="shared" si="9"/>
        <v>4</v>
      </c>
      <c r="H60" s="24">
        <f t="shared" si="10"/>
        <v>30023</v>
      </c>
      <c r="I60" s="13">
        <f t="shared" si="11"/>
        <v>25568.999960304543</v>
      </c>
      <c r="J60" s="20">
        <f t="shared" si="12"/>
        <v>1.3641400337219238</v>
      </c>
      <c r="K60">
        <f t="shared" si="4"/>
        <v>-5.6269319938175855E-3</v>
      </c>
    </row>
    <row r="61" spans="1:11">
      <c r="A61" s="19" t="s">
        <v>51141</v>
      </c>
      <c r="B61" s="19" t="s">
        <v>51140</v>
      </c>
      <c r="C61" s="19">
        <v>-3.421875</v>
      </c>
      <c r="D61" s="19">
        <v>1572013358.2830999</v>
      </c>
      <c r="G61" s="26">
        <f t="shared" si="9"/>
        <v>4</v>
      </c>
      <c r="H61" s="24">
        <f t="shared" si="10"/>
        <v>30023</v>
      </c>
      <c r="I61" s="13">
        <f t="shared" si="11"/>
        <v>25568.999960394965</v>
      </c>
      <c r="J61" s="20">
        <f t="shared" si="12"/>
        <v>1.387739896774292</v>
      </c>
      <c r="K61">
        <f t="shared" si="4"/>
        <v>2.1855680061824145E-3</v>
      </c>
    </row>
    <row r="62" spans="1:11">
      <c r="A62" s="19" t="s">
        <v>51141</v>
      </c>
      <c r="B62" s="19" t="s">
        <v>51140</v>
      </c>
      <c r="C62" s="19">
        <v>-3.4296875</v>
      </c>
      <c r="D62" s="19">
        <v>1572013358.30653</v>
      </c>
      <c r="G62" s="26">
        <f t="shared" si="9"/>
        <v>4</v>
      </c>
      <c r="H62" s="24">
        <f t="shared" si="10"/>
        <v>30023</v>
      </c>
      <c r="I62" s="13">
        <f t="shared" si="11"/>
        <v>25568.999960304543</v>
      </c>
      <c r="J62" s="20">
        <f t="shared" si="12"/>
        <v>1.4111700057983398</v>
      </c>
      <c r="K62">
        <f t="shared" si="4"/>
        <v>-5.6269319938175855E-3</v>
      </c>
    </row>
    <row r="63" spans="1:11">
      <c r="A63" s="19" t="s">
        <v>51141</v>
      </c>
      <c r="B63" s="19" t="s">
        <v>51140</v>
      </c>
      <c r="C63" s="19">
        <v>-3.421875</v>
      </c>
      <c r="D63" s="19">
        <v>1572013358.3315001</v>
      </c>
      <c r="G63" s="26">
        <f t="shared" si="9"/>
        <v>4</v>
      </c>
      <c r="H63" s="24">
        <f t="shared" si="10"/>
        <v>30023</v>
      </c>
      <c r="I63" s="13">
        <f t="shared" si="11"/>
        <v>25568.999960394965</v>
      </c>
      <c r="J63" s="20">
        <f t="shared" si="12"/>
        <v>1.4361400604248047</v>
      </c>
      <c r="K63">
        <f t="shared" si="4"/>
        <v>2.1855680061824145E-3</v>
      </c>
    </row>
    <row r="64" spans="1:11">
      <c r="A64" s="19" t="s">
        <v>51141</v>
      </c>
      <c r="B64" s="19" t="s">
        <v>51140</v>
      </c>
      <c r="C64" s="19">
        <v>-3.4296875</v>
      </c>
      <c r="D64" s="19">
        <v>1572013358.35427</v>
      </c>
      <c r="G64" s="26">
        <f t="shared" si="9"/>
        <v>4</v>
      </c>
      <c r="H64" s="24">
        <f t="shared" si="10"/>
        <v>30023</v>
      </c>
      <c r="I64" s="13">
        <f t="shared" si="11"/>
        <v>25568.999960304543</v>
      </c>
      <c r="J64" s="20">
        <f t="shared" si="12"/>
        <v>1.4589099884033203</v>
      </c>
      <c r="K64">
        <f t="shared" si="4"/>
        <v>-5.6269319938175855E-3</v>
      </c>
    </row>
    <row r="65" spans="1:11">
      <c r="A65" s="19" t="s">
        <v>51141</v>
      </c>
      <c r="B65" s="19" t="s">
        <v>51140</v>
      </c>
      <c r="C65" s="19">
        <v>-3.4296875</v>
      </c>
      <c r="D65" s="19">
        <v>1572013358.3790901</v>
      </c>
      <c r="G65" s="26">
        <f t="shared" si="9"/>
        <v>4</v>
      </c>
      <c r="H65" s="24">
        <f t="shared" si="10"/>
        <v>30023</v>
      </c>
      <c r="I65" s="13">
        <f t="shared" si="11"/>
        <v>25568.999960304543</v>
      </c>
      <c r="J65" s="20">
        <f t="shared" si="12"/>
        <v>1.4837300777435303</v>
      </c>
      <c r="K65">
        <f t="shared" si="4"/>
        <v>-5.6269319938175855E-3</v>
      </c>
    </row>
    <row r="66" spans="1:11">
      <c r="A66" s="19" t="s">
        <v>51141</v>
      </c>
      <c r="B66" s="19" t="s">
        <v>51140</v>
      </c>
      <c r="C66" s="19">
        <v>-3.421875</v>
      </c>
      <c r="D66" s="19">
        <v>1572013358.4024501</v>
      </c>
      <c r="G66" s="26">
        <f t="shared" si="9"/>
        <v>4</v>
      </c>
      <c r="H66" s="24">
        <f t="shared" si="10"/>
        <v>30023</v>
      </c>
      <c r="I66" s="13">
        <f t="shared" si="11"/>
        <v>25568.999960394965</v>
      </c>
      <c r="J66" s="20">
        <f t="shared" si="12"/>
        <v>1.5070900917053223</v>
      </c>
      <c r="K66">
        <f t="shared" si="4"/>
        <v>2.1855680061824145E-3</v>
      </c>
    </row>
    <row r="67" spans="1:11">
      <c r="A67" s="19" t="s">
        <v>51141</v>
      </c>
      <c r="B67" s="19" t="s">
        <v>51140</v>
      </c>
      <c r="C67" s="19">
        <v>-3.421875</v>
      </c>
      <c r="D67" s="19">
        <v>1572013358.4269199</v>
      </c>
      <c r="G67" s="26">
        <f t="shared" si="9"/>
        <v>4</v>
      </c>
      <c r="H67" s="24">
        <f t="shared" si="10"/>
        <v>30023</v>
      </c>
      <c r="I67" s="13">
        <f t="shared" si="11"/>
        <v>25568.999960394965</v>
      </c>
      <c r="J67" s="20">
        <f t="shared" si="12"/>
        <v>1.531559944152832</v>
      </c>
      <c r="K67">
        <f t="shared" ref="K67:K130" si="13">C67-$L$2</f>
        <v>2.1855680061824145E-3</v>
      </c>
    </row>
    <row r="68" spans="1:11">
      <c r="A68" s="19" t="s">
        <v>51141</v>
      </c>
      <c r="B68" s="19" t="s">
        <v>51140</v>
      </c>
      <c r="C68" s="19">
        <v>-3.421875</v>
      </c>
      <c r="D68" s="19">
        <v>1572013358.45016</v>
      </c>
      <c r="G68" s="26">
        <f t="shared" si="9"/>
        <v>4</v>
      </c>
      <c r="H68" s="24">
        <f t="shared" si="10"/>
        <v>30023</v>
      </c>
      <c r="I68" s="13">
        <f t="shared" si="11"/>
        <v>25568.999960394965</v>
      </c>
      <c r="J68" s="20">
        <f t="shared" si="12"/>
        <v>1.5548000335693359</v>
      </c>
      <c r="K68">
        <f t="shared" si="13"/>
        <v>2.1855680061824145E-3</v>
      </c>
    </row>
    <row r="69" spans="1:11">
      <c r="A69" s="19" t="s">
        <v>51141</v>
      </c>
      <c r="B69" s="19" t="s">
        <v>51140</v>
      </c>
      <c r="C69" s="19">
        <v>-3.4296875</v>
      </c>
      <c r="D69" s="19">
        <v>1572013358.4744201</v>
      </c>
      <c r="G69" s="26">
        <f t="shared" si="9"/>
        <v>4</v>
      </c>
      <c r="H69" s="24">
        <f t="shared" si="10"/>
        <v>30023</v>
      </c>
      <c r="I69" s="13">
        <f t="shared" si="11"/>
        <v>25568.999960304543</v>
      </c>
      <c r="J69" s="20">
        <f t="shared" si="12"/>
        <v>1.5790600776672363</v>
      </c>
      <c r="K69">
        <f t="shared" si="13"/>
        <v>-5.6269319938175855E-3</v>
      </c>
    </row>
    <row r="70" spans="1:11">
      <c r="A70" s="19" t="s">
        <v>51141</v>
      </c>
      <c r="B70" s="19" t="s">
        <v>51140</v>
      </c>
      <c r="C70" s="19">
        <v>-3.4296875</v>
      </c>
      <c r="D70" s="19">
        <v>1572013358.4988201</v>
      </c>
      <c r="G70" s="26">
        <f t="shared" si="9"/>
        <v>4</v>
      </c>
      <c r="H70" s="24">
        <f t="shared" si="10"/>
        <v>30023</v>
      </c>
      <c r="I70" s="13">
        <f t="shared" si="11"/>
        <v>25568.999960304543</v>
      </c>
      <c r="J70" s="20">
        <f t="shared" si="12"/>
        <v>1.6034600734710693</v>
      </c>
      <c r="K70">
        <f t="shared" si="13"/>
        <v>-5.6269319938175855E-3</v>
      </c>
    </row>
    <row r="71" spans="1:11">
      <c r="A71" s="19" t="s">
        <v>51141</v>
      </c>
      <c r="B71" s="19" t="s">
        <v>51140</v>
      </c>
      <c r="C71" s="19">
        <v>-3.4296875</v>
      </c>
      <c r="D71" s="19">
        <v>1572013358.5221901</v>
      </c>
      <c r="G71" s="26">
        <f t="shared" si="9"/>
        <v>4</v>
      </c>
      <c r="H71" s="24">
        <f t="shared" si="10"/>
        <v>30023</v>
      </c>
      <c r="I71" s="13">
        <f t="shared" si="11"/>
        <v>25568.999960304543</v>
      </c>
      <c r="J71" s="20">
        <f t="shared" si="12"/>
        <v>1.6268301010131836</v>
      </c>
      <c r="K71">
        <f t="shared" si="13"/>
        <v>-5.6269319938175855E-3</v>
      </c>
    </row>
    <row r="72" spans="1:11">
      <c r="A72" s="19" t="s">
        <v>51141</v>
      </c>
      <c r="B72" s="19" t="s">
        <v>51140</v>
      </c>
      <c r="C72" s="19">
        <v>-3.4296875</v>
      </c>
      <c r="D72" s="19">
        <v>1572013358.5473399</v>
      </c>
      <c r="G72" s="26">
        <f t="shared" si="9"/>
        <v>4</v>
      </c>
      <c r="H72" s="24">
        <f t="shared" si="10"/>
        <v>30023</v>
      </c>
      <c r="I72" s="13">
        <f t="shared" si="11"/>
        <v>25568.999960304543</v>
      </c>
      <c r="J72" s="20">
        <f t="shared" si="12"/>
        <v>1.651979923248291</v>
      </c>
      <c r="K72">
        <f t="shared" si="13"/>
        <v>-5.6269319938175855E-3</v>
      </c>
    </row>
    <row r="73" spans="1:11">
      <c r="A73" s="19" t="s">
        <v>51141</v>
      </c>
      <c r="B73" s="19" t="s">
        <v>51140</v>
      </c>
      <c r="C73" s="19">
        <v>-3.4375</v>
      </c>
      <c r="D73" s="19">
        <v>1572013358.5745299</v>
      </c>
      <c r="G73" s="26">
        <f t="shared" si="9"/>
        <v>4</v>
      </c>
      <c r="H73" s="24">
        <f t="shared" si="10"/>
        <v>30023</v>
      </c>
      <c r="I73" s="13">
        <f t="shared" si="11"/>
        <v>25568.999960214122</v>
      </c>
      <c r="J73" s="20">
        <f t="shared" si="12"/>
        <v>1.6791698932647705</v>
      </c>
      <c r="K73">
        <f t="shared" si="13"/>
        <v>-1.3439431993817585E-2</v>
      </c>
    </row>
    <row r="74" spans="1:11">
      <c r="A74" s="19" t="s">
        <v>51141</v>
      </c>
      <c r="B74" s="19" t="s">
        <v>51140</v>
      </c>
      <c r="C74" s="19">
        <v>-3.4296875</v>
      </c>
      <c r="D74" s="19">
        <v>1572013358.60479</v>
      </c>
      <c r="G74" s="26">
        <f t="shared" si="9"/>
        <v>4</v>
      </c>
      <c r="H74" s="24">
        <f t="shared" si="10"/>
        <v>30023</v>
      </c>
      <c r="I74" s="13">
        <f t="shared" si="11"/>
        <v>25568.999960304543</v>
      </c>
      <c r="J74" s="20">
        <f t="shared" si="12"/>
        <v>1.7094299793243408</v>
      </c>
      <c r="K74">
        <f t="shared" si="13"/>
        <v>-5.6269319938175855E-3</v>
      </c>
    </row>
    <row r="75" spans="1:11">
      <c r="A75" s="19" t="s">
        <v>51141</v>
      </c>
      <c r="B75" s="19" t="s">
        <v>51140</v>
      </c>
      <c r="C75" s="19">
        <v>-3.4296875</v>
      </c>
      <c r="D75" s="19">
        <v>1572013358.63483</v>
      </c>
      <c r="G75" s="26">
        <f t="shared" si="9"/>
        <v>4</v>
      </c>
      <c r="H75" s="24">
        <f t="shared" si="10"/>
        <v>30023</v>
      </c>
      <c r="I75" s="13">
        <f t="shared" si="11"/>
        <v>25568.999960304543</v>
      </c>
      <c r="J75" s="20">
        <f t="shared" si="12"/>
        <v>1.7394700050354004</v>
      </c>
      <c r="K75">
        <f t="shared" si="13"/>
        <v>-5.6269319938175855E-3</v>
      </c>
    </row>
    <row r="76" spans="1:11">
      <c r="A76" s="19" t="s">
        <v>51141</v>
      </c>
      <c r="B76" s="19" t="s">
        <v>51140</v>
      </c>
      <c r="C76" s="19">
        <v>-3.4375</v>
      </c>
      <c r="D76" s="19">
        <v>1572013358.65938</v>
      </c>
      <c r="G76" s="26">
        <f t="shared" si="9"/>
        <v>4</v>
      </c>
      <c r="H76" s="24">
        <f t="shared" si="10"/>
        <v>30023</v>
      </c>
      <c r="I76" s="13">
        <f t="shared" si="11"/>
        <v>25568.999960214122</v>
      </c>
      <c r="J76" s="20">
        <f t="shared" si="12"/>
        <v>1.7640199661254883</v>
      </c>
      <c r="K76">
        <f t="shared" si="13"/>
        <v>-1.3439431993817585E-2</v>
      </c>
    </row>
    <row r="77" spans="1:11">
      <c r="A77" s="19" t="s">
        <v>51141</v>
      </c>
      <c r="B77" s="19" t="s">
        <v>51140</v>
      </c>
      <c r="C77" s="19">
        <v>-3.4375</v>
      </c>
      <c r="D77" s="19">
        <v>1572013358.68577</v>
      </c>
      <c r="G77" s="26">
        <f t="shared" si="9"/>
        <v>4</v>
      </c>
      <c r="H77" s="24">
        <f t="shared" si="10"/>
        <v>30023</v>
      </c>
      <c r="I77" s="13">
        <f t="shared" si="11"/>
        <v>25568.999960214122</v>
      </c>
      <c r="J77" s="20">
        <f t="shared" si="12"/>
        <v>1.790410041809082</v>
      </c>
      <c r="K77">
        <f t="shared" si="13"/>
        <v>-1.3439431993817585E-2</v>
      </c>
    </row>
    <row r="78" spans="1:11">
      <c r="A78" s="19" t="s">
        <v>51141</v>
      </c>
      <c r="B78" s="19" t="s">
        <v>51140</v>
      </c>
      <c r="C78" s="19">
        <v>-3.4375</v>
      </c>
      <c r="D78" s="19">
        <v>1572013358.7114201</v>
      </c>
      <c r="G78" s="26">
        <f t="shared" si="9"/>
        <v>4</v>
      </c>
      <c r="H78" s="24">
        <f t="shared" si="10"/>
        <v>30023</v>
      </c>
      <c r="I78" s="13">
        <f t="shared" si="11"/>
        <v>25568.999960214122</v>
      </c>
      <c r="J78" s="20">
        <f t="shared" si="12"/>
        <v>1.8160600662231445</v>
      </c>
      <c r="K78">
        <f t="shared" si="13"/>
        <v>-1.3439431993817585E-2</v>
      </c>
    </row>
    <row r="79" spans="1:11">
      <c r="A79" s="19" t="s">
        <v>51141</v>
      </c>
      <c r="B79" s="19" t="s">
        <v>51140</v>
      </c>
      <c r="C79" s="19">
        <v>-3.4375</v>
      </c>
      <c r="D79" s="19">
        <v>1572013358.7367499</v>
      </c>
      <c r="G79" s="26">
        <f t="shared" si="9"/>
        <v>4</v>
      </c>
      <c r="H79" s="24">
        <f t="shared" si="10"/>
        <v>30023</v>
      </c>
      <c r="I79" s="13">
        <f t="shared" si="11"/>
        <v>25568.999960214122</v>
      </c>
      <c r="J79" s="20">
        <f t="shared" si="12"/>
        <v>1.8413898944854736</v>
      </c>
      <c r="K79">
        <f t="shared" si="13"/>
        <v>-1.3439431993817585E-2</v>
      </c>
    </row>
    <row r="80" spans="1:11">
      <c r="A80" s="19" t="s">
        <v>51141</v>
      </c>
      <c r="B80" s="19" t="s">
        <v>51140</v>
      </c>
      <c r="C80" s="19">
        <v>-3.4375</v>
      </c>
      <c r="D80" s="19">
        <v>1572013358.7625</v>
      </c>
      <c r="G80" s="26">
        <f t="shared" si="9"/>
        <v>4</v>
      </c>
      <c r="H80" s="24">
        <f t="shared" si="10"/>
        <v>30023</v>
      </c>
      <c r="I80" s="13">
        <f t="shared" si="11"/>
        <v>25568.999960214122</v>
      </c>
      <c r="J80" s="20">
        <f t="shared" si="12"/>
        <v>1.8671400547027588</v>
      </c>
      <c r="K80">
        <f t="shared" si="13"/>
        <v>-1.3439431993817585E-2</v>
      </c>
    </row>
    <row r="81" spans="1:11">
      <c r="A81" s="19" t="s">
        <v>51141</v>
      </c>
      <c r="B81" s="19" t="s">
        <v>51140</v>
      </c>
      <c r="C81" s="19">
        <v>-3.4375</v>
      </c>
      <c r="D81" s="19">
        <v>1572013358.78778</v>
      </c>
      <c r="G81" s="26">
        <f t="shared" si="9"/>
        <v>4</v>
      </c>
      <c r="H81" s="24">
        <f t="shared" si="10"/>
        <v>30023</v>
      </c>
      <c r="I81" s="13">
        <f t="shared" si="11"/>
        <v>25568.999960214122</v>
      </c>
      <c r="J81" s="20">
        <f t="shared" si="12"/>
        <v>1.8924200534820557</v>
      </c>
      <c r="K81">
        <f t="shared" si="13"/>
        <v>-1.3439431993817585E-2</v>
      </c>
    </row>
    <row r="82" spans="1:11">
      <c r="A82" s="19" t="s">
        <v>51141</v>
      </c>
      <c r="B82" s="19" t="s">
        <v>51140</v>
      </c>
      <c r="C82" s="19">
        <v>-3.4375</v>
      </c>
      <c r="D82" s="19">
        <v>1572013358.81358</v>
      </c>
      <c r="G82" s="26">
        <f t="shared" si="9"/>
        <v>4</v>
      </c>
      <c r="H82" s="24">
        <f t="shared" si="10"/>
        <v>30023</v>
      </c>
      <c r="I82" s="13">
        <f t="shared" si="11"/>
        <v>25568.999960214122</v>
      </c>
      <c r="J82" s="20">
        <f t="shared" si="12"/>
        <v>1.918220043182373</v>
      </c>
      <c r="K82">
        <f t="shared" si="13"/>
        <v>-1.3439431993817585E-2</v>
      </c>
    </row>
    <row r="83" spans="1:11">
      <c r="A83" s="19" t="s">
        <v>51141</v>
      </c>
      <c r="B83" s="19" t="s">
        <v>51140</v>
      </c>
      <c r="C83" s="19">
        <v>-3.4453125</v>
      </c>
      <c r="D83" s="19">
        <v>1572013358.8392501</v>
      </c>
      <c r="G83" s="26">
        <f t="shared" si="9"/>
        <v>4</v>
      </c>
      <c r="H83" s="24">
        <f t="shared" si="10"/>
        <v>30023</v>
      </c>
      <c r="I83" s="13">
        <f t="shared" si="11"/>
        <v>25568.9999601237</v>
      </c>
      <c r="J83" s="20">
        <f t="shared" si="12"/>
        <v>1.9438900947570801</v>
      </c>
      <c r="K83">
        <f t="shared" si="13"/>
        <v>-2.1251931993817585E-2</v>
      </c>
    </row>
    <row r="84" spans="1:11">
      <c r="A84" s="19" t="s">
        <v>51141</v>
      </c>
      <c r="B84" s="19" t="s">
        <v>51140</v>
      </c>
      <c r="C84" s="19">
        <v>-3.4453125</v>
      </c>
      <c r="D84" s="19">
        <v>1572013358.8668399</v>
      </c>
      <c r="G84" s="26">
        <f t="shared" si="9"/>
        <v>4</v>
      </c>
      <c r="H84" s="24">
        <f t="shared" si="10"/>
        <v>30023</v>
      </c>
      <c r="I84" s="13">
        <f t="shared" si="11"/>
        <v>25568.9999601237</v>
      </c>
      <c r="J84" s="20">
        <f t="shared" si="12"/>
        <v>1.9714798927307129</v>
      </c>
      <c r="K84">
        <f t="shared" si="13"/>
        <v>-2.1251931993817585E-2</v>
      </c>
    </row>
    <row r="85" spans="1:11">
      <c r="A85" s="19" t="s">
        <v>51141</v>
      </c>
      <c r="B85" s="19" t="s">
        <v>51140</v>
      </c>
      <c r="C85" s="19">
        <v>-3.4375</v>
      </c>
      <c r="D85" s="19">
        <v>1572013358.8931999</v>
      </c>
      <c r="G85" s="26">
        <f t="shared" si="9"/>
        <v>4</v>
      </c>
      <c r="H85" s="24">
        <f t="shared" si="10"/>
        <v>30023</v>
      </c>
      <c r="I85" s="13">
        <f t="shared" si="11"/>
        <v>25568.999960214122</v>
      </c>
      <c r="J85" s="20">
        <f t="shared" si="12"/>
        <v>1.9978399276733398</v>
      </c>
      <c r="K85">
        <f t="shared" si="13"/>
        <v>-1.3439431993817585E-2</v>
      </c>
    </row>
    <row r="86" spans="1:11">
      <c r="A86" s="19" t="s">
        <v>51141</v>
      </c>
      <c r="B86" s="19" t="s">
        <v>51140</v>
      </c>
      <c r="C86" s="19">
        <v>-3.4375</v>
      </c>
      <c r="D86" s="19">
        <v>1572013358.9198799</v>
      </c>
      <c r="G86" s="26">
        <f t="shared" si="9"/>
        <v>4</v>
      </c>
      <c r="H86" s="24">
        <f t="shared" si="10"/>
        <v>30023</v>
      </c>
      <c r="I86" s="13">
        <f t="shared" si="11"/>
        <v>25568.999960214122</v>
      </c>
      <c r="J86" s="20">
        <f t="shared" si="12"/>
        <v>2.0245199203491211</v>
      </c>
      <c r="K86">
        <f t="shared" si="13"/>
        <v>-1.3439431993817585E-2</v>
      </c>
    </row>
    <row r="87" spans="1:11">
      <c r="A87" s="19" t="s">
        <v>51141</v>
      </c>
      <c r="B87" s="19" t="s">
        <v>51140</v>
      </c>
      <c r="C87" s="19">
        <v>-3.4296875</v>
      </c>
      <c r="D87" s="19">
        <v>1572013358.9526801</v>
      </c>
      <c r="G87" s="26">
        <f t="shared" si="9"/>
        <v>4</v>
      </c>
      <c r="H87" s="24">
        <f t="shared" si="10"/>
        <v>30023</v>
      </c>
      <c r="I87" s="13">
        <f t="shared" si="11"/>
        <v>25568.999960304543</v>
      </c>
      <c r="J87" s="20">
        <f t="shared" si="12"/>
        <v>2.0573201179504395</v>
      </c>
      <c r="K87">
        <f t="shared" si="13"/>
        <v>-5.6269319938175855E-3</v>
      </c>
    </row>
    <row r="88" spans="1:11">
      <c r="A88" s="19" t="s">
        <v>51141</v>
      </c>
      <c r="B88" s="19" t="s">
        <v>51140</v>
      </c>
      <c r="C88" s="19">
        <v>-3.4375</v>
      </c>
      <c r="D88" s="19">
        <v>1572013358.98722</v>
      </c>
      <c r="G88" s="26">
        <f t="shared" si="9"/>
        <v>4</v>
      </c>
      <c r="H88" s="24">
        <f t="shared" si="10"/>
        <v>30023</v>
      </c>
      <c r="I88" s="13">
        <f t="shared" si="11"/>
        <v>25568.999960214122</v>
      </c>
      <c r="J88" s="20">
        <f t="shared" si="12"/>
        <v>2.0918600559234619</v>
      </c>
      <c r="K88">
        <f t="shared" si="13"/>
        <v>-1.3439431993817585E-2</v>
      </c>
    </row>
    <row r="89" spans="1:11">
      <c r="A89" s="19" t="s">
        <v>51141</v>
      </c>
      <c r="B89" s="19" t="s">
        <v>51140</v>
      </c>
      <c r="C89" s="19">
        <v>-3.4375</v>
      </c>
      <c r="D89" s="19">
        <v>1572013359.01337</v>
      </c>
      <c r="G89" s="26">
        <f t="shared" si="9"/>
        <v>4</v>
      </c>
      <c r="H89" s="24">
        <f t="shared" si="10"/>
        <v>30023</v>
      </c>
      <c r="I89" s="13">
        <f t="shared" si="11"/>
        <v>25568.999960214122</v>
      </c>
      <c r="J89" s="20">
        <f t="shared" si="12"/>
        <v>2.1180100440979004</v>
      </c>
      <c r="K89">
        <f t="shared" si="13"/>
        <v>-1.3439431993817585E-2</v>
      </c>
    </row>
    <row r="90" spans="1:11">
      <c r="A90" s="19" t="s">
        <v>51141</v>
      </c>
      <c r="B90" s="19" t="s">
        <v>51140</v>
      </c>
      <c r="C90" s="19">
        <v>-3.4375</v>
      </c>
      <c r="D90" s="19">
        <v>1572013359.0360301</v>
      </c>
      <c r="G90" s="26">
        <f t="shared" si="9"/>
        <v>4</v>
      </c>
      <c r="H90" s="24">
        <f t="shared" si="10"/>
        <v>30023</v>
      </c>
      <c r="I90" s="13">
        <f t="shared" si="11"/>
        <v>25568.999960214122</v>
      </c>
      <c r="J90" s="20">
        <f t="shared" si="12"/>
        <v>2.1406700611114502</v>
      </c>
      <c r="K90">
        <f t="shared" si="13"/>
        <v>-1.3439431993817585E-2</v>
      </c>
    </row>
    <row r="91" spans="1:11">
      <c r="A91" s="19" t="s">
        <v>51141</v>
      </c>
      <c r="B91" s="19" t="s">
        <v>51140</v>
      </c>
      <c r="C91" s="19">
        <v>-3.4296875</v>
      </c>
      <c r="D91" s="19">
        <v>1572013359.0687499</v>
      </c>
      <c r="G91" s="26">
        <f t="shared" si="9"/>
        <v>4</v>
      </c>
      <c r="H91" s="24">
        <f t="shared" si="10"/>
        <v>30023</v>
      </c>
      <c r="I91" s="13">
        <f t="shared" si="11"/>
        <v>25568.999960304543</v>
      </c>
      <c r="J91" s="20">
        <f t="shared" si="12"/>
        <v>2.1733899116516113</v>
      </c>
      <c r="K91">
        <f t="shared" si="13"/>
        <v>-5.6269319938175855E-3</v>
      </c>
    </row>
    <row r="92" spans="1:11">
      <c r="A92" s="19" t="s">
        <v>51141</v>
      </c>
      <c r="B92" s="19" t="s">
        <v>51140</v>
      </c>
      <c r="C92" s="19">
        <v>-3.4296875</v>
      </c>
      <c r="D92" s="19">
        <v>1572013359.0932701</v>
      </c>
      <c r="G92" s="26">
        <f t="shared" si="9"/>
        <v>4</v>
      </c>
      <c r="H92" s="24">
        <f t="shared" si="10"/>
        <v>30023</v>
      </c>
      <c r="I92" s="13">
        <f t="shared" si="11"/>
        <v>25568.999960304543</v>
      </c>
      <c r="J92" s="20">
        <f t="shared" si="12"/>
        <v>2.1979100704193115</v>
      </c>
      <c r="K92">
        <f t="shared" si="13"/>
        <v>-5.6269319938175855E-3</v>
      </c>
    </row>
    <row r="93" spans="1:11">
      <c r="A93" s="19" t="s">
        <v>51141</v>
      </c>
      <c r="B93" s="19" t="s">
        <v>51140</v>
      </c>
      <c r="C93" s="19">
        <v>-3.4296875</v>
      </c>
      <c r="D93" s="19">
        <v>1572013359.1236801</v>
      </c>
      <c r="G93" s="26">
        <f t="shared" si="9"/>
        <v>4</v>
      </c>
      <c r="H93" s="24">
        <f t="shared" si="10"/>
        <v>30023</v>
      </c>
      <c r="I93" s="13">
        <f t="shared" si="11"/>
        <v>25568.999960304543</v>
      </c>
      <c r="J93" s="20">
        <f t="shared" si="12"/>
        <v>2.2283201217651367</v>
      </c>
      <c r="K93">
        <f t="shared" si="13"/>
        <v>-5.6269319938175855E-3</v>
      </c>
    </row>
    <row r="94" spans="1:11">
      <c r="A94" s="19" t="s">
        <v>51141</v>
      </c>
      <c r="B94" s="19" t="s">
        <v>51140</v>
      </c>
      <c r="C94" s="19">
        <v>-3.4296875</v>
      </c>
      <c r="D94" s="19">
        <v>1572013359.1491301</v>
      </c>
      <c r="G94" s="26">
        <f t="shared" si="9"/>
        <v>4</v>
      </c>
      <c r="H94" s="24">
        <f t="shared" si="10"/>
        <v>30023</v>
      </c>
      <c r="I94" s="13">
        <f t="shared" si="11"/>
        <v>25568.999960304543</v>
      </c>
      <c r="J94" s="20">
        <f t="shared" si="12"/>
        <v>2.253770112991333</v>
      </c>
      <c r="K94">
        <f t="shared" si="13"/>
        <v>-5.6269319938175855E-3</v>
      </c>
    </row>
    <row r="95" spans="1:11">
      <c r="A95" s="19" t="s">
        <v>51141</v>
      </c>
      <c r="B95" s="19" t="s">
        <v>51140</v>
      </c>
      <c r="C95" s="19">
        <v>-3.421875</v>
      </c>
      <c r="D95" s="19">
        <v>1572013359.17344</v>
      </c>
      <c r="G95" s="26">
        <f t="shared" si="9"/>
        <v>4</v>
      </c>
      <c r="H95" s="24">
        <f t="shared" si="10"/>
        <v>30023</v>
      </c>
      <c r="I95" s="13">
        <f t="shared" si="11"/>
        <v>25568.999960394965</v>
      </c>
      <c r="J95" s="20">
        <f t="shared" si="12"/>
        <v>2.2780799865722656</v>
      </c>
      <c r="K95">
        <f t="shared" si="13"/>
        <v>2.1855680061824145E-3</v>
      </c>
    </row>
    <row r="96" spans="1:11">
      <c r="A96" s="19" t="s">
        <v>51141</v>
      </c>
      <c r="B96" s="19" t="s">
        <v>51140</v>
      </c>
      <c r="C96" s="19">
        <v>-3.4296875</v>
      </c>
      <c r="D96" s="19">
        <v>1572013359.19824</v>
      </c>
      <c r="G96" s="26">
        <f t="shared" si="9"/>
        <v>4</v>
      </c>
      <c r="H96" s="24">
        <f t="shared" si="10"/>
        <v>30023</v>
      </c>
      <c r="I96" s="13">
        <f t="shared" si="11"/>
        <v>25568.999960304543</v>
      </c>
      <c r="J96" s="20">
        <f t="shared" si="12"/>
        <v>2.3028800487518311</v>
      </c>
      <c r="K96">
        <f t="shared" si="13"/>
        <v>-5.6269319938175855E-3</v>
      </c>
    </row>
    <row r="97" spans="1:11">
      <c r="A97" s="19" t="s">
        <v>51141</v>
      </c>
      <c r="B97" s="19" t="s">
        <v>51140</v>
      </c>
      <c r="C97" s="19">
        <v>-3.4296875</v>
      </c>
      <c r="D97" s="19">
        <v>1572013359.22106</v>
      </c>
      <c r="G97" s="26">
        <f t="shared" si="9"/>
        <v>4</v>
      </c>
      <c r="H97" s="24">
        <f t="shared" si="10"/>
        <v>30023</v>
      </c>
      <c r="I97" s="13">
        <f t="shared" si="11"/>
        <v>25568.999960304543</v>
      </c>
      <c r="J97" s="20">
        <f t="shared" si="12"/>
        <v>2.325700044631958</v>
      </c>
      <c r="K97">
        <f t="shared" si="13"/>
        <v>-5.6269319938175855E-3</v>
      </c>
    </row>
    <row r="98" spans="1:11">
      <c r="A98" s="19" t="s">
        <v>51141</v>
      </c>
      <c r="B98" s="19" t="s">
        <v>51140</v>
      </c>
      <c r="C98" s="19">
        <v>-3.4296875</v>
      </c>
      <c r="D98" s="19">
        <v>1572013359.2460101</v>
      </c>
      <c r="G98" s="26">
        <f t="shared" si="9"/>
        <v>4</v>
      </c>
      <c r="H98" s="24">
        <f t="shared" si="10"/>
        <v>30023</v>
      </c>
      <c r="I98" s="13">
        <f t="shared" si="11"/>
        <v>25568.999960304543</v>
      </c>
      <c r="J98" s="20">
        <f t="shared" si="12"/>
        <v>2.3506500720977783</v>
      </c>
      <c r="K98">
        <f t="shared" si="13"/>
        <v>-5.6269319938175855E-3</v>
      </c>
    </row>
    <row r="99" spans="1:11">
      <c r="A99" s="19" t="s">
        <v>51141</v>
      </c>
      <c r="B99" s="19" t="s">
        <v>51140</v>
      </c>
      <c r="C99" s="19">
        <v>-3.4296875</v>
      </c>
      <c r="D99" s="19">
        <v>1572013359.2732699</v>
      </c>
      <c r="G99" s="26">
        <f t="shared" si="9"/>
        <v>4</v>
      </c>
      <c r="H99" s="24">
        <f t="shared" si="10"/>
        <v>30023</v>
      </c>
      <c r="I99" s="13">
        <f t="shared" si="11"/>
        <v>25568.999960304543</v>
      </c>
      <c r="J99" s="20">
        <f t="shared" si="12"/>
        <v>2.3779098987579346</v>
      </c>
      <c r="K99">
        <f t="shared" si="13"/>
        <v>-5.6269319938175855E-3</v>
      </c>
    </row>
    <row r="100" spans="1:11">
      <c r="A100" s="19" t="s">
        <v>51141</v>
      </c>
      <c r="B100" s="19" t="s">
        <v>51140</v>
      </c>
      <c r="C100" s="19">
        <v>-3.421875</v>
      </c>
      <c r="D100" s="19">
        <v>1572013359.3038299</v>
      </c>
      <c r="G100" s="26">
        <f t="shared" si="9"/>
        <v>4</v>
      </c>
      <c r="H100" s="24">
        <f t="shared" si="10"/>
        <v>30023</v>
      </c>
      <c r="I100" s="13">
        <f t="shared" si="11"/>
        <v>25568.999960394965</v>
      </c>
      <c r="J100" s="20">
        <f t="shared" si="12"/>
        <v>2.4084699153900146</v>
      </c>
      <c r="K100">
        <f t="shared" si="13"/>
        <v>2.1855680061824145E-3</v>
      </c>
    </row>
    <row r="101" spans="1:11">
      <c r="A101" s="19" t="s">
        <v>51141</v>
      </c>
      <c r="B101" s="19" t="s">
        <v>51140</v>
      </c>
      <c r="C101" s="19">
        <v>-3.421875</v>
      </c>
      <c r="D101" s="19">
        <v>1572013359.3343799</v>
      </c>
      <c r="G101" s="26">
        <f t="shared" si="9"/>
        <v>4</v>
      </c>
      <c r="H101" s="24">
        <f t="shared" si="10"/>
        <v>30023</v>
      </c>
      <c r="I101" s="13">
        <f t="shared" si="11"/>
        <v>25568.999960394965</v>
      </c>
      <c r="J101" s="20">
        <f t="shared" si="12"/>
        <v>2.4390199184417725</v>
      </c>
      <c r="K101">
        <f t="shared" si="13"/>
        <v>2.1855680061824145E-3</v>
      </c>
    </row>
    <row r="102" spans="1:11">
      <c r="A102" s="19" t="s">
        <v>51141</v>
      </c>
      <c r="B102" s="19" t="s">
        <v>51140</v>
      </c>
      <c r="C102" s="19">
        <v>-3.421875</v>
      </c>
      <c r="D102" s="19">
        <v>1572013359.3622799</v>
      </c>
      <c r="G102" s="26">
        <f t="shared" si="9"/>
        <v>4</v>
      </c>
      <c r="H102" s="24">
        <f t="shared" si="10"/>
        <v>30023</v>
      </c>
      <c r="I102" s="13">
        <f t="shared" si="11"/>
        <v>25568.999960394965</v>
      </c>
      <c r="J102" s="20">
        <f t="shared" si="12"/>
        <v>2.4669198989868164</v>
      </c>
      <c r="K102">
        <f t="shared" si="13"/>
        <v>2.1855680061824145E-3</v>
      </c>
    </row>
    <row r="103" spans="1:11">
      <c r="A103" s="19" t="s">
        <v>51141</v>
      </c>
      <c r="B103" s="19" t="s">
        <v>51140</v>
      </c>
      <c r="C103" s="19">
        <v>-3.421875</v>
      </c>
      <c r="D103" s="19">
        <v>1572013359.38762</v>
      </c>
      <c r="G103" s="26">
        <f t="shared" si="9"/>
        <v>4</v>
      </c>
      <c r="H103" s="24">
        <f t="shared" si="10"/>
        <v>30023</v>
      </c>
      <c r="I103" s="13">
        <f t="shared" si="11"/>
        <v>25568.999960394965</v>
      </c>
      <c r="J103" s="20">
        <f t="shared" si="12"/>
        <v>2.4922599792480469</v>
      </c>
      <c r="K103">
        <f t="shared" si="13"/>
        <v>2.1855680061824145E-3</v>
      </c>
    </row>
    <row r="104" spans="1:11">
      <c r="A104" s="19" t="s">
        <v>51141</v>
      </c>
      <c r="B104" s="19" t="s">
        <v>51140</v>
      </c>
      <c r="C104" s="19">
        <v>-3.421875</v>
      </c>
      <c r="D104" s="19">
        <v>1572013359.4132299</v>
      </c>
      <c r="G104" s="26">
        <f t="shared" si="9"/>
        <v>4</v>
      </c>
      <c r="H104" s="24">
        <f t="shared" si="10"/>
        <v>30023</v>
      </c>
      <c r="I104" s="13">
        <f t="shared" si="11"/>
        <v>25568.999960394965</v>
      </c>
      <c r="J104" s="20">
        <f t="shared" si="12"/>
        <v>2.5178699493408203</v>
      </c>
      <c r="K104">
        <f t="shared" si="13"/>
        <v>2.1855680061824145E-3</v>
      </c>
    </row>
    <row r="105" spans="1:11">
      <c r="A105" s="19" t="s">
        <v>51141</v>
      </c>
      <c r="B105" s="19" t="s">
        <v>51140</v>
      </c>
      <c r="C105" s="19">
        <v>-3.421875</v>
      </c>
      <c r="D105" s="19">
        <v>1572013359.4389601</v>
      </c>
      <c r="G105" s="26">
        <f t="shared" si="9"/>
        <v>4</v>
      </c>
      <c r="H105" s="24">
        <f t="shared" si="10"/>
        <v>30023</v>
      </c>
      <c r="I105" s="13">
        <f t="shared" si="11"/>
        <v>25568.999960394965</v>
      </c>
      <c r="J105" s="20">
        <f t="shared" si="12"/>
        <v>2.5436000823974609</v>
      </c>
      <c r="K105">
        <f t="shared" si="13"/>
        <v>2.1855680061824145E-3</v>
      </c>
    </row>
    <row r="106" spans="1:11">
      <c r="A106" s="19" t="s">
        <v>51141</v>
      </c>
      <c r="B106" s="19" t="s">
        <v>51140</v>
      </c>
      <c r="C106" s="19">
        <v>-3.4140625</v>
      </c>
      <c r="D106" s="19">
        <v>1572013359.46435</v>
      </c>
      <c r="G106" s="26">
        <f t="shared" si="9"/>
        <v>4</v>
      </c>
      <c r="H106" s="24">
        <f t="shared" si="10"/>
        <v>30023</v>
      </c>
      <c r="I106" s="13">
        <f t="shared" si="11"/>
        <v>25568.999960485387</v>
      </c>
      <c r="J106" s="20">
        <f t="shared" si="12"/>
        <v>2.5689899921417236</v>
      </c>
      <c r="K106">
        <f t="shared" si="13"/>
        <v>9.9980680061824145E-3</v>
      </c>
    </row>
    <row r="107" spans="1:11">
      <c r="A107" s="19" t="s">
        <v>51141</v>
      </c>
      <c r="B107" s="19" t="s">
        <v>51140</v>
      </c>
      <c r="C107" s="19">
        <v>-3.4140625</v>
      </c>
      <c r="D107" s="19">
        <v>1572013359.48997</v>
      </c>
      <c r="G107" s="26">
        <f t="shared" si="9"/>
        <v>4</v>
      </c>
      <c r="H107" s="24">
        <f t="shared" si="10"/>
        <v>30023</v>
      </c>
      <c r="I107" s="13">
        <f t="shared" si="11"/>
        <v>25568.999960485387</v>
      </c>
      <c r="J107" s="20">
        <f t="shared" si="12"/>
        <v>2.5946099758148193</v>
      </c>
      <c r="K107">
        <f t="shared" si="13"/>
        <v>9.9980680061824145E-3</v>
      </c>
    </row>
    <row r="108" spans="1:11">
      <c r="A108" s="19" t="s">
        <v>51141</v>
      </c>
      <c r="B108" s="19" t="s">
        <v>51140</v>
      </c>
      <c r="C108" s="19">
        <v>-3.4140625</v>
      </c>
      <c r="D108" s="19">
        <v>1572013359.5151</v>
      </c>
      <c r="G108" s="26">
        <f t="shared" si="9"/>
        <v>4</v>
      </c>
      <c r="H108" s="24">
        <f t="shared" si="10"/>
        <v>30023</v>
      </c>
      <c r="I108" s="13">
        <f t="shared" si="11"/>
        <v>25568.999960485387</v>
      </c>
      <c r="J108" s="20">
        <f t="shared" si="12"/>
        <v>2.6197400093078613</v>
      </c>
      <c r="K108">
        <f t="shared" si="13"/>
        <v>9.9980680061824145E-3</v>
      </c>
    </row>
    <row r="109" spans="1:11">
      <c r="A109" s="19" t="s">
        <v>51141</v>
      </c>
      <c r="B109" s="19" t="s">
        <v>51140</v>
      </c>
      <c r="C109" s="19">
        <v>-3.4140625</v>
      </c>
      <c r="D109" s="19">
        <v>1572013359.5411999</v>
      </c>
      <c r="G109" s="26">
        <f t="shared" si="9"/>
        <v>4</v>
      </c>
      <c r="H109" s="24">
        <f t="shared" si="10"/>
        <v>30023</v>
      </c>
      <c r="I109" s="13">
        <f t="shared" si="11"/>
        <v>25568.999960485387</v>
      </c>
      <c r="J109" s="20">
        <f t="shared" si="12"/>
        <v>2.6458399295806885</v>
      </c>
      <c r="K109">
        <f t="shared" si="13"/>
        <v>9.9980680061824145E-3</v>
      </c>
    </row>
    <row r="110" spans="1:11">
      <c r="A110" s="19" t="s">
        <v>51141</v>
      </c>
      <c r="B110" s="19" t="s">
        <v>51140</v>
      </c>
      <c r="C110" s="19">
        <v>-3.421875</v>
      </c>
      <c r="D110" s="19">
        <v>1572013359.56796</v>
      </c>
      <c r="G110" s="26">
        <f t="shared" si="9"/>
        <v>4</v>
      </c>
      <c r="H110" s="24">
        <f t="shared" si="10"/>
        <v>30023</v>
      </c>
      <c r="I110" s="13">
        <f t="shared" si="11"/>
        <v>25568.999960394965</v>
      </c>
      <c r="J110" s="20">
        <f t="shared" si="12"/>
        <v>2.6726000308990479</v>
      </c>
      <c r="K110">
        <f t="shared" si="13"/>
        <v>2.1855680061824145E-3</v>
      </c>
    </row>
    <row r="111" spans="1:11">
      <c r="A111" s="19" t="s">
        <v>51141</v>
      </c>
      <c r="B111" s="19" t="s">
        <v>51140</v>
      </c>
      <c r="C111" s="19">
        <v>-3.4140625</v>
      </c>
      <c r="D111" s="19">
        <v>1572013359.59657</v>
      </c>
      <c r="G111" s="26">
        <f t="shared" si="9"/>
        <v>4</v>
      </c>
      <c r="H111" s="24">
        <f t="shared" si="10"/>
        <v>30023</v>
      </c>
      <c r="I111" s="13">
        <f t="shared" si="11"/>
        <v>25568.999960485387</v>
      </c>
      <c r="J111" s="20">
        <f t="shared" si="12"/>
        <v>2.7012100219726563</v>
      </c>
      <c r="K111">
        <f t="shared" si="13"/>
        <v>9.9980680061824145E-3</v>
      </c>
    </row>
    <row r="112" spans="1:11">
      <c r="A112" s="19" t="s">
        <v>51141</v>
      </c>
      <c r="B112" s="19" t="s">
        <v>51140</v>
      </c>
      <c r="C112" s="19">
        <v>-3.4140625</v>
      </c>
      <c r="D112" s="19">
        <v>1572013359.6217899</v>
      </c>
      <c r="G112" s="26">
        <f t="shared" si="9"/>
        <v>4</v>
      </c>
      <c r="H112" s="24">
        <f t="shared" si="10"/>
        <v>30023</v>
      </c>
      <c r="I112" s="13">
        <f t="shared" si="11"/>
        <v>25568.999960485387</v>
      </c>
      <c r="J112" s="20">
        <f t="shared" si="12"/>
        <v>2.7264299392700195</v>
      </c>
      <c r="K112">
        <f t="shared" si="13"/>
        <v>9.9980680061824145E-3</v>
      </c>
    </row>
    <row r="113" spans="1:11">
      <c r="A113" s="19" t="s">
        <v>51141</v>
      </c>
      <c r="B113" s="19" t="s">
        <v>51140</v>
      </c>
      <c r="C113" s="19">
        <v>-3.421875</v>
      </c>
      <c r="D113" s="19">
        <v>1572013359.64992</v>
      </c>
      <c r="G113" s="26">
        <f t="shared" si="9"/>
        <v>4</v>
      </c>
      <c r="H113" s="24">
        <f t="shared" si="10"/>
        <v>30023</v>
      </c>
      <c r="I113" s="13">
        <f t="shared" si="11"/>
        <v>25568.999960394965</v>
      </c>
      <c r="J113" s="20">
        <f t="shared" si="12"/>
        <v>2.7545599937438965</v>
      </c>
      <c r="K113">
        <f t="shared" si="13"/>
        <v>2.1855680061824145E-3</v>
      </c>
    </row>
    <row r="114" spans="1:11">
      <c r="A114" s="19" t="s">
        <v>51141</v>
      </c>
      <c r="B114" s="19" t="s">
        <v>51140</v>
      </c>
      <c r="C114" s="19">
        <v>-3.421875</v>
      </c>
      <c r="D114" s="19">
        <v>1572013359.6758101</v>
      </c>
      <c r="G114" s="26">
        <f t="shared" ref="G114:G177" si="14">VALUE(A114)</f>
        <v>4</v>
      </c>
      <c r="H114" s="24">
        <f t="shared" ref="H114:H177" si="15">VALUE(B114)</f>
        <v>30023</v>
      </c>
      <c r="I114" s="13">
        <f t="shared" ref="I114:I177" si="16">(((C114/60)/60)/24)+DATE(1970,1,1)</f>
        <v>25568.999960394965</v>
      </c>
      <c r="J114" s="20">
        <f t="shared" ref="J114:J177" si="17">D114-MIN(D:D)</f>
        <v>2.7804501056671143</v>
      </c>
      <c r="K114">
        <f t="shared" si="13"/>
        <v>2.1855680061824145E-3</v>
      </c>
    </row>
    <row r="115" spans="1:11">
      <c r="A115" s="19" t="s">
        <v>51141</v>
      </c>
      <c r="B115" s="19" t="s">
        <v>51140</v>
      </c>
      <c r="C115" s="19">
        <v>-3.4140625</v>
      </c>
      <c r="D115" s="19">
        <v>1572013359.6988699</v>
      </c>
      <c r="G115" s="26">
        <f t="shared" si="14"/>
        <v>4</v>
      </c>
      <c r="H115" s="24">
        <f t="shared" si="15"/>
        <v>30023</v>
      </c>
      <c r="I115" s="13">
        <f t="shared" si="16"/>
        <v>25568.999960485387</v>
      </c>
      <c r="J115" s="20">
        <f t="shared" si="17"/>
        <v>2.8035099506378174</v>
      </c>
      <c r="K115">
        <f t="shared" si="13"/>
        <v>9.9980680061824145E-3</v>
      </c>
    </row>
    <row r="116" spans="1:11">
      <c r="A116" s="19" t="s">
        <v>51141</v>
      </c>
      <c r="B116" s="19" t="s">
        <v>51140</v>
      </c>
      <c r="C116" s="19">
        <v>-3.421875</v>
      </c>
      <c r="D116" s="19">
        <v>1572013359.7212601</v>
      </c>
      <c r="G116" s="26">
        <f t="shared" si="14"/>
        <v>4</v>
      </c>
      <c r="H116" s="24">
        <f t="shared" si="15"/>
        <v>30023</v>
      </c>
      <c r="I116" s="13">
        <f t="shared" si="16"/>
        <v>25568.999960394965</v>
      </c>
      <c r="J116" s="20">
        <f t="shared" si="17"/>
        <v>2.8259000778198242</v>
      </c>
      <c r="K116">
        <f t="shared" si="13"/>
        <v>2.1855680061824145E-3</v>
      </c>
    </row>
    <row r="117" spans="1:11">
      <c r="A117" s="19" t="s">
        <v>51141</v>
      </c>
      <c r="B117" s="19" t="s">
        <v>51140</v>
      </c>
      <c r="C117" s="19">
        <v>-3.421875</v>
      </c>
      <c r="D117" s="19">
        <v>1572013359.7455001</v>
      </c>
      <c r="G117" s="26">
        <f t="shared" si="14"/>
        <v>4</v>
      </c>
      <c r="H117" s="24">
        <f t="shared" si="15"/>
        <v>30023</v>
      </c>
      <c r="I117" s="13">
        <f t="shared" si="16"/>
        <v>25568.999960394965</v>
      </c>
      <c r="J117" s="20">
        <f t="shared" si="17"/>
        <v>2.8501400947570801</v>
      </c>
      <c r="K117">
        <f t="shared" si="13"/>
        <v>2.1855680061824145E-3</v>
      </c>
    </row>
    <row r="118" spans="1:11">
      <c r="A118" s="19" t="s">
        <v>51141</v>
      </c>
      <c r="B118" s="19" t="s">
        <v>51140</v>
      </c>
      <c r="C118" s="19">
        <v>-3.421875</v>
      </c>
      <c r="D118" s="19">
        <v>1572013359.76736</v>
      </c>
      <c r="G118" s="26">
        <f t="shared" si="14"/>
        <v>4</v>
      </c>
      <c r="H118" s="24">
        <f t="shared" si="15"/>
        <v>30023</v>
      </c>
      <c r="I118" s="13">
        <f t="shared" si="16"/>
        <v>25568.999960394965</v>
      </c>
      <c r="J118" s="20">
        <f t="shared" si="17"/>
        <v>2.871999979019165</v>
      </c>
      <c r="K118">
        <f t="shared" si="13"/>
        <v>2.1855680061824145E-3</v>
      </c>
    </row>
    <row r="119" spans="1:11">
      <c r="A119" s="19" t="s">
        <v>51141</v>
      </c>
      <c r="B119" s="19" t="s">
        <v>51140</v>
      </c>
      <c r="C119" s="19">
        <v>-3.4296875</v>
      </c>
      <c r="D119" s="19">
        <v>1572013359.79163</v>
      </c>
      <c r="G119" s="26">
        <f t="shared" si="14"/>
        <v>4</v>
      </c>
      <c r="H119" s="24">
        <f t="shared" si="15"/>
        <v>30023</v>
      </c>
      <c r="I119" s="13">
        <f t="shared" si="16"/>
        <v>25568.999960304543</v>
      </c>
      <c r="J119" s="20">
        <f t="shared" si="17"/>
        <v>2.8962700366973877</v>
      </c>
      <c r="K119">
        <f t="shared" si="13"/>
        <v>-5.6269319938175855E-3</v>
      </c>
    </row>
    <row r="120" spans="1:11">
      <c r="A120" s="19" t="s">
        <v>51141</v>
      </c>
      <c r="B120" s="19" t="s">
        <v>51140</v>
      </c>
      <c r="C120" s="19">
        <v>-3.421875</v>
      </c>
      <c r="D120" s="19">
        <v>1572013359.81569</v>
      </c>
      <c r="G120" s="26">
        <f t="shared" si="14"/>
        <v>4</v>
      </c>
      <c r="H120" s="24">
        <f t="shared" si="15"/>
        <v>30023</v>
      </c>
      <c r="I120" s="13">
        <f t="shared" si="16"/>
        <v>25568.999960394965</v>
      </c>
      <c r="J120" s="20">
        <f t="shared" si="17"/>
        <v>2.9203300476074219</v>
      </c>
      <c r="K120">
        <f t="shared" si="13"/>
        <v>2.1855680061824145E-3</v>
      </c>
    </row>
    <row r="121" spans="1:11">
      <c r="A121" s="19" t="s">
        <v>51141</v>
      </c>
      <c r="B121" s="19" t="s">
        <v>51140</v>
      </c>
      <c r="C121" s="19">
        <v>-3.4296875</v>
      </c>
      <c r="D121" s="19">
        <v>1572013359.83991</v>
      </c>
      <c r="G121" s="26">
        <f t="shared" si="14"/>
        <v>4</v>
      </c>
      <c r="H121" s="24">
        <f t="shared" si="15"/>
        <v>30023</v>
      </c>
      <c r="I121" s="13">
        <f t="shared" si="16"/>
        <v>25568.999960304543</v>
      </c>
      <c r="J121" s="20">
        <f t="shared" si="17"/>
        <v>2.9445500373840332</v>
      </c>
      <c r="K121">
        <f t="shared" si="13"/>
        <v>-5.6269319938175855E-3</v>
      </c>
    </row>
    <row r="122" spans="1:11">
      <c r="A122" s="19" t="s">
        <v>51141</v>
      </c>
      <c r="B122" s="19" t="s">
        <v>51140</v>
      </c>
      <c r="C122" s="19">
        <v>-3.421875</v>
      </c>
      <c r="D122" s="19">
        <v>1572013359.86449</v>
      </c>
      <c r="G122" s="26">
        <f t="shared" si="14"/>
        <v>4</v>
      </c>
      <c r="H122" s="24">
        <f t="shared" si="15"/>
        <v>30023</v>
      </c>
      <c r="I122" s="13">
        <f t="shared" si="16"/>
        <v>25568.999960394965</v>
      </c>
      <c r="J122" s="20">
        <f t="shared" si="17"/>
        <v>2.9691300392150879</v>
      </c>
      <c r="K122">
        <f t="shared" si="13"/>
        <v>2.1855680061824145E-3</v>
      </c>
    </row>
    <row r="123" spans="1:11">
      <c r="A123" s="19" t="s">
        <v>51141</v>
      </c>
      <c r="B123" s="19" t="s">
        <v>51140</v>
      </c>
      <c r="C123" s="19">
        <v>-3.421875</v>
      </c>
      <c r="D123" s="19">
        <v>1572013359.8875899</v>
      </c>
      <c r="G123" s="26">
        <f t="shared" si="14"/>
        <v>4</v>
      </c>
      <c r="H123" s="24">
        <f t="shared" si="15"/>
        <v>30023</v>
      </c>
      <c r="I123" s="13">
        <f t="shared" si="16"/>
        <v>25568.999960394965</v>
      </c>
      <c r="J123" s="20">
        <f t="shared" si="17"/>
        <v>2.9922299385070801</v>
      </c>
      <c r="K123">
        <f t="shared" si="13"/>
        <v>2.1855680061824145E-3</v>
      </c>
    </row>
    <row r="124" spans="1:11">
      <c r="A124" s="19" t="s">
        <v>51141</v>
      </c>
      <c r="B124" s="19" t="s">
        <v>51140</v>
      </c>
      <c r="C124" s="19">
        <v>-3.421875</v>
      </c>
      <c r="D124" s="19">
        <v>1572013359.9122801</v>
      </c>
      <c r="G124" s="26">
        <f t="shared" si="14"/>
        <v>4</v>
      </c>
      <c r="H124" s="24">
        <f t="shared" si="15"/>
        <v>30023</v>
      </c>
      <c r="I124" s="13">
        <f t="shared" si="16"/>
        <v>25568.999960394965</v>
      </c>
      <c r="J124" s="20">
        <f t="shared" si="17"/>
        <v>3.0169200897216797</v>
      </c>
      <c r="K124">
        <f t="shared" si="13"/>
        <v>2.1855680061824145E-3</v>
      </c>
    </row>
    <row r="125" spans="1:11">
      <c r="A125" s="19" t="s">
        <v>51141</v>
      </c>
      <c r="B125" s="19" t="s">
        <v>51140</v>
      </c>
      <c r="C125" s="19">
        <v>-3.421875</v>
      </c>
      <c r="D125" s="19">
        <v>1572013359.9353499</v>
      </c>
      <c r="G125" s="26">
        <f t="shared" si="14"/>
        <v>4</v>
      </c>
      <c r="H125" s="24">
        <f t="shared" si="15"/>
        <v>30023</v>
      </c>
      <c r="I125" s="13">
        <f t="shared" si="16"/>
        <v>25568.999960394965</v>
      </c>
      <c r="J125" s="20">
        <f t="shared" si="17"/>
        <v>3.0399899482727051</v>
      </c>
      <c r="K125">
        <f t="shared" si="13"/>
        <v>2.1855680061824145E-3</v>
      </c>
    </row>
    <row r="126" spans="1:11">
      <c r="A126" s="19" t="s">
        <v>51141</v>
      </c>
      <c r="B126" s="19" t="s">
        <v>51140</v>
      </c>
      <c r="C126" s="19">
        <v>-3.421875</v>
      </c>
      <c r="D126" s="19">
        <v>1572013359.9607</v>
      </c>
      <c r="G126" s="26">
        <f t="shared" si="14"/>
        <v>4</v>
      </c>
      <c r="H126" s="24">
        <f t="shared" si="15"/>
        <v>30023</v>
      </c>
      <c r="I126" s="13">
        <f t="shared" si="16"/>
        <v>25568.999960394965</v>
      </c>
      <c r="J126" s="20">
        <f t="shared" si="17"/>
        <v>3.0653400421142578</v>
      </c>
      <c r="K126">
        <f t="shared" si="13"/>
        <v>2.1855680061824145E-3</v>
      </c>
    </row>
    <row r="127" spans="1:11">
      <c r="A127" s="19" t="s">
        <v>51141</v>
      </c>
      <c r="B127" s="19" t="s">
        <v>51140</v>
      </c>
      <c r="C127" s="19">
        <v>-3.4296875</v>
      </c>
      <c r="D127" s="19">
        <v>1572013359.98383</v>
      </c>
      <c r="G127" s="26">
        <f t="shared" si="14"/>
        <v>4</v>
      </c>
      <c r="H127" s="24">
        <f t="shared" si="15"/>
        <v>30023</v>
      </c>
      <c r="I127" s="13">
        <f t="shared" si="16"/>
        <v>25568.999960304543</v>
      </c>
      <c r="J127" s="20">
        <f t="shared" si="17"/>
        <v>3.0884699821472168</v>
      </c>
      <c r="K127">
        <f t="shared" si="13"/>
        <v>-5.6269319938175855E-3</v>
      </c>
    </row>
    <row r="128" spans="1:11">
      <c r="A128" s="19" t="s">
        <v>51141</v>
      </c>
      <c r="B128" s="19" t="s">
        <v>51140</v>
      </c>
      <c r="C128" s="19">
        <v>-3.421875</v>
      </c>
      <c r="D128" s="19">
        <v>1572013360.0081899</v>
      </c>
      <c r="G128" s="26">
        <f t="shared" si="14"/>
        <v>4</v>
      </c>
      <c r="H128" s="24">
        <f t="shared" si="15"/>
        <v>30023</v>
      </c>
      <c r="I128" s="13">
        <f t="shared" si="16"/>
        <v>25568.999960394965</v>
      </c>
      <c r="J128" s="20">
        <f t="shared" si="17"/>
        <v>3.1128299236297607</v>
      </c>
      <c r="K128">
        <f t="shared" si="13"/>
        <v>2.1855680061824145E-3</v>
      </c>
    </row>
    <row r="129" spans="1:11">
      <c r="A129" s="19" t="s">
        <v>51141</v>
      </c>
      <c r="B129" s="19" t="s">
        <v>51140</v>
      </c>
      <c r="C129" s="19">
        <v>-3.4296875</v>
      </c>
      <c r="D129" s="19">
        <v>1572013360.0316701</v>
      </c>
      <c r="G129" s="26">
        <f t="shared" si="14"/>
        <v>4</v>
      </c>
      <c r="H129" s="24">
        <f t="shared" si="15"/>
        <v>30023</v>
      </c>
      <c r="I129" s="13">
        <f t="shared" si="16"/>
        <v>25568.999960304543</v>
      </c>
      <c r="J129" s="20">
        <f t="shared" si="17"/>
        <v>3.1363101005554199</v>
      </c>
      <c r="K129">
        <f t="shared" si="13"/>
        <v>-5.6269319938175855E-3</v>
      </c>
    </row>
    <row r="130" spans="1:11">
      <c r="A130" s="19" t="s">
        <v>51141</v>
      </c>
      <c r="B130" s="19" t="s">
        <v>51140</v>
      </c>
      <c r="C130" s="19">
        <v>-3.421875</v>
      </c>
      <c r="D130" s="19">
        <v>1572013360.06357</v>
      </c>
      <c r="G130" s="26">
        <f t="shared" si="14"/>
        <v>4</v>
      </c>
      <c r="H130" s="24">
        <f t="shared" si="15"/>
        <v>30023</v>
      </c>
      <c r="I130" s="13">
        <f t="shared" si="16"/>
        <v>25568.999960394965</v>
      </c>
      <c r="J130" s="20">
        <f t="shared" si="17"/>
        <v>3.1682100296020508</v>
      </c>
      <c r="K130">
        <f t="shared" si="13"/>
        <v>2.1855680061824145E-3</v>
      </c>
    </row>
    <row r="131" spans="1:11">
      <c r="A131" s="19" t="s">
        <v>51141</v>
      </c>
      <c r="B131" s="19" t="s">
        <v>51140</v>
      </c>
      <c r="C131" s="19">
        <v>-3.4296875</v>
      </c>
      <c r="D131" s="19">
        <v>1572013360.0987</v>
      </c>
      <c r="G131" s="26">
        <f t="shared" si="14"/>
        <v>4</v>
      </c>
      <c r="H131" s="24">
        <f t="shared" si="15"/>
        <v>30023</v>
      </c>
      <c r="I131" s="13">
        <f t="shared" si="16"/>
        <v>25568.999960304543</v>
      </c>
      <c r="J131" s="20">
        <f t="shared" si="17"/>
        <v>3.2033400535583496</v>
      </c>
      <c r="K131">
        <f t="shared" ref="K131:K194" si="18">C131-$L$2</f>
        <v>-5.6269319938175855E-3</v>
      </c>
    </row>
    <row r="132" spans="1:11">
      <c r="A132" s="19" t="s">
        <v>51141</v>
      </c>
      <c r="B132" s="19" t="s">
        <v>51140</v>
      </c>
      <c r="C132" s="19">
        <v>-3.4296875</v>
      </c>
      <c r="D132" s="19">
        <v>1572013360.13185</v>
      </c>
      <c r="G132" s="26">
        <f t="shared" si="14"/>
        <v>4</v>
      </c>
      <c r="H132" s="24">
        <f t="shared" si="15"/>
        <v>30023</v>
      </c>
      <c r="I132" s="13">
        <f t="shared" si="16"/>
        <v>25568.999960304543</v>
      </c>
      <c r="J132" s="20">
        <f t="shared" si="17"/>
        <v>3.23649001121521</v>
      </c>
      <c r="K132">
        <f t="shared" si="18"/>
        <v>-5.6269319938175855E-3</v>
      </c>
    </row>
    <row r="133" spans="1:11">
      <c r="A133" s="19" t="s">
        <v>51141</v>
      </c>
      <c r="B133" s="19" t="s">
        <v>51140</v>
      </c>
      <c r="C133" s="19">
        <v>-3.4296875</v>
      </c>
      <c r="D133" s="19">
        <v>1572013360.1570799</v>
      </c>
      <c r="G133" s="26">
        <f t="shared" si="14"/>
        <v>4</v>
      </c>
      <c r="H133" s="24">
        <f t="shared" si="15"/>
        <v>30023</v>
      </c>
      <c r="I133" s="13">
        <f t="shared" si="16"/>
        <v>25568.999960304543</v>
      </c>
      <c r="J133" s="20">
        <f t="shared" si="17"/>
        <v>3.2617199420928955</v>
      </c>
      <c r="K133">
        <f t="shared" si="18"/>
        <v>-5.6269319938175855E-3</v>
      </c>
    </row>
    <row r="134" spans="1:11">
      <c r="A134" s="19" t="s">
        <v>51141</v>
      </c>
      <c r="B134" s="19" t="s">
        <v>51140</v>
      </c>
      <c r="C134" s="19">
        <v>-3.4375</v>
      </c>
      <c r="D134" s="19">
        <v>1572013360.1813099</v>
      </c>
      <c r="G134" s="26">
        <f t="shared" si="14"/>
        <v>4</v>
      </c>
      <c r="H134" s="24">
        <f t="shared" si="15"/>
        <v>30023</v>
      </c>
      <c r="I134" s="13">
        <f t="shared" si="16"/>
        <v>25568.999960214122</v>
      </c>
      <c r="J134" s="20">
        <f t="shared" si="17"/>
        <v>3.2859499454498291</v>
      </c>
      <c r="K134">
        <f t="shared" si="18"/>
        <v>-1.3439431993817585E-2</v>
      </c>
    </row>
    <row r="135" spans="1:11">
      <c r="A135" s="19" t="s">
        <v>51141</v>
      </c>
      <c r="B135" s="19" t="s">
        <v>51140</v>
      </c>
      <c r="C135" s="19">
        <v>-3.4296875</v>
      </c>
      <c r="D135" s="19">
        <v>1572013360.2053699</v>
      </c>
      <c r="G135" s="26">
        <f t="shared" si="14"/>
        <v>4</v>
      </c>
      <c r="H135" s="24">
        <f t="shared" si="15"/>
        <v>30023</v>
      </c>
      <c r="I135" s="13">
        <f t="shared" si="16"/>
        <v>25568.999960304543</v>
      </c>
      <c r="J135" s="20">
        <f t="shared" si="17"/>
        <v>3.3100099563598633</v>
      </c>
      <c r="K135">
        <f t="shared" si="18"/>
        <v>-5.6269319938175855E-3</v>
      </c>
    </row>
    <row r="136" spans="1:11">
      <c r="A136" s="19" t="s">
        <v>51141</v>
      </c>
      <c r="B136" s="19" t="s">
        <v>51140</v>
      </c>
      <c r="C136" s="19">
        <v>-3.4296875</v>
      </c>
      <c r="D136" s="19">
        <v>1572013360.22999</v>
      </c>
      <c r="G136" s="26">
        <f t="shared" si="14"/>
        <v>4</v>
      </c>
      <c r="H136" s="24">
        <f t="shared" si="15"/>
        <v>30023</v>
      </c>
      <c r="I136" s="13">
        <f t="shared" si="16"/>
        <v>25568.999960304543</v>
      </c>
      <c r="J136" s="20">
        <f t="shared" si="17"/>
        <v>3.334630012512207</v>
      </c>
      <c r="K136">
        <f t="shared" si="18"/>
        <v>-5.6269319938175855E-3</v>
      </c>
    </row>
    <row r="137" spans="1:11">
      <c r="A137" s="19" t="s">
        <v>51141</v>
      </c>
      <c r="B137" s="19" t="s">
        <v>51140</v>
      </c>
      <c r="C137" s="19">
        <v>-3.4375</v>
      </c>
      <c r="D137" s="19">
        <v>1572013360.2532699</v>
      </c>
      <c r="G137" s="26">
        <f t="shared" si="14"/>
        <v>4</v>
      </c>
      <c r="H137" s="24">
        <f t="shared" si="15"/>
        <v>30023</v>
      </c>
      <c r="I137" s="13">
        <f t="shared" si="16"/>
        <v>25568.999960214122</v>
      </c>
      <c r="J137" s="20">
        <f t="shared" si="17"/>
        <v>3.3579099178314209</v>
      </c>
      <c r="K137">
        <f t="shared" si="18"/>
        <v>-1.3439431993817585E-2</v>
      </c>
    </row>
    <row r="138" spans="1:11">
      <c r="A138" s="19" t="s">
        <v>51141</v>
      </c>
      <c r="B138" s="19" t="s">
        <v>51140</v>
      </c>
      <c r="C138" s="19">
        <v>-3.4375</v>
      </c>
      <c r="D138" s="19">
        <v>1572013360.27825</v>
      </c>
      <c r="G138" s="26">
        <f t="shared" si="14"/>
        <v>4</v>
      </c>
      <c r="H138" s="24">
        <f t="shared" si="15"/>
        <v>30023</v>
      </c>
      <c r="I138" s="13">
        <f t="shared" si="16"/>
        <v>25568.999960214122</v>
      </c>
      <c r="J138" s="20">
        <f t="shared" si="17"/>
        <v>3.382889986038208</v>
      </c>
      <c r="K138">
        <f t="shared" si="18"/>
        <v>-1.3439431993817585E-2</v>
      </c>
    </row>
    <row r="139" spans="1:11">
      <c r="A139" s="19" t="s">
        <v>51141</v>
      </c>
      <c r="B139" s="19" t="s">
        <v>51140</v>
      </c>
      <c r="C139" s="19">
        <v>-3.4296875</v>
      </c>
      <c r="D139" s="19">
        <v>1572013360.3013301</v>
      </c>
      <c r="G139" s="26">
        <f t="shared" si="14"/>
        <v>4</v>
      </c>
      <c r="H139" s="24">
        <f t="shared" si="15"/>
        <v>30023</v>
      </c>
      <c r="I139" s="13">
        <f t="shared" si="16"/>
        <v>25568.999960304543</v>
      </c>
      <c r="J139" s="20">
        <f t="shared" si="17"/>
        <v>3.4059700965881348</v>
      </c>
      <c r="K139">
        <f t="shared" si="18"/>
        <v>-5.6269319938175855E-3</v>
      </c>
    </row>
    <row r="140" spans="1:11">
      <c r="A140" s="19" t="s">
        <v>51141</v>
      </c>
      <c r="B140" s="19" t="s">
        <v>51140</v>
      </c>
      <c r="C140" s="19">
        <v>-3.4296875</v>
      </c>
      <c r="D140" s="19">
        <v>1572013360.32637</v>
      </c>
      <c r="G140" s="26">
        <f t="shared" si="14"/>
        <v>4</v>
      </c>
      <c r="H140" s="24">
        <f t="shared" si="15"/>
        <v>30023</v>
      </c>
      <c r="I140" s="13">
        <f t="shared" si="16"/>
        <v>25568.999960304543</v>
      </c>
      <c r="J140" s="20">
        <f t="shared" si="17"/>
        <v>3.4310100078582764</v>
      </c>
      <c r="K140">
        <f t="shared" si="18"/>
        <v>-5.6269319938175855E-3</v>
      </c>
    </row>
    <row r="141" spans="1:11">
      <c r="A141" s="19" t="s">
        <v>51141</v>
      </c>
      <c r="B141" s="19" t="s">
        <v>51140</v>
      </c>
      <c r="C141" s="19">
        <v>-3.4375</v>
      </c>
      <c r="D141" s="19">
        <v>1572013360.3493199</v>
      </c>
      <c r="G141" s="26">
        <f t="shared" si="14"/>
        <v>4</v>
      </c>
      <c r="H141" s="24">
        <f t="shared" si="15"/>
        <v>30023</v>
      </c>
      <c r="I141" s="13">
        <f t="shared" si="16"/>
        <v>25568.999960214122</v>
      </c>
      <c r="J141" s="20">
        <f t="shared" si="17"/>
        <v>3.4539599418640137</v>
      </c>
      <c r="K141">
        <f t="shared" si="18"/>
        <v>-1.3439431993817585E-2</v>
      </c>
    </row>
    <row r="142" spans="1:11">
      <c r="A142" s="19" t="s">
        <v>51141</v>
      </c>
      <c r="B142" s="19" t="s">
        <v>51140</v>
      </c>
      <c r="C142" s="19">
        <v>-3.4296875</v>
      </c>
      <c r="D142" s="19">
        <v>1572013360.3757401</v>
      </c>
      <c r="G142" s="26">
        <f t="shared" si="14"/>
        <v>4</v>
      </c>
      <c r="H142" s="24">
        <f t="shared" si="15"/>
        <v>30023</v>
      </c>
      <c r="I142" s="13">
        <f t="shared" si="16"/>
        <v>25568.999960304543</v>
      </c>
      <c r="J142" s="20">
        <f t="shared" si="17"/>
        <v>3.4803800582885742</v>
      </c>
      <c r="K142">
        <f t="shared" si="18"/>
        <v>-5.6269319938175855E-3</v>
      </c>
    </row>
    <row r="143" spans="1:11">
      <c r="A143" s="19" t="s">
        <v>51141</v>
      </c>
      <c r="B143" s="19" t="s">
        <v>51140</v>
      </c>
      <c r="C143" s="19">
        <v>-3.4296875</v>
      </c>
      <c r="D143" s="19">
        <v>1572013360.4022</v>
      </c>
      <c r="G143" s="26">
        <f t="shared" si="14"/>
        <v>4</v>
      </c>
      <c r="H143" s="24">
        <f t="shared" si="15"/>
        <v>30023</v>
      </c>
      <c r="I143" s="13">
        <f t="shared" si="16"/>
        <v>25568.999960304543</v>
      </c>
      <c r="J143" s="20">
        <f t="shared" si="17"/>
        <v>3.5068399906158447</v>
      </c>
      <c r="K143">
        <f t="shared" si="18"/>
        <v>-5.6269319938175855E-3</v>
      </c>
    </row>
    <row r="144" spans="1:11">
      <c r="A144" s="19" t="s">
        <v>51141</v>
      </c>
      <c r="B144" s="19" t="s">
        <v>51140</v>
      </c>
      <c r="C144" s="19">
        <v>-3.4296875</v>
      </c>
      <c r="D144" s="19">
        <v>1572013360.4304399</v>
      </c>
      <c r="G144" s="26">
        <f t="shared" si="14"/>
        <v>4</v>
      </c>
      <c r="H144" s="24">
        <f t="shared" si="15"/>
        <v>30023</v>
      </c>
      <c r="I144" s="13">
        <f t="shared" si="16"/>
        <v>25568.999960304543</v>
      </c>
      <c r="J144" s="20">
        <f t="shared" si="17"/>
        <v>3.5350799560546875</v>
      </c>
      <c r="K144">
        <f t="shared" si="18"/>
        <v>-5.6269319938175855E-3</v>
      </c>
    </row>
    <row r="145" spans="1:11">
      <c r="A145" s="19" t="s">
        <v>51141</v>
      </c>
      <c r="B145" s="19" t="s">
        <v>51140</v>
      </c>
      <c r="C145" s="19">
        <v>-3.4296875</v>
      </c>
      <c r="D145" s="19">
        <v>1572013360.45735</v>
      </c>
      <c r="G145" s="26">
        <f t="shared" si="14"/>
        <v>4</v>
      </c>
      <c r="H145" s="24">
        <f t="shared" si="15"/>
        <v>30023</v>
      </c>
      <c r="I145" s="13">
        <f t="shared" si="16"/>
        <v>25568.999960304543</v>
      </c>
      <c r="J145" s="20">
        <f t="shared" si="17"/>
        <v>3.5619900226593018</v>
      </c>
      <c r="K145">
        <f t="shared" si="18"/>
        <v>-5.6269319938175855E-3</v>
      </c>
    </row>
    <row r="146" spans="1:11">
      <c r="A146" s="19" t="s">
        <v>51141</v>
      </c>
      <c r="B146" s="19" t="s">
        <v>51140</v>
      </c>
      <c r="C146" s="19">
        <v>-3.4296875</v>
      </c>
      <c r="D146" s="19">
        <v>1572013360.4914999</v>
      </c>
      <c r="G146" s="26">
        <f t="shared" si="14"/>
        <v>4</v>
      </c>
      <c r="H146" s="24">
        <f t="shared" si="15"/>
        <v>30023</v>
      </c>
      <c r="I146" s="13">
        <f t="shared" si="16"/>
        <v>25568.999960304543</v>
      </c>
      <c r="J146" s="20">
        <f t="shared" si="17"/>
        <v>3.5961399078369141</v>
      </c>
      <c r="K146">
        <f t="shared" si="18"/>
        <v>-5.6269319938175855E-3</v>
      </c>
    </row>
    <row r="147" spans="1:11">
      <c r="A147" s="19" t="s">
        <v>51141</v>
      </c>
      <c r="B147" s="19" t="s">
        <v>51140</v>
      </c>
      <c r="C147" s="19">
        <v>-3.4296875</v>
      </c>
      <c r="D147" s="19">
        <v>1572013360.5186901</v>
      </c>
      <c r="G147" s="26">
        <f t="shared" si="14"/>
        <v>4</v>
      </c>
      <c r="H147" s="24">
        <f t="shared" si="15"/>
        <v>30023</v>
      </c>
      <c r="I147" s="13">
        <f t="shared" si="16"/>
        <v>25568.999960304543</v>
      </c>
      <c r="J147" s="20">
        <f t="shared" si="17"/>
        <v>3.6233301162719727</v>
      </c>
      <c r="K147">
        <f t="shared" si="18"/>
        <v>-5.6269319938175855E-3</v>
      </c>
    </row>
    <row r="148" spans="1:11">
      <c r="A148" s="19" t="s">
        <v>51141</v>
      </c>
      <c r="B148" s="19" t="s">
        <v>51140</v>
      </c>
      <c r="C148" s="19">
        <v>-3.421875</v>
      </c>
      <c r="D148" s="19">
        <v>1572013360.5409701</v>
      </c>
      <c r="G148" s="26">
        <f t="shared" si="14"/>
        <v>4</v>
      </c>
      <c r="H148" s="24">
        <f t="shared" si="15"/>
        <v>30023</v>
      </c>
      <c r="I148" s="13">
        <f t="shared" si="16"/>
        <v>25568.999960394965</v>
      </c>
      <c r="J148" s="20">
        <f t="shared" si="17"/>
        <v>3.6456100940704346</v>
      </c>
      <c r="K148">
        <f t="shared" si="18"/>
        <v>2.1855680061824145E-3</v>
      </c>
    </row>
    <row r="149" spans="1:11">
      <c r="A149" s="19" t="s">
        <v>51141</v>
      </c>
      <c r="B149" s="19" t="s">
        <v>51140</v>
      </c>
      <c r="C149" s="19">
        <v>-3.421875</v>
      </c>
      <c r="D149" s="19">
        <v>1572013360.56422</v>
      </c>
      <c r="G149" s="26">
        <f t="shared" si="14"/>
        <v>4</v>
      </c>
      <c r="H149" s="24">
        <f t="shared" si="15"/>
        <v>30023</v>
      </c>
      <c r="I149" s="13">
        <f t="shared" si="16"/>
        <v>25568.999960394965</v>
      </c>
      <c r="J149" s="20">
        <f t="shared" si="17"/>
        <v>3.6688599586486816</v>
      </c>
      <c r="K149">
        <f t="shared" si="18"/>
        <v>2.1855680061824145E-3</v>
      </c>
    </row>
    <row r="150" spans="1:11">
      <c r="A150" s="19" t="s">
        <v>51141</v>
      </c>
      <c r="B150" s="19" t="s">
        <v>51140</v>
      </c>
      <c r="C150" s="19">
        <v>-3.421875</v>
      </c>
      <c r="D150" s="19">
        <v>1572013360.5851099</v>
      </c>
      <c r="G150" s="26">
        <f t="shared" si="14"/>
        <v>4</v>
      </c>
      <c r="H150" s="24">
        <f t="shared" si="15"/>
        <v>30023</v>
      </c>
      <c r="I150" s="13">
        <f t="shared" si="16"/>
        <v>25568.999960394965</v>
      </c>
      <c r="J150" s="20">
        <f t="shared" si="17"/>
        <v>3.6897499561309814</v>
      </c>
      <c r="K150">
        <f t="shared" si="18"/>
        <v>2.1855680061824145E-3</v>
      </c>
    </row>
    <row r="151" spans="1:11">
      <c r="A151" s="19" t="s">
        <v>51141</v>
      </c>
      <c r="B151" s="19" t="s">
        <v>51140</v>
      </c>
      <c r="C151" s="19">
        <v>-3.421875</v>
      </c>
      <c r="D151" s="19">
        <v>1572013360.6064601</v>
      </c>
      <c r="G151" s="26">
        <f t="shared" si="14"/>
        <v>4</v>
      </c>
      <c r="H151" s="24">
        <f t="shared" si="15"/>
        <v>30023</v>
      </c>
      <c r="I151" s="13">
        <f t="shared" si="16"/>
        <v>25568.999960394965</v>
      </c>
      <c r="J151" s="20">
        <f t="shared" si="17"/>
        <v>3.7111001014709473</v>
      </c>
      <c r="K151">
        <f t="shared" si="18"/>
        <v>2.1855680061824145E-3</v>
      </c>
    </row>
    <row r="152" spans="1:11">
      <c r="A152" s="19" t="s">
        <v>51141</v>
      </c>
      <c r="B152" s="19" t="s">
        <v>51140</v>
      </c>
      <c r="C152" s="19">
        <v>-3.4296875</v>
      </c>
      <c r="D152" s="19">
        <v>1572013360.6304801</v>
      </c>
      <c r="G152" s="26">
        <f t="shared" si="14"/>
        <v>4</v>
      </c>
      <c r="H152" s="24">
        <f t="shared" si="15"/>
        <v>30023</v>
      </c>
      <c r="I152" s="13">
        <f t="shared" si="16"/>
        <v>25568.999960304543</v>
      </c>
      <c r="J152" s="20">
        <f t="shared" si="17"/>
        <v>3.7351200580596924</v>
      </c>
      <c r="K152">
        <f t="shared" si="18"/>
        <v>-5.6269319938175855E-3</v>
      </c>
    </row>
    <row r="153" spans="1:11">
      <c r="A153" s="19" t="s">
        <v>51141</v>
      </c>
      <c r="B153" s="19" t="s">
        <v>51140</v>
      </c>
      <c r="C153" s="19">
        <v>-3.421875</v>
      </c>
      <c r="D153" s="19">
        <v>1572013360.65466</v>
      </c>
      <c r="G153" s="26">
        <f t="shared" si="14"/>
        <v>4</v>
      </c>
      <c r="H153" s="24">
        <f t="shared" si="15"/>
        <v>30023</v>
      </c>
      <c r="I153" s="13">
        <f t="shared" si="16"/>
        <v>25568.999960394965</v>
      </c>
      <c r="J153" s="20">
        <f t="shared" si="17"/>
        <v>3.7592999935150146</v>
      </c>
      <c r="K153">
        <f t="shared" si="18"/>
        <v>2.1855680061824145E-3</v>
      </c>
    </row>
    <row r="154" spans="1:11">
      <c r="A154" s="19" t="s">
        <v>51141</v>
      </c>
      <c r="B154" s="19" t="s">
        <v>51140</v>
      </c>
      <c r="C154" s="19">
        <v>-3.421875</v>
      </c>
      <c r="D154" s="19">
        <v>1572013360.6765399</v>
      </c>
      <c r="G154" s="26">
        <f t="shared" si="14"/>
        <v>4</v>
      </c>
      <c r="H154" s="24">
        <f t="shared" si="15"/>
        <v>30023</v>
      </c>
      <c r="I154" s="13">
        <f t="shared" si="16"/>
        <v>25568.999960394965</v>
      </c>
      <c r="J154" s="20">
        <f t="shared" si="17"/>
        <v>3.7811799049377441</v>
      </c>
      <c r="K154">
        <f t="shared" si="18"/>
        <v>2.1855680061824145E-3</v>
      </c>
    </row>
    <row r="155" spans="1:11">
      <c r="A155" s="19" t="s">
        <v>51141</v>
      </c>
      <c r="B155" s="19" t="s">
        <v>51140</v>
      </c>
      <c r="C155" s="19">
        <v>-3.4296875</v>
      </c>
      <c r="D155" s="19">
        <v>1572013360.6994901</v>
      </c>
      <c r="G155" s="26">
        <f t="shared" si="14"/>
        <v>4</v>
      </c>
      <c r="H155" s="24">
        <f t="shared" si="15"/>
        <v>30023</v>
      </c>
      <c r="I155" s="13">
        <f t="shared" si="16"/>
        <v>25568.999960304543</v>
      </c>
      <c r="J155" s="20">
        <f t="shared" si="17"/>
        <v>3.8041300773620605</v>
      </c>
      <c r="K155">
        <f t="shared" si="18"/>
        <v>-5.6269319938175855E-3</v>
      </c>
    </row>
    <row r="156" spans="1:11">
      <c r="A156" s="19" t="s">
        <v>51141</v>
      </c>
      <c r="B156" s="19" t="s">
        <v>51140</v>
      </c>
      <c r="C156" s="19">
        <v>-3.4296875</v>
      </c>
      <c r="D156" s="19">
        <v>1572013360.7202201</v>
      </c>
      <c r="G156" s="26">
        <f t="shared" si="14"/>
        <v>4</v>
      </c>
      <c r="H156" s="24">
        <f t="shared" si="15"/>
        <v>30023</v>
      </c>
      <c r="I156" s="13">
        <f t="shared" si="16"/>
        <v>25568.999960304543</v>
      </c>
      <c r="J156" s="20">
        <f t="shared" si="17"/>
        <v>3.8248600959777832</v>
      </c>
      <c r="K156">
        <f t="shared" si="18"/>
        <v>-5.6269319938175855E-3</v>
      </c>
    </row>
    <row r="157" spans="1:11">
      <c r="A157" s="19" t="s">
        <v>51141</v>
      </c>
      <c r="B157" s="19" t="s">
        <v>51140</v>
      </c>
      <c r="C157" s="19">
        <v>-3.421875</v>
      </c>
      <c r="D157" s="19">
        <v>1572013360.74561</v>
      </c>
      <c r="G157" s="26">
        <f t="shared" si="14"/>
        <v>4</v>
      </c>
      <c r="H157" s="24">
        <f t="shared" si="15"/>
        <v>30023</v>
      </c>
      <c r="I157" s="13">
        <f t="shared" si="16"/>
        <v>25568.999960394965</v>
      </c>
      <c r="J157" s="20">
        <f t="shared" si="17"/>
        <v>3.8502500057220459</v>
      </c>
      <c r="K157">
        <f t="shared" si="18"/>
        <v>2.1855680061824145E-3</v>
      </c>
    </row>
    <row r="158" spans="1:11">
      <c r="A158" s="19" t="s">
        <v>51141</v>
      </c>
      <c r="B158" s="19" t="s">
        <v>51140</v>
      </c>
      <c r="C158" s="19">
        <v>-3.421875</v>
      </c>
      <c r="D158" s="19">
        <v>1572013360.7707901</v>
      </c>
      <c r="G158" s="26">
        <f t="shared" si="14"/>
        <v>4</v>
      </c>
      <c r="H158" s="24">
        <f t="shared" si="15"/>
        <v>30023</v>
      </c>
      <c r="I158" s="13">
        <f t="shared" si="16"/>
        <v>25568.999960394965</v>
      </c>
      <c r="J158" s="20">
        <f t="shared" si="17"/>
        <v>3.8754301071166992</v>
      </c>
      <c r="K158">
        <f t="shared" si="18"/>
        <v>2.1855680061824145E-3</v>
      </c>
    </row>
    <row r="159" spans="1:11">
      <c r="A159" s="19" t="s">
        <v>51141</v>
      </c>
      <c r="B159" s="19" t="s">
        <v>51140</v>
      </c>
      <c r="C159" s="19">
        <v>-3.4140625</v>
      </c>
      <c r="D159" s="19">
        <v>1572013360.7964201</v>
      </c>
      <c r="G159" s="26">
        <f t="shared" si="14"/>
        <v>4</v>
      </c>
      <c r="H159" s="24">
        <f t="shared" si="15"/>
        <v>30023</v>
      </c>
      <c r="I159" s="13">
        <f t="shared" si="16"/>
        <v>25568.999960485387</v>
      </c>
      <c r="J159" s="20">
        <f t="shared" si="17"/>
        <v>3.9010601043701172</v>
      </c>
      <c r="K159">
        <f t="shared" si="18"/>
        <v>9.9980680061824145E-3</v>
      </c>
    </row>
    <row r="160" spans="1:11">
      <c r="A160" s="19" t="s">
        <v>51141</v>
      </c>
      <c r="B160" s="19" t="s">
        <v>51140</v>
      </c>
      <c r="C160" s="19">
        <v>-3.421875</v>
      </c>
      <c r="D160" s="19">
        <v>1572013360.8222499</v>
      </c>
      <c r="G160" s="26">
        <f t="shared" si="14"/>
        <v>4</v>
      </c>
      <c r="H160" s="24">
        <f t="shared" si="15"/>
        <v>30023</v>
      </c>
      <c r="I160" s="13">
        <f t="shared" si="16"/>
        <v>25568.999960394965</v>
      </c>
      <c r="J160" s="20">
        <f t="shared" si="17"/>
        <v>3.9268898963928223</v>
      </c>
      <c r="K160">
        <f t="shared" si="18"/>
        <v>2.1855680061824145E-3</v>
      </c>
    </row>
    <row r="161" spans="1:11">
      <c r="A161" s="19" t="s">
        <v>51141</v>
      </c>
      <c r="B161" s="19" t="s">
        <v>51140</v>
      </c>
      <c r="C161" s="19">
        <v>-3.421875</v>
      </c>
      <c r="D161" s="19">
        <v>1572013360.84917</v>
      </c>
      <c r="G161" s="26">
        <f t="shared" si="14"/>
        <v>4</v>
      </c>
      <c r="H161" s="24">
        <f t="shared" si="15"/>
        <v>30023</v>
      </c>
      <c r="I161" s="13">
        <f t="shared" si="16"/>
        <v>25568.999960394965</v>
      </c>
      <c r="J161" s="20">
        <f t="shared" si="17"/>
        <v>3.9538099765777588</v>
      </c>
      <c r="K161">
        <f t="shared" si="18"/>
        <v>2.1855680061824145E-3</v>
      </c>
    </row>
    <row r="162" spans="1:11">
      <c r="A162" s="19" t="s">
        <v>51141</v>
      </c>
      <c r="B162" s="19" t="s">
        <v>51140</v>
      </c>
      <c r="C162" s="19">
        <v>-3.421875</v>
      </c>
      <c r="D162" s="19">
        <v>1572013360.8757801</v>
      </c>
      <c r="G162" s="26">
        <f t="shared" si="14"/>
        <v>4</v>
      </c>
      <c r="H162" s="24">
        <f t="shared" si="15"/>
        <v>30023</v>
      </c>
      <c r="I162" s="13">
        <f t="shared" si="16"/>
        <v>25568.999960394965</v>
      </c>
      <c r="J162" s="20">
        <f t="shared" si="17"/>
        <v>3.9804201126098633</v>
      </c>
      <c r="K162">
        <f t="shared" si="18"/>
        <v>2.1855680061824145E-3</v>
      </c>
    </row>
    <row r="163" spans="1:11">
      <c r="A163" s="19" t="s">
        <v>51141</v>
      </c>
      <c r="B163" s="19" t="s">
        <v>51140</v>
      </c>
      <c r="C163" s="19">
        <v>-3.4140625</v>
      </c>
      <c r="D163" s="19">
        <v>1572013360.9001</v>
      </c>
      <c r="G163" s="26">
        <f t="shared" si="14"/>
        <v>4</v>
      </c>
      <c r="H163" s="24">
        <f t="shared" si="15"/>
        <v>30023</v>
      </c>
      <c r="I163" s="13">
        <f t="shared" si="16"/>
        <v>25568.999960485387</v>
      </c>
      <c r="J163" s="20">
        <f t="shared" si="17"/>
        <v>4.0047399997711182</v>
      </c>
      <c r="K163">
        <f t="shared" si="18"/>
        <v>9.9980680061824145E-3</v>
      </c>
    </row>
    <row r="164" spans="1:11">
      <c r="A164" s="19" t="s">
        <v>51141</v>
      </c>
      <c r="B164" s="19" t="s">
        <v>51140</v>
      </c>
      <c r="C164" s="19">
        <v>-3.40625</v>
      </c>
      <c r="D164" s="19">
        <v>1572013360.9295001</v>
      </c>
      <c r="G164" s="26">
        <f t="shared" si="14"/>
        <v>4</v>
      </c>
      <c r="H164" s="24">
        <f t="shared" si="15"/>
        <v>30023</v>
      </c>
      <c r="I164" s="13">
        <f t="shared" si="16"/>
        <v>25568.999960575809</v>
      </c>
      <c r="J164" s="20">
        <f t="shared" si="17"/>
        <v>4.0341401100158691</v>
      </c>
      <c r="K164">
        <f t="shared" si="18"/>
        <v>1.7810568006182415E-2</v>
      </c>
    </row>
    <row r="165" spans="1:11">
      <c r="A165" s="19" t="s">
        <v>51141</v>
      </c>
      <c r="B165" s="19" t="s">
        <v>51140</v>
      </c>
      <c r="C165" s="19">
        <v>-3.4140625</v>
      </c>
      <c r="D165" s="19">
        <v>1572013360.9509499</v>
      </c>
      <c r="G165" s="26">
        <f t="shared" si="14"/>
        <v>4</v>
      </c>
      <c r="H165" s="24">
        <f t="shared" si="15"/>
        <v>30023</v>
      </c>
      <c r="I165" s="13">
        <f t="shared" si="16"/>
        <v>25568.999960485387</v>
      </c>
      <c r="J165" s="20">
        <f t="shared" si="17"/>
        <v>4.0555899143218994</v>
      </c>
      <c r="K165">
        <f t="shared" si="18"/>
        <v>9.9980680061824145E-3</v>
      </c>
    </row>
    <row r="166" spans="1:11">
      <c r="A166" s="19" t="s">
        <v>51141</v>
      </c>
      <c r="B166" s="19" t="s">
        <v>51140</v>
      </c>
      <c r="C166" s="19">
        <v>-3.4140625</v>
      </c>
      <c r="D166" s="19">
        <v>1572013360.97205</v>
      </c>
      <c r="G166" s="26">
        <f t="shared" si="14"/>
        <v>4</v>
      </c>
      <c r="H166" s="24">
        <f t="shared" si="15"/>
        <v>30023</v>
      </c>
      <c r="I166" s="13">
        <f t="shared" si="16"/>
        <v>25568.999960485387</v>
      </c>
      <c r="J166" s="20">
        <f t="shared" si="17"/>
        <v>4.0766899585723877</v>
      </c>
      <c r="K166">
        <f t="shared" si="18"/>
        <v>9.9980680061824145E-3</v>
      </c>
    </row>
    <row r="167" spans="1:11">
      <c r="A167" s="19" t="s">
        <v>51141</v>
      </c>
      <c r="B167" s="19" t="s">
        <v>51140</v>
      </c>
      <c r="C167" s="19">
        <v>-3.4140625</v>
      </c>
      <c r="D167" s="19">
        <v>1572013360.9937999</v>
      </c>
      <c r="G167" s="26">
        <f t="shared" si="14"/>
        <v>4</v>
      </c>
      <c r="H167" s="24">
        <f t="shared" si="15"/>
        <v>30023</v>
      </c>
      <c r="I167" s="13">
        <f t="shared" si="16"/>
        <v>25568.999960485387</v>
      </c>
      <c r="J167" s="20">
        <f t="shared" si="17"/>
        <v>4.0984399318695068</v>
      </c>
      <c r="K167">
        <f t="shared" si="18"/>
        <v>9.9980680061824145E-3</v>
      </c>
    </row>
    <row r="168" spans="1:11">
      <c r="A168" s="19" t="s">
        <v>51141</v>
      </c>
      <c r="B168" s="19" t="s">
        <v>51140</v>
      </c>
      <c r="C168" s="19">
        <v>-3.40625</v>
      </c>
      <c r="D168" s="19">
        <v>1572013361.0139401</v>
      </c>
      <c r="G168" s="26">
        <f t="shared" si="14"/>
        <v>4</v>
      </c>
      <c r="H168" s="24">
        <f t="shared" si="15"/>
        <v>30023</v>
      </c>
      <c r="I168" s="13">
        <f t="shared" si="16"/>
        <v>25568.999960575809</v>
      </c>
      <c r="J168" s="20">
        <f t="shared" si="17"/>
        <v>4.1185801029205322</v>
      </c>
      <c r="K168">
        <f t="shared" si="18"/>
        <v>1.7810568006182415E-2</v>
      </c>
    </row>
    <row r="169" spans="1:11">
      <c r="A169" s="19" t="s">
        <v>51141</v>
      </c>
      <c r="B169" s="19" t="s">
        <v>51140</v>
      </c>
      <c r="C169" s="19">
        <v>-3.4140625</v>
      </c>
      <c r="D169" s="19">
        <v>1572013361.0447199</v>
      </c>
      <c r="G169" s="26">
        <f t="shared" si="14"/>
        <v>4</v>
      </c>
      <c r="H169" s="24">
        <f t="shared" si="15"/>
        <v>30023</v>
      </c>
      <c r="I169" s="13">
        <f t="shared" si="16"/>
        <v>25568.999960485387</v>
      </c>
      <c r="J169" s="20">
        <f t="shared" si="17"/>
        <v>4.1493599414825439</v>
      </c>
      <c r="K169">
        <f t="shared" si="18"/>
        <v>9.9980680061824145E-3</v>
      </c>
    </row>
    <row r="170" spans="1:11">
      <c r="A170" s="19" t="s">
        <v>51141</v>
      </c>
      <c r="B170" s="19" t="s">
        <v>51140</v>
      </c>
      <c r="C170" s="19">
        <v>-3.4140625</v>
      </c>
      <c r="D170" s="19">
        <v>1572013361.07337</v>
      </c>
      <c r="G170" s="26">
        <f t="shared" si="14"/>
        <v>4</v>
      </c>
      <c r="H170" s="24">
        <f t="shared" si="15"/>
        <v>30023</v>
      </c>
      <c r="I170" s="13">
        <f t="shared" si="16"/>
        <v>25568.999960485387</v>
      </c>
      <c r="J170" s="20">
        <f t="shared" si="17"/>
        <v>4.1780099868774414</v>
      </c>
      <c r="K170">
        <f t="shared" si="18"/>
        <v>9.9980680061824145E-3</v>
      </c>
    </row>
    <row r="171" spans="1:11">
      <c r="A171" s="19" t="s">
        <v>51141</v>
      </c>
      <c r="B171" s="19" t="s">
        <v>51140</v>
      </c>
      <c r="C171" s="19">
        <v>-3.421875</v>
      </c>
      <c r="D171" s="19">
        <v>1572013361.0982499</v>
      </c>
      <c r="G171" s="26">
        <f t="shared" si="14"/>
        <v>4</v>
      </c>
      <c r="H171" s="24">
        <f t="shared" si="15"/>
        <v>30023</v>
      </c>
      <c r="I171" s="13">
        <f t="shared" si="16"/>
        <v>25568.999960394965</v>
      </c>
      <c r="J171" s="20">
        <f t="shared" si="17"/>
        <v>4.2028899192810059</v>
      </c>
      <c r="K171">
        <f t="shared" si="18"/>
        <v>2.1855680061824145E-3</v>
      </c>
    </row>
    <row r="172" spans="1:11">
      <c r="A172" s="19" t="s">
        <v>51141</v>
      </c>
      <c r="B172" s="19" t="s">
        <v>51140</v>
      </c>
      <c r="C172" s="19">
        <v>-3.4296875</v>
      </c>
      <c r="D172" s="19">
        <v>1572013361.1249399</v>
      </c>
      <c r="G172" s="26">
        <f t="shared" si="14"/>
        <v>4</v>
      </c>
      <c r="H172" s="24">
        <f t="shared" si="15"/>
        <v>30023</v>
      </c>
      <c r="I172" s="13">
        <f t="shared" si="16"/>
        <v>25568.999960304543</v>
      </c>
      <c r="J172" s="20">
        <f t="shared" si="17"/>
        <v>4.2295799255371094</v>
      </c>
      <c r="K172">
        <f t="shared" si="18"/>
        <v>-5.6269319938175855E-3</v>
      </c>
    </row>
    <row r="173" spans="1:11">
      <c r="A173" s="19" t="s">
        <v>51141</v>
      </c>
      <c r="B173" s="19" t="s">
        <v>51140</v>
      </c>
      <c r="C173" s="19">
        <v>-3.4296875</v>
      </c>
      <c r="D173" s="19">
        <v>1572013361.1514101</v>
      </c>
      <c r="G173" s="26">
        <f t="shared" si="14"/>
        <v>4</v>
      </c>
      <c r="H173" s="24">
        <f t="shared" si="15"/>
        <v>30023</v>
      </c>
      <c r="I173" s="13">
        <f t="shared" si="16"/>
        <v>25568.999960304543</v>
      </c>
      <c r="J173" s="20">
        <f t="shared" si="17"/>
        <v>4.2560501098632813</v>
      </c>
      <c r="K173">
        <f t="shared" si="18"/>
        <v>-5.6269319938175855E-3</v>
      </c>
    </row>
    <row r="174" spans="1:11">
      <c r="A174" s="19" t="s">
        <v>51141</v>
      </c>
      <c r="B174" s="19" t="s">
        <v>51140</v>
      </c>
      <c r="C174" s="19">
        <v>-3.4296875</v>
      </c>
      <c r="D174" s="19">
        <v>1572013361.17785</v>
      </c>
      <c r="G174" s="26">
        <f t="shared" si="14"/>
        <v>4</v>
      </c>
      <c r="H174" s="24">
        <f t="shared" si="15"/>
        <v>30023</v>
      </c>
      <c r="I174" s="13">
        <f t="shared" si="16"/>
        <v>25568.999960304543</v>
      </c>
      <c r="J174" s="20">
        <f t="shared" si="17"/>
        <v>4.2824900150299072</v>
      </c>
      <c r="K174">
        <f t="shared" si="18"/>
        <v>-5.6269319938175855E-3</v>
      </c>
    </row>
    <row r="175" spans="1:11">
      <c r="A175" s="19" t="s">
        <v>51141</v>
      </c>
      <c r="B175" s="19" t="s">
        <v>51140</v>
      </c>
      <c r="C175" s="19">
        <v>-3.4296875</v>
      </c>
      <c r="D175" s="19">
        <v>1572013361.2084701</v>
      </c>
      <c r="G175" s="26">
        <f t="shared" si="14"/>
        <v>4</v>
      </c>
      <c r="H175" s="24">
        <f t="shared" si="15"/>
        <v>30023</v>
      </c>
      <c r="I175" s="13">
        <f t="shared" si="16"/>
        <v>25568.999960304543</v>
      </c>
      <c r="J175" s="20">
        <f t="shared" si="17"/>
        <v>4.3131101131439209</v>
      </c>
      <c r="K175">
        <f t="shared" si="18"/>
        <v>-5.6269319938175855E-3</v>
      </c>
    </row>
    <row r="176" spans="1:11">
      <c r="A176" s="19" t="s">
        <v>51141</v>
      </c>
      <c r="B176" s="19" t="s">
        <v>51140</v>
      </c>
      <c r="C176" s="19">
        <v>-3.4296875</v>
      </c>
      <c r="D176" s="19">
        <v>1572013361.2314501</v>
      </c>
      <c r="G176" s="26">
        <f t="shared" si="14"/>
        <v>4</v>
      </c>
      <c r="H176" s="24">
        <f t="shared" si="15"/>
        <v>30023</v>
      </c>
      <c r="I176" s="13">
        <f t="shared" si="16"/>
        <v>25568.999960304543</v>
      </c>
      <c r="J176" s="20">
        <f t="shared" si="17"/>
        <v>4.336090087890625</v>
      </c>
      <c r="K176">
        <f t="shared" si="18"/>
        <v>-5.6269319938175855E-3</v>
      </c>
    </row>
    <row r="177" spans="1:11">
      <c r="A177" s="19" t="s">
        <v>51141</v>
      </c>
      <c r="B177" s="19" t="s">
        <v>51140</v>
      </c>
      <c r="C177" s="19">
        <v>-3.4296875</v>
      </c>
      <c r="D177" s="19">
        <v>1572013361.2542801</v>
      </c>
      <c r="G177" s="26">
        <f t="shared" si="14"/>
        <v>4</v>
      </c>
      <c r="H177" s="24">
        <f t="shared" si="15"/>
        <v>30023</v>
      </c>
      <c r="I177" s="13">
        <f t="shared" si="16"/>
        <v>25568.999960304543</v>
      </c>
      <c r="J177" s="20">
        <f t="shared" si="17"/>
        <v>4.3589200973510742</v>
      </c>
      <c r="K177">
        <f t="shared" si="18"/>
        <v>-5.6269319938175855E-3</v>
      </c>
    </row>
    <row r="178" spans="1:11">
      <c r="A178" s="19" t="s">
        <v>51141</v>
      </c>
      <c r="B178" s="19" t="s">
        <v>51140</v>
      </c>
      <c r="C178" s="19">
        <v>-3.4296875</v>
      </c>
      <c r="D178" s="19">
        <v>1572013361.27619</v>
      </c>
      <c r="G178" s="26">
        <f t="shared" ref="G178:G241" si="19">VALUE(A178)</f>
        <v>4</v>
      </c>
      <c r="H178" s="24">
        <f t="shared" ref="H178:H241" si="20">VALUE(B178)</f>
        <v>30023</v>
      </c>
      <c r="I178" s="13">
        <f t="shared" ref="I178:I241" si="21">(((C178/60)/60)/24)+DATE(1970,1,1)</f>
        <v>25568.999960304543</v>
      </c>
      <c r="J178" s="20">
        <f t="shared" ref="J178:J241" si="22">D178-MIN(D:D)</f>
        <v>4.3808300495147705</v>
      </c>
      <c r="K178">
        <f t="shared" si="18"/>
        <v>-5.6269319938175855E-3</v>
      </c>
    </row>
    <row r="179" spans="1:11">
      <c r="A179" s="19" t="s">
        <v>51141</v>
      </c>
      <c r="B179" s="19" t="s">
        <v>51140</v>
      </c>
      <c r="C179" s="19">
        <v>-3.4296875</v>
      </c>
      <c r="D179" s="19">
        <v>1572013361.29619</v>
      </c>
      <c r="G179" s="26">
        <f t="shared" si="19"/>
        <v>4</v>
      </c>
      <c r="H179" s="24">
        <f t="shared" si="20"/>
        <v>30023</v>
      </c>
      <c r="I179" s="13">
        <f t="shared" si="21"/>
        <v>25568.999960304543</v>
      </c>
      <c r="J179" s="20">
        <f t="shared" si="22"/>
        <v>4.4008300304412842</v>
      </c>
      <c r="K179">
        <f t="shared" si="18"/>
        <v>-5.6269319938175855E-3</v>
      </c>
    </row>
    <row r="180" spans="1:11">
      <c r="A180" s="19" t="s">
        <v>51141</v>
      </c>
      <c r="B180" s="19" t="s">
        <v>51140</v>
      </c>
      <c r="C180" s="19">
        <v>-3.4296875</v>
      </c>
      <c r="D180" s="19">
        <v>1572013361.31722</v>
      </c>
      <c r="G180" s="26">
        <f t="shared" si="19"/>
        <v>4</v>
      </c>
      <c r="H180" s="24">
        <f t="shared" si="20"/>
        <v>30023</v>
      </c>
      <c r="I180" s="13">
        <f t="shared" si="21"/>
        <v>25568.999960304543</v>
      </c>
      <c r="J180" s="20">
        <f t="shared" si="22"/>
        <v>4.4218599796295166</v>
      </c>
      <c r="K180">
        <f t="shared" si="18"/>
        <v>-5.6269319938175855E-3</v>
      </c>
    </row>
    <row r="181" spans="1:11">
      <c r="A181" s="19" t="s">
        <v>51141</v>
      </c>
      <c r="B181" s="19" t="s">
        <v>51140</v>
      </c>
      <c r="C181" s="19">
        <v>-3.4296875</v>
      </c>
      <c r="D181" s="19">
        <v>1572013361.3385999</v>
      </c>
      <c r="G181" s="26">
        <f t="shared" si="19"/>
        <v>4</v>
      </c>
      <c r="H181" s="24">
        <f t="shared" si="20"/>
        <v>30023</v>
      </c>
      <c r="I181" s="13">
        <f t="shared" si="21"/>
        <v>25568.999960304543</v>
      </c>
      <c r="J181" s="20">
        <f t="shared" si="22"/>
        <v>4.4432399272918701</v>
      </c>
      <c r="K181">
        <f t="shared" si="18"/>
        <v>-5.6269319938175855E-3</v>
      </c>
    </row>
    <row r="182" spans="1:11">
      <c r="A182" s="19" t="s">
        <v>51141</v>
      </c>
      <c r="B182" s="19" t="s">
        <v>51140</v>
      </c>
      <c r="C182" s="19">
        <v>-3.421875</v>
      </c>
      <c r="D182" s="19">
        <v>1572013361.3627501</v>
      </c>
      <c r="G182" s="26">
        <f t="shared" si="19"/>
        <v>4</v>
      </c>
      <c r="H182" s="24">
        <f t="shared" si="20"/>
        <v>30023</v>
      </c>
      <c r="I182" s="13">
        <f t="shared" si="21"/>
        <v>25568.999960394965</v>
      </c>
      <c r="J182" s="20">
        <f t="shared" si="22"/>
        <v>4.4673900604248047</v>
      </c>
      <c r="K182">
        <f t="shared" si="18"/>
        <v>2.1855680061824145E-3</v>
      </c>
    </row>
    <row r="183" spans="1:11">
      <c r="A183" s="19" t="s">
        <v>51141</v>
      </c>
      <c r="B183" s="19" t="s">
        <v>51140</v>
      </c>
      <c r="C183" s="19">
        <v>-3.421875</v>
      </c>
      <c r="D183" s="19">
        <v>1572013361.38328</v>
      </c>
      <c r="G183" s="26">
        <f t="shared" si="19"/>
        <v>4</v>
      </c>
      <c r="H183" s="24">
        <f t="shared" si="20"/>
        <v>30023</v>
      </c>
      <c r="I183" s="13">
        <f t="shared" si="21"/>
        <v>25568.999960394965</v>
      </c>
      <c r="J183" s="20">
        <f t="shared" si="22"/>
        <v>4.4879200458526611</v>
      </c>
      <c r="K183">
        <f t="shared" si="18"/>
        <v>2.1855680061824145E-3</v>
      </c>
    </row>
    <row r="184" spans="1:11">
      <c r="A184" s="19" t="s">
        <v>51141</v>
      </c>
      <c r="B184" s="19" t="s">
        <v>51140</v>
      </c>
      <c r="C184" s="19">
        <v>-3.4296875</v>
      </c>
      <c r="D184" s="19">
        <v>1572013361.4044299</v>
      </c>
      <c r="G184" s="26">
        <f t="shared" si="19"/>
        <v>4</v>
      </c>
      <c r="H184" s="24">
        <f t="shared" si="20"/>
        <v>30023</v>
      </c>
      <c r="I184" s="13">
        <f t="shared" si="21"/>
        <v>25568.999960304543</v>
      </c>
      <c r="J184" s="20">
        <f t="shared" si="22"/>
        <v>4.5090699195861816</v>
      </c>
      <c r="K184">
        <f t="shared" si="18"/>
        <v>-5.6269319938175855E-3</v>
      </c>
    </row>
    <row r="185" spans="1:11">
      <c r="A185" s="19" t="s">
        <v>51141</v>
      </c>
      <c r="B185" s="19" t="s">
        <v>51140</v>
      </c>
      <c r="C185" s="19">
        <v>-3.421875</v>
      </c>
      <c r="D185" s="19">
        <v>1572013361.4263899</v>
      </c>
      <c r="G185" s="26">
        <f t="shared" si="19"/>
        <v>4</v>
      </c>
      <c r="H185" s="24">
        <f t="shared" si="20"/>
        <v>30023</v>
      </c>
      <c r="I185" s="13">
        <f t="shared" si="21"/>
        <v>25568.999960394965</v>
      </c>
      <c r="J185" s="20">
        <f t="shared" si="22"/>
        <v>4.5310299396514893</v>
      </c>
      <c r="K185">
        <f t="shared" si="18"/>
        <v>2.1855680061824145E-3</v>
      </c>
    </row>
    <row r="186" spans="1:11">
      <c r="A186" s="19" t="s">
        <v>51141</v>
      </c>
      <c r="B186" s="19" t="s">
        <v>51140</v>
      </c>
      <c r="C186" s="19">
        <v>-3.421875</v>
      </c>
      <c r="D186" s="19">
        <v>1572013361.44912</v>
      </c>
      <c r="G186" s="26">
        <f t="shared" si="19"/>
        <v>4</v>
      </c>
      <c r="H186" s="24">
        <f t="shared" si="20"/>
        <v>30023</v>
      </c>
      <c r="I186" s="13">
        <f t="shared" si="21"/>
        <v>25568.999960394965</v>
      </c>
      <c r="J186" s="20">
        <f t="shared" si="22"/>
        <v>4.5537600517272949</v>
      </c>
      <c r="K186">
        <f t="shared" si="18"/>
        <v>2.1855680061824145E-3</v>
      </c>
    </row>
    <row r="187" spans="1:11">
      <c r="A187" s="19" t="s">
        <v>51141</v>
      </c>
      <c r="B187" s="19" t="s">
        <v>51140</v>
      </c>
      <c r="C187" s="19">
        <v>-3.453125</v>
      </c>
      <c r="D187" s="19">
        <v>1572013361.47047</v>
      </c>
      <c r="G187" s="26">
        <f t="shared" si="19"/>
        <v>4</v>
      </c>
      <c r="H187" s="24">
        <f t="shared" si="20"/>
        <v>30023</v>
      </c>
      <c r="I187" s="13">
        <f t="shared" si="21"/>
        <v>25568.999960033274</v>
      </c>
      <c r="J187" s="20">
        <f t="shared" si="22"/>
        <v>4.5751099586486816</v>
      </c>
      <c r="K187">
        <f t="shared" si="18"/>
        <v>-2.9064431993817585E-2</v>
      </c>
    </row>
    <row r="188" spans="1:11">
      <c r="A188" s="19" t="s">
        <v>51141</v>
      </c>
      <c r="B188" s="19" t="s">
        <v>51140</v>
      </c>
      <c r="C188" s="19">
        <v>-3.4140625</v>
      </c>
      <c r="D188" s="19">
        <v>1572013361.4923999</v>
      </c>
      <c r="G188" s="26">
        <f t="shared" si="19"/>
        <v>4</v>
      </c>
      <c r="H188" s="24">
        <f t="shared" si="20"/>
        <v>30023</v>
      </c>
      <c r="I188" s="13">
        <f t="shared" si="21"/>
        <v>25568.999960485387</v>
      </c>
      <c r="J188" s="20">
        <f t="shared" si="22"/>
        <v>4.5970399379730225</v>
      </c>
      <c r="K188">
        <f t="shared" si="18"/>
        <v>9.9980680061824145E-3</v>
      </c>
    </row>
    <row r="189" spans="1:11">
      <c r="A189" s="19" t="s">
        <v>51141</v>
      </c>
      <c r="B189" s="19" t="s">
        <v>51140</v>
      </c>
      <c r="C189" s="19">
        <v>-3.4140625</v>
      </c>
      <c r="D189" s="19">
        <v>1572013361.5151701</v>
      </c>
      <c r="G189" s="26">
        <f t="shared" si="19"/>
        <v>4</v>
      </c>
      <c r="H189" s="24">
        <f t="shared" si="20"/>
        <v>30023</v>
      </c>
      <c r="I189" s="13">
        <f t="shared" si="21"/>
        <v>25568.999960485387</v>
      </c>
      <c r="J189" s="20">
        <f t="shared" si="22"/>
        <v>4.6198101043701172</v>
      </c>
      <c r="K189">
        <f t="shared" si="18"/>
        <v>9.9980680061824145E-3</v>
      </c>
    </row>
    <row r="190" spans="1:11">
      <c r="A190" s="19" t="s">
        <v>51141</v>
      </c>
      <c r="B190" s="19" t="s">
        <v>51140</v>
      </c>
      <c r="C190" s="19">
        <v>-3.421875</v>
      </c>
      <c r="D190" s="19">
        <v>1572013361.5363901</v>
      </c>
      <c r="G190" s="26">
        <f t="shared" si="19"/>
        <v>4</v>
      </c>
      <c r="H190" s="24">
        <f t="shared" si="20"/>
        <v>30023</v>
      </c>
      <c r="I190" s="13">
        <f t="shared" si="21"/>
        <v>25568.999960394965</v>
      </c>
      <c r="J190" s="20">
        <f t="shared" si="22"/>
        <v>4.6410300731658936</v>
      </c>
      <c r="K190">
        <f t="shared" si="18"/>
        <v>2.1855680061824145E-3</v>
      </c>
    </row>
    <row r="191" spans="1:11">
      <c r="A191" s="19" t="s">
        <v>51141</v>
      </c>
      <c r="B191" s="19" t="s">
        <v>51140</v>
      </c>
      <c r="C191" s="19">
        <v>-3.4296875</v>
      </c>
      <c r="D191" s="19">
        <v>1572013361.5585201</v>
      </c>
      <c r="G191" s="26">
        <f t="shared" si="19"/>
        <v>4</v>
      </c>
      <c r="H191" s="24">
        <f t="shared" si="20"/>
        <v>30023</v>
      </c>
      <c r="I191" s="13">
        <f t="shared" si="21"/>
        <v>25568.999960304543</v>
      </c>
      <c r="J191" s="20">
        <f t="shared" si="22"/>
        <v>4.6631600856781006</v>
      </c>
      <c r="K191">
        <f t="shared" si="18"/>
        <v>-5.6269319938175855E-3</v>
      </c>
    </row>
    <row r="192" spans="1:11">
      <c r="A192" s="19" t="s">
        <v>51141</v>
      </c>
      <c r="B192" s="19" t="s">
        <v>51140</v>
      </c>
      <c r="C192" s="19">
        <v>-3.4140625</v>
      </c>
      <c r="D192" s="19">
        <v>1572013361.58131</v>
      </c>
      <c r="G192" s="26">
        <f t="shared" si="19"/>
        <v>4</v>
      </c>
      <c r="H192" s="24">
        <f t="shared" si="20"/>
        <v>30023</v>
      </c>
      <c r="I192" s="13">
        <f t="shared" si="21"/>
        <v>25568.999960485387</v>
      </c>
      <c r="J192" s="20">
        <f t="shared" si="22"/>
        <v>4.6859500408172607</v>
      </c>
      <c r="K192">
        <f t="shared" si="18"/>
        <v>9.9980680061824145E-3</v>
      </c>
    </row>
    <row r="193" spans="1:11">
      <c r="A193" s="19" t="s">
        <v>51141</v>
      </c>
      <c r="B193" s="19" t="s">
        <v>51140</v>
      </c>
      <c r="C193" s="19">
        <v>-3.4140625</v>
      </c>
      <c r="D193" s="19">
        <v>1572013361.60217</v>
      </c>
      <c r="G193" s="26">
        <f t="shared" si="19"/>
        <v>4</v>
      </c>
      <c r="H193" s="24">
        <f t="shared" si="20"/>
        <v>30023</v>
      </c>
      <c r="I193" s="13">
        <f t="shared" si="21"/>
        <v>25568.999960485387</v>
      </c>
      <c r="J193" s="20">
        <f t="shared" si="22"/>
        <v>4.7068099975585938</v>
      </c>
      <c r="K193">
        <f t="shared" si="18"/>
        <v>9.9980680061824145E-3</v>
      </c>
    </row>
    <row r="194" spans="1:11">
      <c r="A194" s="19" t="s">
        <v>51141</v>
      </c>
      <c r="B194" s="19" t="s">
        <v>51140</v>
      </c>
      <c r="C194" s="19">
        <v>-3.421875</v>
      </c>
      <c r="D194" s="19">
        <v>1572013361.6245899</v>
      </c>
      <c r="G194" s="26">
        <f t="shared" si="19"/>
        <v>4</v>
      </c>
      <c r="H194" s="24">
        <f t="shared" si="20"/>
        <v>30023</v>
      </c>
      <c r="I194" s="13">
        <f t="shared" si="21"/>
        <v>25568.999960394965</v>
      </c>
      <c r="J194" s="20">
        <f t="shared" si="22"/>
        <v>4.7292299270629883</v>
      </c>
      <c r="K194">
        <f t="shared" si="18"/>
        <v>2.1855680061824145E-3</v>
      </c>
    </row>
    <row r="195" spans="1:11">
      <c r="A195" s="19" t="s">
        <v>51141</v>
      </c>
      <c r="B195" s="19" t="s">
        <v>51140</v>
      </c>
      <c r="C195" s="19">
        <v>-3.421875</v>
      </c>
      <c r="D195" s="19">
        <v>1572013361.6471801</v>
      </c>
      <c r="G195" s="26">
        <f t="shared" si="19"/>
        <v>4</v>
      </c>
      <c r="H195" s="24">
        <f t="shared" si="20"/>
        <v>30023</v>
      </c>
      <c r="I195" s="13">
        <f t="shared" si="21"/>
        <v>25568.999960394965</v>
      </c>
      <c r="J195" s="20">
        <f t="shared" si="22"/>
        <v>4.7518200874328613</v>
      </c>
      <c r="K195">
        <f t="shared" ref="K195:K258" si="23">C195-$L$2</f>
        <v>2.1855680061824145E-3</v>
      </c>
    </row>
    <row r="196" spans="1:11">
      <c r="A196" s="19" t="s">
        <v>51141</v>
      </c>
      <c r="B196" s="19" t="s">
        <v>51140</v>
      </c>
      <c r="C196" s="19">
        <v>-3.4140625</v>
      </c>
      <c r="D196" s="19">
        <v>1572013361.67154</v>
      </c>
      <c r="G196" s="26">
        <f t="shared" si="19"/>
        <v>4</v>
      </c>
      <c r="H196" s="24">
        <f t="shared" si="20"/>
        <v>30023</v>
      </c>
      <c r="I196" s="13">
        <f t="shared" si="21"/>
        <v>25568.999960485387</v>
      </c>
      <c r="J196" s="20">
        <f t="shared" si="22"/>
        <v>4.7761800289154053</v>
      </c>
      <c r="K196">
        <f t="shared" si="23"/>
        <v>9.9980680061824145E-3</v>
      </c>
    </row>
    <row r="197" spans="1:11">
      <c r="A197" s="19" t="s">
        <v>51141</v>
      </c>
      <c r="B197" s="19" t="s">
        <v>51140</v>
      </c>
      <c r="C197" s="19">
        <v>-3.4140625</v>
      </c>
      <c r="D197" s="19">
        <v>1572013361.69315</v>
      </c>
      <c r="G197" s="26">
        <f t="shared" si="19"/>
        <v>4</v>
      </c>
      <c r="H197" s="24">
        <f t="shared" si="20"/>
        <v>30023</v>
      </c>
      <c r="I197" s="13">
        <f t="shared" si="21"/>
        <v>25568.999960485387</v>
      </c>
      <c r="J197" s="20">
        <f t="shared" si="22"/>
        <v>4.7977900505065918</v>
      </c>
      <c r="K197">
        <f t="shared" si="23"/>
        <v>9.9980680061824145E-3</v>
      </c>
    </row>
    <row r="198" spans="1:11">
      <c r="A198" s="19" t="s">
        <v>51141</v>
      </c>
      <c r="B198" s="19" t="s">
        <v>51140</v>
      </c>
      <c r="C198" s="19">
        <v>-3.421875</v>
      </c>
      <c r="D198" s="19">
        <v>1572013361.71349</v>
      </c>
      <c r="G198" s="26">
        <f t="shared" si="19"/>
        <v>4</v>
      </c>
      <c r="H198" s="24">
        <f t="shared" si="20"/>
        <v>30023</v>
      </c>
      <c r="I198" s="13">
        <f t="shared" si="21"/>
        <v>25568.999960394965</v>
      </c>
      <c r="J198" s="20">
        <f t="shared" si="22"/>
        <v>4.8181300163269043</v>
      </c>
      <c r="K198">
        <f t="shared" si="23"/>
        <v>2.1855680061824145E-3</v>
      </c>
    </row>
    <row r="199" spans="1:11">
      <c r="A199" s="19" t="s">
        <v>51141</v>
      </c>
      <c r="B199" s="19" t="s">
        <v>51140</v>
      </c>
      <c r="C199" s="19">
        <v>-3.421875</v>
      </c>
      <c r="D199" s="19">
        <v>1572013361.7368901</v>
      </c>
      <c r="G199" s="26">
        <f t="shared" si="19"/>
        <v>4</v>
      </c>
      <c r="H199" s="24">
        <f t="shared" si="20"/>
        <v>30023</v>
      </c>
      <c r="I199" s="13">
        <f t="shared" si="21"/>
        <v>25568.999960394965</v>
      </c>
      <c r="J199" s="20">
        <f t="shared" si="22"/>
        <v>4.8415300846099854</v>
      </c>
      <c r="K199">
        <f t="shared" si="23"/>
        <v>2.1855680061824145E-3</v>
      </c>
    </row>
    <row r="200" spans="1:11">
      <c r="A200" s="19" t="s">
        <v>51141</v>
      </c>
      <c r="B200" s="19" t="s">
        <v>51140</v>
      </c>
      <c r="C200" s="19">
        <v>-3.4296875</v>
      </c>
      <c r="D200" s="19">
        <v>1572013361.7618799</v>
      </c>
      <c r="G200" s="26">
        <f t="shared" si="19"/>
        <v>4</v>
      </c>
      <c r="H200" s="24">
        <f t="shared" si="20"/>
        <v>30023</v>
      </c>
      <c r="I200" s="13">
        <f t="shared" si="21"/>
        <v>25568.999960304543</v>
      </c>
      <c r="J200" s="20">
        <f t="shared" si="22"/>
        <v>4.8665199279785156</v>
      </c>
      <c r="K200">
        <f t="shared" si="23"/>
        <v>-5.6269319938175855E-3</v>
      </c>
    </row>
    <row r="201" spans="1:11">
      <c r="A201" s="19" t="s">
        <v>51141</v>
      </c>
      <c r="B201" s="19" t="s">
        <v>51140</v>
      </c>
      <c r="C201" s="19">
        <v>-3.4140625</v>
      </c>
      <c r="D201" s="19">
        <v>1572013361.7881</v>
      </c>
      <c r="G201" s="26">
        <f t="shared" si="19"/>
        <v>4</v>
      </c>
      <c r="H201" s="24">
        <f t="shared" si="20"/>
        <v>30023</v>
      </c>
      <c r="I201" s="13">
        <f t="shared" si="21"/>
        <v>25568.999960485387</v>
      </c>
      <c r="J201" s="20">
        <f t="shared" si="22"/>
        <v>4.89274001121521</v>
      </c>
      <c r="K201">
        <f t="shared" si="23"/>
        <v>9.9980680061824145E-3</v>
      </c>
    </row>
    <row r="202" spans="1:11">
      <c r="A202" s="19" t="s">
        <v>51141</v>
      </c>
      <c r="B202" s="19" t="s">
        <v>51140</v>
      </c>
      <c r="C202" s="19">
        <v>-3.421875</v>
      </c>
      <c r="D202" s="19">
        <v>1572013361.81603</v>
      </c>
      <c r="G202" s="26">
        <f t="shared" si="19"/>
        <v>4</v>
      </c>
      <c r="H202" s="24">
        <f t="shared" si="20"/>
        <v>30023</v>
      </c>
      <c r="I202" s="13">
        <f t="shared" si="21"/>
        <v>25568.999960394965</v>
      </c>
      <c r="J202" s="20">
        <f t="shared" si="22"/>
        <v>4.9206700325012207</v>
      </c>
      <c r="K202">
        <f t="shared" si="23"/>
        <v>2.1855680061824145E-3</v>
      </c>
    </row>
    <row r="203" spans="1:11">
      <c r="A203" s="19" t="s">
        <v>51141</v>
      </c>
      <c r="B203" s="19" t="s">
        <v>51140</v>
      </c>
      <c r="C203" s="19">
        <v>-3.4140625</v>
      </c>
      <c r="D203" s="19">
        <v>1572013361.8451099</v>
      </c>
      <c r="G203" s="26">
        <f t="shared" si="19"/>
        <v>4</v>
      </c>
      <c r="H203" s="24">
        <f t="shared" si="20"/>
        <v>30023</v>
      </c>
      <c r="I203" s="13">
        <f t="shared" si="21"/>
        <v>25568.999960485387</v>
      </c>
      <c r="J203" s="20">
        <f t="shared" si="22"/>
        <v>4.9497499465942383</v>
      </c>
      <c r="K203">
        <f t="shared" si="23"/>
        <v>9.9980680061824145E-3</v>
      </c>
    </row>
    <row r="204" spans="1:11">
      <c r="A204" s="19" t="s">
        <v>51141</v>
      </c>
      <c r="B204" s="19" t="s">
        <v>51140</v>
      </c>
      <c r="C204" s="19">
        <v>-3.421875</v>
      </c>
      <c r="D204" s="19">
        <v>1572013361.87376</v>
      </c>
      <c r="G204" s="26">
        <f t="shared" si="19"/>
        <v>4</v>
      </c>
      <c r="H204" s="24">
        <f t="shared" si="20"/>
        <v>30023</v>
      </c>
      <c r="I204" s="13">
        <f t="shared" si="21"/>
        <v>25568.999960394965</v>
      </c>
      <c r="J204" s="20">
        <f t="shared" si="22"/>
        <v>4.9783999919891357</v>
      </c>
      <c r="K204">
        <f t="shared" si="23"/>
        <v>2.1855680061824145E-3</v>
      </c>
    </row>
    <row r="205" spans="1:11">
      <c r="A205" s="19" t="s">
        <v>51141</v>
      </c>
      <c r="B205" s="19" t="s">
        <v>51140</v>
      </c>
      <c r="C205" s="19">
        <v>-3.421875</v>
      </c>
      <c r="D205" s="19">
        <v>1572013361.90031</v>
      </c>
      <c r="G205" s="26">
        <f t="shared" si="19"/>
        <v>4</v>
      </c>
      <c r="H205" s="24">
        <f t="shared" si="20"/>
        <v>30023</v>
      </c>
      <c r="I205" s="13">
        <f t="shared" si="21"/>
        <v>25568.999960394965</v>
      </c>
      <c r="J205" s="20">
        <f t="shared" si="22"/>
        <v>5.0049500465393066</v>
      </c>
      <c r="K205">
        <f t="shared" si="23"/>
        <v>2.1855680061824145E-3</v>
      </c>
    </row>
    <row r="206" spans="1:11">
      <c r="A206" s="19" t="s">
        <v>51141</v>
      </c>
      <c r="B206" s="19" t="s">
        <v>51140</v>
      </c>
      <c r="C206" s="19">
        <v>-3.421875</v>
      </c>
      <c r="D206" s="19">
        <v>1572013361.9295499</v>
      </c>
      <c r="G206" s="26">
        <f t="shared" si="19"/>
        <v>4</v>
      </c>
      <c r="H206" s="24">
        <f t="shared" si="20"/>
        <v>30023</v>
      </c>
      <c r="I206" s="13">
        <f t="shared" si="21"/>
        <v>25568.999960394965</v>
      </c>
      <c r="J206" s="20">
        <f t="shared" si="22"/>
        <v>5.0341899394989014</v>
      </c>
      <c r="K206">
        <f t="shared" si="23"/>
        <v>2.1855680061824145E-3</v>
      </c>
    </row>
    <row r="207" spans="1:11">
      <c r="A207" s="19" t="s">
        <v>51141</v>
      </c>
      <c r="B207" s="19" t="s">
        <v>51140</v>
      </c>
      <c r="C207" s="19">
        <v>-3.4296875</v>
      </c>
      <c r="D207" s="19">
        <v>1572013361.95345</v>
      </c>
      <c r="G207" s="26">
        <f t="shared" si="19"/>
        <v>4</v>
      </c>
      <c r="H207" s="24">
        <f t="shared" si="20"/>
        <v>30023</v>
      </c>
      <c r="I207" s="13">
        <f t="shared" si="21"/>
        <v>25568.999960304543</v>
      </c>
      <c r="J207" s="20">
        <f t="shared" si="22"/>
        <v>5.0580899715423584</v>
      </c>
      <c r="K207">
        <f t="shared" si="23"/>
        <v>-5.6269319938175855E-3</v>
      </c>
    </row>
    <row r="208" spans="1:11">
      <c r="A208" s="19" t="s">
        <v>51141</v>
      </c>
      <c r="B208" s="19" t="s">
        <v>51140</v>
      </c>
      <c r="C208" s="19">
        <v>-3.421875</v>
      </c>
      <c r="D208" s="19">
        <v>1572013361.97545</v>
      </c>
      <c r="G208" s="26">
        <f t="shared" si="19"/>
        <v>4</v>
      </c>
      <c r="H208" s="24">
        <f t="shared" si="20"/>
        <v>30023</v>
      </c>
      <c r="I208" s="13">
        <f t="shared" si="21"/>
        <v>25568.999960394965</v>
      </c>
      <c r="J208" s="20">
        <f t="shared" si="22"/>
        <v>5.0800900459289551</v>
      </c>
      <c r="K208">
        <f t="shared" si="23"/>
        <v>2.1855680061824145E-3</v>
      </c>
    </row>
    <row r="209" spans="1:11">
      <c r="A209" s="19" t="s">
        <v>51141</v>
      </c>
      <c r="B209" s="19" t="s">
        <v>51140</v>
      </c>
      <c r="C209" s="19">
        <v>-3.4296875</v>
      </c>
      <c r="D209" s="19">
        <v>1572013361.99841</v>
      </c>
      <c r="G209" s="26">
        <f t="shared" si="19"/>
        <v>4</v>
      </c>
      <c r="H209" s="24">
        <f t="shared" si="20"/>
        <v>30023</v>
      </c>
      <c r="I209" s="13">
        <f t="shared" si="21"/>
        <v>25568.999960304543</v>
      </c>
      <c r="J209" s="20">
        <f t="shared" si="22"/>
        <v>5.1030499935150146</v>
      </c>
      <c r="K209">
        <f t="shared" si="23"/>
        <v>-5.6269319938175855E-3</v>
      </c>
    </row>
    <row r="210" spans="1:11">
      <c r="A210" s="19" t="s">
        <v>51141</v>
      </c>
      <c r="B210" s="19" t="s">
        <v>51140</v>
      </c>
      <c r="C210" s="19">
        <v>-3.421875</v>
      </c>
      <c r="D210" s="19">
        <v>1572013362.01947</v>
      </c>
      <c r="G210" s="26">
        <f t="shared" si="19"/>
        <v>4</v>
      </c>
      <c r="H210" s="24">
        <f t="shared" si="20"/>
        <v>30023</v>
      </c>
      <c r="I210" s="13">
        <f t="shared" si="21"/>
        <v>25568.999960394965</v>
      </c>
      <c r="J210" s="20">
        <f t="shared" si="22"/>
        <v>5.1241099834442139</v>
      </c>
      <c r="K210">
        <f t="shared" si="23"/>
        <v>2.1855680061824145E-3</v>
      </c>
    </row>
    <row r="211" spans="1:11">
      <c r="A211" s="19" t="s">
        <v>51141</v>
      </c>
      <c r="B211" s="19" t="s">
        <v>51140</v>
      </c>
      <c r="C211" s="19">
        <v>-3.4140625</v>
      </c>
      <c r="D211" s="19">
        <v>1572013362.0414901</v>
      </c>
      <c r="G211" s="26">
        <f t="shared" si="19"/>
        <v>4</v>
      </c>
      <c r="H211" s="24">
        <f t="shared" si="20"/>
        <v>30023</v>
      </c>
      <c r="I211" s="13">
        <f t="shared" si="21"/>
        <v>25568.999960485387</v>
      </c>
      <c r="J211" s="20">
        <f t="shared" si="22"/>
        <v>5.1461300849914551</v>
      </c>
      <c r="K211">
        <f t="shared" si="23"/>
        <v>9.9980680061824145E-3</v>
      </c>
    </row>
    <row r="212" spans="1:11">
      <c r="A212" s="19" t="s">
        <v>51141</v>
      </c>
      <c r="B212" s="19" t="s">
        <v>51140</v>
      </c>
      <c r="C212" s="19">
        <v>-3.4140625</v>
      </c>
      <c r="D212" s="19">
        <v>1572013362.06426</v>
      </c>
      <c r="G212" s="26">
        <f t="shared" si="19"/>
        <v>4</v>
      </c>
      <c r="H212" s="24">
        <f t="shared" si="20"/>
        <v>30023</v>
      </c>
      <c r="I212" s="13">
        <f t="shared" si="21"/>
        <v>25568.999960485387</v>
      </c>
      <c r="J212" s="20">
        <f t="shared" si="22"/>
        <v>5.1689000129699707</v>
      </c>
      <c r="K212">
        <f t="shared" si="23"/>
        <v>9.9980680061824145E-3</v>
      </c>
    </row>
    <row r="213" spans="1:11">
      <c r="A213" s="19" t="s">
        <v>51141</v>
      </c>
      <c r="B213" s="19" t="s">
        <v>51140</v>
      </c>
      <c r="C213" s="19">
        <v>-3.4140625</v>
      </c>
      <c r="D213" s="19">
        <v>1572013362.0851901</v>
      </c>
      <c r="G213" s="26">
        <f t="shared" si="19"/>
        <v>4</v>
      </c>
      <c r="H213" s="24">
        <f t="shared" si="20"/>
        <v>30023</v>
      </c>
      <c r="I213" s="13">
        <f t="shared" si="21"/>
        <v>25568.999960485387</v>
      </c>
      <c r="J213" s="20">
        <f t="shared" si="22"/>
        <v>5.1898300647735596</v>
      </c>
      <c r="K213">
        <f t="shared" si="23"/>
        <v>9.9980680061824145E-3</v>
      </c>
    </row>
    <row r="214" spans="1:11">
      <c r="A214" s="19" t="s">
        <v>51141</v>
      </c>
      <c r="B214" s="19" t="s">
        <v>51140</v>
      </c>
      <c r="C214" s="19">
        <v>-3.4140625</v>
      </c>
      <c r="D214" s="19">
        <v>1572013362.1076</v>
      </c>
      <c r="G214" s="26">
        <f t="shared" si="19"/>
        <v>4</v>
      </c>
      <c r="H214" s="24">
        <f t="shared" si="20"/>
        <v>30023</v>
      </c>
      <c r="I214" s="13">
        <f t="shared" si="21"/>
        <v>25568.999960485387</v>
      </c>
      <c r="J214" s="20">
        <f t="shared" si="22"/>
        <v>5.2122399806976318</v>
      </c>
      <c r="K214">
        <f t="shared" si="23"/>
        <v>9.9980680061824145E-3</v>
      </c>
    </row>
    <row r="215" spans="1:11">
      <c r="A215" s="19" t="s">
        <v>51141</v>
      </c>
      <c r="B215" s="19" t="s">
        <v>51140</v>
      </c>
      <c r="C215" s="19">
        <v>-3.421875</v>
      </c>
      <c r="D215" s="19">
        <v>1572013362.13042</v>
      </c>
      <c r="G215" s="26">
        <f t="shared" si="19"/>
        <v>4</v>
      </c>
      <c r="H215" s="24">
        <f t="shared" si="20"/>
        <v>30023</v>
      </c>
      <c r="I215" s="13">
        <f t="shared" si="21"/>
        <v>25568.999960394965</v>
      </c>
      <c r="J215" s="20">
        <f t="shared" si="22"/>
        <v>5.2350599765777588</v>
      </c>
      <c r="K215">
        <f t="shared" si="23"/>
        <v>2.1855680061824145E-3</v>
      </c>
    </row>
    <row r="216" spans="1:11">
      <c r="A216" s="19" t="s">
        <v>51141</v>
      </c>
      <c r="B216" s="19" t="s">
        <v>51140</v>
      </c>
      <c r="C216" s="19">
        <v>-3.421875</v>
      </c>
      <c r="D216" s="19">
        <v>1572013362.1511199</v>
      </c>
      <c r="G216" s="26">
        <f t="shared" si="19"/>
        <v>4</v>
      </c>
      <c r="H216" s="24">
        <f t="shared" si="20"/>
        <v>30023</v>
      </c>
      <c r="I216" s="13">
        <f t="shared" si="21"/>
        <v>25568.999960394965</v>
      </c>
      <c r="J216" s="20">
        <f t="shared" si="22"/>
        <v>5.2557599544525146</v>
      </c>
      <c r="K216">
        <f t="shared" si="23"/>
        <v>2.1855680061824145E-3</v>
      </c>
    </row>
    <row r="217" spans="1:11">
      <c r="A217" s="19" t="s">
        <v>51141</v>
      </c>
      <c r="B217" s="19" t="s">
        <v>51140</v>
      </c>
      <c r="C217" s="19">
        <v>-3.4140625</v>
      </c>
      <c r="D217" s="19">
        <v>1572013362.1728201</v>
      </c>
      <c r="G217" s="26">
        <f t="shared" si="19"/>
        <v>4</v>
      </c>
      <c r="H217" s="24">
        <f t="shared" si="20"/>
        <v>30023</v>
      </c>
      <c r="I217" s="13">
        <f t="shared" si="21"/>
        <v>25568.999960485387</v>
      </c>
      <c r="J217" s="20">
        <f t="shared" si="22"/>
        <v>5.2774600982666016</v>
      </c>
      <c r="K217">
        <f t="shared" si="23"/>
        <v>9.9980680061824145E-3</v>
      </c>
    </row>
    <row r="218" spans="1:11">
      <c r="A218" s="19" t="s">
        <v>51141</v>
      </c>
      <c r="B218" s="19" t="s">
        <v>51140</v>
      </c>
      <c r="C218" s="19">
        <v>-3.4140625</v>
      </c>
      <c r="D218" s="19">
        <v>1572013362.1961601</v>
      </c>
      <c r="G218" s="26">
        <f t="shared" si="19"/>
        <v>4</v>
      </c>
      <c r="H218" s="24">
        <f t="shared" si="20"/>
        <v>30023</v>
      </c>
      <c r="I218" s="13">
        <f t="shared" si="21"/>
        <v>25568.999960485387</v>
      </c>
      <c r="J218" s="20">
        <f t="shared" si="22"/>
        <v>5.300800085067749</v>
      </c>
      <c r="K218">
        <f t="shared" si="23"/>
        <v>9.9980680061824145E-3</v>
      </c>
    </row>
    <row r="219" spans="1:11">
      <c r="A219" s="19" t="s">
        <v>51141</v>
      </c>
      <c r="B219" s="19" t="s">
        <v>51140</v>
      </c>
      <c r="C219" s="19">
        <v>-3.4140625</v>
      </c>
      <c r="D219" s="19">
        <v>1572013362.21714</v>
      </c>
      <c r="G219" s="26">
        <f t="shared" si="19"/>
        <v>4</v>
      </c>
      <c r="H219" s="24">
        <f t="shared" si="20"/>
        <v>30023</v>
      </c>
      <c r="I219" s="13">
        <f t="shared" si="21"/>
        <v>25568.999960485387</v>
      </c>
      <c r="J219" s="20">
        <f t="shared" si="22"/>
        <v>5.3217799663543701</v>
      </c>
      <c r="K219">
        <f t="shared" si="23"/>
        <v>9.9980680061824145E-3</v>
      </c>
    </row>
    <row r="220" spans="1:11">
      <c r="A220" s="19" t="s">
        <v>51141</v>
      </c>
      <c r="B220" s="19" t="s">
        <v>51140</v>
      </c>
      <c r="C220" s="19">
        <v>-3.4140625</v>
      </c>
      <c r="D220" s="19">
        <v>1572013362.2385499</v>
      </c>
      <c r="G220" s="26">
        <f t="shared" si="19"/>
        <v>4</v>
      </c>
      <c r="H220" s="24">
        <f t="shared" si="20"/>
        <v>30023</v>
      </c>
      <c r="I220" s="13">
        <f t="shared" si="21"/>
        <v>25568.999960485387</v>
      </c>
      <c r="J220" s="20">
        <f t="shared" si="22"/>
        <v>5.3431899547576904</v>
      </c>
      <c r="K220">
        <f t="shared" si="23"/>
        <v>9.9980680061824145E-3</v>
      </c>
    </row>
    <row r="221" spans="1:11">
      <c r="A221" s="19" t="s">
        <v>51141</v>
      </c>
      <c r="B221" s="19" t="s">
        <v>51140</v>
      </c>
      <c r="C221" s="19">
        <v>-3.4140625</v>
      </c>
      <c r="D221" s="19">
        <v>1572013362.2621</v>
      </c>
      <c r="G221" s="26">
        <f t="shared" si="19"/>
        <v>4</v>
      </c>
      <c r="H221" s="24">
        <f t="shared" si="20"/>
        <v>30023</v>
      </c>
      <c r="I221" s="13">
        <f t="shared" si="21"/>
        <v>25568.999960485387</v>
      </c>
      <c r="J221" s="20">
        <f t="shared" si="22"/>
        <v>5.3667399883270264</v>
      </c>
      <c r="K221">
        <f t="shared" si="23"/>
        <v>9.9980680061824145E-3</v>
      </c>
    </row>
    <row r="222" spans="1:11">
      <c r="A222" s="19" t="s">
        <v>51141</v>
      </c>
      <c r="B222" s="19" t="s">
        <v>51140</v>
      </c>
      <c r="C222" s="19">
        <v>-3.4140625</v>
      </c>
      <c r="D222" s="19">
        <v>1572013362.2831299</v>
      </c>
      <c r="G222" s="26">
        <f t="shared" si="19"/>
        <v>4</v>
      </c>
      <c r="H222" s="24">
        <f t="shared" si="20"/>
        <v>30023</v>
      </c>
      <c r="I222" s="13">
        <f t="shared" si="21"/>
        <v>25568.999960485387</v>
      </c>
      <c r="J222" s="20">
        <f t="shared" si="22"/>
        <v>5.3877699375152588</v>
      </c>
      <c r="K222">
        <f t="shared" si="23"/>
        <v>9.9980680061824145E-3</v>
      </c>
    </row>
    <row r="223" spans="1:11">
      <c r="A223" s="19" t="s">
        <v>51141</v>
      </c>
      <c r="B223" s="19" t="s">
        <v>51140</v>
      </c>
      <c r="C223" s="19">
        <v>-3.40625</v>
      </c>
      <c r="D223" s="19">
        <v>1572013362.3071799</v>
      </c>
      <c r="G223" s="26">
        <f t="shared" si="19"/>
        <v>4</v>
      </c>
      <c r="H223" s="24">
        <f t="shared" si="20"/>
        <v>30023</v>
      </c>
      <c r="I223" s="13">
        <f t="shared" si="21"/>
        <v>25568.999960575809</v>
      </c>
      <c r="J223" s="20">
        <f t="shared" si="22"/>
        <v>5.4118199348449707</v>
      </c>
      <c r="K223">
        <f t="shared" si="23"/>
        <v>1.7810568006182415E-2</v>
      </c>
    </row>
    <row r="224" spans="1:11">
      <c r="A224" s="19" t="s">
        <v>51141</v>
      </c>
      <c r="B224" s="19" t="s">
        <v>51140</v>
      </c>
      <c r="C224" s="19">
        <v>-3.4140625</v>
      </c>
      <c r="D224" s="19">
        <v>1572013362.3284099</v>
      </c>
      <c r="G224" s="26">
        <f t="shared" si="19"/>
        <v>4</v>
      </c>
      <c r="H224" s="24">
        <f t="shared" si="20"/>
        <v>30023</v>
      </c>
      <c r="I224" s="13">
        <f t="shared" si="21"/>
        <v>25568.999960485387</v>
      </c>
      <c r="J224" s="20">
        <f t="shared" si="22"/>
        <v>5.4330499172210693</v>
      </c>
      <c r="K224">
        <f t="shared" si="23"/>
        <v>9.9980680061824145E-3</v>
      </c>
    </row>
    <row r="225" spans="1:11">
      <c r="A225" s="19" t="s">
        <v>51141</v>
      </c>
      <c r="B225" s="19" t="s">
        <v>51140</v>
      </c>
      <c r="C225" s="19">
        <v>-3.4140625</v>
      </c>
      <c r="D225" s="19">
        <v>1572013362.3575699</v>
      </c>
      <c r="G225" s="26">
        <f t="shared" si="19"/>
        <v>4</v>
      </c>
      <c r="H225" s="24">
        <f t="shared" si="20"/>
        <v>30023</v>
      </c>
      <c r="I225" s="13">
        <f t="shared" si="21"/>
        <v>25568.999960485387</v>
      </c>
      <c r="J225" s="20">
        <f t="shared" si="22"/>
        <v>5.462209939956665</v>
      </c>
      <c r="K225">
        <f t="shared" si="23"/>
        <v>9.9980680061824145E-3</v>
      </c>
    </row>
    <row r="226" spans="1:11">
      <c r="A226" s="19" t="s">
        <v>51141</v>
      </c>
      <c r="B226" s="19" t="s">
        <v>51140</v>
      </c>
      <c r="C226" s="19">
        <v>-3.421875</v>
      </c>
      <c r="D226" s="19">
        <v>1572013362.3868101</v>
      </c>
      <c r="G226" s="26">
        <f t="shared" si="19"/>
        <v>4</v>
      </c>
      <c r="H226" s="24">
        <f t="shared" si="20"/>
        <v>30023</v>
      </c>
      <c r="I226" s="13">
        <f t="shared" si="21"/>
        <v>25568.999960394965</v>
      </c>
      <c r="J226" s="20">
        <f t="shared" si="22"/>
        <v>5.4914500713348389</v>
      </c>
      <c r="K226">
        <f t="shared" si="23"/>
        <v>2.1855680061824145E-3</v>
      </c>
    </row>
    <row r="227" spans="1:11">
      <c r="A227" s="19" t="s">
        <v>51141</v>
      </c>
      <c r="B227" s="19" t="s">
        <v>51140</v>
      </c>
      <c r="C227" s="19">
        <v>-3.4140625</v>
      </c>
      <c r="D227" s="19">
        <v>1572013362.41258</v>
      </c>
      <c r="G227" s="26">
        <f t="shared" si="19"/>
        <v>4</v>
      </c>
      <c r="H227" s="24">
        <f t="shared" si="20"/>
        <v>30023</v>
      </c>
      <c r="I227" s="13">
        <f t="shared" si="21"/>
        <v>25568.999960485387</v>
      </c>
      <c r="J227" s="20">
        <f t="shared" si="22"/>
        <v>5.5172200202941895</v>
      </c>
      <c r="K227">
        <f t="shared" si="23"/>
        <v>9.9980680061824145E-3</v>
      </c>
    </row>
    <row r="228" spans="1:11">
      <c r="A228" s="19" t="s">
        <v>51141</v>
      </c>
      <c r="B228" s="19" t="s">
        <v>51140</v>
      </c>
      <c r="C228" s="19">
        <v>-3.4140625</v>
      </c>
      <c r="D228" s="19">
        <v>1572013362.43839</v>
      </c>
      <c r="G228" s="26">
        <f t="shared" si="19"/>
        <v>4</v>
      </c>
      <c r="H228" s="24">
        <f t="shared" si="20"/>
        <v>30023</v>
      </c>
      <c r="I228" s="13">
        <f t="shared" si="21"/>
        <v>25568.999960485387</v>
      </c>
      <c r="J228" s="20">
        <f t="shared" si="22"/>
        <v>5.5430300235748291</v>
      </c>
      <c r="K228">
        <f t="shared" si="23"/>
        <v>9.9980680061824145E-3</v>
      </c>
    </row>
    <row r="229" spans="1:11">
      <c r="A229" s="19" t="s">
        <v>51141</v>
      </c>
      <c r="B229" s="19" t="s">
        <v>51140</v>
      </c>
      <c r="C229" s="19">
        <v>-3.40625</v>
      </c>
      <c r="D229" s="19">
        <v>1572013362.4635201</v>
      </c>
      <c r="G229" s="26">
        <f t="shared" si="19"/>
        <v>4</v>
      </c>
      <c r="H229" s="24">
        <f t="shared" si="20"/>
        <v>30023</v>
      </c>
      <c r="I229" s="13">
        <f t="shared" si="21"/>
        <v>25568.999960575809</v>
      </c>
      <c r="J229" s="20">
        <f t="shared" si="22"/>
        <v>5.5681600570678711</v>
      </c>
      <c r="K229">
        <f t="shared" si="23"/>
        <v>1.7810568006182415E-2</v>
      </c>
    </row>
    <row r="230" spans="1:11">
      <c r="A230" s="19" t="s">
        <v>51141</v>
      </c>
      <c r="B230" s="19" t="s">
        <v>51140</v>
      </c>
      <c r="C230" s="19">
        <v>-3.4140625</v>
      </c>
      <c r="D230" s="19">
        <v>1572013362.4899499</v>
      </c>
      <c r="G230" s="26">
        <f t="shared" si="19"/>
        <v>4</v>
      </c>
      <c r="H230" s="24">
        <f t="shared" si="20"/>
        <v>30023</v>
      </c>
      <c r="I230" s="13">
        <f t="shared" si="21"/>
        <v>25568.999960485387</v>
      </c>
      <c r="J230" s="20">
        <f t="shared" si="22"/>
        <v>5.5945899486541748</v>
      </c>
      <c r="K230">
        <f t="shared" si="23"/>
        <v>9.9980680061824145E-3</v>
      </c>
    </row>
    <row r="231" spans="1:11">
      <c r="A231" s="19" t="s">
        <v>51141</v>
      </c>
      <c r="B231" s="19" t="s">
        <v>51140</v>
      </c>
      <c r="C231" s="19">
        <v>-3.4140625</v>
      </c>
      <c r="D231" s="19">
        <v>1572013362.51753</v>
      </c>
      <c r="G231" s="26">
        <f t="shared" si="19"/>
        <v>4</v>
      </c>
      <c r="H231" s="24">
        <f t="shared" si="20"/>
        <v>30023</v>
      </c>
      <c r="I231" s="13">
        <f t="shared" si="21"/>
        <v>25568.999960485387</v>
      </c>
      <c r="J231" s="20">
        <f t="shared" si="22"/>
        <v>5.6221699714660645</v>
      </c>
      <c r="K231">
        <f t="shared" si="23"/>
        <v>9.9980680061824145E-3</v>
      </c>
    </row>
    <row r="232" spans="1:11">
      <c r="A232" s="19" t="s">
        <v>51141</v>
      </c>
      <c r="B232" s="19" t="s">
        <v>51140</v>
      </c>
      <c r="C232" s="19">
        <v>-3.4140625</v>
      </c>
      <c r="D232" s="19">
        <v>1572013362.5445199</v>
      </c>
      <c r="G232" s="26">
        <f t="shared" si="19"/>
        <v>4</v>
      </c>
      <c r="H232" s="24">
        <f t="shared" si="20"/>
        <v>30023</v>
      </c>
      <c r="I232" s="13">
        <f t="shared" si="21"/>
        <v>25568.999960485387</v>
      </c>
      <c r="J232" s="20">
        <f t="shared" si="22"/>
        <v>5.6491599082946777</v>
      </c>
      <c r="K232">
        <f t="shared" si="23"/>
        <v>9.9980680061824145E-3</v>
      </c>
    </row>
    <row r="233" spans="1:11">
      <c r="A233" s="19" t="s">
        <v>51141</v>
      </c>
      <c r="B233" s="19" t="s">
        <v>51140</v>
      </c>
      <c r="C233" s="19">
        <v>-3.4140625</v>
      </c>
      <c r="D233" s="19">
        <v>1572013362.5703199</v>
      </c>
      <c r="G233" s="26">
        <f t="shared" si="19"/>
        <v>4</v>
      </c>
      <c r="H233" s="24">
        <f t="shared" si="20"/>
        <v>30023</v>
      </c>
      <c r="I233" s="13">
        <f t="shared" si="21"/>
        <v>25568.999960485387</v>
      </c>
      <c r="J233" s="20">
        <f t="shared" si="22"/>
        <v>5.6749598979949951</v>
      </c>
      <c r="K233">
        <f t="shared" si="23"/>
        <v>9.9980680061824145E-3</v>
      </c>
    </row>
    <row r="234" spans="1:11">
      <c r="A234" s="19" t="s">
        <v>51141</v>
      </c>
      <c r="B234" s="19" t="s">
        <v>51140</v>
      </c>
      <c r="C234" s="19">
        <v>-3.421875</v>
      </c>
      <c r="D234" s="19">
        <v>1572013362.5955501</v>
      </c>
      <c r="G234" s="26">
        <f t="shared" si="19"/>
        <v>4</v>
      </c>
      <c r="H234" s="24">
        <f t="shared" si="20"/>
        <v>30023</v>
      </c>
      <c r="I234" s="13">
        <f t="shared" si="21"/>
        <v>25568.999960394965</v>
      </c>
      <c r="J234" s="20">
        <f t="shared" si="22"/>
        <v>5.7001900672912598</v>
      </c>
      <c r="K234">
        <f t="shared" si="23"/>
        <v>2.1855680061824145E-3</v>
      </c>
    </row>
    <row r="235" spans="1:11">
      <c r="A235" s="19" t="s">
        <v>51141</v>
      </c>
      <c r="B235" s="19" t="s">
        <v>51140</v>
      </c>
      <c r="C235" s="19">
        <v>-3.4140625</v>
      </c>
      <c r="D235" s="19">
        <v>1572013362.62185</v>
      </c>
      <c r="G235" s="26">
        <f t="shared" si="19"/>
        <v>4</v>
      </c>
      <c r="H235" s="24">
        <f t="shared" si="20"/>
        <v>30023</v>
      </c>
      <c r="I235" s="13">
        <f t="shared" si="21"/>
        <v>25568.999960485387</v>
      </c>
      <c r="J235" s="20">
        <f t="shared" si="22"/>
        <v>5.7264900207519531</v>
      </c>
      <c r="K235">
        <f t="shared" si="23"/>
        <v>9.9980680061824145E-3</v>
      </c>
    </row>
    <row r="236" spans="1:11">
      <c r="A236" s="19" t="s">
        <v>51141</v>
      </c>
      <c r="B236" s="19" t="s">
        <v>51140</v>
      </c>
      <c r="C236" s="19">
        <v>-3.4140625</v>
      </c>
      <c r="D236" s="19">
        <v>1572013362.6461201</v>
      </c>
      <c r="G236" s="26">
        <f t="shared" si="19"/>
        <v>4</v>
      </c>
      <c r="H236" s="24">
        <f t="shared" si="20"/>
        <v>30023</v>
      </c>
      <c r="I236" s="13">
        <f t="shared" si="21"/>
        <v>25568.999960485387</v>
      </c>
      <c r="J236" s="20">
        <f t="shared" si="22"/>
        <v>5.7507600784301758</v>
      </c>
      <c r="K236">
        <f t="shared" si="23"/>
        <v>9.9980680061824145E-3</v>
      </c>
    </row>
    <row r="237" spans="1:11">
      <c r="A237" s="19" t="s">
        <v>51141</v>
      </c>
      <c r="B237" s="19" t="s">
        <v>51140</v>
      </c>
      <c r="C237" s="19">
        <v>-3.40625</v>
      </c>
      <c r="D237" s="19">
        <v>1572013362.67292</v>
      </c>
      <c r="G237" s="26">
        <f t="shared" si="19"/>
        <v>4</v>
      </c>
      <c r="H237" s="24">
        <f t="shared" si="20"/>
        <v>30023</v>
      </c>
      <c r="I237" s="13">
        <f t="shared" si="21"/>
        <v>25568.999960575809</v>
      </c>
      <c r="J237" s="20">
        <f t="shared" si="22"/>
        <v>5.7775599956512451</v>
      </c>
      <c r="K237">
        <f t="shared" si="23"/>
        <v>1.7810568006182415E-2</v>
      </c>
    </row>
    <row r="238" spans="1:11">
      <c r="A238" s="19" t="s">
        <v>51141</v>
      </c>
      <c r="B238" s="19" t="s">
        <v>51140</v>
      </c>
      <c r="C238" s="19">
        <v>-3.4140625</v>
      </c>
      <c r="D238" s="19">
        <v>1572013362.69964</v>
      </c>
      <c r="G238" s="26">
        <f t="shared" si="19"/>
        <v>4</v>
      </c>
      <c r="H238" s="24">
        <f t="shared" si="20"/>
        <v>30023</v>
      </c>
      <c r="I238" s="13">
        <f t="shared" si="21"/>
        <v>25568.999960485387</v>
      </c>
      <c r="J238" s="20">
        <f t="shared" si="22"/>
        <v>5.8042800426483154</v>
      </c>
      <c r="K238">
        <f t="shared" si="23"/>
        <v>9.9980680061824145E-3</v>
      </c>
    </row>
    <row r="239" spans="1:11">
      <c r="A239" s="19" t="s">
        <v>51141</v>
      </c>
      <c r="B239" s="19" t="s">
        <v>51140</v>
      </c>
      <c r="C239" s="19">
        <v>-3.4140625</v>
      </c>
      <c r="D239" s="19">
        <v>1572013362.7276499</v>
      </c>
      <c r="G239" s="26">
        <f t="shared" si="19"/>
        <v>4</v>
      </c>
      <c r="H239" s="24">
        <f t="shared" si="20"/>
        <v>30023</v>
      </c>
      <c r="I239" s="13">
        <f t="shared" si="21"/>
        <v>25568.999960485387</v>
      </c>
      <c r="J239" s="20">
        <f t="shared" si="22"/>
        <v>5.8322899341583252</v>
      </c>
      <c r="K239">
        <f t="shared" si="23"/>
        <v>9.9980680061824145E-3</v>
      </c>
    </row>
    <row r="240" spans="1:11">
      <c r="A240" s="19" t="s">
        <v>51141</v>
      </c>
      <c r="B240" s="19" t="s">
        <v>51140</v>
      </c>
      <c r="C240" s="19">
        <v>-3.4140625</v>
      </c>
      <c r="D240" s="19">
        <v>1572013362.7536099</v>
      </c>
      <c r="G240" s="26">
        <f t="shared" si="19"/>
        <v>4</v>
      </c>
      <c r="H240" s="24">
        <f t="shared" si="20"/>
        <v>30023</v>
      </c>
      <c r="I240" s="13">
        <f t="shared" si="21"/>
        <v>25568.999960485387</v>
      </c>
      <c r="J240" s="20">
        <f t="shared" si="22"/>
        <v>5.8582499027252197</v>
      </c>
      <c r="K240">
        <f t="shared" si="23"/>
        <v>9.9980680061824145E-3</v>
      </c>
    </row>
    <row r="241" spans="1:11">
      <c r="A241" s="19" t="s">
        <v>51141</v>
      </c>
      <c r="B241" s="19" t="s">
        <v>51140</v>
      </c>
      <c r="C241" s="19">
        <v>-3.421875</v>
      </c>
      <c r="D241" s="19">
        <v>1572013362.7788899</v>
      </c>
      <c r="G241" s="26">
        <f t="shared" si="19"/>
        <v>4</v>
      </c>
      <c r="H241" s="24">
        <f t="shared" si="20"/>
        <v>30023</v>
      </c>
      <c r="I241" s="13">
        <f t="shared" si="21"/>
        <v>25568.999960394965</v>
      </c>
      <c r="J241" s="20">
        <f t="shared" si="22"/>
        <v>5.8835299015045166</v>
      </c>
      <c r="K241">
        <f t="shared" si="23"/>
        <v>2.1855680061824145E-3</v>
      </c>
    </row>
    <row r="242" spans="1:11">
      <c r="A242" s="19" t="s">
        <v>51141</v>
      </c>
      <c r="B242" s="19" t="s">
        <v>51140</v>
      </c>
      <c r="C242" s="19">
        <v>-3.421875</v>
      </c>
      <c r="D242" s="19">
        <v>1572013362.8045101</v>
      </c>
      <c r="G242" s="26">
        <f t="shared" ref="G242:G305" si="24">VALUE(A242)</f>
        <v>4</v>
      </c>
      <c r="H242" s="24">
        <f t="shared" ref="H242:H305" si="25">VALUE(B242)</f>
        <v>30023</v>
      </c>
      <c r="I242" s="13">
        <f t="shared" ref="I242:I305" si="26">(((C242/60)/60)/24)+DATE(1970,1,1)</f>
        <v>25568.999960394965</v>
      </c>
      <c r="J242" s="20">
        <f t="shared" ref="J242:J305" si="27">D242-MIN(D:D)</f>
        <v>5.9091501235961914</v>
      </c>
      <c r="K242">
        <f t="shared" si="23"/>
        <v>2.1855680061824145E-3</v>
      </c>
    </row>
    <row r="243" spans="1:11">
      <c r="A243" s="19" t="s">
        <v>51141</v>
      </c>
      <c r="B243" s="19" t="s">
        <v>51140</v>
      </c>
      <c r="C243" s="19">
        <v>-3.421875</v>
      </c>
      <c r="D243" s="19">
        <v>1572013362.82951</v>
      </c>
      <c r="G243" s="26">
        <f t="shared" si="24"/>
        <v>4</v>
      </c>
      <c r="H243" s="24">
        <f t="shared" si="25"/>
        <v>30023</v>
      </c>
      <c r="I243" s="13">
        <f t="shared" si="26"/>
        <v>25568.999960394965</v>
      </c>
      <c r="J243" s="20">
        <f t="shared" si="27"/>
        <v>5.9341499805450439</v>
      </c>
      <c r="K243">
        <f t="shared" si="23"/>
        <v>2.1855680061824145E-3</v>
      </c>
    </row>
    <row r="244" spans="1:11">
      <c r="A244" s="19" t="s">
        <v>51141</v>
      </c>
      <c r="B244" s="19" t="s">
        <v>51140</v>
      </c>
      <c r="C244" s="19">
        <v>-3.4140625</v>
      </c>
      <c r="D244" s="19">
        <v>1572013362.8563001</v>
      </c>
      <c r="G244" s="26">
        <f t="shared" si="24"/>
        <v>4</v>
      </c>
      <c r="H244" s="24">
        <f t="shared" si="25"/>
        <v>30023</v>
      </c>
      <c r="I244" s="13">
        <f t="shared" si="26"/>
        <v>25568.999960485387</v>
      </c>
      <c r="J244" s="20">
        <f t="shared" si="27"/>
        <v>5.9609401226043701</v>
      </c>
      <c r="K244">
        <f t="shared" si="23"/>
        <v>9.9980680061824145E-3</v>
      </c>
    </row>
    <row r="245" spans="1:11">
      <c r="A245" s="19" t="s">
        <v>51141</v>
      </c>
      <c r="B245" s="19" t="s">
        <v>51140</v>
      </c>
      <c r="C245" s="19">
        <v>-3.4140625</v>
      </c>
      <c r="D245" s="19">
        <v>1572013362.88235</v>
      </c>
      <c r="G245" s="26">
        <f t="shared" si="24"/>
        <v>4</v>
      </c>
      <c r="H245" s="24">
        <f t="shared" si="25"/>
        <v>30023</v>
      </c>
      <c r="I245" s="13">
        <f t="shared" si="26"/>
        <v>25568.999960485387</v>
      </c>
      <c r="J245" s="20">
        <f t="shared" si="27"/>
        <v>5.9869899749755859</v>
      </c>
      <c r="K245">
        <f t="shared" si="23"/>
        <v>9.9980680061824145E-3</v>
      </c>
    </row>
    <row r="246" spans="1:11">
      <c r="A246" s="19" t="s">
        <v>51141</v>
      </c>
      <c r="B246" s="19" t="s">
        <v>51140</v>
      </c>
      <c r="C246" s="19">
        <v>-3.40625</v>
      </c>
      <c r="D246" s="19">
        <v>1572013362.90765</v>
      </c>
      <c r="G246" s="26">
        <f t="shared" si="24"/>
        <v>4</v>
      </c>
      <c r="H246" s="24">
        <f t="shared" si="25"/>
        <v>30023</v>
      </c>
      <c r="I246" s="13">
        <f t="shared" si="26"/>
        <v>25568.999960575809</v>
      </c>
      <c r="J246" s="20">
        <f t="shared" si="27"/>
        <v>6.0122900009155273</v>
      </c>
      <c r="K246">
        <f t="shared" si="23"/>
        <v>1.7810568006182415E-2</v>
      </c>
    </row>
    <row r="247" spans="1:11">
      <c r="A247" s="19" t="s">
        <v>51141</v>
      </c>
      <c r="B247" s="19" t="s">
        <v>51140</v>
      </c>
      <c r="C247" s="19">
        <v>-3.4140625</v>
      </c>
      <c r="D247" s="19">
        <v>1572013362.9406099</v>
      </c>
      <c r="G247" s="26">
        <f t="shared" si="24"/>
        <v>4</v>
      </c>
      <c r="H247" s="24">
        <f t="shared" si="25"/>
        <v>30023</v>
      </c>
      <c r="I247" s="13">
        <f t="shared" si="26"/>
        <v>25568.999960485387</v>
      </c>
      <c r="J247" s="20">
        <f t="shared" si="27"/>
        <v>6.0452499389648438</v>
      </c>
      <c r="K247">
        <f t="shared" si="23"/>
        <v>9.9980680061824145E-3</v>
      </c>
    </row>
    <row r="248" spans="1:11">
      <c r="A248" s="19" t="s">
        <v>51141</v>
      </c>
      <c r="B248" s="19" t="s">
        <v>51140</v>
      </c>
      <c r="C248" s="19">
        <v>-3.421875</v>
      </c>
      <c r="D248" s="19">
        <v>1572013362.9667699</v>
      </c>
      <c r="G248" s="26">
        <f t="shared" si="24"/>
        <v>4</v>
      </c>
      <c r="H248" s="24">
        <f t="shared" si="25"/>
        <v>30023</v>
      </c>
      <c r="I248" s="13">
        <f t="shared" si="26"/>
        <v>25568.999960394965</v>
      </c>
      <c r="J248" s="20">
        <f t="shared" si="27"/>
        <v>6.0714099407196045</v>
      </c>
      <c r="K248">
        <f t="shared" si="23"/>
        <v>2.1855680061824145E-3</v>
      </c>
    </row>
    <row r="249" spans="1:11">
      <c r="A249" s="19" t="s">
        <v>51141</v>
      </c>
      <c r="B249" s="19" t="s">
        <v>51140</v>
      </c>
      <c r="C249" s="19">
        <v>-3.4140625</v>
      </c>
      <c r="D249" s="19">
        <v>1572013362.9934399</v>
      </c>
      <c r="G249" s="26">
        <f t="shared" si="24"/>
        <v>4</v>
      </c>
      <c r="H249" s="24">
        <f t="shared" si="25"/>
        <v>30023</v>
      </c>
      <c r="I249" s="13">
        <f t="shared" si="26"/>
        <v>25568.999960485387</v>
      </c>
      <c r="J249" s="20">
        <f t="shared" si="27"/>
        <v>6.0980799198150635</v>
      </c>
      <c r="K249">
        <f t="shared" si="23"/>
        <v>9.9980680061824145E-3</v>
      </c>
    </row>
    <row r="250" spans="1:11">
      <c r="A250" s="19" t="s">
        <v>51141</v>
      </c>
      <c r="B250" s="19" t="s">
        <v>51140</v>
      </c>
      <c r="C250" s="19">
        <v>-3.421875</v>
      </c>
      <c r="D250" s="19">
        <v>1572013363.01635</v>
      </c>
      <c r="G250" s="26">
        <f t="shared" si="24"/>
        <v>4</v>
      </c>
      <c r="H250" s="24">
        <f t="shared" si="25"/>
        <v>30023</v>
      </c>
      <c r="I250" s="13">
        <f t="shared" si="26"/>
        <v>25568.999960394965</v>
      </c>
      <c r="J250" s="20">
        <f t="shared" si="27"/>
        <v>6.1209900379180908</v>
      </c>
      <c r="K250">
        <f t="shared" si="23"/>
        <v>2.1855680061824145E-3</v>
      </c>
    </row>
    <row r="251" spans="1:11">
      <c r="A251" s="19" t="s">
        <v>51141</v>
      </c>
      <c r="B251" s="19" t="s">
        <v>51140</v>
      </c>
      <c r="C251" s="19">
        <v>-3.4140625</v>
      </c>
      <c r="D251" s="19">
        <v>1572013363.0413499</v>
      </c>
      <c r="G251" s="26">
        <f t="shared" si="24"/>
        <v>4</v>
      </c>
      <c r="H251" s="24">
        <f t="shared" si="25"/>
        <v>30023</v>
      </c>
      <c r="I251" s="13">
        <f t="shared" si="26"/>
        <v>25568.999960485387</v>
      </c>
      <c r="J251" s="20">
        <f t="shared" si="27"/>
        <v>6.1459898948669434</v>
      </c>
      <c r="K251">
        <f t="shared" si="23"/>
        <v>9.9980680061824145E-3</v>
      </c>
    </row>
    <row r="252" spans="1:11">
      <c r="A252" s="19" t="s">
        <v>51141</v>
      </c>
      <c r="B252" s="19" t="s">
        <v>51140</v>
      </c>
      <c r="C252" s="19">
        <v>-3.4140625</v>
      </c>
      <c r="D252" s="19">
        <v>1572013363.0645101</v>
      </c>
      <c r="G252" s="26">
        <f t="shared" si="24"/>
        <v>4</v>
      </c>
      <c r="H252" s="24">
        <f t="shared" si="25"/>
        <v>30023</v>
      </c>
      <c r="I252" s="13">
        <f t="shared" si="26"/>
        <v>25568.999960485387</v>
      </c>
      <c r="J252" s="20">
        <f t="shared" si="27"/>
        <v>6.1691501140594482</v>
      </c>
      <c r="K252">
        <f t="shared" si="23"/>
        <v>9.9980680061824145E-3</v>
      </c>
    </row>
    <row r="253" spans="1:11">
      <c r="A253" s="19" t="s">
        <v>51141</v>
      </c>
      <c r="B253" s="19" t="s">
        <v>51140</v>
      </c>
      <c r="C253" s="19">
        <v>-3.4140625</v>
      </c>
      <c r="D253" s="19">
        <v>1572013363.0882699</v>
      </c>
      <c r="G253" s="26">
        <f t="shared" si="24"/>
        <v>4</v>
      </c>
      <c r="H253" s="24">
        <f t="shared" si="25"/>
        <v>30023</v>
      </c>
      <c r="I253" s="13">
        <f t="shared" si="26"/>
        <v>25568.999960485387</v>
      </c>
      <c r="J253" s="20">
        <f t="shared" si="27"/>
        <v>6.1929099559783936</v>
      </c>
      <c r="K253">
        <f t="shared" si="23"/>
        <v>9.9980680061824145E-3</v>
      </c>
    </row>
    <row r="254" spans="1:11">
      <c r="A254" s="19" t="s">
        <v>51141</v>
      </c>
      <c r="B254" s="19" t="s">
        <v>51140</v>
      </c>
      <c r="C254" s="19">
        <v>-3.40625</v>
      </c>
      <c r="D254" s="19">
        <v>1572013363.1123099</v>
      </c>
      <c r="G254" s="26">
        <f t="shared" si="24"/>
        <v>4</v>
      </c>
      <c r="H254" s="24">
        <f t="shared" si="25"/>
        <v>30023</v>
      </c>
      <c r="I254" s="13">
        <f t="shared" si="26"/>
        <v>25568.999960575809</v>
      </c>
      <c r="J254" s="20">
        <f t="shared" si="27"/>
        <v>6.2169499397277832</v>
      </c>
      <c r="K254">
        <f t="shared" si="23"/>
        <v>1.7810568006182415E-2</v>
      </c>
    </row>
    <row r="255" spans="1:11">
      <c r="A255" s="19" t="s">
        <v>51141</v>
      </c>
      <c r="B255" s="19" t="s">
        <v>51140</v>
      </c>
      <c r="C255" s="19">
        <v>-3.4140625</v>
      </c>
      <c r="D255" s="19">
        <v>1572013363.1384201</v>
      </c>
      <c r="G255" s="26">
        <f t="shared" si="24"/>
        <v>4</v>
      </c>
      <c r="H255" s="24">
        <f t="shared" si="25"/>
        <v>30023</v>
      </c>
      <c r="I255" s="13">
        <f t="shared" si="26"/>
        <v>25568.999960485387</v>
      </c>
      <c r="J255" s="20">
        <f t="shared" si="27"/>
        <v>6.2430601119995117</v>
      </c>
      <c r="K255">
        <f t="shared" si="23"/>
        <v>9.9980680061824145E-3</v>
      </c>
    </row>
    <row r="256" spans="1:11">
      <c r="A256" s="19" t="s">
        <v>51141</v>
      </c>
      <c r="B256" s="19" t="s">
        <v>51140</v>
      </c>
      <c r="C256" s="19">
        <v>-3.421875</v>
      </c>
      <c r="D256" s="19">
        <v>1572013363.16555</v>
      </c>
      <c r="G256" s="26">
        <f t="shared" si="24"/>
        <v>4</v>
      </c>
      <c r="H256" s="24">
        <f t="shared" si="25"/>
        <v>30023</v>
      </c>
      <c r="I256" s="13">
        <f t="shared" si="26"/>
        <v>25568.999960394965</v>
      </c>
      <c r="J256" s="20">
        <f t="shared" si="27"/>
        <v>6.2701900005340576</v>
      </c>
      <c r="K256">
        <f t="shared" si="23"/>
        <v>2.1855680061824145E-3</v>
      </c>
    </row>
    <row r="257" spans="1:11">
      <c r="A257" s="19" t="s">
        <v>51141</v>
      </c>
      <c r="B257" s="19" t="s">
        <v>51140</v>
      </c>
      <c r="C257" s="19">
        <v>-3.421875</v>
      </c>
      <c r="D257" s="19">
        <v>1572013363.1933899</v>
      </c>
      <c r="G257" s="26">
        <f t="shared" si="24"/>
        <v>4</v>
      </c>
      <c r="H257" s="24">
        <f t="shared" si="25"/>
        <v>30023</v>
      </c>
      <c r="I257" s="13">
        <f t="shared" si="26"/>
        <v>25568.999960394965</v>
      </c>
      <c r="J257" s="20">
        <f t="shared" si="27"/>
        <v>6.298029899597168</v>
      </c>
      <c r="K257">
        <f t="shared" si="23"/>
        <v>2.1855680061824145E-3</v>
      </c>
    </row>
    <row r="258" spans="1:11">
      <c r="A258" s="19" t="s">
        <v>51141</v>
      </c>
      <c r="B258" s="19" t="s">
        <v>51140</v>
      </c>
      <c r="C258" s="19">
        <v>-3.421875</v>
      </c>
      <c r="D258" s="19">
        <v>1572013363.22139</v>
      </c>
      <c r="G258" s="26">
        <f t="shared" si="24"/>
        <v>4</v>
      </c>
      <c r="H258" s="24">
        <f t="shared" si="25"/>
        <v>30023</v>
      </c>
      <c r="I258" s="13">
        <f t="shared" si="26"/>
        <v>25568.999960394965</v>
      </c>
      <c r="J258" s="20">
        <f t="shared" si="27"/>
        <v>6.3260300159454346</v>
      </c>
      <c r="K258">
        <f t="shared" si="23"/>
        <v>2.1855680061824145E-3</v>
      </c>
    </row>
    <row r="259" spans="1:11">
      <c r="A259" s="19" t="s">
        <v>51141</v>
      </c>
      <c r="B259" s="19" t="s">
        <v>51140</v>
      </c>
      <c r="C259" s="19">
        <v>-3.421875</v>
      </c>
      <c r="D259" s="19">
        <v>1572013363.2565999</v>
      </c>
      <c r="G259" s="26">
        <f t="shared" si="24"/>
        <v>4</v>
      </c>
      <c r="H259" s="24">
        <f t="shared" si="25"/>
        <v>30023</v>
      </c>
      <c r="I259" s="13">
        <f t="shared" si="26"/>
        <v>25568.999960394965</v>
      </c>
      <c r="J259" s="20">
        <f t="shared" si="27"/>
        <v>6.3612399101257324</v>
      </c>
      <c r="K259">
        <f t="shared" ref="K259:K322" si="28">C259-$L$2</f>
        <v>2.1855680061824145E-3</v>
      </c>
    </row>
    <row r="260" spans="1:11">
      <c r="A260" s="19" t="s">
        <v>51141</v>
      </c>
      <c r="B260" s="19" t="s">
        <v>51140</v>
      </c>
      <c r="C260" s="19">
        <v>-3.421875</v>
      </c>
      <c r="D260" s="19">
        <v>1572013363.28655</v>
      </c>
      <c r="G260" s="26">
        <f t="shared" si="24"/>
        <v>4</v>
      </c>
      <c r="H260" s="24">
        <f t="shared" si="25"/>
        <v>30023</v>
      </c>
      <c r="I260" s="13">
        <f t="shared" si="26"/>
        <v>25568.999960394965</v>
      </c>
      <c r="J260" s="20">
        <f t="shared" si="27"/>
        <v>6.3911900520324707</v>
      </c>
      <c r="K260">
        <f t="shared" si="28"/>
        <v>2.1855680061824145E-3</v>
      </c>
    </row>
    <row r="261" spans="1:11">
      <c r="A261" s="19" t="s">
        <v>51141</v>
      </c>
      <c r="B261" s="19" t="s">
        <v>51140</v>
      </c>
      <c r="C261" s="19">
        <v>-3.421875</v>
      </c>
      <c r="D261" s="19">
        <v>1572013363.3120201</v>
      </c>
      <c r="G261" s="26">
        <f t="shared" si="24"/>
        <v>4</v>
      </c>
      <c r="H261" s="24">
        <f t="shared" si="25"/>
        <v>30023</v>
      </c>
      <c r="I261" s="13">
        <f t="shared" si="26"/>
        <v>25568.999960394965</v>
      </c>
      <c r="J261" s="20">
        <f t="shared" si="27"/>
        <v>6.4166600704193115</v>
      </c>
      <c r="K261">
        <f t="shared" si="28"/>
        <v>2.1855680061824145E-3</v>
      </c>
    </row>
    <row r="262" spans="1:11">
      <c r="A262" s="19" t="s">
        <v>51141</v>
      </c>
      <c r="B262" s="19" t="s">
        <v>51140</v>
      </c>
      <c r="C262" s="19">
        <v>-3.4140625</v>
      </c>
      <c r="D262" s="19">
        <v>1572013363.3355899</v>
      </c>
      <c r="G262" s="26">
        <f t="shared" si="24"/>
        <v>4</v>
      </c>
      <c r="H262" s="24">
        <f t="shared" si="25"/>
        <v>30023</v>
      </c>
      <c r="I262" s="13">
        <f t="shared" si="26"/>
        <v>25568.999960485387</v>
      </c>
      <c r="J262" s="20">
        <f t="shared" si="27"/>
        <v>6.4402298927307129</v>
      </c>
      <c r="K262">
        <f t="shared" si="28"/>
        <v>9.9980680061824145E-3</v>
      </c>
    </row>
    <row r="263" spans="1:11">
      <c r="A263" s="19" t="s">
        <v>51141</v>
      </c>
      <c r="B263" s="19" t="s">
        <v>51140</v>
      </c>
      <c r="C263" s="19">
        <v>-3.4140625</v>
      </c>
      <c r="D263" s="19">
        <v>1572013363.36011</v>
      </c>
      <c r="G263" s="26">
        <f t="shared" si="24"/>
        <v>4</v>
      </c>
      <c r="H263" s="24">
        <f t="shared" si="25"/>
        <v>30023</v>
      </c>
      <c r="I263" s="13">
        <f t="shared" si="26"/>
        <v>25568.999960485387</v>
      </c>
      <c r="J263" s="20">
        <f t="shared" si="27"/>
        <v>6.4647500514984131</v>
      </c>
      <c r="K263">
        <f t="shared" si="28"/>
        <v>9.9980680061824145E-3</v>
      </c>
    </row>
    <row r="264" spans="1:11">
      <c r="A264" s="19" t="s">
        <v>51141</v>
      </c>
      <c r="B264" s="19" t="s">
        <v>51140</v>
      </c>
      <c r="C264" s="19">
        <v>-3.421875</v>
      </c>
      <c r="D264" s="19">
        <v>1572013363.3835199</v>
      </c>
      <c r="G264" s="26">
        <f t="shared" si="24"/>
        <v>4</v>
      </c>
      <c r="H264" s="24">
        <f t="shared" si="25"/>
        <v>30023</v>
      </c>
      <c r="I264" s="13">
        <f t="shared" si="26"/>
        <v>25568.999960394965</v>
      </c>
      <c r="J264" s="20">
        <f t="shared" si="27"/>
        <v>6.4881598949432373</v>
      </c>
      <c r="K264">
        <f t="shared" si="28"/>
        <v>2.1855680061824145E-3</v>
      </c>
    </row>
    <row r="265" spans="1:11">
      <c r="A265" s="19" t="s">
        <v>51141</v>
      </c>
      <c r="B265" s="19" t="s">
        <v>51140</v>
      </c>
      <c r="C265" s="19">
        <v>-3.421875</v>
      </c>
      <c r="D265" s="19">
        <v>1572013363.4125299</v>
      </c>
      <c r="G265" s="26">
        <f t="shared" si="24"/>
        <v>4</v>
      </c>
      <c r="H265" s="24">
        <f t="shared" si="25"/>
        <v>30023</v>
      </c>
      <c r="I265" s="13">
        <f t="shared" si="26"/>
        <v>25568.999960394965</v>
      </c>
      <c r="J265" s="20">
        <f t="shared" si="27"/>
        <v>6.5171699523925781</v>
      </c>
      <c r="K265">
        <f t="shared" si="28"/>
        <v>2.1855680061824145E-3</v>
      </c>
    </row>
    <row r="266" spans="1:11">
      <c r="A266" s="19" t="s">
        <v>51141</v>
      </c>
      <c r="B266" s="19" t="s">
        <v>51140</v>
      </c>
      <c r="C266" s="19">
        <v>-3.421875</v>
      </c>
      <c r="D266" s="19">
        <v>1572013363.4459701</v>
      </c>
      <c r="G266" s="26">
        <f t="shared" si="24"/>
        <v>4</v>
      </c>
      <c r="H266" s="24">
        <f t="shared" si="25"/>
        <v>30023</v>
      </c>
      <c r="I266" s="13">
        <f t="shared" si="26"/>
        <v>25568.999960394965</v>
      </c>
      <c r="J266" s="20">
        <f t="shared" si="27"/>
        <v>6.5506100654602051</v>
      </c>
      <c r="K266">
        <f t="shared" si="28"/>
        <v>2.1855680061824145E-3</v>
      </c>
    </row>
    <row r="267" spans="1:11">
      <c r="A267" s="19" t="s">
        <v>51141</v>
      </c>
      <c r="B267" s="19" t="s">
        <v>51140</v>
      </c>
      <c r="C267" s="19">
        <v>-3.421875</v>
      </c>
      <c r="D267" s="19">
        <v>1572013363.4756999</v>
      </c>
      <c r="G267" s="26">
        <f t="shared" si="24"/>
        <v>4</v>
      </c>
      <c r="H267" s="24">
        <f t="shared" si="25"/>
        <v>30023</v>
      </c>
      <c r="I267" s="13">
        <f t="shared" si="26"/>
        <v>25568.999960394965</v>
      </c>
      <c r="J267" s="20">
        <f t="shared" si="27"/>
        <v>6.5803399085998535</v>
      </c>
      <c r="K267">
        <f t="shared" si="28"/>
        <v>2.1855680061824145E-3</v>
      </c>
    </row>
    <row r="268" spans="1:11">
      <c r="A268" s="19" t="s">
        <v>51141</v>
      </c>
      <c r="B268" s="19" t="s">
        <v>51140</v>
      </c>
      <c r="C268" s="19">
        <v>-3.421875</v>
      </c>
      <c r="D268" s="19">
        <v>1572013363.5011499</v>
      </c>
      <c r="G268" s="26">
        <f t="shared" si="24"/>
        <v>4</v>
      </c>
      <c r="H268" s="24">
        <f t="shared" si="25"/>
        <v>30023</v>
      </c>
      <c r="I268" s="13">
        <f t="shared" si="26"/>
        <v>25568.999960394965</v>
      </c>
      <c r="J268" s="20">
        <f t="shared" si="27"/>
        <v>6.6057898998260498</v>
      </c>
      <c r="K268">
        <f t="shared" si="28"/>
        <v>2.1855680061824145E-3</v>
      </c>
    </row>
    <row r="269" spans="1:11">
      <c r="A269" s="19" t="s">
        <v>51141</v>
      </c>
      <c r="B269" s="19" t="s">
        <v>51140</v>
      </c>
      <c r="C269" s="19">
        <v>-3.4140625</v>
      </c>
      <c r="D269" s="19">
        <v>1572013363.5297599</v>
      </c>
      <c r="G269" s="26">
        <f t="shared" si="24"/>
        <v>4</v>
      </c>
      <c r="H269" s="24">
        <f t="shared" si="25"/>
        <v>30023</v>
      </c>
      <c r="I269" s="13">
        <f t="shared" si="26"/>
        <v>25568.999960485387</v>
      </c>
      <c r="J269" s="20">
        <f t="shared" si="27"/>
        <v>6.6343998908996582</v>
      </c>
      <c r="K269">
        <f t="shared" si="28"/>
        <v>9.9980680061824145E-3</v>
      </c>
    </row>
    <row r="270" spans="1:11">
      <c r="A270" s="19" t="s">
        <v>51141</v>
      </c>
      <c r="B270" s="19" t="s">
        <v>51140</v>
      </c>
      <c r="C270" s="19">
        <v>-3.421875</v>
      </c>
      <c r="D270" s="19">
        <v>1572013363.5571401</v>
      </c>
      <c r="G270" s="26">
        <f t="shared" si="24"/>
        <v>4</v>
      </c>
      <c r="H270" s="24">
        <f t="shared" si="25"/>
        <v>30023</v>
      </c>
      <c r="I270" s="13">
        <f t="shared" si="26"/>
        <v>25568.999960394965</v>
      </c>
      <c r="J270" s="20">
        <f t="shared" si="27"/>
        <v>6.6617801189422607</v>
      </c>
      <c r="K270">
        <f t="shared" si="28"/>
        <v>2.1855680061824145E-3</v>
      </c>
    </row>
    <row r="271" spans="1:11">
      <c r="A271" s="19" t="s">
        <v>51141</v>
      </c>
      <c r="B271" s="19" t="s">
        <v>51140</v>
      </c>
      <c r="C271" s="19">
        <v>-3.421875</v>
      </c>
      <c r="D271" s="19">
        <v>1572013363.5905001</v>
      </c>
      <c r="G271" s="26">
        <f t="shared" si="24"/>
        <v>4</v>
      </c>
      <c r="H271" s="24">
        <f t="shared" si="25"/>
        <v>30023</v>
      </c>
      <c r="I271" s="13">
        <f t="shared" si="26"/>
        <v>25568.999960394965</v>
      </c>
      <c r="J271" s="20">
        <f t="shared" si="27"/>
        <v>6.6951401233673096</v>
      </c>
      <c r="K271">
        <f t="shared" si="28"/>
        <v>2.1855680061824145E-3</v>
      </c>
    </row>
    <row r="272" spans="1:11">
      <c r="A272" s="19" t="s">
        <v>51141</v>
      </c>
      <c r="B272" s="19" t="s">
        <v>51140</v>
      </c>
      <c r="C272" s="19">
        <v>-3.4140625</v>
      </c>
      <c r="D272" s="19">
        <v>1572013363.6175001</v>
      </c>
      <c r="G272" s="26">
        <f t="shared" si="24"/>
        <v>4</v>
      </c>
      <c r="H272" s="24">
        <f t="shared" si="25"/>
        <v>30023</v>
      </c>
      <c r="I272" s="13">
        <f t="shared" si="26"/>
        <v>25568.999960485387</v>
      </c>
      <c r="J272" s="20">
        <f t="shared" si="27"/>
        <v>6.7221400737762451</v>
      </c>
      <c r="K272">
        <f t="shared" si="28"/>
        <v>9.9980680061824145E-3</v>
      </c>
    </row>
    <row r="273" spans="1:11">
      <c r="A273" s="19" t="s">
        <v>51141</v>
      </c>
      <c r="B273" s="19" t="s">
        <v>51140</v>
      </c>
      <c r="C273" s="19">
        <v>-3.421875</v>
      </c>
      <c r="D273" s="19">
        <v>1572013363.64294</v>
      </c>
      <c r="G273" s="26">
        <f t="shared" si="24"/>
        <v>4</v>
      </c>
      <c r="H273" s="24">
        <f t="shared" si="25"/>
        <v>30023</v>
      </c>
      <c r="I273" s="13">
        <f t="shared" si="26"/>
        <v>25568.999960394965</v>
      </c>
      <c r="J273" s="20">
        <f t="shared" si="27"/>
        <v>6.7475800514221191</v>
      </c>
      <c r="K273">
        <f t="shared" si="28"/>
        <v>2.1855680061824145E-3</v>
      </c>
    </row>
    <row r="274" spans="1:11">
      <c r="A274" s="19" t="s">
        <v>51141</v>
      </c>
      <c r="B274" s="19" t="s">
        <v>51140</v>
      </c>
      <c r="C274" s="19">
        <v>-3.421875</v>
      </c>
      <c r="D274" s="19">
        <v>1572013363.67149</v>
      </c>
      <c r="G274" s="26">
        <f t="shared" si="24"/>
        <v>4</v>
      </c>
      <c r="H274" s="24">
        <f t="shared" si="25"/>
        <v>30023</v>
      </c>
      <c r="I274" s="13">
        <f t="shared" si="26"/>
        <v>25568.999960394965</v>
      </c>
      <c r="J274" s="20">
        <f t="shared" si="27"/>
        <v>6.7761299610137939</v>
      </c>
      <c r="K274">
        <f t="shared" si="28"/>
        <v>2.1855680061824145E-3</v>
      </c>
    </row>
    <row r="275" spans="1:11">
      <c r="A275" s="19" t="s">
        <v>51141</v>
      </c>
      <c r="B275" s="19" t="s">
        <v>51140</v>
      </c>
      <c r="C275" s="19">
        <v>-3.421875</v>
      </c>
      <c r="D275" s="19">
        <v>1572013363.6963</v>
      </c>
      <c r="G275" s="26">
        <f t="shared" si="24"/>
        <v>4</v>
      </c>
      <c r="H275" s="24">
        <f t="shared" si="25"/>
        <v>30023</v>
      </c>
      <c r="I275" s="13">
        <f t="shared" si="26"/>
        <v>25568.999960394965</v>
      </c>
      <c r="J275" s="20">
        <f t="shared" si="27"/>
        <v>6.8009400367736816</v>
      </c>
      <c r="K275">
        <f t="shared" si="28"/>
        <v>2.1855680061824145E-3</v>
      </c>
    </row>
    <row r="276" spans="1:11">
      <c r="A276" s="19" t="s">
        <v>51141</v>
      </c>
      <c r="B276" s="19" t="s">
        <v>51140</v>
      </c>
      <c r="C276" s="19">
        <v>-3.421875</v>
      </c>
      <c r="D276" s="19">
        <v>1572013363.7225599</v>
      </c>
      <c r="G276" s="26">
        <f t="shared" si="24"/>
        <v>4</v>
      </c>
      <c r="H276" s="24">
        <f t="shared" si="25"/>
        <v>30023</v>
      </c>
      <c r="I276" s="13">
        <f t="shared" si="26"/>
        <v>25568.999960394965</v>
      </c>
      <c r="J276" s="20">
        <f t="shared" si="27"/>
        <v>6.8271999359130859</v>
      </c>
      <c r="K276">
        <f t="shared" si="28"/>
        <v>2.1855680061824145E-3</v>
      </c>
    </row>
    <row r="277" spans="1:11">
      <c r="A277" s="19" t="s">
        <v>51141</v>
      </c>
      <c r="B277" s="19" t="s">
        <v>51140</v>
      </c>
      <c r="C277" s="19">
        <v>-3.421875</v>
      </c>
      <c r="D277" s="19">
        <v>1572013363.7462499</v>
      </c>
      <c r="G277" s="26">
        <f t="shared" si="24"/>
        <v>4</v>
      </c>
      <c r="H277" s="24">
        <f t="shared" si="25"/>
        <v>30023</v>
      </c>
      <c r="I277" s="13">
        <f t="shared" si="26"/>
        <v>25568.999960394965</v>
      </c>
      <c r="J277" s="20">
        <f t="shared" si="27"/>
        <v>6.8508899211883545</v>
      </c>
      <c r="K277">
        <f t="shared" si="28"/>
        <v>2.1855680061824145E-3</v>
      </c>
    </row>
    <row r="278" spans="1:11">
      <c r="A278" s="19" t="s">
        <v>51141</v>
      </c>
      <c r="B278" s="19" t="s">
        <v>51140</v>
      </c>
      <c r="C278" s="19">
        <v>-3.421875</v>
      </c>
      <c r="D278" s="19">
        <v>1572013363.77034</v>
      </c>
      <c r="G278" s="26">
        <f t="shared" si="24"/>
        <v>4</v>
      </c>
      <c r="H278" s="24">
        <f t="shared" si="25"/>
        <v>30023</v>
      </c>
      <c r="I278" s="13">
        <f t="shared" si="26"/>
        <v>25568.999960394965</v>
      </c>
      <c r="J278" s="20">
        <f t="shared" si="27"/>
        <v>6.8749799728393555</v>
      </c>
      <c r="K278">
        <f t="shared" si="28"/>
        <v>2.1855680061824145E-3</v>
      </c>
    </row>
    <row r="279" spans="1:11">
      <c r="A279" s="19" t="s">
        <v>51141</v>
      </c>
      <c r="B279" s="19" t="s">
        <v>51140</v>
      </c>
      <c r="C279" s="19">
        <v>-3.421875</v>
      </c>
      <c r="D279" s="19">
        <v>1572013363.7953</v>
      </c>
      <c r="G279" s="26">
        <f t="shared" si="24"/>
        <v>4</v>
      </c>
      <c r="H279" s="24">
        <f t="shared" si="25"/>
        <v>30023</v>
      </c>
      <c r="I279" s="13">
        <f t="shared" si="26"/>
        <v>25568.999960394965</v>
      </c>
      <c r="J279" s="20">
        <f t="shared" si="27"/>
        <v>6.899940013885498</v>
      </c>
      <c r="K279">
        <f t="shared" si="28"/>
        <v>2.1855680061824145E-3</v>
      </c>
    </row>
    <row r="280" spans="1:11">
      <c r="A280" s="19" t="s">
        <v>51141</v>
      </c>
      <c r="B280" s="19" t="s">
        <v>51140</v>
      </c>
      <c r="C280" s="19">
        <v>-3.421875</v>
      </c>
      <c r="D280" s="19">
        <v>1572013363.8183701</v>
      </c>
      <c r="G280" s="26">
        <f t="shared" si="24"/>
        <v>4</v>
      </c>
      <c r="H280" s="24">
        <f t="shared" si="25"/>
        <v>30023</v>
      </c>
      <c r="I280" s="13">
        <f t="shared" si="26"/>
        <v>25568.999960394965</v>
      </c>
      <c r="J280" s="20">
        <f t="shared" si="27"/>
        <v>6.9230101108551025</v>
      </c>
      <c r="K280">
        <f t="shared" si="28"/>
        <v>2.1855680061824145E-3</v>
      </c>
    </row>
    <row r="281" spans="1:11">
      <c r="A281" s="19" t="s">
        <v>51141</v>
      </c>
      <c r="B281" s="19" t="s">
        <v>51140</v>
      </c>
      <c r="C281" s="19">
        <v>-3.421875</v>
      </c>
      <c r="D281" s="19">
        <v>1572013363.8434501</v>
      </c>
      <c r="G281" s="26">
        <f t="shared" si="24"/>
        <v>4</v>
      </c>
      <c r="H281" s="24">
        <f t="shared" si="25"/>
        <v>30023</v>
      </c>
      <c r="I281" s="13">
        <f t="shared" si="26"/>
        <v>25568.999960394965</v>
      </c>
      <c r="J281" s="20">
        <f t="shared" si="27"/>
        <v>6.9480900764465332</v>
      </c>
      <c r="K281">
        <f t="shared" si="28"/>
        <v>2.1855680061824145E-3</v>
      </c>
    </row>
    <row r="282" spans="1:11">
      <c r="A282" s="19" t="s">
        <v>51141</v>
      </c>
      <c r="B282" s="19" t="s">
        <v>51140</v>
      </c>
      <c r="C282" s="19">
        <v>-3.421875</v>
      </c>
      <c r="D282" s="19">
        <v>1572013363.8694501</v>
      </c>
      <c r="G282" s="26">
        <f t="shared" si="24"/>
        <v>4</v>
      </c>
      <c r="H282" s="24">
        <f t="shared" si="25"/>
        <v>30023</v>
      </c>
      <c r="I282" s="13">
        <f t="shared" si="26"/>
        <v>25568.999960394965</v>
      </c>
      <c r="J282" s="20">
        <f t="shared" si="27"/>
        <v>6.9740900993347168</v>
      </c>
      <c r="K282">
        <f t="shared" si="28"/>
        <v>2.1855680061824145E-3</v>
      </c>
    </row>
    <row r="283" spans="1:11">
      <c r="A283" s="19" t="s">
        <v>51141</v>
      </c>
      <c r="B283" s="19" t="s">
        <v>51140</v>
      </c>
      <c r="C283" s="19">
        <v>-3.4140625</v>
      </c>
      <c r="D283" s="19">
        <v>1572013363.8982601</v>
      </c>
      <c r="G283" s="26">
        <f t="shared" si="24"/>
        <v>4</v>
      </c>
      <c r="H283" s="24">
        <f t="shared" si="25"/>
        <v>30023</v>
      </c>
      <c r="I283" s="13">
        <f t="shared" si="26"/>
        <v>25568.999960485387</v>
      </c>
      <c r="J283" s="20">
        <f t="shared" si="27"/>
        <v>7.0029001235961914</v>
      </c>
      <c r="K283">
        <f t="shared" si="28"/>
        <v>9.9980680061824145E-3</v>
      </c>
    </row>
    <row r="284" spans="1:11">
      <c r="A284" s="19" t="s">
        <v>51141</v>
      </c>
      <c r="B284" s="19" t="s">
        <v>51140</v>
      </c>
      <c r="C284" s="19">
        <v>-3.40625</v>
      </c>
      <c r="D284" s="19">
        <v>1572013363.9315701</v>
      </c>
      <c r="G284" s="26">
        <f t="shared" si="24"/>
        <v>4</v>
      </c>
      <c r="H284" s="24">
        <f t="shared" si="25"/>
        <v>30023</v>
      </c>
      <c r="I284" s="13">
        <f t="shared" si="26"/>
        <v>25568.999960575809</v>
      </c>
      <c r="J284" s="20">
        <f t="shared" si="27"/>
        <v>7.0362100601196289</v>
      </c>
      <c r="K284">
        <f t="shared" si="28"/>
        <v>1.7810568006182415E-2</v>
      </c>
    </row>
    <row r="285" spans="1:11">
      <c r="A285" s="19" t="s">
        <v>51141</v>
      </c>
      <c r="B285" s="19" t="s">
        <v>51140</v>
      </c>
      <c r="C285" s="19">
        <v>-3.40625</v>
      </c>
      <c r="D285" s="19">
        <v>1572013363.96138</v>
      </c>
      <c r="G285" s="26">
        <f t="shared" si="24"/>
        <v>4</v>
      </c>
      <c r="H285" s="24">
        <f t="shared" si="25"/>
        <v>30023</v>
      </c>
      <c r="I285" s="13">
        <f t="shared" si="26"/>
        <v>25568.999960575809</v>
      </c>
      <c r="J285" s="20">
        <f t="shared" si="27"/>
        <v>7.0660200119018555</v>
      </c>
      <c r="K285">
        <f t="shared" si="28"/>
        <v>1.7810568006182415E-2</v>
      </c>
    </row>
    <row r="286" spans="1:11">
      <c r="A286" s="19" t="s">
        <v>51141</v>
      </c>
      <c r="B286" s="19" t="s">
        <v>51140</v>
      </c>
      <c r="C286" s="19">
        <v>-3.40625</v>
      </c>
      <c r="D286" s="19">
        <v>1572013363.98738</v>
      </c>
      <c r="G286" s="26">
        <f t="shared" si="24"/>
        <v>4</v>
      </c>
      <c r="H286" s="24">
        <f t="shared" si="25"/>
        <v>30023</v>
      </c>
      <c r="I286" s="13">
        <f t="shared" si="26"/>
        <v>25568.999960575809</v>
      </c>
      <c r="J286" s="20">
        <f t="shared" si="27"/>
        <v>7.0920200347900391</v>
      </c>
      <c r="K286">
        <f t="shared" si="28"/>
        <v>1.7810568006182415E-2</v>
      </c>
    </row>
    <row r="287" spans="1:11">
      <c r="A287" s="19" t="s">
        <v>51141</v>
      </c>
      <c r="B287" s="19" t="s">
        <v>51140</v>
      </c>
      <c r="C287" s="19">
        <v>-3.40625</v>
      </c>
      <c r="D287" s="19">
        <v>1572013364.0194399</v>
      </c>
      <c r="G287" s="26">
        <f t="shared" si="24"/>
        <v>4</v>
      </c>
      <c r="H287" s="24">
        <f t="shared" si="25"/>
        <v>30023</v>
      </c>
      <c r="I287" s="13">
        <f t="shared" si="26"/>
        <v>25568.999960575809</v>
      </c>
      <c r="J287" s="20">
        <f t="shared" si="27"/>
        <v>7.1240799427032471</v>
      </c>
      <c r="K287">
        <f t="shared" si="28"/>
        <v>1.7810568006182415E-2</v>
      </c>
    </row>
    <row r="288" spans="1:11">
      <c r="A288" s="19" t="s">
        <v>51141</v>
      </c>
      <c r="B288" s="19" t="s">
        <v>51140</v>
      </c>
      <c r="C288" s="19">
        <v>-3.421875</v>
      </c>
      <c r="D288" s="19">
        <v>1572013364.05388</v>
      </c>
      <c r="G288" s="26">
        <f t="shared" si="24"/>
        <v>4</v>
      </c>
      <c r="H288" s="24">
        <f t="shared" si="25"/>
        <v>30023</v>
      </c>
      <c r="I288" s="13">
        <f t="shared" si="26"/>
        <v>25568.999960394965</v>
      </c>
      <c r="J288" s="20">
        <f t="shared" si="27"/>
        <v>7.158519983291626</v>
      </c>
      <c r="K288">
        <f t="shared" si="28"/>
        <v>2.1855680061824145E-3</v>
      </c>
    </row>
    <row r="289" spans="1:11">
      <c r="A289" s="19" t="s">
        <v>51141</v>
      </c>
      <c r="B289" s="19" t="s">
        <v>51140</v>
      </c>
      <c r="C289" s="19">
        <v>-3.4375</v>
      </c>
      <c r="D289" s="19">
        <v>1572013364.0891399</v>
      </c>
      <c r="G289" s="26">
        <f t="shared" si="24"/>
        <v>4</v>
      </c>
      <c r="H289" s="24">
        <f t="shared" si="25"/>
        <v>30023</v>
      </c>
      <c r="I289" s="13">
        <f t="shared" si="26"/>
        <v>25568.999960214122</v>
      </c>
      <c r="J289" s="20">
        <f t="shared" si="27"/>
        <v>7.1937799453735352</v>
      </c>
      <c r="K289">
        <f t="shared" si="28"/>
        <v>-1.3439431993817585E-2</v>
      </c>
    </row>
    <row r="290" spans="1:11">
      <c r="A290" s="19" t="s">
        <v>51141</v>
      </c>
      <c r="B290" s="19" t="s">
        <v>51140</v>
      </c>
      <c r="C290" s="19">
        <v>-3.4296875</v>
      </c>
      <c r="D290" s="19">
        <v>1572013364.11569</v>
      </c>
      <c r="G290" s="26">
        <f t="shared" si="24"/>
        <v>4</v>
      </c>
      <c r="H290" s="24">
        <f t="shared" si="25"/>
        <v>30023</v>
      </c>
      <c r="I290" s="13">
        <f t="shared" si="26"/>
        <v>25568.999960304543</v>
      </c>
      <c r="J290" s="20">
        <f t="shared" si="27"/>
        <v>7.2203299999237061</v>
      </c>
      <c r="K290">
        <f t="shared" si="28"/>
        <v>-5.6269319938175855E-3</v>
      </c>
    </row>
    <row r="291" spans="1:11">
      <c r="A291" s="19" t="s">
        <v>51141</v>
      </c>
      <c r="B291" s="19" t="s">
        <v>51140</v>
      </c>
      <c r="C291" s="19">
        <v>-3.4296875</v>
      </c>
      <c r="D291" s="19">
        <v>1572013364.1435499</v>
      </c>
      <c r="G291" s="26">
        <f t="shared" si="24"/>
        <v>4</v>
      </c>
      <c r="H291" s="24">
        <f t="shared" si="25"/>
        <v>30023</v>
      </c>
      <c r="I291" s="13">
        <f t="shared" si="26"/>
        <v>25568.999960304543</v>
      </c>
      <c r="J291" s="20">
        <f t="shared" si="27"/>
        <v>7.2481899261474609</v>
      </c>
      <c r="K291">
        <f t="shared" si="28"/>
        <v>-5.6269319938175855E-3</v>
      </c>
    </row>
    <row r="292" spans="1:11">
      <c r="A292" s="19" t="s">
        <v>51141</v>
      </c>
      <c r="B292" s="19" t="s">
        <v>51140</v>
      </c>
      <c r="C292" s="19">
        <v>-3.4375</v>
      </c>
      <c r="D292" s="19">
        <v>1572013364.1698599</v>
      </c>
      <c r="G292" s="26">
        <f t="shared" si="24"/>
        <v>4</v>
      </c>
      <c r="H292" s="24">
        <f t="shared" si="25"/>
        <v>30023</v>
      </c>
      <c r="I292" s="13">
        <f t="shared" si="26"/>
        <v>25568.999960214122</v>
      </c>
      <c r="J292" s="20">
        <f t="shared" si="27"/>
        <v>7.2744998931884766</v>
      </c>
      <c r="K292">
        <f t="shared" si="28"/>
        <v>-1.3439431993817585E-2</v>
      </c>
    </row>
    <row r="293" spans="1:11">
      <c r="A293" s="19" t="s">
        <v>51141</v>
      </c>
      <c r="B293" s="19" t="s">
        <v>51140</v>
      </c>
      <c r="C293" s="19">
        <v>-3.4296875</v>
      </c>
      <c r="D293" s="19">
        <v>1572013364.19487</v>
      </c>
      <c r="G293" s="26">
        <f t="shared" si="24"/>
        <v>4</v>
      </c>
      <c r="H293" s="24">
        <f t="shared" si="25"/>
        <v>30023</v>
      </c>
      <c r="I293" s="13">
        <f t="shared" si="26"/>
        <v>25568.999960304543</v>
      </c>
      <c r="J293" s="20">
        <f t="shared" si="27"/>
        <v>7.2995100021362305</v>
      </c>
      <c r="K293">
        <f t="shared" si="28"/>
        <v>-5.6269319938175855E-3</v>
      </c>
    </row>
    <row r="294" spans="1:11">
      <c r="A294" s="19" t="s">
        <v>51141</v>
      </c>
      <c r="B294" s="19" t="s">
        <v>51140</v>
      </c>
      <c r="C294" s="19">
        <v>-3.4375</v>
      </c>
      <c r="D294" s="19">
        <v>1572013364.2207899</v>
      </c>
      <c r="G294" s="26">
        <f t="shared" si="24"/>
        <v>4</v>
      </c>
      <c r="H294" s="24">
        <f t="shared" si="25"/>
        <v>30023</v>
      </c>
      <c r="I294" s="13">
        <f t="shared" si="26"/>
        <v>25568.999960214122</v>
      </c>
      <c r="J294" s="20">
        <f t="shared" si="27"/>
        <v>7.3254299163818359</v>
      </c>
      <c r="K294">
        <f t="shared" si="28"/>
        <v>-1.3439431993817585E-2</v>
      </c>
    </row>
    <row r="295" spans="1:11">
      <c r="A295" s="19" t="s">
        <v>51141</v>
      </c>
      <c r="B295" s="19" t="s">
        <v>51140</v>
      </c>
      <c r="C295" s="19">
        <v>-3.4375</v>
      </c>
      <c r="D295" s="19">
        <v>1572013364.24546</v>
      </c>
      <c r="G295" s="26">
        <f t="shared" si="24"/>
        <v>4</v>
      </c>
      <c r="H295" s="24">
        <f t="shared" si="25"/>
        <v>30023</v>
      </c>
      <c r="I295" s="13">
        <f t="shared" si="26"/>
        <v>25568.999960214122</v>
      </c>
      <c r="J295" s="20">
        <f t="shared" si="27"/>
        <v>7.350100040435791</v>
      </c>
      <c r="K295">
        <f t="shared" si="28"/>
        <v>-1.3439431993817585E-2</v>
      </c>
    </row>
    <row r="296" spans="1:11">
      <c r="A296" s="19" t="s">
        <v>51141</v>
      </c>
      <c r="B296" s="19" t="s">
        <v>51140</v>
      </c>
      <c r="C296" s="19">
        <v>-3.4453125</v>
      </c>
      <c r="D296" s="19">
        <v>1572013364.2732</v>
      </c>
      <c r="G296" s="26">
        <f t="shared" si="24"/>
        <v>4</v>
      </c>
      <c r="H296" s="24">
        <f t="shared" si="25"/>
        <v>30023</v>
      </c>
      <c r="I296" s="13">
        <f t="shared" si="26"/>
        <v>25568.9999601237</v>
      </c>
      <c r="J296" s="20">
        <f t="shared" si="27"/>
        <v>7.3778400421142578</v>
      </c>
      <c r="K296">
        <f t="shared" si="28"/>
        <v>-2.1251931993817585E-2</v>
      </c>
    </row>
    <row r="297" spans="1:11">
      <c r="A297" s="19" t="s">
        <v>51141</v>
      </c>
      <c r="B297" s="19" t="s">
        <v>51140</v>
      </c>
      <c r="C297" s="19">
        <v>-3.4375</v>
      </c>
      <c r="D297" s="19">
        <v>1572013364.30038</v>
      </c>
      <c r="G297" s="26">
        <f t="shared" si="24"/>
        <v>4</v>
      </c>
      <c r="H297" s="24">
        <f t="shared" si="25"/>
        <v>30023</v>
      </c>
      <c r="I297" s="13">
        <f t="shared" si="26"/>
        <v>25568.999960214122</v>
      </c>
      <c r="J297" s="20">
        <f t="shared" si="27"/>
        <v>7.405019998550415</v>
      </c>
      <c r="K297">
        <f t="shared" si="28"/>
        <v>-1.3439431993817585E-2</v>
      </c>
    </row>
    <row r="298" spans="1:11">
      <c r="A298" s="19" t="s">
        <v>51141</v>
      </c>
      <c r="B298" s="19" t="s">
        <v>51140</v>
      </c>
      <c r="C298" s="19">
        <v>-3.4375</v>
      </c>
      <c r="D298" s="19">
        <v>1572013364.32742</v>
      </c>
      <c r="G298" s="26">
        <f t="shared" si="24"/>
        <v>4</v>
      </c>
      <c r="H298" s="24">
        <f t="shared" si="25"/>
        <v>30023</v>
      </c>
      <c r="I298" s="13">
        <f t="shared" si="26"/>
        <v>25568.999960214122</v>
      </c>
      <c r="J298" s="20">
        <f t="shared" si="27"/>
        <v>7.4320600032806396</v>
      </c>
      <c r="K298">
        <f t="shared" si="28"/>
        <v>-1.3439431993817585E-2</v>
      </c>
    </row>
    <row r="299" spans="1:11">
      <c r="A299" s="19" t="s">
        <v>51141</v>
      </c>
      <c r="B299" s="19" t="s">
        <v>51140</v>
      </c>
      <c r="C299" s="19">
        <v>-3.4375</v>
      </c>
      <c r="D299" s="19">
        <v>1572013364.35409</v>
      </c>
      <c r="G299" s="26">
        <f t="shared" si="24"/>
        <v>4</v>
      </c>
      <c r="H299" s="24">
        <f t="shared" si="25"/>
        <v>30023</v>
      </c>
      <c r="I299" s="13">
        <f t="shared" si="26"/>
        <v>25568.999960214122</v>
      </c>
      <c r="J299" s="20">
        <f t="shared" si="27"/>
        <v>7.4587299823760986</v>
      </c>
      <c r="K299">
        <f t="shared" si="28"/>
        <v>-1.3439431993817585E-2</v>
      </c>
    </row>
    <row r="300" spans="1:11">
      <c r="A300" s="19" t="s">
        <v>51141</v>
      </c>
      <c r="B300" s="19" t="s">
        <v>51140</v>
      </c>
      <c r="C300" s="19">
        <v>-3.4375</v>
      </c>
      <c r="D300" s="19">
        <v>1572013364.38079</v>
      </c>
      <c r="G300" s="26">
        <f t="shared" si="24"/>
        <v>4</v>
      </c>
      <c r="H300" s="24">
        <f t="shared" si="25"/>
        <v>30023</v>
      </c>
      <c r="I300" s="13">
        <f t="shared" si="26"/>
        <v>25568.999960214122</v>
      </c>
      <c r="J300" s="20">
        <f t="shared" si="27"/>
        <v>7.4854300022125244</v>
      </c>
      <c r="K300">
        <f t="shared" si="28"/>
        <v>-1.3439431993817585E-2</v>
      </c>
    </row>
    <row r="301" spans="1:11">
      <c r="A301" s="19" t="s">
        <v>51141</v>
      </c>
      <c r="B301" s="19" t="s">
        <v>51140</v>
      </c>
      <c r="C301" s="19">
        <v>-3.4296875</v>
      </c>
      <c r="D301" s="19">
        <v>1572013364.4099</v>
      </c>
      <c r="G301" s="26">
        <f t="shared" si="24"/>
        <v>4</v>
      </c>
      <c r="H301" s="24">
        <f t="shared" si="25"/>
        <v>30023</v>
      </c>
      <c r="I301" s="13">
        <f t="shared" si="26"/>
        <v>25568.999960304543</v>
      </c>
      <c r="J301" s="20">
        <f t="shared" si="27"/>
        <v>7.5145399570465088</v>
      </c>
      <c r="K301">
        <f t="shared" si="28"/>
        <v>-5.6269319938175855E-3</v>
      </c>
    </row>
    <row r="302" spans="1:11">
      <c r="A302" s="19" t="s">
        <v>51141</v>
      </c>
      <c r="B302" s="19" t="s">
        <v>51140</v>
      </c>
      <c r="C302" s="19">
        <v>-3.4453125</v>
      </c>
      <c r="D302" s="19">
        <v>1572013364.4381299</v>
      </c>
      <c r="G302" s="26">
        <f t="shared" si="24"/>
        <v>4</v>
      </c>
      <c r="H302" s="24">
        <f t="shared" si="25"/>
        <v>30023</v>
      </c>
      <c r="I302" s="13">
        <f t="shared" si="26"/>
        <v>25568.9999601237</v>
      </c>
      <c r="J302" s="20">
        <f t="shared" si="27"/>
        <v>7.5427699089050293</v>
      </c>
      <c r="K302">
        <f t="shared" si="28"/>
        <v>-2.1251931993817585E-2</v>
      </c>
    </row>
    <row r="303" spans="1:11">
      <c r="A303" s="19" t="s">
        <v>51141</v>
      </c>
      <c r="B303" s="19" t="s">
        <v>51140</v>
      </c>
      <c r="C303" s="19">
        <v>-3.4296875</v>
      </c>
      <c r="D303" s="19">
        <v>1572013364.46503</v>
      </c>
      <c r="G303" s="26">
        <f t="shared" si="24"/>
        <v>4</v>
      </c>
      <c r="H303" s="24">
        <f t="shared" si="25"/>
        <v>30023</v>
      </c>
      <c r="I303" s="13">
        <f t="shared" si="26"/>
        <v>25568.999960304543</v>
      </c>
      <c r="J303" s="20">
        <f t="shared" si="27"/>
        <v>7.5696699619293213</v>
      </c>
      <c r="K303">
        <f t="shared" si="28"/>
        <v>-5.6269319938175855E-3</v>
      </c>
    </row>
    <row r="304" spans="1:11">
      <c r="A304" s="19" t="s">
        <v>51141</v>
      </c>
      <c r="B304" s="19" t="s">
        <v>51140</v>
      </c>
      <c r="C304" s="19">
        <v>-3.4140625</v>
      </c>
      <c r="D304" s="19">
        <v>1572013364.49139</v>
      </c>
      <c r="G304" s="26">
        <f t="shared" si="24"/>
        <v>4</v>
      </c>
      <c r="H304" s="24">
        <f t="shared" si="25"/>
        <v>30023</v>
      </c>
      <c r="I304" s="13">
        <f t="shared" si="26"/>
        <v>25568.999960485387</v>
      </c>
      <c r="J304" s="20">
        <f t="shared" si="27"/>
        <v>7.5960299968719482</v>
      </c>
      <c r="K304">
        <f t="shared" si="28"/>
        <v>9.9980680061824145E-3</v>
      </c>
    </row>
    <row r="305" spans="1:11">
      <c r="A305" s="19" t="s">
        <v>51141</v>
      </c>
      <c r="B305" s="19" t="s">
        <v>51140</v>
      </c>
      <c r="C305" s="19">
        <v>-3.40625</v>
      </c>
      <c r="D305" s="19">
        <v>1572013364.51721</v>
      </c>
      <c r="G305" s="26">
        <f t="shared" si="24"/>
        <v>4</v>
      </c>
      <c r="H305" s="24">
        <f t="shared" si="25"/>
        <v>30023</v>
      </c>
      <c r="I305" s="13">
        <f t="shared" si="26"/>
        <v>25568.999960575809</v>
      </c>
      <c r="J305" s="20">
        <f t="shared" si="27"/>
        <v>7.6218500137329102</v>
      </c>
      <c r="K305">
        <f t="shared" si="28"/>
        <v>1.7810568006182415E-2</v>
      </c>
    </row>
    <row r="306" spans="1:11">
      <c r="A306" s="19" t="s">
        <v>51141</v>
      </c>
      <c r="B306" s="19" t="s">
        <v>51140</v>
      </c>
      <c r="C306" s="19">
        <v>-3.4296875</v>
      </c>
      <c r="D306" s="19">
        <v>1572013364.5423501</v>
      </c>
      <c r="G306" s="26">
        <f t="shared" ref="G306:G369" si="29">VALUE(A306)</f>
        <v>4</v>
      </c>
      <c r="H306" s="24">
        <f t="shared" ref="H306:H369" si="30">VALUE(B306)</f>
        <v>30023</v>
      </c>
      <c r="I306" s="13">
        <f t="shared" ref="I306:I369" si="31">(((C306/60)/60)/24)+DATE(1970,1,1)</f>
        <v>25568.999960304543</v>
      </c>
      <c r="J306" s="20">
        <f t="shared" ref="J306:J369" si="32">D306-MIN(D:D)</f>
        <v>7.6469900608062744</v>
      </c>
      <c r="K306">
        <f t="shared" si="28"/>
        <v>-5.6269319938175855E-3</v>
      </c>
    </row>
    <row r="307" spans="1:11">
      <c r="A307" s="19" t="s">
        <v>51141</v>
      </c>
      <c r="B307" s="19" t="s">
        <v>51140</v>
      </c>
      <c r="C307" s="19">
        <v>-3.40625</v>
      </c>
      <c r="D307" s="19">
        <v>1572013364.5681801</v>
      </c>
      <c r="G307" s="26">
        <f t="shared" si="29"/>
        <v>4</v>
      </c>
      <c r="H307" s="24">
        <f t="shared" si="30"/>
        <v>30023</v>
      </c>
      <c r="I307" s="13">
        <f t="shared" si="31"/>
        <v>25568.999960575809</v>
      </c>
      <c r="J307" s="20">
        <f t="shared" si="32"/>
        <v>7.6728200912475586</v>
      </c>
      <c r="K307">
        <f t="shared" si="28"/>
        <v>1.7810568006182415E-2</v>
      </c>
    </row>
    <row r="308" spans="1:11">
      <c r="A308" s="19" t="s">
        <v>51141</v>
      </c>
      <c r="B308" s="19" t="s">
        <v>51140</v>
      </c>
      <c r="C308" s="19">
        <v>-3.3984375</v>
      </c>
      <c r="D308" s="19">
        <v>1572013364.59303</v>
      </c>
      <c r="G308" s="26">
        <f t="shared" si="29"/>
        <v>4</v>
      </c>
      <c r="H308" s="24">
        <f t="shared" si="30"/>
        <v>30023</v>
      </c>
      <c r="I308" s="13">
        <f t="shared" si="31"/>
        <v>25568.999960666231</v>
      </c>
      <c r="J308" s="20">
        <f t="shared" si="32"/>
        <v>7.6976699829101563</v>
      </c>
      <c r="K308">
        <f t="shared" si="28"/>
        <v>2.5623068006182415E-2</v>
      </c>
    </row>
    <row r="309" spans="1:11">
      <c r="A309" s="19" t="s">
        <v>51141</v>
      </c>
      <c r="B309" s="19" t="s">
        <v>51140</v>
      </c>
      <c r="C309" s="19">
        <v>-3.4140625</v>
      </c>
      <c r="D309" s="19">
        <v>1572013364.6192901</v>
      </c>
      <c r="G309" s="26">
        <f t="shared" si="29"/>
        <v>4</v>
      </c>
      <c r="H309" s="24">
        <f t="shared" si="30"/>
        <v>30023</v>
      </c>
      <c r="I309" s="13">
        <f t="shared" si="31"/>
        <v>25568.999960485387</v>
      </c>
      <c r="J309" s="20">
        <f t="shared" si="32"/>
        <v>7.7239301204681396</v>
      </c>
      <c r="K309">
        <f t="shared" si="28"/>
        <v>9.9980680061824145E-3</v>
      </c>
    </row>
    <row r="310" spans="1:11">
      <c r="A310" s="19" t="s">
        <v>51141</v>
      </c>
      <c r="B310" s="19" t="s">
        <v>51140</v>
      </c>
      <c r="C310" s="19">
        <v>-3.40625</v>
      </c>
      <c r="D310" s="19">
        <v>1572013364.6442299</v>
      </c>
      <c r="G310" s="26">
        <f t="shared" si="29"/>
        <v>4</v>
      </c>
      <c r="H310" s="24">
        <f t="shared" si="30"/>
        <v>30023</v>
      </c>
      <c r="I310" s="13">
        <f t="shared" si="31"/>
        <v>25568.999960575809</v>
      </c>
      <c r="J310" s="20">
        <f t="shared" si="32"/>
        <v>7.7488698959350586</v>
      </c>
      <c r="K310">
        <f t="shared" si="28"/>
        <v>1.7810568006182415E-2</v>
      </c>
    </row>
    <row r="311" spans="1:11">
      <c r="A311" s="19" t="s">
        <v>51141</v>
      </c>
      <c r="B311" s="19" t="s">
        <v>51140</v>
      </c>
      <c r="C311" s="19">
        <v>-3.4140625</v>
      </c>
      <c r="D311" s="19">
        <v>1572013364.6703801</v>
      </c>
      <c r="G311" s="26">
        <f t="shared" si="29"/>
        <v>4</v>
      </c>
      <c r="H311" s="24">
        <f t="shared" si="30"/>
        <v>30023</v>
      </c>
      <c r="I311" s="13">
        <f t="shared" si="31"/>
        <v>25568.999960485387</v>
      </c>
      <c r="J311" s="20">
        <f t="shared" si="32"/>
        <v>7.7750201225280762</v>
      </c>
      <c r="K311">
        <f t="shared" si="28"/>
        <v>9.9980680061824145E-3</v>
      </c>
    </row>
    <row r="312" spans="1:11">
      <c r="A312" s="19" t="s">
        <v>51141</v>
      </c>
      <c r="B312" s="19" t="s">
        <v>51140</v>
      </c>
      <c r="C312" s="19">
        <v>-3.4140625</v>
      </c>
      <c r="D312" s="19">
        <v>1572013364.6945901</v>
      </c>
      <c r="G312" s="26">
        <f t="shared" si="29"/>
        <v>4</v>
      </c>
      <c r="H312" s="24">
        <f t="shared" si="30"/>
        <v>30023</v>
      </c>
      <c r="I312" s="13">
        <f t="shared" si="31"/>
        <v>25568.999960485387</v>
      </c>
      <c r="J312" s="20">
        <f t="shared" si="32"/>
        <v>7.7992300987243652</v>
      </c>
      <c r="K312">
        <f t="shared" si="28"/>
        <v>9.9980680061824145E-3</v>
      </c>
    </row>
    <row r="313" spans="1:11">
      <c r="A313" s="19" t="s">
        <v>51141</v>
      </c>
      <c r="B313" s="19" t="s">
        <v>51140</v>
      </c>
      <c r="C313" s="19">
        <v>-3.421875</v>
      </c>
      <c r="D313" s="19">
        <v>1572013364.7184999</v>
      </c>
      <c r="G313" s="26">
        <f t="shared" si="29"/>
        <v>4</v>
      </c>
      <c r="H313" s="24">
        <f t="shared" si="30"/>
        <v>30023</v>
      </c>
      <c r="I313" s="13">
        <f t="shared" si="31"/>
        <v>25568.999960394965</v>
      </c>
      <c r="J313" s="20">
        <f t="shared" si="32"/>
        <v>7.8231399059295654</v>
      </c>
      <c r="K313">
        <f t="shared" si="28"/>
        <v>2.1855680061824145E-3</v>
      </c>
    </row>
    <row r="314" spans="1:11">
      <c r="A314" s="19" t="s">
        <v>51141</v>
      </c>
      <c r="B314" s="19" t="s">
        <v>51140</v>
      </c>
      <c r="C314" s="19">
        <v>-3.4140625</v>
      </c>
      <c r="D314" s="19">
        <v>1572013364.7435701</v>
      </c>
      <c r="G314" s="26">
        <f t="shared" si="29"/>
        <v>4</v>
      </c>
      <c r="H314" s="24">
        <f t="shared" si="30"/>
        <v>30023</v>
      </c>
      <c r="I314" s="13">
        <f t="shared" si="31"/>
        <v>25568.999960485387</v>
      </c>
      <c r="J314" s="20">
        <f t="shared" si="32"/>
        <v>7.8482100963592529</v>
      </c>
      <c r="K314">
        <f t="shared" si="28"/>
        <v>9.9980680061824145E-3</v>
      </c>
    </row>
    <row r="315" spans="1:11">
      <c r="A315" s="19" t="s">
        <v>51141</v>
      </c>
      <c r="B315" s="19" t="s">
        <v>51140</v>
      </c>
      <c r="C315" s="19">
        <v>-3.421875</v>
      </c>
      <c r="D315" s="19">
        <v>1572013364.76946</v>
      </c>
      <c r="G315" s="26">
        <f t="shared" si="29"/>
        <v>4</v>
      </c>
      <c r="H315" s="24">
        <f t="shared" si="30"/>
        <v>30023</v>
      </c>
      <c r="I315" s="13">
        <f t="shared" si="31"/>
        <v>25568.999960394965</v>
      </c>
      <c r="J315" s="20">
        <f t="shared" si="32"/>
        <v>7.8740999698638916</v>
      </c>
      <c r="K315">
        <f t="shared" si="28"/>
        <v>2.1855680061824145E-3</v>
      </c>
    </row>
    <row r="316" spans="1:11">
      <c r="A316" s="19" t="s">
        <v>51141</v>
      </c>
      <c r="B316" s="19" t="s">
        <v>51140</v>
      </c>
      <c r="C316" s="19">
        <v>-3.421875</v>
      </c>
      <c r="D316" s="19">
        <v>1572013364.7945001</v>
      </c>
      <c r="G316" s="26">
        <f t="shared" si="29"/>
        <v>4</v>
      </c>
      <c r="H316" s="24">
        <f t="shared" si="30"/>
        <v>30023</v>
      </c>
      <c r="I316" s="13">
        <f t="shared" si="31"/>
        <v>25568.999960394965</v>
      </c>
      <c r="J316" s="20">
        <f t="shared" si="32"/>
        <v>7.8991401195526123</v>
      </c>
      <c r="K316">
        <f t="shared" si="28"/>
        <v>2.1855680061824145E-3</v>
      </c>
    </row>
    <row r="317" spans="1:11">
      <c r="A317" s="19" t="s">
        <v>51141</v>
      </c>
      <c r="B317" s="19" t="s">
        <v>51140</v>
      </c>
      <c r="C317" s="19">
        <v>-3.4296875</v>
      </c>
      <c r="D317" s="19">
        <v>1572013364.8238399</v>
      </c>
      <c r="G317" s="26">
        <f t="shared" si="29"/>
        <v>4</v>
      </c>
      <c r="H317" s="24">
        <f t="shared" si="30"/>
        <v>30023</v>
      </c>
      <c r="I317" s="13">
        <f t="shared" si="31"/>
        <v>25568.999960304543</v>
      </c>
      <c r="J317" s="20">
        <f t="shared" si="32"/>
        <v>7.9284799098968506</v>
      </c>
      <c r="K317">
        <f t="shared" si="28"/>
        <v>-5.6269319938175855E-3</v>
      </c>
    </row>
    <row r="318" spans="1:11">
      <c r="A318" s="19" t="s">
        <v>51141</v>
      </c>
      <c r="B318" s="19" t="s">
        <v>51140</v>
      </c>
      <c r="C318" s="19">
        <v>-3.4296875</v>
      </c>
      <c r="D318" s="19">
        <v>1572013364.85361</v>
      </c>
      <c r="G318" s="26">
        <f t="shared" si="29"/>
        <v>4</v>
      </c>
      <c r="H318" s="24">
        <f t="shared" si="30"/>
        <v>30023</v>
      </c>
      <c r="I318" s="13">
        <f t="shared" si="31"/>
        <v>25568.999960304543</v>
      </c>
      <c r="J318" s="20">
        <f t="shared" si="32"/>
        <v>7.9582500457763672</v>
      </c>
      <c r="K318">
        <f t="shared" si="28"/>
        <v>-5.6269319938175855E-3</v>
      </c>
    </row>
    <row r="319" spans="1:11">
      <c r="A319" s="19" t="s">
        <v>51141</v>
      </c>
      <c r="B319" s="19" t="s">
        <v>51140</v>
      </c>
      <c r="C319" s="19">
        <v>-3.421875</v>
      </c>
      <c r="D319" s="19">
        <v>1572013364.8838899</v>
      </c>
      <c r="G319" s="26">
        <f t="shared" si="29"/>
        <v>4</v>
      </c>
      <c r="H319" s="24">
        <f t="shared" si="30"/>
        <v>30023</v>
      </c>
      <c r="I319" s="13">
        <f t="shared" si="31"/>
        <v>25568.999960394965</v>
      </c>
      <c r="J319" s="20">
        <f t="shared" si="32"/>
        <v>7.9885299205780029</v>
      </c>
      <c r="K319">
        <f t="shared" si="28"/>
        <v>2.1855680061824145E-3</v>
      </c>
    </row>
    <row r="320" spans="1:11">
      <c r="A320" s="19" t="s">
        <v>51141</v>
      </c>
      <c r="B320" s="19" t="s">
        <v>51140</v>
      </c>
      <c r="C320" s="19">
        <v>-3.421875</v>
      </c>
      <c r="D320" s="19">
        <v>1572013364.9101501</v>
      </c>
      <c r="G320" s="26">
        <f t="shared" si="29"/>
        <v>4</v>
      </c>
      <c r="H320" s="24">
        <f t="shared" si="30"/>
        <v>30023</v>
      </c>
      <c r="I320" s="13">
        <f t="shared" si="31"/>
        <v>25568.999960394965</v>
      </c>
      <c r="J320" s="20">
        <f t="shared" si="32"/>
        <v>8.0147900581359863</v>
      </c>
      <c r="K320">
        <f t="shared" si="28"/>
        <v>2.1855680061824145E-3</v>
      </c>
    </row>
    <row r="321" spans="1:11">
      <c r="A321" s="19" t="s">
        <v>51141</v>
      </c>
      <c r="B321" s="19" t="s">
        <v>51140</v>
      </c>
      <c r="C321" s="19">
        <v>-3.421875</v>
      </c>
      <c r="D321" s="19">
        <v>1572013364.9337001</v>
      </c>
      <c r="G321" s="26">
        <f t="shared" si="29"/>
        <v>4</v>
      </c>
      <c r="H321" s="24">
        <f t="shared" si="30"/>
        <v>30023</v>
      </c>
      <c r="I321" s="13">
        <f t="shared" si="31"/>
        <v>25568.999960394965</v>
      </c>
      <c r="J321" s="20">
        <f t="shared" si="32"/>
        <v>8.0383400917053223</v>
      </c>
      <c r="K321">
        <f t="shared" si="28"/>
        <v>2.1855680061824145E-3</v>
      </c>
    </row>
    <row r="322" spans="1:11">
      <c r="A322" s="19" t="s">
        <v>51141</v>
      </c>
      <c r="B322" s="19" t="s">
        <v>51140</v>
      </c>
      <c r="C322" s="19">
        <v>-3.421875</v>
      </c>
      <c r="D322" s="19">
        <v>1572013364.9581399</v>
      </c>
      <c r="G322" s="26">
        <f t="shared" si="29"/>
        <v>4</v>
      </c>
      <c r="H322" s="24">
        <f t="shared" si="30"/>
        <v>30023</v>
      </c>
      <c r="I322" s="13">
        <f t="shared" si="31"/>
        <v>25568.999960394965</v>
      </c>
      <c r="J322" s="20">
        <f t="shared" si="32"/>
        <v>8.0627799034118652</v>
      </c>
      <c r="K322">
        <f t="shared" si="28"/>
        <v>2.1855680061824145E-3</v>
      </c>
    </row>
    <row r="323" spans="1:11">
      <c r="A323" s="19" t="s">
        <v>51141</v>
      </c>
      <c r="B323" s="19" t="s">
        <v>51140</v>
      </c>
      <c r="C323" s="19">
        <v>-3.421875</v>
      </c>
      <c r="D323" s="19">
        <v>1572013364.98158</v>
      </c>
      <c r="G323" s="26">
        <f t="shared" si="29"/>
        <v>4</v>
      </c>
      <c r="H323" s="24">
        <f t="shared" si="30"/>
        <v>30023</v>
      </c>
      <c r="I323" s="13">
        <f t="shared" si="31"/>
        <v>25568.999960394965</v>
      </c>
      <c r="J323" s="20">
        <f t="shared" si="32"/>
        <v>8.0862200260162354</v>
      </c>
      <c r="K323">
        <f t="shared" ref="K323:K386" si="33">C323-$L$2</f>
        <v>2.1855680061824145E-3</v>
      </c>
    </row>
    <row r="324" spans="1:11">
      <c r="A324" s="19" t="s">
        <v>51141</v>
      </c>
      <c r="B324" s="19" t="s">
        <v>51140</v>
      </c>
      <c r="C324" s="19">
        <v>-3.421875</v>
      </c>
      <c r="D324" s="19">
        <v>1572013365.0067999</v>
      </c>
      <c r="G324" s="26">
        <f t="shared" si="29"/>
        <v>4</v>
      </c>
      <c r="H324" s="24">
        <f t="shared" si="30"/>
        <v>30023</v>
      </c>
      <c r="I324" s="13">
        <f t="shared" si="31"/>
        <v>25568.999960394965</v>
      </c>
      <c r="J324" s="20">
        <f t="shared" si="32"/>
        <v>8.1114399433135986</v>
      </c>
      <c r="K324">
        <f t="shared" si="33"/>
        <v>2.1855680061824145E-3</v>
      </c>
    </row>
    <row r="325" spans="1:11">
      <c r="A325" s="19" t="s">
        <v>51141</v>
      </c>
      <c r="B325" s="19" t="s">
        <v>51140</v>
      </c>
      <c r="C325" s="19">
        <v>-3.4296875</v>
      </c>
      <c r="D325" s="19">
        <v>1572013365.0296099</v>
      </c>
      <c r="G325" s="26">
        <f t="shared" si="29"/>
        <v>4</v>
      </c>
      <c r="H325" s="24">
        <f t="shared" si="30"/>
        <v>30023</v>
      </c>
      <c r="I325" s="13">
        <f t="shared" si="31"/>
        <v>25568.999960304543</v>
      </c>
      <c r="J325" s="20">
        <f t="shared" si="32"/>
        <v>8.1342499256134033</v>
      </c>
      <c r="K325">
        <f t="shared" si="33"/>
        <v>-5.6269319938175855E-3</v>
      </c>
    </row>
    <row r="326" spans="1:11">
      <c r="A326" s="19" t="s">
        <v>51141</v>
      </c>
      <c r="B326" s="19" t="s">
        <v>51140</v>
      </c>
      <c r="C326" s="19">
        <v>-3.4296875</v>
      </c>
      <c r="D326" s="19">
        <v>1572013365.05388</v>
      </c>
      <c r="G326" s="26">
        <f t="shared" si="29"/>
        <v>4</v>
      </c>
      <c r="H326" s="24">
        <f t="shared" si="30"/>
        <v>30023</v>
      </c>
      <c r="I326" s="13">
        <f t="shared" si="31"/>
        <v>25568.999960304543</v>
      </c>
      <c r="J326" s="20">
        <f t="shared" si="32"/>
        <v>8.158519983291626</v>
      </c>
      <c r="K326">
        <f t="shared" si="33"/>
        <v>-5.6269319938175855E-3</v>
      </c>
    </row>
    <row r="327" spans="1:11">
      <c r="A327" s="19" t="s">
        <v>51141</v>
      </c>
      <c r="B327" s="19" t="s">
        <v>51140</v>
      </c>
      <c r="C327" s="19">
        <v>-3.421875</v>
      </c>
      <c r="D327" s="19">
        <v>1572013365.0778999</v>
      </c>
      <c r="G327" s="26">
        <f t="shared" si="29"/>
        <v>4</v>
      </c>
      <c r="H327" s="24">
        <f t="shared" si="30"/>
        <v>30023</v>
      </c>
      <c r="I327" s="13">
        <f t="shared" si="31"/>
        <v>25568.999960394965</v>
      </c>
      <c r="J327" s="20">
        <f t="shared" si="32"/>
        <v>8.1825399398803711</v>
      </c>
      <c r="K327">
        <f t="shared" si="33"/>
        <v>2.1855680061824145E-3</v>
      </c>
    </row>
    <row r="328" spans="1:11">
      <c r="A328" s="19" t="s">
        <v>51141</v>
      </c>
      <c r="B328" s="19" t="s">
        <v>51140</v>
      </c>
      <c r="C328" s="19">
        <v>-3.421875</v>
      </c>
      <c r="D328" s="19">
        <v>1572013365.1015601</v>
      </c>
      <c r="G328" s="26">
        <f t="shared" si="29"/>
        <v>4</v>
      </c>
      <c r="H328" s="24">
        <f t="shared" si="30"/>
        <v>30023</v>
      </c>
      <c r="I328" s="13">
        <f t="shared" si="31"/>
        <v>25568.999960394965</v>
      </c>
      <c r="J328" s="20">
        <f t="shared" si="32"/>
        <v>8.206200122833252</v>
      </c>
      <c r="K328">
        <f t="shared" si="33"/>
        <v>2.1855680061824145E-3</v>
      </c>
    </row>
    <row r="329" spans="1:11">
      <c r="A329" s="19" t="s">
        <v>51141</v>
      </c>
      <c r="B329" s="19" t="s">
        <v>51140</v>
      </c>
      <c r="C329" s="19">
        <v>-3.4296875</v>
      </c>
      <c r="D329" s="19">
        <v>1572013365.12644</v>
      </c>
      <c r="G329" s="26">
        <f t="shared" si="29"/>
        <v>4</v>
      </c>
      <c r="H329" s="24">
        <f t="shared" si="30"/>
        <v>30023</v>
      </c>
      <c r="I329" s="13">
        <f t="shared" si="31"/>
        <v>25568.999960304543</v>
      </c>
      <c r="J329" s="20">
        <f t="shared" si="32"/>
        <v>8.2310800552368164</v>
      </c>
      <c r="K329">
        <f t="shared" si="33"/>
        <v>-5.6269319938175855E-3</v>
      </c>
    </row>
    <row r="330" spans="1:11">
      <c r="A330" s="19" t="s">
        <v>51141</v>
      </c>
      <c r="B330" s="19" t="s">
        <v>51140</v>
      </c>
      <c r="C330" s="19">
        <v>-3.421875</v>
      </c>
      <c r="D330" s="19">
        <v>1572013365.14972</v>
      </c>
      <c r="G330" s="26">
        <f t="shared" si="29"/>
        <v>4</v>
      </c>
      <c r="H330" s="24">
        <f t="shared" si="30"/>
        <v>30023</v>
      </c>
      <c r="I330" s="13">
        <f t="shared" si="31"/>
        <v>25568.999960394965</v>
      </c>
      <c r="J330" s="20">
        <f t="shared" si="32"/>
        <v>8.2543599605560303</v>
      </c>
      <c r="K330">
        <f t="shared" si="33"/>
        <v>2.1855680061824145E-3</v>
      </c>
    </row>
    <row r="331" spans="1:11">
      <c r="A331" s="19" t="s">
        <v>51141</v>
      </c>
      <c r="B331" s="19" t="s">
        <v>51140</v>
      </c>
      <c r="C331" s="19">
        <v>-3.421875</v>
      </c>
      <c r="D331" s="19">
        <v>1572013365.1742899</v>
      </c>
      <c r="G331" s="26">
        <f t="shared" si="29"/>
        <v>4</v>
      </c>
      <c r="H331" s="24">
        <f t="shared" si="30"/>
        <v>30023</v>
      </c>
      <c r="I331" s="13">
        <f t="shared" si="31"/>
        <v>25568.999960394965</v>
      </c>
      <c r="J331" s="20">
        <f t="shared" si="32"/>
        <v>8.2789299488067627</v>
      </c>
      <c r="K331">
        <f t="shared" si="33"/>
        <v>2.1855680061824145E-3</v>
      </c>
    </row>
    <row r="332" spans="1:11">
      <c r="A332" s="19" t="s">
        <v>51141</v>
      </c>
      <c r="B332" s="19" t="s">
        <v>51140</v>
      </c>
      <c r="C332" s="19">
        <v>-3.421875</v>
      </c>
      <c r="D332" s="19">
        <v>1572013365.1976199</v>
      </c>
      <c r="G332" s="26">
        <f t="shared" si="29"/>
        <v>4</v>
      </c>
      <c r="H332" s="24">
        <f t="shared" si="30"/>
        <v>30023</v>
      </c>
      <c r="I332" s="13">
        <f t="shared" si="31"/>
        <v>25568.999960394965</v>
      </c>
      <c r="J332" s="20">
        <f t="shared" si="32"/>
        <v>8.3022599220275879</v>
      </c>
      <c r="K332">
        <f t="shared" si="33"/>
        <v>2.1855680061824145E-3</v>
      </c>
    </row>
    <row r="333" spans="1:11">
      <c r="A333" s="19" t="s">
        <v>51141</v>
      </c>
      <c r="B333" s="19" t="s">
        <v>51140</v>
      </c>
      <c r="C333" s="19">
        <v>-3.4296875</v>
      </c>
      <c r="D333" s="19">
        <v>1572013365.22282</v>
      </c>
      <c r="G333" s="26">
        <f t="shared" si="29"/>
        <v>4</v>
      </c>
      <c r="H333" s="24">
        <f t="shared" si="30"/>
        <v>30023</v>
      </c>
      <c r="I333" s="13">
        <f t="shared" si="31"/>
        <v>25568.999960304543</v>
      </c>
      <c r="J333" s="20">
        <f t="shared" si="32"/>
        <v>8.3274600505828857</v>
      </c>
      <c r="K333">
        <f t="shared" si="33"/>
        <v>-5.6269319938175855E-3</v>
      </c>
    </row>
    <row r="334" spans="1:11">
      <c r="A334" s="19" t="s">
        <v>51141</v>
      </c>
      <c r="B334" s="19" t="s">
        <v>51140</v>
      </c>
      <c r="C334" s="19">
        <v>-3.421875</v>
      </c>
      <c r="D334" s="19">
        <v>1572013365.24561</v>
      </c>
      <c r="G334" s="26">
        <f t="shared" si="29"/>
        <v>4</v>
      </c>
      <c r="H334" s="24">
        <f t="shared" si="30"/>
        <v>30023</v>
      </c>
      <c r="I334" s="13">
        <f t="shared" si="31"/>
        <v>25568.999960394965</v>
      </c>
      <c r="J334" s="20">
        <f t="shared" si="32"/>
        <v>8.3502500057220459</v>
      </c>
      <c r="K334">
        <f t="shared" si="33"/>
        <v>2.1855680061824145E-3</v>
      </c>
    </row>
    <row r="335" spans="1:11">
      <c r="A335" s="19" t="s">
        <v>51141</v>
      </c>
      <c r="B335" s="19" t="s">
        <v>51140</v>
      </c>
      <c r="C335" s="19">
        <v>-3.421875</v>
      </c>
      <c r="D335" s="19">
        <v>1572013365.2697301</v>
      </c>
      <c r="G335" s="26">
        <f t="shared" si="29"/>
        <v>4</v>
      </c>
      <c r="H335" s="24">
        <f t="shared" si="30"/>
        <v>30023</v>
      </c>
      <c r="I335" s="13">
        <f t="shared" si="31"/>
        <v>25568.999960394965</v>
      </c>
      <c r="J335" s="20">
        <f t="shared" si="32"/>
        <v>8.3743700981140137</v>
      </c>
      <c r="K335">
        <f t="shared" si="33"/>
        <v>2.1855680061824145E-3</v>
      </c>
    </row>
    <row r="336" spans="1:11">
      <c r="A336" s="19" t="s">
        <v>51141</v>
      </c>
      <c r="B336" s="19" t="s">
        <v>51140</v>
      </c>
      <c r="C336" s="19">
        <v>-3.421875</v>
      </c>
      <c r="D336" s="19">
        <v>1572013365.2934301</v>
      </c>
      <c r="G336" s="26">
        <f t="shared" si="29"/>
        <v>4</v>
      </c>
      <c r="H336" s="24">
        <f t="shared" si="30"/>
        <v>30023</v>
      </c>
      <c r="I336" s="13">
        <f t="shared" si="31"/>
        <v>25568.999960394965</v>
      </c>
      <c r="J336" s="20">
        <f t="shared" si="32"/>
        <v>8.3980700969696045</v>
      </c>
      <c r="K336">
        <f t="shared" si="33"/>
        <v>2.1855680061824145E-3</v>
      </c>
    </row>
    <row r="337" spans="1:11">
      <c r="A337" s="19" t="s">
        <v>51141</v>
      </c>
      <c r="B337" s="19" t="s">
        <v>51140</v>
      </c>
      <c r="C337" s="19">
        <v>-3.4296875</v>
      </c>
      <c r="D337" s="19">
        <v>1572013365.3264699</v>
      </c>
      <c r="G337" s="26">
        <f t="shared" si="29"/>
        <v>4</v>
      </c>
      <c r="H337" s="24">
        <f t="shared" si="30"/>
        <v>30023</v>
      </c>
      <c r="I337" s="13">
        <f t="shared" si="31"/>
        <v>25568.999960304543</v>
      </c>
      <c r="J337" s="20">
        <f t="shared" si="32"/>
        <v>8.4311099052429199</v>
      </c>
      <c r="K337">
        <f t="shared" si="33"/>
        <v>-5.6269319938175855E-3</v>
      </c>
    </row>
    <row r="338" spans="1:11">
      <c r="A338" s="19" t="s">
        <v>51141</v>
      </c>
      <c r="B338" s="19" t="s">
        <v>51140</v>
      </c>
      <c r="C338" s="19">
        <v>-3.421875</v>
      </c>
      <c r="D338" s="19">
        <v>1572013365.3548701</v>
      </c>
      <c r="G338" s="26">
        <f t="shared" si="29"/>
        <v>4</v>
      </c>
      <c r="H338" s="24">
        <f t="shared" si="30"/>
        <v>30023</v>
      </c>
      <c r="I338" s="13">
        <f t="shared" si="31"/>
        <v>25568.999960394965</v>
      </c>
      <c r="J338" s="20">
        <f t="shared" si="32"/>
        <v>8.4595100879669189</v>
      </c>
      <c r="K338">
        <f t="shared" si="33"/>
        <v>2.1855680061824145E-3</v>
      </c>
    </row>
    <row r="339" spans="1:11">
      <c r="A339" s="19" t="s">
        <v>51141</v>
      </c>
      <c r="B339" s="19" t="s">
        <v>51140</v>
      </c>
      <c r="C339" s="19">
        <v>-3.421875</v>
      </c>
      <c r="D339" s="19">
        <v>1572013365.38135</v>
      </c>
      <c r="G339" s="26">
        <f t="shared" si="29"/>
        <v>4</v>
      </c>
      <c r="H339" s="24">
        <f t="shared" si="30"/>
        <v>30023</v>
      </c>
      <c r="I339" s="13">
        <f t="shared" si="31"/>
        <v>25568.999960394965</v>
      </c>
      <c r="J339" s="20">
        <f t="shared" si="32"/>
        <v>8.485990047454834</v>
      </c>
      <c r="K339">
        <f t="shared" si="33"/>
        <v>2.1855680061824145E-3</v>
      </c>
    </row>
    <row r="340" spans="1:11">
      <c r="A340" s="19" t="s">
        <v>51141</v>
      </c>
      <c r="B340" s="19" t="s">
        <v>51140</v>
      </c>
      <c r="C340" s="19">
        <v>-3.421875</v>
      </c>
      <c r="D340" s="19">
        <v>1572013365.40663</v>
      </c>
      <c r="G340" s="26">
        <f t="shared" si="29"/>
        <v>4</v>
      </c>
      <c r="H340" s="24">
        <f t="shared" si="30"/>
        <v>30023</v>
      </c>
      <c r="I340" s="13">
        <f t="shared" si="31"/>
        <v>25568.999960394965</v>
      </c>
      <c r="J340" s="20">
        <f t="shared" si="32"/>
        <v>8.5112700462341309</v>
      </c>
      <c r="K340">
        <f t="shared" si="33"/>
        <v>2.1855680061824145E-3</v>
      </c>
    </row>
    <row r="341" spans="1:11">
      <c r="A341" s="19" t="s">
        <v>51141</v>
      </c>
      <c r="B341" s="19" t="s">
        <v>51140</v>
      </c>
      <c r="C341" s="19">
        <v>-3.421875</v>
      </c>
      <c r="D341" s="19">
        <v>1572013365.43224</v>
      </c>
      <c r="G341" s="26">
        <f t="shared" si="29"/>
        <v>4</v>
      </c>
      <c r="H341" s="24">
        <f t="shared" si="30"/>
        <v>30023</v>
      </c>
      <c r="I341" s="13">
        <f t="shared" si="31"/>
        <v>25568.999960394965</v>
      </c>
      <c r="J341" s="20">
        <f t="shared" si="32"/>
        <v>8.5368800163269043</v>
      </c>
      <c r="K341">
        <f t="shared" si="33"/>
        <v>2.1855680061824145E-3</v>
      </c>
    </row>
    <row r="342" spans="1:11">
      <c r="A342" s="19" t="s">
        <v>51141</v>
      </c>
      <c r="B342" s="19" t="s">
        <v>51140</v>
      </c>
      <c r="C342" s="19">
        <v>-3.421875</v>
      </c>
      <c r="D342" s="19">
        <v>1572013365.45718</v>
      </c>
      <c r="G342" s="26">
        <f t="shared" si="29"/>
        <v>4</v>
      </c>
      <c r="H342" s="24">
        <f t="shared" si="30"/>
        <v>30023</v>
      </c>
      <c r="I342" s="13">
        <f t="shared" si="31"/>
        <v>25568.999960394965</v>
      </c>
      <c r="J342" s="20">
        <f t="shared" si="32"/>
        <v>8.5618200302124023</v>
      </c>
      <c r="K342">
        <f t="shared" si="33"/>
        <v>2.1855680061824145E-3</v>
      </c>
    </row>
    <row r="343" spans="1:11">
      <c r="A343" s="19" t="s">
        <v>51141</v>
      </c>
      <c r="B343" s="19" t="s">
        <v>51140</v>
      </c>
      <c r="C343" s="19">
        <v>-3.4296875</v>
      </c>
      <c r="D343" s="19">
        <v>1572013365.4806499</v>
      </c>
      <c r="G343" s="26">
        <f t="shared" si="29"/>
        <v>4</v>
      </c>
      <c r="H343" s="24">
        <f t="shared" si="30"/>
        <v>30023</v>
      </c>
      <c r="I343" s="13">
        <f t="shared" si="31"/>
        <v>25568.999960304543</v>
      </c>
      <c r="J343" s="20">
        <f t="shared" si="32"/>
        <v>8.5852899551391602</v>
      </c>
      <c r="K343">
        <f t="shared" si="33"/>
        <v>-5.6269319938175855E-3</v>
      </c>
    </row>
    <row r="344" spans="1:11">
      <c r="A344" s="19" t="s">
        <v>51141</v>
      </c>
      <c r="B344" s="19" t="s">
        <v>51140</v>
      </c>
      <c r="C344" s="19">
        <v>-3.421875</v>
      </c>
      <c r="D344" s="19">
        <v>1572013365.50612</v>
      </c>
      <c r="G344" s="26">
        <f t="shared" si="29"/>
        <v>4</v>
      </c>
      <c r="H344" s="24">
        <f t="shared" si="30"/>
        <v>30023</v>
      </c>
      <c r="I344" s="13">
        <f t="shared" si="31"/>
        <v>25568.999960394965</v>
      </c>
      <c r="J344" s="20">
        <f t="shared" si="32"/>
        <v>8.610759973526001</v>
      </c>
      <c r="K344">
        <f t="shared" si="33"/>
        <v>2.1855680061824145E-3</v>
      </c>
    </row>
    <row r="345" spans="1:11">
      <c r="A345" s="19" t="s">
        <v>51141</v>
      </c>
      <c r="B345" s="19" t="s">
        <v>51140</v>
      </c>
      <c r="C345" s="19">
        <v>-3.4140625</v>
      </c>
      <c r="D345" s="19">
        <v>1572013365.5316999</v>
      </c>
      <c r="G345" s="26">
        <f t="shared" si="29"/>
        <v>4</v>
      </c>
      <c r="H345" s="24">
        <f t="shared" si="30"/>
        <v>30023</v>
      </c>
      <c r="I345" s="13">
        <f t="shared" si="31"/>
        <v>25568.999960485387</v>
      </c>
      <c r="J345" s="20">
        <f t="shared" si="32"/>
        <v>8.6363399028778076</v>
      </c>
      <c r="K345">
        <f t="shared" si="33"/>
        <v>9.9980680061824145E-3</v>
      </c>
    </row>
    <row r="346" spans="1:11">
      <c r="A346" s="19" t="s">
        <v>51141</v>
      </c>
      <c r="B346" s="19" t="s">
        <v>51140</v>
      </c>
      <c r="C346" s="19">
        <v>-3.4140625</v>
      </c>
      <c r="D346" s="19">
        <v>1572013365.55918</v>
      </c>
      <c r="G346" s="26">
        <f t="shared" si="29"/>
        <v>4</v>
      </c>
      <c r="H346" s="24">
        <f t="shared" si="30"/>
        <v>30023</v>
      </c>
      <c r="I346" s="13">
        <f t="shared" si="31"/>
        <v>25568.999960485387</v>
      </c>
      <c r="J346" s="20">
        <f t="shared" si="32"/>
        <v>8.6638200283050537</v>
      </c>
      <c r="K346">
        <f t="shared" si="33"/>
        <v>9.9980680061824145E-3</v>
      </c>
    </row>
    <row r="347" spans="1:11">
      <c r="A347" s="19" t="s">
        <v>51141</v>
      </c>
      <c r="B347" s="19" t="s">
        <v>51140</v>
      </c>
      <c r="C347" s="19">
        <v>-3.4140625</v>
      </c>
      <c r="D347" s="19">
        <v>1572013365.5822101</v>
      </c>
      <c r="G347" s="26">
        <f t="shared" si="29"/>
        <v>4</v>
      </c>
      <c r="H347" s="24">
        <f t="shared" si="30"/>
        <v>30023</v>
      </c>
      <c r="I347" s="13">
        <f t="shared" si="31"/>
        <v>25568.999960485387</v>
      </c>
      <c r="J347" s="20">
        <f t="shared" si="32"/>
        <v>8.6868500709533691</v>
      </c>
      <c r="K347">
        <f t="shared" si="33"/>
        <v>9.9980680061824145E-3</v>
      </c>
    </row>
    <row r="348" spans="1:11">
      <c r="A348" s="19" t="s">
        <v>51141</v>
      </c>
      <c r="B348" s="19" t="s">
        <v>51140</v>
      </c>
      <c r="C348" s="19">
        <v>-3.421875</v>
      </c>
      <c r="D348" s="19">
        <v>1572013365.6073101</v>
      </c>
      <c r="G348" s="26">
        <f t="shared" si="29"/>
        <v>4</v>
      </c>
      <c r="H348" s="24">
        <f t="shared" si="30"/>
        <v>30023</v>
      </c>
      <c r="I348" s="13">
        <f t="shared" si="31"/>
        <v>25568.999960394965</v>
      </c>
      <c r="J348" s="20">
        <f t="shared" si="32"/>
        <v>8.7119500637054443</v>
      </c>
      <c r="K348">
        <f t="shared" si="33"/>
        <v>2.1855680061824145E-3</v>
      </c>
    </row>
    <row r="349" spans="1:11">
      <c r="A349" s="19" t="s">
        <v>51141</v>
      </c>
      <c r="B349" s="19" t="s">
        <v>51140</v>
      </c>
      <c r="C349" s="19">
        <v>-3.421875</v>
      </c>
      <c r="D349" s="19">
        <v>1572013365.6334701</v>
      </c>
      <c r="G349" s="26">
        <f t="shared" si="29"/>
        <v>4</v>
      </c>
      <c r="H349" s="24">
        <f t="shared" si="30"/>
        <v>30023</v>
      </c>
      <c r="I349" s="13">
        <f t="shared" si="31"/>
        <v>25568.999960394965</v>
      </c>
      <c r="J349" s="20">
        <f t="shared" si="32"/>
        <v>8.7381100654602051</v>
      </c>
      <c r="K349">
        <f t="shared" si="33"/>
        <v>2.1855680061824145E-3</v>
      </c>
    </row>
    <row r="350" spans="1:11">
      <c r="A350" s="19" t="s">
        <v>51141</v>
      </c>
      <c r="B350" s="19" t="s">
        <v>51140</v>
      </c>
      <c r="C350" s="19">
        <v>-3.421875</v>
      </c>
      <c r="D350" s="19">
        <v>1572013365.6580501</v>
      </c>
      <c r="G350" s="26">
        <f t="shared" si="29"/>
        <v>4</v>
      </c>
      <c r="H350" s="24">
        <f t="shared" si="30"/>
        <v>30023</v>
      </c>
      <c r="I350" s="13">
        <f t="shared" si="31"/>
        <v>25568.999960394965</v>
      </c>
      <c r="J350" s="20">
        <f t="shared" si="32"/>
        <v>8.7626900672912598</v>
      </c>
      <c r="K350">
        <f t="shared" si="33"/>
        <v>2.1855680061824145E-3</v>
      </c>
    </row>
    <row r="351" spans="1:11">
      <c r="A351" s="19" t="s">
        <v>51141</v>
      </c>
      <c r="B351" s="19" t="s">
        <v>51140</v>
      </c>
      <c r="C351" s="19">
        <v>-3.421875</v>
      </c>
      <c r="D351" s="19">
        <v>1572013365.6845701</v>
      </c>
      <c r="G351" s="26">
        <f t="shared" si="29"/>
        <v>4</v>
      </c>
      <c r="H351" s="24">
        <f t="shared" si="30"/>
        <v>30023</v>
      </c>
      <c r="I351" s="13">
        <f t="shared" si="31"/>
        <v>25568.999960394965</v>
      </c>
      <c r="J351" s="20">
        <f t="shared" si="32"/>
        <v>8.7892100811004639</v>
      </c>
      <c r="K351">
        <f t="shared" si="33"/>
        <v>2.1855680061824145E-3</v>
      </c>
    </row>
    <row r="352" spans="1:11">
      <c r="A352" s="19" t="s">
        <v>51141</v>
      </c>
      <c r="B352" s="19" t="s">
        <v>51140</v>
      </c>
      <c r="C352" s="19">
        <v>-3.4140625</v>
      </c>
      <c r="D352" s="19">
        <v>1572013365.70948</v>
      </c>
      <c r="G352" s="26">
        <f t="shared" si="29"/>
        <v>4</v>
      </c>
      <c r="H352" s="24">
        <f t="shared" si="30"/>
        <v>30023</v>
      </c>
      <c r="I352" s="13">
        <f t="shared" si="31"/>
        <v>25568.999960485387</v>
      </c>
      <c r="J352" s="20">
        <f t="shared" si="32"/>
        <v>8.8141200542449951</v>
      </c>
      <c r="K352">
        <f t="shared" si="33"/>
        <v>9.9980680061824145E-3</v>
      </c>
    </row>
    <row r="353" spans="1:11">
      <c r="A353" s="19" t="s">
        <v>51141</v>
      </c>
      <c r="B353" s="19" t="s">
        <v>51140</v>
      </c>
      <c r="C353" s="19">
        <v>-3.421875</v>
      </c>
      <c r="D353" s="19">
        <v>1572013365.7358401</v>
      </c>
      <c r="G353" s="26">
        <f t="shared" si="29"/>
        <v>4</v>
      </c>
      <c r="H353" s="24">
        <f t="shared" si="30"/>
        <v>30023</v>
      </c>
      <c r="I353" s="13">
        <f t="shared" si="31"/>
        <v>25568.999960394965</v>
      </c>
      <c r="J353" s="20">
        <f t="shared" si="32"/>
        <v>8.8404800891876221</v>
      </c>
      <c r="K353">
        <f t="shared" si="33"/>
        <v>2.1855680061824145E-3</v>
      </c>
    </row>
    <row r="354" spans="1:11">
      <c r="A354" s="19" t="s">
        <v>51141</v>
      </c>
      <c r="B354" s="19" t="s">
        <v>51140</v>
      </c>
      <c r="C354" s="19">
        <v>-3.4140625</v>
      </c>
      <c r="D354" s="19">
        <v>1572013365.7604499</v>
      </c>
      <c r="G354" s="26">
        <f t="shared" si="29"/>
        <v>4</v>
      </c>
      <c r="H354" s="24">
        <f t="shared" si="30"/>
        <v>30023</v>
      </c>
      <c r="I354" s="13">
        <f t="shared" si="31"/>
        <v>25568.999960485387</v>
      </c>
      <c r="J354" s="20">
        <f t="shared" si="32"/>
        <v>8.8650898933410645</v>
      </c>
      <c r="K354">
        <f t="shared" si="33"/>
        <v>9.9980680061824145E-3</v>
      </c>
    </row>
    <row r="355" spans="1:11">
      <c r="A355" s="19" t="s">
        <v>51141</v>
      </c>
      <c r="B355" s="19" t="s">
        <v>51140</v>
      </c>
      <c r="C355" s="19">
        <v>-3.421875</v>
      </c>
      <c r="D355" s="19">
        <v>1572013365.78667</v>
      </c>
      <c r="G355" s="26">
        <f t="shared" si="29"/>
        <v>4</v>
      </c>
      <c r="H355" s="24">
        <f t="shared" si="30"/>
        <v>30023</v>
      </c>
      <c r="I355" s="13">
        <f t="shared" si="31"/>
        <v>25568.999960394965</v>
      </c>
      <c r="J355" s="20">
        <f t="shared" si="32"/>
        <v>8.8913099765777588</v>
      </c>
      <c r="K355">
        <f t="shared" si="33"/>
        <v>2.1855680061824145E-3</v>
      </c>
    </row>
    <row r="356" spans="1:11">
      <c r="A356" s="19" t="s">
        <v>51141</v>
      </c>
      <c r="B356" s="19" t="s">
        <v>51140</v>
      </c>
      <c r="C356" s="19">
        <v>-3.4140625</v>
      </c>
      <c r="D356" s="19">
        <v>1572013365.8108499</v>
      </c>
      <c r="G356" s="26">
        <f t="shared" si="29"/>
        <v>4</v>
      </c>
      <c r="H356" s="24">
        <f t="shared" si="30"/>
        <v>30023</v>
      </c>
      <c r="I356" s="13">
        <f t="shared" si="31"/>
        <v>25568.999960485387</v>
      </c>
      <c r="J356" s="20">
        <f t="shared" si="32"/>
        <v>8.9154899120330811</v>
      </c>
      <c r="K356">
        <f t="shared" si="33"/>
        <v>9.9980680061824145E-3</v>
      </c>
    </row>
    <row r="357" spans="1:11">
      <c r="A357" s="19" t="s">
        <v>51141</v>
      </c>
      <c r="B357" s="19" t="s">
        <v>51140</v>
      </c>
      <c r="C357" s="19">
        <v>-3.4140625</v>
      </c>
      <c r="D357" s="19">
        <v>1572013365.8376999</v>
      </c>
      <c r="G357" s="26">
        <f t="shared" si="29"/>
        <v>4</v>
      </c>
      <c r="H357" s="24">
        <f t="shared" si="30"/>
        <v>30023</v>
      </c>
      <c r="I357" s="13">
        <f t="shared" si="31"/>
        <v>25568.999960485387</v>
      </c>
      <c r="J357" s="20">
        <f t="shared" si="32"/>
        <v>8.9423398971557617</v>
      </c>
      <c r="K357">
        <f t="shared" si="33"/>
        <v>9.9980680061824145E-3</v>
      </c>
    </row>
    <row r="358" spans="1:11">
      <c r="A358" s="19" t="s">
        <v>51141</v>
      </c>
      <c r="B358" s="19" t="s">
        <v>51140</v>
      </c>
      <c r="C358" s="19">
        <v>-3.421875</v>
      </c>
      <c r="D358" s="19">
        <v>1572013365.8615799</v>
      </c>
      <c r="G358" s="26">
        <f t="shared" si="29"/>
        <v>4</v>
      </c>
      <c r="H358" s="24">
        <f t="shared" si="30"/>
        <v>30023</v>
      </c>
      <c r="I358" s="13">
        <f t="shared" si="31"/>
        <v>25568.999960394965</v>
      </c>
      <c r="J358" s="20">
        <f t="shared" si="32"/>
        <v>8.9662199020385742</v>
      </c>
      <c r="K358">
        <f t="shared" si="33"/>
        <v>2.1855680061824145E-3</v>
      </c>
    </row>
    <row r="359" spans="1:11">
      <c r="A359" s="19" t="s">
        <v>51141</v>
      </c>
      <c r="B359" s="19" t="s">
        <v>51140</v>
      </c>
      <c r="C359" s="19">
        <v>-3.421875</v>
      </c>
      <c r="D359" s="19">
        <v>1572013365.88592</v>
      </c>
      <c r="G359" s="26">
        <f t="shared" si="29"/>
        <v>4</v>
      </c>
      <c r="H359" s="24">
        <f t="shared" si="30"/>
        <v>30023</v>
      </c>
      <c r="I359" s="13">
        <f t="shared" si="31"/>
        <v>25568.999960394965</v>
      </c>
      <c r="J359" s="20">
        <f t="shared" si="32"/>
        <v>8.9905600547790527</v>
      </c>
      <c r="K359">
        <f t="shared" si="33"/>
        <v>2.1855680061824145E-3</v>
      </c>
    </row>
    <row r="360" spans="1:11">
      <c r="A360" s="19" t="s">
        <v>51141</v>
      </c>
      <c r="B360" s="19" t="s">
        <v>51140</v>
      </c>
      <c r="C360" s="19">
        <v>-3.421875</v>
      </c>
      <c r="D360" s="19">
        <v>1572013365.9123099</v>
      </c>
      <c r="G360" s="26">
        <f t="shared" si="29"/>
        <v>4</v>
      </c>
      <c r="H360" s="24">
        <f t="shared" si="30"/>
        <v>30023</v>
      </c>
      <c r="I360" s="13">
        <f t="shared" si="31"/>
        <v>25568.999960394965</v>
      </c>
      <c r="J360" s="20">
        <f t="shared" si="32"/>
        <v>9.0169498920440674</v>
      </c>
      <c r="K360">
        <f t="shared" si="33"/>
        <v>2.1855680061824145E-3</v>
      </c>
    </row>
    <row r="361" spans="1:11">
      <c r="A361" s="19" t="s">
        <v>51141</v>
      </c>
      <c r="B361" s="19" t="s">
        <v>51140</v>
      </c>
      <c r="C361" s="19">
        <v>-3.421875</v>
      </c>
      <c r="D361" s="19">
        <v>1572013365.9373</v>
      </c>
      <c r="G361" s="26">
        <f t="shared" si="29"/>
        <v>4</v>
      </c>
      <c r="H361" s="24">
        <f t="shared" si="30"/>
        <v>30023</v>
      </c>
      <c r="I361" s="13">
        <f t="shared" si="31"/>
        <v>25568.999960394965</v>
      </c>
      <c r="J361" s="20">
        <f t="shared" si="32"/>
        <v>9.0419399738311768</v>
      </c>
      <c r="K361">
        <f t="shared" si="33"/>
        <v>2.1855680061824145E-3</v>
      </c>
    </row>
    <row r="362" spans="1:11">
      <c r="A362" s="19" t="s">
        <v>51141</v>
      </c>
      <c r="B362" s="19" t="s">
        <v>51140</v>
      </c>
      <c r="C362" s="19">
        <v>-3.421875</v>
      </c>
      <c r="D362" s="19">
        <v>1572013365.96312</v>
      </c>
      <c r="G362" s="26">
        <f t="shared" si="29"/>
        <v>4</v>
      </c>
      <c r="H362" s="24">
        <f t="shared" si="30"/>
        <v>30023</v>
      </c>
      <c r="I362" s="13">
        <f t="shared" si="31"/>
        <v>25568.999960394965</v>
      </c>
      <c r="J362" s="20">
        <f t="shared" si="32"/>
        <v>9.0677599906921387</v>
      </c>
      <c r="K362">
        <f t="shared" si="33"/>
        <v>2.1855680061824145E-3</v>
      </c>
    </row>
    <row r="363" spans="1:11">
      <c r="A363" s="19" t="s">
        <v>51141</v>
      </c>
      <c r="B363" s="19" t="s">
        <v>51140</v>
      </c>
      <c r="C363" s="19">
        <v>-3.421875</v>
      </c>
      <c r="D363" s="19">
        <v>1572013365.98856</v>
      </c>
      <c r="G363" s="26">
        <f t="shared" si="29"/>
        <v>4</v>
      </c>
      <c r="H363" s="24">
        <f t="shared" si="30"/>
        <v>30023</v>
      </c>
      <c r="I363" s="13">
        <f t="shared" si="31"/>
        <v>25568.999960394965</v>
      </c>
      <c r="J363" s="20">
        <f t="shared" si="32"/>
        <v>9.0931999683380127</v>
      </c>
      <c r="K363">
        <f t="shared" si="33"/>
        <v>2.1855680061824145E-3</v>
      </c>
    </row>
    <row r="364" spans="1:11">
      <c r="A364" s="19" t="s">
        <v>51141</v>
      </c>
      <c r="B364" s="19" t="s">
        <v>51140</v>
      </c>
      <c r="C364" s="19">
        <v>-3.421875</v>
      </c>
      <c r="D364" s="19">
        <v>1572013366.0142</v>
      </c>
      <c r="G364" s="26">
        <f t="shared" si="29"/>
        <v>4</v>
      </c>
      <c r="H364" s="24">
        <f t="shared" si="30"/>
        <v>30023</v>
      </c>
      <c r="I364" s="13">
        <f t="shared" si="31"/>
        <v>25568.999960394965</v>
      </c>
      <c r="J364" s="20">
        <f t="shared" si="32"/>
        <v>9.1188399791717529</v>
      </c>
      <c r="K364">
        <f t="shared" si="33"/>
        <v>2.1855680061824145E-3</v>
      </c>
    </row>
    <row r="365" spans="1:11">
      <c r="A365" s="19" t="s">
        <v>51141</v>
      </c>
      <c r="B365" s="19" t="s">
        <v>51140</v>
      </c>
      <c r="C365" s="19">
        <v>-3.421875</v>
      </c>
      <c r="D365" s="19">
        <v>1572013366.0394299</v>
      </c>
      <c r="G365" s="26">
        <f t="shared" si="29"/>
        <v>4</v>
      </c>
      <c r="H365" s="24">
        <f t="shared" si="30"/>
        <v>30023</v>
      </c>
      <c r="I365" s="13">
        <f t="shared" si="31"/>
        <v>25568.999960394965</v>
      </c>
      <c r="J365" s="20">
        <f t="shared" si="32"/>
        <v>9.1440699100494385</v>
      </c>
      <c r="K365">
        <f t="shared" si="33"/>
        <v>2.1855680061824145E-3</v>
      </c>
    </row>
    <row r="366" spans="1:11">
      <c r="A366" s="19" t="s">
        <v>51141</v>
      </c>
      <c r="B366" s="19" t="s">
        <v>51140</v>
      </c>
      <c r="C366" s="19">
        <v>-3.421875</v>
      </c>
      <c r="D366" s="19">
        <v>1572013366.0652499</v>
      </c>
      <c r="G366" s="26">
        <f t="shared" si="29"/>
        <v>4</v>
      </c>
      <c r="H366" s="24">
        <f t="shared" si="30"/>
        <v>30023</v>
      </c>
      <c r="I366" s="13">
        <f t="shared" si="31"/>
        <v>25568.999960394965</v>
      </c>
      <c r="J366" s="20">
        <f t="shared" si="32"/>
        <v>9.1698899269104004</v>
      </c>
      <c r="K366">
        <f t="shared" si="33"/>
        <v>2.1855680061824145E-3</v>
      </c>
    </row>
    <row r="367" spans="1:11">
      <c r="A367" s="19" t="s">
        <v>51141</v>
      </c>
      <c r="B367" s="19" t="s">
        <v>51140</v>
      </c>
      <c r="C367" s="19">
        <v>-3.4140625</v>
      </c>
      <c r="D367" s="19">
        <v>1572013366.09061</v>
      </c>
      <c r="G367" s="26">
        <f t="shared" si="29"/>
        <v>4</v>
      </c>
      <c r="H367" s="24">
        <f t="shared" si="30"/>
        <v>30023</v>
      </c>
      <c r="I367" s="13">
        <f t="shared" si="31"/>
        <v>25568.999960485387</v>
      </c>
      <c r="J367" s="20">
        <f t="shared" si="32"/>
        <v>9.1952500343322754</v>
      </c>
      <c r="K367">
        <f t="shared" si="33"/>
        <v>9.9980680061824145E-3</v>
      </c>
    </row>
    <row r="368" spans="1:11">
      <c r="A368" s="19" t="s">
        <v>51141</v>
      </c>
      <c r="B368" s="19" t="s">
        <v>51140</v>
      </c>
      <c r="C368" s="19">
        <v>-3.4140625</v>
      </c>
      <c r="D368" s="19">
        <v>1572013366.11654</v>
      </c>
      <c r="G368" s="26">
        <f t="shared" si="29"/>
        <v>4</v>
      </c>
      <c r="H368" s="24">
        <f t="shared" si="30"/>
        <v>30023</v>
      </c>
      <c r="I368" s="13">
        <f t="shared" si="31"/>
        <v>25568.999960485387</v>
      </c>
      <c r="J368" s="20">
        <f t="shared" si="32"/>
        <v>9.2211799621582031</v>
      </c>
      <c r="K368">
        <f t="shared" si="33"/>
        <v>9.9980680061824145E-3</v>
      </c>
    </row>
    <row r="369" spans="1:11">
      <c r="A369" s="19" t="s">
        <v>51141</v>
      </c>
      <c r="B369" s="19" t="s">
        <v>51140</v>
      </c>
      <c r="C369" s="19">
        <v>-3.4296875</v>
      </c>
      <c r="D369" s="19">
        <v>1572013366.1413701</v>
      </c>
      <c r="G369" s="26">
        <f t="shared" si="29"/>
        <v>4</v>
      </c>
      <c r="H369" s="24">
        <f t="shared" si="30"/>
        <v>30023</v>
      </c>
      <c r="I369" s="13">
        <f t="shared" si="31"/>
        <v>25568.999960304543</v>
      </c>
      <c r="J369" s="20">
        <f t="shared" si="32"/>
        <v>9.2460100650787354</v>
      </c>
      <c r="K369">
        <f t="shared" si="33"/>
        <v>-5.6269319938175855E-3</v>
      </c>
    </row>
    <row r="370" spans="1:11">
      <c r="A370" s="19" t="s">
        <v>51141</v>
      </c>
      <c r="B370" s="19" t="s">
        <v>51140</v>
      </c>
      <c r="C370" s="19">
        <v>-3.421875</v>
      </c>
      <c r="D370" s="19">
        <v>1572013366.1677899</v>
      </c>
      <c r="G370" s="26">
        <f t="shared" ref="G370:G433" si="34">VALUE(A370)</f>
        <v>4</v>
      </c>
      <c r="H370" s="24">
        <f t="shared" ref="H370:H433" si="35">VALUE(B370)</f>
        <v>30023</v>
      </c>
      <c r="I370" s="13">
        <f t="shared" ref="I370:I433" si="36">(((C370/60)/60)/24)+DATE(1970,1,1)</f>
        <v>25568.999960394965</v>
      </c>
      <c r="J370" s="20">
        <f t="shared" ref="J370:J433" si="37">D370-MIN(D:D)</f>
        <v>9.2724299430847168</v>
      </c>
      <c r="K370">
        <f t="shared" si="33"/>
        <v>2.1855680061824145E-3</v>
      </c>
    </row>
    <row r="371" spans="1:11">
      <c r="A371" s="19" t="s">
        <v>51141</v>
      </c>
      <c r="B371" s="19" t="s">
        <v>51140</v>
      </c>
      <c r="C371" s="19">
        <v>-3.421875</v>
      </c>
      <c r="D371" s="19">
        <v>1572013366.1915901</v>
      </c>
      <c r="G371" s="26">
        <f t="shared" si="34"/>
        <v>4</v>
      </c>
      <c r="H371" s="24">
        <f t="shared" si="35"/>
        <v>30023</v>
      </c>
      <c r="I371" s="13">
        <f t="shared" si="36"/>
        <v>25568.999960394965</v>
      </c>
      <c r="J371" s="20">
        <f t="shared" si="37"/>
        <v>9.2962300777435303</v>
      </c>
      <c r="K371">
        <f t="shared" si="33"/>
        <v>2.1855680061824145E-3</v>
      </c>
    </row>
    <row r="372" spans="1:11">
      <c r="A372" s="19" t="s">
        <v>51141</v>
      </c>
      <c r="B372" s="19" t="s">
        <v>51140</v>
      </c>
      <c r="C372" s="19">
        <v>-3.4296875</v>
      </c>
      <c r="D372" s="19">
        <v>1572013366.2156401</v>
      </c>
      <c r="G372" s="26">
        <f t="shared" si="34"/>
        <v>4</v>
      </c>
      <c r="H372" s="24">
        <f t="shared" si="35"/>
        <v>30023</v>
      </c>
      <c r="I372" s="13">
        <f t="shared" si="36"/>
        <v>25568.999960304543</v>
      </c>
      <c r="J372" s="20">
        <f t="shared" si="37"/>
        <v>9.3202800750732422</v>
      </c>
      <c r="K372">
        <f t="shared" si="33"/>
        <v>-5.6269319938175855E-3</v>
      </c>
    </row>
    <row r="373" spans="1:11">
      <c r="A373" s="19" t="s">
        <v>51141</v>
      </c>
      <c r="B373" s="19" t="s">
        <v>51140</v>
      </c>
      <c r="C373" s="19">
        <v>-3.4296875</v>
      </c>
      <c r="D373" s="19">
        <v>1572013366.2413299</v>
      </c>
      <c r="G373" s="26">
        <f t="shared" si="34"/>
        <v>4</v>
      </c>
      <c r="H373" s="24">
        <f t="shared" si="35"/>
        <v>30023</v>
      </c>
      <c r="I373" s="13">
        <f t="shared" si="36"/>
        <v>25568.999960304543</v>
      </c>
      <c r="J373" s="20">
        <f t="shared" si="37"/>
        <v>9.3459699153900146</v>
      </c>
      <c r="K373">
        <f t="shared" si="33"/>
        <v>-5.6269319938175855E-3</v>
      </c>
    </row>
    <row r="374" spans="1:11">
      <c r="A374" s="19" t="s">
        <v>51141</v>
      </c>
      <c r="B374" s="19" t="s">
        <v>51140</v>
      </c>
      <c r="C374" s="19">
        <v>-3.421875</v>
      </c>
      <c r="D374" s="19">
        <v>1572013366.2665401</v>
      </c>
      <c r="G374" s="26">
        <f t="shared" si="34"/>
        <v>4</v>
      </c>
      <c r="H374" s="24">
        <f t="shared" si="35"/>
        <v>30023</v>
      </c>
      <c r="I374" s="13">
        <f t="shared" si="36"/>
        <v>25568.999960394965</v>
      </c>
      <c r="J374" s="20">
        <f t="shared" si="37"/>
        <v>9.3711800575256348</v>
      </c>
      <c r="K374">
        <f t="shared" si="33"/>
        <v>2.1855680061824145E-3</v>
      </c>
    </row>
    <row r="375" spans="1:11">
      <c r="A375" s="19" t="s">
        <v>51141</v>
      </c>
      <c r="B375" s="19" t="s">
        <v>51140</v>
      </c>
      <c r="C375" s="19">
        <v>-3.421875</v>
      </c>
      <c r="D375" s="19">
        <v>1572013366.29143</v>
      </c>
      <c r="G375" s="26">
        <f t="shared" si="34"/>
        <v>4</v>
      </c>
      <c r="H375" s="24">
        <f t="shared" si="35"/>
        <v>30023</v>
      </c>
      <c r="I375" s="13">
        <f t="shared" si="36"/>
        <v>25568.999960394965</v>
      </c>
      <c r="J375" s="20">
        <f t="shared" si="37"/>
        <v>9.3960700035095215</v>
      </c>
      <c r="K375">
        <f t="shared" si="33"/>
        <v>2.1855680061824145E-3</v>
      </c>
    </row>
    <row r="376" spans="1:11">
      <c r="A376" s="19" t="s">
        <v>51141</v>
      </c>
      <c r="B376" s="19" t="s">
        <v>51140</v>
      </c>
      <c r="C376" s="19">
        <v>-3.421875</v>
      </c>
      <c r="D376" s="19">
        <v>1572013366.3174801</v>
      </c>
      <c r="G376" s="26">
        <f t="shared" si="34"/>
        <v>4</v>
      </c>
      <c r="H376" s="24">
        <f t="shared" si="35"/>
        <v>30023</v>
      </c>
      <c r="I376" s="13">
        <f t="shared" si="36"/>
        <v>25568.999960394965</v>
      </c>
      <c r="J376" s="20">
        <f t="shared" si="37"/>
        <v>9.4221200942993164</v>
      </c>
      <c r="K376">
        <f t="shared" si="33"/>
        <v>2.1855680061824145E-3</v>
      </c>
    </row>
    <row r="377" spans="1:11">
      <c r="A377" s="19" t="s">
        <v>51141</v>
      </c>
      <c r="B377" s="19" t="s">
        <v>51140</v>
      </c>
      <c r="C377" s="19">
        <v>-3.421875</v>
      </c>
      <c r="D377" s="19">
        <v>1572013366.3422599</v>
      </c>
      <c r="G377" s="26">
        <f t="shared" si="34"/>
        <v>4</v>
      </c>
      <c r="H377" s="24">
        <f t="shared" si="35"/>
        <v>30023</v>
      </c>
      <c r="I377" s="13">
        <f t="shared" si="36"/>
        <v>25568.999960394965</v>
      </c>
      <c r="J377" s="20">
        <f t="shared" si="37"/>
        <v>9.4468998908996582</v>
      </c>
      <c r="K377">
        <f t="shared" si="33"/>
        <v>2.1855680061824145E-3</v>
      </c>
    </row>
    <row r="378" spans="1:11">
      <c r="A378" s="19" t="s">
        <v>51141</v>
      </c>
      <c r="B378" s="19" t="s">
        <v>51140</v>
      </c>
      <c r="C378" s="19">
        <v>-3.421875</v>
      </c>
      <c r="D378" s="19">
        <v>1572013366.3683701</v>
      </c>
      <c r="G378" s="26">
        <f t="shared" si="34"/>
        <v>4</v>
      </c>
      <c r="H378" s="24">
        <f t="shared" si="35"/>
        <v>30023</v>
      </c>
      <c r="I378" s="13">
        <f t="shared" si="36"/>
        <v>25568.999960394965</v>
      </c>
      <c r="J378" s="20">
        <f t="shared" si="37"/>
        <v>9.4730100631713867</v>
      </c>
      <c r="K378">
        <f t="shared" si="33"/>
        <v>2.1855680061824145E-3</v>
      </c>
    </row>
    <row r="379" spans="1:11">
      <c r="A379" s="19" t="s">
        <v>51141</v>
      </c>
      <c r="B379" s="19" t="s">
        <v>51140</v>
      </c>
      <c r="C379" s="19">
        <v>-3.421875</v>
      </c>
      <c r="D379" s="19">
        <v>1572013366.3930099</v>
      </c>
      <c r="G379" s="26">
        <f t="shared" si="34"/>
        <v>4</v>
      </c>
      <c r="H379" s="24">
        <f t="shared" si="35"/>
        <v>30023</v>
      </c>
      <c r="I379" s="13">
        <f t="shared" si="36"/>
        <v>25568.999960394965</v>
      </c>
      <c r="J379" s="20">
        <f t="shared" si="37"/>
        <v>9.4976499080657959</v>
      </c>
      <c r="K379">
        <f t="shared" si="33"/>
        <v>2.1855680061824145E-3</v>
      </c>
    </row>
    <row r="380" spans="1:11">
      <c r="A380" s="19" t="s">
        <v>51141</v>
      </c>
      <c r="B380" s="19" t="s">
        <v>51140</v>
      </c>
      <c r="C380" s="19">
        <v>-3.4296875</v>
      </c>
      <c r="D380" s="19">
        <v>1572013366.41661</v>
      </c>
      <c r="G380" s="26">
        <f t="shared" si="34"/>
        <v>4</v>
      </c>
      <c r="H380" s="24">
        <f t="shared" si="35"/>
        <v>30023</v>
      </c>
      <c r="I380" s="13">
        <f t="shared" si="36"/>
        <v>25568.999960304543</v>
      </c>
      <c r="J380" s="20">
        <f t="shared" si="37"/>
        <v>9.5212500095367432</v>
      </c>
      <c r="K380">
        <f t="shared" si="33"/>
        <v>-5.6269319938175855E-3</v>
      </c>
    </row>
    <row r="381" spans="1:11">
      <c r="A381" s="19" t="s">
        <v>51141</v>
      </c>
      <c r="B381" s="19" t="s">
        <v>51140</v>
      </c>
      <c r="C381" s="19">
        <v>-3.4296875</v>
      </c>
      <c r="D381" s="19">
        <v>1572013366.44117</v>
      </c>
      <c r="G381" s="26">
        <f t="shared" si="34"/>
        <v>4</v>
      </c>
      <c r="H381" s="24">
        <f t="shared" si="35"/>
        <v>30023</v>
      </c>
      <c r="I381" s="13">
        <f t="shared" si="36"/>
        <v>25568.999960304543</v>
      </c>
      <c r="J381" s="20">
        <f t="shared" si="37"/>
        <v>9.5458099842071533</v>
      </c>
      <c r="K381">
        <f t="shared" si="33"/>
        <v>-5.6269319938175855E-3</v>
      </c>
    </row>
    <row r="382" spans="1:11">
      <c r="A382" s="19" t="s">
        <v>51141</v>
      </c>
      <c r="B382" s="19" t="s">
        <v>51140</v>
      </c>
      <c r="C382" s="19">
        <v>-3.4375</v>
      </c>
      <c r="D382" s="19">
        <v>1572013366.4647</v>
      </c>
      <c r="G382" s="26">
        <f t="shared" si="34"/>
        <v>4</v>
      </c>
      <c r="H382" s="24">
        <f t="shared" si="35"/>
        <v>30023</v>
      </c>
      <c r="I382" s="13">
        <f t="shared" si="36"/>
        <v>25568.999960214122</v>
      </c>
      <c r="J382" s="20">
        <f t="shared" si="37"/>
        <v>9.5693399906158447</v>
      </c>
      <c r="K382">
        <f t="shared" si="33"/>
        <v>-1.3439431993817585E-2</v>
      </c>
    </row>
    <row r="383" spans="1:11">
      <c r="A383" s="19" t="s">
        <v>51141</v>
      </c>
      <c r="B383" s="19" t="s">
        <v>51140</v>
      </c>
      <c r="C383" s="19">
        <v>-3.4296875</v>
      </c>
      <c r="D383" s="19">
        <v>1572013366.4897299</v>
      </c>
      <c r="G383" s="26">
        <f t="shared" si="34"/>
        <v>4</v>
      </c>
      <c r="H383" s="24">
        <f t="shared" si="35"/>
        <v>30023</v>
      </c>
      <c r="I383" s="13">
        <f t="shared" si="36"/>
        <v>25568.999960304543</v>
      </c>
      <c r="J383" s="20">
        <f t="shared" si="37"/>
        <v>9.5943698883056641</v>
      </c>
      <c r="K383">
        <f t="shared" si="33"/>
        <v>-5.6269319938175855E-3</v>
      </c>
    </row>
    <row r="384" spans="1:11">
      <c r="A384" s="19" t="s">
        <v>51141</v>
      </c>
      <c r="B384" s="19" t="s">
        <v>51140</v>
      </c>
      <c r="C384" s="19">
        <v>-3.4296875</v>
      </c>
      <c r="D384" s="19">
        <v>1572013366.5154901</v>
      </c>
      <c r="G384" s="26">
        <f t="shared" si="34"/>
        <v>4</v>
      </c>
      <c r="H384" s="24">
        <f t="shared" si="35"/>
        <v>30023</v>
      </c>
      <c r="I384" s="13">
        <f t="shared" si="36"/>
        <v>25568.999960304543</v>
      </c>
      <c r="J384" s="20">
        <f t="shared" si="37"/>
        <v>9.6201300621032715</v>
      </c>
      <c r="K384">
        <f t="shared" si="33"/>
        <v>-5.6269319938175855E-3</v>
      </c>
    </row>
    <row r="385" spans="1:11">
      <c r="A385" s="19" t="s">
        <v>51141</v>
      </c>
      <c r="B385" s="19" t="s">
        <v>51140</v>
      </c>
      <c r="C385" s="19">
        <v>-3.421875</v>
      </c>
      <c r="D385" s="19">
        <v>1572013366.54036</v>
      </c>
      <c r="G385" s="26">
        <f t="shared" si="34"/>
        <v>4</v>
      </c>
      <c r="H385" s="24">
        <f t="shared" si="35"/>
        <v>30023</v>
      </c>
      <c r="I385" s="13">
        <f t="shared" si="36"/>
        <v>25568.999960394965</v>
      </c>
      <c r="J385" s="20">
        <f t="shared" si="37"/>
        <v>9.6449999809265137</v>
      </c>
      <c r="K385">
        <f t="shared" si="33"/>
        <v>2.1855680061824145E-3</v>
      </c>
    </row>
    <row r="386" spans="1:11">
      <c r="A386" s="19" t="s">
        <v>51141</v>
      </c>
      <c r="B386" s="19" t="s">
        <v>51140</v>
      </c>
      <c r="C386" s="19">
        <v>-3.421875</v>
      </c>
      <c r="D386" s="19">
        <v>1572013366.56635</v>
      </c>
      <c r="G386" s="26">
        <f t="shared" si="34"/>
        <v>4</v>
      </c>
      <c r="H386" s="24">
        <f t="shared" si="35"/>
        <v>30023</v>
      </c>
      <c r="I386" s="13">
        <f t="shared" si="36"/>
        <v>25568.999960394965</v>
      </c>
      <c r="J386" s="20">
        <f t="shared" si="37"/>
        <v>9.670989990234375</v>
      </c>
      <c r="K386">
        <f t="shared" si="33"/>
        <v>2.1855680061824145E-3</v>
      </c>
    </row>
    <row r="387" spans="1:11">
      <c r="A387" s="19" t="s">
        <v>51141</v>
      </c>
      <c r="B387" s="19" t="s">
        <v>51140</v>
      </c>
      <c r="C387" s="19">
        <v>-3.421875</v>
      </c>
      <c r="D387" s="19">
        <v>1572013366.5910599</v>
      </c>
      <c r="G387" s="26">
        <f t="shared" si="34"/>
        <v>4</v>
      </c>
      <c r="H387" s="24">
        <f t="shared" si="35"/>
        <v>30023</v>
      </c>
      <c r="I387" s="13">
        <f t="shared" si="36"/>
        <v>25568.999960394965</v>
      </c>
      <c r="J387" s="20">
        <f t="shared" si="37"/>
        <v>9.69569993019104</v>
      </c>
      <c r="K387">
        <f t="shared" ref="K387:K450" si="38">C387-$L$2</f>
        <v>2.1855680061824145E-3</v>
      </c>
    </row>
    <row r="388" spans="1:11">
      <c r="A388" s="19" t="s">
        <v>51141</v>
      </c>
      <c r="B388" s="19" t="s">
        <v>51140</v>
      </c>
      <c r="C388" s="19">
        <v>-3.4296875</v>
      </c>
      <c r="D388" s="19">
        <v>1572013366.6145899</v>
      </c>
      <c r="G388" s="26">
        <f t="shared" si="34"/>
        <v>4</v>
      </c>
      <c r="H388" s="24">
        <f t="shared" si="35"/>
        <v>30023</v>
      </c>
      <c r="I388" s="13">
        <f t="shared" si="36"/>
        <v>25568.999960304543</v>
      </c>
      <c r="J388" s="20">
        <f t="shared" si="37"/>
        <v>9.7192299365997314</v>
      </c>
      <c r="K388">
        <f t="shared" si="38"/>
        <v>-5.6269319938175855E-3</v>
      </c>
    </row>
    <row r="389" spans="1:11">
      <c r="A389" s="19" t="s">
        <v>51141</v>
      </c>
      <c r="B389" s="19" t="s">
        <v>51140</v>
      </c>
      <c r="C389" s="19">
        <v>-3.4296875</v>
      </c>
      <c r="D389" s="19">
        <v>1572013366.63922</v>
      </c>
      <c r="G389" s="26">
        <f t="shared" si="34"/>
        <v>4</v>
      </c>
      <c r="H389" s="24">
        <f t="shared" si="35"/>
        <v>30023</v>
      </c>
      <c r="I389" s="13">
        <f t="shared" si="36"/>
        <v>25568.999960304543</v>
      </c>
      <c r="J389" s="20">
        <f t="shared" si="37"/>
        <v>9.7438600063323975</v>
      </c>
      <c r="K389">
        <f t="shared" si="38"/>
        <v>-5.6269319938175855E-3</v>
      </c>
    </row>
    <row r="390" spans="1:11">
      <c r="A390" s="19" t="s">
        <v>51141</v>
      </c>
      <c r="B390" s="19" t="s">
        <v>51140</v>
      </c>
      <c r="C390" s="19">
        <v>-3.4296875</v>
      </c>
      <c r="D390" s="19">
        <v>1572013366.6653399</v>
      </c>
      <c r="G390" s="26">
        <f t="shared" si="34"/>
        <v>4</v>
      </c>
      <c r="H390" s="24">
        <f t="shared" si="35"/>
        <v>30023</v>
      </c>
      <c r="I390" s="13">
        <f t="shared" si="36"/>
        <v>25568.999960304543</v>
      </c>
      <c r="J390" s="20">
        <f t="shared" si="37"/>
        <v>9.7699799537658691</v>
      </c>
      <c r="K390">
        <f t="shared" si="38"/>
        <v>-5.6269319938175855E-3</v>
      </c>
    </row>
    <row r="391" spans="1:11">
      <c r="A391" s="19" t="s">
        <v>51141</v>
      </c>
      <c r="B391" s="19" t="s">
        <v>51140</v>
      </c>
      <c r="C391" s="19">
        <v>-3.4296875</v>
      </c>
      <c r="D391" s="19">
        <v>1572013366.6930599</v>
      </c>
      <c r="G391" s="26">
        <f t="shared" si="34"/>
        <v>4</v>
      </c>
      <c r="H391" s="24">
        <f t="shared" si="35"/>
        <v>30023</v>
      </c>
      <c r="I391" s="13">
        <f t="shared" si="36"/>
        <v>25568.999960304543</v>
      </c>
      <c r="J391" s="20">
        <f t="shared" si="37"/>
        <v>9.7976999282836914</v>
      </c>
      <c r="K391">
        <f t="shared" si="38"/>
        <v>-5.6269319938175855E-3</v>
      </c>
    </row>
    <row r="392" spans="1:11">
      <c r="A392" s="19" t="s">
        <v>51141</v>
      </c>
      <c r="B392" s="19" t="s">
        <v>51140</v>
      </c>
      <c r="C392" s="19">
        <v>-3.421875</v>
      </c>
      <c r="D392" s="19">
        <v>1572013366.7169099</v>
      </c>
      <c r="G392" s="26">
        <f t="shared" si="34"/>
        <v>4</v>
      </c>
      <c r="H392" s="24">
        <f t="shared" si="35"/>
        <v>30023</v>
      </c>
      <c r="I392" s="13">
        <f t="shared" si="36"/>
        <v>25568.999960394965</v>
      </c>
      <c r="J392" s="20">
        <f t="shared" si="37"/>
        <v>9.8215498924255371</v>
      </c>
      <c r="K392">
        <f t="shared" si="38"/>
        <v>2.1855680061824145E-3</v>
      </c>
    </row>
    <row r="393" spans="1:11">
      <c r="A393" s="19" t="s">
        <v>51141</v>
      </c>
      <c r="B393" s="19" t="s">
        <v>51140</v>
      </c>
      <c r="C393" s="19">
        <v>-3.4296875</v>
      </c>
      <c r="D393" s="19">
        <v>1572013366.7414501</v>
      </c>
      <c r="G393" s="26">
        <f t="shared" si="34"/>
        <v>4</v>
      </c>
      <c r="H393" s="24">
        <f t="shared" si="35"/>
        <v>30023</v>
      </c>
      <c r="I393" s="13">
        <f t="shared" si="36"/>
        <v>25568.999960304543</v>
      </c>
      <c r="J393" s="20">
        <f t="shared" si="37"/>
        <v>9.8460900783538818</v>
      </c>
      <c r="K393">
        <f t="shared" si="38"/>
        <v>-5.6269319938175855E-3</v>
      </c>
    </row>
    <row r="394" spans="1:11">
      <c r="A394" s="19" t="s">
        <v>51141</v>
      </c>
      <c r="B394" s="19" t="s">
        <v>51140</v>
      </c>
      <c r="C394" s="19">
        <v>-3.4296875</v>
      </c>
      <c r="D394" s="19">
        <v>1572013366.76735</v>
      </c>
      <c r="G394" s="26">
        <f t="shared" si="34"/>
        <v>4</v>
      </c>
      <c r="H394" s="24">
        <f t="shared" si="35"/>
        <v>30023</v>
      </c>
      <c r="I394" s="13">
        <f t="shared" si="36"/>
        <v>25568.999960304543</v>
      </c>
      <c r="J394" s="20">
        <f t="shared" si="37"/>
        <v>9.8719899654388428</v>
      </c>
      <c r="K394">
        <f t="shared" si="38"/>
        <v>-5.6269319938175855E-3</v>
      </c>
    </row>
    <row r="395" spans="1:11">
      <c r="A395" s="19" t="s">
        <v>51141</v>
      </c>
      <c r="B395" s="19" t="s">
        <v>51140</v>
      </c>
      <c r="C395" s="19">
        <v>-3.4296875</v>
      </c>
      <c r="D395" s="19">
        <v>1572013366.79214</v>
      </c>
      <c r="G395" s="26">
        <f t="shared" si="34"/>
        <v>4</v>
      </c>
      <c r="H395" s="24">
        <f t="shared" si="35"/>
        <v>30023</v>
      </c>
      <c r="I395" s="13">
        <f t="shared" si="36"/>
        <v>25568.999960304543</v>
      </c>
      <c r="J395" s="20">
        <f t="shared" si="37"/>
        <v>9.8967800140380859</v>
      </c>
      <c r="K395">
        <f t="shared" si="38"/>
        <v>-5.6269319938175855E-3</v>
      </c>
    </row>
    <row r="396" spans="1:11">
      <c r="A396" s="19" t="s">
        <v>51141</v>
      </c>
      <c r="B396" s="19" t="s">
        <v>51140</v>
      </c>
      <c r="C396" s="19">
        <v>-3.4296875</v>
      </c>
      <c r="D396" s="19">
        <v>1572013366.81548</v>
      </c>
      <c r="G396" s="26">
        <f t="shared" si="34"/>
        <v>4</v>
      </c>
      <c r="H396" s="24">
        <f t="shared" si="35"/>
        <v>30023</v>
      </c>
      <c r="I396" s="13">
        <f t="shared" si="36"/>
        <v>25568.999960304543</v>
      </c>
      <c r="J396" s="20">
        <f t="shared" si="37"/>
        <v>9.9201200008392334</v>
      </c>
      <c r="K396">
        <f t="shared" si="38"/>
        <v>-5.6269319938175855E-3</v>
      </c>
    </row>
    <row r="397" spans="1:11">
      <c r="A397" s="19" t="s">
        <v>51141</v>
      </c>
      <c r="B397" s="19" t="s">
        <v>51140</v>
      </c>
      <c r="C397" s="19">
        <v>-3.4296875</v>
      </c>
      <c r="D397" s="19">
        <v>1572013366.8408</v>
      </c>
      <c r="G397" s="26">
        <f t="shared" si="34"/>
        <v>4</v>
      </c>
      <c r="H397" s="24">
        <f t="shared" si="35"/>
        <v>30023</v>
      </c>
      <c r="I397" s="13">
        <f t="shared" si="36"/>
        <v>25568.999960304543</v>
      </c>
      <c r="J397" s="20">
        <f t="shared" si="37"/>
        <v>9.9454400539398193</v>
      </c>
      <c r="K397">
        <f t="shared" si="38"/>
        <v>-5.6269319938175855E-3</v>
      </c>
    </row>
    <row r="398" spans="1:11">
      <c r="A398" s="19" t="s">
        <v>51141</v>
      </c>
      <c r="B398" s="19" t="s">
        <v>51140</v>
      </c>
      <c r="C398" s="19">
        <v>-3.4296875</v>
      </c>
      <c r="D398" s="19">
        <v>1572013366.8666101</v>
      </c>
      <c r="G398" s="26">
        <f t="shared" si="34"/>
        <v>4</v>
      </c>
      <c r="H398" s="24">
        <f t="shared" si="35"/>
        <v>30023</v>
      </c>
      <c r="I398" s="13">
        <f t="shared" si="36"/>
        <v>25568.999960304543</v>
      </c>
      <c r="J398" s="20">
        <f t="shared" si="37"/>
        <v>9.971250057220459</v>
      </c>
      <c r="K398">
        <f t="shared" si="38"/>
        <v>-5.6269319938175855E-3</v>
      </c>
    </row>
    <row r="399" spans="1:11">
      <c r="A399" s="19" t="s">
        <v>51141</v>
      </c>
      <c r="B399" s="19" t="s">
        <v>51140</v>
      </c>
      <c r="C399" s="19">
        <v>-3.4296875</v>
      </c>
      <c r="D399" s="19">
        <v>1572013366.89148</v>
      </c>
      <c r="G399" s="26">
        <f t="shared" si="34"/>
        <v>4</v>
      </c>
      <c r="H399" s="24">
        <f t="shared" si="35"/>
        <v>30023</v>
      </c>
      <c r="I399" s="13">
        <f t="shared" si="36"/>
        <v>25568.999960304543</v>
      </c>
      <c r="J399" s="20">
        <f t="shared" si="37"/>
        <v>9.9961199760437012</v>
      </c>
      <c r="K399">
        <f t="shared" si="38"/>
        <v>-5.6269319938175855E-3</v>
      </c>
    </row>
    <row r="400" spans="1:11">
      <c r="A400" s="19" t="s">
        <v>51141</v>
      </c>
      <c r="B400" s="19" t="s">
        <v>51140</v>
      </c>
      <c r="C400" s="19">
        <v>-3.4296875</v>
      </c>
      <c r="D400" s="19">
        <v>1572013366.9202199</v>
      </c>
      <c r="G400" s="26">
        <f t="shared" si="34"/>
        <v>4</v>
      </c>
      <c r="H400" s="24">
        <f t="shared" si="35"/>
        <v>30023</v>
      </c>
      <c r="I400" s="13">
        <f t="shared" si="36"/>
        <v>25568.999960304543</v>
      </c>
      <c r="J400" s="20">
        <f t="shared" si="37"/>
        <v>10.02485990524292</v>
      </c>
      <c r="K400">
        <f t="shared" si="38"/>
        <v>-5.6269319938175855E-3</v>
      </c>
    </row>
    <row r="401" spans="1:11">
      <c r="A401" s="19" t="s">
        <v>51141</v>
      </c>
      <c r="B401" s="19" t="s">
        <v>51140</v>
      </c>
      <c r="C401" s="19">
        <v>-3.4296875</v>
      </c>
      <c r="D401" s="19">
        <v>1572013366.9452</v>
      </c>
      <c r="G401" s="26">
        <f t="shared" si="34"/>
        <v>4</v>
      </c>
      <c r="H401" s="24">
        <f t="shared" si="35"/>
        <v>30023</v>
      </c>
      <c r="I401" s="13">
        <f t="shared" si="36"/>
        <v>25568.999960304543</v>
      </c>
      <c r="J401" s="20">
        <f t="shared" si="37"/>
        <v>10.049839973449707</v>
      </c>
      <c r="K401">
        <f t="shared" si="38"/>
        <v>-5.6269319938175855E-3</v>
      </c>
    </row>
    <row r="402" spans="1:11">
      <c r="A402" s="19" t="s">
        <v>51141</v>
      </c>
      <c r="B402" s="19" t="s">
        <v>51140</v>
      </c>
      <c r="C402" s="19">
        <v>-3.421875</v>
      </c>
      <c r="D402" s="19">
        <v>1572013366.9696701</v>
      </c>
      <c r="G402" s="26">
        <f t="shared" si="34"/>
        <v>4</v>
      </c>
      <c r="H402" s="24">
        <f t="shared" si="35"/>
        <v>30023</v>
      </c>
      <c r="I402" s="13">
        <f t="shared" si="36"/>
        <v>25568.999960394965</v>
      </c>
      <c r="J402" s="20">
        <f t="shared" si="37"/>
        <v>10.074310064315796</v>
      </c>
      <c r="K402">
        <f t="shared" si="38"/>
        <v>2.1855680061824145E-3</v>
      </c>
    </row>
    <row r="403" spans="1:11">
      <c r="A403" s="19" t="s">
        <v>51141</v>
      </c>
      <c r="B403" s="19" t="s">
        <v>51140</v>
      </c>
      <c r="C403" s="19">
        <v>-3.4296875</v>
      </c>
      <c r="D403" s="19">
        <v>1572013366.9956</v>
      </c>
      <c r="G403" s="26">
        <f t="shared" si="34"/>
        <v>4</v>
      </c>
      <c r="H403" s="24">
        <f t="shared" si="35"/>
        <v>30023</v>
      </c>
      <c r="I403" s="13">
        <f t="shared" si="36"/>
        <v>25568.999960304543</v>
      </c>
      <c r="J403" s="20">
        <f t="shared" si="37"/>
        <v>10.100239992141724</v>
      </c>
      <c r="K403">
        <f t="shared" si="38"/>
        <v>-5.6269319938175855E-3</v>
      </c>
    </row>
    <row r="404" spans="1:11">
      <c r="A404" s="19" t="s">
        <v>51141</v>
      </c>
      <c r="B404" s="19" t="s">
        <v>51140</v>
      </c>
      <c r="C404" s="19">
        <v>-3.4296875</v>
      </c>
      <c r="D404" s="19">
        <v>1572013367.0207901</v>
      </c>
      <c r="G404" s="26">
        <f t="shared" si="34"/>
        <v>4</v>
      </c>
      <c r="H404" s="24">
        <f t="shared" si="35"/>
        <v>30023</v>
      </c>
      <c r="I404" s="13">
        <f t="shared" si="36"/>
        <v>25568.999960304543</v>
      </c>
      <c r="J404" s="20">
        <f t="shared" si="37"/>
        <v>10.125430107116699</v>
      </c>
      <c r="K404">
        <f t="shared" si="38"/>
        <v>-5.6269319938175855E-3</v>
      </c>
    </row>
    <row r="405" spans="1:11">
      <c r="A405" s="19" t="s">
        <v>51141</v>
      </c>
      <c r="B405" s="19" t="s">
        <v>51140</v>
      </c>
      <c r="C405" s="19">
        <v>-3.4296875</v>
      </c>
      <c r="D405" s="19">
        <v>1572013367.0463901</v>
      </c>
      <c r="G405" s="26">
        <f t="shared" si="34"/>
        <v>4</v>
      </c>
      <c r="H405" s="24">
        <f t="shared" si="35"/>
        <v>30023</v>
      </c>
      <c r="I405" s="13">
        <f t="shared" si="36"/>
        <v>25568.999960304543</v>
      </c>
      <c r="J405" s="20">
        <f t="shared" si="37"/>
        <v>10.15103006362915</v>
      </c>
      <c r="K405">
        <f t="shared" si="38"/>
        <v>-5.6269319938175855E-3</v>
      </c>
    </row>
    <row r="406" spans="1:11">
      <c r="A406" s="19" t="s">
        <v>51141</v>
      </c>
      <c r="B406" s="19" t="s">
        <v>51140</v>
      </c>
      <c r="C406" s="19">
        <v>-3.4296875</v>
      </c>
      <c r="D406" s="19">
        <v>1572013367.0717001</v>
      </c>
      <c r="G406" s="26">
        <f t="shared" si="34"/>
        <v>4</v>
      </c>
      <c r="H406" s="24">
        <f t="shared" si="35"/>
        <v>30023</v>
      </c>
      <c r="I406" s="13">
        <f t="shared" si="36"/>
        <v>25568.999960304543</v>
      </c>
      <c r="J406" s="20">
        <f t="shared" si="37"/>
        <v>10.176340103149414</v>
      </c>
      <c r="K406">
        <f t="shared" si="38"/>
        <v>-5.6269319938175855E-3</v>
      </c>
    </row>
    <row r="407" spans="1:11">
      <c r="A407" s="19" t="s">
        <v>51141</v>
      </c>
      <c r="B407" s="19" t="s">
        <v>51140</v>
      </c>
      <c r="C407" s="19">
        <v>-3.4296875</v>
      </c>
      <c r="D407" s="19">
        <v>1572013367.0973001</v>
      </c>
      <c r="G407" s="26">
        <f t="shared" si="34"/>
        <v>4</v>
      </c>
      <c r="H407" s="24">
        <f t="shared" si="35"/>
        <v>30023</v>
      </c>
      <c r="I407" s="13">
        <f t="shared" si="36"/>
        <v>25568.999960304543</v>
      </c>
      <c r="J407" s="20">
        <f t="shared" si="37"/>
        <v>10.201940059661865</v>
      </c>
      <c r="K407">
        <f t="shared" si="38"/>
        <v>-5.6269319938175855E-3</v>
      </c>
    </row>
    <row r="408" spans="1:11">
      <c r="A408" s="19" t="s">
        <v>51141</v>
      </c>
      <c r="B408" s="19" t="s">
        <v>51140</v>
      </c>
      <c r="C408" s="19">
        <v>-3.421875</v>
      </c>
      <c r="D408" s="19">
        <v>1572013367.12274</v>
      </c>
      <c r="G408" s="26">
        <f t="shared" si="34"/>
        <v>4</v>
      </c>
      <c r="H408" s="24">
        <f t="shared" si="35"/>
        <v>30023</v>
      </c>
      <c r="I408" s="13">
        <f t="shared" si="36"/>
        <v>25568.999960394965</v>
      </c>
      <c r="J408" s="20">
        <f t="shared" si="37"/>
        <v>10.227380037307739</v>
      </c>
      <c r="K408">
        <f t="shared" si="38"/>
        <v>2.1855680061824145E-3</v>
      </c>
    </row>
    <row r="409" spans="1:11">
      <c r="A409" s="19" t="s">
        <v>51141</v>
      </c>
      <c r="B409" s="19" t="s">
        <v>51140</v>
      </c>
      <c r="C409" s="19">
        <v>-3.421875</v>
      </c>
      <c r="D409" s="19">
        <v>1572013367.1484499</v>
      </c>
      <c r="G409" s="26">
        <f t="shared" si="34"/>
        <v>4</v>
      </c>
      <c r="H409" s="24">
        <f t="shared" si="35"/>
        <v>30023</v>
      </c>
      <c r="I409" s="13">
        <f t="shared" si="36"/>
        <v>25568.999960394965</v>
      </c>
      <c r="J409" s="20">
        <f t="shared" si="37"/>
        <v>10.253089904785156</v>
      </c>
      <c r="K409">
        <f t="shared" si="38"/>
        <v>2.1855680061824145E-3</v>
      </c>
    </row>
    <row r="410" spans="1:11">
      <c r="A410" s="19" t="s">
        <v>51141</v>
      </c>
      <c r="B410" s="19" t="s">
        <v>51140</v>
      </c>
      <c r="C410" s="19">
        <v>-3.421875</v>
      </c>
      <c r="D410" s="19">
        <v>1572013367.17325</v>
      </c>
      <c r="G410" s="26">
        <f t="shared" si="34"/>
        <v>4</v>
      </c>
      <c r="H410" s="24">
        <f t="shared" si="35"/>
        <v>30023</v>
      </c>
      <c r="I410" s="13">
        <f t="shared" si="36"/>
        <v>25568.999960394965</v>
      </c>
      <c r="J410" s="20">
        <f t="shared" si="37"/>
        <v>10.277889966964722</v>
      </c>
      <c r="K410">
        <f t="shared" si="38"/>
        <v>2.1855680061824145E-3</v>
      </c>
    </row>
    <row r="411" spans="1:11">
      <c r="A411" s="19" t="s">
        <v>51141</v>
      </c>
      <c r="B411" s="19" t="s">
        <v>51140</v>
      </c>
      <c r="C411" s="19">
        <v>-3.4296875</v>
      </c>
      <c r="D411" s="19">
        <v>1572013367.1964099</v>
      </c>
      <c r="G411" s="26">
        <f t="shared" si="34"/>
        <v>4</v>
      </c>
      <c r="H411" s="24">
        <f t="shared" si="35"/>
        <v>30023</v>
      </c>
      <c r="I411" s="13">
        <f t="shared" si="36"/>
        <v>25568.999960304543</v>
      </c>
      <c r="J411" s="20">
        <f t="shared" si="37"/>
        <v>10.301049947738647</v>
      </c>
      <c r="K411">
        <f t="shared" si="38"/>
        <v>-5.6269319938175855E-3</v>
      </c>
    </row>
    <row r="412" spans="1:11">
      <c r="A412" s="19" t="s">
        <v>51141</v>
      </c>
      <c r="B412" s="19" t="s">
        <v>51140</v>
      </c>
      <c r="C412" s="19">
        <v>-3.4296875</v>
      </c>
      <c r="D412" s="19">
        <v>1572013367.22174</v>
      </c>
      <c r="G412" s="26">
        <f t="shared" si="34"/>
        <v>4</v>
      </c>
      <c r="H412" s="24">
        <f t="shared" si="35"/>
        <v>30023</v>
      </c>
      <c r="I412" s="13">
        <f t="shared" si="36"/>
        <v>25568.999960304543</v>
      </c>
      <c r="J412" s="20">
        <f t="shared" si="37"/>
        <v>10.326380014419556</v>
      </c>
      <c r="K412">
        <f t="shared" si="38"/>
        <v>-5.6269319938175855E-3</v>
      </c>
    </row>
    <row r="413" spans="1:11">
      <c r="A413" s="19" t="s">
        <v>51141</v>
      </c>
      <c r="B413" s="19" t="s">
        <v>51140</v>
      </c>
      <c r="C413" s="19">
        <v>-3.4296875</v>
      </c>
      <c r="D413" s="19">
        <v>1572013367.24719</v>
      </c>
      <c r="G413" s="26">
        <f t="shared" si="34"/>
        <v>4</v>
      </c>
      <c r="H413" s="24">
        <f t="shared" si="35"/>
        <v>30023</v>
      </c>
      <c r="I413" s="13">
        <f t="shared" si="36"/>
        <v>25568.999960304543</v>
      </c>
      <c r="J413" s="20">
        <f t="shared" si="37"/>
        <v>10.351830005645752</v>
      </c>
      <c r="K413">
        <f t="shared" si="38"/>
        <v>-5.6269319938175855E-3</v>
      </c>
    </row>
    <row r="414" spans="1:11">
      <c r="A414" s="19" t="s">
        <v>51141</v>
      </c>
      <c r="B414" s="19" t="s">
        <v>51140</v>
      </c>
      <c r="C414" s="19">
        <v>-3.4296875</v>
      </c>
      <c r="D414" s="19">
        <v>1572013367.2725</v>
      </c>
      <c r="G414" s="26">
        <f t="shared" si="34"/>
        <v>4</v>
      </c>
      <c r="H414" s="24">
        <f t="shared" si="35"/>
        <v>30023</v>
      </c>
      <c r="I414" s="13">
        <f t="shared" si="36"/>
        <v>25568.999960304543</v>
      </c>
      <c r="J414" s="20">
        <f t="shared" si="37"/>
        <v>10.377140045166016</v>
      </c>
      <c r="K414">
        <f t="shared" si="38"/>
        <v>-5.6269319938175855E-3</v>
      </c>
    </row>
    <row r="415" spans="1:11">
      <c r="A415" s="19" t="s">
        <v>51141</v>
      </c>
      <c r="B415" s="19" t="s">
        <v>51140</v>
      </c>
      <c r="C415" s="19">
        <v>-3.421875</v>
      </c>
      <c r="D415" s="19">
        <v>1572013367.2985201</v>
      </c>
      <c r="G415" s="26">
        <f t="shared" si="34"/>
        <v>4</v>
      </c>
      <c r="H415" s="24">
        <f t="shared" si="35"/>
        <v>30023</v>
      </c>
      <c r="I415" s="13">
        <f t="shared" si="36"/>
        <v>25568.999960394965</v>
      </c>
      <c r="J415" s="20">
        <f t="shared" si="37"/>
        <v>10.403160095214844</v>
      </c>
      <c r="K415">
        <f t="shared" si="38"/>
        <v>2.1855680061824145E-3</v>
      </c>
    </row>
    <row r="416" spans="1:11">
      <c r="A416" s="19" t="s">
        <v>51141</v>
      </c>
      <c r="B416" s="19" t="s">
        <v>51140</v>
      </c>
      <c r="C416" s="19">
        <v>-3.421875</v>
      </c>
      <c r="D416" s="19">
        <v>1572013367.32339</v>
      </c>
      <c r="G416" s="26">
        <f t="shared" si="34"/>
        <v>4</v>
      </c>
      <c r="H416" s="24">
        <f t="shared" si="35"/>
        <v>30023</v>
      </c>
      <c r="I416" s="13">
        <f t="shared" si="36"/>
        <v>25568.999960394965</v>
      </c>
      <c r="J416" s="20">
        <f t="shared" si="37"/>
        <v>10.428030014038086</v>
      </c>
      <c r="K416">
        <f t="shared" si="38"/>
        <v>2.1855680061824145E-3</v>
      </c>
    </row>
    <row r="417" spans="1:11">
      <c r="A417" s="19" t="s">
        <v>51141</v>
      </c>
      <c r="B417" s="19" t="s">
        <v>51140</v>
      </c>
      <c r="C417" s="19">
        <v>-3.421875</v>
      </c>
      <c r="D417" s="19">
        <v>1572013367.3492301</v>
      </c>
      <c r="G417" s="26">
        <f t="shared" si="34"/>
        <v>4</v>
      </c>
      <c r="H417" s="24">
        <f t="shared" si="35"/>
        <v>30023</v>
      </c>
      <c r="I417" s="13">
        <f t="shared" si="36"/>
        <v>25568.999960394965</v>
      </c>
      <c r="J417" s="20">
        <f t="shared" si="37"/>
        <v>10.453870058059692</v>
      </c>
      <c r="K417">
        <f t="shared" si="38"/>
        <v>2.1855680061824145E-3</v>
      </c>
    </row>
    <row r="418" spans="1:11">
      <c r="A418" s="19" t="s">
        <v>51141</v>
      </c>
      <c r="B418" s="19" t="s">
        <v>51140</v>
      </c>
      <c r="C418" s="19">
        <v>-3.4296875</v>
      </c>
      <c r="D418" s="19">
        <v>1572013367.3743701</v>
      </c>
      <c r="G418" s="26">
        <f t="shared" si="34"/>
        <v>4</v>
      </c>
      <c r="H418" s="24">
        <f t="shared" si="35"/>
        <v>30023</v>
      </c>
      <c r="I418" s="13">
        <f t="shared" si="36"/>
        <v>25568.999960304543</v>
      </c>
      <c r="J418" s="20">
        <f t="shared" si="37"/>
        <v>10.479010105133057</v>
      </c>
      <c r="K418">
        <f t="shared" si="38"/>
        <v>-5.6269319938175855E-3</v>
      </c>
    </row>
    <row r="419" spans="1:11">
      <c r="A419" s="19" t="s">
        <v>51141</v>
      </c>
      <c r="B419" s="19" t="s">
        <v>51140</v>
      </c>
      <c r="C419" s="19">
        <v>-3.421875</v>
      </c>
      <c r="D419" s="19">
        <v>1572013367.40083</v>
      </c>
      <c r="G419" s="26">
        <f t="shared" si="34"/>
        <v>4</v>
      </c>
      <c r="H419" s="24">
        <f t="shared" si="35"/>
        <v>30023</v>
      </c>
      <c r="I419" s="13">
        <f t="shared" si="36"/>
        <v>25568.999960394965</v>
      </c>
      <c r="J419" s="20">
        <f t="shared" si="37"/>
        <v>10.505470037460327</v>
      </c>
      <c r="K419">
        <f t="shared" si="38"/>
        <v>2.1855680061824145E-3</v>
      </c>
    </row>
    <row r="420" spans="1:11">
      <c r="A420" s="19" t="s">
        <v>51141</v>
      </c>
      <c r="B420" s="19" t="s">
        <v>51140</v>
      </c>
      <c r="C420" s="19">
        <v>-3.4296875</v>
      </c>
      <c r="D420" s="19">
        <v>1572013367.42764</v>
      </c>
      <c r="G420" s="26">
        <f t="shared" si="34"/>
        <v>4</v>
      </c>
      <c r="H420" s="24">
        <f t="shared" si="35"/>
        <v>30023</v>
      </c>
      <c r="I420" s="13">
        <f t="shared" si="36"/>
        <v>25568.999960304543</v>
      </c>
      <c r="J420" s="20">
        <f t="shared" si="37"/>
        <v>10.532279968261719</v>
      </c>
      <c r="K420">
        <f t="shared" si="38"/>
        <v>-5.6269319938175855E-3</v>
      </c>
    </row>
    <row r="421" spans="1:11">
      <c r="A421" s="19" t="s">
        <v>51141</v>
      </c>
      <c r="B421" s="19" t="s">
        <v>51140</v>
      </c>
      <c r="C421" s="19">
        <v>-3.4296875</v>
      </c>
      <c r="D421" s="19">
        <v>1572013367.4553599</v>
      </c>
      <c r="G421" s="26">
        <f t="shared" si="34"/>
        <v>4</v>
      </c>
      <c r="H421" s="24">
        <f t="shared" si="35"/>
        <v>30023</v>
      </c>
      <c r="I421" s="13">
        <f t="shared" si="36"/>
        <v>25568.999960304543</v>
      </c>
      <c r="J421" s="20">
        <f t="shared" si="37"/>
        <v>10.559999942779541</v>
      </c>
      <c r="K421">
        <f t="shared" si="38"/>
        <v>-5.6269319938175855E-3</v>
      </c>
    </row>
    <row r="422" spans="1:11">
      <c r="A422" s="19" t="s">
        <v>51141</v>
      </c>
      <c r="B422" s="19" t="s">
        <v>51140</v>
      </c>
      <c r="C422" s="19">
        <v>-3.421875</v>
      </c>
      <c r="D422" s="19">
        <v>1572013367.4832101</v>
      </c>
      <c r="G422" s="26">
        <f t="shared" si="34"/>
        <v>4</v>
      </c>
      <c r="H422" s="24">
        <f t="shared" si="35"/>
        <v>30023</v>
      </c>
      <c r="I422" s="13">
        <f t="shared" si="36"/>
        <v>25568.999960394965</v>
      </c>
      <c r="J422" s="20">
        <f t="shared" si="37"/>
        <v>10.587850093841553</v>
      </c>
      <c r="K422">
        <f t="shared" si="38"/>
        <v>2.1855680061824145E-3</v>
      </c>
    </row>
    <row r="423" spans="1:11">
      <c r="A423" s="19" t="s">
        <v>51141</v>
      </c>
      <c r="B423" s="19" t="s">
        <v>51140</v>
      </c>
      <c r="C423" s="19">
        <v>-3.421875</v>
      </c>
      <c r="D423" s="19">
        <v>1572013367.5104899</v>
      </c>
      <c r="G423" s="26">
        <f t="shared" si="34"/>
        <v>4</v>
      </c>
      <c r="H423" s="24">
        <f t="shared" si="35"/>
        <v>30023</v>
      </c>
      <c r="I423" s="13">
        <f t="shared" si="36"/>
        <v>25568.999960394965</v>
      </c>
      <c r="J423" s="20">
        <f t="shared" si="37"/>
        <v>10.615129947662354</v>
      </c>
      <c r="K423">
        <f t="shared" si="38"/>
        <v>2.1855680061824145E-3</v>
      </c>
    </row>
    <row r="424" spans="1:11">
      <c r="A424" s="19" t="s">
        <v>51141</v>
      </c>
      <c r="B424" s="19" t="s">
        <v>51140</v>
      </c>
      <c r="C424" s="19">
        <v>-3.4296875</v>
      </c>
      <c r="D424" s="19">
        <v>1572013367.53883</v>
      </c>
      <c r="G424" s="26">
        <f t="shared" si="34"/>
        <v>4</v>
      </c>
      <c r="H424" s="24">
        <f t="shared" si="35"/>
        <v>30023</v>
      </c>
      <c r="I424" s="13">
        <f t="shared" si="36"/>
        <v>25568.999960304543</v>
      </c>
      <c r="J424" s="20">
        <f t="shared" si="37"/>
        <v>10.643470048904419</v>
      </c>
      <c r="K424">
        <f t="shared" si="38"/>
        <v>-5.6269319938175855E-3</v>
      </c>
    </row>
    <row r="425" spans="1:11">
      <c r="A425" s="19" t="s">
        <v>51141</v>
      </c>
      <c r="B425" s="19" t="s">
        <v>51140</v>
      </c>
      <c r="C425" s="19">
        <v>-3.4296875</v>
      </c>
      <c r="D425" s="19">
        <v>1572013367.56689</v>
      </c>
      <c r="G425" s="26">
        <f t="shared" si="34"/>
        <v>4</v>
      </c>
      <c r="H425" s="24">
        <f t="shared" si="35"/>
        <v>30023</v>
      </c>
      <c r="I425" s="13">
        <f t="shared" si="36"/>
        <v>25568.999960304543</v>
      </c>
      <c r="J425" s="20">
        <f t="shared" si="37"/>
        <v>10.67153000831604</v>
      </c>
      <c r="K425">
        <f t="shared" si="38"/>
        <v>-5.6269319938175855E-3</v>
      </c>
    </row>
    <row r="426" spans="1:11">
      <c r="A426" s="19" t="s">
        <v>51141</v>
      </c>
      <c r="B426" s="19" t="s">
        <v>51140</v>
      </c>
      <c r="C426" s="19">
        <v>-3.4296875</v>
      </c>
      <c r="D426" s="19">
        <v>1572013367.5940001</v>
      </c>
      <c r="G426" s="26">
        <f t="shared" si="34"/>
        <v>4</v>
      </c>
      <c r="H426" s="24">
        <f t="shared" si="35"/>
        <v>30023</v>
      </c>
      <c r="I426" s="13">
        <f t="shared" si="36"/>
        <v>25568.999960304543</v>
      </c>
      <c r="J426" s="20">
        <f t="shared" si="37"/>
        <v>10.698640108108521</v>
      </c>
      <c r="K426">
        <f t="shared" si="38"/>
        <v>-5.6269319938175855E-3</v>
      </c>
    </row>
    <row r="427" spans="1:11">
      <c r="A427" s="19" t="s">
        <v>51141</v>
      </c>
      <c r="B427" s="19" t="s">
        <v>51140</v>
      </c>
      <c r="C427" s="19">
        <v>-3.4296875</v>
      </c>
      <c r="D427" s="19">
        <v>1572013367.62163</v>
      </c>
      <c r="G427" s="26">
        <f t="shared" si="34"/>
        <v>4</v>
      </c>
      <c r="H427" s="24">
        <f t="shared" si="35"/>
        <v>30023</v>
      </c>
      <c r="I427" s="13">
        <f t="shared" si="36"/>
        <v>25568.999960304543</v>
      </c>
      <c r="J427" s="20">
        <f t="shared" si="37"/>
        <v>10.726269960403442</v>
      </c>
      <c r="K427">
        <f t="shared" si="38"/>
        <v>-5.6269319938175855E-3</v>
      </c>
    </row>
    <row r="428" spans="1:11">
      <c r="A428" s="19" t="s">
        <v>51141</v>
      </c>
      <c r="B428" s="19" t="s">
        <v>51140</v>
      </c>
      <c r="C428" s="19">
        <v>-3.4296875</v>
      </c>
      <c r="D428" s="19">
        <v>1572013367.6475301</v>
      </c>
      <c r="G428" s="26">
        <f t="shared" si="34"/>
        <v>4</v>
      </c>
      <c r="H428" s="24">
        <f t="shared" si="35"/>
        <v>30023</v>
      </c>
      <c r="I428" s="13">
        <f t="shared" si="36"/>
        <v>25568.999960304543</v>
      </c>
      <c r="J428" s="20">
        <f t="shared" si="37"/>
        <v>10.752170085906982</v>
      </c>
      <c r="K428">
        <f t="shared" si="38"/>
        <v>-5.6269319938175855E-3</v>
      </c>
    </row>
    <row r="429" spans="1:11">
      <c r="A429" s="19" t="s">
        <v>51141</v>
      </c>
      <c r="B429" s="19" t="s">
        <v>51140</v>
      </c>
      <c r="C429" s="19">
        <v>-3.421875</v>
      </c>
      <c r="D429" s="19">
        <v>1572013367.6756301</v>
      </c>
      <c r="G429" s="26">
        <f t="shared" si="34"/>
        <v>4</v>
      </c>
      <c r="H429" s="24">
        <f t="shared" si="35"/>
        <v>30023</v>
      </c>
      <c r="I429" s="13">
        <f t="shared" si="36"/>
        <v>25568.999960394965</v>
      </c>
      <c r="J429" s="20">
        <f t="shared" si="37"/>
        <v>10.780270099639893</v>
      </c>
      <c r="K429">
        <f t="shared" si="38"/>
        <v>2.1855680061824145E-3</v>
      </c>
    </row>
    <row r="430" spans="1:11">
      <c r="A430" s="19" t="s">
        <v>51141</v>
      </c>
      <c r="B430" s="19" t="s">
        <v>51140</v>
      </c>
      <c r="C430" s="19">
        <v>-3.4140625</v>
      </c>
      <c r="D430" s="19">
        <v>1572013367.70597</v>
      </c>
      <c r="G430" s="26">
        <f t="shared" si="34"/>
        <v>4</v>
      </c>
      <c r="H430" s="24">
        <f t="shared" si="35"/>
        <v>30023</v>
      </c>
      <c r="I430" s="13">
        <f t="shared" si="36"/>
        <v>25568.999960485387</v>
      </c>
      <c r="J430" s="20">
        <f t="shared" si="37"/>
        <v>10.810610055923462</v>
      </c>
      <c r="K430">
        <f t="shared" si="38"/>
        <v>9.9980680061824145E-3</v>
      </c>
    </row>
    <row r="431" spans="1:11">
      <c r="A431" s="19" t="s">
        <v>51141</v>
      </c>
      <c r="B431" s="19" t="s">
        <v>51140</v>
      </c>
      <c r="C431" s="19">
        <v>-3.4140625</v>
      </c>
      <c r="D431" s="19">
        <v>1572013367.7319601</v>
      </c>
      <c r="G431" s="26">
        <f t="shared" si="34"/>
        <v>4</v>
      </c>
      <c r="H431" s="24">
        <f t="shared" si="35"/>
        <v>30023</v>
      </c>
      <c r="I431" s="13">
        <f t="shared" si="36"/>
        <v>25568.999960485387</v>
      </c>
      <c r="J431" s="20">
        <f t="shared" si="37"/>
        <v>10.836600065231323</v>
      </c>
      <c r="K431">
        <f t="shared" si="38"/>
        <v>9.9980680061824145E-3</v>
      </c>
    </row>
    <row r="432" spans="1:11">
      <c r="A432" s="19" t="s">
        <v>51141</v>
      </c>
      <c r="B432" s="19" t="s">
        <v>51140</v>
      </c>
      <c r="C432" s="19">
        <v>-3.40625</v>
      </c>
      <c r="D432" s="19">
        <v>1572013367.76015</v>
      </c>
      <c r="G432" s="26">
        <f t="shared" si="34"/>
        <v>4</v>
      </c>
      <c r="H432" s="24">
        <f t="shared" si="35"/>
        <v>30023</v>
      </c>
      <c r="I432" s="13">
        <f t="shared" si="36"/>
        <v>25568.999960575809</v>
      </c>
      <c r="J432" s="20">
        <f t="shared" si="37"/>
        <v>10.864789962768555</v>
      </c>
      <c r="K432">
        <f t="shared" si="38"/>
        <v>1.7810568006182415E-2</v>
      </c>
    </row>
    <row r="433" spans="1:11">
      <c r="A433" s="19" t="s">
        <v>51141</v>
      </c>
      <c r="B433" s="19" t="s">
        <v>51140</v>
      </c>
      <c r="C433" s="19">
        <v>-3.3984375</v>
      </c>
      <c r="D433" s="19">
        <v>1572013367.78702</v>
      </c>
      <c r="G433" s="26">
        <f t="shared" si="34"/>
        <v>4</v>
      </c>
      <c r="H433" s="24">
        <f t="shared" si="35"/>
        <v>30023</v>
      </c>
      <c r="I433" s="13">
        <f t="shared" si="36"/>
        <v>25568.999960666231</v>
      </c>
      <c r="J433" s="20">
        <f t="shared" si="37"/>
        <v>10.89165997505188</v>
      </c>
      <c r="K433">
        <f t="shared" si="38"/>
        <v>2.5623068006182415E-2</v>
      </c>
    </row>
    <row r="434" spans="1:11">
      <c r="A434" s="19" t="s">
        <v>51141</v>
      </c>
      <c r="B434" s="19" t="s">
        <v>51140</v>
      </c>
      <c r="C434" s="19">
        <v>-3.3984375</v>
      </c>
      <c r="D434" s="19">
        <v>1572013367.81253</v>
      </c>
      <c r="G434" s="26">
        <f t="shared" ref="G434:G497" si="39">VALUE(A434)</f>
        <v>4</v>
      </c>
      <c r="H434" s="24">
        <f t="shared" ref="H434:H497" si="40">VALUE(B434)</f>
        <v>30023</v>
      </c>
      <c r="I434" s="13">
        <f t="shared" ref="I434:I497" si="41">(((C434/60)/60)/24)+DATE(1970,1,1)</f>
        <v>25568.999960666231</v>
      </c>
      <c r="J434" s="20">
        <f t="shared" ref="J434:J497" si="42">D434-MIN(D:D)</f>
        <v>10.91717004776001</v>
      </c>
      <c r="K434">
        <f t="shared" si="38"/>
        <v>2.5623068006182415E-2</v>
      </c>
    </row>
    <row r="435" spans="1:11">
      <c r="A435" s="19" t="s">
        <v>51141</v>
      </c>
      <c r="B435" s="19" t="s">
        <v>51140</v>
      </c>
      <c r="C435" s="19">
        <v>-3.3984375</v>
      </c>
      <c r="D435" s="19">
        <v>1572013367.8405099</v>
      </c>
      <c r="G435" s="26">
        <f t="shared" si="39"/>
        <v>4</v>
      </c>
      <c r="H435" s="24">
        <f t="shared" si="40"/>
        <v>30023</v>
      </c>
      <c r="I435" s="13">
        <f t="shared" si="41"/>
        <v>25568.999960666231</v>
      </c>
      <c r="J435" s="20">
        <f t="shared" si="42"/>
        <v>10.945149898529053</v>
      </c>
      <c r="K435">
        <f t="shared" si="38"/>
        <v>2.5623068006182415E-2</v>
      </c>
    </row>
    <row r="436" spans="1:11">
      <c r="A436" s="19" t="s">
        <v>51141</v>
      </c>
      <c r="B436" s="19" t="s">
        <v>51140</v>
      </c>
      <c r="C436" s="19">
        <v>-3.3984375</v>
      </c>
      <c r="D436" s="19">
        <v>1572013367.8669701</v>
      </c>
      <c r="G436" s="26">
        <f t="shared" si="39"/>
        <v>4</v>
      </c>
      <c r="H436" s="24">
        <f t="shared" si="40"/>
        <v>30023</v>
      </c>
      <c r="I436" s="13">
        <f t="shared" si="41"/>
        <v>25568.999960666231</v>
      </c>
      <c r="J436" s="20">
        <f t="shared" si="42"/>
        <v>10.971610069274902</v>
      </c>
      <c r="K436">
        <f t="shared" si="38"/>
        <v>2.5623068006182415E-2</v>
      </c>
    </row>
    <row r="437" spans="1:11">
      <c r="A437" s="19" t="s">
        <v>51141</v>
      </c>
      <c r="B437" s="19" t="s">
        <v>51140</v>
      </c>
      <c r="C437" s="19">
        <v>-3.3984375</v>
      </c>
      <c r="D437" s="19">
        <v>1572013367.89379</v>
      </c>
      <c r="G437" s="26">
        <f t="shared" si="39"/>
        <v>4</v>
      </c>
      <c r="H437" s="24">
        <f t="shared" si="40"/>
        <v>30023</v>
      </c>
      <c r="I437" s="13">
        <f t="shared" si="41"/>
        <v>25568.999960666231</v>
      </c>
      <c r="J437" s="20">
        <f t="shared" si="42"/>
        <v>10.998430013656616</v>
      </c>
      <c r="K437">
        <f t="shared" si="38"/>
        <v>2.5623068006182415E-2</v>
      </c>
    </row>
    <row r="438" spans="1:11">
      <c r="A438" s="19" t="s">
        <v>51141</v>
      </c>
      <c r="B438" s="19" t="s">
        <v>51140</v>
      </c>
      <c r="C438" s="19">
        <v>-3.3984375</v>
      </c>
      <c r="D438" s="19">
        <v>1572013367.9299901</v>
      </c>
      <c r="G438" s="26">
        <f t="shared" si="39"/>
        <v>4</v>
      </c>
      <c r="H438" s="24">
        <f t="shared" si="40"/>
        <v>30023</v>
      </c>
      <c r="I438" s="13">
        <f t="shared" si="41"/>
        <v>25568.999960666231</v>
      </c>
      <c r="J438" s="20">
        <f t="shared" si="42"/>
        <v>11.034630060195923</v>
      </c>
      <c r="K438">
        <f t="shared" si="38"/>
        <v>2.5623068006182415E-2</v>
      </c>
    </row>
    <row r="439" spans="1:11">
      <c r="A439" s="19" t="s">
        <v>51141</v>
      </c>
      <c r="B439" s="19" t="s">
        <v>51140</v>
      </c>
      <c r="C439" s="19">
        <v>-3.390625</v>
      </c>
      <c r="D439" s="19">
        <v>1572013367.9547701</v>
      </c>
      <c r="G439" s="26">
        <f t="shared" si="39"/>
        <v>4</v>
      </c>
      <c r="H439" s="24">
        <f t="shared" si="40"/>
        <v>30023</v>
      </c>
      <c r="I439" s="13">
        <f t="shared" si="41"/>
        <v>25568.999960756653</v>
      </c>
      <c r="J439" s="20">
        <f t="shared" si="42"/>
        <v>11.059410095214844</v>
      </c>
      <c r="K439">
        <f t="shared" si="38"/>
        <v>3.3435568006182415E-2</v>
      </c>
    </row>
    <row r="440" spans="1:11">
      <c r="A440" s="19" t="s">
        <v>51141</v>
      </c>
      <c r="B440" s="19" t="s">
        <v>51140</v>
      </c>
      <c r="C440" s="19">
        <v>-3.3984375</v>
      </c>
      <c r="D440" s="19">
        <v>1572013367.97646</v>
      </c>
      <c r="G440" s="26">
        <f t="shared" si="39"/>
        <v>4</v>
      </c>
      <c r="H440" s="24">
        <f t="shared" si="40"/>
        <v>30023</v>
      </c>
      <c r="I440" s="13">
        <f t="shared" si="41"/>
        <v>25568.999960666231</v>
      </c>
      <c r="J440" s="20">
        <f t="shared" si="42"/>
        <v>11.081099987030029</v>
      </c>
      <c r="K440">
        <f t="shared" si="38"/>
        <v>2.5623068006182415E-2</v>
      </c>
    </row>
    <row r="441" spans="1:11">
      <c r="A441" s="19" t="s">
        <v>51141</v>
      </c>
      <c r="B441" s="19" t="s">
        <v>51140</v>
      </c>
      <c r="C441" s="19">
        <v>-3.3984375</v>
      </c>
      <c r="D441" s="19">
        <v>1572013367.9972999</v>
      </c>
      <c r="G441" s="26">
        <f t="shared" si="39"/>
        <v>4</v>
      </c>
      <c r="H441" s="24">
        <f t="shared" si="40"/>
        <v>30023</v>
      </c>
      <c r="I441" s="13">
        <f t="shared" si="41"/>
        <v>25568.999960666231</v>
      </c>
      <c r="J441" s="20">
        <f t="shared" si="42"/>
        <v>11.101939916610718</v>
      </c>
      <c r="K441">
        <f t="shared" si="38"/>
        <v>2.5623068006182415E-2</v>
      </c>
    </row>
    <row r="442" spans="1:11">
      <c r="A442" s="19" t="s">
        <v>51141</v>
      </c>
      <c r="B442" s="19" t="s">
        <v>51140</v>
      </c>
      <c r="C442" s="19">
        <v>-3.40625</v>
      </c>
      <c r="D442" s="19">
        <v>1572013368.0193999</v>
      </c>
      <c r="G442" s="26">
        <f t="shared" si="39"/>
        <v>4</v>
      </c>
      <c r="H442" s="24">
        <f t="shared" si="40"/>
        <v>30023</v>
      </c>
      <c r="I442" s="13">
        <f t="shared" si="41"/>
        <v>25568.999960575809</v>
      </c>
      <c r="J442" s="20">
        <f t="shared" si="42"/>
        <v>11.124039888381958</v>
      </c>
      <c r="K442">
        <f t="shared" si="38"/>
        <v>1.7810568006182415E-2</v>
      </c>
    </row>
    <row r="443" spans="1:11">
      <c r="A443" s="19" t="s">
        <v>51141</v>
      </c>
      <c r="B443" s="19" t="s">
        <v>51140</v>
      </c>
      <c r="C443" s="19">
        <v>-3.3984375</v>
      </c>
      <c r="D443" s="19">
        <v>1572013368.03933</v>
      </c>
      <c r="G443" s="26">
        <f t="shared" si="39"/>
        <v>4</v>
      </c>
      <c r="H443" s="24">
        <f t="shared" si="40"/>
        <v>30023</v>
      </c>
      <c r="I443" s="13">
        <f t="shared" si="41"/>
        <v>25568.999960666231</v>
      </c>
      <c r="J443" s="20">
        <f t="shared" si="42"/>
        <v>11.143970012664795</v>
      </c>
      <c r="K443">
        <f t="shared" si="38"/>
        <v>2.5623068006182415E-2</v>
      </c>
    </row>
    <row r="444" spans="1:11">
      <c r="A444" s="19" t="s">
        <v>51141</v>
      </c>
      <c r="B444" s="19" t="s">
        <v>51140</v>
      </c>
      <c r="C444" s="19">
        <v>-3.390625</v>
      </c>
      <c r="D444" s="19">
        <v>1572013368.06039</v>
      </c>
      <c r="G444" s="26">
        <f t="shared" si="39"/>
        <v>4</v>
      </c>
      <c r="H444" s="24">
        <f t="shared" si="40"/>
        <v>30023</v>
      </c>
      <c r="I444" s="13">
        <f t="shared" si="41"/>
        <v>25568.999960756653</v>
      </c>
      <c r="J444" s="20">
        <f t="shared" si="42"/>
        <v>11.165030002593994</v>
      </c>
      <c r="K444">
        <f t="shared" si="38"/>
        <v>3.3435568006182415E-2</v>
      </c>
    </row>
    <row r="445" spans="1:11">
      <c r="A445" s="19" t="s">
        <v>51141</v>
      </c>
      <c r="B445" s="19" t="s">
        <v>51140</v>
      </c>
      <c r="C445" s="19">
        <v>-3.3828125</v>
      </c>
      <c r="D445" s="19">
        <v>1572013368.0815599</v>
      </c>
      <c r="G445" s="26">
        <f t="shared" si="39"/>
        <v>4</v>
      </c>
      <c r="H445" s="24">
        <f t="shared" si="40"/>
        <v>30023</v>
      </c>
      <c r="I445" s="13">
        <f t="shared" si="41"/>
        <v>25568.999960847079</v>
      </c>
      <c r="J445" s="20">
        <f t="shared" si="42"/>
        <v>11.186199903488159</v>
      </c>
      <c r="K445">
        <f t="shared" si="38"/>
        <v>4.1248068006182415E-2</v>
      </c>
    </row>
    <row r="446" spans="1:11">
      <c r="A446" s="19" t="s">
        <v>51141</v>
      </c>
      <c r="B446" s="19" t="s">
        <v>51140</v>
      </c>
      <c r="C446" s="19">
        <v>-3.390625</v>
      </c>
      <c r="D446" s="19">
        <v>1572013368.10393</v>
      </c>
      <c r="G446" s="26">
        <f t="shared" si="39"/>
        <v>4</v>
      </c>
      <c r="H446" s="24">
        <f t="shared" si="40"/>
        <v>30023</v>
      </c>
      <c r="I446" s="13">
        <f t="shared" si="41"/>
        <v>25568.999960756653</v>
      </c>
      <c r="J446" s="20">
        <f t="shared" si="42"/>
        <v>11.208570003509521</v>
      </c>
      <c r="K446">
        <f t="shared" si="38"/>
        <v>3.3435568006182415E-2</v>
      </c>
    </row>
    <row r="447" spans="1:11">
      <c r="A447" s="19" t="s">
        <v>51141</v>
      </c>
      <c r="B447" s="19" t="s">
        <v>51140</v>
      </c>
      <c r="C447" s="19">
        <v>-3.3828125</v>
      </c>
      <c r="D447" s="19">
        <v>1572013368.1377201</v>
      </c>
      <c r="G447" s="26">
        <f t="shared" si="39"/>
        <v>4</v>
      </c>
      <c r="H447" s="24">
        <f t="shared" si="40"/>
        <v>30023</v>
      </c>
      <c r="I447" s="13">
        <f t="shared" si="41"/>
        <v>25568.999960847079</v>
      </c>
      <c r="J447" s="20">
        <f t="shared" si="42"/>
        <v>11.24236011505127</v>
      </c>
      <c r="K447">
        <f t="shared" si="38"/>
        <v>4.1248068006182415E-2</v>
      </c>
    </row>
    <row r="448" spans="1:11">
      <c r="A448" s="19" t="s">
        <v>51141</v>
      </c>
      <c r="B448" s="19" t="s">
        <v>51140</v>
      </c>
      <c r="C448" s="19">
        <v>-3.3828125</v>
      </c>
      <c r="D448" s="19">
        <v>1572013368.1654501</v>
      </c>
      <c r="G448" s="26">
        <f t="shared" si="39"/>
        <v>4</v>
      </c>
      <c r="H448" s="24">
        <f t="shared" si="40"/>
        <v>30023</v>
      </c>
      <c r="I448" s="13">
        <f t="shared" si="41"/>
        <v>25568.999960847079</v>
      </c>
      <c r="J448" s="20">
        <f t="shared" si="42"/>
        <v>11.270090103149414</v>
      </c>
      <c r="K448">
        <f t="shared" si="38"/>
        <v>4.1248068006182415E-2</v>
      </c>
    </row>
    <row r="449" spans="1:11">
      <c r="A449" s="19" t="s">
        <v>51141</v>
      </c>
      <c r="B449" s="19" t="s">
        <v>51140</v>
      </c>
      <c r="C449" s="19">
        <v>-3.3828125</v>
      </c>
      <c r="D449" s="19">
        <v>1572013368.1905401</v>
      </c>
      <c r="G449" s="26">
        <f t="shared" si="39"/>
        <v>4</v>
      </c>
      <c r="H449" s="24">
        <f t="shared" si="40"/>
        <v>30023</v>
      </c>
      <c r="I449" s="13">
        <f t="shared" si="41"/>
        <v>25568.999960847079</v>
      </c>
      <c r="J449" s="20">
        <f t="shared" si="42"/>
        <v>11.295180082321167</v>
      </c>
      <c r="K449">
        <f t="shared" si="38"/>
        <v>4.1248068006182415E-2</v>
      </c>
    </row>
    <row r="450" spans="1:11">
      <c r="A450" s="19" t="s">
        <v>51141</v>
      </c>
      <c r="B450" s="19" t="s">
        <v>51140</v>
      </c>
      <c r="C450" s="19">
        <v>-3.390625</v>
      </c>
      <c r="D450" s="19">
        <v>1572013368.2167101</v>
      </c>
      <c r="G450" s="26">
        <f t="shared" si="39"/>
        <v>4</v>
      </c>
      <c r="H450" s="24">
        <f t="shared" si="40"/>
        <v>30023</v>
      </c>
      <c r="I450" s="13">
        <f t="shared" si="41"/>
        <v>25568.999960756653</v>
      </c>
      <c r="J450" s="20">
        <f t="shared" si="42"/>
        <v>11.32135009765625</v>
      </c>
      <c r="K450">
        <f t="shared" si="38"/>
        <v>3.3435568006182415E-2</v>
      </c>
    </row>
    <row r="451" spans="1:11">
      <c r="A451" s="19" t="s">
        <v>51141</v>
      </c>
      <c r="B451" s="19" t="s">
        <v>51140</v>
      </c>
      <c r="C451" s="19">
        <v>-3.3828125</v>
      </c>
      <c r="D451" s="19">
        <v>1572013368.2416501</v>
      </c>
      <c r="G451" s="26">
        <f t="shared" si="39"/>
        <v>4</v>
      </c>
      <c r="H451" s="24">
        <f t="shared" si="40"/>
        <v>30023</v>
      </c>
      <c r="I451" s="13">
        <f t="shared" si="41"/>
        <v>25568.999960847079</v>
      </c>
      <c r="J451" s="20">
        <f t="shared" si="42"/>
        <v>11.346290111541748</v>
      </c>
      <c r="K451">
        <f t="shared" ref="K451:K514" si="43">C451-$L$2</f>
        <v>4.1248068006182415E-2</v>
      </c>
    </row>
    <row r="452" spans="1:11">
      <c r="A452" s="19" t="s">
        <v>51141</v>
      </c>
      <c r="B452" s="19" t="s">
        <v>51140</v>
      </c>
      <c r="C452" s="19">
        <v>-3.375</v>
      </c>
      <c r="D452" s="19">
        <v>1572013368.2677701</v>
      </c>
      <c r="G452" s="26">
        <f t="shared" si="39"/>
        <v>4</v>
      </c>
      <c r="H452" s="24">
        <f t="shared" si="40"/>
        <v>30023</v>
      </c>
      <c r="I452" s="13">
        <f t="shared" si="41"/>
        <v>25568.999960937501</v>
      </c>
      <c r="J452" s="20">
        <f t="shared" si="42"/>
        <v>11.37241005897522</v>
      </c>
      <c r="K452">
        <f t="shared" si="43"/>
        <v>4.9060568006182415E-2</v>
      </c>
    </row>
    <row r="453" spans="1:11">
      <c r="A453" s="19" t="s">
        <v>51141</v>
      </c>
      <c r="B453" s="19" t="s">
        <v>51140</v>
      </c>
      <c r="C453" s="19">
        <v>-3.375</v>
      </c>
      <c r="D453" s="19">
        <v>1572013368.29422</v>
      </c>
      <c r="G453" s="26">
        <f t="shared" si="39"/>
        <v>4</v>
      </c>
      <c r="H453" s="24">
        <f t="shared" si="40"/>
        <v>30023</v>
      </c>
      <c r="I453" s="13">
        <f t="shared" si="41"/>
        <v>25568.999960937501</v>
      </c>
      <c r="J453" s="20">
        <f t="shared" si="42"/>
        <v>11.398859977722168</v>
      </c>
      <c r="K453">
        <f t="shared" si="43"/>
        <v>4.9060568006182415E-2</v>
      </c>
    </row>
    <row r="454" spans="1:11">
      <c r="A454" s="19" t="s">
        <v>51141</v>
      </c>
      <c r="B454" s="19" t="s">
        <v>51140</v>
      </c>
      <c r="C454" s="19">
        <v>-3.375</v>
      </c>
      <c r="D454" s="19">
        <v>1572013368.3199699</v>
      </c>
      <c r="G454" s="26">
        <f t="shared" si="39"/>
        <v>4</v>
      </c>
      <c r="H454" s="24">
        <f t="shared" si="40"/>
        <v>30023</v>
      </c>
      <c r="I454" s="13">
        <f t="shared" si="41"/>
        <v>25568.999960937501</v>
      </c>
      <c r="J454" s="20">
        <f t="shared" si="42"/>
        <v>11.424609899520874</v>
      </c>
      <c r="K454">
        <f t="shared" si="43"/>
        <v>4.9060568006182415E-2</v>
      </c>
    </row>
    <row r="455" spans="1:11">
      <c r="A455" s="19" t="s">
        <v>51141</v>
      </c>
      <c r="B455" s="19" t="s">
        <v>51140</v>
      </c>
      <c r="C455" s="19">
        <v>-3.375</v>
      </c>
      <c r="D455" s="19">
        <v>1572013368.3452101</v>
      </c>
      <c r="G455" s="26">
        <f t="shared" si="39"/>
        <v>4</v>
      </c>
      <c r="H455" s="24">
        <f t="shared" si="40"/>
        <v>30023</v>
      </c>
      <c r="I455" s="13">
        <f t="shared" si="41"/>
        <v>25568.999960937501</v>
      </c>
      <c r="J455" s="20">
        <f t="shared" si="42"/>
        <v>11.449850082397461</v>
      </c>
      <c r="K455">
        <f t="shared" si="43"/>
        <v>4.9060568006182415E-2</v>
      </c>
    </row>
    <row r="456" spans="1:11">
      <c r="A456" s="19" t="s">
        <v>51141</v>
      </c>
      <c r="B456" s="19" t="s">
        <v>51140</v>
      </c>
      <c r="C456" s="19">
        <v>-3.3828125</v>
      </c>
      <c r="D456" s="19">
        <v>1572013368.3714099</v>
      </c>
      <c r="G456" s="26">
        <f t="shared" si="39"/>
        <v>4</v>
      </c>
      <c r="H456" s="24">
        <f t="shared" si="40"/>
        <v>30023</v>
      </c>
      <c r="I456" s="13">
        <f t="shared" si="41"/>
        <v>25568.999960847079</v>
      </c>
      <c r="J456" s="20">
        <f t="shared" si="42"/>
        <v>11.476049900054932</v>
      </c>
      <c r="K456">
        <f t="shared" si="43"/>
        <v>4.1248068006182415E-2</v>
      </c>
    </row>
    <row r="457" spans="1:11">
      <c r="A457" s="19" t="s">
        <v>51141</v>
      </c>
      <c r="B457" s="19" t="s">
        <v>51140</v>
      </c>
      <c r="C457" s="19">
        <v>-3.390625</v>
      </c>
      <c r="D457" s="19">
        <v>1572013368.3967199</v>
      </c>
      <c r="G457" s="26">
        <f t="shared" si="39"/>
        <v>4</v>
      </c>
      <c r="H457" s="24">
        <f t="shared" si="40"/>
        <v>30023</v>
      </c>
      <c r="I457" s="13">
        <f t="shared" si="41"/>
        <v>25568.999960756653</v>
      </c>
      <c r="J457" s="20">
        <f t="shared" si="42"/>
        <v>11.501359939575195</v>
      </c>
      <c r="K457">
        <f t="shared" si="43"/>
        <v>3.3435568006182415E-2</v>
      </c>
    </row>
    <row r="458" spans="1:11">
      <c r="A458" s="19" t="s">
        <v>51141</v>
      </c>
      <c r="B458" s="19" t="s">
        <v>51140</v>
      </c>
      <c r="C458" s="19">
        <v>-3.3984375</v>
      </c>
      <c r="D458" s="19">
        <v>1572013368.4253399</v>
      </c>
      <c r="G458" s="26">
        <f t="shared" si="39"/>
        <v>4</v>
      </c>
      <c r="H458" s="24">
        <f t="shared" si="40"/>
        <v>30023</v>
      </c>
      <c r="I458" s="13">
        <f t="shared" si="41"/>
        <v>25568.999960666231</v>
      </c>
      <c r="J458" s="20">
        <f t="shared" si="42"/>
        <v>11.529979944229126</v>
      </c>
      <c r="K458">
        <f t="shared" si="43"/>
        <v>2.5623068006182415E-2</v>
      </c>
    </row>
    <row r="459" spans="1:11">
      <c r="A459" s="19" t="s">
        <v>51141</v>
      </c>
      <c r="B459" s="19" t="s">
        <v>51140</v>
      </c>
      <c r="C459" s="19">
        <v>-3.40625</v>
      </c>
      <c r="D459" s="19">
        <v>1572013368.45069</v>
      </c>
      <c r="G459" s="26">
        <f t="shared" si="39"/>
        <v>4</v>
      </c>
      <c r="H459" s="24">
        <f t="shared" si="40"/>
        <v>30023</v>
      </c>
      <c r="I459" s="13">
        <f t="shared" si="41"/>
        <v>25568.999960575809</v>
      </c>
      <c r="J459" s="20">
        <f t="shared" si="42"/>
        <v>11.555330038070679</v>
      </c>
      <c r="K459">
        <f t="shared" si="43"/>
        <v>1.7810568006182415E-2</v>
      </c>
    </row>
    <row r="460" spans="1:11">
      <c r="A460" s="19" t="s">
        <v>51141</v>
      </c>
      <c r="B460" s="19" t="s">
        <v>51140</v>
      </c>
      <c r="C460" s="19">
        <v>-3.3984375</v>
      </c>
      <c r="D460" s="19">
        <v>1572013368.4753399</v>
      </c>
      <c r="G460" s="26">
        <f t="shared" si="39"/>
        <v>4</v>
      </c>
      <c r="H460" s="24">
        <f t="shared" si="40"/>
        <v>30023</v>
      </c>
      <c r="I460" s="13">
        <f t="shared" si="41"/>
        <v>25568.999960666231</v>
      </c>
      <c r="J460" s="20">
        <f t="shared" si="42"/>
        <v>11.57997989654541</v>
      </c>
      <c r="K460">
        <f t="shared" si="43"/>
        <v>2.5623068006182415E-2</v>
      </c>
    </row>
    <row r="461" spans="1:11">
      <c r="A461" s="19" t="s">
        <v>51141</v>
      </c>
      <c r="B461" s="19" t="s">
        <v>51140</v>
      </c>
      <c r="C461" s="19">
        <v>-3.390625</v>
      </c>
      <c r="D461" s="19">
        <v>1572013368.50857</v>
      </c>
      <c r="G461" s="26">
        <f t="shared" si="39"/>
        <v>4</v>
      </c>
      <c r="H461" s="24">
        <f t="shared" si="40"/>
        <v>30023</v>
      </c>
      <c r="I461" s="13">
        <f t="shared" si="41"/>
        <v>25568.999960756653</v>
      </c>
      <c r="J461" s="20">
        <f t="shared" si="42"/>
        <v>11.613209962844849</v>
      </c>
      <c r="K461">
        <f t="shared" si="43"/>
        <v>3.3435568006182415E-2</v>
      </c>
    </row>
    <row r="462" spans="1:11">
      <c r="A462" s="19" t="s">
        <v>51141</v>
      </c>
      <c r="B462" s="19" t="s">
        <v>51140</v>
      </c>
      <c r="C462" s="19">
        <v>-3.390625</v>
      </c>
      <c r="D462" s="19">
        <v>1572013368.53757</v>
      </c>
      <c r="G462" s="26">
        <f t="shared" si="39"/>
        <v>4</v>
      </c>
      <c r="H462" s="24">
        <f t="shared" si="40"/>
        <v>30023</v>
      </c>
      <c r="I462" s="13">
        <f t="shared" si="41"/>
        <v>25568.999960756653</v>
      </c>
      <c r="J462" s="20">
        <f t="shared" si="42"/>
        <v>11.642210006713867</v>
      </c>
      <c r="K462">
        <f t="shared" si="43"/>
        <v>3.3435568006182415E-2</v>
      </c>
    </row>
    <row r="463" spans="1:11">
      <c r="A463" s="19" t="s">
        <v>51141</v>
      </c>
      <c r="B463" s="19" t="s">
        <v>51140</v>
      </c>
      <c r="C463" s="19">
        <v>-3.3984375</v>
      </c>
      <c r="D463" s="19">
        <v>1572013368.56637</v>
      </c>
      <c r="G463" s="26">
        <f t="shared" si="39"/>
        <v>4</v>
      </c>
      <c r="H463" s="24">
        <f t="shared" si="40"/>
        <v>30023</v>
      </c>
      <c r="I463" s="13">
        <f t="shared" si="41"/>
        <v>25568.999960666231</v>
      </c>
      <c r="J463" s="20">
        <f t="shared" si="42"/>
        <v>11.67101001739502</v>
      </c>
      <c r="K463">
        <f t="shared" si="43"/>
        <v>2.5623068006182415E-2</v>
      </c>
    </row>
    <row r="464" spans="1:11">
      <c r="A464" s="19" t="s">
        <v>51141</v>
      </c>
      <c r="B464" s="19" t="s">
        <v>51140</v>
      </c>
      <c r="C464" s="19">
        <v>-3.3984375</v>
      </c>
      <c r="D464" s="19">
        <v>1572013368.59338</v>
      </c>
      <c r="G464" s="26">
        <f t="shared" si="39"/>
        <v>4</v>
      </c>
      <c r="H464" s="24">
        <f t="shared" si="40"/>
        <v>30023</v>
      </c>
      <c r="I464" s="13">
        <f t="shared" si="41"/>
        <v>25568.999960666231</v>
      </c>
      <c r="J464" s="20">
        <f t="shared" si="42"/>
        <v>11.698019981384277</v>
      </c>
      <c r="K464">
        <f t="shared" si="43"/>
        <v>2.5623068006182415E-2</v>
      </c>
    </row>
    <row r="465" spans="1:11">
      <c r="A465" s="19" t="s">
        <v>51141</v>
      </c>
      <c r="B465" s="19" t="s">
        <v>51140</v>
      </c>
      <c r="C465" s="19">
        <v>-3.3984375</v>
      </c>
      <c r="D465" s="19">
        <v>1572013368.61935</v>
      </c>
      <c r="G465" s="26">
        <f t="shared" si="39"/>
        <v>4</v>
      </c>
      <c r="H465" s="24">
        <f t="shared" si="40"/>
        <v>30023</v>
      </c>
      <c r="I465" s="13">
        <f t="shared" si="41"/>
        <v>25568.999960666231</v>
      </c>
      <c r="J465" s="20">
        <f t="shared" si="42"/>
        <v>11.723989963531494</v>
      </c>
      <c r="K465">
        <f t="shared" si="43"/>
        <v>2.5623068006182415E-2</v>
      </c>
    </row>
    <row r="466" spans="1:11">
      <c r="A466" s="19" t="s">
        <v>51141</v>
      </c>
      <c r="B466" s="19" t="s">
        <v>51140</v>
      </c>
      <c r="C466" s="19">
        <v>-3.3984375</v>
      </c>
      <c r="D466" s="19">
        <v>1572013368.64184</v>
      </c>
      <c r="G466" s="26">
        <f t="shared" si="39"/>
        <v>4</v>
      </c>
      <c r="H466" s="24">
        <f t="shared" si="40"/>
        <v>30023</v>
      </c>
      <c r="I466" s="13">
        <f t="shared" si="41"/>
        <v>25568.999960666231</v>
      </c>
      <c r="J466" s="20">
        <f t="shared" si="42"/>
        <v>11.746479988098145</v>
      </c>
      <c r="K466">
        <f t="shared" si="43"/>
        <v>2.5623068006182415E-2</v>
      </c>
    </row>
    <row r="467" spans="1:11">
      <c r="A467" s="19" t="s">
        <v>51141</v>
      </c>
      <c r="B467" s="19" t="s">
        <v>51140</v>
      </c>
      <c r="C467" s="19">
        <v>-3.3984375</v>
      </c>
      <c r="D467" s="19">
        <v>1572013368.6658299</v>
      </c>
      <c r="G467" s="26">
        <f t="shared" si="39"/>
        <v>4</v>
      </c>
      <c r="H467" s="24">
        <f t="shared" si="40"/>
        <v>30023</v>
      </c>
      <c r="I467" s="13">
        <f t="shared" si="41"/>
        <v>25568.999960666231</v>
      </c>
      <c r="J467" s="20">
        <f t="shared" si="42"/>
        <v>11.770469903945923</v>
      </c>
      <c r="K467">
        <f t="shared" si="43"/>
        <v>2.5623068006182415E-2</v>
      </c>
    </row>
    <row r="468" spans="1:11">
      <c r="A468" s="19" t="s">
        <v>51141</v>
      </c>
      <c r="B468" s="19" t="s">
        <v>51140</v>
      </c>
      <c r="C468" s="19">
        <v>-3.3984375</v>
      </c>
      <c r="D468" s="19">
        <v>1572013368.69046</v>
      </c>
      <c r="G468" s="26">
        <f t="shared" si="39"/>
        <v>4</v>
      </c>
      <c r="H468" s="24">
        <f t="shared" si="40"/>
        <v>30023</v>
      </c>
      <c r="I468" s="13">
        <f t="shared" si="41"/>
        <v>25568.999960666231</v>
      </c>
      <c r="J468" s="20">
        <f t="shared" si="42"/>
        <v>11.795099973678589</v>
      </c>
      <c r="K468">
        <f t="shared" si="43"/>
        <v>2.5623068006182415E-2</v>
      </c>
    </row>
    <row r="469" spans="1:11">
      <c r="A469" s="19" t="s">
        <v>51141</v>
      </c>
      <c r="B469" s="19" t="s">
        <v>51140</v>
      </c>
      <c r="C469" s="19">
        <v>-3.3984375</v>
      </c>
      <c r="D469" s="19">
        <v>1572013368.71718</v>
      </c>
      <c r="G469" s="26">
        <f t="shared" si="39"/>
        <v>4</v>
      </c>
      <c r="H469" s="24">
        <f t="shared" si="40"/>
        <v>30023</v>
      </c>
      <c r="I469" s="13">
        <f t="shared" si="41"/>
        <v>25568.999960666231</v>
      </c>
      <c r="J469" s="20">
        <f t="shared" si="42"/>
        <v>11.821820020675659</v>
      </c>
      <c r="K469">
        <f t="shared" si="43"/>
        <v>2.5623068006182415E-2</v>
      </c>
    </row>
    <row r="470" spans="1:11">
      <c r="A470" s="19" t="s">
        <v>51141</v>
      </c>
      <c r="B470" s="19" t="s">
        <v>51140</v>
      </c>
      <c r="C470" s="19">
        <v>-3.390625</v>
      </c>
      <c r="D470" s="19">
        <v>1572013368.7416501</v>
      </c>
      <c r="G470" s="26">
        <f t="shared" si="39"/>
        <v>4</v>
      </c>
      <c r="H470" s="24">
        <f t="shared" si="40"/>
        <v>30023</v>
      </c>
      <c r="I470" s="13">
        <f t="shared" si="41"/>
        <v>25568.999960756653</v>
      </c>
      <c r="J470" s="20">
        <f t="shared" si="42"/>
        <v>11.846290111541748</v>
      </c>
      <c r="K470">
        <f t="shared" si="43"/>
        <v>3.3435568006182415E-2</v>
      </c>
    </row>
    <row r="471" spans="1:11">
      <c r="A471" s="19" t="s">
        <v>51141</v>
      </c>
      <c r="B471" s="19" t="s">
        <v>51140</v>
      </c>
      <c r="C471" s="19">
        <v>-3.390625</v>
      </c>
      <c r="D471" s="19">
        <v>1572013368.7718301</v>
      </c>
      <c r="G471" s="26">
        <f t="shared" si="39"/>
        <v>4</v>
      </c>
      <c r="H471" s="24">
        <f t="shared" si="40"/>
        <v>30023</v>
      </c>
      <c r="I471" s="13">
        <f t="shared" si="41"/>
        <v>25568.999960756653</v>
      </c>
      <c r="J471" s="20">
        <f t="shared" si="42"/>
        <v>11.87647008895874</v>
      </c>
      <c r="K471">
        <f t="shared" si="43"/>
        <v>3.3435568006182415E-2</v>
      </c>
    </row>
    <row r="472" spans="1:11">
      <c r="A472" s="19" t="s">
        <v>51141</v>
      </c>
      <c r="B472" s="19" t="s">
        <v>51140</v>
      </c>
      <c r="C472" s="19">
        <v>-3.3828125</v>
      </c>
      <c r="D472" s="19">
        <v>1572013368.8006001</v>
      </c>
      <c r="G472" s="26">
        <f t="shared" si="39"/>
        <v>4</v>
      </c>
      <c r="H472" s="24">
        <f t="shared" si="40"/>
        <v>30023</v>
      </c>
      <c r="I472" s="13">
        <f t="shared" si="41"/>
        <v>25568.999960847079</v>
      </c>
      <c r="J472" s="20">
        <f t="shared" si="42"/>
        <v>11.905240058898926</v>
      </c>
      <c r="K472">
        <f t="shared" si="43"/>
        <v>4.1248068006182415E-2</v>
      </c>
    </row>
    <row r="473" spans="1:11">
      <c r="A473" s="19" t="s">
        <v>51141</v>
      </c>
      <c r="B473" s="19" t="s">
        <v>51140</v>
      </c>
      <c r="C473" s="19">
        <v>-3.390625</v>
      </c>
      <c r="D473" s="19">
        <v>1572013368.8255899</v>
      </c>
      <c r="G473" s="26">
        <f t="shared" si="39"/>
        <v>4</v>
      </c>
      <c r="H473" s="24">
        <f t="shared" si="40"/>
        <v>30023</v>
      </c>
      <c r="I473" s="13">
        <f t="shared" si="41"/>
        <v>25568.999960756653</v>
      </c>
      <c r="J473" s="20">
        <f t="shared" si="42"/>
        <v>11.930229902267456</v>
      </c>
      <c r="K473">
        <f t="shared" si="43"/>
        <v>3.3435568006182415E-2</v>
      </c>
    </row>
    <row r="474" spans="1:11">
      <c r="A474" s="19" t="s">
        <v>51141</v>
      </c>
      <c r="B474" s="19" t="s">
        <v>51140</v>
      </c>
      <c r="C474" s="19">
        <v>-3.3984375</v>
      </c>
      <c r="D474" s="19">
        <v>1572013368.84974</v>
      </c>
      <c r="G474" s="26">
        <f t="shared" si="39"/>
        <v>4</v>
      </c>
      <c r="H474" s="24">
        <f t="shared" si="40"/>
        <v>30023</v>
      </c>
      <c r="I474" s="13">
        <f t="shared" si="41"/>
        <v>25568.999960666231</v>
      </c>
      <c r="J474" s="20">
        <f t="shared" si="42"/>
        <v>11.954380035400391</v>
      </c>
      <c r="K474">
        <f t="shared" si="43"/>
        <v>2.5623068006182415E-2</v>
      </c>
    </row>
    <row r="475" spans="1:11">
      <c r="A475" s="19" t="s">
        <v>51141</v>
      </c>
      <c r="B475" s="19" t="s">
        <v>51140</v>
      </c>
      <c r="C475" s="19">
        <v>-3.3984375</v>
      </c>
      <c r="D475" s="19">
        <v>1572013368.87661</v>
      </c>
      <c r="G475" s="26">
        <f t="shared" si="39"/>
        <v>4</v>
      </c>
      <c r="H475" s="24">
        <f t="shared" si="40"/>
        <v>30023</v>
      </c>
      <c r="I475" s="13">
        <f t="shared" si="41"/>
        <v>25568.999960666231</v>
      </c>
      <c r="J475" s="20">
        <f t="shared" si="42"/>
        <v>11.981250047683716</v>
      </c>
      <c r="K475">
        <f t="shared" si="43"/>
        <v>2.5623068006182415E-2</v>
      </c>
    </row>
    <row r="476" spans="1:11">
      <c r="A476" s="19" t="s">
        <v>51141</v>
      </c>
      <c r="B476" s="19" t="s">
        <v>51140</v>
      </c>
      <c r="C476" s="19">
        <v>-3.390625</v>
      </c>
      <c r="D476" s="19">
        <v>1572013368.9012401</v>
      </c>
      <c r="G476" s="26">
        <f t="shared" si="39"/>
        <v>4</v>
      </c>
      <c r="H476" s="24">
        <f t="shared" si="40"/>
        <v>30023</v>
      </c>
      <c r="I476" s="13">
        <f t="shared" si="41"/>
        <v>25568.999960756653</v>
      </c>
      <c r="J476" s="20">
        <f t="shared" si="42"/>
        <v>12.005880117416382</v>
      </c>
      <c r="K476">
        <f t="shared" si="43"/>
        <v>3.3435568006182415E-2</v>
      </c>
    </row>
    <row r="477" spans="1:11">
      <c r="A477" s="19" t="s">
        <v>51141</v>
      </c>
      <c r="B477" s="19" t="s">
        <v>51140</v>
      </c>
      <c r="C477" s="19">
        <v>-3.390625</v>
      </c>
      <c r="D477" s="19">
        <v>1572013368.9272399</v>
      </c>
      <c r="G477" s="26">
        <f t="shared" si="39"/>
        <v>4</v>
      </c>
      <c r="H477" s="24">
        <f t="shared" si="40"/>
        <v>30023</v>
      </c>
      <c r="I477" s="13">
        <f t="shared" si="41"/>
        <v>25568.999960756653</v>
      </c>
      <c r="J477" s="20">
        <f t="shared" si="42"/>
        <v>12.031879901885986</v>
      </c>
      <c r="K477">
        <f t="shared" si="43"/>
        <v>3.3435568006182415E-2</v>
      </c>
    </row>
    <row r="478" spans="1:11">
      <c r="A478" s="19" t="s">
        <v>51141</v>
      </c>
      <c r="B478" s="19" t="s">
        <v>51140</v>
      </c>
      <c r="C478" s="19">
        <v>-3.3984375</v>
      </c>
      <c r="D478" s="19">
        <v>1572013368.95262</v>
      </c>
      <c r="G478" s="26">
        <f t="shared" si="39"/>
        <v>4</v>
      </c>
      <c r="H478" s="24">
        <f t="shared" si="40"/>
        <v>30023</v>
      </c>
      <c r="I478" s="13">
        <f t="shared" si="41"/>
        <v>25568.999960666231</v>
      </c>
      <c r="J478" s="20">
        <f t="shared" si="42"/>
        <v>12.057260036468506</v>
      </c>
      <c r="K478">
        <f t="shared" si="43"/>
        <v>2.5623068006182415E-2</v>
      </c>
    </row>
    <row r="479" spans="1:11">
      <c r="A479" s="19" t="s">
        <v>51141</v>
      </c>
      <c r="B479" s="19" t="s">
        <v>51140</v>
      </c>
      <c r="C479" s="19">
        <v>-3.390625</v>
      </c>
      <c r="D479" s="19">
        <v>1572013368.9786999</v>
      </c>
      <c r="G479" s="26">
        <f t="shared" si="39"/>
        <v>4</v>
      </c>
      <c r="H479" s="24">
        <f t="shared" si="40"/>
        <v>30023</v>
      </c>
      <c r="I479" s="13">
        <f t="shared" si="41"/>
        <v>25568.999960756653</v>
      </c>
      <c r="J479" s="20">
        <f t="shared" si="42"/>
        <v>12.083339929580688</v>
      </c>
      <c r="K479">
        <f t="shared" si="43"/>
        <v>3.3435568006182415E-2</v>
      </c>
    </row>
    <row r="480" spans="1:11">
      <c r="A480" s="19" t="s">
        <v>51141</v>
      </c>
      <c r="B480" s="19" t="s">
        <v>51140</v>
      </c>
      <c r="C480" s="19">
        <v>-3.390625</v>
      </c>
      <c r="D480" s="19">
        <v>1572013369.00613</v>
      </c>
      <c r="G480" s="26">
        <f t="shared" si="39"/>
        <v>4</v>
      </c>
      <c r="H480" s="24">
        <f t="shared" si="40"/>
        <v>30023</v>
      </c>
      <c r="I480" s="13">
        <f t="shared" si="41"/>
        <v>25568.999960756653</v>
      </c>
      <c r="J480" s="20">
        <f t="shared" si="42"/>
        <v>12.110769987106323</v>
      </c>
      <c r="K480">
        <f t="shared" si="43"/>
        <v>3.3435568006182415E-2</v>
      </c>
    </row>
    <row r="481" spans="1:11">
      <c r="A481" s="19" t="s">
        <v>51141</v>
      </c>
      <c r="B481" s="19" t="s">
        <v>51140</v>
      </c>
      <c r="C481" s="19">
        <v>-3.40625</v>
      </c>
      <c r="D481" s="19">
        <v>1572013369.0297201</v>
      </c>
      <c r="G481" s="26">
        <f t="shared" si="39"/>
        <v>4</v>
      </c>
      <c r="H481" s="24">
        <f t="shared" si="40"/>
        <v>30023</v>
      </c>
      <c r="I481" s="13">
        <f t="shared" si="41"/>
        <v>25568.999960575809</v>
      </c>
      <c r="J481" s="20">
        <f t="shared" si="42"/>
        <v>12.134360074996948</v>
      </c>
      <c r="K481">
        <f t="shared" si="43"/>
        <v>1.7810568006182415E-2</v>
      </c>
    </row>
    <row r="482" spans="1:11">
      <c r="A482" s="19" t="s">
        <v>51141</v>
      </c>
      <c r="B482" s="19" t="s">
        <v>51140</v>
      </c>
      <c r="C482" s="19">
        <v>-3.40625</v>
      </c>
      <c r="D482" s="19">
        <v>1572013369.0539999</v>
      </c>
      <c r="G482" s="26">
        <f t="shared" si="39"/>
        <v>4</v>
      </c>
      <c r="H482" s="24">
        <f t="shared" si="40"/>
        <v>30023</v>
      </c>
      <c r="I482" s="13">
        <f t="shared" si="41"/>
        <v>25568.999960575809</v>
      </c>
      <c r="J482" s="20">
        <f t="shared" si="42"/>
        <v>12.158639907836914</v>
      </c>
      <c r="K482">
        <f t="shared" si="43"/>
        <v>1.7810568006182415E-2</v>
      </c>
    </row>
    <row r="483" spans="1:11">
      <c r="A483" s="19" t="s">
        <v>51141</v>
      </c>
      <c r="B483" s="19" t="s">
        <v>51140</v>
      </c>
      <c r="C483" s="19">
        <v>-3.4140625</v>
      </c>
      <c r="D483" s="19">
        <v>1572013369.0776601</v>
      </c>
      <c r="G483" s="26">
        <f t="shared" si="39"/>
        <v>4</v>
      </c>
      <c r="H483" s="24">
        <f t="shared" si="40"/>
        <v>30023</v>
      </c>
      <c r="I483" s="13">
        <f t="shared" si="41"/>
        <v>25568.999960485387</v>
      </c>
      <c r="J483" s="20">
        <f t="shared" si="42"/>
        <v>12.182300090789795</v>
      </c>
      <c r="K483">
        <f t="shared" si="43"/>
        <v>9.9980680061824145E-3</v>
      </c>
    </row>
    <row r="484" spans="1:11">
      <c r="A484" s="19" t="s">
        <v>51141</v>
      </c>
      <c r="B484" s="19" t="s">
        <v>51140</v>
      </c>
      <c r="C484" s="19">
        <v>-3.40625</v>
      </c>
      <c r="D484" s="19">
        <v>1572013369.10851</v>
      </c>
      <c r="G484" s="26">
        <f t="shared" si="39"/>
        <v>4</v>
      </c>
      <c r="H484" s="24">
        <f t="shared" si="40"/>
        <v>30023</v>
      </c>
      <c r="I484" s="13">
        <f t="shared" si="41"/>
        <v>25568.999960575809</v>
      </c>
      <c r="J484" s="20">
        <f t="shared" si="42"/>
        <v>12.213150024414063</v>
      </c>
      <c r="K484">
        <f t="shared" si="43"/>
        <v>1.7810568006182415E-2</v>
      </c>
    </row>
    <row r="485" spans="1:11">
      <c r="A485" s="19" t="s">
        <v>51141</v>
      </c>
      <c r="B485" s="19" t="s">
        <v>51140</v>
      </c>
      <c r="C485" s="19">
        <v>-3.4140625</v>
      </c>
      <c r="D485" s="19">
        <v>1572013369.1338899</v>
      </c>
      <c r="G485" s="26">
        <f t="shared" si="39"/>
        <v>4</v>
      </c>
      <c r="H485" s="24">
        <f t="shared" si="40"/>
        <v>30023</v>
      </c>
      <c r="I485" s="13">
        <f t="shared" si="41"/>
        <v>25568.999960485387</v>
      </c>
      <c r="J485" s="20">
        <f t="shared" si="42"/>
        <v>12.238529920578003</v>
      </c>
      <c r="K485">
        <f t="shared" si="43"/>
        <v>9.9980680061824145E-3</v>
      </c>
    </row>
    <row r="486" spans="1:11">
      <c r="A486" s="19" t="s">
        <v>51141</v>
      </c>
      <c r="B486" s="19" t="s">
        <v>51140</v>
      </c>
      <c r="C486" s="19">
        <v>-3.421875</v>
      </c>
      <c r="D486" s="19">
        <v>1572013369.1572299</v>
      </c>
      <c r="G486" s="26">
        <f t="shared" si="39"/>
        <v>4</v>
      </c>
      <c r="H486" s="24">
        <f t="shared" si="40"/>
        <v>30023</v>
      </c>
      <c r="I486" s="13">
        <f t="shared" si="41"/>
        <v>25568.999960394965</v>
      </c>
      <c r="J486" s="20">
        <f t="shared" si="42"/>
        <v>12.26186990737915</v>
      </c>
      <c r="K486">
        <f t="shared" si="43"/>
        <v>2.1855680061824145E-3</v>
      </c>
    </row>
    <row r="487" spans="1:11">
      <c r="A487" s="19" t="s">
        <v>51141</v>
      </c>
      <c r="B487" s="19" t="s">
        <v>51140</v>
      </c>
      <c r="C487" s="19">
        <v>-3.4296875</v>
      </c>
      <c r="D487" s="19">
        <v>1572013369.18221</v>
      </c>
      <c r="G487" s="26">
        <f t="shared" si="39"/>
        <v>4</v>
      </c>
      <c r="H487" s="24">
        <f t="shared" si="40"/>
        <v>30023</v>
      </c>
      <c r="I487" s="13">
        <f t="shared" si="41"/>
        <v>25568.999960304543</v>
      </c>
      <c r="J487" s="20">
        <f t="shared" si="42"/>
        <v>12.286849975585938</v>
      </c>
      <c r="K487">
        <f t="shared" si="43"/>
        <v>-5.6269319938175855E-3</v>
      </c>
    </row>
    <row r="488" spans="1:11">
      <c r="A488" s="19" t="s">
        <v>51141</v>
      </c>
      <c r="B488" s="19" t="s">
        <v>51140</v>
      </c>
      <c r="C488" s="19">
        <v>-3.4296875</v>
      </c>
      <c r="D488" s="19">
        <v>1572013369.2056799</v>
      </c>
      <c r="G488" s="26">
        <f t="shared" si="39"/>
        <v>4</v>
      </c>
      <c r="H488" s="24">
        <f t="shared" si="40"/>
        <v>30023</v>
      </c>
      <c r="I488" s="13">
        <f t="shared" si="41"/>
        <v>25568.999960304543</v>
      </c>
      <c r="J488" s="20">
        <f t="shared" si="42"/>
        <v>12.310319900512695</v>
      </c>
      <c r="K488">
        <f t="shared" si="43"/>
        <v>-5.6269319938175855E-3</v>
      </c>
    </row>
    <row r="489" spans="1:11">
      <c r="A489" s="19" t="s">
        <v>51141</v>
      </c>
      <c r="B489" s="19" t="s">
        <v>51140</v>
      </c>
      <c r="C489" s="19">
        <v>-3.4296875</v>
      </c>
      <c r="D489" s="19">
        <v>1572013369.22893</v>
      </c>
      <c r="G489" s="26">
        <f t="shared" si="39"/>
        <v>4</v>
      </c>
      <c r="H489" s="24">
        <f t="shared" si="40"/>
        <v>30023</v>
      </c>
      <c r="I489" s="13">
        <f t="shared" si="41"/>
        <v>25568.999960304543</v>
      </c>
      <c r="J489" s="20">
        <f t="shared" si="42"/>
        <v>12.333570003509521</v>
      </c>
      <c r="K489">
        <f t="shared" si="43"/>
        <v>-5.6269319938175855E-3</v>
      </c>
    </row>
    <row r="490" spans="1:11">
      <c r="A490" s="19" t="s">
        <v>51141</v>
      </c>
      <c r="B490" s="19" t="s">
        <v>51140</v>
      </c>
      <c r="C490" s="19">
        <v>-3.421875</v>
      </c>
      <c r="D490" s="19">
        <v>1572013369.2539101</v>
      </c>
      <c r="G490" s="26">
        <f t="shared" si="39"/>
        <v>4</v>
      </c>
      <c r="H490" s="24">
        <f t="shared" si="40"/>
        <v>30023</v>
      </c>
      <c r="I490" s="13">
        <f t="shared" si="41"/>
        <v>25568.999960394965</v>
      </c>
      <c r="J490" s="20">
        <f t="shared" si="42"/>
        <v>12.358550071716309</v>
      </c>
      <c r="K490">
        <f t="shared" si="43"/>
        <v>2.1855680061824145E-3</v>
      </c>
    </row>
    <row r="491" spans="1:11">
      <c r="A491" s="19" t="s">
        <v>51141</v>
      </c>
      <c r="B491" s="19" t="s">
        <v>51140</v>
      </c>
      <c r="C491" s="19">
        <v>-3.421875</v>
      </c>
      <c r="D491" s="19">
        <v>1572013369.2769401</v>
      </c>
      <c r="G491" s="26">
        <f t="shared" si="39"/>
        <v>4</v>
      </c>
      <c r="H491" s="24">
        <f t="shared" si="40"/>
        <v>30023</v>
      </c>
      <c r="I491" s="13">
        <f t="shared" si="41"/>
        <v>25568.999960394965</v>
      </c>
      <c r="J491" s="20">
        <f t="shared" si="42"/>
        <v>12.381580114364624</v>
      </c>
      <c r="K491">
        <f t="shared" si="43"/>
        <v>2.1855680061824145E-3</v>
      </c>
    </row>
    <row r="492" spans="1:11">
      <c r="A492" s="19" t="s">
        <v>51141</v>
      </c>
      <c r="B492" s="19" t="s">
        <v>51140</v>
      </c>
      <c r="C492" s="19">
        <v>-3.4296875</v>
      </c>
      <c r="D492" s="19">
        <v>1572013369.3025501</v>
      </c>
      <c r="G492" s="26">
        <f t="shared" si="39"/>
        <v>4</v>
      </c>
      <c r="H492" s="24">
        <f t="shared" si="40"/>
        <v>30023</v>
      </c>
      <c r="I492" s="13">
        <f t="shared" si="41"/>
        <v>25568.999960304543</v>
      </c>
      <c r="J492" s="20">
        <f t="shared" si="42"/>
        <v>12.407190084457397</v>
      </c>
      <c r="K492">
        <f t="shared" si="43"/>
        <v>-5.6269319938175855E-3</v>
      </c>
    </row>
    <row r="493" spans="1:11">
      <c r="A493" s="19" t="s">
        <v>51141</v>
      </c>
      <c r="B493" s="19" t="s">
        <v>51140</v>
      </c>
      <c r="C493" s="19">
        <v>-3.4296875</v>
      </c>
      <c r="D493" s="19">
        <v>1572013369.3249199</v>
      </c>
      <c r="G493" s="26">
        <f t="shared" si="39"/>
        <v>4</v>
      </c>
      <c r="H493" s="24">
        <f t="shared" si="40"/>
        <v>30023</v>
      </c>
      <c r="I493" s="13">
        <f t="shared" si="41"/>
        <v>25568.999960304543</v>
      </c>
      <c r="J493" s="20">
        <f t="shared" si="42"/>
        <v>12.429559946060181</v>
      </c>
      <c r="K493">
        <f t="shared" si="43"/>
        <v>-5.6269319938175855E-3</v>
      </c>
    </row>
    <row r="494" spans="1:11">
      <c r="A494" s="19" t="s">
        <v>51141</v>
      </c>
      <c r="B494" s="19" t="s">
        <v>51140</v>
      </c>
      <c r="C494" s="19">
        <v>-3.4296875</v>
      </c>
      <c r="D494" s="19">
        <v>1572013369.3489699</v>
      </c>
      <c r="G494" s="26">
        <f t="shared" si="39"/>
        <v>4</v>
      </c>
      <c r="H494" s="24">
        <f t="shared" si="40"/>
        <v>30023</v>
      </c>
      <c r="I494" s="13">
        <f t="shared" si="41"/>
        <v>25568.999960304543</v>
      </c>
      <c r="J494" s="20">
        <f t="shared" si="42"/>
        <v>12.453609943389893</v>
      </c>
      <c r="K494">
        <f t="shared" si="43"/>
        <v>-5.6269319938175855E-3</v>
      </c>
    </row>
    <row r="495" spans="1:11">
      <c r="A495" s="19" t="s">
        <v>51141</v>
      </c>
      <c r="B495" s="19" t="s">
        <v>51140</v>
      </c>
      <c r="C495" s="19">
        <v>-3.421875</v>
      </c>
      <c r="D495" s="19">
        <v>1572013369.3731599</v>
      </c>
      <c r="G495" s="26">
        <f t="shared" si="39"/>
        <v>4</v>
      </c>
      <c r="H495" s="24">
        <f t="shared" si="40"/>
        <v>30023</v>
      </c>
      <c r="I495" s="13">
        <f t="shared" si="41"/>
        <v>25568.999960394965</v>
      </c>
      <c r="J495" s="20">
        <f t="shared" si="42"/>
        <v>12.477799892425537</v>
      </c>
      <c r="K495">
        <f t="shared" si="43"/>
        <v>2.1855680061824145E-3</v>
      </c>
    </row>
    <row r="496" spans="1:11">
      <c r="A496" s="19" t="s">
        <v>51141</v>
      </c>
      <c r="B496" s="19" t="s">
        <v>51140</v>
      </c>
      <c r="C496" s="19">
        <v>-3.421875</v>
      </c>
      <c r="D496" s="19">
        <v>1572013369.40447</v>
      </c>
      <c r="G496" s="26">
        <f t="shared" si="39"/>
        <v>4</v>
      </c>
      <c r="H496" s="24">
        <f t="shared" si="40"/>
        <v>30023</v>
      </c>
      <c r="I496" s="13">
        <f t="shared" si="41"/>
        <v>25568.999960394965</v>
      </c>
      <c r="J496" s="20">
        <f t="shared" si="42"/>
        <v>12.509109973907471</v>
      </c>
      <c r="K496">
        <f t="shared" si="43"/>
        <v>2.1855680061824145E-3</v>
      </c>
    </row>
    <row r="497" spans="1:11">
      <c r="A497" s="19" t="s">
        <v>51141</v>
      </c>
      <c r="B497" s="19" t="s">
        <v>51140</v>
      </c>
      <c r="C497" s="19">
        <v>-3.4296875</v>
      </c>
      <c r="D497" s="19">
        <v>1572013369.4316001</v>
      </c>
      <c r="G497" s="26">
        <f t="shared" si="39"/>
        <v>4</v>
      </c>
      <c r="H497" s="24">
        <f t="shared" si="40"/>
        <v>30023</v>
      </c>
      <c r="I497" s="13">
        <f t="shared" si="41"/>
        <v>25568.999960304543</v>
      </c>
      <c r="J497" s="20">
        <f t="shared" si="42"/>
        <v>12.536240100860596</v>
      </c>
      <c r="K497">
        <f t="shared" si="43"/>
        <v>-5.6269319938175855E-3</v>
      </c>
    </row>
    <row r="498" spans="1:11">
      <c r="A498" s="19" t="s">
        <v>51141</v>
      </c>
      <c r="B498" s="19" t="s">
        <v>51140</v>
      </c>
      <c r="C498" s="19">
        <v>-3.4296875</v>
      </c>
      <c r="D498" s="19">
        <v>1572013369.4563799</v>
      </c>
      <c r="G498" s="26">
        <f t="shared" ref="G498:G561" si="44">VALUE(A498)</f>
        <v>4</v>
      </c>
      <c r="H498" s="24">
        <f t="shared" ref="H498:H561" si="45">VALUE(B498)</f>
        <v>30023</v>
      </c>
      <c r="I498" s="13">
        <f t="shared" ref="I498:I561" si="46">(((C498/60)/60)/24)+DATE(1970,1,1)</f>
        <v>25568.999960304543</v>
      </c>
      <c r="J498" s="20">
        <f t="shared" ref="J498:J561" si="47">D498-MIN(D:D)</f>
        <v>12.561019897460938</v>
      </c>
      <c r="K498">
        <f t="shared" si="43"/>
        <v>-5.6269319938175855E-3</v>
      </c>
    </row>
    <row r="499" spans="1:11">
      <c r="A499" s="19" t="s">
        <v>51141</v>
      </c>
      <c r="B499" s="19" t="s">
        <v>51140</v>
      </c>
      <c r="C499" s="19">
        <v>-3.421875</v>
      </c>
      <c r="D499" s="19">
        <v>1572013369.4825499</v>
      </c>
      <c r="G499" s="26">
        <f t="shared" si="44"/>
        <v>4</v>
      </c>
      <c r="H499" s="24">
        <f t="shared" si="45"/>
        <v>30023</v>
      </c>
      <c r="I499" s="13">
        <f t="shared" si="46"/>
        <v>25568.999960394965</v>
      </c>
      <c r="J499" s="20">
        <f t="shared" si="47"/>
        <v>12.587189912796021</v>
      </c>
      <c r="K499">
        <f t="shared" si="43"/>
        <v>2.1855680061824145E-3</v>
      </c>
    </row>
    <row r="500" spans="1:11">
      <c r="A500" s="19" t="s">
        <v>51141</v>
      </c>
      <c r="B500" s="19" t="s">
        <v>51140</v>
      </c>
      <c r="C500" s="19">
        <v>-3.421875</v>
      </c>
      <c r="D500" s="19">
        <v>1572013369.5062599</v>
      </c>
      <c r="G500" s="26">
        <f t="shared" si="44"/>
        <v>4</v>
      </c>
      <c r="H500" s="24">
        <f t="shared" si="45"/>
        <v>30023</v>
      </c>
      <c r="I500" s="13">
        <f t="shared" si="46"/>
        <v>25568.999960394965</v>
      </c>
      <c r="J500" s="20">
        <f t="shared" si="47"/>
        <v>12.610899925231934</v>
      </c>
      <c r="K500">
        <f t="shared" si="43"/>
        <v>2.1855680061824145E-3</v>
      </c>
    </row>
    <row r="501" spans="1:11">
      <c r="A501" s="19" t="s">
        <v>51141</v>
      </c>
      <c r="B501" s="19" t="s">
        <v>51140</v>
      </c>
      <c r="C501" s="19">
        <v>-3.4140625</v>
      </c>
      <c r="D501" s="19">
        <v>1572013369.5273299</v>
      </c>
      <c r="G501" s="26">
        <f t="shared" si="44"/>
        <v>4</v>
      </c>
      <c r="H501" s="24">
        <f t="shared" si="45"/>
        <v>30023</v>
      </c>
      <c r="I501" s="13">
        <f t="shared" si="46"/>
        <v>25568.999960485387</v>
      </c>
      <c r="J501" s="20">
        <f t="shared" si="47"/>
        <v>12.631969928741455</v>
      </c>
      <c r="K501">
        <f t="shared" si="43"/>
        <v>9.9980680061824145E-3</v>
      </c>
    </row>
    <row r="502" spans="1:11">
      <c r="A502" s="19" t="s">
        <v>51141</v>
      </c>
      <c r="B502" s="19" t="s">
        <v>51140</v>
      </c>
      <c r="C502" s="19">
        <v>-3.40625</v>
      </c>
      <c r="D502" s="19">
        <v>1572013369.5516601</v>
      </c>
      <c r="G502" s="26">
        <f t="shared" si="44"/>
        <v>4</v>
      </c>
      <c r="H502" s="24">
        <f t="shared" si="45"/>
        <v>30023</v>
      </c>
      <c r="I502" s="13">
        <f t="shared" si="46"/>
        <v>25568.999960575809</v>
      </c>
      <c r="J502" s="20">
        <f t="shared" si="47"/>
        <v>12.656300067901611</v>
      </c>
      <c r="K502">
        <f t="shared" si="43"/>
        <v>1.7810568006182415E-2</v>
      </c>
    </row>
    <row r="503" spans="1:11">
      <c r="A503" s="19" t="s">
        <v>51141</v>
      </c>
      <c r="B503" s="19" t="s">
        <v>51140</v>
      </c>
      <c r="C503" s="19">
        <v>-3.40625</v>
      </c>
      <c r="D503" s="19">
        <v>1572013369.5743501</v>
      </c>
      <c r="G503" s="26">
        <f t="shared" si="44"/>
        <v>4</v>
      </c>
      <c r="H503" s="24">
        <f t="shared" si="45"/>
        <v>30023</v>
      </c>
      <c r="I503" s="13">
        <f t="shared" si="46"/>
        <v>25568.999960575809</v>
      </c>
      <c r="J503" s="20">
        <f t="shared" si="47"/>
        <v>12.678990125656128</v>
      </c>
      <c r="K503">
        <f t="shared" si="43"/>
        <v>1.7810568006182415E-2</v>
      </c>
    </row>
    <row r="504" spans="1:11">
      <c r="A504" s="19" t="s">
        <v>51141</v>
      </c>
      <c r="B504" s="19" t="s">
        <v>51140</v>
      </c>
      <c r="C504" s="19">
        <v>-3.3984375</v>
      </c>
      <c r="D504" s="19">
        <v>1572013369.59852</v>
      </c>
      <c r="G504" s="26">
        <f t="shared" si="44"/>
        <v>4</v>
      </c>
      <c r="H504" s="24">
        <f t="shared" si="45"/>
        <v>30023</v>
      </c>
      <c r="I504" s="13">
        <f t="shared" si="46"/>
        <v>25568.999960666231</v>
      </c>
      <c r="J504" s="20">
        <f t="shared" si="47"/>
        <v>12.703160047531128</v>
      </c>
      <c r="K504">
        <f t="shared" si="43"/>
        <v>2.5623068006182415E-2</v>
      </c>
    </row>
    <row r="505" spans="1:11">
      <c r="A505" s="19" t="s">
        <v>51141</v>
      </c>
      <c r="B505" s="19" t="s">
        <v>51140</v>
      </c>
      <c r="C505" s="19">
        <v>-3.40625</v>
      </c>
      <c r="D505" s="19">
        <v>1572013369.6229601</v>
      </c>
      <c r="G505" s="26">
        <f t="shared" si="44"/>
        <v>4</v>
      </c>
      <c r="H505" s="24">
        <f t="shared" si="45"/>
        <v>30023</v>
      </c>
      <c r="I505" s="13">
        <f t="shared" si="46"/>
        <v>25568.999960575809</v>
      </c>
      <c r="J505" s="20">
        <f t="shared" si="47"/>
        <v>12.72760009765625</v>
      </c>
      <c r="K505">
        <f t="shared" si="43"/>
        <v>1.7810568006182415E-2</v>
      </c>
    </row>
    <row r="506" spans="1:11">
      <c r="A506" s="19" t="s">
        <v>51141</v>
      </c>
      <c r="B506" s="19" t="s">
        <v>51140</v>
      </c>
      <c r="C506" s="19">
        <v>-3.40625</v>
      </c>
      <c r="D506" s="19">
        <v>1572013369.6464701</v>
      </c>
      <c r="G506" s="26">
        <f t="shared" si="44"/>
        <v>4</v>
      </c>
      <c r="H506" s="24">
        <f t="shared" si="45"/>
        <v>30023</v>
      </c>
      <c r="I506" s="13">
        <f t="shared" si="46"/>
        <v>25568.999960575809</v>
      </c>
      <c r="J506" s="20">
        <f t="shared" si="47"/>
        <v>12.751110076904297</v>
      </c>
      <c r="K506">
        <f t="shared" si="43"/>
        <v>1.7810568006182415E-2</v>
      </c>
    </row>
    <row r="507" spans="1:11">
      <c r="A507" s="19" t="s">
        <v>51141</v>
      </c>
      <c r="B507" s="19" t="s">
        <v>51140</v>
      </c>
      <c r="C507" s="19">
        <v>-3.4140625</v>
      </c>
      <c r="D507" s="19">
        <v>1572013369.6716101</v>
      </c>
      <c r="G507" s="26">
        <f t="shared" si="44"/>
        <v>4</v>
      </c>
      <c r="H507" s="24">
        <f t="shared" si="45"/>
        <v>30023</v>
      </c>
      <c r="I507" s="13">
        <f t="shared" si="46"/>
        <v>25568.999960485387</v>
      </c>
      <c r="J507" s="20">
        <f t="shared" si="47"/>
        <v>12.776250123977661</v>
      </c>
      <c r="K507">
        <f t="shared" si="43"/>
        <v>9.9980680061824145E-3</v>
      </c>
    </row>
    <row r="508" spans="1:11">
      <c r="A508" s="19" t="s">
        <v>51141</v>
      </c>
      <c r="B508" s="19" t="s">
        <v>51140</v>
      </c>
      <c r="C508" s="19">
        <v>-3.4140625</v>
      </c>
      <c r="D508" s="19">
        <v>1572013369.7017</v>
      </c>
      <c r="G508" s="26">
        <f t="shared" si="44"/>
        <v>4</v>
      </c>
      <c r="H508" s="24">
        <f t="shared" si="45"/>
        <v>30023</v>
      </c>
      <c r="I508" s="13">
        <f t="shared" si="46"/>
        <v>25568.999960485387</v>
      </c>
      <c r="J508" s="20">
        <f t="shared" si="47"/>
        <v>12.806339979171753</v>
      </c>
      <c r="K508">
        <f t="shared" si="43"/>
        <v>9.9980680061824145E-3</v>
      </c>
    </row>
    <row r="509" spans="1:11">
      <c r="A509" s="19" t="s">
        <v>51141</v>
      </c>
      <c r="B509" s="19" t="s">
        <v>51140</v>
      </c>
      <c r="C509" s="19">
        <v>-3.421875</v>
      </c>
      <c r="D509" s="19">
        <v>1572013369.7304299</v>
      </c>
      <c r="G509" s="26">
        <f t="shared" si="44"/>
        <v>4</v>
      </c>
      <c r="H509" s="24">
        <f t="shared" si="45"/>
        <v>30023</v>
      </c>
      <c r="I509" s="13">
        <f t="shared" si="46"/>
        <v>25568.999960394965</v>
      </c>
      <c r="J509" s="20">
        <f t="shared" si="47"/>
        <v>12.835069894790649</v>
      </c>
      <c r="K509">
        <f t="shared" si="43"/>
        <v>2.1855680061824145E-3</v>
      </c>
    </row>
    <row r="510" spans="1:11">
      <c r="A510" s="19" t="s">
        <v>51141</v>
      </c>
      <c r="B510" s="19" t="s">
        <v>51140</v>
      </c>
      <c r="C510" s="19">
        <v>-3.421875</v>
      </c>
      <c r="D510" s="19">
        <v>1572013369.75508</v>
      </c>
      <c r="G510" s="26">
        <f t="shared" si="44"/>
        <v>4</v>
      </c>
      <c r="H510" s="24">
        <f t="shared" si="45"/>
        <v>30023</v>
      </c>
      <c r="I510" s="13">
        <f t="shared" si="46"/>
        <v>25568.999960394965</v>
      </c>
      <c r="J510" s="20">
        <f t="shared" si="47"/>
        <v>12.85971999168396</v>
      </c>
      <c r="K510">
        <f t="shared" si="43"/>
        <v>2.1855680061824145E-3</v>
      </c>
    </row>
    <row r="511" spans="1:11">
      <c r="A511" s="19" t="s">
        <v>51141</v>
      </c>
      <c r="B511" s="19" t="s">
        <v>51140</v>
      </c>
      <c r="C511" s="19">
        <v>-3.4296875</v>
      </c>
      <c r="D511" s="19">
        <v>1572013369.7781999</v>
      </c>
      <c r="G511" s="26">
        <f t="shared" si="44"/>
        <v>4</v>
      </c>
      <c r="H511" s="24">
        <f t="shared" si="45"/>
        <v>30023</v>
      </c>
      <c r="I511" s="13">
        <f t="shared" si="46"/>
        <v>25568.999960304543</v>
      </c>
      <c r="J511" s="20">
        <f t="shared" si="47"/>
        <v>12.882839918136597</v>
      </c>
      <c r="K511">
        <f t="shared" si="43"/>
        <v>-5.6269319938175855E-3</v>
      </c>
    </row>
    <row r="512" spans="1:11">
      <c r="A512" s="19" t="s">
        <v>51141</v>
      </c>
      <c r="B512" s="19" t="s">
        <v>51140</v>
      </c>
      <c r="C512" s="19">
        <v>-3.4296875</v>
      </c>
      <c r="D512" s="19">
        <v>1572013369.8110099</v>
      </c>
      <c r="G512" s="26">
        <f t="shared" si="44"/>
        <v>4</v>
      </c>
      <c r="H512" s="24">
        <f t="shared" si="45"/>
        <v>30023</v>
      </c>
      <c r="I512" s="13">
        <f t="shared" si="46"/>
        <v>25568.999960304543</v>
      </c>
      <c r="J512" s="20">
        <f t="shared" si="47"/>
        <v>12.915649890899658</v>
      </c>
      <c r="K512">
        <f t="shared" si="43"/>
        <v>-5.6269319938175855E-3</v>
      </c>
    </row>
    <row r="513" spans="1:11">
      <c r="A513" s="19" t="s">
        <v>51141</v>
      </c>
      <c r="B513" s="19" t="s">
        <v>51140</v>
      </c>
      <c r="C513" s="19">
        <v>-3.4375</v>
      </c>
      <c r="D513" s="19">
        <v>1572013369.84286</v>
      </c>
      <c r="G513" s="26">
        <f t="shared" si="44"/>
        <v>4</v>
      </c>
      <c r="H513" s="24">
        <f t="shared" si="45"/>
        <v>30023</v>
      </c>
      <c r="I513" s="13">
        <f t="shared" si="46"/>
        <v>25568.999960214122</v>
      </c>
      <c r="J513" s="20">
        <f t="shared" si="47"/>
        <v>12.947499990463257</v>
      </c>
      <c r="K513">
        <f t="shared" si="43"/>
        <v>-1.3439431993817585E-2</v>
      </c>
    </row>
    <row r="514" spans="1:11">
      <c r="A514" s="19" t="s">
        <v>51141</v>
      </c>
      <c r="B514" s="19" t="s">
        <v>51140</v>
      </c>
      <c r="C514" s="19">
        <v>-3.4453125</v>
      </c>
      <c r="D514" s="19">
        <v>1572013369.87077</v>
      </c>
      <c r="G514" s="26">
        <f t="shared" si="44"/>
        <v>4</v>
      </c>
      <c r="H514" s="24">
        <f t="shared" si="45"/>
        <v>30023</v>
      </c>
      <c r="I514" s="13">
        <f t="shared" si="46"/>
        <v>25568.9999601237</v>
      </c>
      <c r="J514" s="20">
        <f t="shared" si="47"/>
        <v>12.975409984588623</v>
      </c>
      <c r="K514">
        <f t="shared" si="43"/>
        <v>-2.1251931993817585E-2</v>
      </c>
    </row>
    <row r="515" spans="1:11">
      <c r="A515" s="19" t="s">
        <v>51141</v>
      </c>
      <c r="B515" s="19" t="s">
        <v>51140</v>
      </c>
      <c r="C515" s="19">
        <v>-3.453125</v>
      </c>
      <c r="D515" s="19">
        <v>1572013369.8975999</v>
      </c>
      <c r="G515" s="26">
        <f t="shared" si="44"/>
        <v>4</v>
      </c>
      <c r="H515" s="24">
        <f t="shared" si="45"/>
        <v>30023</v>
      </c>
      <c r="I515" s="13">
        <f t="shared" si="46"/>
        <v>25568.999960033274</v>
      </c>
      <c r="J515" s="20">
        <f t="shared" si="47"/>
        <v>13.002239942550659</v>
      </c>
      <c r="K515">
        <f t="shared" ref="K515:K578" si="48">C515-$L$2</f>
        <v>-2.9064431993817585E-2</v>
      </c>
    </row>
    <row r="516" spans="1:11">
      <c r="A516" s="19" t="s">
        <v>51141</v>
      </c>
      <c r="B516" s="19" t="s">
        <v>51140</v>
      </c>
      <c r="C516" s="19">
        <v>-3.4453125</v>
      </c>
      <c r="D516" s="19">
        <v>1572013369.9242301</v>
      </c>
      <c r="G516" s="26">
        <f t="shared" si="44"/>
        <v>4</v>
      </c>
      <c r="H516" s="24">
        <f t="shared" si="45"/>
        <v>30023</v>
      </c>
      <c r="I516" s="13">
        <f t="shared" si="46"/>
        <v>25568.9999601237</v>
      </c>
      <c r="J516" s="20">
        <f t="shared" si="47"/>
        <v>13.028870105743408</v>
      </c>
      <c r="K516">
        <f t="shared" si="48"/>
        <v>-2.1251931993817585E-2</v>
      </c>
    </row>
    <row r="517" spans="1:11">
      <c r="A517" s="19" t="s">
        <v>51141</v>
      </c>
      <c r="B517" s="19" t="s">
        <v>51140</v>
      </c>
      <c r="C517" s="19">
        <v>-3.453125</v>
      </c>
      <c r="D517" s="19">
        <v>1572013369.9506299</v>
      </c>
      <c r="G517" s="26">
        <f t="shared" si="44"/>
        <v>4</v>
      </c>
      <c r="H517" s="24">
        <f t="shared" si="45"/>
        <v>30023</v>
      </c>
      <c r="I517" s="13">
        <f t="shared" si="46"/>
        <v>25568.999960033274</v>
      </c>
      <c r="J517" s="20">
        <f t="shared" si="47"/>
        <v>13.055269956588745</v>
      </c>
      <c r="K517">
        <f t="shared" si="48"/>
        <v>-2.9064431993817585E-2</v>
      </c>
    </row>
    <row r="518" spans="1:11">
      <c r="A518" s="19" t="s">
        <v>51141</v>
      </c>
      <c r="B518" s="19" t="s">
        <v>51140</v>
      </c>
      <c r="C518" s="19">
        <v>-3.453125</v>
      </c>
      <c r="D518" s="19">
        <v>1572013369.97419</v>
      </c>
      <c r="G518" s="26">
        <f t="shared" si="44"/>
        <v>4</v>
      </c>
      <c r="H518" s="24">
        <f t="shared" si="45"/>
        <v>30023</v>
      </c>
      <c r="I518" s="13">
        <f t="shared" si="46"/>
        <v>25568.999960033274</v>
      </c>
      <c r="J518" s="20">
        <f t="shared" si="47"/>
        <v>13.078830003738403</v>
      </c>
      <c r="K518">
        <f t="shared" si="48"/>
        <v>-2.9064431993817585E-2</v>
      </c>
    </row>
    <row r="519" spans="1:11">
      <c r="A519" s="19" t="s">
        <v>51141</v>
      </c>
      <c r="B519" s="19" t="s">
        <v>51140</v>
      </c>
      <c r="C519" s="19">
        <v>-3.4609375</v>
      </c>
      <c r="D519" s="19">
        <v>1572013369.9992299</v>
      </c>
      <c r="G519" s="26">
        <f t="shared" si="44"/>
        <v>4</v>
      </c>
      <c r="H519" s="24">
        <f t="shared" si="45"/>
        <v>30023</v>
      </c>
      <c r="I519" s="13">
        <f t="shared" si="46"/>
        <v>25568.999959942852</v>
      </c>
      <c r="J519" s="20">
        <f t="shared" si="47"/>
        <v>13.103869915008545</v>
      </c>
      <c r="K519">
        <f t="shared" si="48"/>
        <v>-3.6876931993817585E-2</v>
      </c>
    </row>
    <row r="520" spans="1:11">
      <c r="A520" s="19" t="s">
        <v>51141</v>
      </c>
      <c r="B520" s="19" t="s">
        <v>51140</v>
      </c>
      <c r="C520" s="19">
        <v>-3.46875</v>
      </c>
      <c r="D520" s="19">
        <v>1572013370.02599</v>
      </c>
      <c r="G520" s="26">
        <f t="shared" si="44"/>
        <v>4</v>
      </c>
      <c r="H520" s="24">
        <f t="shared" si="45"/>
        <v>30023</v>
      </c>
      <c r="I520" s="13">
        <f t="shared" si="46"/>
        <v>25568.99995985243</v>
      </c>
      <c r="J520" s="20">
        <f t="shared" si="47"/>
        <v>13.130630016326904</v>
      </c>
      <c r="K520">
        <f t="shared" si="48"/>
        <v>-4.4689431993817585E-2</v>
      </c>
    </row>
    <row r="521" spans="1:11">
      <c r="A521" s="19" t="s">
        <v>51141</v>
      </c>
      <c r="B521" s="19" t="s">
        <v>51140</v>
      </c>
      <c r="C521" s="19">
        <v>-3.46875</v>
      </c>
      <c r="D521" s="19">
        <v>1572013370.05322</v>
      </c>
      <c r="G521" s="26">
        <f t="shared" si="44"/>
        <v>4</v>
      </c>
      <c r="H521" s="24">
        <f t="shared" si="45"/>
        <v>30023</v>
      </c>
      <c r="I521" s="13">
        <f t="shared" si="46"/>
        <v>25568.99995985243</v>
      </c>
      <c r="J521" s="20">
        <f t="shared" si="47"/>
        <v>13.157860040664673</v>
      </c>
      <c r="K521">
        <f t="shared" si="48"/>
        <v>-4.4689431993817585E-2</v>
      </c>
    </row>
    <row r="522" spans="1:11">
      <c r="A522" s="19" t="s">
        <v>51141</v>
      </c>
      <c r="B522" s="19" t="s">
        <v>51140</v>
      </c>
      <c r="C522" s="19">
        <v>-3.46875</v>
      </c>
      <c r="D522" s="19">
        <v>1572013370.0796001</v>
      </c>
      <c r="G522" s="26">
        <f t="shared" si="44"/>
        <v>4</v>
      </c>
      <c r="H522" s="24">
        <f t="shared" si="45"/>
        <v>30023</v>
      </c>
      <c r="I522" s="13">
        <f t="shared" si="46"/>
        <v>25568.99995985243</v>
      </c>
      <c r="J522" s="20">
        <f t="shared" si="47"/>
        <v>13.184240102767944</v>
      </c>
      <c r="K522">
        <f t="shared" si="48"/>
        <v>-4.4689431993817585E-2</v>
      </c>
    </row>
    <row r="523" spans="1:11">
      <c r="A523" s="19" t="s">
        <v>51141</v>
      </c>
      <c r="B523" s="19" t="s">
        <v>51140</v>
      </c>
      <c r="C523" s="19">
        <v>-3.4765625</v>
      </c>
      <c r="D523" s="19">
        <v>1572013370.1047101</v>
      </c>
      <c r="G523" s="26">
        <f t="shared" si="44"/>
        <v>4</v>
      </c>
      <c r="H523" s="24">
        <f t="shared" si="45"/>
        <v>30023</v>
      </c>
      <c r="I523" s="13">
        <f t="shared" si="46"/>
        <v>25568.999959762008</v>
      </c>
      <c r="J523" s="20">
        <f t="shared" si="47"/>
        <v>13.209350109100342</v>
      </c>
      <c r="K523">
        <f t="shared" si="48"/>
        <v>-5.2501931993817585E-2</v>
      </c>
    </row>
    <row r="524" spans="1:11">
      <c r="A524" s="19" t="s">
        <v>51141</v>
      </c>
      <c r="B524" s="19" t="s">
        <v>51140</v>
      </c>
      <c r="C524" s="19">
        <v>-3.46875</v>
      </c>
      <c r="D524" s="19">
        <v>1572013370.1305499</v>
      </c>
      <c r="G524" s="26">
        <f t="shared" si="44"/>
        <v>4</v>
      </c>
      <c r="H524" s="24">
        <f t="shared" si="45"/>
        <v>30023</v>
      </c>
      <c r="I524" s="13">
        <f t="shared" si="46"/>
        <v>25568.99995985243</v>
      </c>
      <c r="J524" s="20">
        <f t="shared" si="47"/>
        <v>13.235189914703369</v>
      </c>
      <c r="K524">
        <f t="shared" si="48"/>
        <v>-4.4689431993817585E-2</v>
      </c>
    </row>
    <row r="525" spans="1:11">
      <c r="A525" s="19" t="s">
        <v>51141</v>
      </c>
      <c r="B525" s="19" t="s">
        <v>51140</v>
      </c>
      <c r="C525" s="19">
        <v>-3.46875</v>
      </c>
      <c r="D525" s="19">
        <v>1572013370.1550901</v>
      </c>
      <c r="G525" s="26">
        <f t="shared" si="44"/>
        <v>4</v>
      </c>
      <c r="H525" s="24">
        <f t="shared" si="45"/>
        <v>30023</v>
      </c>
      <c r="I525" s="13">
        <f t="shared" si="46"/>
        <v>25568.99995985243</v>
      </c>
      <c r="J525" s="20">
        <f t="shared" si="47"/>
        <v>13.259730100631714</v>
      </c>
      <c r="K525">
        <f t="shared" si="48"/>
        <v>-4.4689431993817585E-2</v>
      </c>
    </row>
    <row r="526" spans="1:11">
      <c r="A526" s="19" t="s">
        <v>51141</v>
      </c>
      <c r="B526" s="19" t="s">
        <v>51140</v>
      </c>
      <c r="C526" s="19">
        <v>-3.4609375</v>
      </c>
      <c r="D526" s="19">
        <v>1572013370.1805799</v>
      </c>
      <c r="G526" s="26">
        <f t="shared" si="44"/>
        <v>4</v>
      </c>
      <c r="H526" s="24">
        <f t="shared" si="45"/>
        <v>30023</v>
      </c>
      <c r="I526" s="13">
        <f t="shared" si="46"/>
        <v>25568.999959942852</v>
      </c>
      <c r="J526" s="20">
        <f t="shared" si="47"/>
        <v>13.28521990776062</v>
      </c>
      <c r="K526">
        <f t="shared" si="48"/>
        <v>-3.6876931993817585E-2</v>
      </c>
    </row>
    <row r="527" spans="1:11">
      <c r="A527" s="19" t="s">
        <v>51141</v>
      </c>
      <c r="B527" s="19" t="s">
        <v>51140</v>
      </c>
      <c r="C527" s="19">
        <v>-3.4609375</v>
      </c>
      <c r="D527" s="19">
        <v>1572013370.2074499</v>
      </c>
      <c r="G527" s="26">
        <f t="shared" si="44"/>
        <v>4</v>
      </c>
      <c r="H527" s="24">
        <f t="shared" si="45"/>
        <v>30023</v>
      </c>
      <c r="I527" s="13">
        <f t="shared" si="46"/>
        <v>25568.999959942852</v>
      </c>
      <c r="J527" s="20">
        <f t="shared" si="47"/>
        <v>13.312089920043945</v>
      </c>
      <c r="K527">
        <f t="shared" si="48"/>
        <v>-3.6876931993817585E-2</v>
      </c>
    </row>
    <row r="528" spans="1:11">
      <c r="A528" s="19" t="s">
        <v>51141</v>
      </c>
      <c r="B528" s="19" t="s">
        <v>51140</v>
      </c>
      <c r="C528" s="19">
        <v>-3.4453125</v>
      </c>
      <c r="D528" s="19">
        <v>1572013370.23578</v>
      </c>
      <c r="G528" s="26">
        <f t="shared" si="44"/>
        <v>4</v>
      </c>
      <c r="H528" s="24">
        <f t="shared" si="45"/>
        <v>30023</v>
      </c>
      <c r="I528" s="13">
        <f t="shared" si="46"/>
        <v>25568.9999601237</v>
      </c>
      <c r="J528" s="20">
        <f t="shared" si="47"/>
        <v>13.340420007705688</v>
      </c>
      <c r="K528">
        <f t="shared" si="48"/>
        <v>-2.1251931993817585E-2</v>
      </c>
    </row>
    <row r="529" spans="1:11">
      <c r="A529" s="19" t="s">
        <v>51141</v>
      </c>
      <c r="B529" s="19" t="s">
        <v>51140</v>
      </c>
      <c r="C529" s="19">
        <v>-3.4375</v>
      </c>
      <c r="D529" s="19">
        <v>1572013370.26405</v>
      </c>
      <c r="G529" s="26">
        <f t="shared" si="44"/>
        <v>4</v>
      </c>
      <c r="H529" s="24">
        <f t="shared" si="45"/>
        <v>30023</v>
      </c>
      <c r="I529" s="13">
        <f t="shared" si="46"/>
        <v>25568.999960214122</v>
      </c>
      <c r="J529" s="20">
        <f t="shared" si="47"/>
        <v>13.368690013885498</v>
      </c>
      <c r="K529">
        <f t="shared" si="48"/>
        <v>-1.3439431993817585E-2</v>
      </c>
    </row>
    <row r="530" spans="1:11">
      <c r="A530" s="19" t="s">
        <v>51141</v>
      </c>
      <c r="B530" s="19" t="s">
        <v>51140</v>
      </c>
      <c r="C530" s="19">
        <v>-3.4296875</v>
      </c>
      <c r="D530" s="19">
        <v>1572013370.29162</v>
      </c>
      <c r="G530" s="26">
        <f t="shared" si="44"/>
        <v>4</v>
      </c>
      <c r="H530" s="24">
        <f t="shared" si="45"/>
        <v>30023</v>
      </c>
      <c r="I530" s="13">
        <f t="shared" si="46"/>
        <v>25568.999960304543</v>
      </c>
      <c r="J530" s="20">
        <f t="shared" si="47"/>
        <v>13.396260023117065</v>
      </c>
      <c r="K530">
        <f t="shared" si="48"/>
        <v>-5.6269319938175855E-3</v>
      </c>
    </row>
    <row r="531" spans="1:11">
      <c r="A531" s="19" t="s">
        <v>51141</v>
      </c>
      <c r="B531" s="19" t="s">
        <v>51140</v>
      </c>
      <c r="C531" s="19">
        <v>-3.4296875</v>
      </c>
      <c r="D531" s="19">
        <v>1572013370.31721</v>
      </c>
      <c r="G531" s="26">
        <f t="shared" si="44"/>
        <v>4</v>
      </c>
      <c r="H531" s="24">
        <f t="shared" si="45"/>
        <v>30023</v>
      </c>
      <c r="I531" s="13">
        <f t="shared" si="46"/>
        <v>25568.999960304543</v>
      </c>
      <c r="J531" s="20">
        <f t="shared" si="47"/>
        <v>13.421849966049194</v>
      </c>
      <c r="K531">
        <f t="shared" si="48"/>
        <v>-5.6269319938175855E-3</v>
      </c>
    </row>
    <row r="532" spans="1:11">
      <c r="A532" s="19" t="s">
        <v>51141</v>
      </c>
      <c r="B532" s="19" t="s">
        <v>51140</v>
      </c>
      <c r="C532" s="19">
        <v>-3.4296875</v>
      </c>
      <c r="D532" s="19">
        <v>1572013370.3399701</v>
      </c>
      <c r="G532" s="26">
        <f t="shared" si="44"/>
        <v>4</v>
      </c>
      <c r="H532" s="24">
        <f t="shared" si="45"/>
        <v>30023</v>
      </c>
      <c r="I532" s="13">
        <f t="shared" si="46"/>
        <v>25568.999960304543</v>
      </c>
      <c r="J532" s="20">
        <f t="shared" si="47"/>
        <v>13.444610118865967</v>
      </c>
      <c r="K532">
        <f t="shared" si="48"/>
        <v>-5.6269319938175855E-3</v>
      </c>
    </row>
    <row r="533" spans="1:11">
      <c r="A533" s="19" t="s">
        <v>51141</v>
      </c>
      <c r="B533" s="19" t="s">
        <v>51140</v>
      </c>
      <c r="C533" s="19">
        <v>-3.4140625</v>
      </c>
      <c r="D533" s="19">
        <v>1572013370.36537</v>
      </c>
      <c r="G533" s="26">
        <f t="shared" si="44"/>
        <v>4</v>
      </c>
      <c r="H533" s="24">
        <f t="shared" si="45"/>
        <v>30023</v>
      </c>
      <c r="I533" s="13">
        <f t="shared" si="46"/>
        <v>25568.999960485387</v>
      </c>
      <c r="J533" s="20">
        <f t="shared" si="47"/>
        <v>13.470010042190552</v>
      </c>
      <c r="K533">
        <f t="shared" si="48"/>
        <v>9.9980680061824145E-3</v>
      </c>
    </row>
    <row r="534" spans="1:11">
      <c r="A534" s="19" t="s">
        <v>51141</v>
      </c>
      <c r="B534" s="19" t="s">
        <v>51140</v>
      </c>
      <c r="C534" s="19">
        <v>-3.421875</v>
      </c>
      <c r="D534" s="19">
        <v>1572013370.39236</v>
      </c>
      <c r="G534" s="26">
        <f t="shared" si="44"/>
        <v>4</v>
      </c>
      <c r="H534" s="24">
        <f t="shared" si="45"/>
        <v>30023</v>
      </c>
      <c r="I534" s="13">
        <f t="shared" si="46"/>
        <v>25568.999960394965</v>
      </c>
      <c r="J534" s="20">
        <f t="shared" si="47"/>
        <v>13.496999979019165</v>
      </c>
      <c r="K534">
        <f t="shared" si="48"/>
        <v>2.1855680061824145E-3</v>
      </c>
    </row>
    <row r="535" spans="1:11">
      <c r="A535" s="19" t="s">
        <v>51141</v>
      </c>
      <c r="B535" s="19" t="s">
        <v>51140</v>
      </c>
      <c r="C535" s="19">
        <v>-3.421875</v>
      </c>
      <c r="D535" s="19">
        <v>1572013370.4202001</v>
      </c>
      <c r="G535" s="26">
        <f t="shared" si="44"/>
        <v>4</v>
      </c>
      <c r="H535" s="24">
        <f t="shared" si="45"/>
        <v>30023</v>
      </c>
      <c r="I535" s="13">
        <f t="shared" si="46"/>
        <v>25568.999960394965</v>
      </c>
      <c r="J535" s="20">
        <f t="shared" si="47"/>
        <v>13.524840116500854</v>
      </c>
      <c r="K535">
        <f t="shared" si="48"/>
        <v>2.1855680061824145E-3</v>
      </c>
    </row>
    <row r="536" spans="1:11">
      <c r="A536" s="19" t="s">
        <v>51141</v>
      </c>
      <c r="B536" s="19" t="s">
        <v>51140</v>
      </c>
      <c r="C536" s="19">
        <v>-3.4140625</v>
      </c>
      <c r="D536" s="19">
        <v>1572013370.44662</v>
      </c>
      <c r="G536" s="26">
        <f t="shared" si="44"/>
        <v>4</v>
      </c>
      <c r="H536" s="24">
        <f t="shared" si="45"/>
        <v>30023</v>
      </c>
      <c r="I536" s="13">
        <f t="shared" si="46"/>
        <v>25568.999960485387</v>
      </c>
      <c r="J536" s="20">
        <f t="shared" si="47"/>
        <v>13.551259994506836</v>
      </c>
      <c r="K536">
        <f t="shared" si="48"/>
        <v>9.9980680061824145E-3</v>
      </c>
    </row>
    <row r="537" spans="1:11">
      <c r="A537" s="19" t="s">
        <v>51141</v>
      </c>
      <c r="B537" s="19" t="s">
        <v>51140</v>
      </c>
      <c r="C537" s="19">
        <v>-3.421875</v>
      </c>
      <c r="D537" s="19">
        <v>1572013370.47404</v>
      </c>
      <c r="G537" s="26">
        <f t="shared" si="44"/>
        <v>4</v>
      </c>
      <c r="H537" s="24">
        <f t="shared" si="45"/>
        <v>30023</v>
      </c>
      <c r="I537" s="13">
        <f t="shared" si="46"/>
        <v>25568.999960394965</v>
      </c>
      <c r="J537" s="20">
        <f t="shared" si="47"/>
        <v>13.578680038452148</v>
      </c>
      <c r="K537">
        <f t="shared" si="48"/>
        <v>2.1855680061824145E-3</v>
      </c>
    </row>
    <row r="538" spans="1:11">
      <c r="A538" s="19" t="s">
        <v>51141</v>
      </c>
      <c r="B538" s="19" t="s">
        <v>51140</v>
      </c>
      <c r="C538" s="19">
        <v>-3.40625</v>
      </c>
      <c r="D538" s="19">
        <v>1572013370.5016699</v>
      </c>
      <c r="G538" s="26">
        <f t="shared" si="44"/>
        <v>4</v>
      </c>
      <c r="H538" s="24">
        <f t="shared" si="45"/>
        <v>30023</v>
      </c>
      <c r="I538" s="13">
        <f t="shared" si="46"/>
        <v>25568.999960575809</v>
      </c>
      <c r="J538" s="20">
        <f t="shared" si="47"/>
        <v>13.60630989074707</v>
      </c>
      <c r="K538">
        <f t="shared" si="48"/>
        <v>1.7810568006182415E-2</v>
      </c>
    </row>
    <row r="539" spans="1:11">
      <c r="A539" s="19" t="s">
        <v>51141</v>
      </c>
      <c r="B539" s="19" t="s">
        <v>51140</v>
      </c>
      <c r="C539" s="19">
        <v>-3.4140625</v>
      </c>
      <c r="D539" s="19">
        <v>1572013370.52739</v>
      </c>
      <c r="G539" s="26">
        <f t="shared" si="44"/>
        <v>4</v>
      </c>
      <c r="H539" s="24">
        <f t="shared" si="45"/>
        <v>30023</v>
      </c>
      <c r="I539" s="13">
        <f t="shared" si="46"/>
        <v>25568.999960485387</v>
      </c>
      <c r="J539" s="20">
        <f t="shared" si="47"/>
        <v>13.632030010223389</v>
      </c>
      <c r="K539">
        <f t="shared" si="48"/>
        <v>9.9980680061824145E-3</v>
      </c>
    </row>
    <row r="540" spans="1:11">
      <c r="A540" s="19" t="s">
        <v>51141</v>
      </c>
      <c r="B540" s="19" t="s">
        <v>51140</v>
      </c>
      <c r="C540" s="19">
        <v>-3.4140625</v>
      </c>
      <c r="D540" s="19">
        <v>1572013370.5534699</v>
      </c>
      <c r="G540" s="26">
        <f t="shared" si="44"/>
        <v>4</v>
      </c>
      <c r="H540" s="24">
        <f t="shared" si="45"/>
        <v>30023</v>
      </c>
      <c r="I540" s="13">
        <f t="shared" si="46"/>
        <v>25568.999960485387</v>
      </c>
      <c r="J540" s="20">
        <f t="shared" si="47"/>
        <v>13.658109903335571</v>
      </c>
      <c r="K540">
        <f t="shared" si="48"/>
        <v>9.9980680061824145E-3</v>
      </c>
    </row>
    <row r="541" spans="1:11">
      <c r="A541" s="19" t="s">
        <v>51141</v>
      </c>
      <c r="B541" s="19" t="s">
        <v>51140</v>
      </c>
      <c r="C541" s="19">
        <v>-3.40625</v>
      </c>
      <c r="D541" s="19">
        <v>1572013370.5767701</v>
      </c>
      <c r="G541" s="26">
        <f t="shared" si="44"/>
        <v>4</v>
      </c>
      <c r="H541" s="24">
        <f t="shared" si="45"/>
        <v>30023</v>
      </c>
      <c r="I541" s="13">
        <f t="shared" si="46"/>
        <v>25568.999960575809</v>
      </c>
      <c r="J541" s="20">
        <f t="shared" si="47"/>
        <v>13.681410074234009</v>
      </c>
      <c r="K541">
        <f t="shared" si="48"/>
        <v>1.7810568006182415E-2</v>
      </c>
    </row>
    <row r="542" spans="1:11">
      <c r="A542" s="19" t="s">
        <v>51141</v>
      </c>
      <c r="B542" s="19" t="s">
        <v>51140</v>
      </c>
      <c r="C542" s="19">
        <v>-3.4140625</v>
      </c>
      <c r="D542" s="19">
        <v>1572013370.60199</v>
      </c>
      <c r="G542" s="26">
        <f t="shared" si="44"/>
        <v>4</v>
      </c>
      <c r="H542" s="24">
        <f t="shared" si="45"/>
        <v>30023</v>
      </c>
      <c r="I542" s="13">
        <f t="shared" si="46"/>
        <v>25568.999960485387</v>
      </c>
      <c r="J542" s="20">
        <f t="shared" si="47"/>
        <v>13.706629991531372</v>
      </c>
      <c r="K542">
        <f t="shared" si="48"/>
        <v>9.9980680061824145E-3</v>
      </c>
    </row>
    <row r="543" spans="1:11">
      <c r="A543" s="19" t="s">
        <v>51141</v>
      </c>
      <c r="B543" s="19" t="s">
        <v>51140</v>
      </c>
      <c r="C543" s="19">
        <v>-3.4140625</v>
      </c>
      <c r="D543" s="19">
        <v>1572013370.62451</v>
      </c>
      <c r="G543" s="26">
        <f t="shared" si="44"/>
        <v>4</v>
      </c>
      <c r="H543" s="24">
        <f t="shared" si="45"/>
        <v>30023</v>
      </c>
      <c r="I543" s="13">
        <f t="shared" si="46"/>
        <v>25568.999960485387</v>
      </c>
      <c r="J543" s="20">
        <f t="shared" si="47"/>
        <v>13.729150056838989</v>
      </c>
      <c r="K543">
        <f t="shared" si="48"/>
        <v>9.9980680061824145E-3</v>
      </c>
    </row>
    <row r="544" spans="1:11">
      <c r="A544" s="19" t="s">
        <v>51141</v>
      </c>
      <c r="B544" s="19" t="s">
        <v>51140</v>
      </c>
      <c r="C544" s="19">
        <v>-3.421875</v>
      </c>
      <c r="D544" s="19">
        <v>1572013370.65097</v>
      </c>
      <c r="G544" s="26">
        <f t="shared" si="44"/>
        <v>4</v>
      </c>
      <c r="H544" s="24">
        <f t="shared" si="45"/>
        <v>30023</v>
      </c>
      <c r="I544" s="13">
        <f t="shared" si="46"/>
        <v>25568.999960394965</v>
      </c>
      <c r="J544" s="20">
        <f t="shared" si="47"/>
        <v>13.75560998916626</v>
      </c>
      <c r="K544">
        <f t="shared" si="48"/>
        <v>2.1855680061824145E-3</v>
      </c>
    </row>
    <row r="545" spans="1:11">
      <c r="A545" s="19" t="s">
        <v>51141</v>
      </c>
      <c r="B545" s="19" t="s">
        <v>51140</v>
      </c>
      <c r="C545" s="19">
        <v>-3.4140625</v>
      </c>
      <c r="D545" s="19">
        <v>1572013370.6758201</v>
      </c>
      <c r="G545" s="26">
        <f t="shared" si="44"/>
        <v>4</v>
      </c>
      <c r="H545" s="24">
        <f t="shared" si="45"/>
        <v>30023</v>
      </c>
      <c r="I545" s="13">
        <f t="shared" si="46"/>
        <v>25568.999960485387</v>
      </c>
      <c r="J545" s="20">
        <f t="shared" si="47"/>
        <v>13.780460119247437</v>
      </c>
      <c r="K545">
        <f t="shared" si="48"/>
        <v>9.9980680061824145E-3</v>
      </c>
    </row>
    <row r="546" spans="1:11">
      <c r="A546" s="19" t="s">
        <v>51141</v>
      </c>
      <c r="B546" s="19" t="s">
        <v>51140</v>
      </c>
      <c r="C546" s="19">
        <v>-3.421875</v>
      </c>
      <c r="D546" s="19">
        <v>1572013370.7009201</v>
      </c>
      <c r="G546" s="26">
        <f t="shared" si="44"/>
        <v>4</v>
      </c>
      <c r="H546" s="24">
        <f t="shared" si="45"/>
        <v>30023</v>
      </c>
      <c r="I546" s="13">
        <f t="shared" si="46"/>
        <v>25568.999960394965</v>
      </c>
      <c r="J546" s="20">
        <f t="shared" si="47"/>
        <v>13.805560111999512</v>
      </c>
      <c r="K546">
        <f t="shared" si="48"/>
        <v>2.1855680061824145E-3</v>
      </c>
    </row>
    <row r="547" spans="1:11">
      <c r="A547" s="19" t="s">
        <v>51141</v>
      </c>
      <c r="B547" s="19" t="s">
        <v>51140</v>
      </c>
      <c r="C547" s="19">
        <v>-3.421875</v>
      </c>
      <c r="D547" s="19">
        <v>1572013370.7265899</v>
      </c>
      <c r="G547" s="26">
        <f t="shared" si="44"/>
        <v>4</v>
      </c>
      <c r="H547" s="24">
        <f t="shared" si="45"/>
        <v>30023</v>
      </c>
      <c r="I547" s="13">
        <f t="shared" si="46"/>
        <v>25568.999960394965</v>
      </c>
      <c r="J547" s="20">
        <f t="shared" si="47"/>
        <v>13.83122992515564</v>
      </c>
      <c r="K547">
        <f t="shared" si="48"/>
        <v>2.1855680061824145E-3</v>
      </c>
    </row>
    <row r="548" spans="1:11">
      <c r="A548" s="19" t="s">
        <v>51141</v>
      </c>
      <c r="B548" s="19" t="s">
        <v>51140</v>
      </c>
      <c r="C548" s="19">
        <v>-3.4140625</v>
      </c>
      <c r="D548" s="19">
        <v>1572013370.75195</v>
      </c>
      <c r="G548" s="26">
        <f t="shared" si="44"/>
        <v>4</v>
      </c>
      <c r="H548" s="24">
        <f t="shared" si="45"/>
        <v>30023</v>
      </c>
      <c r="I548" s="13">
        <f t="shared" si="46"/>
        <v>25568.999960485387</v>
      </c>
      <c r="J548" s="20">
        <f t="shared" si="47"/>
        <v>13.856590032577515</v>
      </c>
      <c r="K548">
        <f t="shared" si="48"/>
        <v>9.9980680061824145E-3</v>
      </c>
    </row>
    <row r="549" spans="1:11">
      <c r="A549" s="19" t="s">
        <v>51141</v>
      </c>
      <c r="B549" s="19" t="s">
        <v>51140</v>
      </c>
      <c r="C549" s="19">
        <v>-3.421875</v>
      </c>
      <c r="D549" s="19">
        <v>1572013370.77475</v>
      </c>
      <c r="G549" s="26">
        <f t="shared" si="44"/>
        <v>4</v>
      </c>
      <c r="H549" s="24">
        <f t="shared" si="45"/>
        <v>30023</v>
      </c>
      <c r="I549" s="13">
        <f t="shared" si="46"/>
        <v>25568.999960394965</v>
      </c>
      <c r="J549" s="20">
        <f t="shared" si="47"/>
        <v>13.879390001296997</v>
      </c>
      <c r="K549">
        <f t="shared" si="48"/>
        <v>2.1855680061824145E-3</v>
      </c>
    </row>
    <row r="550" spans="1:11">
      <c r="A550" s="19" t="s">
        <v>51141</v>
      </c>
      <c r="B550" s="19" t="s">
        <v>51140</v>
      </c>
      <c r="C550" s="19">
        <v>-3.421875</v>
      </c>
      <c r="D550" s="19">
        <v>1572013370.7994399</v>
      </c>
      <c r="G550" s="26">
        <f t="shared" si="44"/>
        <v>4</v>
      </c>
      <c r="H550" s="24">
        <f t="shared" si="45"/>
        <v>30023</v>
      </c>
      <c r="I550" s="13">
        <f t="shared" si="46"/>
        <v>25568.999960394965</v>
      </c>
      <c r="J550" s="20">
        <f t="shared" si="47"/>
        <v>13.904079914093018</v>
      </c>
      <c r="K550">
        <f t="shared" si="48"/>
        <v>2.1855680061824145E-3</v>
      </c>
    </row>
    <row r="551" spans="1:11">
      <c r="A551" s="19" t="s">
        <v>51141</v>
      </c>
      <c r="B551" s="19" t="s">
        <v>51140</v>
      </c>
      <c r="C551" s="19">
        <v>-3.421875</v>
      </c>
      <c r="D551" s="19">
        <v>1572013370.8224599</v>
      </c>
      <c r="G551" s="26">
        <f t="shared" si="44"/>
        <v>4</v>
      </c>
      <c r="H551" s="24">
        <f t="shared" si="45"/>
        <v>30023</v>
      </c>
      <c r="I551" s="13">
        <f t="shared" si="46"/>
        <v>25568.999960394965</v>
      </c>
      <c r="J551" s="20">
        <f t="shared" si="47"/>
        <v>13.927099943161011</v>
      </c>
      <c r="K551">
        <f t="shared" si="48"/>
        <v>2.1855680061824145E-3</v>
      </c>
    </row>
    <row r="552" spans="1:11">
      <c r="A552" s="19" t="s">
        <v>51141</v>
      </c>
      <c r="B552" s="19" t="s">
        <v>51140</v>
      </c>
      <c r="C552" s="19">
        <v>-3.4140625</v>
      </c>
      <c r="D552" s="19">
        <v>1572013370.8470399</v>
      </c>
      <c r="G552" s="26">
        <f t="shared" si="44"/>
        <v>4</v>
      </c>
      <c r="H552" s="24">
        <f t="shared" si="45"/>
        <v>30023</v>
      </c>
      <c r="I552" s="13">
        <f t="shared" si="46"/>
        <v>25568.999960485387</v>
      </c>
      <c r="J552" s="20">
        <f t="shared" si="47"/>
        <v>13.951679944992065</v>
      </c>
      <c r="K552">
        <f t="shared" si="48"/>
        <v>9.9980680061824145E-3</v>
      </c>
    </row>
    <row r="553" spans="1:11">
      <c r="A553" s="19" t="s">
        <v>51141</v>
      </c>
      <c r="B553" s="19" t="s">
        <v>51140</v>
      </c>
      <c r="C553" s="19">
        <v>-3.4140625</v>
      </c>
      <c r="D553" s="19">
        <v>1572013370.87128</v>
      </c>
      <c r="G553" s="26">
        <f t="shared" si="44"/>
        <v>4</v>
      </c>
      <c r="H553" s="24">
        <f t="shared" si="45"/>
        <v>30023</v>
      </c>
      <c r="I553" s="13">
        <f t="shared" si="46"/>
        <v>25568.999960485387</v>
      </c>
      <c r="J553" s="20">
        <f t="shared" si="47"/>
        <v>13.975919961929321</v>
      </c>
      <c r="K553">
        <f t="shared" si="48"/>
        <v>9.9980680061824145E-3</v>
      </c>
    </row>
    <row r="554" spans="1:11">
      <c r="A554" s="19" t="s">
        <v>51141</v>
      </c>
      <c r="B554" s="19" t="s">
        <v>51140</v>
      </c>
      <c r="C554" s="19">
        <v>-3.4140625</v>
      </c>
      <c r="D554" s="19">
        <v>1572013370.8947999</v>
      </c>
      <c r="G554" s="26">
        <f t="shared" si="44"/>
        <v>4</v>
      </c>
      <c r="H554" s="24">
        <f t="shared" si="45"/>
        <v>30023</v>
      </c>
      <c r="I554" s="13">
        <f t="shared" si="46"/>
        <v>25568.999960485387</v>
      </c>
      <c r="J554" s="20">
        <f t="shared" si="47"/>
        <v>13.99943995475769</v>
      </c>
      <c r="K554">
        <f t="shared" si="48"/>
        <v>9.9980680061824145E-3</v>
      </c>
    </row>
    <row r="555" spans="1:11">
      <c r="A555" s="19" t="s">
        <v>51141</v>
      </c>
      <c r="B555" s="19" t="s">
        <v>51140</v>
      </c>
      <c r="C555" s="19">
        <v>-3.4140625</v>
      </c>
      <c r="D555" s="19">
        <v>1572013370.9194701</v>
      </c>
      <c r="G555" s="26">
        <f t="shared" si="44"/>
        <v>4</v>
      </c>
      <c r="H555" s="24">
        <f t="shared" si="45"/>
        <v>30023</v>
      </c>
      <c r="I555" s="13">
        <f t="shared" si="46"/>
        <v>25568.999960485387</v>
      </c>
      <c r="J555" s="20">
        <f t="shared" si="47"/>
        <v>14.024110078811646</v>
      </c>
      <c r="K555">
        <f t="shared" si="48"/>
        <v>9.9980680061824145E-3</v>
      </c>
    </row>
    <row r="556" spans="1:11">
      <c r="A556" s="19" t="s">
        <v>51141</v>
      </c>
      <c r="B556" s="19" t="s">
        <v>51140</v>
      </c>
      <c r="C556" s="19">
        <v>-3.40625</v>
      </c>
      <c r="D556" s="19">
        <v>1572013370.94261</v>
      </c>
      <c r="G556" s="26">
        <f t="shared" si="44"/>
        <v>4</v>
      </c>
      <c r="H556" s="24">
        <f t="shared" si="45"/>
        <v>30023</v>
      </c>
      <c r="I556" s="13">
        <f t="shared" si="46"/>
        <v>25568.999960575809</v>
      </c>
      <c r="J556" s="20">
        <f t="shared" si="47"/>
        <v>14.047250032424927</v>
      </c>
      <c r="K556">
        <f t="shared" si="48"/>
        <v>1.7810568006182415E-2</v>
      </c>
    </row>
    <row r="557" spans="1:11">
      <c r="A557" s="19" t="s">
        <v>51141</v>
      </c>
      <c r="B557" s="19" t="s">
        <v>51140</v>
      </c>
      <c r="C557" s="19">
        <v>-3.40625</v>
      </c>
      <c r="D557" s="19">
        <v>1572013370.96785</v>
      </c>
      <c r="G557" s="26">
        <f t="shared" si="44"/>
        <v>4</v>
      </c>
      <c r="H557" s="24">
        <f t="shared" si="45"/>
        <v>30023</v>
      </c>
      <c r="I557" s="13">
        <f t="shared" si="46"/>
        <v>25568.999960575809</v>
      </c>
      <c r="J557" s="20">
        <f t="shared" si="47"/>
        <v>14.072489976882935</v>
      </c>
      <c r="K557">
        <f t="shared" si="48"/>
        <v>1.7810568006182415E-2</v>
      </c>
    </row>
    <row r="558" spans="1:11">
      <c r="A558" s="19" t="s">
        <v>51141</v>
      </c>
      <c r="B558" s="19" t="s">
        <v>51140</v>
      </c>
      <c r="C558" s="19">
        <v>-3.40625</v>
      </c>
      <c r="D558" s="19">
        <v>1572013370.9904001</v>
      </c>
      <c r="G558" s="26">
        <f t="shared" si="44"/>
        <v>4</v>
      </c>
      <c r="H558" s="24">
        <f t="shared" si="45"/>
        <v>30023</v>
      </c>
      <c r="I558" s="13">
        <f t="shared" si="46"/>
        <v>25568.999960575809</v>
      </c>
      <c r="J558" s="20">
        <f t="shared" si="47"/>
        <v>14.095040082931519</v>
      </c>
      <c r="K558">
        <f t="shared" si="48"/>
        <v>1.7810568006182415E-2</v>
      </c>
    </row>
    <row r="559" spans="1:11">
      <c r="A559" s="19" t="s">
        <v>51141</v>
      </c>
      <c r="B559" s="19" t="s">
        <v>51140</v>
      </c>
      <c r="C559" s="19">
        <v>-3.40625</v>
      </c>
      <c r="D559" s="19">
        <v>1572013371.01478</v>
      </c>
      <c r="G559" s="26">
        <f t="shared" si="44"/>
        <v>4</v>
      </c>
      <c r="H559" s="24">
        <f t="shared" si="45"/>
        <v>30023</v>
      </c>
      <c r="I559" s="13">
        <f t="shared" si="46"/>
        <v>25568.999960575809</v>
      </c>
      <c r="J559" s="20">
        <f t="shared" si="47"/>
        <v>14.119420051574707</v>
      </c>
      <c r="K559">
        <f t="shared" si="48"/>
        <v>1.7810568006182415E-2</v>
      </c>
    </row>
    <row r="560" spans="1:11">
      <c r="A560" s="19" t="s">
        <v>51141</v>
      </c>
      <c r="B560" s="19" t="s">
        <v>51140</v>
      </c>
      <c r="C560" s="19">
        <v>-3.40625</v>
      </c>
      <c r="D560" s="19">
        <v>1572013371.0385201</v>
      </c>
      <c r="G560" s="26">
        <f t="shared" si="44"/>
        <v>4</v>
      </c>
      <c r="H560" s="24">
        <f t="shared" si="45"/>
        <v>30023</v>
      </c>
      <c r="I560" s="13">
        <f t="shared" si="46"/>
        <v>25568.999960575809</v>
      </c>
      <c r="J560" s="20">
        <f t="shared" si="47"/>
        <v>14.143160104751587</v>
      </c>
      <c r="K560">
        <f t="shared" si="48"/>
        <v>1.7810568006182415E-2</v>
      </c>
    </row>
    <row r="561" spans="1:11">
      <c r="A561" s="19" t="s">
        <v>51141</v>
      </c>
      <c r="B561" s="19" t="s">
        <v>51140</v>
      </c>
      <c r="C561" s="19">
        <v>-3.40625</v>
      </c>
      <c r="D561" s="19">
        <v>1572013371.06266</v>
      </c>
      <c r="G561" s="26">
        <f t="shared" si="44"/>
        <v>4</v>
      </c>
      <c r="H561" s="24">
        <f t="shared" si="45"/>
        <v>30023</v>
      </c>
      <c r="I561" s="13">
        <f t="shared" si="46"/>
        <v>25568.999960575809</v>
      </c>
      <c r="J561" s="20">
        <f t="shared" si="47"/>
        <v>14.16729998588562</v>
      </c>
      <c r="K561">
        <f t="shared" si="48"/>
        <v>1.7810568006182415E-2</v>
      </c>
    </row>
    <row r="562" spans="1:11">
      <c r="A562" s="19" t="s">
        <v>51141</v>
      </c>
      <c r="B562" s="19" t="s">
        <v>51140</v>
      </c>
      <c r="C562" s="19">
        <v>-3.40625</v>
      </c>
      <c r="D562" s="19">
        <v>1572013371.0873699</v>
      </c>
      <c r="G562" s="26">
        <f t="shared" ref="G562:G625" si="49">VALUE(A562)</f>
        <v>4</v>
      </c>
      <c r="H562" s="24">
        <f t="shared" ref="H562:H625" si="50">VALUE(B562)</f>
        <v>30023</v>
      </c>
      <c r="I562" s="13">
        <f t="shared" ref="I562:I625" si="51">(((C562/60)/60)/24)+DATE(1970,1,1)</f>
        <v>25568.999960575809</v>
      </c>
      <c r="J562" s="20">
        <f t="shared" ref="J562:J625" si="52">D562-MIN(D:D)</f>
        <v>14.192009925842285</v>
      </c>
      <c r="K562">
        <f t="shared" si="48"/>
        <v>1.7810568006182415E-2</v>
      </c>
    </row>
    <row r="563" spans="1:11">
      <c r="A563" s="19" t="s">
        <v>51141</v>
      </c>
      <c r="B563" s="19" t="s">
        <v>51140</v>
      </c>
      <c r="C563" s="19">
        <v>-3.40625</v>
      </c>
      <c r="D563" s="19">
        <v>1572013371.1177001</v>
      </c>
      <c r="G563" s="26">
        <f t="shared" si="49"/>
        <v>4</v>
      </c>
      <c r="H563" s="24">
        <f t="shared" si="50"/>
        <v>30023</v>
      </c>
      <c r="I563" s="13">
        <f t="shared" si="51"/>
        <v>25568.999960575809</v>
      </c>
      <c r="J563" s="20">
        <f t="shared" si="52"/>
        <v>14.222340106964111</v>
      </c>
      <c r="K563">
        <f t="shared" si="48"/>
        <v>1.7810568006182415E-2</v>
      </c>
    </row>
    <row r="564" spans="1:11">
      <c r="A564" s="19" t="s">
        <v>51141</v>
      </c>
      <c r="B564" s="19" t="s">
        <v>51140</v>
      </c>
      <c r="C564" s="19">
        <v>-3.4140625</v>
      </c>
      <c r="D564" s="19">
        <v>1572013371.14693</v>
      </c>
      <c r="G564" s="26">
        <f t="shared" si="49"/>
        <v>4</v>
      </c>
      <c r="H564" s="24">
        <f t="shared" si="50"/>
        <v>30023</v>
      </c>
      <c r="I564" s="13">
        <f t="shared" si="51"/>
        <v>25568.999960485387</v>
      </c>
      <c r="J564" s="20">
        <f t="shared" si="52"/>
        <v>14.251569986343384</v>
      </c>
      <c r="K564">
        <f t="shared" si="48"/>
        <v>9.9980680061824145E-3</v>
      </c>
    </row>
    <row r="565" spans="1:11">
      <c r="A565" s="19" t="s">
        <v>51141</v>
      </c>
      <c r="B565" s="19" t="s">
        <v>51140</v>
      </c>
      <c r="C565" s="19">
        <v>-3.40625</v>
      </c>
      <c r="D565" s="19">
        <v>1572013371.17468</v>
      </c>
      <c r="G565" s="26">
        <f t="shared" si="49"/>
        <v>4</v>
      </c>
      <c r="H565" s="24">
        <f t="shared" si="50"/>
        <v>30023</v>
      </c>
      <c r="I565" s="13">
        <f t="shared" si="51"/>
        <v>25568.999960575809</v>
      </c>
      <c r="J565" s="20">
        <f t="shared" si="52"/>
        <v>14.279320001602173</v>
      </c>
      <c r="K565">
        <f t="shared" si="48"/>
        <v>1.7810568006182415E-2</v>
      </c>
    </row>
    <row r="566" spans="1:11">
      <c r="A566" s="19" t="s">
        <v>51141</v>
      </c>
      <c r="B566" s="19" t="s">
        <v>51140</v>
      </c>
      <c r="C566" s="19">
        <v>-3.3984375</v>
      </c>
      <c r="D566" s="19">
        <v>1572013371.2004299</v>
      </c>
      <c r="G566" s="26">
        <f t="shared" si="49"/>
        <v>4</v>
      </c>
      <c r="H566" s="24">
        <f t="shared" si="50"/>
        <v>30023</v>
      </c>
      <c r="I566" s="13">
        <f t="shared" si="51"/>
        <v>25568.999960666231</v>
      </c>
      <c r="J566" s="20">
        <f t="shared" si="52"/>
        <v>14.305069923400879</v>
      </c>
      <c r="K566">
        <f t="shared" si="48"/>
        <v>2.5623068006182415E-2</v>
      </c>
    </row>
    <row r="567" spans="1:11">
      <c r="A567" s="19" t="s">
        <v>51141</v>
      </c>
      <c r="B567" s="19" t="s">
        <v>51140</v>
      </c>
      <c r="C567" s="19">
        <v>-3.4140625</v>
      </c>
      <c r="D567" s="19">
        <v>1572013371.2252901</v>
      </c>
      <c r="G567" s="26">
        <f t="shared" si="49"/>
        <v>4</v>
      </c>
      <c r="H567" s="24">
        <f t="shared" si="50"/>
        <v>30023</v>
      </c>
      <c r="I567" s="13">
        <f t="shared" si="51"/>
        <v>25568.999960485387</v>
      </c>
      <c r="J567" s="20">
        <f t="shared" si="52"/>
        <v>14.329930067062378</v>
      </c>
      <c r="K567">
        <f t="shared" si="48"/>
        <v>9.9980680061824145E-3</v>
      </c>
    </row>
    <row r="568" spans="1:11">
      <c r="A568" s="19" t="s">
        <v>51141</v>
      </c>
      <c r="B568" s="19" t="s">
        <v>51140</v>
      </c>
      <c r="C568" s="19">
        <v>-3.40625</v>
      </c>
      <c r="D568" s="19">
        <v>1572013371.25102</v>
      </c>
      <c r="G568" s="26">
        <f t="shared" si="49"/>
        <v>4</v>
      </c>
      <c r="H568" s="24">
        <f t="shared" si="50"/>
        <v>30023</v>
      </c>
      <c r="I568" s="13">
        <f t="shared" si="51"/>
        <v>25568.999960575809</v>
      </c>
      <c r="J568" s="20">
        <f t="shared" si="52"/>
        <v>14.355659961700439</v>
      </c>
      <c r="K568">
        <f t="shared" si="48"/>
        <v>1.7810568006182415E-2</v>
      </c>
    </row>
    <row r="569" spans="1:11">
      <c r="A569" s="19" t="s">
        <v>51141</v>
      </c>
      <c r="B569" s="19" t="s">
        <v>51140</v>
      </c>
      <c r="C569" s="19">
        <v>-3.4140625</v>
      </c>
      <c r="D569" s="19">
        <v>1572013371.2764299</v>
      </c>
      <c r="G569" s="26">
        <f t="shared" si="49"/>
        <v>4</v>
      </c>
      <c r="H569" s="24">
        <f t="shared" si="50"/>
        <v>30023</v>
      </c>
      <c r="I569" s="13">
        <f t="shared" si="51"/>
        <v>25568.999960485387</v>
      </c>
      <c r="J569" s="20">
        <f t="shared" si="52"/>
        <v>14.381069898605347</v>
      </c>
      <c r="K569">
        <f t="shared" si="48"/>
        <v>9.9980680061824145E-3</v>
      </c>
    </row>
    <row r="570" spans="1:11">
      <c r="A570" s="19" t="s">
        <v>51141</v>
      </c>
      <c r="B570" s="19" t="s">
        <v>51140</v>
      </c>
      <c r="C570" s="19">
        <v>-3.40625</v>
      </c>
      <c r="D570" s="19">
        <v>1572013371.3020799</v>
      </c>
      <c r="G570" s="26">
        <f t="shared" si="49"/>
        <v>4</v>
      </c>
      <c r="H570" s="24">
        <f t="shared" si="50"/>
        <v>30023</v>
      </c>
      <c r="I570" s="13">
        <f t="shared" si="51"/>
        <v>25568.999960575809</v>
      </c>
      <c r="J570" s="20">
        <f t="shared" si="52"/>
        <v>14.406719923019409</v>
      </c>
      <c r="K570">
        <f t="shared" si="48"/>
        <v>1.7810568006182415E-2</v>
      </c>
    </row>
    <row r="571" spans="1:11">
      <c r="A571" s="19" t="s">
        <v>51141</v>
      </c>
      <c r="B571" s="19" t="s">
        <v>51140</v>
      </c>
      <c r="C571" s="19">
        <v>-3.40625</v>
      </c>
      <c r="D571" s="19">
        <v>1572013371.32708</v>
      </c>
      <c r="G571" s="26">
        <f t="shared" si="49"/>
        <v>4</v>
      </c>
      <c r="H571" s="24">
        <f t="shared" si="50"/>
        <v>30023</v>
      </c>
      <c r="I571" s="13">
        <f t="shared" si="51"/>
        <v>25568.999960575809</v>
      </c>
      <c r="J571" s="20">
        <f t="shared" si="52"/>
        <v>14.431720018386841</v>
      </c>
      <c r="K571">
        <f t="shared" si="48"/>
        <v>1.7810568006182415E-2</v>
      </c>
    </row>
    <row r="572" spans="1:11">
      <c r="A572" s="19" t="s">
        <v>51141</v>
      </c>
      <c r="B572" s="19" t="s">
        <v>51140</v>
      </c>
      <c r="C572" s="19">
        <v>-3.3984375</v>
      </c>
      <c r="D572" s="19">
        <v>1572013371.3535299</v>
      </c>
      <c r="G572" s="26">
        <f t="shared" si="49"/>
        <v>4</v>
      </c>
      <c r="H572" s="24">
        <f t="shared" si="50"/>
        <v>30023</v>
      </c>
      <c r="I572" s="13">
        <f t="shared" si="51"/>
        <v>25568.999960666231</v>
      </c>
      <c r="J572" s="20">
        <f t="shared" si="52"/>
        <v>14.458169937133789</v>
      </c>
      <c r="K572">
        <f t="shared" si="48"/>
        <v>2.5623068006182415E-2</v>
      </c>
    </row>
    <row r="573" spans="1:11">
      <c r="A573" s="19" t="s">
        <v>51141</v>
      </c>
      <c r="B573" s="19" t="s">
        <v>51140</v>
      </c>
      <c r="C573" s="19">
        <v>-3.3984375</v>
      </c>
      <c r="D573" s="19">
        <v>1572013371.3785</v>
      </c>
      <c r="G573" s="26">
        <f t="shared" si="49"/>
        <v>4</v>
      </c>
      <c r="H573" s="24">
        <f t="shared" si="50"/>
        <v>30023</v>
      </c>
      <c r="I573" s="13">
        <f t="shared" si="51"/>
        <v>25568.999960666231</v>
      </c>
      <c r="J573" s="20">
        <f t="shared" si="52"/>
        <v>14.483139991760254</v>
      </c>
      <c r="K573">
        <f t="shared" si="48"/>
        <v>2.5623068006182415E-2</v>
      </c>
    </row>
    <row r="574" spans="1:11">
      <c r="A574" s="19" t="s">
        <v>51141</v>
      </c>
      <c r="B574" s="19" t="s">
        <v>51140</v>
      </c>
      <c r="C574" s="19">
        <v>-3.3984375</v>
      </c>
      <c r="D574" s="19">
        <v>1572013371.4033201</v>
      </c>
      <c r="G574" s="26">
        <f t="shared" si="49"/>
        <v>4</v>
      </c>
      <c r="H574" s="24">
        <f t="shared" si="50"/>
        <v>30023</v>
      </c>
      <c r="I574" s="13">
        <f t="shared" si="51"/>
        <v>25568.999960666231</v>
      </c>
      <c r="J574" s="20">
        <f t="shared" si="52"/>
        <v>14.507960081100464</v>
      </c>
      <c r="K574">
        <f t="shared" si="48"/>
        <v>2.5623068006182415E-2</v>
      </c>
    </row>
    <row r="575" spans="1:11">
      <c r="A575" s="19" t="s">
        <v>51141</v>
      </c>
      <c r="B575" s="19" t="s">
        <v>51140</v>
      </c>
      <c r="C575" s="19">
        <v>-3.40625</v>
      </c>
      <c r="D575" s="19">
        <v>1572013371.4295299</v>
      </c>
      <c r="G575" s="26">
        <f t="shared" si="49"/>
        <v>4</v>
      </c>
      <c r="H575" s="24">
        <f t="shared" si="50"/>
        <v>30023</v>
      </c>
      <c r="I575" s="13">
        <f t="shared" si="51"/>
        <v>25568.999960575809</v>
      </c>
      <c r="J575" s="20">
        <f t="shared" si="52"/>
        <v>14.534169912338257</v>
      </c>
      <c r="K575">
        <f t="shared" si="48"/>
        <v>1.7810568006182415E-2</v>
      </c>
    </row>
    <row r="576" spans="1:11">
      <c r="A576" s="19" t="s">
        <v>51141</v>
      </c>
      <c r="B576" s="19" t="s">
        <v>51140</v>
      </c>
      <c r="C576" s="19">
        <v>-3.4140625</v>
      </c>
      <c r="D576" s="19">
        <v>1572013371.45469</v>
      </c>
      <c r="G576" s="26">
        <f t="shared" si="49"/>
        <v>4</v>
      </c>
      <c r="H576" s="24">
        <f t="shared" si="50"/>
        <v>30023</v>
      </c>
      <c r="I576" s="13">
        <f t="shared" si="51"/>
        <v>25568.999960485387</v>
      </c>
      <c r="J576" s="20">
        <f t="shared" si="52"/>
        <v>14.559329986572266</v>
      </c>
      <c r="K576">
        <f t="shared" si="48"/>
        <v>9.9980680061824145E-3</v>
      </c>
    </row>
    <row r="577" spans="1:11">
      <c r="A577" s="19" t="s">
        <v>51141</v>
      </c>
      <c r="B577" s="19" t="s">
        <v>51140</v>
      </c>
      <c r="C577" s="19">
        <v>-3.4296875</v>
      </c>
      <c r="D577" s="19">
        <v>1572013371.4805801</v>
      </c>
      <c r="G577" s="26">
        <f t="shared" si="49"/>
        <v>4</v>
      </c>
      <c r="H577" s="24">
        <f t="shared" si="50"/>
        <v>30023</v>
      </c>
      <c r="I577" s="13">
        <f t="shared" si="51"/>
        <v>25568.999960304543</v>
      </c>
      <c r="J577" s="20">
        <f t="shared" si="52"/>
        <v>14.585220098495483</v>
      </c>
      <c r="K577">
        <f t="shared" si="48"/>
        <v>-5.6269319938175855E-3</v>
      </c>
    </row>
    <row r="578" spans="1:11">
      <c r="A578" s="19" t="s">
        <v>51141</v>
      </c>
      <c r="B578" s="19" t="s">
        <v>51140</v>
      </c>
      <c r="C578" s="19">
        <v>-3.421875</v>
      </c>
      <c r="D578" s="19">
        <v>1572013371.50544</v>
      </c>
      <c r="G578" s="26">
        <f t="shared" si="49"/>
        <v>4</v>
      </c>
      <c r="H578" s="24">
        <f t="shared" si="50"/>
        <v>30023</v>
      </c>
      <c r="I578" s="13">
        <f t="shared" si="51"/>
        <v>25568.999960394965</v>
      </c>
      <c r="J578" s="20">
        <f t="shared" si="52"/>
        <v>14.610080003738403</v>
      </c>
      <c r="K578">
        <f t="shared" si="48"/>
        <v>2.1855680061824145E-3</v>
      </c>
    </row>
    <row r="579" spans="1:11">
      <c r="A579" s="19" t="s">
        <v>51141</v>
      </c>
      <c r="B579" s="19" t="s">
        <v>51140</v>
      </c>
      <c r="C579" s="19">
        <v>-3.421875</v>
      </c>
      <c r="D579" s="19">
        <v>1572013371.5378599</v>
      </c>
      <c r="G579" s="26">
        <f t="shared" si="49"/>
        <v>4</v>
      </c>
      <c r="H579" s="24">
        <f t="shared" si="50"/>
        <v>30023</v>
      </c>
      <c r="I579" s="13">
        <f t="shared" si="51"/>
        <v>25568.999960394965</v>
      </c>
      <c r="J579" s="20">
        <f t="shared" si="52"/>
        <v>14.642499923706055</v>
      </c>
      <c r="K579">
        <f t="shared" ref="K579:K642" si="53">C579-$L$2</f>
        <v>2.1855680061824145E-3</v>
      </c>
    </row>
    <row r="580" spans="1:11">
      <c r="A580" s="19" t="s">
        <v>51141</v>
      </c>
      <c r="B580" s="19" t="s">
        <v>51140</v>
      </c>
      <c r="C580" s="19">
        <v>-3.421875</v>
      </c>
      <c r="D580" s="19">
        <v>1572013371.56463</v>
      </c>
      <c r="G580" s="26">
        <f t="shared" si="49"/>
        <v>4</v>
      </c>
      <c r="H580" s="24">
        <f t="shared" si="50"/>
        <v>30023</v>
      </c>
      <c r="I580" s="13">
        <f t="shared" si="51"/>
        <v>25568.999960394965</v>
      </c>
      <c r="J580" s="20">
        <f t="shared" si="52"/>
        <v>14.669270038604736</v>
      </c>
      <c r="K580">
        <f t="shared" si="53"/>
        <v>2.1855680061824145E-3</v>
      </c>
    </row>
    <row r="581" spans="1:11">
      <c r="A581" s="19" t="s">
        <v>51141</v>
      </c>
      <c r="B581" s="19" t="s">
        <v>51140</v>
      </c>
      <c r="C581" s="19">
        <v>-3.421875</v>
      </c>
      <c r="D581" s="19">
        <v>1572013371.58864</v>
      </c>
      <c r="G581" s="26">
        <f t="shared" si="49"/>
        <v>4</v>
      </c>
      <c r="H581" s="24">
        <f t="shared" si="50"/>
        <v>30023</v>
      </c>
      <c r="I581" s="13">
        <f t="shared" si="51"/>
        <v>25568.999960394965</v>
      </c>
      <c r="J581" s="20">
        <f t="shared" si="52"/>
        <v>14.693279981613159</v>
      </c>
      <c r="K581">
        <f t="shared" si="53"/>
        <v>2.1855680061824145E-3</v>
      </c>
    </row>
    <row r="582" spans="1:11">
      <c r="A582" s="19" t="s">
        <v>51141</v>
      </c>
      <c r="B582" s="19" t="s">
        <v>51140</v>
      </c>
      <c r="C582" s="19">
        <v>-3.4140625</v>
      </c>
      <c r="D582" s="19">
        <v>1572013371.6125</v>
      </c>
      <c r="G582" s="26">
        <f t="shared" si="49"/>
        <v>4</v>
      </c>
      <c r="H582" s="24">
        <f t="shared" si="50"/>
        <v>30023</v>
      </c>
      <c r="I582" s="13">
        <f t="shared" si="51"/>
        <v>25568.999960485387</v>
      </c>
      <c r="J582" s="20">
        <f t="shared" si="52"/>
        <v>14.717139959335327</v>
      </c>
      <c r="K582">
        <f t="shared" si="53"/>
        <v>9.9980680061824145E-3</v>
      </c>
    </row>
    <row r="583" spans="1:11">
      <c r="A583" s="19" t="s">
        <v>51141</v>
      </c>
      <c r="B583" s="19" t="s">
        <v>51140</v>
      </c>
      <c r="C583" s="19">
        <v>-3.4296875</v>
      </c>
      <c r="D583" s="19">
        <v>1572013371.6375599</v>
      </c>
      <c r="G583" s="26">
        <f t="shared" si="49"/>
        <v>4</v>
      </c>
      <c r="H583" s="24">
        <f t="shared" si="50"/>
        <v>30023</v>
      </c>
      <c r="I583" s="13">
        <f t="shared" si="51"/>
        <v>25568.999960304543</v>
      </c>
      <c r="J583" s="20">
        <f t="shared" si="52"/>
        <v>14.742199897766113</v>
      </c>
      <c r="K583">
        <f t="shared" si="53"/>
        <v>-5.6269319938175855E-3</v>
      </c>
    </row>
    <row r="584" spans="1:11">
      <c r="A584" s="19" t="s">
        <v>51141</v>
      </c>
      <c r="B584" s="19" t="s">
        <v>51140</v>
      </c>
      <c r="C584" s="19">
        <v>-3.4296875</v>
      </c>
      <c r="D584" s="19">
        <v>1572013371.66343</v>
      </c>
      <c r="G584" s="26">
        <f t="shared" si="49"/>
        <v>4</v>
      </c>
      <c r="H584" s="24">
        <f t="shared" si="50"/>
        <v>30023</v>
      </c>
      <c r="I584" s="13">
        <f t="shared" si="51"/>
        <v>25568.999960304543</v>
      </c>
      <c r="J584" s="20">
        <f t="shared" si="52"/>
        <v>14.768069982528687</v>
      </c>
      <c r="K584">
        <f t="shared" si="53"/>
        <v>-5.6269319938175855E-3</v>
      </c>
    </row>
    <row r="585" spans="1:11">
      <c r="A585" s="19" t="s">
        <v>51141</v>
      </c>
      <c r="B585" s="19" t="s">
        <v>51140</v>
      </c>
      <c r="C585" s="19">
        <v>-3.421875</v>
      </c>
      <c r="D585" s="19">
        <v>1572013371.6884501</v>
      </c>
      <c r="G585" s="26">
        <f t="shared" si="49"/>
        <v>4</v>
      </c>
      <c r="H585" s="24">
        <f t="shared" si="50"/>
        <v>30023</v>
      </c>
      <c r="I585" s="13">
        <f t="shared" si="51"/>
        <v>25568.999960394965</v>
      </c>
      <c r="J585" s="20">
        <f t="shared" si="52"/>
        <v>14.793090105056763</v>
      </c>
      <c r="K585">
        <f t="shared" si="53"/>
        <v>2.1855680061824145E-3</v>
      </c>
    </row>
    <row r="586" spans="1:11">
      <c r="A586" s="19" t="s">
        <v>51141</v>
      </c>
      <c r="B586" s="19" t="s">
        <v>51140</v>
      </c>
      <c r="C586" s="19">
        <v>-3.4296875</v>
      </c>
      <c r="D586" s="19">
        <v>1572013371.71452</v>
      </c>
      <c r="G586" s="26">
        <f t="shared" si="49"/>
        <v>4</v>
      </c>
      <c r="H586" s="24">
        <f t="shared" si="50"/>
        <v>30023</v>
      </c>
      <c r="I586" s="13">
        <f t="shared" si="51"/>
        <v>25568.999960304543</v>
      </c>
      <c r="J586" s="20">
        <f t="shared" si="52"/>
        <v>14.819159984588623</v>
      </c>
      <c r="K586">
        <f t="shared" si="53"/>
        <v>-5.6269319938175855E-3</v>
      </c>
    </row>
    <row r="587" spans="1:11">
      <c r="A587" s="19" t="s">
        <v>51141</v>
      </c>
      <c r="B587" s="19" t="s">
        <v>51140</v>
      </c>
      <c r="C587" s="19">
        <v>-3.4296875</v>
      </c>
      <c r="D587" s="19">
        <v>1572013371.7413299</v>
      </c>
      <c r="G587" s="26">
        <f t="shared" si="49"/>
        <v>4</v>
      </c>
      <c r="H587" s="24">
        <f t="shared" si="50"/>
        <v>30023</v>
      </c>
      <c r="I587" s="13">
        <f t="shared" si="51"/>
        <v>25568.999960304543</v>
      </c>
      <c r="J587" s="20">
        <f t="shared" si="52"/>
        <v>14.845969915390015</v>
      </c>
      <c r="K587">
        <f t="shared" si="53"/>
        <v>-5.6269319938175855E-3</v>
      </c>
    </row>
    <row r="588" spans="1:11">
      <c r="A588" s="19" t="s">
        <v>51141</v>
      </c>
      <c r="B588" s="19" t="s">
        <v>51140</v>
      </c>
      <c r="C588" s="19">
        <v>-3.4296875</v>
      </c>
      <c r="D588" s="19">
        <v>1572013371.7667401</v>
      </c>
      <c r="G588" s="26">
        <f t="shared" si="49"/>
        <v>4</v>
      </c>
      <c r="H588" s="24">
        <f t="shared" si="50"/>
        <v>30023</v>
      </c>
      <c r="I588" s="13">
        <f t="shared" si="51"/>
        <v>25568.999960304543</v>
      </c>
      <c r="J588" s="20">
        <f t="shared" si="52"/>
        <v>14.871380090713501</v>
      </c>
      <c r="K588">
        <f t="shared" si="53"/>
        <v>-5.6269319938175855E-3</v>
      </c>
    </row>
    <row r="589" spans="1:11">
      <c r="A589" s="19" t="s">
        <v>51141</v>
      </c>
      <c r="B589" s="19" t="s">
        <v>51140</v>
      </c>
      <c r="C589" s="19">
        <v>-3.421875</v>
      </c>
      <c r="D589" s="19">
        <v>1572013371.79263</v>
      </c>
      <c r="G589" s="26">
        <f t="shared" si="49"/>
        <v>4</v>
      </c>
      <c r="H589" s="24">
        <f t="shared" si="50"/>
        <v>30023</v>
      </c>
      <c r="I589" s="13">
        <f t="shared" si="51"/>
        <v>25568.999960394965</v>
      </c>
      <c r="J589" s="20">
        <f t="shared" si="52"/>
        <v>14.89726996421814</v>
      </c>
      <c r="K589">
        <f t="shared" si="53"/>
        <v>2.1855680061824145E-3</v>
      </c>
    </row>
    <row r="590" spans="1:11">
      <c r="A590" s="19" t="s">
        <v>51141</v>
      </c>
      <c r="B590" s="19" t="s">
        <v>51140</v>
      </c>
      <c r="C590" s="19">
        <v>-3.421875</v>
      </c>
      <c r="D590" s="19">
        <v>1572013371.8266101</v>
      </c>
      <c r="G590" s="26">
        <f t="shared" si="49"/>
        <v>4</v>
      </c>
      <c r="H590" s="24">
        <f t="shared" si="50"/>
        <v>30023</v>
      </c>
      <c r="I590" s="13">
        <f t="shared" si="51"/>
        <v>25568.999960394965</v>
      </c>
      <c r="J590" s="20">
        <f t="shared" si="52"/>
        <v>14.931250095367432</v>
      </c>
      <c r="K590">
        <f t="shared" si="53"/>
        <v>2.1855680061824145E-3</v>
      </c>
    </row>
    <row r="591" spans="1:11">
      <c r="A591" s="19" t="s">
        <v>51141</v>
      </c>
      <c r="B591" s="19" t="s">
        <v>51140</v>
      </c>
      <c r="C591" s="19">
        <v>-3.4296875</v>
      </c>
      <c r="D591" s="19">
        <v>1572013371.8557999</v>
      </c>
      <c r="G591" s="26">
        <f t="shared" si="49"/>
        <v>4</v>
      </c>
      <c r="H591" s="24">
        <f t="shared" si="50"/>
        <v>30023</v>
      </c>
      <c r="I591" s="13">
        <f t="shared" si="51"/>
        <v>25568.999960304543</v>
      </c>
      <c r="J591" s="20">
        <f t="shared" si="52"/>
        <v>14.960439920425415</v>
      </c>
      <c r="K591">
        <f t="shared" si="53"/>
        <v>-5.6269319938175855E-3</v>
      </c>
    </row>
    <row r="592" spans="1:11">
      <c r="A592" s="19" t="s">
        <v>51141</v>
      </c>
      <c r="B592" s="19" t="s">
        <v>51140</v>
      </c>
      <c r="C592" s="19">
        <v>-3.4296875</v>
      </c>
      <c r="D592" s="19">
        <v>1572013371.88324</v>
      </c>
      <c r="G592" s="26">
        <f t="shared" si="49"/>
        <v>4</v>
      </c>
      <c r="H592" s="24">
        <f t="shared" si="50"/>
        <v>30023</v>
      </c>
      <c r="I592" s="13">
        <f t="shared" si="51"/>
        <v>25568.999960304543</v>
      </c>
      <c r="J592" s="20">
        <f t="shared" si="52"/>
        <v>14.987879991531372</v>
      </c>
      <c r="K592">
        <f t="shared" si="53"/>
        <v>-5.6269319938175855E-3</v>
      </c>
    </row>
    <row r="593" spans="1:11">
      <c r="A593" s="19" t="s">
        <v>51141</v>
      </c>
      <c r="B593" s="19" t="s">
        <v>51140</v>
      </c>
      <c r="C593" s="19">
        <v>-3.4375</v>
      </c>
      <c r="D593" s="19">
        <v>1572013371.90643</v>
      </c>
      <c r="G593" s="26">
        <f t="shared" si="49"/>
        <v>4</v>
      </c>
      <c r="H593" s="24">
        <f t="shared" si="50"/>
        <v>30023</v>
      </c>
      <c r="I593" s="13">
        <f t="shared" si="51"/>
        <v>25568.999960214122</v>
      </c>
      <c r="J593" s="20">
        <f t="shared" si="52"/>
        <v>15.011070013046265</v>
      </c>
      <c r="K593">
        <f t="shared" si="53"/>
        <v>-1.3439431993817585E-2</v>
      </c>
    </row>
    <row r="594" spans="1:11">
      <c r="A594" s="19" t="s">
        <v>51141</v>
      </c>
      <c r="B594" s="19" t="s">
        <v>51140</v>
      </c>
      <c r="C594" s="19">
        <v>-3.4375</v>
      </c>
      <c r="D594" s="19">
        <v>1572013371.9305201</v>
      </c>
      <c r="G594" s="26">
        <f t="shared" si="49"/>
        <v>4</v>
      </c>
      <c r="H594" s="24">
        <f t="shared" si="50"/>
        <v>30023</v>
      </c>
      <c r="I594" s="13">
        <f t="shared" si="51"/>
        <v>25568.999960214122</v>
      </c>
      <c r="J594" s="20">
        <f t="shared" si="52"/>
        <v>15.035160064697266</v>
      </c>
      <c r="K594">
        <f t="shared" si="53"/>
        <v>-1.3439431993817585E-2</v>
      </c>
    </row>
    <row r="595" spans="1:11">
      <c r="A595" s="19" t="s">
        <v>51141</v>
      </c>
      <c r="B595" s="19" t="s">
        <v>51140</v>
      </c>
      <c r="C595" s="19">
        <v>-3.4296875</v>
      </c>
      <c r="D595" s="19">
        <v>1572013371.9574299</v>
      </c>
      <c r="G595" s="26">
        <f t="shared" si="49"/>
        <v>4</v>
      </c>
      <c r="H595" s="24">
        <f t="shared" si="50"/>
        <v>30023</v>
      </c>
      <c r="I595" s="13">
        <f t="shared" si="51"/>
        <v>25568.999960304543</v>
      </c>
      <c r="J595" s="20">
        <f t="shared" si="52"/>
        <v>15.062069892883301</v>
      </c>
      <c r="K595">
        <f t="shared" si="53"/>
        <v>-5.6269319938175855E-3</v>
      </c>
    </row>
    <row r="596" spans="1:11">
      <c r="A596" s="19" t="s">
        <v>51141</v>
      </c>
      <c r="B596" s="19" t="s">
        <v>51140</v>
      </c>
      <c r="C596" s="19">
        <v>-3.4375</v>
      </c>
      <c r="D596" s="19">
        <v>1572013371.9830699</v>
      </c>
      <c r="G596" s="26">
        <f t="shared" si="49"/>
        <v>4</v>
      </c>
      <c r="H596" s="24">
        <f t="shared" si="50"/>
        <v>30023</v>
      </c>
      <c r="I596" s="13">
        <f t="shared" si="51"/>
        <v>25568.999960214122</v>
      </c>
      <c r="J596" s="20">
        <f t="shared" si="52"/>
        <v>15.087709903717041</v>
      </c>
      <c r="K596">
        <f t="shared" si="53"/>
        <v>-1.3439431993817585E-2</v>
      </c>
    </row>
    <row r="597" spans="1:11">
      <c r="A597" s="19" t="s">
        <v>51141</v>
      </c>
      <c r="B597" s="19" t="s">
        <v>51140</v>
      </c>
      <c r="C597" s="19">
        <v>-3.4296875</v>
      </c>
      <c r="D597" s="19">
        <v>1572013372.0086501</v>
      </c>
      <c r="G597" s="26">
        <f t="shared" si="49"/>
        <v>4</v>
      </c>
      <c r="H597" s="24">
        <f t="shared" si="50"/>
        <v>30023</v>
      </c>
      <c r="I597" s="13">
        <f t="shared" si="51"/>
        <v>25568.999960304543</v>
      </c>
      <c r="J597" s="20">
        <f t="shared" si="52"/>
        <v>15.113290071487427</v>
      </c>
      <c r="K597">
        <f t="shared" si="53"/>
        <v>-5.6269319938175855E-3</v>
      </c>
    </row>
    <row r="598" spans="1:11">
      <c r="A598" s="19" t="s">
        <v>51141</v>
      </c>
      <c r="B598" s="19" t="s">
        <v>51140</v>
      </c>
      <c r="C598" s="19">
        <v>-3.4375</v>
      </c>
      <c r="D598" s="19">
        <v>1572013372.0334499</v>
      </c>
      <c r="G598" s="26">
        <f t="shared" si="49"/>
        <v>4</v>
      </c>
      <c r="H598" s="24">
        <f t="shared" si="50"/>
        <v>30023</v>
      </c>
      <c r="I598" s="13">
        <f t="shared" si="51"/>
        <v>25568.999960214122</v>
      </c>
      <c r="J598" s="20">
        <f t="shared" si="52"/>
        <v>15.138089895248413</v>
      </c>
      <c r="K598">
        <f t="shared" si="53"/>
        <v>-1.3439431993817585E-2</v>
      </c>
    </row>
    <row r="599" spans="1:11">
      <c r="A599" s="19" t="s">
        <v>51141</v>
      </c>
      <c r="B599" s="19" t="s">
        <v>51140</v>
      </c>
      <c r="C599" s="19">
        <v>-3.4453125</v>
      </c>
      <c r="D599" s="19">
        <v>1572013372.0595801</v>
      </c>
      <c r="G599" s="26">
        <f t="shared" si="49"/>
        <v>4</v>
      </c>
      <c r="H599" s="24">
        <f t="shared" si="50"/>
        <v>30023</v>
      </c>
      <c r="I599" s="13">
        <f t="shared" si="51"/>
        <v>25568.9999601237</v>
      </c>
      <c r="J599" s="20">
        <f t="shared" si="52"/>
        <v>15.164220094680786</v>
      </c>
      <c r="K599">
        <f t="shared" si="53"/>
        <v>-2.1251931993817585E-2</v>
      </c>
    </row>
    <row r="600" spans="1:11">
      <c r="A600" s="19" t="s">
        <v>51141</v>
      </c>
      <c r="B600" s="19" t="s">
        <v>51140</v>
      </c>
      <c r="C600" s="19">
        <v>-3.4453125</v>
      </c>
      <c r="D600" s="19">
        <v>1572013372.0850501</v>
      </c>
      <c r="G600" s="26">
        <f t="shared" si="49"/>
        <v>4</v>
      </c>
      <c r="H600" s="24">
        <f t="shared" si="50"/>
        <v>30023</v>
      </c>
      <c r="I600" s="13">
        <f t="shared" si="51"/>
        <v>25568.9999601237</v>
      </c>
      <c r="J600" s="20">
        <f t="shared" si="52"/>
        <v>15.189690113067627</v>
      </c>
      <c r="K600">
        <f t="shared" si="53"/>
        <v>-2.1251931993817585E-2</v>
      </c>
    </row>
    <row r="601" spans="1:11">
      <c r="A601" s="19" t="s">
        <v>51141</v>
      </c>
      <c r="B601" s="19" t="s">
        <v>51140</v>
      </c>
      <c r="C601" s="19">
        <v>-3.4375</v>
      </c>
      <c r="D601" s="19">
        <v>1572013372.11115</v>
      </c>
      <c r="G601" s="26">
        <f t="shared" si="49"/>
        <v>4</v>
      </c>
      <c r="H601" s="24">
        <f t="shared" si="50"/>
        <v>30023</v>
      </c>
      <c r="I601" s="13">
        <f t="shared" si="51"/>
        <v>25568.999960214122</v>
      </c>
      <c r="J601" s="20">
        <f t="shared" si="52"/>
        <v>15.215790033340454</v>
      </c>
      <c r="K601">
        <f t="shared" si="53"/>
        <v>-1.3439431993817585E-2</v>
      </c>
    </row>
    <row r="602" spans="1:11">
      <c r="A602" s="19" t="s">
        <v>51141</v>
      </c>
      <c r="B602" s="19" t="s">
        <v>51140</v>
      </c>
      <c r="C602" s="19">
        <v>-3.4375</v>
      </c>
      <c r="D602" s="19">
        <v>1572013372.13798</v>
      </c>
      <c r="G602" s="26">
        <f t="shared" si="49"/>
        <v>4</v>
      </c>
      <c r="H602" s="24">
        <f t="shared" si="50"/>
        <v>30023</v>
      </c>
      <c r="I602" s="13">
        <f t="shared" si="51"/>
        <v>25568.999960214122</v>
      </c>
      <c r="J602" s="20">
        <f t="shared" si="52"/>
        <v>15.24261999130249</v>
      </c>
      <c r="K602">
        <f t="shared" si="53"/>
        <v>-1.3439431993817585E-2</v>
      </c>
    </row>
    <row r="603" spans="1:11">
      <c r="A603" s="19" t="s">
        <v>51141</v>
      </c>
      <c r="B603" s="19" t="s">
        <v>51140</v>
      </c>
      <c r="C603" s="19">
        <v>-3.4375</v>
      </c>
      <c r="D603" s="19">
        <v>1572013372.16131</v>
      </c>
      <c r="G603" s="26">
        <f t="shared" si="49"/>
        <v>4</v>
      </c>
      <c r="H603" s="24">
        <f t="shared" si="50"/>
        <v>30023</v>
      </c>
      <c r="I603" s="13">
        <f t="shared" si="51"/>
        <v>25568.999960214122</v>
      </c>
      <c r="J603" s="20">
        <f t="shared" si="52"/>
        <v>15.265949964523315</v>
      </c>
      <c r="K603">
        <f t="shared" si="53"/>
        <v>-1.3439431993817585E-2</v>
      </c>
    </row>
    <row r="604" spans="1:11">
      <c r="A604" s="19" t="s">
        <v>51141</v>
      </c>
      <c r="B604" s="19" t="s">
        <v>51140</v>
      </c>
      <c r="C604" s="19">
        <v>-3.4296875</v>
      </c>
      <c r="D604" s="19">
        <v>1572013372.18626</v>
      </c>
      <c r="G604" s="26">
        <f t="shared" si="49"/>
        <v>4</v>
      </c>
      <c r="H604" s="24">
        <f t="shared" si="50"/>
        <v>30023</v>
      </c>
      <c r="I604" s="13">
        <f t="shared" si="51"/>
        <v>25568.999960304543</v>
      </c>
      <c r="J604" s="20">
        <f t="shared" si="52"/>
        <v>15.290899991989136</v>
      </c>
      <c r="K604">
        <f t="shared" si="53"/>
        <v>-5.6269319938175855E-3</v>
      </c>
    </row>
    <row r="605" spans="1:11">
      <c r="A605" s="19" t="s">
        <v>51141</v>
      </c>
      <c r="B605" s="19" t="s">
        <v>51140</v>
      </c>
      <c r="C605" s="19">
        <v>-3.4375</v>
      </c>
      <c r="D605" s="19">
        <v>1572013372.2126801</v>
      </c>
      <c r="G605" s="26">
        <f t="shared" si="49"/>
        <v>4</v>
      </c>
      <c r="H605" s="24">
        <f t="shared" si="50"/>
        <v>30023</v>
      </c>
      <c r="I605" s="13">
        <f t="shared" si="51"/>
        <v>25568.999960214122</v>
      </c>
      <c r="J605" s="20">
        <f t="shared" si="52"/>
        <v>15.317320108413696</v>
      </c>
      <c r="K605">
        <f t="shared" si="53"/>
        <v>-1.3439431993817585E-2</v>
      </c>
    </row>
    <row r="606" spans="1:11">
      <c r="A606" s="19" t="s">
        <v>51141</v>
      </c>
      <c r="B606" s="19" t="s">
        <v>51140</v>
      </c>
      <c r="C606" s="19">
        <v>-3.4375</v>
      </c>
      <c r="D606" s="19">
        <v>1572013372.23737</v>
      </c>
      <c r="G606" s="26">
        <f t="shared" si="49"/>
        <v>4</v>
      </c>
      <c r="H606" s="24">
        <f t="shared" si="50"/>
        <v>30023</v>
      </c>
      <c r="I606" s="13">
        <f t="shared" si="51"/>
        <v>25568.999960214122</v>
      </c>
      <c r="J606" s="20">
        <f t="shared" si="52"/>
        <v>15.342010021209717</v>
      </c>
      <c r="K606">
        <f t="shared" si="53"/>
        <v>-1.3439431993817585E-2</v>
      </c>
    </row>
    <row r="607" spans="1:11">
      <c r="A607" s="19" t="s">
        <v>51141</v>
      </c>
      <c r="B607" s="19" t="s">
        <v>51140</v>
      </c>
      <c r="C607" s="19">
        <v>-3.4296875</v>
      </c>
      <c r="D607" s="19">
        <v>1572013372.2636001</v>
      </c>
      <c r="G607" s="26">
        <f t="shared" si="49"/>
        <v>4</v>
      </c>
      <c r="H607" s="24">
        <f t="shared" si="50"/>
        <v>30023</v>
      </c>
      <c r="I607" s="13">
        <f t="shared" si="51"/>
        <v>25568.999960304543</v>
      </c>
      <c r="J607" s="20">
        <f t="shared" si="52"/>
        <v>15.368240118026733</v>
      </c>
      <c r="K607">
        <f t="shared" si="53"/>
        <v>-5.6269319938175855E-3</v>
      </c>
    </row>
    <row r="608" spans="1:11">
      <c r="A608" s="19" t="s">
        <v>51141</v>
      </c>
      <c r="B608" s="19" t="s">
        <v>51140</v>
      </c>
      <c r="C608" s="19">
        <v>-3.4375</v>
      </c>
      <c r="D608" s="19">
        <v>1572013372.2904999</v>
      </c>
      <c r="G608" s="26">
        <f t="shared" si="49"/>
        <v>4</v>
      </c>
      <c r="H608" s="24">
        <f t="shared" si="50"/>
        <v>30023</v>
      </c>
      <c r="I608" s="13">
        <f t="shared" si="51"/>
        <v>25568.999960214122</v>
      </c>
      <c r="J608" s="20">
        <f t="shared" si="52"/>
        <v>15.395139932632446</v>
      </c>
      <c r="K608">
        <f t="shared" si="53"/>
        <v>-1.3439431993817585E-2</v>
      </c>
    </row>
    <row r="609" spans="1:11">
      <c r="A609" s="19" t="s">
        <v>51141</v>
      </c>
      <c r="B609" s="19" t="s">
        <v>51140</v>
      </c>
      <c r="C609" s="19">
        <v>-3.4375</v>
      </c>
      <c r="D609" s="19">
        <v>1572013372.3180799</v>
      </c>
      <c r="G609" s="26">
        <f t="shared" si="49"/>
        <v>4</v>
      </c>
      <c r="H609" s="24">
        <f t="shared" si="50"/>
        <v>30023</v>
      </c>
      <c r="I609" s="13">
        <f t="shared" si="51"/>
        <v>25568.999960214122</v>
      </c>
      <c r="J609" s="20">
        <f t="shared" si="52"/>
        <v>15.422719955444336</v>
      </c>
      <c r="K609">
        <f t="shared" si="53"/>
        <v>-1.3439431993817585E-2</v>
      </c>
    </row>
    <row r="610" spans="1:11">
      <c r="A610" s="19" t="s">
        <v>51141</v>
      </c>
      <c r="B610" s="19" t="s">
        <v>51140</v>
      </c>
      <c r="C610" s="19">
        <v>-3.4375</v>
      </c>
      <c r="D610" s="19">
        <v>1572013372.3441999</v>
      </c>
      <c r="G610" s="26">
        <f t="shared" si="49"/>
        <v>4</v>
      </c>
      <c r="H610" s="24">
        <f t="shared" si="50"/>
        <v>30023</v>
      </c>
      <c r="I610" s="13">
        <f t="shared" si="51"/>
        <v>25568.999960214122</v>
      </c>
      <c r="J610" s="20">
        <f t="shared" si="52"/>
        <v>15.448839902877808</v>
      </c>
      <c r="K610">
        <f t="shared" si="53"/>
        <v>-1.3439431993817585E-2</v>
      </c>
    </row>
    <row r="611" spans="1:11">
      <c r="A611" s="19" t="s">
        <v>51141</v>
      </c>
      <c r="B611" s="19" t="s">
        <v>51140</v>
      </c>
      <c r="C611" s="19">
        <v>-3.4375</v>
      </c>
      <c r="D611" s="19">
        <v>1572013372.3691499</v>
      </c>
      <c r="G611" s="26">
        <f t="shared" si="49"/>
        <v>4</v>
      </c>
      <c r="H611" s="24">
        <f t="shared" si="50"/>
        <v>30023</v>
      </c>
      <c r="I611" s="13">
        <f t="shared" si="51"/>
        <v>25568.999960214122</v>
      </c>
      <c r="J611" s="20">
        <f t="shared" si="52"/>
        <v>15.473789930343628</v>
      </c>
      <c r="K611">
        <f t="shared" si="53"/>
        <v>-1.3439431993817585E-2</v>
      </c>
    </row>
    <row r="612" spans="1:11">
      <c r="A612" s="19" t="s">
        <v>51141</v>
      </c>
      <c r="B612" s="19" t="s">
        <v>51140</v>
      </c>
      <c r="C612" s="19">
        <v>-3.4296875</v>
      </c>
      <c r="D612" s="19">
        <v>1572013372.3924</v>
      </c>
      <c r="G612" s="26">
        <f t="shared" si="49"/>
        <v>4</v>
      </c>
      <c r="H612" s="24">
        <f t="shared" si="50"/>
        <v>30023</v>
      </c>
      <c r="I612" s="13">
        <f t="shared" si="51"/>
        <v>25568.999960304543</v>
      </c>
      <c r="J612" s="20">
        <f t="shared" si="52"/>
        <v>15.497040033340454</v>
      </c>
      <c r="K612">
        <f t="shared" si="53"/>
        <v>-5.6269319938175855E-3</v>
      </c>
    </row>
    <row r="613" spans="1:11">
      <c r="A613" s="19" t="s">
        <v>51141</v>
      </c>
      <c r="B613" s="19" t="s">
        <v>51140</v>
      </c>
      <c r="C613" s="19">
        <v>-3.4296875</v>
      </c>
      <c r="D613" s="19">
        <v>1572013372.41748</v>
      </c>
      <c r="G613" s="26">
        <f t="shared" si="49"/>
        <v>4</v>
      </c>
      <c r="H613" s="24">
        <f t="shared" si="50"/>
        <v>30023</v>
      </c>
      <c r="I613" s="13">
        <f t="shared" si="51"/>
        <v>25568.999960304543</v>
      </c>
      <c r="J613" s="20">
        <f t="shared" si="52"/>
        <v>15.522119998931885</v>
      </c>
      <c r="K613">
        <f t="shared" si="53"/>
        <v>-5.6269319938175855E-3</v>
      </c>
    </row>
    <row r="614" spans="1:11">
      <c r="A614" s="19" t="s">
        <v>51141</v>
      </c>
      <c r="B614" s="19" t="s">
        <v>51140</v>
      </c>
      <c r="C614" s="19">
        <v>-3.4296875</v>
      </c>
      <c r="D614" s="19">
        <v>1572013372.4431</v>
      </c>
      <c r="G614" s="26">
        <f t="shared" si="49"/>
        <v>4</v>
      </c>
      <c r="H614" s="24">
        <f t="shared" si="50"/>
        <v>30023</v>
      </c>
      <c r="I614" s="13">
        <f t="shared" si="51"/>
        <v>25568.999960304543</v>
      </c>
      <c r="J614" s="20">
        <f t="shared" si="52"/>
        <v>15.54773998260498</v>
      </c>
      <c r="K614">
        <f t="shared" si="53"/>
        <v>-5.6269319938175855E-3</v>
      </c>
    </row>
    <row r="615" spans="1:11">
      <c r="A615" s="19" t="s">
        <v>51141</v>
      </c>
      <c r="B615" s="19" t="s">
        <v>51140</v>
      </c>
      <c r="C615" s="19">
        <v>-3.4296875</v>
      </c>
      <c r="D615" s="19">
        <v>1572013372.4683499</v>
      </c>
      <c r="G615" s="26">
        <f t="shared" si="49"/>
        <v>4</v>
      </c>
      <c r="H615" s="24">
        <f t="shared" si="50"/>
        <v>30023</v>
      </c>
      <c r="I615" s="13">
        <f t="shared" si="51"/>
        <v>25568.999960304543</v>
      </c>
      <c r="J615" s="20">
        <f t="shared" si="52"/>
        <v>15.572989940643311</v>
      </c>
      <c r="K615">
        <f t="shared" si="53"/>
        <v>-5.6269319938175855E-3</v>
      </c>
    </row>
    <row r="616" spans="1:11">
      <c r="A616" s="19" t="s">
        <v>51141</v>
      </c>
      <c r="B616" s="19" t="s">
        <v>51140</v>
      </c>
      <c r="C616" s="19">
        <v>-3.4296875</v>
      </c>
      <c r="D616" s="19">
        <v>1572013372.4940801</v>
      </c>
      <c r="G616" s="26">
        <f t="shared" si="49"/>
        <v>4</v>
      </c>
      <c r="H616" s="24">
        <f t="shared" si="50"/>
        <v>30023</v>
      </c>
      <c r="I616" s="13">
        <f t="shared" si="51"/>
        <v>25568.999960304543</v>
      </c>
      <c r="J616" s="20">
        <f t="shared" si="52"/>
        <v>15.598720073699951</v>
      </c>
      <c r="K616">
        <f t="shared" si="53"/>
        <v>-5.6269319938175855E-3</v>
      </c>
    </row>
    <row r="617" spans="1:11">
      <c r="A617" s="19" t="s">
        <v>51141</v>
      </c>
      <c r="B617" s="19" t="s">
        <v>51140</v>
      </c>
      <c r="C617" s="19">
        <v>-3.4296875</v>
      </c>
      <c r="D617" s="19">
        <v>1572013372.5190301</v>
      </c>
      <c r="G617" s="26">
        <f t="shared" si="49"/>
        <v>4</v>
      </c>
      <c r="H617" s="24">
        <f t="shared" si="50"/>
        <v>30023</v>
      </c>
      <c r="I617" s="13">
        <f t="shared" si="51"/>
        <v>25568.999960304543</v>
      </c>
      <c r="J617" s="20">
        <f t="shared" si="52"/>
        <v>15.623670101165771</v>
      </c>
      <c r="K617">
        <f t="shared" si="53"/>
        <v>-5.6269319938175855E-3</v>
      </c>
    </row>
    <row r="618" spans="1:11">
      <c r="A618" s="19" t="s">
        <v>51141</v>
      </c>
      <c r="B618" s="19" t="s">
        <v>51140</v>
      </c>
      <c r="C618" s="19">
        <v>-3.4296875</v>
      </c>
      <c r="D618" s="19">
        <v>1572013372.5425</v>
      </c>
      <c r="G618" s="26">
        <f t="shared" si="49"/>
        <v>4</v>
      </c>
      <c r="H618" s="24">
        <f t="shared" si="50"/>
        <v>30023</v>
      </c>
      <c r="I618" s="13">
        <f t="shared" si="51"/>
        <v>25568.999960304543</v>
      </c>
      <c r="J618" s="20">
        <f t="shared" si="52"/>
        <v>15.647140026092529</v>
      </c>
      <c r="K618">
        <f t="shared" si="53"/>
        <v>-5.6269319938175855E-3</v>
      </c>
    </row>
    <row r="619" spans="1:11">
      <c r="A619" s="19" t="s">
        <v>51141</v>
      </c>
      <c r="B619" s="19" t="s">
        <v>51140</v>
      </c>
      <c r="C619" s="19">
        <v>-3.4296875</v>
      </c>
      <c r="D619" s="19">
        <v>1572013372.5673299</v>
      </c>
      <c r="G619" s="26">
        <f t="shared" si="49"/>
        <v>4</v>
      </c>
      <c r="H619" s="24">
        <f t="shared" si="50"/>
        <v>30023</v>
      </c>
      <c r="I619" s="13">
        <f t="shared" si="51"/>
        <v>25568.999960304543</v>
      </c>
      <c r="J619" s="20">
        <f t="shared" si="52"/>
        <v>15.671969890594482</v>
      </c>
      <c r="K619">
        <f t="shared" si="53"/>
        <v>-5.6269319938175855E-3</v>
      </c>
    </row>
    <row r="620" spans="1:11">
      <c r="A620" s="19" t="s">
        <v>51141</v>
      </c>
      <c r="B620" s="19" t="s">
        <v>51140</v>
      </c>
      <c r="C620" s="19">
        <v>-3.4296875</v>
      </c>
      <c r="D620" s="19">
        <v>1572013372.59321</v>
      </c>
      <c r="G620" s="26">
        <f t="shared" si="49"/>
        <v>4</v>
      </c>
      <c r="H620" s="24">
        <f t="shared" si="50"/>
        <v>30023</v>
      </c>
      <c r="I620" s="13">
        <f t="shared" si="51"/>
        <v>25568.999960304543</v>
      </c>
      <c r="J620" s="20">
        <f t="shared" si="52"/>
        <v>15.697849988937378</v>
      </c>
      <c r="K620">
        <f t="shared" si="53"/>
        <v>-5.6269319938175855E-3</v>
      </c>
    </row>
    <row r="621" spans="1:11">
      <c r="A621" s="19" t="s">
        <v>51141</v>
      </c>
      <c r="B621" s="19" t="s">
        <v>51140</v>
      </c>
      <c r="C621" s="19">
        <v>-3.4296875</v>
      </c>
      <c r="D621" s="19">
        <v>1572013372.6180601</v>
      </c>
      <c r="G621" s="26">
        <f t="shared" si="49"/>
        <v>4</v>
      </c>
      <c r="H621" s="24">
        <f t="shared" si="50"/>
        <v>30023</v>
      </c>
      <c r="I621" s="13">
        <f t="shared" si="51"/>
        <v>25568.999960304543</v>
      </c>
      <c r="J621" s="20">
        <f t="shared" si="52"/>
        <v>15.722700119018555</v>
      </c>
      <c r="K621">
        <f t="shared" si="53"/>
        <v>-5.6269319938175855E-3</v>
      </c>
    </row>
    <row r="622" spans="1:11">
      <c r="A622" s="19" t="s">
        <v>51141</v>
      </c>
      <c r="B622" s="19" t="s">
        <v>51140</v>
      </c>
      <c r="C622" s="19">
        <v>-3.4296875</v>
      </c>
      <c r="D622" s="19">
        <v>1572013372.64112</v>
      </c>
      <c r="G622" s="26">
        <f t="shared" si="49"/>
        <v>4</v>
      </c>
      <c r="H622" s="24">
        <f t="shared" si="50"/>
        <v>30023</v>
      </c>
      <c r="I622" s="13">
        <f t="shared" si="51"/>
        <v>25568.999960304543</v>
      </c>
      <c r="J622" s="20">
        <f t="shared" si="52"/>
        <v>15.745759963989258</v>
      </c>
      <c r="K622">
        <f t="shared" si="53"/>
        <v>-5.6269319938175855E-3</v>
      </c>
    </row>
    <row r="623" spans="1:11">
      <c r="A623" s="19" t="s">
        <v>51141</v>
      </c>
      <c r="B623" s="19" t="s">
        <v>51140</v>
      </c>
      <c r="C623" s="19">
        <v>-3.4296875</v>
      </c>
      <c r="D623" s="19">
        <v>1572013372.6661401</v>
      </c>
      <c r="G623" s="26">
        <f t="shared" si="49"/>
        <v>4</v>
      </c>
      <c r="H623" s="24">
        <f t="shared" si="50"/>
        <v>30023</v>
      </c>
      <c r="I623" s="13">
        <f t="shared" si="51"/>
        <v>25568.999960304543</v>
      </c>
      <c r="J623" s="20">
        <f t="shared" si="52"/>
        <v>15.770780086517334</v>
      </c>
      <c r="K623">
        <f t="shared" si="53"/>
        <v>-5.6269319938175855E-3</v>
      </c>
    </row>
    <row r="624" spans="1:11">
      <c r="A624" s="19" t="s">
        <v>51141</v>
      </c>
      <c r="B624" s="19" t="s">
        <v>51140</v>
      </c>
      <c r="C624" s="19">
        <v>-3.4375</v>
      </c>
      <c r="D624" s="19">
        <v>1572013372.6895199</v>
      </c>
      <c r="G624" s="26">
        <f t="shared" si="49"/>
        <v>4</v>
      </c>
      <c r="H624" s="24">
        <f t="shared" si="50"/>
        <v>30023</v>
      </c>
      <c r="I624" s="13">
        <f t="shared" si="51"/>
        <v>25568.999960214122</v>
      </c>
      <c r="J624" s="20">
        <f t="shared" si="52"/>
        <v>15.794159889221191</v>
      </c>
      <c r="K624">
        <f t="shared" si="53"/>
        <v>-1.3439431993817585E-2</v>
      </c>
    </row>
    <row r="625" spans="1:11">
      <c r="A625" s="19" t="s">
        <v>51141</v>
      </c>
      <c r="B625" s="19" t="s">
        <v>51140</v>
      </c>
      <c r="C625" s="19">
        <v>-3.4375</v>
      </c>
      <c r="D625" s="19">
        <v>1572013372.71751</v>
      </c>
      <c r="G625" s="26">
        <f t="shared" si="49"/>
        <v>4</v>
      </c>
      <c r="H625" s="24">
        <f t="shared" si="50"/>
        <v>30023</v>
      </c>
      <c r="I625" s="13">
        <f t="shared" si="51"/>
        <v>25568.999960214122</v>
      </c>
      <c r="J625" s="20">
        <f t="shared" si="52"/>
        <v>15.822149991989136</v>
      </c>
      <c r="K625">
        <f t="shared" si="53"/>
        <v>-1.3439431993817585E-2</v>
      </c>
    </row>
    <row r="626" spans="1:11">
      <c r="A626" s="19" t="s">
        <v>51141</v>
      </c>
      <c r="B626" s="19" t="s">
        <v>51140</v>
      </c>
      <c r="C626" s="19">
        <v>-3.4375</v>
      </c>
      <c r="D626" s="19">
        <v>1572013372.7432301</v>
      </c>
      <c r="G626" s="26">
        <f t="shared" ref="G626:G689" si="54">VALUE(A626)</f>
        <v>4</v>
      </c>
      <c r="H626" s="24">
        <f t="shared" ref="H626:H689" si="55">VALUE(B626)</f>
        <v>30023</v>
      </c>
      <c r="I626" s="13">
        <f t="shared" ref="I626:I689" si="56">(((C626/60)/60)/24)+DATE(1970,1,1)</f>
        <v>25568.999960214122</v>
      </c>
      <c r="J626" s="20">
        <f t="shared" ref="J626:J689" si="57">D626-MIN(D:D)</f>
        <v>15.847870111465454</v>
      </c>
      <c r="K626">
        <f t="shared" si="53"/>
        <v>-1.3439431993817585E-2</v>
      </c>
    </row>
    <row r="627" spans="1:11">
      <c r="A627" s="19" t="s">
        <v>51141</v>
      </c>
      <c r="B627" s="19" t="s">
        <v>51140</v>
      </c>
      <c r="C627" s="19">
        <v>-3.4296875</v>
      </c>
      <c r="D627" s="19">
        <v>1572013372.7683301</v>
      </c>
      <c r="G627" s="26">
        <f t="shared" si="54"/>
        <v>4</v>
      </c>
      <c r="H627" s="24">
        <f t="shared" si="55"/>
        <v>30023</v>
      </c>
      <c r="I627" s="13">
        <f t="shared" si="56"/>
        <v>25568.999960304543</v>
      </c>
      <c r="J627" s="20">
        <f t="shared" si="57"/>
        <v>15.872970104217529</v>
      </c>
      <c r="K627">
        <f t="shared" si="53"/>
        <v>-5.6269319938175855E-3</v>
      </c>
    </row>
    <row r="628" spans="1:11">
      <c r="A628" s="19" t="s">
        <v>51141</v>
      </c>
      <c r="B628" s="19" t="s">
        <v>51140</v>
      </c>
      <c r="C628" s="19">
        <v>-3.4375</v>
      </c>
      <c r="D628" s="19">
        <v>1572013372.7946501</v>
      </c>
      <c r="G628" s="26">
        <f t="shared" si="54"/>
        <v>4</v>
      </c>
      <c r="H628" s="24">
        <f t="shared" si="55"/>
        <v>30023</v>
      </c>
      <c r="I628" s="13">
        <f t="shared" si="56"/>
        <v>25568.999960214122</v>
      </c>
      <c r="J628" s="20">
        <f t="shared" si="57"/>
        <v>15.899290084838867</v>
      </c>
      <c r="K628">
        <f t="shared" si="53"/>
        <v>-1.3439431993817585E-2</v>
      </c>
    </row>
    <row r="629" spans="1:11">
      <c r="A629" s="19" t="s">
        <v>51141</v>
      </c>
      <c r="B629" s="19" t="s">
        <v>51140</v>
      </c>
      <c r="C629" s="19">
        <v>-3.4375</v>
      </c>
      <c r="D629" s="19">
        <v>1572013372.8202701</v>
      </c>
      <c r="G629" s="26">
        <f t="shared" si="54"/>
        <v>4</v>
      </c>
      <c r="H629" s="24">
        <f t="shared" si="55"/>
        <v>30023</v>
      </c>
      <c r="I629" s="13">
        <f t="shared" si="56"/>
        <v>25568.999960214122</v>
      </c>
      <c r="J629" s="20">
        <f t="shared" si="57"/>
        <v>15.924910068511963</v>
      </c>
      <c r="K629">
        <f t="shared" si="53"/>
        <v>-1.3439431993817585E-2</v>
      </c>
    </row>
    <row r="630" spans="1:11">
      <c r="A630" s="19" t="s">
        <v>51141</v>
      </c>
      <c r="B630" s="19" t="s">
        <v>51140</v>
      </c>
      <c r="C630" s="19">
        <v>-3.4296875</v>
      </c>
      <c r="D630" s="19">
        <v>1572013372.84569</v>
      </c>
      <c r="G630" s="26">
        <f t="shared" si="54"/>
        <v>4</v>
      </c>
      <c r="H630" s="24">
        <f t="shared" si="55"/>
        <v>30023</v>
      </c>
      <c r="I630" s="13">
        <f t="shared" si="56"/>
        <v>25568.999960304543</v>
      </c>
      <c r="J630" s="20">
        <f t="shared" si="57"/>
        <v>15.950330018997192</v>
      </c>
      <c r="K630">
        <f t="shared" si="53"/>
        <v>-5.6269319938175855E-3</v>
      </c>
    </row>
    <row r="631" spans="1:11">
      <c r="A631" s="19" t="s">
        <v>51141</v>
      </c>
      <c r="B631" s="19" t="s">
        <v>51140</v>
      </c>
      <c r="C631" s="19">
        <v>-3.4296875</v>
      </c>
      <c r="D631" s="19">
        <v>1572013372.8700299</v>
      </c>
      <c r="G631" s="26">
        <f t="shared" si="54"/>
        <v>4</v>
      </c>
      <c r="H631" s="24">
        <f t="shared" si="55"/>
        <v>30023</v>
      </c>
      <c r="I631" s="13">
        <f t="shared" si="56"/>
        <v>25568.999960304543</v>
      </c>
      <c r="J631" s="20">
        <f t="shared" si="57"/>
        <v>15.974669933319092</v>
      </c>
      <c r="K631">
        <f t="shared" si="53"/>
        <v>-5.6269319938175855E-3</v>
      </c>
    </row>
    <row r="632" spans="1:11">
      <c r="A632" s="19" t="s">
        <v>51141</v>
      </c>
      <c r="B632" s="19" t="s">
        <v>51140</v>
      </c>
      <c r="C632" s="19">
        <v>-3.4296875</v>
      </c>
      <c r="D632" s="19">
        <v>1572013372.8933101</v>
      </c>
      <c r="G632" s="26">
        <f t="shared" si="54"/>
        <v>4</v>
      </c>
      <c r="H632" s="24">
        <f t="shared" si="55"/>
        <v>30023</v>
      </c>
      <c r="I632" s="13">
        <f t="shared" si="56"/>
        <v>25568.999960304543</v>
      </c>
      <c r="J632" s="20">
        <f t="shared" si="57"/>
        <v>15.997950077056885</v>
      </c>
      <c r="K632">
        <f t="shared" si="53"/>
        <v>-5.6269319938175855E-3</v>
      </c>
    </row>
    <row r="633" spans="1:11">
      <c r="A633" s="19" t="s">
        <v>51141</v>
      </c>
      <c r="B633" s="19" t="s">
        <v>51140</v>
      </c>
      <c r="C633" s="19">
        <v>-3.4375</v>
      </c>
      <c r="D633" s="19">
        <v>1572013372.9184301</v>
      </c>
      <c r="G633" s="26">
        <f t="shared" si="54"/>
        <v>4</v>
      </c>
      <c r="H633" s="24">
        <f t="shared" si="55"/>
        <v>30023</v>
      </c>
      <c r="I633" s="13">
        <f t="shared" si="56"/>
        <v>25568.999960214122</v>
      </c>
      <c r="J633" s="20">
        <f t="shared" si="57"/>
        <v>16.023070096969604</v>
      </c>
      <c r="K633">
        <f t="shared" si="53"/>
        <v>-1.3439431993817585E-2</v>
      </c>
    </row>
    <row r="634" spans="1:11">
      <c r="A634" s="19" t="s">
        <v>51141</v>
      </c>
      <c r="B634" s="19" t="s">
        <v>51140</v>
      </c>
      <c r="C634" s="19">
        <v>-3.4375</v>
      </c>
      <c r="D634" s="19">
        <v>1572013372.9442899</v>
      </c>
      <c r="G634" s="26">
        <f t="shared" si="54"/>
        <v>4</v>
      </c>
      <c r="H634" s="24">
        <f t="shared" si="55"/>
        <v>30023</v>
      </c>
      <c r="I634" s="13">
        <f t="shared" si="56"/>
        <v>25568.999960214122</v>
      </c>
      <c r="J634" s="20">
        <f t="shared" si="57"/>
        <v>16.048929929733276</v>
      </c>
      <c r="K634">
        <f t="shared" si="53"/>
        <v>-1.3439431993817585E-2</v>
      </c>
    </row>
    <row r="635" spans="1:11">
      <c r="A635" s="19" t="s">
        <v>51141</v>
      </c>
      <c r="B635" s="19" t="s">
        <v>51140</v>
      </c>
      <c r="C635" s="19">
        <v>-3.4375</v>
      </c>
      <c r="D635" s="19">
        <v>1572013372.9690101</v>
      </c>
      <c r="G635" s="26">
        <f t="shared" si="54"/>
        <v>4</v>
      </c>
      <c r="H635" s="24">
        <f t="shared" si="55"/>
        <v>30023</v>
      </c>
      <c r="I635" s="13">
        <f t="shared" si="56"/>
        <v>25568.999960214122</v>
      </c>
      <c r="J635" s="20">
        <f t="shared" si="57"/>
        <v>16.073650121688843</v>
      </c>
      <c r="K635">
        <f t="shared" si="53"/>
        <v>-1.3439431993817585E-2</v>
      </c>
    </row>
    <row r="636" spans="1:11">
      <c r="A636" s="19" t="s">
        <v>51141</v>
      </c>
      <c r="B636" s="19" t="s">
        <v>51140</v>
      </c>
      <c r="C636" s="19">
        <v>-3.4296875</v>
      </c>
      <c r="D636" s="19">
        <v>1572013372.9926</v>
      </c>
      <c r="G636" s="26">
        <f t="shared" si="54"/>
        <v>4</v>
      </c>
      <c r="H636" s="24">
        <f t="shared" si="55"/>
        <v>30023</v>
      </c>
      <c r="I636" s="13">
        <f t="shared" si="56"/>
        <v>25568.999960304543</v>
      </c>
      <c r="J636" s="20">
        <f t="shared" si="57"/>
        <v>16.097239971160889</v>
      </c>
      <c r="K636">
        <f t="shared" si="53"/>
        <v>-5.6269319938175855E-3</v>
      </c>
    </row>
    <row r="637" spans="1:11">
      <c r="A637" s="19" t="s">
        <v>51141</v>
      </c>
      <c r="B637" s="19" t="s">
        <v>51140</v>
      </c>
      <c r="C637" s="19">
        <v>-3.4296875</v>
      </c>
      <c r="D637" s="19">
        <v>1572013373.01718</v>
      </c>
      <c r="G637" s="26">
        <f t="shared" si="54"/>
        <v>4</v>
      </c>
      <c r="H637" s="24">
        <f t="shared" si="55"/>
        <v>30023</v>
      </c>
      <c r="I637" s="13">
        <f t="shared" si="56"/>
        <v>25568.999960304543</v>
      </c>
      <c r="J637" s="20">
        <f t="shared" si="57"/>
        <v>16.121819972991943</v>
      </c>
      <c r="K637">
        <f t="shared" si="53"/>
        <v>-5.6269319938175855E-3</v>
      </c>
    </row>
    <row r="638" spans="1:11">
      <c r="A638" s="19" t="s">
        <v>51141</v>
      </c>
      <c r="B638" s="19" t="s">
        <v>51140</v>
      </c>
      <c r="C638" s="19">
        <v>-3.4296875</v>
      </c>
      <c r="D638" s="19">
        <v>1572013373.0401599</v>
      </c>
      <c r="G638" s="26">
        <f t="shared" si="54"/>
        <v>4</v>
      </c>
      <c r="H638" s="24">
        <f t="shared" si="55"/>
        <v>30023</v>
      </c>
      <c r="I638" s="13">
        <f t="shared" si="56"/>
        <v>25568.999960304543</v>
      </c>
      <c r="J638" s="20">
        <f t="shared" si="57"/>
        <v>16.144799947738647</v>
      </c>
      <c r="K638">
        <f t="shared" si="53"/>
        <v>-5.6269319938175855E-3</v>
      </c>
    </row>
    <row r="639" spans="1:11">
      <c r="A639" s="19" t="s">
        <v>51141</v>
      </c>
      <c r="B639" s="19" t="s">
        <v>51140</v>
      </c>
      <c r="C639" s="19">
        <v>-3.4296875</v>
      </c>
      <c r="D639" s="19">
        <v>1572013373.0655899</v>
      </c>
      <c r="G639" s="26">
        <f t="shared" si="54"/>
        <v>4</v>
      </c>
      <c r="H639" s="24">
        <f t="shared" si="55"/>
        <v>30023</v>
      </c>
      <c r="I639" s="13">
        <f t="shared" si="56"/>
        <v>25568.999960304543</v>
      </c>
      <c r="J639" s="20">
        <f t="shared" si="57"/>
        <v>16.170229911804199</v>
      </c>
      <c r="K639">
        <f t="shared" si="53"/>
        <v>-5.6269319938175855E-3</v>
      </c>
    </row>
    <row r="640" spans="1:11">
      <c r="A640" s="19" t="s">
        <v>51141</v>
      </c>
      <c r="B640" s="19" t="s">
        <v>51140</v>
      </c>
      <c r="C640" s="19">
        <v>-3.4375</v>
      </c>
      <c r="D640" s="19">
        <v>1572013373.0913601</v>
      </c>
      <c r="G640" s="26">
        <f t="shared" si="54"/>
        <v>4</v>
      </c>
      <c r="H640" s="24">
        <f t="shared" si="55"/>
        <v>30023</v>
      </c>
      <c r="I640" s="13">
        <f t="shared" si="56"/>
        <v>25568.999960214122</v>
      </c>
      <c r="J640" s="20">
        <f t="shared" si="57"/>
        <v>16.196000099182129</v>
      </c>
      <c r="K640">
        <f t="shared" si="53"/>
        <v>-1.3439431993817585E-2</v>
      </c>
    </row>
    <row r="641" spans="1:11">
      <c r="A641" s="19" t="s">
        <v>51141</v>
      </c>
      <c r="B641" s="19" t="s">
        <v>51140</v>
      </c>
      <c r="C641" s="19">
        <v>-3.4375</v>
      </c>
      <c r="D641" s="19">
        <v>1572013373.1162601</v>
      </c>
      <c r="G641" s="26">
        <f t="shared" si="54"/>
        <v>4</v>
      </c>
      <c r="H641" s="24">
        <f t="shared" si="55"/>
        <v>30023</v>
      </c>
      <c r="I641" s="13">
        <f t="shared" si="56"/>
        <v>25568.999960214122</v>
      </c>
      <c r="J641" s="20">
        <f t="shared" si="57"/>
        <v>16.220900058746338</v>
      </c>
      <c r="K641">
        <f t="shared" si="53"/>
        <v>-1.3439431993817585E-2</v>
      </c>
    </row>
    <row r="642" spans="1:11">
      <c r="A642" s="19" t="s">
        <v>51141</v>
      </c>
      <c r="B642" s="19" t="s">
        <v>51140</v>
      </c>
      <c r="C642" s="19">
        <v>-3.4296875</v>
      </c>
      <c r="D642" s="19">
        <v>1572013373.1424799</v>
      </c>
      <c r="G642" s="26">
        <f t="shared" si="54"/>
        <v>4</v>
      </c>
      <c r="H642" s="24">
        <f t="shared" si="55"/>
        <v>30023</v>
      </c>
      <c r="I642" s="13">
        <f t="shared" si="56"/>
        <v>25568.999960304543</v>
      </c>
      <c r="J642" s="20">
        <f t="shared" si="57"/>
        <v>16.247119903564453</v>
      </c>
      <c r="K642">
        <f t="shared" si="53"/>
        <v>-5.6269319938175855E-3</v>
      </c>
    </row>
    <row r="643" spans="1:11">
      <c r="A643" s="19" t="s">
        <v>51141</v>
      </c>
      <c r="B643" s="19" t="s">
        <v>51140</v>
      </c>
      <c r="C643" s="19">
        <v>-3.4296875</v>
      </c>
      <c r="D643" s="19">
        <v>1572013373.16693</v>
      </c>
      <c r="G643" s="26">
        <f t="shared" si="54"/>
        <v>4</v>
      </c>
      <c r="H643" s="24">
        <f t="shared" si="55"/>
        <v>30023</v>
      </c>
      <c r="I643" s="13">
        <f t="shared" si="56"/>
        <v>25568.999960304543</v>
      </c>
      <c r="J643" s="20">
        <f t="shared" si="57"/>
        <v>16.271569967269897</v>
      </c>
      <c r="K643">
        <f t="shared" ref="K643:K706" si="58">C643-$L$2</f>
        <v>-5.6269319938175855E-3</v>
      </c>
    </row>
    <row r="644" spans="1:11">
      <c r="A644" s="19" t="s">
        <v>51141</v>
      </c>
      <c r="B644" s="19" t="s">
        <v>51140</v>
      </c>
      <c r="C644" s="19">
        <v>-3.421875</v>
      </c>
      <c r="D644" s="19">
        <v>1572013373.1904299</v>
      </c>
      <c r="G644" s="26">
        <f t="shared" si="54"/>
        <v>4</v>
      </c>
      <c r="H644" s="24">
        <f t="shared" si="55"/>
        <v>30023</v>
      </c>
      <c r="I644" s="13">
        <f t="shared" si="56"/>
        <v>25568.999960394965</v>
      </c>
      <c r="J644" s="20">
        <f t="shared" si="57"/>
        <v>16.295069932937622</v>
      </c>
      <c r="K644">
        <f t="shared" si="58"/>
        <v>2.1855680061824145E-3</v>
      </c>
    </row>
    <row r="645" spans="1:11">
      <c r="A645" s="19" t="s">
        <v>51141</v>
      </c>
      <c r="B645" s="19" t="s">
        <v>51140</v>
      </c>
      <c r="C645" s="19">
        <v>-3.421875</v>
      </c>
      <c r="D645" s="19">
        <v>1572013373.2158301</v>
      </c>
      <c r="G645" s="26">
        <f t="shared" si="54"/>
        <v>4</v>
      </c>
      <c r="H645" s="24">
        <f t="shared" si="55"/>
        <v>30023</v>
      </c>
      <c r="I645" s="13">
        <f t="shared" si="56"/>
        <v>25568.999960394965</v>
      </c>
      <c r="J645" s="20">
        <f t="shared" si="57"/>
        <v>16.320470094680786</v>
      </c>
      <c r="K645">
        <f t="shared" si="58"/>
        <v>2.1855680061824145E-3</v>
      </c>
    </row>
    <row r="646" spans="1:11">
      <c r="A646" s="19" t="s">
        <v>51141</v>
      </c>
      <c r="B646" s="19" t="s">
        <v>51140</v>
      </c>
      <c r="C646" s="19">
        <v>-3.421875</v>
      </c>
      <c r="D646" s="19">
        <v>1572013373.2410901</v>
      </c>
      <c r="G646" s="26">
        <f t="shared" si="54"/>
        <v>4</v>
      </c>
      <c r="H646" s="24">
        <f t="shared" si="55"/>
        <v>30023</v>
      </c>
      <c r="I646" s="13">
        <f t="shared" si="56"/>
        <v>25568.999960394965</v>
      </c>
      <c r="J646" s="20">
        <f t="shared" si="57"/>
        <v>16.345730066299438</v>
      </c>
      <c r="K646">
        <f t="shared" si="58"/>
        <v>2.1855680061824145E-3</v>
      </c>
    </row>
    <row r="647" spans="1:11">
      <c r="A647" s="19" t="s">
        <v>51141</v>
      </c>
      <c r="B647" s="19" t="s">
        <v>51140</v>
      </c>
      <c r="C647" s="19">
        <v>-3.421875</v>
      </c>
      <c r="D647" s="19">
        <v>1572013373.2667501</v>
      </c>
      <c r="G647" s="26">
        <f t="shared" si="54"/>
        <v>4</v>
      </c>
      <c r="H647" s="24">
        <f t="shared" si="55"/>
        <v>30023</v>
      </c>
      <c r="I647" s="13">
        <f t="shared" si="56"/>
        <v>25568.999960394965</v>
      </c>
      <c r="J647" s="20">
        <f t="shared" si="57"/>
        <v>16.371390104293823</v>
      </c>
      <c r="K647">
        <f t="shared" si="58"/>
        <v>2.1855680061824145E-3</v>
      </c>
    </row>
    <row r="648" spans="1:11">
      <c r="A648" s="19" t="s">
        <v>51141</v>
      </c>
      <c r="B648" s="19" t="s">
        <v>51140</v>
      </c>
      <c r="C648" s="19">
        <v>-3.421875</v>
      </c>
      <c r="D648" s="19">
        <v>1572013373.29217</v>
      </c>
      <c r="G648" s="26">
        <f t="shared" si="54"/>
        <v>4</v>
      </c>
      <c r="H648" s="24">
        <f t="shared" si="55"/>
        <v>30023</v>
      </c>
      <c r="I648" s="13">
        <f t="shared" si="56"/>
        <v>25568.999960394965</v>
      </c>
      <c r="J648" s="20">
        <f t="shared" si="57"/>
        <v>16.396810054779053</v>
      </c>
      <c r="K648">
        <f t="shared" si="58"/>
        <v>2.1855680061824145E-3</v>
      </c>
    </row>
    <row r="649" spans="1:11">
      <c r="A649" s="19" t="s">
        <v>51141</v>
      </c>
      <c r="B649" s="19" t="s">
        <v>51140</v>
      </c>
      <c r="C649" s="19">
        <v>-3.421875</v>
      </c>
      <c r="D649" s="19">
        <v>1572013373.31738</v>
      </c>
      <c r="G649" s="26">
        <f t="shared" si="54"/>
        <v>4</v>
      </c>
      <c r="H649" s="24">
        <f t="shared" si="55"/>
        <v>30023</v>
      </c>
      <c r="I649" s="13">
        <f t="shared" si="56"/>
        <v>25568.999960394965</v>
      </c>
      <c r="J649" s="20">
        <f t="shared" si="57"/>
        <v>16.422019958496094</v>
      </c>
      <c r="K649">
        <f t="shared" si="58"/>
        <v>2.1855680061824145E-3</v>
      </c>
    </row>
    <row r="650" spans="1:11">
      <c r="A650" s="19" t="s">
        <v>51141</v>
      </c>
      <c r="B650" s="19" t="s">
        <v>51140</v>
      </c>
      <c r="C650" s="19">
        <v>-3.421875</v>
      </c>
      <c r="D650" s="19">
        <v>1572013373.34306</v>
      </c>
      <c r="G650" s="26">
        <f t="shared" si="54"/>
        <v>4</v>
      </c>
      <c r="H650" s="24">
        <f t="shared" si="55"/>
        <v>30023</v>
      </c>
      <c r="I650" s="13">
        <f t="shared" si="56"/>
        <v>25568.999960394965</v>
      </c>
      <c r="J650" s="20">
        <f t="shared" si="57"/>
        <v>16.447700023651123</v>
      </c>
      <c r="K650">
        <f t="shared" si="58"/>
        <v>2.1855680061824145E-3</v>
      </c>
    </row>
    <row r="651" spans="1:11">
      <c r="A651" s="19" t="s">
        <v>51141</v>
      </c>
      <c r="B651" s="19" t="s">
        <v>51140</v>
      </c>
      <c r="C651" s="19">
        <v>-3.421875</v>
      </c>
      <c r="D651" s="19">
        <v>1572013373.3680301</v>
      </c>
      <c r="G651" s="26">
        <f t="shared" si="54"/>
        <v>4</v>
      </c>
      <c r="H651" s="24">
        <f t="shared" si="55"/>
        <v>30023</v>
      </c>
      <c r="I651" s="13">
        <f t="shared" si="56"/>
        <v>25568.999960394965</v>
      </c>
      <c r="J651" s="20">
        <f t="shared" si="57"/>
        <v>16.472670078277588</v>
      </c>
      <c r="K651">
        <f t="shared" si="58"/>
        <v>2.1855680061824145E-3</v>
      </c>
    </row>
    <row r="652" spans="1:11">
      <c r="A652" s="19" t="s">
        <v>51141</v>
      </c>
      <c r="B652" s="19" t="s">
        <v>51140</v>
      </c>
      <c r="C652" s="19">
        <v>-3.421875</v>
      </c>
      <c r="D652" s="19">
        <v>1572013373.3910799</v>
      </c>
      <c r="G652" s="26">
        <f t="shared" si="54"/>
        <v>4</v>
      </c>
      <c r="H652" s="24">
        <f t="shared" si="55"/>
        <v>30023</v>
      </c>
      <c r="I652" s="13">
        <f t="shared" si="56"/>
        <v>25568.999960394965</v>
      </c>
      <c r="J652" s="20">
        <f t="shared" si="57"/>
        <v>16.495719909667969</v>
      </c>
      <c r="K652">
        <f t="shared" si="58"/>
        <v>2.1855680061824145E-3</v>
      </c>
    </row>
    <row r="653" spans="1:11">
      <c r="A653" s="19" t="s">
        <v>51141</v>
      </c>
      <c r="B653" s="19" t="s">
        <v>51140</v>
      </c>
      <c r="C653" s="19">
        <v>-3.4140625</v>
      </c>
      <c r="D653" s="19">
        <v>1572013373.4165699</v>
      </c>
      <c r="G653" s="26">
        <f t="shared" si="54"/>
        <v>4</v>
      </c>
      <c r="H653" s="24">
        <f t="shared" si="55"/>
        <v>30023</v>
      </c>
      <c r="I653" s="13">
        <f t="shared" si="56"/>
        <v>25568.999960485387</v>
      </c>
      <c r="J653" s="20">
        <f t="shared" si="57"/>
        <v>16.521209955215454</v>
      </c>
      <c r="K653">
        <f t="shared" si="58"/>
        <v>9.9980680061824145E-3</v>
      </c>
    </row>
    <row r="654" spans="1:11">
      <c r="A654" s="19" t="s">
        <v>51141</v>
      </c>
      <c r="B654" s="19" t="s">
        <v>51140</v>
      </c>
      <c r="C654" s="19">
        <v>-3.4140625</v>
      </c>
      <c r="D654" s="19">
        <v>1572013373.44225</v>
      </c>
      <c r="G654" s="26">
        <f t="shared" si="54"/>
        <v>4</v>
      </c>
      <c r="H654" s="24">
        <f t="shared" si="55"/>
        <v>30023</v>
      </c>
      <c r="I654" s="13">
        <f t="shared" si="56"/>
        <v>25568.999960485387</v>
      </c>
      <c r="J654" s="20">
        <f t="shared" si="57"/>
        <v>16.546890020370483</v>
      </c>
      <c r="K654">
        <f t="shared" si="58"/>
        <v>9.9980680061824145E-3</v>
      </c>
    </row>
    <row r="655" spans="1:11">
      <c r="A655" s="19" t="s">
        <v>51141</v>
      </c>
      <c r="B655" s="19" t="s">
        <v>51140</v>
      </c>
      <c r="C655" s="19">
        <v>-3.4140625</v>
      </c>
      <c r="D655" s="19">
        <v>1572013373.4674201</v>
      </c>
      <c r="G655" s="26">
        <f t="shared" si="54"/>
        <v>4</v>
      </c>
      <c r="H655" s="24">
        <f t="shared" si="55"/>
        <v>30023</v>
      </c>
      <c r="I655" s="13">
        <f t="shared" si="56"/>
        <v>25568.999960485387</v>
      </c>
      <c r="J655" s="20">
        <f t="shared" si="57"/>
        <v>16.572060108184814</v>
      </c>
      <c r="K655">
        <f t="shared" si="58"/>
        <v>9.9980680061824145E-3</v>
      </c>
    </row>
    <row r="656" spans="1:11">
      <c r="A656" s="19" t="s">
        <v>51141</v>
      </c>
      <c r="B656" s="19" t="s">
        <v>51140</v>
      </c>
      <c r="C656" s="19">
        <v>-3.40625</v>
      </c>
      <c r="D656" s="19">
        <v>1572013373.4934599</v>
      </c>
      <c r="G656" s="26">
        <f t="shared" si="54"/>
        <v>4</v>
      </c>
      <c r="H656" s="24">
        <f t="shared" si="55"/>
        <v>30023</v>
      </c>
      <c r="I656" s="13">
        <f t="shared" si="56"/>
        <v>25568.999960575809</v>
      </c>
      <c r="J656" s="20">
        <f t="shared" si="57"/>
        <v>16.598099946975708</v>
      </c>
      <c r="K656">
        <f t="shared" si="58"/>
        <v>1.7810568006182415E-2</v>
      </c>
    </row>
    <row r="657" spans="1:11">
      <c r="A657" s="19" t="s">
        <v>51141</v>
      </c>
      <c r="B657" s="19" t="s">
        <v>51140</v>
      </c>
      <c r="C657" s="19">
        <v>-3.4140625</v>
      </c>
      <c r="D657" s="19">
        <v>1572013373.5191901</v>
      </c>
      <c r="G657" s="26">
        <f t="shared" si="54"/>
        <v>4</v>
      </c>
      <c r="H657" s="24">
        <f t="shared" si="55"/>
        <v>30023</v>
      </c>
      <c r="I657" s="13">
        <f t="shared" si="56"/>
        <v>25568.999960485387</v>
      </c>
      <c r="J657" s="20">
        <f t="shared" si="57"/>
        <v>16.623830080032349</v>
      </c>
      <c r="K657">
        <f t="shared" si="58"/>
        <v>9.9980680061824145E-3</v>
      </c>
    </row>
    <row r="658" spans="1:11">
      <c r="A658" s="19" t="s">
        <v>51141</v>
      </c>
      <c r="B658" s="19" t="s">
        <v>51140</v>
      </c>
      <c r="C658" s="19">
        <v>-3.4140625</v>
      </c>
      <c r="D658" s="19">
        <v>1572013373.55126</v>
      </c>
      <c r="G658" s="26">
        <f t="shared" si="54"/>
        <v>4</v>
      </c>
      <c r="H658" s="24">
        <f t="shared" si="55"/>
        <v>30023</v>
      </c>
      <c r="I658" s="13">
        <f t="shared" si="56"/>
        <v>25568.999960485387</v>
      </c>
      <c r="J658" s="20">
        <f t="shared" si="57"/>
        <v>16.655900001525879</v>
      </c>
      <c r="K658">
        <f t="shared" si="58"/>
        <v>9.9980680061824145E-3</v>
      </c>
    </row>
    <row r="659" spans="1:11">
      <c r="A659" s="19" t="s">
        <v>51141</v>
      </c>
      <c r="B659" s="19" t="s">
        <v>51140</v>
      </c>
      <c r="C659" s="19">
        <v>-3.40625</v>
      </c>
      <c r="D659" s="19">
        <v>1572013373.5797801</v>
      </c>
      <c r="G659" s="26">
        <f t="shared" si="54"/>
        <v>4</v>
      </c>
      <c r="H659" s="24">
        <f t="shared" si="55"/>
        <v>30023</v>
      </c>
      <c r="I659" s="13">
        <f t="shared" si="56"/>
        <v>25568.999960575809</v>
      </c>
      <c r="J659" s="20">
        <f t="shared" si="57"/>
        <v>16.684420108795166</v>
      </c>
      <c r="K659">
        <f t="shared" si="58"/>
        <v>1.7810568006182415E-2</v>
      </c>
    </row>
    <row r="660" spans="1:11">
      <c r="A660" s="19" t="s">
        <v>51141</v>
      </c>
      <c r="B660" s="19" t="s">
        <v>51140</v>
      </c>
      <c r="C660" s="19">
        <v>-3.40625</v>
      </c>
      <c r="D660" s="19">
        <v>1572013373.6041701</v>
      </c>
      <c r="G660" s="26">
        <f t="shared" si="54"/>
        <v>4</v>
      </c>
      <c r="H660" s="24">
        <f t="shared" si="55"/>
        <v>30023</v>
      </c>
      <c r="I660" s="13">
        <f t="shared" si="56"/>
        <v>25568.999960575809</v>
      </c>
      <c r="J660" s="20">
        <f t="shared" si="57"/>
        <v>16.708810091018677</v>
      </c>
      <c r="K660">
        <f t="shared" si="58"/>
        <v>1.7810568006182415E-2</v>
      </c>
    </row>
    <row r="661" spans="1:11">
      <c r="A661" s="19" t="s">
        <v>51141</v>
      </c>
      <c r="B661" s="19" t="s">
        <v>51140</v>
      </c>
      <c r="C661" s="19">
        <v>-3.40625</v>
      </c>
      <c r="D661" s="19">
        <v>1572013373.6282799</v>
      </c>
      <c r="G661" s="26">
        <f t="shared" si="54"/>
        <v>4</v>
      </c>
      <c r="H661" s="24">
        <f t="shared" si="55"/>
        <v>30023</v>
      </c>
      <c r="I661" s="13">
        <f t="shared" si="56"/>
        <v>25568.999960575809</v>
      </c>
      <c r="J661" s="20">
        <f t="shared" si="57"/>
        <v>16.732919931411743</v>
      </c>
      <c r="K661">
        <f t="shared" si="58"/>
        <v>1.7810568006182415E-2</v>
      </c>
    </row>
    <row r="662" spans="1:11">
      <c r="A662" s="19" t="s">
        <v>51141</v>
      </c>
      <c r="B662" s="19" t="s">
        <v>51140</v>
      </c>
      <c r="C662" s="19">
        <v>-3.40625</v>
      </c>
      <c r="D662" s="19">
        <v>1572013373.6529701</v>
      </c>
      <c r="G662" s="26">
        <f t="shared" si="54"/>
        <v>4</v>
      </c>
      <c r="H662" s="24">
        <f t="shared" si="55"/>
        <v>30023</v>
      </c>
      <c r="I662" s="13">
        <f t="shared" si="56"/>
        <v>25568.999960575809</v>
      </c>
      <c r="J662" s="20">
        <f t="shared" si="57"/>
        <v>16.757610082626343</v>
      </c>
      <c r="K662">
        <f t="shared" si="58"/>
        <v>1.7810568006182415E-2</v>
      </c>
    </row>
    <row r="663" spans="1:11">
      <c r="A663" s="19" t="s">
        <v>51141</v>
      </c>
      <c r="B663" s="19" t="s">
        <v>51140</v>
      </c>
      <c r="C663" s="19">
        <v>-3.40625</v>
      </c>
      <c r="D663" s="19">
        <v>1572013373.6763799</v>
      </c>
      <c r="G663" s="26">
        <f t="shared" si="54"/>
        <v>4</v>
      </c>
      <c r="H663" s="24">
        <f t="shared" si="55"/>
        <v>30023</v>
      </c>
      <c r="I663" s="13">
        <f t="shared" si="56"/>
        <v>25568.999960575809</v>
      </c>
      <c r="J663" s="20">
        <f t="shared" si="57"/>
        <v>16.781019926071167</v>
      </c>
      <c r="K663">
        <f t="shared" si="58"/>
        <v>1.7810568006182415E-2</v>
      </c>
    </row>
    <row r="664" spans="1:11">
      <c r="A664" s="19" t="s">
        <v>51141</v>
      </c>
      <c r="B664" s="19" t="s">
        <v>51140</v>
      </c>
      <c r="C664" s="19">
        <v>-3.40625</v>
      </c>
      <c r="D664" s="19">
        <v>1572013373.7011299</v>
      </c>
      <c r="G664" s="26">
        <f t="shared" si="54"/>
        <v>4</v>
      </c>
      <c r="H664" s="24">
        <f t="shared" si="55"/>
        <v>30023</v>
      </c>
      <c r="I664" s="13">
        <f t="shared" si="56"/>
        <v>25568.999960575809</v>
      </c>
      <c r="J664" s="20">
        <f t="shared" si="57"/>
        <v>16.805769920349121</v>
      </c>
      <c r="K664">
        <f t="shared" si="58"/>
        <v>1.7810568006182415E-2</v>
      </c>
    </row>
    <row r="665" spans="1:11">
      <c r="A665" s="19" t="s">
        <v>51141</v>
      </c>
      <c r="B665" s="19" t="s">
        <v>51140</v>
      </c>
      <c r="C665" s="19">
        <v>-3.40625</v>
      </c>
      <c r="D665" s="19">
        <v>1572013373.7242601</v>
      </c>
      <c r="G665" s="26">
        <f t="shared" si="54"/>
        <v>4</v>
      </c>
      <c r="H665" s="24">
        <f t="shared" si="55"/>
        <v>30023</v>
      </c>
      <c r="I665" s="13">
        <f t="shared" si="56"/>
        <v>25568.999960575809</v>
      </c>
      <c r="J665" s="20">
        <f t="shared" si="57"/>
        <v>16.828900098800659</v>
      </c>
      <c r="K665">
        <f t="shared" si="58"/>
        <v>1.7810568006182415E-2</v>
      </c>
    </row>
    <row r="666" spans="1:11">
      <c r="A666" s="19" t="s">
        <v>51141</v>
      </c>
      <c r="B666" s="19" t="s">
        <v>51140</v>
      </c>
      <c r="C666" s="19">
        <v>-3.4140625</v>
      </c>
      <c r="D666" s="19">
        <v>1572013373.7525101</v>
      </c>
      <c r="G666" s="26">
        <f t="shared" si="54"/>
        <v>4</v>
      </c>
      <c r="H666" s="24">
        <f t="shared" si="55"/>
        <v>30023</v>
      </c>
      <c r="I666" s="13">
        <f t="shared" si="56"/>
        <v>25568.999960485387</v>
      </c>
      <c r="J666" s="20">
        <f t="shared" si="57"/>
        <v>16.857150077819824</v>
      </c>
      <c r="K666">
        <f t="shared" si="58"/>
        <v>9.9980680061824145E-3</v>
      </c>
    </row>
    <row r="667" spans="1:11">
      <c r="A667" s="19" t="s">
        <v>51141</v>
      </c>
      <c r="B667" s="19" t="s">
        <v>51140</v>
      </c>
      <c r="C667" s="19">
        <v>-3.40625</v>
      </c>
      <c r="D667" s="19">
        <v>1572013373.78529</v>
      </c>
      <c r="G667" s="26">
        <f t="shared" si="54"/>
        <v>4</v>
      </c>
      <c r="H667" s="24">
        <f t="shared" si="55"/>
        <v>30023</v>
      </c>
      <c r="I667" s="13">
        <f t="shared" si="56"/>
        <v>25568.999960575809</v>
      </c>
      <c r="J667" s="20">
        <f t="shared" si="57"/>
        <v>16.889930009841919</v>
      </c>
      <c r="K667">
        <f t="shared" si="58"/>
        <v>1.7810568006182415E-2</v>
      </c>
    </row>
    <row r="668" spans="1:11">
      <c r="A668" s="19" t="s">
        <v>51141</v>
      </c>
      <c r="B668" s="19" t="s">
        <v>51140</v>
      </c>
      <c r="C668" s="19">
        <v>-3.40625</v>
      </c>
      <c r="D668" s="19">
        <v>1572013373.8113401</v>
      </c>
      <c r="G668" s="26">
        <f t="shared" si="54"/>
        <v>4</v>
      </c>
      <c r="H668" s="24">
        <f t="shared" si="55"/>
        <v>30023</v>
      </c>
      <c r="I668" s="13">
        <f t="shared" si="56"/>
        <v>25568.999960575809</v>
      </c>
      <c r="J668" s="20">
        <f t="shared" si="57"/>
        <v>16.915980100631714</v>
      </c>
      <c r="K668">
        <f t="shared" si="58"/>
        <v>1.7810568006182415E-2</v>
      </c>
    </row>
    <row r="669" spans="1:11">
      <c r="A669" s="19" t="s">
        <v>51141</v>
      </c>
      <c r="B669" s="19" t="s">
        <v>51140</v>
      </c>
      <c r="C669" s="19">
        <v>-3.40625</v>
      </c>
      <c r="D669" s="19">
        <v>1572013373.8361299</v>
      </c>
      <c r="G669" s="26">
        <f t="shared" si="54"/>
        <v>4</v>
      </c>
      <c r="H669" s="24">
        <f t="shared" si="55"/>
        <v>30023</v>
      </c>
      <c r="I669" s="13">
        <f t="shared" si="56"/>
        <v>25568.999960575809</v>
      </c>
      <c r="J669" s="20">
        <f t="shared" si="57"/>
        <v>16.940769910812378</v>
      </c>
      <c r="K669">
        <f t="shared" si="58"/>
        <v>1.7810568006182415E-2</v>
      </c>
    </row>
    <row r="670" spans="1:11">
      <c r="A670" s="19" t="s">
        <v>51141</v>
      </c>
      <c r="B670" s="19" t="s">
        <v>51140</v>
      </c>
      <c r="C670" s="19">
        <v>-3.40625</v>
      </c>
      <c r="D670" s="19">
        <v>1572013373.8592801</v>
      </c>
      <c r="G670" s="26">
        <f t="shared" si="54"/>
        <v>4</v>
      </c>
      <c r="H670" s="24">
        <f t="shared" si="55"/>
        <v>30023</v>
      </c>
      <c r="I670" s="13">
        <f t="shared" si="56"/>
        <v>25568.999960575809</v>
      </c>
      <c r="J670" s="20">
        <f t="shared" si="57"/>
        <v>16.963920116424561</v>
      </c>
      <c r="K670">
        <f t="shared" si="58"/>
        <v>1.7810568006182415E-2</v>
      </c>
    </row>
    <row r="671" spans="1:11">
      <c r="A671" s="19" t="s">
        <v>51141</v>
      </c>
      <c r="B671" s="19" t="s">
        <v>51140</v>
      </c>
      <c r="C671" s="19">
        <v>-3.40625</v>
      </c>
      <c r="D671" s="19">
        <v>1572013373.8841801</v>
      </c>
      <c r="G671" s="26">
        <f t="shared" si="54"/>
        <v>4</v>
      </c>
      <c r="H671" s="24">
        <f t="shared" si="55"/>
        <v>30023</v>
      </c>
      <c r="I671" s="13">
        <f t="shared" si="56"/>
        <v>25568.999960575809</v>
      </c>
      <c r="J671" s="20">
        <f t="shared" si="57"/>
        <v>16.98882007598877</v>
      </c>
      <c r="K671">
        <f t="shared" si="58"/>
        <v>1.7810568006182415E-2</v>
      </c>
    </row>
    <row r="672" spans="1:11">
      <c r="A672" s="19" t="s">
        <v>51141</v>
      </c>
      <c r="B672" s="19" t="s">
        <v>51140</v>
      </c>
      <c r="C672" s="19">
        <v>-3.40625</v>
      </c>
      <c r="D672" s="19">
        <v>1572013373.91049</v>
      </c>
      <c r="G672" s="26">
        <f t="shared" si="54"/>
        <v>4</v>
      </c>
      <c r="H672" s="24">
        <f t="shared" si="55"/>
        <v>30023</v>
      </c>
      <c r="I672" s="13">
        <f t="shared" si="56"/>
        <v>25568.999960575809</v>
      </c>
      <c r="J672" s="20">
        <f t="shared" si="57"/>
        <v>17.015130043029785</v>
      </c>
      <c r="K672">
        <f t="shared" si="58"/>
        <v>1.7810568006182415E-2</v>
      </c>
    </row>
    <row r="673" spans="1:11">
      <c r="A673" s="19" t="s">
        <v>51141</v>
      </c>
      <c r="B673" s="19" t="s">
        <v>51140</v>
      </c>
      <c r="C673" s="19">
        <v>-3.40625</v>
      </c>
      <c r="D673" s="19">
        <v>1572013373.9349699</v>
      </c>
      <c r="G673" s="26">
        <f t="shared" si="54"/>
        <v>4</v>
      </c>
      <c r="H673" s="24">
        <f t="shared" si="55"/>
        <v>30023</v>
      </c>
      <c r="I673" s="13">
        <f t="shared" si="56"/>
        <v>25568.999960575809</v>
      </c>
      <c r="J673" s="20">
        <f t="shared" si="57"/>
        <v>17.039609909057617</v>
      </c>
      <c r="K673">
        <f t="shared" si="58"/>
        <v>1.7810568006182415E-2</v>
      </c>
    </row>
    <row r="674" spans="1:11">
      <c r="A674" s="19" t="s">
        <v>51141</v>
      </c>
      <c r="B674" s="19" t="s">
        <v>51140</v>
      </c>
      <c r="C674" s="19">
        <v>-3.4140625</v>
      </c>
      <c r="D674" s="19">
        <v>1572013373.9584999</v>
      </c>
      <c r="G674" s="26">
        <f t="shared" si="54"/>
        <v>4</v>
      </c>
      <c r="H674" s="24">
        <f t="shared" si="55"/>
        <v>30023</v>
      </c>
      <c r="I674" s="13">
        <f t="shared" si="56"/>
        <v>25568.999960485387</v>
      </c>
      <c r="J674" s="20">
        <f t="shared" si="57"/>
        <v>17.063139915466309</v>
      </c>
      <c r="K674">
        <f t="shared" si="58"/>
        <v>9.9980680061824145E-3</v>
      </c>
    </row>
    <row r="675" spans="1:11">
      <c r="A675" s="19" t="s">
        <v>51141</v>
      </c>
      <c r="B675" s="19" t="s">
        <v>51140</v>
      </c>
      <c r="C675" s="19">
        <v>-3.40625</v>
      </c>
      <c r="D675" s="19">
        <v>1572013373.9834199</v>
      </c>
      <c r="G675" s="26">
        <f t="shared" si="54"/>
        <v>4</v>
      </c>
      <c r="H675" s="24">
        <f t="shared" si="55"/>
        <v>30023</v>
      </c>
      <c r="I675" s="13">
        <f t="shared" si="56"/>
        <v>25568.999960575809</v>
      </c>
      <c r="J675" s="20">
        <f t="shared" si="57"/>
        <v>17.088059902191162</v>
      </c>
      <c r="K675">
        <f t="shared" si="58"/>
        <v>1.7810568006182415E-2</v>
      </c>
    </row>
    <row r="676" spans="1:11">
      <c r="A676" s="19" t="s">
        <v>51141</v>
      </c>
      <c r="B676" s="19" t="s">
        <v>51140</v>
      </c>
      <c r="C676" s="19">
        <v>-3.40625</v>
      </c>
      <c r="D676" s="19">
        <v>1572013374.0093999</v>
      </c>
      <c r="G676" s="26">
        <f t="shared" si="54"/>
        <v>4</v>
      </c>
      <c r="H676" s="24">
        <f t="shared" si="55"/>
        <v>30023</v>
      </c>
      <c r="I676" s="13">
        <f t="shared" si="56"/>
        <v>25568.999960575809</v>
      </c>
      <c r="J676" s="20">
        <f t="shared" si="57"/>
        <v>17.114039897918701</v>
      </c>
      <c r="K676">
        <f t="shared" si="58"/>
        <v>1.7810568006182415E-2</v>
      </c>
    </row>
    <row r="677" spans="1:11">
      <c r="A677" s="19" t="s">
        <v>51141</v>
      </c>
      <c r="B677" s="19" t="s">
        <v>51140</v>
      </c>
      <c r="C677" s="19">
        <v>-3.40625</v>
      </c>
      <c r="D677" s="19">
        <v>1572013374.03405</v>
      </c>
      <c r="G677" s="26">
        <f t="shared" si="54"/>
        <v>4</v>
      </c>
      <c r="H677" s="24">
        <f t="shared" si="55"/>
        <v>30023</v>
      </c>
      <c r="I677" s="13">
        <f t="shared" si="56"/>
        <v>25568.999960575809</v>
      </c>
      <c r="J677" s="20">
        <f t="shared" si="57"/>
        <v>17.138689994812012</v>
      </c>
      <c r="K677">
        <f t="shared" si="58"/>
        <v>1.7810568006182415E-2</v>
      </c>
    </row>
    <row r="678" spans="1:11">
      <c r="A678" s="19" t="s">
        <v>51141</v>
      </c>
      <c r="B678" s="19" t="s">
        <v>51140</v>
      </c>
      <c r="C678" s="19">
        <v>-3.40625</v>
      </c>
      <c r="D678" s="19">
        <v>1572013374.0604601</v>
      </c>
      <c r="G678" s="26">
        <f t="shared" si="54"/>
        <v>4</v>
      </c>
      <c r="H678" s="24">
        <f t="shared" si="55"/>
        <v>30023</v>
      </c>
      <c r="I678" s="13">
        <f t="shared" si="56"/>
        <v>25568.999960575809</v>
      </c>
      <c r="J678" s="20">
        <f t="shared" si="57"/>
        <v>17.16510009765625</v>
      </c>
      <c r="K678">
        <f t="shared" si="58"/>
        <v>1.7810568006182415E-2</v>
      </c>
    </row>
    <row r="679" spans="1:11">
      <c r="A679" s="19" t="s">
        <v>51141</v>
      </c>
      <c r="B679" s="19" t="s">
        <v>51140</v>
      </c>
      <c r="C679" s="19">
        <v>-3.40625</v>
      </c>
      <c r="D679" s="19">
        <v>1572013374.0850101</v>
      </c>
      <c r="G679" s="26">
        <f t="shared" si="54"/>
        <v>4</v>
      </c>
      <c r="H679" s="24">
        <f t="shared" si="55"/>
        <v>30023</v>
      </c>
      <c r="I679" s="13">
        <f t="shared" si="56"/>
        <v>25568.999960575809</v>
      </c>
      <c r="J679" s="20">
        <f t="shared" si="57"/>
        <v>17.189650058746338</v>
      </c>
      <c r="K679">
        <f t="shared" si="58"/>
        <v>1.7810568006182415E-2</v>
      </c>
    </row>
    <row r="680" spans="1:11">
      <c r="A680" s="19" t="s">
        <v>51141</v>
      </c>
      <c r="B680" s="19" t="s">
        <v>51140</v>
      </c>
      <c r="C680" s="19">
        <v>-3.40625</v>
      </c>
      <c r="D680" s="19">
        <v>1572013374.10817</v>
      </c>
      <c r="G680" s="26">
        <f t="shared" si="54"/>
        <v>4</v>
      </c>
      <c r="H680" s="24">
        <f t="shared" si="55"/>
        <v>30023</v>
      </c>
      <c r="I680" s="13">
        <f t="shared" si="56"/>
        <v>25568.999960575809</v>
      </c>
      <c r="J680" s="20">
        <f t="shared" si="57"/>
        <v>17.212810039520264</v>
      </c>
      <c r="K680">
        <f t="shared" si="58"/>
        <v>1.7810568006182415E-2</v>
      </c>
    </row>
    <row r="681" spans="1:11">
      <c r="A681" s="19" t="s">
        <v>51141</v>
      </c>
      <c r="B681" s="19" t="s">
        <v>51140</v>
      </c>
      <c r="C681" s="19">
        <v>-3.4140625</v>
      </c>
      <c r="D681" s="19">
        <v>1572013374.13344</v>
      </c>
      <c r="G681" s="26">
        <f t="shared" si="54"/>
        <v>4</v>
      </c>
      <c r="H681" s="24">
        <f t="shared" si="55"/>
        <v>30023</v>
      </c>
      <c r="I681" s="13">
        <f t="shared" si="56"/>
        <v>25568.999960485387</v>
      </c>
      <c r="J681" s="20">
        <f t="shared" si="57"/>
        <v>17.238080024719238</v>
      </c>
      <c r="K681">
        <f t="shared" si="58"/>
        <v>9.9980680061824145E-3</v>
      </c>
    </row>
    <row r="682" spans="1:11">
      <c r="A682" s="19" t="s">
        <v>51141</v>
      </c>
      <c r="B682" s="19" t="s">
        <v>51140</v>
      </c>
      <c r="C682" s="19">
        <v>-3.4140625</v>
      </c>
      <c r="D682" s="19">
        <v>1572013374.15944</v>
      </c>
      <c r="G682" s="26">
        <f t="shared" si="54"/>
        <v>4</v>
      </c>
      <c r="H682" s="24">
        <f t="shared" si="55"/>
        <v>30023</v>
      </c>
      <c r="I682" s="13">
        <f t="shared" si="56"/>
        <v>25568.999960485387</v>
      </c>
      <c r="J682" s="20">
        <f t="shared" si="57"/>
        <v>17.264080047607422</v>
      </c>
      <c r="K682">
        <f t="shared" si="58"/>
        <v>9.9980680061824145E-3</v>
      </c>
    </row>
    <row r="683" spans="1:11">
      <c r="A683" s="19" t="s">
        <v>51141</v>
      </c>
      <c r="B683" s="19" t="s">
        <v>51140</v>
      </c>
      <c r="C683" s="19">
        <v>-3.40625</v>
      </c>
      <c r="D683" s="19">
        <v>1572013374.18435</v>
      </c>
      <c r="G683" s="26">
        <f t="shared" si="54"/>
        <v>4</v>
      </c>
      <c r="H683" s="24">
        <f t="shared" si="55"/>
        <v>30023</v>
      </c>
      <c r="I683" s="13">
        <f t="shared" si="56"/>
        <v>25568.999960575809</v>
      </c>
      <c r="J683" s="20">
        <f t="shared" si="57"/>
        <v>17.288990020751953</v>
      </c>
      <c r="K683">
        <f t="shared" si="58"/>
        <v>1.7810568006182415E-2</v>
      </c>
    </row>
    <row r="684" spans="1:11">
      <c r="A684" s="19" t="s">
        <v>51141</v>
      </c>
      <c r="B684" s="19" t="s">
        <v>51140</v>
      </c>
      <c r="C684" s="19">
        <v>-3.3984375</v>
      </c>
      <c r="D684" s="19">
        <v>1572013374.2106199</v>
      </c>
      <c r="G684" s="26">
        <f t="shared" si="54"/>
        <v>4</v>
      </c>
      <c r="H684" s="24">
        <f t="shared" si="55"/>
        <v>30023</v>
      </c>
      <c r="I684" s="13">
        <f t="shared" si="56"/>
        <v>25568.999960666231</v>
      </c>
      <c r="J684" s="20">
        <f t="shared" si="57"/>
        <v>17.31525993347168</v>
      </c>
      <c r="K684">
        <f t="shared" si="58"/>
        <v>2.5623068006182415E-2</v>
      </c>
    </row>
    <row r="685" spans="1:11">
      <c r="A685" s="19" t="s">
        <v>51141</v>
      </c>
      <c r="B685" s="19" t="s">
        <v>51140</v>
      </c>
      <c r="C685" s="19">
        <v>-3.40625</v>
      </c>
      <c r="D685" s="19">
        <v>1572013374.23541</v>
      </c>
      <c r="G685" s="26">
        <f t="shared" si="54"/>
        <v>4</v>
      </c>
      <c r="H685" s="24">
        <f t="shared" si="55"/>
        <v>30023</v>
      </c>
      <c r="I685" s="13">
        <f t="shared" si="56"/>
        <v>25568.999960575809</v>
      </c>
      <c r="J685" s="20">
        <f t="shared" si="57"/>
        <v>17.340049982070923</v>
      </c>
      <c r="K685">
        <f t="shared" si="58"/>
        <v>1.7810568006182415E-2</v>
      </c>
    </row>
    <row r="686" spans="1:11">
      <c r="A686" s="19" t="s">
        <v>51141</v>
      </c>
      <c r="B686" s="19" t="s">
        <v>51140</v>
      </c>
      <c r="C686" s="19">
        <v>-3.40625</v>
      </c>
      <c r="D686" s="19">
        <v>1572013374.2621601</v>
      </c>
      <c r="G686" s="26">
        <f t="shared" si="54"/>
        <v>4</v>
      </c>
      <c r="H686" s="24">
        <f t="shared" si="55"/>
        <v>30023</v>
      </c>
      <c r="I686" s="13">
        <f t="shared" si="56"/>
        <v>25568.999960575809</v>
      </c>
      <c r="J686" s="20">
        <f t="shared" si="57"/>
        <v>17.36680006980896</v>
      </c>
      <c r="K686">
        <f t="shared" si="58"/>
        <v>1.7810568006182415E-2</v>
      </c>
    </row>
    <row r="687" spans="1:11">
      <c r="A687" s="19" t="s">
        <v>51141</v>
      </c>
      <c r="B687" s="19" t="s">
        <v>51140</v>
      </c>
      <c r="C687" s="19">
        <v>-3.40625</v>
      </c>
      <c r="D687" s="19">
        <v>1572013374.2885201</v>
      </c>
      <c r="G687" s="26">
        <f t="shared" si="54"/>
        <v>4</v>
      </c>
      <c r="H687" s="24">
        <f t="shared" si="55"/>
        <v>30023</v>
      </c>
      <c r="I687" s="13">
        <f t="shared" si="56"/>
        <v>25568.999960575809</v>
      </c>
      <c r="J687" s="20">
        <f t="shared" si="57"/>
        <v>17.393160104751587</v>
      </c>
      <c r="K687">
        <f t="shared" si="58"/>
        <v>1.7810568006182415E-2</v>
      </c>
    </row>
    <row r="688" spans="1:11">
      <c r="A688" s="19" t="s">
        <v>51141</v>
      </c>
      <c r="B688" s="19" t="s">
        <v>51140</v>
      </c>
      <c r="C688" s="19">
        <v>-3.40625</v>
      </c>
      <c r="D688" s="19">
        <v>1572013374.3132601</v>
      </c>
      <c r="G688" s="26">
        <f t="shared" si="54"/>
        <v>4</v>
      </c>
      <c r="H688" s="24">
        <f t="shared" si="55"/>
        <v>30023</v>
      </c>
      <c r="I688" s="13">
        <f t="shared" si="56"/>
        <v>25568.999960575809</v>
      </c>
      <c r="J688" s="20">
        <f t="shared" si="57"/>
        <v>17.417900085449219</v>
      </c>
      <c r="K688">
        <f t="shared" si="58"/>
        <v>1.7810568006182415E-2</v>
      </c>
    </row>
    <row r="689" spans="1:11">
      <c r="A689" s="19" t="s">
        <v>51141</v>
      </c>
      <c r="B689" s="19" t="s">
        <v>51140</v>
      </c>
      <c r="C689" s="19">
        <v>-3.40625</v>
      </c>
      <c r="D689" s="19">
        <v>1572013374.3394001</v>
      </c>
      <c r="G689" s="26">
        <f t="shared" si="54"/>
        <v>4</v>
      </c>
      <c r="H689" s="24">
        <f t="shared" si="55"/>
        <v>30023</v>
      </c>
      <c r="I689" s="13">
        <f t="shared" si="56"/>
        <v>25568.999960575809</v>
      </c>
      <c r="J689" s="20">
        <f t="shared" si="57"/>
        <v>17.444040060043335</v>
      </c>
      <c r="K689">
        <f t="shared" si="58"/>
        <v>1.7810568006182415E-2</v>
      </c>
    </row>
    <row r="690" spans="1:11">
      <c r="A690" s="19" t="s">
        <v>51141</v>
      </c>
      <c r="B690" s="19" t="s">
        <v>51140</v>
      </c>
      <c r="C690" s="19">
        <v>-3.40625</v>
      </c>
      <c r="D690" s="19">
        <v>1572013374.36446</v>
      </c>
      <c r="G690" s="26">
        <f t="shared" ref="G690:G753" si="59">VALUE(A690)</f>
        <v>4</v>
      </c>
      <c r="H690" s="24">
        <f t="shared" ref="H690:H753" si="60">VALUE(B690)</f>
        <v>30023</v>
      </c>
      <c r="I690" s="13">
        <f t="shared" ref="I690:I753" si="61">(((C690/60)/60)/24)+DATE(1970,1,1)</f>
        <v>25568.999960575809</v>
      </c>
      <c r="J690" s="20">
        <f t="shared" ref="J690:J753" si="62">D690-MIN(D:D)</f>
        <v>17.469099998474121</v>
      </c>
      <c r="K690">
        <f t="shared" si="58"/>
        <v>1.7810568006182415E-2</v>
      </c>
    </row>
    <row r="691" spans="1:11">
      <c r="A691" s="19" t="s">
        <v>51141</v>
      </c>
      <c r="B691" s="19" t="s">
        <v>51140</v>
      </c>
      <c r="C691" s="19">
        <v>-3.4140625</v>
      </c>
      <c r="D691" s="19">
        <v>1572013374.3903999</v>
      </c>
      <c r="G691" s="26">
        <f t="shared" si="59"/>
        <v>4</v>
      </c>
      <c r="H691" s="24">
        <f t="shared" si="60"/>
        <v>30023</v>
      </c>
      <c r="I691" s="13">
        <f t="shared" si="61"/>
        <v>25568.999960485387</v>
      </c>
      <c r="J691" s="20">
        <f t="shared" si="62"/>
        <v>17.495039939880371</v>
      </c>
      <c r="K691">
        <f t="shared" si="58"/>
        <v>9.9980680061824145E-3</v>
      </c>
    </row>
    <row r="692" spans="1:11">
      <c r="A692" s="19" t="s">
        <v>51141</v>
      </c>
      <c r="B692" s="19" t="s">
        <v>51140</v>
      </c>
      <c r="C692" s="19">
        <v>-3.4140625</v>
      </c>
      <c r="D692" s="19">
        <v>1572013374.41557</v>
      </c>
      <c r="G692" s="26">
        <f t="shared" si="59"/>
        <v>4</v>
      </c>
      <c r="H692" s="24">
        <f t="shared" si="60"/>
        <v>30023</v>
      </c>
      <c r="I692" s="13">
        <f t="shared" si="61"/>
        <v>25568.999960485387</v>
      </c>
      <c r="J692" s="20">
        <f t="shared" si="62"/>
        <v>17.520210027694702</v>
      </c>
      <c r="K692">
        <f t="shared" si="58"/>
        <v>9.9980680061824145E-3</v>
      </c>
    </row>
    <row r="693" spans="1:11">
      <c r="A693" s="19" t="s">
        <v>51141</v>
      </c>
      <c r="B693" s="19" t="s">
        <v>51140</v>
      </c>
      <c r="C693" s="19">
        <v>-3.40625</v>
      </c>
      <c r="D693" s="19">
        <v>1572013374.4430101</v>
      </c>
      <c r="G693" s="26">
        <f t="shared" si="59"/>
        <v>4</v>
      </c>
      <c r="H693" s="24">
        <f t="shared" si="60"/>
        <v>30023</v>
      </c>
      <c r="I693" s="13">
        <f t="shared" si="61"/>
        <v>25568.999960575809</v>
      </c>
      <c r="J693" s="20">
        <f t="shared" si="62"/>
        <v>17.547650098800659</v>
      </c>
      <c r="K693">
        <f t="shared" si="58"/>
        <v>1.7810568006182415E-2</v>
      </c>
    </row>
    <row r="694" spans="1:11">
      <c r="A694" s="19" t="s">
        <v>51141</v>
      </c>
      <c r="B694" s="19" t="s">
        <v>51140</v>
      </c>
      <c r="C694" s="19">
        <v>-3.40625</v>
      </c>
      <c r="D694" s="19">
        <v>1572013374.4688799</v>
      </c>
      <c r="G694" s="26">
        <f t="shared" si="59"/>
        <v>4</v>
      </c>
      <c r="H694" s="24">
        <f t="shared" si="60"/>
        <v>30023</v>
      </c>
      <c r="I694" s="13">
        <f t="shared" si="61"/>
        <v>25568.999960575809</v>
      </c>
      <c r="J694" s="20">
        <f t="shared" si="62"/>
        <v>17.573519945144653</v>
      </c>
      <c r="K694">
        <f t="shared" si="58"/>
        <v>1.7810568006182415E-2</v>
      </c>
    </row>
    <row r="695" spans="1:11">
      <c r="A695" s="19" t="s">
        <v>51141</v>
      </c>
      <c r="B695" s="19" t="s">
        <v>51140</v>
      </c>
      <c r="C695" s="19">
        <v>-3.40625</v>
      </c>
      <c r="D695" s="19">
        <v>1572013374.49225</v>
      </c>
      <c r="G695" s="26">
        <f t="shared" si="59"/>
        <v>4</v>
      </c>
      <c r="H695" s="24">
        <f t="shared" si="60"/>
        <v>30023</v>
      </c>
      <c r="I695" s="13">
        <f t="shared" si="61"/>
        <v>25568.999960575809</v>
      </c>
      <c r="J695" s="20">
        <f t="shared" si="62"/>
        <v>17.596889972686768</v>
      </c>
      <c r="K695">
        <f t="shared" si="58"/>
        <v>1.7810568006182415E-2</v>
      </c>
    </row>
    <row r="696" spans="1:11">
      <c r="A696" s="19" t="s">
        <v>51141</v>
      </c>
      <c r="B696" s="19" t="s">
        <v>51140</v>
      </c>
      <c r="C696" s="19">
        <v>-3.40625</v>
      </c>
      <c r="D696" s="19">
        <v>1572013374.51718</v>
      </c>
      <c r="G696" s="26">
        <f t="shared" si="59"/>
        <v>4</v>
      </c>
      <c r="H696" s="24">
        <f t="shared" si="60"/>
        <v>30023</v>
      </c>
      <c r="I696" s="13">
        <f t="shared" si="61"/>
        <v>25568.999960575809</v>
      </c>
      <c r="J696" s="20">
        <f t="shared" si="62"/>
        <v>17.621819972991943</v>
      </c>
      <c r="K696">
        <f t="shared" si="58"/>
        <v>1.7810568006182415E-2</v>
      </c>
    </row>
    <row r="697" spans="1:11">
      <c r="A697" s="19" t="s">
        <v>51141</v>
      </c>
      <c r="B697" s="19" t="s">
        <v>51140</v>
      </c>
      <c r="C697" s="19">
        <v>-3.4140625</v>
      </c>
      <c r="D697" s="19">
        <v>1572013374.5434999</v>
      </c>
      <c r="G697" s="26">
        <f t="shared" si="59"/>
        <v>4</v>
      </c>
      <c r="H697" s="24">
        <f t="shared" si="60"/>
        <v>30023</v>
      </c>
      <c r="I697" s="13">
        <f t="shared" si="61"/>
        <v>25568.999960485387</v>
      </c>
      <c r="J697" s="20">
        <f t="shared" si="62"/>
        <v>17.648139953613281</v>
      </c>
      <c r="K697">
        <f t="shared" si="58"/>
        <v>9.9980680061824145E-3</v>
      </c>
    </row>
    <row r="698" spans="1:11">
      <c r="A698" s="19" t="s">
        <v>51141</v>
      </c>
      <c r="B698" s="19" t="s">
        <v>51140</v>
      </c>
      <c r="C698" s="19">
        <v>-3.4140625</v>
      </c>
      <c r="D698" s="19">
        <v>1572013374.5678401</v>
      </c>
      <c r="G698" s="26">
        <f t="shared" si="59"/>
        <v>4</v>
      </c>
      <c r="H698" s="24">
        <f t="shared" si="60"/>
        <v>30023</v>
      </c>
      <c r="I698" s="13">
        <f t="shared" si="61"/>
        <v>25568.999960485387</v>
      </c>
      <c r="J698" s="20">
        <f t="shared" si="62"/>
        <v>17.67248010635376</v>
      </c>
      <c r="K698">
        <f t="shared" si="58"/>
        <v>9.9980680061824145E-3</v>
      </c>
    </row>
    <row r="699" spans="1:11">
      <c r="A699" s="19" t="s">
        <v>51141</v>
      </c>
      <c r="B699" s="19" t="s">
        <v>51140</v>
      </c>
      <c r="C699" s="19">
        <v>-3.4140625</v>
      </c>
      <c r="D699" s="19">
        <v>1572013374.59097</v>
      </c>
      <c r="G699" s="26">
        <f t="shared" si="59"/>
        <v>4</v>
      </c>
      <c r="H699" s="24">
        <f t="shared" si="60"/>
        <v>30023</v>
      </c>
      <c r="I699" s="13">
        <f t="shared" si="61"/>
        <v>25568.999960485387</v>
      </c>
      <c r="J699" s="20">
        <f t="shared" si="62"/>
        <v>17.695610046386719</v>
      </c>
      <c r="K699">
        <f t="shared" si="58"/>
        <v>9.9980680061824145E-3</v>
      </c>
    </row>
    <row r="700" spans="1:11">
      <c r="A700" s="19" t="s">
        <v>51141</v>
      </c>
      <c r="B700" s="19" t="s">
        <v>51140</v>
      </c>
      <c r="C700" s="19">
        <v>-3.4140625</v>
      </c>
      <c r="D700" s="19">
        <v>1572013374.61623</v>
      </c>
      <c r="G700" s="26">
        <f t="shared" si="59"/>
        <v>4</v>
      </c>
      <c r="H700" s="24">
        <f t="shared" si="60"/>
        <v>30023</v>
      </c>
      <c r="I700" s="13">
        <f t="shared" si="61"/>
        <v>25568.999960485387</v>
      </c>
      <c r="J700" s="20">
        <f t="shared" si="62"/>
        <v>17.720870018005371</v>
      </c>
      <c r="K700">
        <f t="shared" si="58"/>
        <v>9.9980680061824145E-3</v>
      </c>
    </row>
    <row r="701" spans="1:11">
      <c r="A701" s="19" t="s">
        <v>51141</v>
      </c>
      <c r="B701" s="19" t="s">
        <v>51140</v>
      </c>
      <c r="C701" s="19">
        <v>-3.4140625</v>
      </c>
      <c r="D701" s="19">
        <v>1572013374.6421001</v>
      </c>
      <c r="G701" s="26">
        <f t="shared" si="59"/>
        <v>4</v>
      </c>
      <c r="H701" s="24">
        <f t="shared" si="60"/>
        <v>30023</v>
      </c>
      <c r="I701" s="13">
        <f t="shared" si="61"/>
        <v>25568.999960485387</v>
      </c>
      <c r="J701" s="20">
        <f t="shared" si="62"/>
        <v>17.746740102767944</v>
      </c>
      <c r="K701">
        <f t="shared" si="58"/>
        <v>9.9980680061824145E-3</v>
      </c>
    </row>
    <row r="702" spans="1:11">
      <c r="A702" s="19" t="s">
        <v>51141</v>
      </c>
      <c r="B702" s="19" t="s">
        <v>51140</v>
      </c>
      <c r="C702" s="19">
        <v>-3.4140625</v>
      </c>
      <c r="D702" s="19">
        <v>1572013374.66728</v>
      </c>
      <c r="G702" s="26">
        <f t="shared" si="59"/>
        <v>4</v>
      </c>
      <c r="H702" s="24">
        <f t="shared" si="60"/>
        <v>30023</v>
      </c>
      <c r="I702" s="13">
        <f t="shared" si="61"/>
        <v>25568.999960485387</v>
      </c>
      <c r="J702" s="20">
        <f t="shared" si="62"/>
        <v>17.771919965744019</v>
      </c>
      <c r="K702">
        <f t="shared" si="58"/>
        <v>9.9980680061824145E-3</v>
      </c>
    </row>
    <row r="703" spans="1:11">
      <c r="A703" s="19" t="s">
        <v>51141</v>
      </c>
      <c r="B703" s="19" t="s">
        <v>51140</v>
      </c>
      <c r="C703" s="19">
        <v>-3.4140625</v>
      </c>
      <c r="D703" s="19">
        <v>1572013374.69345</v>
      </c>
      <c r="G703" s="26">
        <f t="shared" si="59"/>
        <v>4</v>
      </c>
      <c r="H703" s="24">
        <f t="shared" si="60"/>
        <v>30023</v>
      </c>
      <c r="I703" s="13">
        <f t="shared" si="61"/>
        <v>25568.999960485387</v>
      </c>
      <c r="J703" s="20">
        <f t="shared" si="62"/>
        <v>17.798089981079102</v>
      </c>
      <c r="K703">
        <f t="shared" si="58"/>
        <v>9.9980680061824145E-3</v>
      </c>
    </row>
    <row r="704" spans="1:11">
      <c r="A704" s="19" t="s">
        <v>51141</v>
      </c>
      <c r="B704" s="19" t="s">
        <v>51140</v>
      </c>
      <c r="C704" s="19">
        <v>-3.421875</v>
      </c>
      <c r="D704" s="19">
        <v>1572013374.71877</v>
      </c>
      <c r="G704" s="26">
        <f t="shared" si="59"/>
        <v>4</v>
      </c>
      <c r="H704" s="24">
        <f t="shared" si="60"/>
        <v>30023</v>
      </c>
      <c r="I704" s="13">
        <f t="shared" si="61"/>
        <v>25568.999960394965</v>
      </c>
      <c r="J704" s="20">
        <f t="shared" si="62"/>
        <v>17.823410034179688</v>
      </c>
      <c r="K704">
        <f t="shared" si="58"/>
        <v>2.1855680061824145E-3</v>
      </c>
    </row>
    <row r="705" spans="1:11">
      <c r="A705" s="19" t="s">
        <v>51141</v>
      </c>
      <c r="B705" s="19" t="s">
        <v>51140</v>
      </c>
      <c r="C705" s="19">
        <v>-3.4140625</v>
      </c>
      <c r="D705" s="19">
        <v>1572013374.74769</v>
      </c>
      <c r="G705" s="26">
        <f t="shared" si="59"/>
        <v>4</v>
      </c>
      <c r="H705" s="24">
        <f t="shared" si="60"/>
        <v>30023</v>
      </c>
      <c r="I705" s="13">
        <f t="shared" si="61"/>
        <v>25568.999960485387</v>
      </c>
      <c r="J705" s="20">
        <f t="shared" si="62"/>
        <v>17.852329969406128</v>
      </c>
      <c r="K705">
        <f t="shared" si="58"/>
        <v>9.9980680061824145E-3</v>
      </c>
    </row>
    <row r="706" spans="1:11">
      <c r="A706" s="19" t="s">
        <v>51141</v>
      </c>
      <c r="B706" s="19" t="s">
        <v>51140</v>
      </c>
      <c r="C706" s="19">
        <v>-3.4140625</v>
      </c>
      <c r="D706" s="19">
        <v>1572013374.77425</v>
      </c>
      <c r="G706" s="26">
        <f t="shared" si="59"/>
        <v>4</v>
      </c>
      <c r="H706" s="24">
        <f t="shared" si="60"/>
        <v>30023</v>
      </c>
      <c r="I706" s="13">
        <f t="shared" si="61"/>
        <v>25568.999960485387</v>
      </c>
      <c r="J706" s="20">
        <f t="shared" si="62"/>
        <v>17.878890037536621</v>
      </c>
      <c r="K706">
        <f t="shared" si="58"/>
        <v>9.9980680061824145E-3</v>
      </c>
    </row>
    <row r="707" spans="1:11">
      <c r="A707" s="19" t="s">
        <v>51141</v>
      </c>
      <c r="B707" s="19" t="s">
        <v>51140</v>
      </c>
      <c r="C707" s="19">
        <v>-3.4140625</v>
      </c>
      <c r="D707" s="19">
        <v>1572013374.79935</v>
      </c>
      <c r="G707" s="26">
        <f t="shared" si="59"/>
        <v>4</v>
      </c>
      <c r="H707" s="24">
        <f t="shared" si="60"/>
        <v>30023</v>
      </c>
      <c r="I707" s="13">
        <f t="shared" si="61"/>
        <v>25568.999960485387</v>
      </c>
      <c r="J707" s="20">
        <f t="shared" si="62"/>
        <v>17.903990030288696</v>
      </c>
      <c r="K707">
        <f t="shared" ref="K707:K770" si="63">C707-$L$2</f>
        <v>9.9980680061824145E-3</v>
      </c>
    </row>
    <row r="708" spans="1:11">
      <c r="A708" s="19" t="s">
        <v>51141</v>
      </c>
      <c r="B708" s="19" t="s">
        <v>51140</v>
      </c>
      <c r="C708" s="19">
        <v>-3.4140625</v>
      </c>
      <c r="D708" s="19">
        <v>1572013374.8220699</v>
      </c>
      <c r="G708" s="26">
        <f t="shared" si="59"/>
        <v>4</v>
      </c>
      <c r="H708" s="24">
        <f t="shared" si="60"/>
        <v>30023</v>
      </c>
      <c r="I708" s="13">
        <f t="shared" si="61"/>
        <v>25568.999960485387</v>
      </c>
      <c r="J708" s="20">
        <f t="shared" si="62"/>
        <v>17.926709890365601</v>
      </c>
      <c r="K708">
        <f t="shared" si="63"/>
        <v>9.9980680061824145E-3</v>
      </c>
    </row>
    <row r="709" spans="1:11">
      <c r="A709" s="19" t="s">
        <v>51141</v>
      </c>
      <c r="B709" s="19" t="s">
        <v>51140</v>
      </c>
      <c r="C709" s="19">
        <v>-3.4140625</v>
      </c>
      <c r="D709" s="19">
        <v>1572013374.84778</v>
      </c>
      <c r="G709" s="26">
        <f t="shared" si="59"/>
        <v>4</v>
      </c>
      <c r="H709" s="24">
        <f t="shared" si="60"/>
        <v>30023</v>
      </c>
      <c r="I709" s="13">
        <f t="shared" si="61"/>
        <v>25568.999960485387</v>
      </c>
      <c r="J709" s="20">
        <f t="shared" si="62"/>
        <v>17.952419996261597</v>
      </c>
      <c r="K709">
        <f t="shared" si="63"/>
        <v>9.9980680061824145E-3</v>
      </c>
    </row>
    <row r="710" spans="1:11">
      <c r="A710" s="19" t="s">
        <v>51141</v>
      </c>
      <c r="B710" s="19" t="s">
        <v>51140</v>
      </c>
      <c r="C710" s="19">
        <v>-3.4140625</v>
      </c>
      <c r="D710" s="19">
        <v>1572013374.8731999</v>
      </c>
      <c r="G710" s="26">
        <f t="shared" si="59"/>
        <v>4</v>
      </c>
      <c r="H710" s="24">
        <f t="shared" si="60"/>
        <v>30023</v>
      </c>
      <c r="I710" s="13">
        <f t="shared" si="61"/>
        <v>25568.999960485387</v>
      </c>
      <c r="J710" s="20">
        <f t="shared" si="62"/>
        <v>17.977839946746826</v>
      </c>
      <c r="K710">
        <f t="shared" si="63"/>
        <v>9.9980680061824145E-3</v>
      </c>
    </row>
    <row r="711" spans="1:11">
      <c r="A711" s="19" t="s">
        <v>51141</v>
      </c>
      <c r="B711" s="19" t="s">
        <v>51140</v>
      </c>
      <c r="C711" s="19">
        <v>-3.421875</v>
      </c>
      <c r="D711" s="19">
        <v>1572013374.8991899</v>
      </c>
      <c r="G711" s="26">
        <f t="shared" si="59"/>
        <v>4</v>
      </c>
      <c r="H711" s="24">
        <f t="shared" si="60"/>
        <v>30023</v>
      </c>
      <c r="I711" s="13">
        <f t="shared" si="61"/>
        <v>25568.999960394965</v>
      </c>
      <c r="J711" s="20">
        <f t="shared" si="62"/>
        <v>18.003829956054688</v>
      </c>
      <c r="K711">
        <f t="shared" si="63"/>
        <v>2.1855680061824145E-3</v>
      </c>
    </row>
    <row r="712" spans="1:11">
      <c r="A712" s="19" t="s">
        <v>51141</v>
      </c>
      <c r="B712" s="19" t="s">
        <v>51140</v>
      </c>
      <c r="C712" s="19">
        <v>-3.421875</v>
      </c>
      <c r="D712" s="19">
        <v>1572013374.9242599</v>
      </c>
      <c r="G712" s="26">
        <f t="shared" si="59"/>
        <v>4</v>
      </c>
      <c r="H712" s="24">
        <f t="shared" si="60"/>
        <v>30023</v>
      </c>
      <c r="I712" s="13">
        <f t="shared" si="61"/>
        <v>25568.999960394965</v>
      </c>
      <c r="J712" s="20">
        <f t="shared" si="62"/>
        <v>18.028899908065796</v>
      </c>
      <c r="K712">
        <f t="shared" si="63"/>
        <v>2.1855680061824145E-3</v>
      </c>
    </row>
    <row r="713" spans="1:11">
      <c r="A713" s="19" t="s">
        <v>51141</v>
      </c>
      <c r="B713" s="19" t="s">
        <v>51140</v>
      </c>
      <c r="C713" s="19">
        <v>-3.421875</v>
      </c>
      <c r="D713" s="19">
        <v>1572013374.9492099</v>
      </c>
      <c r="G713" s="26">
        <f t="shared" si="59"/>
        <v>4</v>
      </c>
      <c r="H713" s="24">
        <f t="shared" si="60"/>
        <v>30023</v>
      </c>
      <c r="I713" s="13">
        <f t="shared" si="61"/>
        <v>25568.999960394965</v>
      </c>
      <c r="J713" s="20">
        <f t="shared" si="62"/>
        <v>18.053849935531616</v>
      </c>
      <c r="K713">
        <f t="shared" si="63"/>
        <v>2.1855680061824145E-3</v>
      </c>
    </row>
    <row r="714" spans="1:11">
      <c r="A714" s="19" t="s">
        <v>51141</v>
      </c>
      <c r="B714" s="19" t="s">
        <v>51140</v>
      </c>
      <c r="C714" s="19">
        <v>-3.421875</v>
      </c>
      <c r="D714" s="19">
        <v>1572013374.97297</v>
      </c>
      <c r="G714" s="26">
        <f t="shared" si="59"/>
        <v>4</v>
      </c>
      <c r="H714" s="24">
        <f t="shared" si="60"/>
        <v>30023</v>
      </c>
      <c r="I714" s="13">
        <f t="shared" si="61"/>
        <v>25568.999960394965</v>
      </c>
      <c r="J714" s="20">
        <f t="shared" si="62"/>
        <v>18.077610015869141</v>
      </c>
      <c r="K714">
        <f t="shared" si="63"/>
        <v>2.1855680061824145E-3</v>
      </c>
    </row>
    <row r="715" spans="1:11">
      <c r="A715" s="19" t="s">
        <v>51141</v>
      </c>
      <c r="B715" s="19" t="s">
        <v>51140</v>
      </c>
      <c r="C715" s="19">
        <v>-3.4140625</v>
      </c>
      <c r="D715" s="19">
        <v>1572013374.99792</v>
      </c>
      <c r="G715" s="26">
        <f t="shared" si="59"/>
        <v>4</v>
      </c>
      <c r="H715" s="24">
        <f t="shared" si="60"/>
        <v>30023</v>
      </c>
      <c r="I715" s="13">
        <f t="shared" si="61"/>
        <v>25568.999960485387</v>
      </c>
      <c r="J715" s="20">
        <f t="shared" si="62"/>
        <v>18.102560043334961</v>
      </c>
      <c r="K715">
        <f t="shared" si="63"/>
        <v>9.9980680061824145E-3</v>
      </c>
    </row>
    <row r="716" spans="1:11">
      <c r="A716" s="19" t="s">
        <v>51141</v>
      </c>
      <c r="B716" s="19" t="s">
        <v>51140</v>
      </c>
      <c r="C716" s="19">
        <v>-3.4140625</v>
      </c>
      <c r="D716" s="19">
        <v>1572013375.0230899</v>
      </c>
      <c r="G716" s="26">
        <f t="shared" si="59"/>
        <v>4</v>
      </c>
      <c r="H716" s="24">
        <f t="shared" si="60"/>
        <v>30023</v>
      </c>
      <c r="I716" s="13">
        <f t="shared" si="61"/>
        <v>25568.999960485387</v>
      </c>
      <c r="J716" s="20">
        <f t="shared" si="62"/>
        <v>18.127729892730713</v>
      </c>
      <c r="K716">
        <f t="shared" si="63"/>
        <v>9.9980680061824145E-3</v>
      </c>
    </row>
    <row r="717" spans="1:11">
      <c r="A717" s="19" t="s">
        <v>51141</v>
      </c>
      <c r="B717" s="19" t="s">
        <v>51140</v>
      </c>
      <c r="C717" s="19">
        <v>-3.4140625</v>
      </c>
      <c r="D717" s="19">
        <v>1572013375.04861</v>
      </c>
      <c r="G717" s="26">
        <f t="shared" si="59"/>
        <v>4</v>
      </c>
      <c r="H717" s="24">
        <f t="shared" si="60"/>
        <v>30023</v>
      </c>
      <c r="I717" s="13">
        <f t="shared" si="61"/>
        <v>25568.999960485387</v>
      </c>
      <c r="J717" s="20">
        <f t="shared" si="62"/>
        <v>18.153249979019165</v>
      </c>
      <c r="K717">
        <f t="shared" si="63"/>
        <v>9.9980680061824145E-3</v>
      </c>
    </row>
    <row r="718" spans="1:11">
      <c r="A718" s="19" t="s">
        <v>51141</v>
      </c>
      <c r="B718" s="19" t="s">
        <v>51140</v>
      </c>
      <c r="C718" s="19">
        <v>-3.421875</v>
      </c>
      <c r="D718" s="19">
        <v>1572013375.0745399</v>
      </c>
      <c r="G718" s="26">
        <f t="shared" si="59"/>
        <v>4</v>
      </c>
      <c r="H718" s="24">
        <f t="shared" si="60"/>
        <v>30023</v>
      </c>
      <c r="I718" s="13">
        <f t="shared" si="61"/>
        <v>25568.999960394965</v>
      </c>
      <c r="J718" s="20">
        <f t="shared" si="62"/>
        <v>18.179179906845093</v>
      </c>
      <c r="K718">
        <f t="shared" si="63"/>
        <v>2.1855680061824145E-3</v>
      </c>
    </row>
    <row r="719" spans="1:11">
      <c r="A719" s="19" t="s">
        <v>51141</v>
      </c>
      <c r="B719" s="19" t="s">
        <v>51140</v>
      </c>
      <c r="C719" s="19">
        <v>-3.4140625</v>
      </c>
      <c r="D719" s="19">
        <v>1572013375.09969</v>
      </c>
      <c r="G719" s="26">
        <f t="shared" si="59"/>
        <v>4</v>
      </c>
      <c r="H719" s="24">
        <f t="shared" si="60"/>
        <v>30023</v>
      </c>
      <c r="I719" s="13">
        <f t="shared" si="61"/>
        <v>25568.999960485387</v>
      </c>
      <c r="J719" s="20">
        <f t="shared" si="62"/>
        <v>18.204329967498779</v>
      </c>
      <c r="K719">
        <f t="shared" si="63"/>
        <v>9.9980680061824145E-3</v>
      </c>
    </row>
    <row r="720" spans="1:11">
      <c r="A720" s="19" t="s">
        <v>51141</v>
      </c>
      <c r="B720" s="19" t="s">
        <v>51140</v>
      </c>
      <c r="C720" s="19">
        <v>-3.4140625</v>
      </c>
      <c r="D720" s="19">
        <v>1572013375.1252201</v>
      </c>
      <c r="G720" s="26">
        <f t="shared" si="59"/>
        <v>4</v>
      </c>
      <c r="H720" s="24">
        <f t="shared" si="60"/>
        <v>30023</v>
      </c>
      <c r="I720" s="13">
        <f t="shared" si="61"/>
        <v>25568.999960485387</v>
      </c>
      <c r="J720" s="20">
        <f t="shared" si="62"/>
        <v>18.229860067367554</v>
      </c>
      <c r="K720">
        <f t="shared" si="63"/>
        <v>9.9980680061824145E-3</v>
      </c>
    </row>
    <row r="721" spans="1:11">
      <c r="A721" s="19" t="s">
        <v>51141</v>
      </c>
      <c r="B721" s="19" t="s">
        <v>51140</v>
      </c>
      <c r="C721" s="19">
        <v>-3.4140625</v>
      </c>
      <c r="D721" s="19">
        <v>1572013375.1503201</v>
      </c>
      <c r="G721" s="26">
        <f t="shared" si="59"/>
        <v>4</v>
      </c>
      <c r="H721" s="24">
        <f t="shared" si="60"/>
        <v>30023</v>
      </c>
      <c r="I721" s="13">
        <f t="shared" si="61"/>
        <v>25568.999960485387</v>
      </c>
      <c r="J721" s="20">
        <f t="shared" si="62"/>
        <v>18.254960060119629</v>
      </c>
      <c r="K721">
        <f t="shared" si="63"/>
        <v>9.9980680061824145E-3</v>
      </c>
    </row>
    <row r="722" spans="1:11">
      <c r="A722" s="19" t="s">
        <v>51141</v>
      </c>
      <c r="B722" s="19" t="s">
        <v>51140</v>
      </c>
      <c r="C722" s="19">
        <v>-3.4140625</v>
      </c>
      <c r="D722" s="19">
        <v>1572013375.1763501</v>
      </c>
      <c r="G722" s="26">
        <f t="shared" si="59"/>
        <v>4</v>
      </c>
      <c r="H722" s="24">
        <f t="shared" si="60"/>
        <v>30023</v>
      </c>
      <c r="I722" s="13">
        <f t="shared" si="61"/>
        <v>25568.999960485387</v>
      </c>
      <c r="J722" s="20">
        <f t="shared" si="62"/>
        <v>18.280990123748779</v>
      </c>
      <c r="K722">
        <f t="shared" si="63"/>
        <v>9.9980680061824145E-3</v>
      </c>
    </row>
    <row r="723" spans="1:11">
      <c r="A723" s="19" t="s">
        <v>51141</v>
      </c>
      <c r="B723" s="19" t="s">
        <v>51140</v>
      </c>
      <c r="C723" s="19">
        <v>-3.40625</v>
      </c>
      <c r="D723" s="19">
        <v>1572013375.2016101</v>
      </c>
      <c r="G723" s="26">
        <f t="shared" si="59"/>
        <v>4</v>
      </c>
      <c r="H723" s="24">
        <f t="shared" si="60"/>
        <v>30023</v>
      </c>
      <c r="I723" s="13">
        <f t="shared" si="61"/>
        <v>25568.999960575809</v>
      </c>
      <c r="J723" s="20">
        <f t="shared" si="62"/>
        <v>18.306250095367432</v>
      </c>
      <c r="K723">
        <f t="shared" si="63"/>
        <v>1.7810568006182415E-2</v>
      </c>
    </row>
    <row r="724" spans="1:11">
      <c r="A724" s="19" t="s">
        <v>51141</v>
      </c>
      <c r="B724" s="19" t="s">
        <v>51140</v>
      </c>
      <c r="C724" s="19">
        <v>-3.40625</v>
      </c>
      <c r="D724" s="19">
        <v>1572013375.28896</v>
      </c>
      <c r="G724" s="26">
        <f t="shared" si="59"/>
        <v>4</v>
      </c>
      <c r="H724" s="24">
        <f t="shared" si="60"/>
        <v>30023</v>
      </c>
      <c r="I724" s="13">
        <f t="shared" si="61"/>
        <v>25568.999960575809</v>
      </c>
      <c r="J724" s="20">
        <f t="shared" si="62"/>
        <v>18.393599987030029</v>
      </c>
      <c r="K724">
        <f t="shared" si="63"/>
        <v>1.7810568006182415E-2</v>
      </c>
    </row>
    <row r="725" spans="1:11">
      <c r="A725" s="19" t="s">
        <v>51141</v>
      </c>
      <c r="B725" s="19" t="s">
        <v>51140</v>
      </c>
      <c r="C725" s="19">
        <v>-3.4140625</v>
      </c>
      <c r="D725" s="19">
        <v>1572013375.3133399</v>
      </c>
      <c r="G725" s="26">
        <f t="shared" si="59"/>
        <v>4</v>
      </c>
      <c r="H725" s="24">
        <f t="shared" si="60"/>
        <v>30023</v>
      </c>
      <c r="I725" s="13">
        <f t="shared" si="61"/>
        <v>25568.999960485387</v>
      </c>
      <c r="J725" s="20">
        <f t="shared" si="62"/>
        <v>18.417979955673218</v>
      </c>
      <c r="K725">
        <f t="shared" si="63"/>
        <v>9.9980680061824145E-3</v>
      </c>
    </row>
    <row r="726" spans="1:11">
      <c r="A726" s="19" t="s">
        <v>51141</v>
      </c>
      <c r="B726" s="19" t="s">
        <v>51140</v>
      </c>
      <c r="C726" s="19">
        <v>-3.4140625</v>
      </c>
      <c r="D726" s="19">
        <v>1572013375.3354499</v>
      </c>
      <c r="G726" s="26">
        <f t="shared" si="59"/>
        <v>4</v>
      </c>
      <c r="H726" s="24">
        <f t="shared" si="60"/>
        <v>30023</v>
      </c>
      <c r="I726" s="13">
        <f t="shared" si="61"/>
        <v>25568.999960485387</v>
      </c>
      <c r="J726" s="20">
        <f t="shared" si="62"/>
        <v>18.44008994102478</v>
      </c>
      <c r="K726">
        <f t="shared" si="63"/>
        <v>9.9980680061824145E-3</v>
      </c>
    </row>
    <row r="727" spans="1:11">
      <c r="A727" s="19" t="s">
        <v>51141</v>
      </c>
      <c r="B727" s="19" t="s">
        <v>51140</v>
      </c>
      <c r="C727" s="19">
        <v>-3.4140625</v>
      </c>
      <c r="D727" s="19">
        <v>1572013375.3564</v>
      </c>
      <c r="G727" s="26">
        <f t="shared" si="59"/>
        <v>4</v>
      </c>
      <c r="H727" s="24">
        <f t="shared" si="60"/>
        <v>30023</v>
      </c>
      <c r="I727" s="13">
        <f t="shared" si="61"/>
        <v>25568.999960485387</v>
      </c>
      <c r="J727" s="20">
        <f t="shared" si="62"/>
        <v>18.461040019989014</v>
      </c>
      <c r="K727">
        <f t="shared" si="63"/>
        <v>9.9980680061824145E-3</v>
      </c>
    </row>
    <row r="728" spans="1:11">
      <c r="A728" s="19" t="s">
        <v>51141</v>
      </c>
      <c r="B728" s="19" t="s">
        <v>51140</v>
      </c>
      <c r="C728" s="19">
        <v>-3.4140625</v>
      </c>
      <c r="D728" s="19">
        <v>1572013375.3784499</v>
      </c>
      <c r="G728" s="26">
        <f t="shared" si="59"/>
        <v>4</v>
      </c>
      <c r="H728" s="24">
        <f t="shared" si="60"/>
        <v>30023</v>
      </c>
      <c r="I728" s="13">
        <f t="shared" si="61"/>
        <v>25568.999960485387</v>
      </c>
      <c r="J728" s="20">
        <f t="shared" si="62"/>
        <v>18.483089923858643</v>
      </c>
      <c r="K728">
        <f t="shared" si="63"/>
        <v>9.9980680061824145E-3</v>
      </c>
    </row>
    <row r="729" spans="1:11">
      <c r="A729" s="19" t="s">
        <v>51141</v>
      </c>
      <c r="B729" s="19" t="s">
        <v>51140</v>
      </c>
      <c r="C729" s="19">
        <v>-3.4140625</v>
      </c>
      <c r="D729" s="19">
        <v>1572013375.3990099</v>
      </c>
      <c r="G729" s="26">
        <f t="shared" si="59"/>
        <v>4</v>
      </c>
      <c r="H729" s="24">
        <f t="shared" si="60"/>
        <v>30023</v>
      </c>
      <c r="I729" s="13">
        <f t="shared" si="61"/>
        <v>25568.999960485387</v>
      </c>
      <c r="J729" s="20">
        <f t="shared" si="62"/>
        <v>18.503649950027466</v>
      </c>
      <c r="K729">
        <f t="shared" si="63"/>
        <v>9.9980680061824145E-3</v>
      </c>
    </row>
    <row r="730" spans="1:11">
      <c r="A730" s="19" t="s">
        <v>51141</v>
      </c>
      <c r="B730" s="19" t="s">
        <v>51140</v>
      </c>
      <c r="C730" s="19">
        <v>-3.40625</v>
      </c>
      <c r="D730" s="19">
        <v>1572013375.4196301</v>
      </c>
      <c r="G730" s="26">
        <f t="shared" si="59"/>
        <v>4</v>
      </c>
      <c r="H730" s="24">
        <f t="shared" si="60"/>
        <v>30023</v>
      </c>
      <c r="I730" s="13">
        <f t="shared" si="61"/>
        <v>25568.999960575809</v>
      </c>
      <c r="J730" s="20">
        <f t="shared" si="62"/>
        <v>18.524270057678223</v>
      </c>
      <c r="K730">
        <f t="shared" si="63"/>
        <v>1.7810568006182415E-2</v>
      </c>
    </row>
    <row r="731" spans="1:11">
      <c r="A731" s="19" t="s">
        <v>51141</v>
      </c>
      <c r="B731" s="19" t="s">
        <v>51140</v>
      </c>
      <c r="C731" s="19">
        <v>-3.40625</v>
      </c>
      <c r="D731" s="19">
        <v>1572013375.44045</v>
      </c>
      <c r="G731" s="26">
        <f t="shared" si="59"/>
        <v>4</v>
      </c>
      <c r="H731" s="24">
        <f t="shared" si="60"/>
        <v>30023</v>
      </c>
      <c r="I731" s="13">
        <f t="shared" si="61"/>
        <v>25568.999960575809</v>
      </c>
      <c r="J731" s="20">
        <f t="shared" si="62"/>
        <v>18.545089960098267</v>
      </c>
      <c r="K731">
        <f t="shared" si="63"/>
        <v>1.7810568006182415E-2</v>
      </c>
    </row>
    <row r="732" spans="1:11">
      <c r="A732" s="19" t="s">
        <v>51141</v>
      </c>
      <c r="B732" s="19" t="s">
        <v>51140</v>
      </c>
      <c r="C732" s="19">
        <v>-3.40625</v>
      </c>
      <c r="D732" s="19">
        <v>1572013375.4630201</v>
      </c>
      <c r="G732" s="26">
        <f t="shared" si="59"/>
        <v>4</v>
      </c>
      <c r="H732" s="24">
        <f t="shared" si="60"/>
        <v>30023</v>
      </c>
      <c r="I732" s="13">
        <f t="shared" si="61"/>
        <v>25568.999960575809</v>
      </c>
      <c r="J732" s="20">
        <f t="shared" si="62"/>
        <v>18.567660093307495</v>
      </c>
      <c r="K732">
        <f t="shared" si="63"/>
        <v>1.7810568006182415E-2</v>
      </c>
    </row>
    <row r="733" spans="1:11">
      <c r="A733" s="19" t="s">
        <v>51141</v>
      </c>
      <c r="B733" s="19" t="s">
        <v>51140</v>
      </c>
      <c r="C733" s="19">
        <v>-3.40625</v>
      </c>
      <c r="D733" s="19">
        <v>1572013375.48295</v>
      </c>
      <c r="G733" s="26">
        <f t="shared" si="59"/>
        <v>4</v>
      </c>
      <c r="H733" s="24">
        <f t="shared" si="60"/>
        <v>30023</v>
      </c>
      <c r="I733" s="13">
        <f t="shared" si="61"/>
        <v>25568.999960575809</v>
      </c>
      <c r="J733" s="20">
        <f t="shared" si="62"/>
        <v>18.587589979171753</v>
      </c>
      <c r="K733">
        <f t="shared" si="63"/>
        <v>1.7810568006182415E-2</v>
      </c>
    </row>
    <row r="734" spans="1:11">
      <c r="A734" s="19" t="s">
        <v>51141</v>
      </c>
      <c r="B734" s="19" t="s">
        <v>51140</v>
      </c>
      <c r="C734" s="19">
        <v>-3.40625</v>
      </c>
      <c r="D734" s="19">
        <v>1572013375.5039101</v>
      </c>
      <c r="G734" s="26">
        <f t="shared" si="59"/>
        <v>4</v>
      </c>
      <c r="H734" s="24">
        <f t="shared" si="60"/>
        <v>30023</v>
      </c>
      <c r="I734" s="13">
        <f t="shared" si="61"/>
        <v>25568.999960575809</v>
      </c>
      <c r="J734" s="20">
        <f t="shared" si="62"/>
        <v>18.608550071716309</v>
      </c>
      <c r="K734">
        <f t="shared" si="63"/>
        <v>1.7810568006182415E-2</v>
      </c>
    </row>
    <row r="735" spans="1:11">
      <c r="A735" s="19" t="s">
        <v>51141</v>
      </c>
      <c r="B735" s="19" t="s">
        <v>51140</v>
      </c>
      <c r="C735" s="19">
        <v>-3.4140625</v>
      </c>
      <c r="D735" s="19">
        <v>1572013375.52514</v>
      </c>
      <c r="G735" s="26">
        <f t="shared" si="59"/>
        <v>4</v>
      </c>
      <c r="H735" s="24">
        <f t="shared" si="60"/>
        <v>30023</v>
      </c>
      <c r="I735" s="13">
        <f t="shared" si="61"/>
        <v>25568.999960485387</v>
      </c>
      <c r="J735" s="20">
        <f t="shared" si="62"/>
        <v>18.629780054092407</v>
      </c>
      <c r="K735">
        <f t="shared" si="63"/>
        <v>9.9980680061824145E-3</v>
      </c>
    </row>
    <row r="736" spans="1:11">
      <c r="A736" s="19" t="s">
        <v>51141</v>
      </c>
      <c r="B736" s="19" t="s">
        <v>51140</v>
      </c>
      <c r="C736" s="19">
        <v>-3.4140625</v>
      </c>
      <c r="D736" s="19">
        <v>1572013375.5469699</v>
      </c>
      <c r="G736" s="26">
        <f t="shared" si="59"/>
        <v>4</v>
      </c>
      <c r="H736" s="24">
        <f t="shared" si="60"/>
        <v>30023</v>
      </c>
      <c r="I736" s="13">
        <f t="shared" si="61"/>
        <v>25568.999960485387</v>
      </c>
      <c r="J736" s="20">
        <f t="shared" si="62"/>
        <v>18.651609897613525</v>
      </c>
      <c r="K736">
        <f t="shared" si="63"/>
        <v>9.9980680061824145E-3</v>
      </c>
    </row>
    <row r="737" spans="1:11">
      <c r="A737" s="19" t="s">
        <v>51141</v>
      </c>
      <c r="B737" s="19" t="s">
        <v>51140</v>
      </c>
      <c r="C737" s="19">
        <v>-3.4140625</v>
      </c>
      <c r="D737" s="19">
        <v>1572013375.5668299</v>
      </c>
      <c r="G737" s="26">
        <f t="shared" si="59"/>
        <v>4</v>
      </c>
      <c r="H737" s="24">
        <f t="shared" si="60"/>
        <v>30023</v>
      </c>
      <c r="I737" s="13">
        <f t="shared" si="61"/>
        <v>25568.999960485387</v>
      </c>
      <c r="J737" s="20">
        <f t="shared" si="62"/>
        <v>18.671469926834106</v>
      </c>
      <c r="K737">
        <f t="shared" si="63"/>
        <v>9.9980680061824145E-3</v>
      </c>
    </row>
    <row r="738" spans="1:11">
      <c r="A738" s="19" t="s">
        <v>51141</v>
      </c>
      <c r="B738" s="19" t="s">
        <v>51140</v>
      </c>
      <c r="C738" s="19">
        <v>-3.4140625</v>
      </c>
      <c r="D738" s="19">
        <v>1572013375.5878799</v>
      </c>
      <c r="G738" s="26">
        <f t="shared" si="59"/>
        <v>4</v>
      </c>
      <c r="H738" s="24">
        <f t="shared" si="60"/>
        <v>30023</v>
      </c>
      <c r="I738" s="13">
        <f t="shared" si="61"/>
        <v>25568.999960485387</v>
      </c>
      <c r="J738" s="20">
        <f t="shared" si="62"/>
        <v>18.692519903182983</v>
      </c>
      <c r="K738">
        <f t="shared" si="63"/>
        <v>9.9980680061824145E-3</v>
      </c>
    </row>
    <row r="739" spans="1:11">
      <c r="A739" s="19" t="s">
        <v>51141</v>
      </c>
      <c r="B739" s="19" t="s">
        <v>51140</v>
      </c>
      <c r="C739" s="19">
        <v>-3.4140625</v>
      </c>
      <c r="D739" s="19">
        <v>1572013375.60919</v>
      </c>
      <c r="G739" s="26">
        <f t="shared" si="59"/>
        <v>4</v>
      </c>
      <c r="H739" s="24">
        <f t="shared" si="60"/>
        <v>30023</v>
      </c>
      <c r="I739" s="13">
        <f t="shared" si="61"/>
        <v>25568.999960485387</v>
      </c>
      <c r="J739" s="20">
        <f t="shared" si="62"/>
        <v>18.71382999420166</v>
      </c>
      <c r="K739">
        <f t="shared" si="63"/>
        <v>9.9980680061824145E-3</v>
      </c>
    </row>
    <row r="740" spans="1:11">
      <c r="A740" s="19" t="s">
        <v>51141</v>
      </c>
      <c r="B740" s="19" t="s">
        <v>51140</v>
      </c>
      <c r="C740" s="19">
        <v>-3.40625</v>
      </c>
      <c r="D740" s="19">
        <v>1572013375.6312001</v>
      </c>
      <c r="G740" s="26">
        <f t="shared" si="59"/>
        <v>4</v>
      </c>
      <c r="H740" s="24">
        <f t="shared" si="60"/>
        <v>30023</v>
      </c>
      <c r="I740" s="13">
        <f t="shared" si="61"/>
        <v>25568.999960575809</v>
      </c>
      <c r="J740" s="20">
        <f t="shared" si="62"/>
        <v>18.735840082168579</v>
      </c>
      <c r="K740">
        <f t="shared" si="63"/>
        <v>1.7810568006182415E-2</v>
      </c>
    </row>
    <row r="741" spans="1:11">
      <c r="A741" s="19" t="s">
        <v>51141</v>
      </c>
      <c r="B741" s="19" t="s">
        <v>51140</v>
      </c>
      <c r="C741" s="19">
        <v>-3.40625</v>
      </c>
      <c r="D741" s="19">
        <v>1572013375.6539099</v>
      </c>
      <c r="G741" s="26">
        <f t="shared" si="59"/>
        <v>4</v>
      </c>
      <c r="H741" s="24">
        <f t="shared" si="60"/>
        <v>30023</v>
      </c>
      <c r="I741" s="13">
        <f t="shared" si="61"/>
        <v>25568.999960575809</v>
      </c>
      <c r="J741" s="20">
        <f t="shared" si="62"/>
        <v>18.758549928665161</v>
      </c>
      <c r="K741">
        <f t="shared" si="63"/>
        <v>1.7810568006182415E-2</v>
      </c>
    </row>
    <row r="742" spans="1:11">
      <c r="A742" s="19" t="s">
        <v>51141</v>
      </c>
      <c r="B742" s="19" t="s">
        <v>51140</v>
      </c>
      <c r="C742" s="19">
        <v>-3.4140625</v>
      </c>
      <c r="D742" s="19">
        <v>1572013375.67519</v>
      </c>
      <c r="G742" s="26">
        <f t="shared" si="59"/>
        <v>4</v>
      </c>
      <c r="H742" s="24">
        <f t="shared" si="60"/>
        <v>30023</v>
      </c>
      <c r="I742" s="13">
        <f t="shared" si="61"/>
        <v>25568.999960485387</v>
      </c>
      <c r="J742" s="20">
        <f t="shared" si="62"/>
        <v>18.779829978942871</v>
      </c>
      <c r="K742">
        <f t="shared" si="63"/>
        <v>9.9980680061824145E-3</v>
      </c>
    </row>
    <row r="743" spans="1:11">
      <c r="A743" s="19" t="s">
        <v>51141</v>
      </c>
      <c r="B743" s="19" t="s">
        <v>51140</v>
      </c>
      <c r="C743" s="19">
        <v>-3.40625</v>
      </c>
      <c r="D743" s="19">
        <v>1572013375.69806</v>
      </c>
      <c r="G743" s="26">
        <f t="shared" si="59"/>
        <v>4</v>
      </c>
      <c r="H743" s="24">
        <f t="shared" si="60"/>
        <v>30023</v>
      </c>
      <c r="I743" s="13">
        <f t="shared" si="61"/>
        <v>25568.999960575809</v>
      </c>
      <c r="J743" s="20">
        <f t="shared" si="62"/>
        <v>18.802700042724609</v>
      </c>
      <c r="K743">
        <f t="shared" si="63"/>
        <v>1.7810568006182415E-2</v>
      </c>
    </row>
    <row r="744" spans="1:11">
      <c r="A744" s="19" t="s">
        <v>51141</v>
      </c>
      <c r="B744" s="19" t="s">
        <v>51140</v>
      </c>
      <c r="C744" s="19">
        <v>-3.4140625</v>
      </c>
      <c r="D744" s="19">
        <v>1572013375.7200401</v>
      </c>
      <c r="G744" s="26">
        <f t="shared" si="59"/>
        <v>4</v>
      </c>
      <c r="H744" s="24">
        <f t="shared" si="60"/>
        <v>30023</v>
      </c>
      <c r="I744" s="13">
        <f t="shared" si="61"/>
        <v>25568.999960485387</v>
      </c>
      <c r="J744" s="20">
        <f t="shared" si="62"/>
        <v>18.824680089950562</v>
      </c>
      <c r="K744">
        <f t="shared" si="63"/>
        <v>9.9980680061824145E-3</v>
      </c>
    </row>
    <row r="745" spans="1:11">
      <c r="A745" s="19" t="s">
        <v>51141</v>
      </c>
      <c r="B745" s="19" t="s">
        <v>51140</v>
      </c>
      <c r="C745" s="19">
        <v>-3.40625</v>
      </c>
      <c r="D745" s="19">
        <v>1572013375.7444601</v>
      </c>
      <c r="G745" s="26">
        <f t="shared" si="59"/>
        <v>4</v>
      </c>
      <c r="H745" s="24">
        <f t="shared" si="60"/>
        <v>30023</v>
      </c>
      <c r="I745" s="13">
        <f t="shared" si="61"/>
        <v>25568.999960575809</v>
      </c>
      <c r="J745" s="20">
        <f t="shared" si="62"/>
        <v>18.849100112915039</v>
      </c>
      <c r="K745">
        <f t="shared" si="63"/>
        <v>1.7810568006182415E-2</v>
      </c>
    </row>
    <row r="746" spans="1:11">
      <c r="A746" s="19" t="s">
        <v>51141</v>
      </c>
      <c r="B746" s="19" t="s">
        <v>51140</v>
      </c>
      <c r="C746" s="19">
        <v>-3.40625</v>
      </c>
      <c r="D746" s="19">
        <v>1572013375.7715499</v>
      </c>
      <c r="G746" s="26">
        <f t="shared" si="59"/>
        <v>4</v>
      </c>
      <c r="H746" s="24">
        <f t="shared" si="60"/>
        <v>30023</v>
      </c>
      <c r="I746" s="13">
        <f t="shared" si="61"/>
        <v>25568.999960575809</v>
      </c>
      <c r="J746" s="20">
        <f t="shared" si="62"/>
        <v>18.876189947128296</v>
      </c>
      <c r="K746">
        <f t="shared" si="63"/>
        <v>1.7810568006182415E-2</v>
      </c>
    </row>
    <row r="747" spans="1:11">
      <c r="A747" s="19" t="s">
        <v>51141</v>
      </c>
      <c r="B747" s="19" t="s">
        <v>51140</v>
      </c>
      <c r="C747" s="19">
        <v>-3.4140625</v>
      </c>
      <c r="D747" s="19">
        <v>1572013375.8027699</v>
      </c>
      <c r="G747" s="26">
        <f t="shared" si="59"/>
        <v>4</v>
      </c>
      <c r="H747" s="24">
        <f t="shared" si="60"/>
        <v>30023</v>
      </c>
      <c r="I747" s="13">
        <f t="shared" si="61"/>
        <v>25568.999960485387</v>
      </c>
      <c r="J747" s="20">
        <f t="shared" si="62"/>
        <v>18.907409906387329</v>
      </c>
      <c r="K747">
        <f t="shared" si="63"/>
        <v>9.9980680061824145E-3</v>
      </c>
    </row>
    <row r="748" spans="1:11">
      <c r="A748" s="19" t="s">
        <v>51141</v>
      </c>
      <c r="B748" s="19" t="s">
        <v>51140</v>
      </c>
      <c r="C748" s="19">
        <v>-3.40625</v>
      </c>
      <c r="D748" s="19">
        <v>1572013375.8327999</v>
      </c>
      <c r="G748" s="26">
        <f t="shared" si="59"/>
        <v>4</v>
      </c>
      <c r="H748" s="24">
        <f t="shared" si="60"/>
        <v>30023</v>
      </c>
      <c r="I748" s="13">
        <f t="shared" si="61"/>
        <v>25568.999960575809</v>
      </c>
      <c r="J748" s="20">
        <f t="shared" si="62"/>
        <v>18.937439918518066</v>
      </c>
      <c r="K748">
        <f t="shared" si="63"/>
        <v>1.7810568006182415E-2</v>
      </c>
    </row>
    <row r="749" spans="1:11">
      <c r="A749" s="19" t="s">
        <v>51141</v>
      </c>
      <c r="B749" s="19" t="s">
        <v>51140</v>
      </c>
      <c r="C749" s="19">
        <v>-3.40625</v>
      </c>
      <c r="D749" s="19">
        <v>1572013375.8585801</v>
      </c>
      <c r="G749" s="26">
        <f t="shared" si="59"/>
        <v>4</v>
      </c>
      <c r="H749" s="24">
        <f t="shared" si="60"/>
        <v>30023</v>
      </c>
      <c r="I749" s="13">
        <f t="shared" si="61"/>
        <v>25568.999960575809</v>
      </c>
      <c r="J749" s="20">
        <f t="shared" si="62"/>
        <v>18.963220119476318</v>
      </c>
      <c r="K749">
        <f t="shared" si="63"/>
        <v>1.7810568006182415E-2</v>
      </c>
    </row>
    <row r="750" spans="1:11">
      <c r="A750" s="19" t="s">
        <v>51141</v>
      </c>
      <c r="B750" s="19" t="s">
        <v>51140</v>
      </c>
      <c r="C750" s="19">
        <v>-3.4140625</v>
      </c>
      <c r="D750" s="19">
        <v>1572013375.8845601</v>
      </c>
      <c r="G750" s="26">
        <f t="shared" si="59"/>
        <v>4</v>
      </c>
      <c r="H750" s="24">
        <f t="shared" si="60"/>
        <v>30023</v>
      </c>
      <c r="I750" s="13">
        <f t="shared" si="61"/>
        <v>25568.999960485387</v>
      </c>
      <c r="J750" s="20">
        <f t="shared" si="62"/>
        <v>18.989200115203857</v>
      </c>
      <c r="K750">
        <f t="shared" si="63"/>
        <v>9.9980680061824145E-3</v>
      </c>
    </row>
    <row r="751" spans="1:11">
      <c r="A751" s="19" t="s">
        <v>51141</v>
      </c>
      <c r="B751" s="19" t="s">
        <v>51140</v>
      </c>
      <c r="C751" s="19">
        <v>-3.40625</v>
      </c>
      <c r="D751" s="19">
        <v>1572013375.9078</v>
      </c>
      <c r="G751" s="26">
        <f t="shared" si="59"/>
        <v>4</v>
      </c>
      <c r="H751" s="24">
        <f t="shared" si="60"/>
        <v>30023</v>
      </c>
      <c r="I751" s="13">
        <f t="shared" si="61"/>
        <v>25568.999960575809</v>
      </c>
      <c r="J751" s="20">
        <f t="shared" si="62"/>
        <v>19.012439966201782</v>
      </c>
      <c r="K751">
        <f t="shared" si="63"/>
        <v>1.7810568006182415E-2</v>
      </c>
    </row>
    <row r="752" spans="1:11">
      <c r="A752" s="19" t="s">
        <v>51141</v>
      </c>
      <c r="B752" s="19" t="s">
        <v>51140</v>
      </c>
      <c r="C752" s="19">
        <v>-3.4140625</v>
      </c>
      <c r="D752" s="19">
        <v>1572013375.94069</v>
      </c>
      <c r="G752" s="26">
        <f t="shared" si="59"/>
        <v>4</v>
      </c>
      <c r="H752" s="24">
        <f t="shared" si="60"/>
        <v>30023</v>
      </c>
      <c r="I752" s="13">
        <f t="shared" si="61"/>
        <v>25568.999960485387</v>
      </c>
      <c r="J752" s="20">
        <f t="shared" si="62"/>
        <v>19.045330047607422</v>
      </c>
      <c r="K752">
        <f t="shared" si="63"/>
        <v>9.9980680061824145E-3</v>
      </c>
    </row>
    <row r="753" spans="1:11">
      <c r="A753" s="19" t="s">
        <v>51141</v>
      </c>
      <c r="B753" s="19" t="s">
        <v>51140</v>
      </c>
      <c r="C753" s="19">
        <v>-3.4140625</v>
      </c>
      <c r="D753" s="19">
        <v>1572013375.9686</v>
      </c>
      <c r="G753" s="26">
        <f t="shared" si="59"/>
        <v>4</v>
      </c>
      <c r="H753" s="24">
        <f t="shared" si="60"/>
        <v>30023</v>
      </c>
      <c r="I753" s="13">
        <f t="shared" si="61"/>
        <v>25568.999960485387</v>
      </c>
      <c r="J753" s="20">
        <f t="shared" si="62"/>
        <v>19.073240041732788</v>
      </c>
      <c r="K753">
        <f t="shared" si="63"/>
        <v>9.9980680061824145E-3</v>
      </c>
    </row>
    <row r="754" spans="1:11">
      <c r="A754" s="19" t="s">
        <v>51141</v>
      </c>
      <c r="B754" s="19" t="s">
        <v>51140</v>
      </c>
      <c r="C754" s="19">
        <v>-3.4140625</v>
      </c>
      <c r="D754" s="19">
        <v>1572013375.99229</v>
      </c>
      <c r="G754" s="26">
        <f t="shared" ref="G754:G817" si="64">VALUE(A754)</f>
        <v>4</v>
      </c>
      <c r="H754" s="24">
        <f t="shared" ref="H754:H817" si="65">VALUE(B754)</f>
        <v>30023</v>
      </c>
      <c r="I754" s="13">
        <f t="shared" ref="I754:I817" si="66">(((C754/60)/60)/24)+DATE(1970,1,1)</f>
        <v>25568.999960485387</v>
      </c>
      <c r="J754" s="20">
        <f t="shared" ref="J754:J817" si="67">D754-MIN(D:D)</f>
        <v>19.096930027008057</v>
      </c>
      <c r="K754">
        <f t="shared" si="63"/>
        <v>9.9980680061824145E-3</v>
      </c>
    </row>
    <row r="755" spans="1:11">
      <c r="A755" s="19" t="s">
        <v>51141</v>
      </c>
      <c r="B755" s="19" t="s">
        <v>51140</v>
      </c>
      <c r="C755" s="19">
        <v>-3.4140625</v>
      </c>
      <c r="D755" s="19">
        <v>1572013376.01735</v>
      </c>
      <c r="G755" s="26">
        <f t="shared" si="64"/>
        <v>4</v>
      </c>
      <c r="H755" s="24">
        <f t="shared" si="65"/>
        <v>30023</v>
      </c>
      <c r="I755" s="13">
        <f t="shared" si="66"/>
        <v>25568.999960485387</v>
      </c>
      <c r="J755" s="20">
        <f t="shared" si="67"/>
        <v>19.121989965438843</v>
      </c>
      <c r="K755">
        <f t="shared" si="63"/>
        <v>9.9980680061824145E-3</v>
      </c>
    </row>
    <row r="756" spans="1:11">
      <c r="A756" s="19" t="s">
        <v>51141</v>
      </c>
      <c r="B756" s="19" t="s">
        <v>51140</v>
      </c>
      <c r="C756" s="19">
        <v>-3.4140625</v>
      </c>
      <c r="D756" s="19">
        <v>1572013376.0432501</v>
      </c>
      <c r="G756" s="26">
        <f t="shared" si="64"/>
        <v>4</v>
      </c>
      <c r="H756" s="24">
        <f t="shared" si="65"/>
        <v>30023</v>
      </c>
      <c r="I756" s="13">
        <f t="shared" si="66"/>
        <v>25568.999960485387</v>
      </c>
      <c r="J756" s="20">
        <f t="shared" si="67"/>
        <v>19.147890090942383</v>
      </c>
      <c r="K756">
        <f t="shared" si="63"/>
        <v>9.9980680061824145E-3</v>
      </c>
    </row>
    <row r="757" spans="1:11">
      <c r="A757" s="19" t="s">
        <v>51141</v>
      </c>
      <c r="B757" s="19" t="s">
        <v>51140</v>
      </c>
      <c r="C757" s="19">
        <v>-3.40625</v>
      </c>
      <c r="D757" s="19">
        <v>1572013376.0681801</v>
      </c>
      <c r="G757" s="26">
        <f t="shared" si="64"/>
        <v>4</v>
      </c>
      <c r="H757" s="24">
        <f t="shared" si="65"/>
        <v>30023</v>
      </c>
      <c r="I757" s="13">
        <f t="shared" si="66"/>
        <v>25568.999960575809</v>
      </c>
      <c r="J757" s="20">
        <f t="shared" si="67"/>
        <v>19.172820091247559</v>
      </c>
      <c r="K757">
        <f t="shared" si="63"/>
        <v>1.7810568006182415E-2</v>
      </c>
    </row>
    <row r="758" spans="1:11">
      <c r="A758" s="19" t="s">
        <v>51141</v>
      </c>
      <c r="B758" s="19" t="s">
        <v>51140</v>
      </c>
      <c r="C758" s="19">
        <v>-3.4140625</v>
      </c>
      <c r="D758" s="19">
        <v>1572013376.09444</v>
      </c>
      <c r="G758" s="26">
        <f t="shared" si="64"/>
        <v>4</v>
      </c>
      <c r="H758" s="24">
        <f t="shared" si="65"/>
        <v>30023</v>
      </c>
      <c r="I758" s="13">
        <f t="shared" si="66"/>
        <v>25568.999960485387</v>
      </c>
      <c r="J758" s="20">
        <f t="shared" si="67"/>
        <v>19.199079990386963</v>
      </c>
      <c r="K758">
        <f t="shared" si="63"/>
        <v>9.9980680061824145E-3</v>
      </c>
    </row>
    <row r="759" spans="1:11">
      <c r="A759" s="19" t="s">
        <v>51141</v>
      </c>
      <c r="B759" s="19" t="s">
        <v>51140</v>
      </c>
      <c r="C759" s="19">
        <v>-3.4140625</v>
      </c>
      <c r="D759" s="19">
        <v>1572013376.1180999</v>
      </c>
      <c r="G759" s="26">
        <f t="shared" si="64"/>
        <v>4</v>
      </c>
      <c r="H759" s="24">
        <f t="shared" si="65"/>
        <v>30023</v>
      </c>
      <c r="I759" s="13">
        <f t="shared" si="66"/>
        <v>25568.999960485387</v>
      </c>
      <c r="J759" s="20">
        <f t="shared" si="67"/>
        <v>19.222739934921265</v>
      </c>
      <c r="K759">
        <f t="shared" si="63"/>
        <v>9.9980680061824145E-3</v>
      </c>
    </row>
    <row r="760" spans="1:11">
      <c r="A760" s="19" t="s">
        <v>51141</v>
      </c>
      <c r="B760" s="19" t="s">
        <v>51140</v>
      </c>
      <c r="C760" s="19">
        <v>-3.4140625</v>
      </c>
      <c r="D760" s="19">
        <v>1572013376.14218</v>
      </c>
      <c r="G760" s="26">
        <f t="shared" si="64"/>
        <v>4</v>
      </c>
      <c r="H760" s="24">
        <f t="shared" si="65"/>
        <v>30023</v>
      </c>
      <c r="I760" s="13">
        <f t="shared" si="66"/>
        <v>25568.999960485387</v>
      </c>
      <c r="J760" s="20">
        <f t="shared" si="67"/>
        <v>19.246819972991943</v>
      </c>
      <c r="K760">
        <f t="shared" si="63"/>
        <v>9.9980680061824145E-3</v>
      </c>
    </row>
    <row r="761" spans="1:11">
      <c r="A761" s="19" t="s">
        <v>51141</v>
      </c>
      <c r="B761" s="19" t="s">
        <v>51140</v>
      </c>
      <c r="C761" s="19">
        <v>-3.4140625</v>
      </c>
      <c r="D761" s="19">
        <v>1572013376.1672201</v>
      </c>
      <c r="G761" s="26">
        <f t="shared" si="64"/>
        <v>4</v>
      </c>
      <c r="H761" s="24">
        <f t="shared" si="65"/>
        <v>30023</v>
      </c>
      <c r="I761" s="13">
        <f t="shared" si="66"/>
        <v>25568.999960485387</v>
      </c>
      <c r="J761" s="20">
        <f t="shared" si="67"/>
        <v>19.271860122680664</v>
      </c>
      <c r="K761">
        <f t="shared" si="63"/>
        <v>9.9980680061824145E-3</v>
      </c>
    </row>
    <row r="762" spans="1:11">
      <c r="A762" s="19" t="s">
        <v>51141</v>
      </c>
      <c r="B762" s="19" t="s">
        <v>51140</v>
      </c>
      <c r="C762" s="19">
        <v>-3.4140625</v>
      </c>
      <c r="D762" s="19">
        <v>1572013376.19366</v>
      </c>
      <c r="G762" s="26">
        <f t="shared" si="64"/>
        <v>4</v>
      </c>
      <c r="H762" s="24">
        <f t="shared" si="65"/>
        <v>30023</v>
      </c>
      <c r="I762" s="13">
        <f t="shared" si="66"/>
        <v>25568.999960485387</v>
      </c>
      <c r="J762" s="20">
        <f t="shared" si="67"/>
        <v>19.29830002784729</v>
      </c>
      <c r="K762">
        <f t="shared" si="63"/>
        <v>9.9980680061824145E-3</v>
      </c>
    </row>
    <row r="763" spans="1:11">
      <c r="A763" s="19" t="s">
        <v>51141</v>
      </c>
      <c r="B763" s="19" t="s">
        <v>51140</v>
      </c>
      <c r="C763" s="19">
        <v>-3.40625</v>
      </c>
      <c r="D763" s="19">
        <v>1572013376.2180099</v>
      </c>
      <c r="G763" s="26">
        <f t="shared" si="64"/>
        <v>4</v>
      </c>
      <c r="H763" s="24">
        <f t="shared" si="65"/>
        <v>30023</v>
      </c>
      <c r="I763" s="13">
        <f t="shared" si="66"/>
        <v>25568.999960575809</v>
      </c>
      <c r="J763" s="20">
        <f t="shared" si="67"/>
        <v>19.322649955749512</v>
      </c>
      <c r="K763">
        <f t="shared" si="63"/>
        <v>1.7810568006182415E-2</v>
      </c>
    </row>
    <row r="764" spans="1:11">
      <c r="A764" s="19" t="s">
        <v>51141</v>
      </c>
      <c r="B764" s="19" t="s">
        <v>51140</v>
      </c>
      <c r="C764" s="19">
        <v>-3.40625</v>
      </c>
      <c r="D764" s="19">
        <v>1572013376.24421</v>
      </c>
      <c r="G764" s="26">
        <f t="shared" si="64"/>
        <v>4</v>
      </c>
      <c r="H764" s="24">
        <f t="shared" si="65"/>
        <v>30023</v>
      </c>
      <c r="I764" s="13">
        <f t="shared" si="66"/>
        <v>25568.999960575809</v>
      </c>
      <c r="J764" s="20">
        <f t="shared" si="67"/>
        <v>19.348850011825562</v>
      </c>
      <c r="K764">
        <f t="shared" si="63"/>
        <v>1.7810568006182415E-2</v>
      </c>
    </row>
    <row r="765" spans="1:11">
      <c r="A765" s="19" t="s">
        <v>51141</v>
      </c>
      <c r="B765" s="19" t="s">
        <v>51140</v>
      </c>
      <c r="C765" s="19">
        <v>-3.40625</v>
      </c>
      <c r="D765" s="19">
        <v>1572013376.26824</v>
      </c>
      <c r="G765" s="26">
        <f t="shared" si="64"/>
        <v>4</v>
      </c>
      <c r="H765" s="24">
        <f t="shared" si="65"/>
        <v>30023</v>
      </c>
      <c r="I765" s="13">
        <f t="shared" si="66"/>
        <v>25568.999960575809</v>
      </c>
      <c r="J765" s="20">
        <f t="shared" si="67"/>
        <v>19.372879981994629</v>
      </c>
      <c r="K765">
        <f t="shared" si="63"/>
        <v>1.7810568006182415E-2</v>
      </c>
    </row>
    <row r="766" spans="1:11">
      <c r="A766" s="19" t="s">
        <v>51141</v>
      </c>
      <c r="B766" s="19" t="s">
        <v>51140</v>
      </c>
      <c r="C766" s="19">
        <v>-3.40625</v>
      </c>
      <c r="D766" s="19">
        <v>1572013376.29217</v>
      </c>
      <c r="G766" s="26">
        <f t="shared" si="64"/>
        <v>4</v>
      </c>
      <c r="H766" s="24">
        <f t="shared" si="65"/>
        <v>30023</v>
      </c>
      <c r="I766" s="13">
        <f t="shared" si="66"/>
        <v>25568.999960575809</v>
      </c>
      <c r="J766" s="20">
        <f t="shared" si="67"/>
        <v>19.396810054779053</v>
      </c>
      <c r="K766">
        <f t="shared" si="63"/>
        <v>1.7810568006182415E-2</v>
      </c>
    </row>
    <row r="767" spans="1:11">
      <c r="A767" s="19" t="s">
        <v>51141</v>
      </c>
      <c r="B767" s="19" t="s">
        <v>51140</v>
      </c>
      <c r="C767" s="19">
        <v>-3.4140625</v>
      </c>
      <c r="D767" s="19">
        <v>1572013376.3173499</v>
      </c>
      <c r="G767" s="26">
        <f t="shared" si="64"/>
        <v>4</v>
      </c>
      <c r="H767" s="24">
        <f t="shared" si="65"/>
        <v>30023</v>
      </c>
      <c r="I767" s="13">
        <f t="shared" si="66"/>
        <v>25568.999960485387</v>
      </c>
      <c r="J767" s="20">
        <f t="shared" si="67"/>
        <v>19.421989917755127</v>
      </c>
      <c r="K767">
        <f t="shared" si="63"/>
        <v>9.9980680061824145E-3</v>
      </c>
    </row>
    <row r="768" spans="1:11">
      <c r="A768" s="19" t="s">
        <v>51141</v>
      </c>
      <c r="B768" s="19" t="s">
        <v>51140</v>
      </c>
      <c r="C768" s="19">
        <v>-3.4140625</v>
      </c>
      <c r="D768" s="19">
        <v>1572013376.3431101</v>
      </c>
      <c r="G768" s="26">
        <f t="shared" si="64"/>
        <v>4</v>
      </c>
      <c r="H768" s="24">
        <f t="shared" si="65"/>
        <v>30023</v>
      </c>
      <c r="I768" s="13">
        <f t="shared" si="66"/>
        <v>25568.999960485387</v>
      </c>
      <c r="J768" s="20">
        <f t="shared" si="67"/>
        <v>19.447750091552734</v>
      </c>
      <c r="K768">
        <f t="shared" si="63"/>
        <v>9.9980680061824145E-3</v>
      </c>
    </row>
    <row r="769" spans="1:11">
      <c r="A769" s="19" t="s">
        <v>51141</v>
      </c>
      <c r="B769" s="19" t="s">
        <v>51140</v>
      </c>
      <c r="C769" s="19">
        <v>-3.4140625</v>
      </c>
      <c r="D769" s="19">
        <v>1572013376.3678501</v>
      </c>
      <c r="G769" s="26">
        <f t="shared" si="64"/>
        <v>4</v>
      </c>
      <c r="H769" s="24">
        <f t="shared" si="65"/>
        <v>30023</v>
      </c>
      <c r="I769" s="13">
        <f t="shared" si="66"/>
        <v>25568.999960485387</v>
      </c>
      <c r="J769" s="20">
        <f t="shared" si="67"/>
        <v>19.472490072250366</v>
      </c>
      <c r="K769">
        <f t="shared" si="63"/>
        <v>9.9980680061824145E-3</v>
      </c>
    </row>
    <row r="770" spans="1:11">
      <c r="A770" s="19" t="s">
        <v>51141</v>
      </c>
      <c r="B770" s="19" t="s">
        <v>51140</v>
      </c>
      <c r="C770" s="19">
        <v>-3.4140625</v>
      </c>
      <c r="D770" s="19">
        <v>1572013376.3911901</v>
      </c>
      <c r="G770" s="26">
        <f t="shared" si="64"/>
        <v>4</v>
      </c>
      <c r="H770" s="24">
        <f t="shared" si="65"/>
        <v>30023</v>
      </c>
      <c r="I770" s="13">
        <f t="shared" si="66"/>
        <v>25568.999960485387</v>
      </c>
      <c r="J770" s="20">
        <f t="shared" si="67"/>
        <v>19.495830059051514</v>
      </c>
      <c r="K770">
        <f t="shared" si="63"/>
        <v>9.9980680061824145E-3</v>
      </c>
    </row>
    <row r="771" spans="1:11">
      <c r="A771" s="19" t="s">
        <v>51141</v>
      </c>
      <c r="B771" s="19" t="s">
        <v>51140</v>
      </c>
      <c r="C771" s="19">
        <v>-3.421875</v>
      </c>
      <c r="D771" s="19">
        <v>1572013376.4172299</v>
      </c>
      <c r="G771" s="26">
        <f t="shared" si="64"/>
        <v>4</v>
      </c>
      <c r="H771" s="24">
        <f t="shared" si="65"/>
        <v>30023</v>
      </c>
      <c r="I771" s="13">
        <f t="shared" si="66"/>
        <v>25568.999960394965</v>
      </c>
      <c r="J771" s="20">
        <f t="shared" si="67"/>
        <v>19.521869897842407</v>
      </c>
      <c r="K771">
        <f t="shared" ref="K771:K834" si="68">C771-$L$2</f>
        <v>2.1855680061824145E-3</v>
      </c>
    </row>
    <row r="772" spans="1:11">
      <c r="A772" s="19" t="s">
        <v>51141</v>
      </c>
      <c r="B772" s="19" t="s">
        <v>51140</v>
      </c>
      <c r="C772" s="19">
        <v>-3.40625</v>
      </c>
      <c r="D772" s="19">
        <v>1572013376.4427199</v>
      </c>
      <c r="G772" s="26">
        <f t="shared" si="64"/>
        <v>4</v>
      </c>
      <c r="H772" s="24">
        <f t="shared" si="65"/>
        <v>30023</v>
      </c>
      <c r="I772" s="13">
        <f t="shared" si="66"/>
        <v>25568.999960575809</v>
      </c>
      <c r="J772" s="20">
        <f t="shared" si="67"/>
        <v>19.547359943389893</v>
      </c>
      <c r="K772">
        <f t="shared" si="68"/>
        <v>1.7810568006182415E-2</v>
      </c>
    </row>
    <row r="773" spans="1:11">
      <c r="A773" s="19" t="s">
        <v>51141</v>
      </c>
      <c r="B773" s="19" t="s">
        <v>51140</v>
      </c>
      <c r="C773" s="19">
        <v>-3.40625</v>
      </c>
      <c r="D773" s="19">
        <v>1572013376.46909</v>
      </c>
      <c r="G773" s="26">
        <f t="shared" si="64"/>
        <v>4</v>
      </c>
      <c r="H773" s="24">
        <f t="shared" si="65"/>
        <v>30023</v>
      </c>
      <c r="I773" s="13">
        <f t="shared" si="66"/>
        <v>25568.999960575809</v>
      </c>
      <c r="J773" s="20">
        <f t="shared" si="67"/>
        <v>19.573729991912842</v>
      </c>
      <c r="K773">
        <f t="shared" si="68"/>
        <v>1.7810568006182415E-2</v>
      </c>
    </row>
    <row r="774" spans="1:11">
      <c r="A774" s="19" t="s">
        <v>51141</v>
      </c>
      <c r="B774" s="19" t="s">
        <v>51140</v>
      </c>
      <c r="C774" s="19">
        <v>-3.40625</v>
      </c>
      <c r="D774" s="19">
        <v>1572013376.49365</v>
      </c>
      <c r="G774" s="26">
        <f t="shared" si="64"/>
        <v>4</v>
      </c>
      <c r="H774" s="24">
        <f t="shared" si="65"/>
        <v>30023</v>
      </c>
      <c r="I774" s="13">
        <f t="shared" si="66"/>
        <v>25568.999960575809</v>
      </c>
      <c r="J774" s="20">
        <f t="shared" si="67"/>
        <v>19.598289966583252</v>
      </c>
      <c r="K774">
        <f t="shared" si="68"/>
        <v>1.7810568006182415E-2</v>
      </c>
    </row>
    <row r="775" spans="1:11">
      <c r="A775" s="19" t="s">
        <v>51141</v>
      </c>
      <c r="B775" s="19" t="s">
        <v>51140</v>
      </c>
      <c r="C775" s="19">
        <v>-3.4140625</v>
      </c>
      <c r="D775" s="19">
        <v>1572013376.5203199</v>
      </c>
      <c r="G775" s="26">
        <f t="shared" si="64"/>
        <v>4</v>
      </c>
      <c r="H775" s="24">
        <f t="shared" si="65"/>
        <v>30023</v>
      </c>
      <c r="I775" s="13">
        <f t="shared" si="66"/>
        <v>25568.999960485387</v>
      </c>
      <c r="J775" s="20">
        <f t="shared" si="67"/>
        <v>19.624959945678711</v>
      </c>
      <c r="K775">
        <f t="shared" si="68"/>
        <v>9.9980680061824145E-3</v>
      </c>
    </row>
    <row r="776" spans="1:11">
      <c r="A776" s="19" t="s">
        <v>51141</v>
      </c>
      <c r="B776" s="19" t="s">
        <v>51140</v>
      </c>
      <c r="C776" s="19">
        <v>-3.4140625</v>
      </c>
      <c r="D776" s="19">
        <v>1572013376.54532</v>
      </c>
      <c r="G776" s="26">
        <f t="shared" si="64"/>
        <v>4</v>
      </c>
      <c r="H776" s="24">
        <f t="shared" si="65"/>
        <v>30023</v>
      </c>
      <c r="I776" s="13">
        <f t="shared" si="66"/>
        <v>25568.999960485387</v>
      </c>
      <c r="J776" s="20">
        <f t="shared" si="67"/>
        <v>19.649960041046143</v>
      </c>
      <c r="K776">
        <f t="shared" si="68"/>
        <v>9.9980680061824145E-3</v>
      </c>
    </row>
    <row r="777" spans="1:11">
      <c r="A777" s="19" t="s">
        <v>51141</v>
      </c>
      <c r="B777" s="19" t="s">
        <v>51140</v>
      </c>
      <c r="C777" s="19">
        <v>-3.421875</v>
      </c>
      <c r="D777" s="19">
        <v>1572013376.5713</v>
      </c>
      <c r="G777" s="26">
        <f t="shared" si="64"/>
        <v>4</v>
      </c>
      <c r="H777" s="24">
        <f t="shared" si="65"/>
        <v>30023</v>
      </c>
      <c r="I777" s="13">
        <f t="shared" si="66"/>
        <v>25568.999960394965</v>
      </c>
      <c r="J777" s="20">
        <f t="shared" si="67"/>
        <v>19.675940036773682</v>
      </c>
      <c r="K777">
        <f t="shared" si="68"/>
        <v>2.1855680061824145E-3</v>
      </c>
    </row>
    <row r="778" spans="1:11">
      <c r="A778" s="19" t="s">
        <v>51141</v>
      </c>
      <c r="B778" s="19" t="s">
        <v>51140</v>
      </c>
      <c r="C778" s="19">
        <v>-3.4140625</v>
      </c>
      <c r="D778" s="19">
        <v>1572013376.5966799</v>
      </c>
      <c r="G778" s="26">
        <f t="shared" si="64"/>
        <v>4</v>
      </c>
      <c r="H778" s="24">
        <f t="shared" si="65"/>
        <v>30023</v>
      </c>
      <c r="I778" s="13">
        <f t="shared" si="66"/>
        <v>25568.999960485387</v>
      </c>
      <c r="J778" s="20">
        <f t="shared" si="67"/>
        <v>19.701319932937622</v>
      </c>
      <c r="K778">
        <f t="shared" si="68"/>
        <v>9.9980680061824145E-3</v>
      </c>
    </row>
    <row r="779" spans="1:11">
      <c r="A779" s="19" t="s">
        <v>51141</v>
      </c>
      <c r="B779" s="19" t="s">
        <v>51140</v>
      </c>
      <c r="C779" s="19">
        <v>-3.4140625</v>
      </c>
      <c r="D779" s="19">
        <v>1572013376.6220901</v>
      </c>
      <c r="G779" s="26">
        <f t="shared" si="64"/>
        <v>4</v>
      </c>
      <c r="H779" s="24">
        <f t="shared" si="65"/>
        <v>30023</v>
      </c>
      <c r="I779" s="13">
        <f t="shared" si="66"/>
        <v>25568.999960485387</v>
      </c>
      <c r="J779" s="20">
        <f t="shared" si="67"/>
        <v>19.726730108261108</v>
      </c>
      <c r="K779">
        <f t="shared" si="68"/>
        <v>9.9980680061824145E-3</v>
      </c>
    </row>
    <row r="780" spans="1:11">
      <c r="A780" s="19" t="s">
        <v>51141</v>
      </c>
      <c r="B780" s="19" t="s">
        <v>51140</v>
      </c>
      <c r="C780" s="19">
        <v>-3.40625</v>
      </c>
      <c r="D780" s="19">
        <v>1572013376.64746</v>
      </c>
      <c r="G780" s="26">
        <f t="shared" si="64"/>
        <v>4</v>
      </c>
      <c r="H780" s="24">
        <f t="shared" si="65"/>
        <v>30023</v>
      </c>
      <c r="I780" s="13">
        <f t="shared" si="66"/>
        <v>25568.999960575809</v>
      </c>
      <c r="J780" s="20">
        <f t="shared" si="67"/>
        <v>19.752099990844727</v>
      </c>
      <c r="K780">
        <f t="shared" si="68"/>
        <v>1.7810568006182415E-2</v>
      </c>
    </row>
    <row r="781" spans="1:11">
      <c r="A781" s="19" t="s">
        <v>51141</v>
      </c>
      <c r="B781" s="19" t="s">
        <v>51140</v>
      </c>
      <c r="C781" s="19">
        <v>-3.4140625</v>
      </c>
      <c r="D781" s="19">
        <v>1572013376.67346</v>
      </c>
      <c r="G781" s="26">
        <f t="shared" si="64"/>
        <v>4</v>
      </c>
      <c r="H781" s="24">
        <f t="shared" si="65"/>
        <v>30023</v>
      </c>
      <c r="I781" s="13">
        <f t="shared" si="66"/>
        <v>25568.999960485387</v>
      </c>
      <c r="J781" s="20">
        <f t="shared" si="67"/>
        <v>19.77810001373291</v>
      </c>
      <c r="K781">
        <f t="shared" si="68"/>
        <v>9.9980680061824145E-3</v>
      </c>
    </row>
    <row r="782" spans="1:11">
      <c r="A782" s="19" t="s">
        <v>51141</v>
      </c>
      <c r="B782" s="19" t="s">
        <v>51140</v>
      </c>
      <c r="C782" s="19">
        <v>-3.40625</v>
      </c>
      <c r="D782" s="19">
        <v>1572013376.6982999</v>
      </c>
      <c r="G782" s="26">
        <f t="shared" si="64"/>
        <v>4</v>
      </c>
      <c r="H782" s="24">
        <f t="shared" si="65"/>
        <v>30023</v>
      </c>
      <c r="I782" s="13">
        <f t="shared" si="66"/>
        <v>25568.999960575809</v>
      </c>
      <c r="J782" s="20">
        <f t="shared" si="67"/>
        <v>19.802939891815186</v>
      </c>
      <c r="K782">
        <f t="shared" si="68"/>
        <v>1.7810568006182415E-2</v>
      </c>
    </row>
    <row r="783" spans="1:11">
      <c r="A783" s="19" t="s">
        <v>51141</v>
      </c>
      <c r="B783" s="19" t="s">
        <v>51140</v>
      </c>
      <c r="C783" s="19">
        <v>-3.4140625</v>
      </c>
      <c r="D783" s="19">
        <v>1572013376.7244501</v>
      </c>
      <c r="G783" s="26">
        <f t="shared" si="64"/>
        <v>4</v>
      </c>
      <c r="H783" s="24">
        <f t="shared" si="65"/>
        <v>30023</v>
      </c>
      <c r="I783" s="13">
        <f t="shared" si="66"/>
        <v>25568.999960485387</v>
      </c>
      <c r="J783" s="20">
        <f t="shared" si="67"/>
        <v>19.829090118408203</v>
      </c>
      <c r="K783">
        <f t="shared" si="68"/>
        <v>9.9980680061824145E-3</v>
      </c>
    </row>
    <row r="784" spans="1:11">
      <c r="A784" s="19" t="s">
        <v>51141</v>
      </c>
      <c r="B784" s="19" t="s">
        <v>51140</v>
      </c>
      <c r="C784" s="19">
        <v>-3.4140625</v>
      </c>
      <c r="D784" s="19">
        <v>1572013376.7511499</v>
      </c>
      <c r="G784" s="26">
        <f t="shared" si="64"/>
        <v>4</v>
      </c>
      <c r="H784" s="24">
        <f t="shared" si="65"/>
        <v>30023</v>
      </c>
      <c r="I784" s="13">
        <f t="shared" si="66"/>
        <v>25568.999960485387</v>
      </c>
      <c r="J784" s="20">
        <f t="shared" si="67"/>
        <v>19.85578989982605</v>
      </c>
      <c r="K784">
        <f t="shared" si="68"/>
        <v>9.9980680061824145E-3</v>
      </c>
    </row>
    <row r="785" spans="1:11">
      <c r="A785" s="19" t="s">
        <v>51141</v>
      </c>
      <c r="B785" s="19" t="s">
        <v>51140</v>
      </c>
      <c r="C785" s="19">
        <v>-3.4140625</v>
      </c>
      <c r="D785" s="19">
        <v>1572013376.7751999</v>
      </c>
      <c r="G785" s="26">
        <f t="shared" si="64"/>
        <v>4</v>
      </c>
      <c r="H785" s="24">
        <f t="shared" si="65"/>
        <v>30023</v>
      </c>
      <c r="I785" s="13">
        <f t="shared" si="66"/>
        <v>25568.999960485387</v>
      </c>
      <c r="J785" s="20">
        <f t="shared" si="67"/>
        <v>19.879839897155762</v>
      </c>
      <c r="K785">
        <f t="shared" si="68"/>
        <v>9.9980680061824145E-3</v>
      </c>
    </row>
    <row r="786" spans="1:11">
      <c r="A786" s="19" t="s">
        <v>51141</v>
      </c>
      <c r="B786" s="19" t="s">
        <v>51140</v>
      </c>
      <c r="C786" s="19">
        <v>-3.4140625</v>
      </c>
      <c r="D786" s="19">
        <v>1572013376.80001</v>
      </c>
      <c r="G786" s="26">
        <f t="shared" si="64"/>
        <v>4</v>
      </c>
      <c r="H786" s="24">
        <f t="shared" si="65"/>
        <v>30023</v>
      </c>
      <c r="I786" s="13">
        <f t="shared" si="66"/>
        <v>25568.999960485387</v>
      </c>
      <c r="J786" s="20">
        <f t="shared" si="67"/>
        <v>19.904649972915649</v>
      </c>
      <c r="K786">
        <f t="shared" si="68"/>
        <v>9.9980680061824145E-3</v>
      </c>
    </row>
    <row r="787" spans="1:11">
      <c r="A787" s="19" t="s">
        <v>51141</v>
      </c>
      <c r="B787" s="19" t="s">
        <v>51140</v>
      </c>
      <c r="C787" s="19">
        <v>-3.4140625</v>
      </c>
      <c r="D787" s="19">
        <v>1572013376.82324</v>
      </c>
      <c r="G787" s="26">
        <f t="shared" si="64"/>
        <v>4</v>
      </c>
      <c r="H787" s="24">
        <f t="shared" si="65"/>
        <v>30023</v>
      </c>
      <c r="I787" s="13">
        <f t="shared" si="66"/>
        <v>25568.999960485387</v>
      </c>
      <c r="J787" s="20">
        <f t="shared" si="67"/>
        <v>19.927880048751831</v>
      </c>
      <c r="K787">
        <f t="shared" si="68"/>
        <v>9.9980680061824145E-3</v>
      </c>
    </row>
    <row r="788" spans="1:11">
      <c r="A788" s="19" t="s">
        <v>51141</v>
      </c>
      <c r="B788" s="19" t="s">
        <v>51140</v>
      </c>
      <c r="C788" s="19">
        <v>-3.4140625</v>
      </c>
      <c r="D788" s="19">
        <v>1572013376.8480201</v>
      </c>
      <c r="G788" s="26">
        <f t="shared" si="64"/>
        <v>4</v>
      </c>
      <c r="H788" s="24">
        <f t="shared" si="65"/>
        <v>30023</v>
      </c>
      <c r="I788" s="13">
        <f t="shared" si="66"/>
        <v>25568.999960485387</v>
      </c>
      <c r="J788" s="20">
        <f t="shared" si="67"/>
        <v>19.952660083770752</v>
      </c>
      <c r="K788">
        <f t="shared" si="68"/>
        <v>9.9980680061824145E-3</v>
      </c>
    </row>
    <row r="789" spans="1:11">
      <c r="A789" s="19" t="s">
        <v>51141</v>
      </c>
      <c r="B789" s="19" t="s">
        <v>51140</v>
      </c>
      <c r="C789" s="19">
        <v>-3.4140625</v>
      </c>
      <c r="D789" s="19">
        <v>1572013376.87097</v>
      </c>
      <c r="G789" s="26">
        <f t="shared" si="64"/>
        <v>4</v>
      </c>
      <c r="H789" s="24">
        <f t="shared" si="65"/>
        <v>30023</v>
      </c>
      <c r="I789" s="13">
        <f t="shared" si="66"/>
        <v>25568.999960485387</v>
      </c>
      <c r="J789" s="20">
        <f t="shared" si="67"/>
        <v>19.975610017776489</v>
      </c>
      <c r="K789">
        <f t="shared" si="68"/>
        <v>9.9980680061824145E-3</v>
      </c>
    </row>
    <row r="790" spans="1:11">
      <c r="A790" s="19" t="s">
        <v>51141</v>
      </c>
      <c r="B790" s="19" t="s">
        <v>51140</v>
      </c>
      <c r="C790" s="19">
        <v>-3.4140625</v>
      </c>
      <c r="D790" s="19">
        <v>1572013376.8965399</v>
      </c>
      <c r="G790" s="26">
        <f t="shared" si="64"/>
        <v>4</v>
      </c>
      <c r="H790" s="24">
        <f t="shared" si="65"/>
        <v>30023</v>
      </c>
      <c r="I790" s="13">
        <f t="shared" si="66"/>
        <v>25568.999960485387</v>
      </c>
      <c r="J790" s="20">
        <f t="shared" si="67"/>
        <v>20.001179933547974</v>
      </c>
      <c r="K790">
        <f t="shared" si="68"/>
        <v>9.9980680061824145E-3</v>
      </c>
    </row>
    <row r="791" spans="1:11">
      <c r="A791" s="19" t="s">
        <v>51141</v>
      </c>
      <c r="B791" s="19" t="s">
        <v>51140</v>
      </c>
      <c r="C791" s="19">
        <v>-3.4140625</v>
      </c>
      <c r="D791" s="19">
        <v>1572013376.92202</v>
      </c>
      <c r="G791" s="26">
        <f t="shared" si="64"/>
        <v>4</v>
      </c>
      <c r="H791" s="24">
        <f t="shared" si="65"/>
        <v>30023</v>
      </c>
      <c r="I791" s="13">
        <f t="shared" si="66"/>
        <v>25568.999960485387</v>
      </c>
      <c r="J791" s="20">
        <f t="shared" si="67"/>
        <v>20.026659965515137</v>
      </c>
      <c r="K791">
        <f t="shared" si="68"/>
        <v>9.9980680061824145E-3</v>
      </c>
    </row>
    <row r="792" spans="1:11">
      <c r="A792" s="19" t="s">
        <v>51141</v>
      </c>
      <c r="B792" s="19" t="s">
        <v>51140</v>
      </c>
      <c r="C792" s="19">
        <v>-3.4140625</v>
      </c>
      <c r="D792" s="19">
        <v>1572013376.94713</v>
      </c>
      <c r="G792" s="26">
        <f t="shared" si="64"/>
        <v>4</v>
      </c>
      <c r="H792" s="24">
        <f t="shared" si="65"/>
        <v>30023</v>
      </c>
      <c r="I792" s="13">
        <f t="shared" si="66"/>
        <v>25568.999960485387</v>
      </c>
      <c r="J792" s="20">
        <f t="shared" si="67"/>
        <v>20.051769971847534</v>
      </c>
      <c r="K792">
        <f t="shared" si="68"/>
        <v>9.9980680061824145E-3</v>
      </c>
    </row>
    <row r="793" spans="1:11">
      <c r="A793" s="19" t="s">
        <v>51141</v>
      </c>
      <c r="B793" s="19" t="s">
        <v>51140</v>
      </c>
      <c r="C793" s="19">
        <v>-3.4140625</v>
      </c>
      <c r="D793" s="19">
        <v>1572013376.9700899</v>
      </c>
      <c r="G793" s="26">
        <f t="shared" si="64"/>
        <v>4</v>
      </c>
      <c r="H793" s="24">
        <f t="shared" si="65"/>
        <v>30023</v>
      </c>
      <c r="I793" s="13">
        <f t="shared" si="66"/>
        <v>25568.999960485387</v>
      </c>
      <c r="J793" s="20">
        <f t="shared" si="67"/>
        <v>20.074729919433594</v>
      </c>
      <c r="K793">
        <f t="shared" si="68"/>
        <v>9.9980680061824145E-3</v>
      </c>
    </row>
    <row r="794" spans="1:11">
      <c r="A794" s="19" t="s">
        <v>51141</v>
      </c>
      <c r="B794" s="19" t="s">
        <v>51140</v>
      </c>
      <c r="C794" s="19">
        <v>-3.421875</v>
      </c>
      <c r="D794" s="19">
        <v>1572013376.9958899</v>
      </c>
      <c r="G794" s="26">
        <f t="shared" si="64"/>
        <v>4</v>
      </c>
      <c r="H794" s="24">
        <f t="shared" si="65"/>
        <v>30023</v>
      </c>
      <c r="I794" s="13">
        <f t="shared" si="66"/>
        <v>25568.999960394965</v>
      </c>
      <c r="J794" s="20">
        <f t="shared" si="67"/>
        <v>20.100529909133911</v>
      </c>
      <c r="K794">
        <f t="shared" si="68"/>
        <v>2.1855680061824145E-3</v>
      </c>
    </row>
    <row r="795" spans="1:11">
      <c r="A795" s="19" t="s">
        <v>51141</v>
      </c>
      <c r="B795" s="19" t="s">
        <v>51140</v>
      </c>
      <c r="C795" s="19">
        <v>-3.4140625</v>
      </c>
      <c r="D795" s="19">
        <v>1572013377.0213799</v>
      </c>
      <c r="G795" s="26">
        <f t="shared" si="64"/>
        <v>4</v>
      </c>
      <c r="H795" s="24">
        <f t="shared" si="65"/>
        <v>30023</v>
      </c>
      <c r="I795" s="13">
        <f t="shared" si="66"/>
        <v>25568.999960485387</v>
      </c>
      <c r="J795" s="20">
        <f t="shared" si="67"/>
        <v>20.126019954681396</v>
      </c>
      <c r="K795">
        <f t="shared" si="68"/>
        <v>9.9980680061824145E-3</v>
      </c>
    </row>
    <row r="796" spans="1:11">
      <c r="A796" s="19" t="s">
        <v>51141</v>
      </c>
      <c r="B796" s="19" t="s">
        <v>51140</v>
      </c>
      <c r="C796" s="19">
        <v>-3.421875</v>
      </c>
      <c r="D796" s="19">
        <v>1572013377.04667</v>
      </c>
      <c r="G796" s="26">
        <f t="shared" si="64"/>
        <v>4</v>
      </c>
      <c r="H796" s="24">
        <f t="shared" si="65"/>
        <v>30023</v>
      </c>
      <c r="I796" s="13">
        <f t="shared" si="66"/>
        <v>25568.999960394965</v>
      </c>
      <c r="J796" s="20">
        <f t="shared" si="67"/>
        <v>20.151309967041016</v>
      </c>
      <c r="K796">
        <f t="shared" si="68"/>
        <v>2.1855680061824145E-3</v>
      </c>
    </row>
    <row r="797" spans="1:11">
      <c r="A797" s="19" t="s">
        <v>51141</v>
      </c>
      <c r="B797" s="19" t="s">
        <v>51140</v>
      </c>
      <c r="C797" s="19">
        <v>-3.4140625</v>
      </c>
      <c r="D797" s="19">
        <v>1572013377.0723801</v>
      </c>
      <c r="G797" s="26">
        <f t="shared" si="64"/>
        <v>4</v>
      </c>
      <c r="H797" s="24">
        <f t="shared" si="65"/>
        <v>30023</v>
      </c>
      <c r="I797" s="13">
        <f t="shared" si="66"/>
        <v>25568.999960485387</v>
      </c>
      <c r="J797" s="20">
        <f t="shared" si="67"/>
        <v>20.177020072937012</v>
      </c>
      <c r="K797">
        <f t="shared" si="68"/>
        <v>9.9980680061824145E-3</v>
      </c>
    </row>
    <row r="798" spans="1:11">
      <c r="A798" s="19" t="s">
        <v>51141</v>
      </c>
      <c r="B798" s="19" t="s">
        <v>51140</v>
      </c>
      <c r="C798" s="19">
        <v>-3.421875</v>
      </c>
      <c r="D798" s="19">
        <v>1572013377.09726</v>
      </c>
      <c r="G798" s="26">
        <f t="shared" si="64"/>
        <v>4</v>
      </c>
      <c r="H798" s="24">
        <f t="shared" si="65"/>
        <v>30023</v>
      </c>
      <c r="I798" s="13">
        <f t="shared" si="66"/>
        <v>25568.999960394965</v>
      </c>
      <c r="J798" s="20">
        <f t="shared" si="67"/>
        <v>20.201900005340576</v>
      </c>
      <c r="K798">
        <f t="shared" si="68"/>
        <v>2.1855680061824145E-3</v>
      </c>
    </row>
    <row r="799" spans="1:11">
      <c r="A799" s="19" t="s">
        <v>51141</v>
      </c>
      <c r="B799" s="19" t="s">
        <v>51140</v>
      </c>
      <c r="C799" s="19">
        <v>-3.421875</v>
      </c>
      <c r="D799" s="19">
        <v>1572013377.1229801</v>
      </c>
      <c r="G799" s="26">
        <f t="shared" si="64"/>
        <v>4</v>
      </c>
      <c r="H799" s="24">
        <f t="shared" si="65"/>
        <v>30023</v>
      </c>
      <c r="I799" s="13">
        <f t="shared" si="66"/>
        <v>25568.999960394965</v>
      </c>
      <c r="J799" s="20">
        <f t="shared" si="67"/>
        <v>20.227620124816895</v>
      </c>
      <c r="K799">
        <f t="shared" si="68"/>
        <v>2.1855680061824145E-3</v>
      </c>
    </row>
    <row r="800" spans="1:11">
      <c r="A800" s="19" t="s">
        <v>51141</v>
      </c>
      <c r="B800" s="19" t="s">
        <v>51140</v>
      </c>
      <c r="C800" s="19">
        <v>-3.421875</v>
      </c>
      <c r="D800" s="19">
        <v>1572013377.1491001</v>
      </c>
      <c r="G800" s="26">
        <f t="shared" si="64"/>
        <v>4</v>
      </c>
      <c r="H800" s="24">
        <f t="shared" si="65"/>
        <v>30023</v>
      </c>
      <c r="I800" s="13">
        <f t="shared" si="66"/>
        <v>25568.999960394965</v>
      </c>
      <c r="J800" s="20">
        <f t="shared" si="67"/>
        <v>20.253740072250366</v>
      </c>
      <c r="K800">
        <f t="shared" si="68"/>
        <v>2.1855680061824145E-3</v>
      </c>
    </row>
    <row r="801" spans="1:11">
      <c r="A801" s="19" t="s">
        <v>51141</v>
      </c>
      <c r="B801" s="19" t="s">
        <v>51140</v>
      </c>
      <c r="C801" s="19">
        <v>-3.4140625</v>
      </c>
      <c r="D801" s="19">
        <v>1572013377.1745701</v>
      </c>
      <c r="G801" s="26">
        <f t="shared" si="64"/>
        <v>4</v>
      </c>
      <c r="H801" s="24">
        <f t="shared" si="65"/>
        <v>30023</v>
      </c>
      <c r="I801" s="13">
        <f t="shared" si="66"/>
        <v>25568.999960485387</v>
      </c>
      <c r="J801" s="20">
        <f t="shared" si="67"/>
        <v>20.279210090637207</v>
      </c>
      <c r="K801">
        <f t="shared" si="68"/>
        <v>9.9980680061824145E-3</v>
      </c>
    </row>
    <row r="802" spans="1:11">
      <c r="A802" s="19" t="s">
        <v>51141</v>
      </c>
      <c r="B802" s="19" t="s">
        <v>51140</v>
      </c>
      <c r="C802" s="19">
        <v>-3.4140625</v>
      </c>
      <c r="D802" s="19">
        <v>1572013377.2011399</v>
      </c>
      <c r="G802" s="26">
        <f t="shared" si="64"/>
        <v>4</v>
      </c>
      <c r="H802" s="24">
        <f t="shared" si="65"/>
        <v>30023</v>
      </c>
      <c r="I802" s="13">
        <f t="shared" si="66"/>
        <v>25568.999960485387</v>
      </c>
      <c r="J802" s="20">
        <f t="shared" si="67"/>
        <v>20.305779933929443</v>
      </c>
      <c r="K802">
        <f t="shared" si="68"/>
        <v>9.9980680061824145E-3</v>
      </c>
    </row>
    <row r="803" spans="1:11">
      <c r="A803" s="19" t="s">
        <v>51141</v>
      </c>
      <c r="B803" s="19" t="s">
        <v>51140</v>
      </c>
      <c r="C803" s="19">
        <v>-3.4140625</v>
      </c>
      <c r="D803" s="19">
        <v>1572013377.2251501</v>
      </c>
      <c r="G803" s="26">
        <f t="shared" si="64"/>
        <v>4</v>
      </c>
      <c r="H803" s="24">
        <f t="shared" si="65"/>
        <v>30023</v>
      </c>
      <c r="I803" s="13">
        <f t="shared" si="66"/>
        <v>25568.999960485387</v>
      </c>
      <c r="J803" s="20">
        <f t="shared" si="67"/>
        <v>20.329790115356445</v>
      </c>
      <c r="K803">
        <f t="shared" si="68"/>
        <v>9.9980680061824145E-3</v>
      </c>
    </row>
    <row r="804" spans="1:11">
      <c r="A804" s="19" t="s">
        <v>51141</v>
      </c>
      <c r="B804" s="19" t="s">
        <v>51140</v>
      </c>
      <c r="C804" s="19">
        <v>-3.421875</v>
      </c>
      <c r="D804" s="19">
        <v>1572013377.2504599</v>
      </c>
      <c r="G804" s="26">
        <f t="shared" si="64"/>
        <v>4</v>
      </c>
      <c r="H804" s="24">
        <f t="shared" si="65"/>
        <v>30023</v>
      </c>
      <c r="I804" s="13">
        <f t="shared" si="66"/>
        <v>25568.999960394965</v>
      </c>
      <c r="J804" s="20">
        <f t="shared" si="67"/>
        <v>20.35509991645813</v>
      </c>
      <c r="K804">
        <f t="shared" si="68"/>
        <v>2.1855680061824145E-3</v>
      </c>
    </row>
    <row r="805" spans="1:11">
      <c r="A805" s="19" t="s">
        <v>51141</v>
      </c>
      <c r="B805" s="19" t="s">
        <v>51140</v>
      </c>
      <c r="C805" s="19">
        <v>-3.4140625</v>
      </c>
      <c r="D805" s="19">
        <v>1572013377.2764201</v>
      </c>
      <c r="G805" s="26">
        <f t="shared" si="64"/>
        <v>4</v>
      </c>
      <c r="H805" s="24">
        <f t="shared" si="65"/>
        <v>30023</v>
      </c>
      <c r="I805" s="13">
        <f t="shared" si="66"/>
        <v>25568.999960485387</v>
      </c>
      <c r="J805" s="20">
        <f t="shared" si="67"/>
        <v>20.381060123443604</v>
      </c>
      <c r="K805">
        <f t="shared" si="68"/>
        <v>9.9980680061824145E-3</v>
      </c>
    </row>
    <row r="806" spans="1:11">
      <c r="A806" s="19" t="s">
        <v>51141</v>
      </c>
      <c r="B806" s="19" t="s">
        <v>51140</v>
      </c>
      <c r="C806" s="19">
        <v>-3.421875</v>
      </c>
      <c r="D806" s="19">
        <v>1572013377.30073</v>
      </c>
      <c r="G806" s="26">
        <f t="shared" si="64"/>
        <v>4</v>
      </c>
      <c r="H806" s="24">
        <f t="shared" si="65"/>
        <v>30023</v>
      </c>
      <c r="I806" s="13">
        <f t="shared" si="66"/>
        <v>25568.999960394965</v>
      </c>
      <c r="J806" s="20">
        <f t="shared" si="67"/>
        <v>20.405369997024536</v>
      </c>
      <c r="K806">
        <f t="shared" si="68"/>
        <v>2.1855680061824145E-3</v>
      </c>
    </row>
    <row r="807" spans="1:11">
      <c r="A807" s="19" t="s">
        <v>51141</v>
      </c>
      <c r="B807" s="19" t="s">
        <v>51140</v>
      </c>
      <c r="C807" s="19">
        <v>-3.421875</v>
      </c>
      <c r="D807" s="19">
        <v>1572013377.32722</v>
      </c>
      <c r="G807" s="26">
        <f t="shared" si="64"/>
        <v>4</v>
      </c>
      <c r="H807" s="24">
        <f t="shared" si="65"/>
        <v>30023</v>
      </c>
      <c r="I807" s="13">
        <f t="shared" si="66"/>
        <v>25568.999960394965</v>
      </c>
      <c r="J807" s="20">
        <f t="shared" si="67"/>
        <v>20.431859970092773</v>
      </c>
      <c r="K807">
        <f t="shared" si="68"/>
        <v>2.1855680061824145E-3</v>
      </c>
    </row>
    <row r="808" spans="1:11">
      <c r="A808" s="19" t="s">
        <v>51141</v>
      </c>
      <c r="B808" s="19" t="s">
        <v>51140</v>
      </c>
      <c r="C808" s="19">
        <v>-3.421875</v>
      </c>
      <c r="D808" s="19">
        <v>1572013377.3510399</v>
      </c>
      <c r="G808" s="26">
        <f t="shared" si="64"/>
        <v>4</v>
      </c>
      <c r="H808" s="24">
        <f t="shared" si="65"/>
        <v>30023</v>
      </c>
      <c r="I808" s="13">
        <f t="shared" si="66"/>
        <v>25568.999960394965</v>
      </c>
      <c r="J808" s="20">
        <f t="shared" si="67"/>
        <v>20.455679893493652</v>
      </c>
      <c r="K808">
        <f t="shared" si="68"/>
        <v>2.1855680061824145E-3</v>
      </c>
    </row>
    <row r="809" spans="1:11">
      <c r="A809" s="19" t="s">
        <v>51141</v>
      </c>
      <c r="B809" s="19" t="s">
        <v>51140</v>
      </c>
      <c r="C809" s="19">
        <v>-3.4140625</v>
      </c>
      <c r="D809" s="19">
        <v>1572013377.37556</v>
      </c>
      <c r="G809" s="26">
        <f t="shared" si="64"/>
        <v>4</v>
      </c>
      <c r="H809" s="24">
        <f t="shared" si="65"/>
        <v>30023</v>
      </c>
      <c r="I809" s="13">
        <f t="shared" si="66"/>
        <v>25568.999960485387</v>
      </c>
      <c r="J809" s="20">
        <f t="shared" si="67"/>
        <v>20.480200052261353</v>
      </c>
      <c r="K809">
        <f t="shared" si="68"/>
        <v>9.9980680061824145E-3</v>
      </c>
    </row>
    <row r="810" spans="1:11">
      <c r="A810" s="19" t="s">
        <v>51141</v>
      </c>
      <c r="B810" s="19" t="s">
        <v>51140</v>
      </c>
      <c r="C810" s="19">
        <v>-3.4140625</v>
      </c>
      <c r="D810" s="19">
        <v>1572013377.3998001</v>
      </c>
      <c r="G810" s="26">
        <f t="shared" si="64"/>
        <v>4</v>
      </c>
      <c r="H810" s="24">
        <f t="shared" si="65"/>
        <v>30023</v>
      </c>
      <c r="I810" s="13">
        <f t="shared" si="66"/>
        <v>25568.999960485387</v>
      </c>
      <c r="J810" s="20">
        <f t="shared" si="67"/>
        <v>20.504440069198608</v>
      </c>
      <c r="K810">
        <f t="shared" si="68"/>
        <v>9.9980680061824145E-3</v>
      </c>
    </row>
    <row r="811" spans="1:11">
      <c r="A811" s="19" t="s">
        <v>51141</v>
      </c>
      <c r="B811" s="19" t="s">
        <v>51140</v>
      </c>
      <c r="C811" s="19">
        <v>-3.4140625</v>
      </c>
      <c r="D811" s="19">
        <v>1572013377.42331</v>
      </c>
      <c r="G811" s="26">
        <f t="shared" si="64"/>
        <v>4</v>
      </c>
      <c r="H811" s="24">
        <f t="shared" si="65"/>
        <v>30023</v>
      </c>
      <c r="I811" s="13">
        <f t="shared" si="66"/>
        <v>25568.999960485387</v>
      </c>
      <c r="J811" s="20">
        <f t="shared" si="67"/>
        <v>20.527950048446655</v>
      </c>
      <c r="K811">
        <f t="shared" si="68"/>
        <v>9.9980680061824145E-3</v>
      </c>
    </row>
    <row r="812" spans="1:11">
      <c r="A812" s="19" t="s">
        <v>51141</v>
      </c>
      <c r="B812" s="19" t="s">
        <v>51140</v>
      </c>
      <c r="C812" s="19">
        <v>-3.4140625</v>
      </c>
      <c r="D812" s="19">
        <v>1572013377.4479401</v>
      </c>
      <c r="G812" s="26">
        <f t="shared" si="64"/>
        <v>4</v>
      </c>
      <c r="H812" s="24">
        <f t="shared" si="65"/>
        <v>30023</v>
      </c>
      <c r="I812" s="13">
        <f t="shared" si="66"/>
        <v>25568.999960485387</v>
      </c>
      <c r="J812" s="20">
        <f t="shared" si="67"/>
        <v>20.552580118179321</v>
      </c>
      <c r="K812">
        <f t="shared" si="68"/>
        <v>9.9980680061824145E-3</v>
      </c>
    </row>
    <row r="813" spans="1:11">
      <c r="A813" s="19" t="s">
        <v>51141</v>
      </c>
      <c r="B813" s="19" t="s">
        <v>51140</v>
      </c>
      <c r="C813" s="19">
        <v>-3.4140625</v>
      </c>
      <c r="D813" s="19">
        <v>1572013377.47102</v>
      </c>
      <c r="G813" s="26">
        <f t="shared" si="64"/>
        <v>4</v>
      </c>
      <c r="H813" s="24">
        <f t="shared" si="65"/>
        <v>30023</v>
      </c>
      <c r="I813" s="13">
        <f t="shared" si="66"/>
        <v>25568.999960485387</v>
      </c>
      <c r="J813" s="20">
        <f t="shared" si="67"/>
        <v>20.575659990310669</v>
      </c>
      <c r="K813">
        <f t="shared" si="68"/>
        <v>9.9980680061824145E-3</v>
      </c>
    </row>
    <row r="814" spans="1:11">
      <c r="A814" s="19" t="s">
        <v>51141</v>
      </c>
      <c r="B814" s="19" t="s">
        <v>51140</v>
      </c>
      <c r="C814" s="19">
        <v>-3.4140625</v>
      </c>
      <c r="D814" s="19">
        <v>1572013377.49616</v>
      </c>
      <c r="G814" s="26">
        <f t="shared" si="64"/>
        <v>4</v>
      </c>
      <c r="H814" s="24">
        <f t="shared" si="65"/>
        <v>30023</v>
      </c>
      <c r="I814" s="13">
        <f t="shared" si="66"/>
        <v>25568.999960485387</v>
      </c>
      <c r="J814" s="20">
        <f t="shared" si="67"/>
        <v>20.600800037384033</v>
      </c>
      <c r="K814">
        <f t="shared" si="68"/>
        <v>9.9980680061824145E-3</v>
      </c>
    </row>
    <row r="815" spans="1:11">
      <c r="A815" s="19" t="s">
        <v>51141</v>
      </c>
      <c r="B815" s="19" t="s">
        <v>51140</v>
      </c>
      <c r="C815" s="19">
        <v>-3.4296875</v>
      </c>
      <c r="D815" s="19">
        <v>1572013377.5222399</v>
      </c>
      <c r="G815" s="26">
        <f t="shared" si="64"/>
        <v>4</v>
      </c>
      <c r="H815" s="24">
        <f t="shared" si="65"/>
        <v>30023</v>
      </c>
      <c r="I815" s="13">
        <f t="shared" si="66"/>
        <v>25568.999960304543</v>
      </c>
      <c r="J815" s="20">
        <f t="shared" si="67"/>
        <v>20.626879930496216</v>
      </c>
      <c r="K815">
        <f t="shared" si="68"/>
        <v>-5.6269319938175855E-3</v>
      </c>
    </row>
    <row r="816" spans="1:11">
      <c r="A816" s="19" t="s">
        <v>51141</v>
      </c>
      <c r="B816" s="19" t="s">
        <v>51140</v>
      </c>
      <c r="C816" s="19">
        <v>-3.421875</v>
      </c>
      <c r="D816" s="19">
        <v>1572013377.5472801</v>
      </c>
      <c r="G816" s="26">
        <f t="shared" si="64"/>
        <v>4</v>
      </c>
      <c r="H816" s="24">
        <f t="shared" si="65"/>
        <v>30023</v>
      </c>
      <c r="I816" s="13">
        <f t="shared" si="66"/>
        <v>25568.999960394965</v>
      </c>
      <c r="J816" s="20">
        <f t="shared" si="67"/>
        <v>20.651920080184937</v>
      </c>
      <c r="K816">
        <f t="shared" si="68"/>
        <v>2.1855680061824145E-3</v>
      </c>
    </row>
    <row r="817" spans="1:11">
      <c r="A817" s="19" t="s">
        <v>51141</v>
      </c>
      <c r="B817" s="19" t="s">
        <v>51140</v>
      </c>
      <c r="C817" s="19">
        <v>-3.421875</v>
      </c>
      <c r="D817" s="19">
        <v>1572013377.57304</v>
      </c>
      <c r="G817" s="26">
        <f t="shared" si="64"/>
        <v>4</v>
      </c>
      <c r="H817" s="24">
        <f t="shared" si="65"/>
        <v>30023</v>
      </c>
      <c r="I817" s="13">
        <f t="shared" si="66"/>
        <v>25568.999960394965</v>
      </c>
      <c r="J817" s="20">
        <f t="shared" si="67"/>
        <v>20.677680015563965</v>
      </c>
      <c r="K817">
        <f t="shared" si="68"/>
        <v>2.1855680061824145E-3</v>
      </c>
    </row>
    <row r="818" spans="1:11">
      <c r="A818" s="19" t="s">
        <v>51141</v>
      </c>
      <c r="B818" s="19" t="s">
        <v>51140</v>
      </c>
      <c r="C818" s="19">
        <v>-3.421875</v>
      </c>
      <c r="D818" s="19">
        <v>1572013377.59782</v>
      </c>
      <c r="G818" s="26">
        <f t="shared" ref="G818:G881" si="69">VALUE(A818)</f>
        <v>4</v>
      </c>
      <c r="H818" s="24">
        <f t="shared" ref="H818:H881" si="70">VALUE(B818)</f>
        <v>30023</v>
      </c>
      <c r="I818" s="13">
        <f t="shared" ref="I818:I881" si="71">(((C818/60)/60)/24)+DATE(1970,1,1)</f>
        <v>25568.999960394965</v>
      </c>
      <c r="J818" s="20">
        <f t="shared" ref="J818:J881" si="72">D818-MIN(D:D)</f>
        <v>20.702460050582886</v>
      </c>
      <c r="K818">
        <f t="shared" si="68"/>
        <v>2.1855680061824145E-3</v>
      </c>
    </row>
    <row r="819" spans="1:11">
      <c r="A819" s="19" t="s">
        <v>51141</v>
      </c>
      <c r="B819" s="19" t="s">
        <v>51140</v>
      </c>
      <c r="C819" s="19">
        <v>-3.421875</v>
      </c>
      <c r="D819" s="19">
        <v>1572013377.62098</v>
      </c>
      <c r="G819" s="26">
        <f t="shared" si="69"/>
        <v>4</v>
      </c>
      <c r="H819" s="24">
        <f t="shared" si="70"/>
        <v>30023</v>
      </c>
      <c r="I819" s="13">
        <f t="shared" si="71"/>
        <v>25568.999960394965</v>
      </c>
      <c r="J819" s="20">
        <f t="shared" si="72"/>
        <v>20.725620031356812</v>
      </c>
      <c r="K819">
        <f t="shared" si="68"/>
        <v>2.1855680061824145E-3</v>
      </c>
    </row>
    <row r="820" spans="1:11">
      <c r="A820" s="19" t="s">
        <v>51141</v>
      </c>
      <c r="B820" s="19" t="s">
        <v>51140</v>
      </c>
      <c r="C820" s="19">
        <v>-3.4140625</v>
      </c>
      <c r="D820" s="19">
        <v>1572013377.6465399</v>
      </c>
      <c r="G820" s="26">
        <f t="shared" si="69"/>
        <v>4</v>
      </c>
      <c r="H820" s="24">
        <f t="shared" si="70"/>
        <v>30023</v>
      </c>
      <c r="I820" s="13">
        <f t="shared" si="71"/>
        <v>25568.999960485387</v>
      </c>
      <c r="J820" s="20">
        <f t="shared" si="72"/>
        <v>20.751179933547974</v>
      </c>
      <c r="K820">
        <f t="shared" si="68"/>
        <v>9.9980680061824145E-3</v>
      </c>
    </row>
    <row r="821" spans="1:11">
      <c r="A821" s="19" t="s">
        <v>51141</v>
      </c>
      <c r="B821" s="19" t="s">
        <v>51140</v>
      </c>
      <c r="C821" s="19">
        <v>-3.421875</v>
      </c>
      <c r="D821" s="19">
        <v>1572013377.67242</v>
      </c>
      <c r="G821" s="26">
        <f t="shared" si="69"/>
        <v>4</v>
      </c>
      <c r="H821" s="24">
        <f t="shared" si="70"/>
        <v>30023</v>
      </c>
      <c r="I821" s="13">
        <f t="shared" si="71"/>
        <v>25568.999960394965</v>
      </c>
      <c r="J821" s="20">
        <f t="shared" si="72"/>
        <v>20.777060031890869</v>
      </c>
      <c r="K821">
        <f t="shared" si="68"/>
        <v>2.1855680061824145E-3</v>
      </c>
    </row>
    <row r="822" spans="1:11">
      <c r="A822" s="19" t="s">
        <v>51141</v>
      </c>
      <c r="B822" s="19" t="s">
        <v>51140</v>
      </c>
      <c r="C822" s="19">
        <v>-3.421875</v>
      </c>
      <c r="D822" s="19">
        <v>1572013377.69698</v>
      </c>
      <c r="G822" s="26">
        <f t="shared" si="69"/>
        <v>4</v>
      </c>
      <c r="H822" s="24">
        <f t="shared" si="70"/>
        <v>30023</v>
      </c>
      <c r="I822" s="13">
        <f t="shared" si="71"/>
        <v>25568.999960394965</v>
      </c>
      <c r="J822" s="20">
        <f t="shared" si="72"/>
        <v>20.801620006561279</v>
      </c>
      <c r="K822">
        <f t="shared" si="68"/>
        <v>2.1855680061824145E-3</v>
      </c>
    </row>
    <row r="823" spans="1:11">
      <c r="A823" s="19" t="s">
        <v>51141</v>
      </c>
      <c r="B823" s="19" t="s">
        <v>51140</v>
      </c>
      <c r="C823" s="19">
        <v>-3.421875</v>
      </c>
      <c r="D823" s="19">
        <v>1572013377.72001</v>
      </c>
      <c r="G823" s="26">
        <f t="shared" si="69"/>
        <v>4</v>
      </c>
      <c r="H823" s="24">
        <f t="shared" si="70"/>
        <v>30023</v>
      </c>
      <c r="I823" s="13">
        <f t="shared" si="71"/>
        <v>25568.999960394965</v>
      </c>
      <c r="J823" s="20">
        <f t="shared" si="72"/>
        <v>20.824650049209595</v>
      </c>
      <c r="K823">
        <f t="shared" si="68"/>
        <v>2.1855680061824145E-3</v>
      </c>
    </row>
    <row r="824" spans="1:11">
      <c r="A824" s="19" t="s">
        <v>51141</v>
      </c>
      <c r="B824" s="19" t="s">
        <v>51140</v>
      </c>
      <c r="C824" s="19">
        <v>-3.4296875</v>
      </c>
      <c r="D824" s="19">
        <v>1572013377.7483101</v>
      </c>
      <c r="G824" s="26">
        <f t="shared" si="69"/>
        <v>4</v>
      </c>
      <c r="H824" s="24">
        <f t="shared" si="70"/>
        <v>30023</v>
      </c>
      <c r="I824" s="13">
        <f t="shared" si="71"/>
        <v>25568.999960304543</v>
      </c>
      <c r="J824" s="20">
        <f t="shared" si="72"/>
        <v>20.852950096130371</v>
      </c>
      <c r="K824">
        <f t="shared" si="68"/>
        <v>-5.6269319938175855E-3</v>
      </c>
    </row>
    <row r="825" spans="1:11">
      <c r="A825" s="19" t="s">
        <v>51141</v>
      </c>
      <c r="B825" s="19" t="s">
        <v>51140</v>
      </c>
      <c r="C825" s="19">
        <v>-3.421875</v>
      </c>
      <c r="D825" s="19">
        <v>1572013377.7744801</v>
      </c>
      <c r="G825" s="26">
        <f t="shared" si="69"/>
        <v>4</v>
      </c>
      <c r="H825" s="24">
        <f t="shared" si="70"/>
        <v>30023</v>
      </c>
      <c r="I825" s="13">
        <f t="shared" si="71"/>
        <v>25568.999960394965</v>
      </c>
      <c r="J825" s="20">
        <f t="shared" si="72"/>
        <v>20.879120111465454</v>
      </c>
      <c r="K825">
        <f t="shared" si="68"/>
        <v>2.1855680061824145E-3</v>
      </c>
    </row>
    <row r="826" spans="1:11">
      <c r="A826" s="19" t="s">
        <v>51141</v>
      </c>
      <c r="B826" s="19" t="s">
        <v>51140</v>
      </c>
      <c r="C826" s="19">
        <v>-3.421875</v>
      </c>
      <c r="D826" s="19">
        <v>1572013377.79898</v>
      </c>
      <c r="G826" s="26">
        <f t="shared" si="69"/>
        <v>4</v>
      </c>
      <c r="H826" s="24">
        <f t="shared" si="70"/>
        <v>30023</v>
      </c>
      <c r="I826" s="13">
        <f t="shared" si="71"/>
        <v>25568.999960394965</v>
      </c>
      <c r="J826" s="20">
        <f t="shared" si="72"/>
        <v>20.903620004653931</v>
      </c>
      <c r="K826">
        <f t="shared" si="68"/>
        <v>2.1855680061824145E-3</v>
      </c>
    </row>
    <row r="827" spans="1:11">
      <c r="A827" s="19" t="s">
        <v>51141</v>
      </c>
      <c r="B827" s="19" t="s">
        <v>51140</v>
      </c>
      <c r="C827" s="19">
        <v>-3.4296875</v>
      </c>
      <c r="D827" s="19">
        <v>1572013377.8224299</v>
      </c>
      <c r="G827" s="26">
        <f t="shared" si="69"/>
        <v>4</v>
      </c>
      <c r="H827" s="24">
        <f t="shared" si="70"/>
        <v>30023</v>
      </c>
      <c r="I827" s="13">
        <f t="shared" si="71"/>
        <v>25568.999960304543</v>
      </c>
      <c r="J827" s="20">
        <f t="shared" si="72"/>
        <v>20.927069902420044</v>
      </c>
      <c r="K827">
        <f t="shared" si="68"/>
        <v>-5.6269319938175855E-3</v>
      </c>
    </row>
    <row r="828" spans="1:11">
      <c r="A828" s="19" t="s">
        <v>51141</v>
      </c>
      <c r="B828" s="19" t="s">
        <v>51140</v>
      </c>
      <c r="C828" s="19">
        <v>-3.421875</v>
      </c>
      <c r="D828" s="19">
        <v>1572013377.8487599</v>
      </c>
      <c r="G828" s="26">
        <f t="shared" si="69"/>
        <v>4</v>
      </c>
      <c r="H828" s="24">
        <f t="shared" si="70"/>
        <v>30023</v>
      </c>
      <c r="I828" s="13">
        <f t="shared" si="71"/>
        <v>25568.999960394965</v>
      </c>
      <c r="J828" s="20">
        <f t="shared" si="72"/>
        <v>20.953399896621704</v>
      </c>
      <c r="K828">
        <f t="shared" si="68"/>
        <v>2.1855680061824145E-3</v>
      </c>
    </row>
    <row r="829" spans="1:11">
      <c r="A829" s="19" t="s">
        <v>51141</v>
      </c>
      <c r="B829" s="19" t="s">
        <v>51140</v>
      </c>
      <c r="C829" s="19">
        <v>-3.421875</v>
      </c>
      <c r="D829" s="19">
        <v>1572013377.87328</v>
      </c>
      <c r="G829" s="26">
        <f t="shared" si="69"/>
        <v>4</v>
      </c>
      <c r="H829" s="24">
        <f t="shared" si="70"/>
        <v>30023</v>
      </c>
      <c r="I829" s="13">
        <f t="shared" si="71"/>
        <v>25568.999960394965</v>
      </c>
      <c r="J829" s="20">
        <f t="shared" si="72"/>
        <v>20.977920055389404</v>
      </c>
      <c r="K829">
        <f t="shared" si="68"/>
        <v>2.1855680061824145E-3</v>
      </c>
    </row>
    <row r="830" spans="1:11">
      <c r="A830" s="19" t="s">
        <v>51141</v>
      </c>
      <c r="B830" s="19" t="s">
        <v>51140</v>
      </c>
      <c r="C830" s="19">
        <v>-3.421875</v>
      </c>
      <c r="D830" s="19">
        <v>1572013377.89801</v>
      </c>
      <c r="G830" s="26">
        <f t="shared" si="69"/>
        <v>4</v>
      </c>
      <c r="H830" s="24">
        <f t="shared" si="70"/>
        <v>30023</v>
      </c>
      <c r="I830" s="13">
        <f t="shared" si="71"/>
        <v>25568.999960394965</v>
      </c>
      <c r="J830" s="20">
        <f t="shared" si="72"/>
        <v>21.002650022506714</v>
      </c>
      <c r="K830">
        <f t="shared" si="68"/>
        <v>2.1855680061824145E-3</v>
      </c>
    </row>
    <row r="831" spans="1:11">
      <c r="A831" s="19" t="s">
        <v>51141</v>
      </c>
      <c r="B831" s="19" t="s">
        <v>51140</v>
      </c>
      <c r="C831" s="19">
        <v>-3.421875</v>
      </c>
      <c r="D831" s="19">
        <v>1572013377.9210801</v>
      </c>
      <c r="G831" s="26">
        <f t="shared" si="69"/>
        <v>4</v>
      </c>
      <c r="H831" s="24">
        <f t="shared" si="70"/>
        <v>30023</v>
      </c>
      <c r="I831" s="13">
        <f t="shared" si="71"/>
        <v>25568.999960394965</v>
      </c>
      <c r="J831" s="20">
        <f t="shared" si="72"/>
        <v>21.025720119476318</v>
      </c>
      <c r="K831">
        <f t="shared" si="68"/>
        <v>2.1855680061824145E-3</v>
      </c>
    </row>
    <row r="832" spans="1:11">
      <c r="A832" s="19" t="s">
        <v>51141</v>
      </c>
      <c r="B832" s="19" t="s">
        <v>51140</v>
      </c>
      <c r="C832" s="19">
        <v>-3.421875</v>
      </c>
      <c r="D832" s="19">
        <v>1572013377.9463899</v>
      </c>
      <c r="G832" s="26">
        <f t="shared" si="69"/>
        <v>4</v>
      </c>
      <c r="H832" s="24">
        <f t="shared" si="70"/>
        <v>30023</v>
      </c>
      <c r="I832" s="13">
        <f t="shared" si="71"/>
        <v>25568.999960394965</v>
      </c>
      <c r="J832" s="20">
        <f t="shared" si="72"/>
        <v>21.051029920578003</v>
      </c>
      <c r="K832">
        <f t="shared" si="68"/>
        <v>2.1855680061824145E-3</v>
      </c>
    </row>
    <row r="833" spans="1:11">
      <c r="A833" s="19" t="s">
        <v>51141</v>
      </c>
      <c r="B833" s="19" t="s">
        <v>51140</v>
      </c>
      <c r="C833" s="19">
        <v>-3.421875</v>
      </c>
      <c r="D833" s="19">
        <v>1572013377.9722099</v>
      </c>
      <c r="G833" s="26">
        <f t="shared" si="69"/>
        <v>4</v>
      </c>
      <c r="H833" s="24">
        <f t="shared" si="70"/>
        <v>30023</v>
      </c>
      <c r="I833" s="13">
        <f t="shared" si="71"/>
        <v>25568.999960394965</v>
      </c>
      <c r="J833" s="20">
        <f t="shared" si="72"/>
        <v>21.076849937438965</v>
      </c>
      <c r="K833">
        <f t="shared" si="68"/>
        <v>2.1855680061824145E-3</v>
      </c>
    </row>
    <row r="834" spans="1:11">
      <c r="A834" s="19" t="s">
        <v>51141</v>
      </c>
      <c r="B834" s="19" t="s">
        <v>51140</v>
      </c>
      <c r="C834" s="19">
        <v>-3.421875</v>
      </c>
      <c r="D834" s="19">
        <v>1572013377.9972999</v>
      </c>
      <c r="G834" s="26">
        <f t="shared" si="69"/>
        <v>4</v>
      </c>
      <c r="H834" s="24">
        <f t="shared" si="70"/>
        <v>30023</v>
      </c>
      <c r="I834" s="13">
        <f t="shared" si="71"/>
        <v>25568.999960394965</v>
      </c>
      <c r="J834" s="20">
        <f t="shared" si="72"/>
        <v>21.101939916610718</v>
      </c>
      <c r="K834">
        <f t="shared" si="68"/>
        <v>2.1855680061824145E-3</v>
      </c>
    </row>
    <row r="835" spans="1:11">
      <c r="A835" s="19" t="s">
        <v>51141</v>
      </c>
      <c r="B835" s="19" t="s">
        <v>51140</v>
      </c>
      <c r="C835" s="19">
        <v>-3.421875</v>
      </c>
      <c r="D835" s="19">
        <v>1572013378.02319</v>
      </c>
      <c r="G835" s="26">
        <f t="shared" si="69"/>
        <v>4</v>
      </c>
      <c r="H835" s="24">
        <f t="shared" si="70"/>
        <v>30023</v>
      </c>
      <c r="I835" s="13">
        <f t="shared" si="71"/>
        <v>25568.999960394965</v>
      </c>
      <c r="J835" s="20">
        <f t="shared" si="72"/>
        <v>21.127830028533936</v>
      </c>
      <c r="K835">
        <f t="shared" ref="K835:K898" si="73">C835-$L$2</f>
        <v>2.1855680061824145E-3</v>
      </c>
    </row>
    <row r="836" spans="1:11">
      <c r="A836" s="19" t="s">
        <v>51141</v>
      </c>
      <c r="B836" s="19" t="s">
        <v>51140</v>
      </c>
      <c r="C836" s="19">
        <v>-3.4140625</v>
      </c>
      <c r="D836" s="19">
        <v>1572013378.04866</v>
      </c>
      <c r="G836" s="26">
        <f t="shared" si="69"/>
        <v>4</v>
      </c>
      <c r="H836" s="24">
        <f t="shared" si="70"/>
        <v>30023</v>
      </c>
      <c r="I836" s="13">
        <f t="shared" si="71"/>
        <v>25568.999960485387</v>
      </c>
      <c r="J836" s="20">
        <f t="shared" si="72"/>
        <v>21.153300046920776</v>
      </c>
      <c r="K836">
        <f t="shared" si="73"/>
        <v>9.9980680061824145E-3</v>
      </c>
    </row>
    <row r="837" spans="1:11">
      <c r="A837" s="19" t="s">
        <v>51141</v>
      </c>
      <c r="B837" s="19" t="s">
        <v>51140</v>
      </c>
      <c r="C837" s="19">
        <v>-3.421875</v>
      </c>
      <c r="D837" s="19">
        <v>1572013378.0745101</v>
      </c>
      <c r="G837" s="26">
        <f t="shared" si="69"/>
        <v>4</v>
      </c>
      <c r="H837" s="24">
        <f t="shared" si="70"/>
        <v>30023</v>
      </c>
      <c r="I837" s="13">
        <f t="shared" si="71"/>
        <v>25568.999960394965</v>
      </c>
      <c r="J837" s="20">
        <f t="shared" si="72"/>
        <v>21.179150104522705</v>
      </c>
      <c r="K837">
        <f t="shared" si="73"/>
        <v>2.1855680061824145E-3</v>
      </c>
    </row>
    <row r="838" spans="1:11">
      <c r="A838" s="19" t="s">
        <v>51141</v>
      </c>
      <c r="B838" s="19" t="s">
        <v>51140</v>
      </c>
      <c r="C838" s="19">
        <v>-3.421875</v>
      </c>
      <c r="D838" s="19">
        <v>1572013378.0990601</v>
      </c>
      <c r="G838" s="26">
        <f t="shared" si="69"/>
        <v>4</v>
      </c>
      <c r="H838" s="24">
        <f t="shared" si="70"/>
        <v>30023</v>
      </c>
      <c r="I838" s="13">
        <f t="shared" si="71"/>
        <v>25568.999960394965</v>
      </c>
      <c r="J838" s="20">
        <f t="shared" si="72"/>
        <v>21.203700065612793</v>
      </c>
      <c r="K838">
        <f t="shared" si="73"/>
        <v>2.1855680061824145E-3</v>
      </c>
    </row>
    <row r="839" spans="1:11">
      <c r="A839" s="19" t="s">
        <v>51141</v>
      </c>
      <c r="B839" s="19" t="s">
        <v>51140</v>
      </c>
      <c r="C839" s="19">
        <v>-3.421875</v>
      </c>
      <c r="D839" s="19">
        <v>1572013378.1221001</v>
      </c>
      <c r="G839" s="26">
        <f t="shared" si="69"/>
        <v>4</v>
      </c>
      <c r="H839" s="24">
        <f t="shared" si="70"/>
        <v>30023</v>
      </c>
      <c r="I839" s="13">
        <f t="shared" si="71"/>
        <v>25568.999960394965</v>
      </c>
      <c r="J839" s="20">
        <f t="shared" si="72"/>
        <v>21.226740121841431</v>
      </c>
      <c r="K839">
        <f t="shared" si="73"/>
        <v>2.1855680061824145E-3</v>
      </c>
    </row>
    <row r="840" spans="1:11">
      <c r="A840" s="19" t="s">
        <v>51141</v>
      </c>
      <c r="B840" s="19" t="s">
        <v>51140</v>
      </c>
      <c r="C840" s="19">
        <v>-3.4296875</v>
      </c>
      <c r="D840" s="19">
        <v>1572013378.1472299</v>
      </c>
      <c r="G840" s="26">
        <f t="shared" si="69"/>
        <v>4</v>
      </c>
      <c r="H840" s="24">
        <f t="shared" si="70"/>
        <v>30023</v>
      </c>
      <c r="I840" s="13">
        <f t="shared" si="71"/>
        <v>25568.999960304543</v>
      </c>
      <c r="J840" s="20">
        <f t="shared" si="72"/>
        <v>21.251869916915894</v>
      </c>
      <c r="K840">
        <f t="shared" si="73"/>
        <v>-5.6269319938175855E-3</v>
      </c>
    </row>
    <row r="841" spans="1:11">
      <c r="A841" s="19" t="s">
        <v>51141</v>
      </c>
      <c r="B841" s="19" t="s">
        <v>51140</v>
      </c>
      <c r="C841" s="19">
        <v>-3.4296875</v>
      </c>
      <c r="D841" s="19">
        <v>1572013378.17346</v>
      </c>
      <c r="G841" s="26">
        <f t="shared" si="69"/>
        <v>4</v>
      </c>
      <c r="H841" s="24">
        <f t="shared" si="70"/>
        <v>30023</v>
      </c>
      <c r="I841" s="13">
        <f t="shared" si="71"/>
        <v>25568.999960304543</v>
      </c>
      <c r="J841" s="20">
        <f t="shared" si="72"/>
        <v>21.27810001373291</v>
      </c>
      <c r="K841">
        <f t="shared" si="73"/>
        <v>-5.6269319938175855E-3</v>
      </c>
    </row>
    <row r="842" spans="1:11">
      <c r="A842" s="19" t="s">
        <v>51141</v>
      </c>
      <c r="B842" s="19" t="s">
        <v>51140</v>
      </c>
      <c r="C842" s="19">
        <v>-3.4296875</v>
      </c>
      <c r="D842" s="19">
        <v>1572013378.19801</v>
      </c>
      <c r="G842" s="26">
        <f t="shared" si="69"/>
        <v>4</v>
      </c>
      <c r="H842" s="24">
        <f t="shared" si="70"/>
        <v>30023</v>
      </c>
      <c r="I842" s="13">
        <f t="shared" si="71"/>
        <v>25568.999960304543</v>
      </c>
      <c r="J842" s="20">
        <f t="shared" si="72"/>
        <v>21.302649974822998</v>
      </c>
      <c r="K842">
        <f t="shared" si="73"/>
        <v>-5.6269319938175855E-3</v>
      </c>
    </row>
    <row r="843" spans="1:11">
      <c r="A843" s="19" t="s">
        <v>51141</v>
      </c>
      <c r="B843" s="19" t="s">
        <v>51140</v>
      </c>
      <c r="C843" s="19">
        <v>-3.421875</v>
      </c>
      <c r="D843" s="19">
        <v>1572013378.2213199</v>
      </c>
      <c r="G843" s="26">
        <f t="shared" si="69"/>
        <v>4</v>
      </c>
      <c r="H843" s="24">
        <f t="shared" si="70"/>
        <v>30023</v>
      </c>
      <c r="I843" s="13">
        <f t="shared" si="71"/>
        <v>25568.999960394965</v>
      </c>
      <c r="J843" s="20">
        <f t="shared" si="72"/>
        <v>21.325959920883179</v>
      </c>
      <c r="K843">
        <f t="shared" si="73"/>
        <v>2.1855680061824145E-3</v>
      </c>
    </row>
    <row r="844" spans="1:11">
      <c r="A844" s="19" t="s">
        <v>51141</v>
      </c>
      <c r="B844" s="19" t="s">
        <v>51140</v>
      </c>
      <c r="C844" s="19">
        <v>-3.421875</v>
      </c>
      <c r="D844" s="19">
        <v>1572013378.2461901</v>
      </c>
      <c r="G844" s="26">
        <f t="shared" si="69"/>
        <v>4</v>
      </c>
      <c r="H844" s="24">
        <f t="shared" si="70"/>
        <v>30023</v>
      </c>
      <c r="I844" s="13">
        <f t="shared" si="71"/>
        <v>25568.999960394965</v>
      </c>
      <c r="J844" s="20">
        <f t="shared" si="72"/>
        <v>21.350830078125</v>
      </c>
      <c r="K844">
        <f t="shared" si="73"/>
        <v>2.1855680061824145E-3</v>
      </c>
    </row>
    <row r="845" spans="1:11">
      <c r="A845" s="19" t="s">
        <v>51141</v>
      </c>
      <c r="B845" s="19" t="s">
        <v>51140</v>
      </c>
      <c r="C845" s="19">
        <v>-3.4140625</v>
      </c>
      <c r="D845" s="19">
        <v>1572013378.2723701</v>
      </c>
      <c r="G845" s="26">
        <f t="shared" si="69"/>
        <v>4</v>
      </c>
      <c r="H845" s="24">
        <f t="shared" si="70"/>
        <v>30023</v>
      </c>
      <c r="I845" s="13">
        <f t="shared" si="71"/>
        <v>25568.999960485387</v>
      </c>
      <c r="J845" s="20">
        <f t="shared" si="72"/>
        <v>21.377010107040405</v>
      </c>
      <c r="K845">
        <f t="shared" si="73"/>
        <v>9.9980680061824145E-3</v>
      </c>
    </row>
    <row r="846" spans="1:11">
      <c r="A846" s="19" t="s">
        <v>51141</v>
      </c>
      <c r="B846" s="19" t="s">
        <v>51140</v>
      </c>
      <c r="C846" s="19">
        <v>-3.4296875</v>
      </c>
      <c r="D846" s="19">
        <v>1572013378.29707</v>
      </c>
      <c r="G846" s="26">
        <f t="shared" si="69"/>
        <v>4</v>
      </c>
      <c r="H846" s="24">
        <f t="shared" si="70"/>
        <v>30023</v>
      </c>
      <c r="I846" s="13">
        <f t="shared" si="71"/>
        <v>25568.999960304543</v>
      </c>
      <c r="J846" s="20">
        <f t="shared" si="72"/>
        <v>21.401710033416748</v>
      </c>
      <c r="K846">
        <f t="shared" si="73"/>
        <v>-5.6269319938175855E-3</v>
      </c>
    </row>
    <row r="847" spans="1:11">
      <c r="A847" s="19" t="s">
        <v>51141</v>
      </c>
      <c r="B847" s="19" t="s">
        <v>51140</v>
      </c>
      <c r="C847" s="19">
        <v>-3.4140625</v>
      </c>
      <c r="D847" s="19">
        <v>1572013378.3231599</v>
      </c>
      <c r="G847" s="26">
        <f t="shared" si="69"/>
        <v>4</v>
      </c>
      <c r="H847" s="24">
        <f t="shared" si="70"/>
        <v>30023</v>
      </c>
      <c r="I847" s="13">
        <f t="shared" si="71"/>
        <v>25568.999960485387</v>
      </c>
      <c r="J847" s="20">
        <f t="shared" si="72"/>
        <v>21.427799940109253</v>
      </c>
      <c r="K847">
        <f t="shared" si="73"/>
        <v>9.9980680061824145E-3</v>
      </c>
    </row>
    <row r="848" spans="1:11">
      <c r="A848" s="19" t="s">
        <v>51141</v>
      </c>
      <c r="B848" s="19" t="s">
        <v>51140</v>
      </c>
      <c r="C848" s="19">
        <v>-3.421875</v>
      </c>
      <c r="D848" s="19">
        <v>1572013378.3481801</v>
      </c>
      <c r="G848" s="26">
        <f t="shared" si="69"/>
        <v>4</v>
      </c>
      <c r="H848" s="24">
        <f t="shared" si="70"/>
        <v>30023</v>
      </c>
      <c r="I848" s="13">
        <f t="shared" si="71"/>
        <v>25568.999960394965</v>
      </c>
      <c r="J848" s="20">
        <f t="shared" si="72"/>
        <v>21.452820062637329</v>
      </c>
      <c r="K848">
        <f t="shared" si="73"/>
        <v>2.1855680061824145E-3</v>
      </c>
    </row>
    <row r="849" spans="1:11">
      <c r="A849" s="19" t="s">
        <v>51141</v>
      </c>
      <c r="B849" s="19" t="s">
        <v>51140</v>
      </c>
      <c r="C849" s="19">
        <v>-3.421875</v>
      </c>
      <c r="D849" s="19">
        <v>1572013378.37393</v>
      </c>
      <c r="G849" s="26">
        <f t="shared" si="69"/>
        <v>4</v>
      </c>
      <c r="H849" s="24">
        <f t="shared" si="70"/>
        <v>30023</v>
      </c>
      <c r="I849" s="13">
        <f t="shared" si="71"/>
        <v>25568.999960394965</v>
      </c>
      <c r="J849" s="20">
        <f t="shared" si="72"/>
        <v>21.478569984436035</v>
      </c>
      <c r="K849">
        <f t="shared" si="73"/>
        <v>2.1855680061824145E-3</v>
      </c>
    </row>
    <row r="850" spans="1:11">
      <c r="A850" s="19" t="s">
        <v>51141</v>
      </c>
      <c r="B850" s="19" t="s">
        <v>51140</v>
      </c>
      <c r="C850" s="19">
        <v>-3.4296875</v>
      </c>
      <c r="D850" s="19">
        <v>1572013378.3989501</v>
      </c>
      <c r="G850" s="26">
        <f t="shared" si="69"/>
        <v>4</v>
      </c>
      <c r="H850" s="24">
        <f t="shared" si="70"/>
        <v>30023</v>
      </c>
      <c r="I850" s="13">
        <f t="shared" si="71"/>
        <v>25568.999960304543</v>
      </c>
      <c r="J850" s="20">
        <f t="shared" si="72"/>
        <v>21.503590106964111</v>
      </c>
      <c r="K850">
        <f t="shared" si="73"/>
        <v>-5.6269319938175855E-3</v>
      </c>
    </row>
    <row r="851" spans="1:11">
      <c r="A851" s="19" t="s">
        <v>51141</v>
      </c>
      <c r="B851" s="19" t="s">
        <v>51140</v>
      </c>
      <c r="C851" s="19">
        <v>-3.4296875</v>
      </c>
      <c r="D851" s="19">
        <v>1572013378.42519</v>
      </c>
      <c r="G851" s="26">
        <f t="shared" si="69"/>
        <v>4</v>
      </c>
      <c r="H851" s="24">
        <f t="shared" si="70"/>
        <v>30023</v>
      </c>
      <c r="I851" s="13">
        <f t="shared" si="71"/>
        <v>25568.999960304543</v>
      </c>
      <c r="J851" s="20">
        <f t="shared" si="72"/>
        <v>21.529829978942871</v>
      </c>
      <c r="K851">
        <f t="shared" si="73"/>
        <v>-5.6269319938175855E-3</v>
      </c>
    </row>
    <row r="852" spans="1:11">
      <c r="A852" s="19" t="s">
        <v>51141</v>
      </c>
      <c r="B852" s="19" t="s">
        <v>51140</v>
      </c>
      <c r="C852" s="19">
        <v>-3.4140625</v>
      </c>
      <c r="D852" s="19">
        <v>1572013378.4493201</v>
      </c>
      <c r="G852" s="26">
        <f t="shared" si="69"/>
        <v>4</v>
      </c>
      <c r="H852" s="24">
        <f t="shared" si="70"/>
        <v>30023</v>
      </c>
      <c r="I852" s="13">
        <f t="shared" si="71"/>
        <v>25568.999960485387</v>
      </c>
      <c r="J852" s="20">
        <f t="shared" si="72"/>
        <v>21.553960084915161</v>
      </c>
      <c r="K852">
        <f t="shared" si="73"/>
        <v>9.9980680061824145E-3</v>
      </c>
    </row>
    <row r="853" spans="1:11">
      <c r="A853" s="19" t="s">
        <v>51141</v>
      </c>
      <c r="B853" s="19" t="s">
        <v>51140</v>
      </c>
      <c r="C853" s="19">
        <v>-3.4296875</v>
      </c>
      <c r="D853" s="19">
        <v>1572013378.47317</v>
      </c>
      <c r="G853" s="26">
        <f t="shared" si="69"/>
        <v>4</v>
      </c>
      <c r="H853" s="24">
        <f t="shared" si="70"/>
        <v>30023</v>
      </c>
      <c r="I853" s="13">
        <f t="shared" si="71"/>
        <v>25568.999960304543</v>
      </c>
      <c r="J853" s="20">
        <f t="shared" si="72"/>
        <v>21.577810049057007</v>
      </c>
      <c r="K853">
        <f t="shared" si="73"/>
        <v>-5.6269319938175855E-3</v>
      </c>
    </row>
    <row r="854" spans="1:11">
      <c r="A854" s="19" t="s">
        <v>51141</v>
      </c>
      <c r="B854" s="19" t="s">
        <v>51140</v>
      </c>
      <c r="C854" s="19">
        <v>-3.421875</v>
      </c>
      <c r="D854" s="19">
        <v>1572013378.4981699</v>
      </c>
      <c r="G854" s="26">
        <f t="shared" si="69"/>
        <v>4</v>
      </c>
      <c r="H854" s="24">
        <f t="shared" si="70"/>
        <v>30023</v>
      </c>
      <c r="I854" s="13">
        <f t="shared" si="71"/>
        <v>25568.999960394965</v>
      </c>
      <c r="J854" s="20">
        <f t="shared" si="72"/>
        <v>21.602809906005859</v>
      </c>
      <c r="K854">
        <f t="shared" si="73"/>
        <v>2.1855680061824145E-3</v>
      </c>
    </row>
    <row r="855" spans="1:11">
      <c r="A855" s="19" t="s">
        <v>51141</v>
      </c>
      <c r="B855" s="19" t="s">
        <v>51140</v>
      </c>
      <c r="C855" s="19">
        <v>-3.4296875</v>
      </c>
      <c r="D855" s="19">
        <v>1572013378.5244801</v>
      </c>
      <c r="G855" s="26">
        <f t="shared" si="69"/>
        <v>4</v>
      </c>
      <c r="H855" s="24">
        <f t="shared" si="70"/>
        <v>30023</v>
      </c>
      <c r="I855" s="13">
        <f t="shared" si="71"/>
        <v>25568.999960304543</v>
      </c>
      <c r="J855" s="20">
        <f t="shared" si="72"/>
        <v>21.629120111465454</v>
      </c>
      <c r="K855">
        <f t="shared" si="73"/>
        <v>-5.6269319938175855E-3</v>
      </c>
    </row>
    <row r="856" spans="1:11">
      <c r="A856" s="19" t="s">
        <v>51141</v>
      </c>
      <c r="B856" s="19" t="s">
        <v>51140</v>
      </c>
      <c r="C856" s="19">
        <v>-3.4296875</v>
      </c>
      <c r="D856" s="19">
        <v>1572013378.54883</v>
      </c>
      <c r="G856" s="26">
        <f t="shared" si="69"/>
        <v>4</v>
      </c>
      <c r="H856" s="24">
        <f t="shared" si="70"/>
        <v>30023</v>
      </c>
      <c r="I856" s="13">
        <f t="shared" si="71"/>
        <v>25568.999960304543</v>
      </c>
      <c r="J856" s="20">
        <f t="shared" si="72"/>
        <v>21.653470039367676</v>
      </c>
      <c r="K856">
        <f t="shared" si="73"/>
        <v>-5.6269319938175855E-3</v>
      </c>
    </row>
    <row r="857" spans="1:11">
      <c r="A857" s="19" t="s">
        <v>51141</v>
      </c>
      <c r="B857" s="19" t="s">
        <v>51140</v>
      </c>
      <c r="C857" s="19">
        <v>-3.4296875</v>
      </c>
      <c r="D857" s="19">
        <v>1572013378.5720799</v>
      </c>
      <c r="G857" s="26">
        <f t="shared" si="69"/>
        <v>4</v>
      </c>
      <c r="H857" s="24">
        <f t="shared" si="70"/>
        <v>30023</v>
      </c>
      <c r="I857" s="13">
        <f t="shared" si="71"/>
        <v>25568.999960304543</v>
      </c>
      <c r="J857" s="20">
        <f t="shared" si="72"/>
        <v>21.676719903945923</v>
      </c>
      <c r="K857">
        <f t="shared" si="73"/>
        <v>-5.6269319938175855E-3</v>
      </c>
    </row>
    <row r="858" spans="1:11">
      <c r="A858" s="19" t="s">
        <v>51141</v>
      </c>
      <c r="B858" s="19" t="s">
        <v>51140</v>
      </c>
      <c r="C858" s="19">
        <v>-3.421875</v>
      </c>
      <c r="D858" s="19">
        <v>1572013378.59729</v>
      </c>
      <c r="G858" s="26">
        <f t="shared" si="69"/>
        <v>4</v>
      </c>
      <c r="H858" s="24">
        <f t="shared" si="70"/>
        <v>30023</v>
      </c>
      <c r="I858" s="13">
        <f t="shared" si="71"/>
        <v>25568.999960394965</v>
      </c>
      <c r="J858" s="20">
        <f t="shared" si="72"/>
        <v>21.701930046081543</v>
      </c>
      <c r="K858">
        <f t="shared" si="73"/>
        <v>2.1855680061824145E-3</v>
      </c>
    </row>
    <row r="859" spans="1:11">
      <c r="A859" s="19" t="s">
        <v>51141</v>
      </c>
      <c r="B859" s="19" t="s">
        <v>51140</v>
      </c>
      <c r="C859" s="19">
        <v>-3.421875</v>
      </c>
      <c r="D859" s="19">
        <v>1572013378.62304</v>
      </c>
      <c r="G859" s="26">
        <f t="shared" si="69"/>
        <v>4</v>
      </c>
      <c r="H859" s="24">
        <f t="shared" si="70"/>
        <v>30023</v>
      </c>
      <c r="I859" s="13">
        <f t="shared" si="71"/>
        <v>25568.999960394965</v>
      </c>
      <c r="J859" s="20">
        <f t="shared" si="72"/>
        <v>21.727679967880249</v>
      </c>
      <c r="K859">
        <f t="shared" si="73"/>
        <v>2.1855680061824145E-3</v>
      </c>
    </row>
    <row r="860" spans="1:11">
      <c r="A860" s="19" t="s">
        <v>51141</v>
      </c>
      <c r="B860" s="19" t="s">
        <v>51140</v>
      </c>
      <c r="C860" s="19">
        <v>-3.421875</v>
      </c>
      <c r="D860" s="19">
        <v>1572013378.6478</v>
      </c>
      <c r="G860" s="26">
        <f t="shared" si="69"/>
        <v>4</v>
      </c>
      <c r="H860" s="24">
        <f t="shared" si="70"/>
        <v>30023</v>
      </c>
      <c r="I860" s="13">
        <f t="shared" si="71"/>
        <v>25568.999960394965</v>
      </c>
      <c r="J860" s="20">
        <f t="shared" si="72"/>
        <v>21.752439975738525</v>
      </c>
      <c r="K860">
        <f t="shared" si="73"/>
        <v>2.1855680061824145E-3</v>
      </c>
    </row>
    <row r="861" spans="1:11">
      <c r="A861" s="19" t="s">
        <v>51141</v>
      </c>
      <c r="B861" s="19" t="s">
        <v>51140</v>
      </c>
      <c r="C861" s="19">
        <v>-3.421875</v>
      </c>
      <c r="D861" s="19">
        <v>1572013378.6709499</v>
      </c>
      <c r="G861" s="26">
        <f t="shared" si="69"/>
        <v>4</v>
      </c>
      <c r="H861" s="24">
        <f t="shared" si="70"/>
        <v>30023</v>
      </c>
      <c r="I861" s="13">
        <f t="shared" si="71"/>
        <v>25568.999960394965</v>
      </c>
      <c r="J861" s="20">
        <f t="shared" si="72"/>
        <v>21.775589942932129</v>
      </c>
      <c r="K861">
        <f t="shared" si="73"/>
        <v>2.1855680061824145E-3</v>
      </c>
    </row>
    <row r="862" spans="1:11">
      <c r="A862" s="19" t="s">
        <v>51141</v>
      </c>
      <c r="B862" s="19" t="s">
        <v>51140</v>
      </c>
      <c r="C862" s="19">
        <v>-3.421875</v>
      </c>
      <c r="D862" s="19">
        <v>1572013378.6959801</v>
      </c>
      <c r="G862" s="26">
        <f t="shared" si="69"/>
        <v>4</v>
      </c>
      <c r="H862" s="24">
        <f t="shared" si="70"/>
        <v>30023</v>
      </c>
      <c r="I862" s="13">
        <f t="shared" si="71"/>
        <v>25568.999960394965</v>
      </c>
      <c r="J862" s="20">
        <f t="shared" si="72"/>
        <v>21.800620079040527</v>
      </c>
      <c r="K862">
        <f t="shared" si="73"/>
        <v>2.1855680061824145E-3</v>
      </c>
    </row>
    <row r="863" spans="1:11">
      <c r="A863" s="19" t="s">
        <v>51141</v>
      </c>
      <c r="B863" s="19" t="s">
        <v>51140</v>
      </c>
      <c r="C863" s="19">
        <v>-3.4296875</v>
      </c>
      <c r="D863" s="19">
        <v>1572013378.7193999</v>
      </c>
      <c r="G863" s="26">
        <f t="shared" si="69"/>
        <v>4</v>
      </c>
      <c r="H863" s="24">
        <f t="shared" si="70"/>
        <v>30023</v>
      </c>
      <c r="I863" s="13">
        <f t="shared" si="71"/>
        <v>25568.999960304543</v>
      </c>
      <c r="J863" s="20">
        <f t="shared" si="72"/>
        <v>21.824039936065674</v>
      </c>
      <c r="K863">
        <f t="shared" si="73"/>
        <v>-5.6269319938175855E-3</v>
      </c>
    </row>
    <row r="864" spans="1:11">
      <c r="A864" s="19" t="s">
        <v>51141</v>
      </c>
      <c r="B864" s="19" t="s">
        <v>51140</v>
      </c>
      <c r="C864" s="19">
        <v>-3.4296875</v>
      </c>
      <c r="D864" s="19">
        <v>1572013378.7469499</v>
      </c>
      <c r="G864" s="26">
        <f t="shared" si="69"/>
        <v>4</v>
      </c>
      <c r="H864" s="24">
        <f t="shared" si="70"/>
        <v>30023</v>
      </c>
      <c r="I864" s="13">
        <f t="shared" si="71"/>
        <v>25568.999960304543</v>
      </c>
      <c r="J864" s="20">
        <f t="shared" si="72"/>
        <v>21.851589918136597</v>
      </c>
      <c r="K864">
        <f t="shared" si="73"/>
        <v>-5.6269319938175855E-3</v>
      </c>
    </row>
    <row r="865" spans="1:11">
      <c r="A865" s="19" t="s">
        <v>51141</v>
      </c>
      <c r="B865" s="19" t="s">
        <v>51140</v>
      </c>
      <c r="C865" s="19">
        <v>-3.4296875</v>
      </c>
      <c r="D865" s="19">
        <v>1572013378.77002</v>
      </c>
      <c r="G865" s="26">
        <f t="shared" si="69"/>
        <v>4</v>
      </c>
      <c r="H865" s="24">
        <f t="shared" si="70"/>
        <v>30023</v>
      </c>
      <c r="I865" s="13">
        <f t="shared" si="71"/>
        <v>25568.999960304543</v>
      </c>
      <c r="J865" s="20">
        <f t="shared" si="72"/>
        <v>21.874660015106201</v>
      </c>
      <c r="K865">
        <f t="shared" si="73"/>
        <v>-5.6269319938175855E-3</v>
      </c>
    </row>
    <row r="866" spans="1:11">
      <c r="A866" s="19" t="s">
        <v>51141</v>
      </c>
      <c r="B866" s="19" t="s">
        <v>51140</v>
      </c>
      <c r="C866" s="19">
        <v>-3.421875</v>
      </c>
      <c r="D866" s="19">
        <v>1572013378.79547</v>
      </c>
      <c r="G866" s="26">
        <f t="shared" si="69"/>
        <v>4</v>
      </c>
      <c r="H866" s="24">
        <f t="shared" si="70"/>
        <v>30023</v>
      </c>
      <c r="I866" s="13">
        <f t="shared" si="71"/>
        <v>25568.999960394965</v>
      </c>
      <c r="J866" s="20">
        <f t="shared" si="72"/>
        <v>21.900110006332397</v>
      </c>
      <c r="K866">
        <f t="shared" si="73"/>
        <v>2.1855680061824145E-3</v>
      </c>
    </row>
    <row r="867" spans="1:11">
      <c r="A867" s="19" t="s">
        <v>51141</v>
      </c>
      <c r="B867" s="19" t="s">
        <v>51140</v>
      </c>
      <c r="C867" s="19">
        <v>-3.421875</v>
      </c>
      <c r="D867" s="19">
        <v>1572013378.82108</v>
      </c>
      <c r="G867" s="26">
        <f t="shared" si="69"/>
        <v>4</v>
      </c>
      <c r="H867" s="24">
        <f t="shared" si="70"/>
        <v>30023</v>
      </c>
      <c r="I867" s="13">
        <f t="shared" si="71"/>
        <v>25568.999960394965</v>
      </c>
      <c r="J867" s="20">
        <f t="shared" si="72"/>
        <v>21.925719976425171</v>
      </c>
      <c r="K867">
        <f t="shared" si="73"/>
        <v>2.1855680061824145E-3</v>
      </c>
    </row>
    <row r="868" spans="1:11">
      <c r="A868" s="19" t="s">
        <v>51141</v>
      </c>
      <c r="B868" s="19" t="s">
        <v>51140</v>
      </c>
      <c r="C868" s="19">
        <v>-3.421875</v>
      </c>
      <c r="D868" s="19">
        <v>1572013378.84606</v>
      </c>
      <c r="G868" s="26">
        <f t="shared" si="69"/>
        <v>4</v>
      </c>
      <c r="H868" s="24">
        <f t="shared" si="70"/>
        <v>30023</v>
      </c>
      <c r="I868" s="13">
        <f t="shared" si="71"/>
        <v>25568.999960394965</v>
      </c>
      <c r="J868" s="20">
        <f t="shared" si="72"/>
        <v>21.950700044631958</v>
      </c>
      <c r="K868">
        <f t="shared" si="73"/>
        <v>2.1855680061824145E-3</v>
      </c>
    </row>
    <row r="869" spans="1:11">
      <c r="A869" s="19" t="s">
        <v>51141</v>
      </c>
      <c r="B869" s="19" t="s">
        <v>51140</v>
      </c>
      <c r="C869" s="19">
        <v>-3.4296875</v>
      </c>
      <c r="D869" s="19">
        <v>1572013378.8692501</v>
      </c>
      <c r="G869" s="26">
        <f t="shared" si="69"/>
        <v>4</v>
      </c>
      <c r="H869" s="24">
        <f t="shared" si="70"/>
        <v>30023</v>
      </c>
      <c r="I869" s="13">
        <f t="shared" si="71"/>
        <v>25568.999960304543</v>
      </c>
      <c r="J869" s="20">
        <f t="shared" si="72"/>
        <v>21.973890066146851</v>
      </c>
      <c r="K869">
        <f t="shared" si="73"/>
        <v>-5.6269319938175855E-3</v>
      </c>
    </row>
    <row r="870" spans="1:11">
      <c r="A870" s="19" t="s">
        <v>51141</v>
      </c>
      <c r="B870" s="19" t="s">
        <v>51140</v>
      </c>
      <c r="C870" s="19">
        <v>-3.4296875</v>
      </c>
      <c r="D870" s="19">
        <v>1572013378.8943</v>
      </c>
      <c r="G870" s="26">
        <f t="shared" si="69"/>
        <v>4</v>
      </c>
      <c r="H870" s="24">
        <f t="shared" si="70"/>
        <v>30023</v>
      </c>
      <c r="I870" s="13">
        <f t="shared" si="71"/>
        <v>25568.999960304543</v>
      </c>
      <c r="J870" s="20">
        <f t="shared" si="72"/>
        <v>21.998939990997314</v>
      </c>
      <c r="K870">
        <f t="shared" si="73"/>
        <v>-5.6269319938175855E-3</v>
      </c>
    </row>
    <row r="871" spans="1:11">
      <c r="A871" s="19" t="s">
        <v>51141</v>
      </c>
      <c r="B871" s="19" t="s">
        <v>51140</v>
      </c>
      <c r="C871" s="19">
        <v>-3.4296875</v>
      </c>
      <c r="D871" s="19">
        <v>1572013378.9200301</v>
      </c>
      <c r="G871" s="26">
        <f t="shared" si="69"/>
        <v>4</v>
      </c>
      <c r="H871" s="24">
        <f t="shared" si="70"/>
        <v>30023</v>
      </c>
      <c r="I871" s="13">
        <f t="shared" si="71"/>
        <v>25568.999960304543</v>
      </c>
      <c r="J871" s="20">
        <f t="shared" si="72"/>
        <v>22.024670124053955</v>
      </c>
      <c r="K871">
        <f t="shared" si="73"/>
        <v>-5.6269319938175855E-3</v>
      </c>
    </row>
    <row r="872" spans="1:11">
      <c r="A872" s="19" t="s">
        <v>51141</v>
      </c>
      <c r="B872" s="19" t="s">
        <v>51140</v>
      </c>
      <c r="C872" s="19">
        <v>-3.4296875</v>
      </c>
      <c r="D872" s="19">
        <v>1572013378.9449999</v>
      </c>
      <c r="G872" s="26">
        <f t="shared" si="69"/>
        <v>4</v>
      </c>
      <c r="H872" s="24">
        <f t="shared" si="70"/>
        <v>30023</v>
      </c>
      <c r="I872" s="13">
        <f t="shared" si="71"/>
        <v>25568.999960304543</v>
      </c>
      <c r="J872" s="20">
        <f t="shared" si="72"/>
        <v>22.049639940261841</v>
      </c>
      <c r="K872">
        <f t="shared" si="73"/>
        <v>-5.6269319938175855E-3</v>
      </c>
    </row>
    <row r="873" spans="1:11">
      <c r="A873" s="19" t="s">
        <v>51141</v>
      </c>
      <c r="B873" s="19" t="s">
        <v>51140</v>
      </c>
      <c r="C873" s="19">
        <v>-3.4296875</v>
      </c>
      <c r="D873" s="19">
        <v>1572013378.9679301</v>
      </c>
      <c r="G873" s="26">
        <f t="shared" si="69"/>
        <v>4</v>
      </c>
      <c r="H873" s="24">
        <f t="shared" si="70"/>
        <v>30023</v>
      </c>
      <c r="I873" s="13">
        <f t="shared" si="71"/>
        <v>25568.999960304543</v>
      </c>
      <c r="J873" s="20">
        <f t="shared" si="72"/>
        <v>22.072570085525513</v>
      </c>
      <c r="K873">
        <f t="shared" si="73"/>
        <v>-5.6269319938175855E-3</v>
      </c>
    </row>
    <row r="874" spans="1:11">
      <c r="A874" s="19" t="s">
        <v>51141</v>
      </c>
      <c r="B874" s="19" t="s">
        <v>51140</v>
      </c>
      <c r="C874" s="19">
        <v>-3.421875</v>
      </c>
      <c r="D874" s="19">
        <v>1572013378.99351</v>
      </c>
      <c r="G874" s="26">
        <f t="shared" si="69"/>
        <v>4</v>
      </c>
      <c r="H874" s="24">
        <f t="shared" si="70"/>
        <v>30023</v>
      </c>
      <c r="I874" s="13">
        <f t="shared" si="71"/>
        <v>25568.999960394965</v>
      </c>
      <c r="J874" s="20">
        <f t="shared" si="72"/>
        <v>22.098150014877319</v>
      </c>
      <c r="K874">
        <f t="shared" si="73"/>
        <v>2.1855680061824145E-3</v>
      </c>
    </row>
    <row r="875" spans="1:11">
      <c r="A875" s="19" t="s">
        <v>51141</v>
      </c>
      <c r="B875" s="19" t="s">
        <v>51140</v>
      </c>
      <c r="C875" s="19">
        <v>-3.421875</v>
      </c>
      <c r="D875" s="19">
        <v>1572013379.0188799</v>
      </c>
      <c r="G875" s="26">
        <f t="shared" si="69"/>
        <v>4</v>
      </c>
      <c r="H875" s="24">
        <f t="shared" si="70"/>
        <v>30023</v>
      </c>
      <c r="I875" s="13">
        <f t="shared" si="71"/>
        <v>25568.999960394965</v>
      </c>
      <c r="J875" s="20">
        <f t="shared" si="72"/>
        <v>22.123519897460938</v>
      </c>
      <c r="K875">
        <f t="shared" si="73"/>
        <v>2.1855680061824145E-3</v>
      </c>
    </row>
    <row r="876" spans="1:11">
      <c r="A876" s="19" t="s">
        <v>51141</v>
      </c>
      <c r="B876" s="19" t="s">
        <v>51140</v>
      </c>
      <c r="C876" s="19">
        <v>-3.421875</v>
      </c>
      <c r="D876" s="19">
        <v>1572013379.04423</v>
      </c>
      <c r="G876" s="26">
        <f t="shared" si="69"/>
        <v>4</v>
      </c>
      <c r="H876" s="24">
        <f t="shared" si="70"/>
        <v>30023</v>
      </c>
      <c r="I876" s="13">
        <f t="shared" si="71"/>
        <v>25568.999960394965</v>
      </c>
      <c r="J876" s="20">
        <f t="shared" si="72"/>
        <v>22.14886999130249</v>
      </c>
      <c r="K876">
        <f t="shared" si="73"/>
        <v>2.1855680061824145E-3</v>
      </c>
    </row>
    <row r="877" spans="1:11">
      <c r="A877" s="19" t="s">
        <v>51141</v>
      </c>
      <c r="B877" s="19" t="s">
        <v>51140</v>
      </c>
      <c r="C877" s="19">
        <v>-3.421875</v>
      </c>
      <c r="D877" s="19">
        <v>1572013379.06689</v>
      </c>
      <c r="G877" s="26">
        <f t="shared" si="69"/>
        <v>4</v>
      </c>
      <c r="H877" s="24">
        <f t="shared" si="70"/>
        <v>30023</v>
      </c>
      <c r="I877" s="13">
        <f t="shared" si="71"/>
        <v>25568.999960394965</v>
      </c>
      <c r="J877" s="20">
        <f t="shared" si="72"/>
        <v>22.17153000831604</v>
      </c>
      <c r="K877">
        <f t="shared" si="73"/>
        <v>2.1855680061824145E-3</v>
      </c>
    </row>
    <row r="878" spans="1:11">
      <c r="A878" s="19" t="s">
        <v>51141</v>
      </c>
      <c r="B878" s="19" t="s">
        <v>51140</v>
      </c>
      <c r="C878" s="19">
        <v>-3.4296875</v>
      </c>
      <c r="D878" s="19">
        <v>1572013379.0924201</v>
      </c>
      <c r="G878" s="26">
        <f t="shared" si="69"/>
        <v>4</v>
      </c>
      <c r="H878" s="24">
        <f t="shared" si="70"/>
        <v>30023</v>
      </c>
      <c r="I878" s="13">
        <f t="shared" si="71"/>
        <v>25568.999960304543</v>
      </c>
      <c r="J878" s="20">
        <f t="shared" si="72"/>
        <v>22.197060108184814</v>
      </c>
      <c r="K878">
        <f t="shared" si="73"/>
        <v>-5.6269319938175855E-3</v>
      </c>
    </row>
    <row r="879" spans="1:11">
      <c r="A879" s="19" t="s">
        <v>51141</v>
      </c>
      <c r="B879" s="19" t="s">
        <v>51140</v>
      </c>
      <c r="C879" s="19">
        <v>-3.4296875</v>
      </c>
      <c r="D879" s="19">
        <v>1572013379.1180501</v>
      </c>
      <c r="G879" s="26">
        <f t="shared" si="69"/>
        <v>4</v>
      </c>
      <c r="H879" s="24">
        <f t="shared" si="70"/>
        <v>30023</v>
      </c>
      <c r="I879" s="13">
        <f t="shared" si="71"/>
        <v>25568.999960304543</v>
      </c>
      <c r="J879" s="20">
        <f t="shared" si="72"/>
        <v>22.222690105438232</v>
      </c>
      <c r="K879">
        <f t="shared" si="73"/>
        <v>-5.6269319938175855E-3</v>
      </c>
    </row>
    <row r="880" spans="1:11">
      <c r="A880" s="19" t="s">
        <v>51141</v>
      </c>
      <c r="B880" s="19" t="s">
        <v>51140</v>
      </c>
      <c r="C880" s="19">
        <v>-3.4296875</v>
      </c>
      <c r="D880" s="19">
        <v>1572013379.1433799</v>
      </c>
      <c r="G880" s="26">
        <f t="shared" si="69"/>
        <v>4</v>
      </c>
      <c r="H880" s="24">
        <f t="shared" si="70"/>
        <v>30023</v>
      </c>
      <c r="I880" s="13">
        <f t="shared" si="71"/>
        <v>25568.999960304543</v>
      </c>
      <c r="J880" s="20">
        <f t="shared" si="72"/>
        <v>22.248019933700562</v>
      </c>
      <c r="K880">
        <f t="shared" si="73"/>
        <v>-5.6269319938175855E-3</v>
      </c>
    </row>
    <row r="881" spans="1:11">
      <c r="A881" s="19" t="s">
        <v>51141</v>
      </c>
      <c r="B881" s="19" t="s">
        <v>51140</v>
      </c>
      <c r="C881" s="19">
        <v>-3.4296875</v>
      </c>
      <c r="D881" s="19">
        <v>1572013379.1689701</v>
      </c>
      <c r="G881" s="26">
        <f t="shared" si="69"/>
        <v>4</v>
      </c>
      <c r="H881" s="24">
        <f t="shared" si="70"/>
        <v>30023</v>
      </c>
      <c r="I881" s="13">
        <f t="shared" si="71"/>
        <v>25568.999960304543</v>
      </c>
      <c r="J881" s="20">
        <f t="shared" si="72"/>
        <v>22.27361011505127</v>
      </c>
      <c r="K881">
        <f t="shared" si="73"/>
        <v>-5.6269319938175855E-3</v>
      </c>
    </row>
    <row r="882" spans="1:11">
      <c r="A882" s="19" t="s">
        <v>51141</v>
      </c>
      <c r="B882" s="19" t="s">
        <v>51140</v>
      </c>
      <c r="C882" s="19">
        <v>-3.4296875</v>
      </c>
      <c r="D882" s="19">
        <v>1572013379.19433</v>
      </c>
      <c r="G882" s="26">
        <f t="shared" ref="G882:G945" si="74">VALUE(A882)</f>
        <v>4</v>
      </c>
      <c r="H882" s="24">
        <f t="shared" ref="H882:H945" si="75">VALUE(B882)</f>
        <v>30023</v>
      </c>
      <c r="I882" s="13">
        <f t="shared" ref="I882:I945" si="76">(((C882/60)/60)/24)+DATE(1970,1,1)</f>
        <v>25568.999960304543</v>
      </c>
      <c r="J882" s="20">
        <f t="shared" ref="J882:J945" si="77">D882-MIN(D:D)</f>
        <v>22.298969984054565</v>
      </c>
      <c r="K882">
        <f t="shared" si="73"/>
        <v>-5.6269319938175855E-3</v>
      </c>
    </row>
    <row r="883" spans="1:11">
      <c r="A883" s="19" t="s">
        <v>51141</v>
      </c>
      <c r="B883" s="19" t="s">
        <v>51140</v>
      </c>
      <c r="C883" s="19">
        <v>-3.4296875</v>
      </c>
      <c r="D883" s="19">
        <v>1572013379.2200201</v>
      </c>
      <c r="G883" s="26">
        <f t="shared" si="74"/>
        <v>4</v>
      </c>
      <c r="H883" s="24">
        <f t="shared" si="75"/>
        <v>30023</v>
      </c>
      <c r="I883" s="13">
        <f t="shared" si="76"/>
        <v>25568.999960304543</v>
      </c>
      <c r="J883" s="20">
        <f t="shared" si="77"/>
        <v>22.324660062789917</v>
      </c>
      <c r="K883">
        <f t="shared" si="73"/>
        <v>-5.6269319938175855E-3</v>
      </c>
    </row>
    <row r="884" spans="1:11">
      <c r="A884" s="19" t="s">
        <v>51141</v>
      </c>
      <c r="B884" s="19" t="s">
        <v>51140</v>
      </c>
      <c r="C884" s="19">
        <v>-3.421875</v>
      </c>
      <c r="D884" s="19">
        <v>1572013379.2453799</v>
      </c>
      <c r="G884" s="26">
        <f t="shared" si="74"/>
        <v>4</v>
      </c>
      <c r="H884" s="24">
        <f t="shared" si="75"/>
        <v>30023</v>
      </c>
      <c r="I884" s="13">
        <f t="shared" si="76"/>
        <v>25568.999960394965</v>
      </c>
      <c r="J884" s="20">
        <f t="shared" si="77"/>
        <v>22.350019931793213</v>
      </c>
      <c r="K884">
        <f t="shared" si="73"/>
        <v>2.1855680061824145E-3</v>
      </c>
    </row>
    <row r="885" spans="1:11">
      <c r="A885" s="19" t="s">
        <v>51141</v>
      </c>
      <c r="B885" s="19" t="s">
        <v>51140</v>
      </c>
      <c r="C885" s="19">
        <v>-3.421875</v>
      </c>
      <c r="D885" s="19">
        <v>1572013379.27211</v>
      </c>
      <c r="G885" s="26">
        <f t="shared" si="74"/>
        <v>4</v>
      </c>
      <c r="H885" s="24">
        <f t="shared" si="75"/>
        <v>30023</v>
      </c>
      <c r="I885" s="13">
        <f t="shared" si="76"/>
        <v>25568.999960394965</v>
      </c>
      <c r="J885" s="20">
        <f t="shared" si="77"/>
        <v>22.376749992370605</v>
      </c>
      <c r="K885">
        <f t="shared" si="73"/>
        <v>2.1855680061824145E-3</v>
      </c>
    </row>
    <row r="886" spans="1:11">
      <c r="A886" s="19" t="s">
        <v>51141</v>
      </c>
      <c r="B886" s="19" t="s">
        <v>51140</v>
      </c>
      <c r="C886" s="19">
        <v>-3.421875</v>
      </c>
      <c r="D886" s="19">
        <v>1572013379.2985699</v>
      </c>
      <c r="G886" s="26">
        <f t="shared" si="74"/>
        <v>4</v>
      </c>
      <c r="H886" s="24">
        <f t="shared" si="75"/>
        <v>30023</v>
      </c>
      <c r="I886" s="13">
        <f t="shared" si="76"/>
        <v>25568.999960394965</v>
      </c>
      <c r="J886" s="20">
        <f t="shared" si="77"/>
        <v>22.403209924697876</v>
      </c>
      <c r="K886">
        <f t="shared" si="73"/>
        <v>2.1855680061824145E-3</v>
      </c>
    </row>
    <row r="887" spans="1:11">
      <c r="A887" s="19" t="s">
        <v>51141</v>
      </c>
      <c r="B887" s="19" t="s">
        <v>51140</v>
      </c>
      <c r="C887" s="19">
        <v>-3.421875</v>
      </c>
      <c r="D887" s="19">
        <v>1572013379.32198</v>
      </c>
      <c r="G887" s="26">
        <f t="shared" si="74"/>
        <v>4</v>
      </c>
      <c r="H887" s="24">
        <f t="shared" si="75"/>
        <v>30023</v>
      </c>
      <c r="I887" s="13">
        <f t="shared" si="76"/>
        <v>25568.999960394965</v>
      </c>
      <c r="J887" s="20">
        <f t="shared" si="77"/>
        <v>22.426620006561279</v>
      </c>
      <c r="K887">
        <f t="shared" si="73"/>
        <v>2.1855680061824145E-3</v>
      </c>
    </row>
    <row r="888" spans="1:11">
      <c r="A888" s="19" t="s">
        <v>51141</v>
      </c>
      <c r="B888" s="19" t="s">
        <v>51140</v>
      </c>
      <c r="C888" s="19">
        <v>-3.4296875</v>
      </c>
      <c r="D888" s="19">
        <v>1572013379.34724</v>
      </c>
      <c r="G888" s="26">
        <f t="shared" si="74"/>
        <v>4</v>
      </c>
      <c r="H888" s="24">
        <f t="shared" si="75"/>
        <v>30023</v>
      </c>
      <c r="I888" s="13">
        <f t="shared" si="76"/>
        <v>25568.999960304543</v>
      </c>
      <c r="J888" s="20">
        <f t="shared" si="77"/>
        <v>22.451879978179932</v>
      </c>
      <c r="K888">
        <f t="shared" si="73"/>
        <v>-5.6269319938175855E-3</v>
      </c>
    </row>
    <row r="889" spans="1:11">
      <c r="A889" s="19" t="s">
        <v>51141</v>
      </c>
      <c r="B889" s="19" t="s">
        <v>51140</v>
      </c>
      <c r="C889" s="19">
        <v>-3.4296875</v>
      </c>
      <c r="D889" s="19">
        <v>1572013379.37306</v>
      </c>
      <c r="G889" s="26">
        <f t="shared" si="74"/>
        <v>4</v>
      </c>
      <c r="H889" s="24">
        <f t="shared" si="75"/>
        <v>30023</v>
      </c>
      <c r="I889" s="13">
        <f t="shared" si="76"/>
        <v>25568.999960304543</v>
      </c>
      <c r="J889" s="20">
        <f t="shared" si="77"/>
        <v>22.477699995040894</v>
      </c>
      <c r="K889">
        <f t="shared" si="73"/>
        <v>-5.6269319938175855E-3</v>
      </c>
    </row>
    <row r="890" spans="1:11">
      <c r="A890" s="19" t="s">
        <v>51141</v>
      </c>
      <c r="B890" s="19" t="s">
        <v>51140</v>
      </c>
      <c r="C890" s="19">
        <v>-3.4296875</v>
      </c>
      <c r="D890" s="19">
        <v>1572013379.3977599</v>
      </c>
      <c r="G890" s="26">
        <f t="shared" si="74"/>
        <v>4</v>
      </c>
      <c r="H890" s="24">
        <f t="shared" si="75"/>
        <v>30023</v>
      </c>
      <c r="I890" s="13">
        <f t="shared" si="76"/>
        <v>25568.999960304543</v>
      </c>
      <c r="J890" s="20">
        <f t="shared" si="77"/>
        <v>22.502399921417236</v>
      </c>
      <c r="K890">
        <f t="shared" si="73"/>
        <v>-5.6269319938175855E-3</v>
      </c>
    </row>
    <row r="891" spans="1:11">
      <c r="A891" s="19" t="s">
        <v>51141</v>
      </c>
      <c r="B891" s="19" t="s">
        <v>51140</v>
      </c>
      <c r="C891" s="19">
        <v>-3.421875</v>
      </c>
      <c r="D891" s="19">
        <v>1572013379.4214101</v>
      </c>
      <c r="G891" s="26">
        <f t="shared" si="74"/>
        <v>4</v>
      </c>
      <c r="H891" s="24">
        <f t="shared" si="75"/>
        <v>30023</v>
      </c>
      <c r="I891" s="13">
        <f t="shared" si="76"/>
        <v>25568.999960394965</v>
      </c>
      <c r="J891" s="20">
        <f t="shared" si="77"/>
        <v>22.526050090789795</v>
      </c>
      <c r="K891">
        <f t="shared" si="73"/>
        <v>2.1855680061824145E-3</v>
      </c>
    </row>
    <row r="892" spans="1:11">
      <c r="A892" s="19" t="s">
        <v>51141</v>
      </c>
      <c r="B892" s="19" t="s">
        <v>51140</v>
      </c>
      <c r="C892" s="19">
        <v>-3.421875</v>
      </c>
      <c r="D892" s="19">
        <v>1572013379.4459901</v>
      </c>
      <c r="G892" s="26">
        <f t="shared" si="74"/>
        <v>4</v>
      </c>
      <c r="H892" s="24">
        <f t="shared" si="75"/>
        <v>30023</v>
      </c>
      <c r="I892" s="13">
        <f t="shared" si="76"/>
        <v>25568.999960394965</v>
      </c>
      <c r="J892" s="20">
        <f t="shared" si="77"/>
        <v>22.55063009262085</v>
      </c>
      <c r="K892">
        <f t="shared" si="73"/>
        <v>2.1855680061824145E-3</v>
      </c>
    </row>
    <row r="893" spans="1:11">
      <c r="A893" s="19" t="s">
        <v>51141</v>
      </c>
      <c r="B893" s="19" t="s">
        <v>51140</v>
      </c>
      <c r="C893" s="19">
        <v>-3.421875</v>
      </c>
      <c r="D893" s="19">
        <v>1572013379.4690399</v>
      </c>
      <c r="G893" s="26">
        <f t="shared" si="74"/>
        <v>4</v>
      </c>
      <c r="H893" s="24">
        <f t="shared" si="75"/>
        <v>30023</v>
      </c>
      <c r="I893" s="13">
        <f t="shared" si="76"/>
        <v>25568.999960394965</v>
      </c>
      <c r="J893" s="20">
        <f t="shared" si="77"/>
        <v>22.57367992401123</v>
      </c>
      <c r="K893">
        <f t="shared" si="73"/>
        <v>2.1855680061824145E-3</v>
      </c>
    </row>
    <row r="894" spans="1:11">
      <c r="A894" s="19" t="s">
        <v>51141</v>
      </c>
      <c r="B894" s="19" t="s">
        <v>51140</v>
      </c>
      <c r="C894" s="19">
        <v>-3.421875</v>
      </c>
      <c r="D894" s="19">
        <v>1572013379.4944</v>
      </c>
      <c r="G894" s="26">
        <f t="shared" si="74"/>
        <v>4</v>
      </c>
      <c r="H894" s="24">
        <f t="shared" si="75"/>
        <v>30023</v>
      </c>
      <c r="I894" s="13">
        <f t="shared" si="76"/>
        <v>25568.999960394965</v>
      </c>
      <c r="J894" s="20">
        <f t="shared" si="77"/>
        <v>22.599040031433105</v>
      </c>
      <c r="K894">
        <f t="shared" si="73"/>
        <v>2.1855680061824145E-3</v>
      </c>
    </row>
    <row r="895" spans="1:11">
      <c r="A895" s="19" t="s">
        <v>51141</v>
      </c>
      <c r="B895" s="19" t="s">
        <v>51140</v>
      </c>
      <c r="C895" s="19">
        <v>-3.4296875</v>
      </c>
      <c r="D895" s="19">
        <v>1572013379.52038</v>
      </c>
      <c r="G895" s="26">
        <f t="shared" si="74"/>
        <v>4</v>
      </c>
      <c r="H895" s="24">
        <f t="shared" si="75"/>
        <v>30023</v>
      </c>
      <c r="I895" s="13">
        <f t="shared" si="76"/>
        <v>25568.999960304543</v>
      </c>
      <c r="J895" s="20">
        <f t="shared" si="77"/>
        <v>22.625020027160645</v>
      </c>
      <c r="K895">
        <f t="shared" si="73"/>
        <v>-5.6269319938175855E-3</v>
      </c>
    </row>
    <row r="896" spans="1:11">
      <c r="A896" s="19" t="s">
        <v>51141</v>
      </c>
      <c r="B896" s="19" t="s">
        <v>51140</v>
      </c>
      <c r="C896" s="19">
        <v>-3.4296875</v>
      </c>
      <c r="D896" s="19">
        <v>1572013379.54494</v>
      </c>
      <c r="G896" s="26">
        <f t="shared" si="74"/>
        <v>4</v>
      </c>
      <c r="H896" s="24">
        <f t="shared" si="75"/>
        <v>30023</v>
      </c>
      <c r="I896" s="13">
        <f t="shared" si="76"/>
        <v>25568.999960304543</v>
      </c>
      <c r="J896" s="20">
        <f t="shared" si="77"/>
        <v>22.649580001831055</v>
      </c>
      <c r="K896">
        <f t="shared" si="73"/>
        <v>-5.6269319938175855E-3</v>
      </c>
    </row>
    <row r="897" spans="1:11">
      <c r="A897" s="19" t="s">
        <v>51141</v>
      </c>
      <c r="B897" s="19" t="s">
        <v>51140</v>
      </c>
      <c r="C897" s="19">
        <v>-3.4296875</v>
      </c>
      <c r="D897" s="19">
        <v>1572013379.5678799</v>
      </c>
      <c r="G897" s="26">
        <f t="shared" si="74"/>
        <v>4</v>
      </c>
      <c r="H897" s="24">
        <f t="shared" si="75"/>
        <v>30023</v>
      </c>
      <c r="I897" s="13">
        <f t="shared" si="76"/>
        <v>25568.999960304543</v>
      </c>
      <c r="J897" s="20">
        <f t="shared" si="77"/>
        <v>22.67251992225647</v>
      </c>
      <c r="K897">
        <f t="shared" si="73"/>
        <v>-5.6269319938175855E-3</v>
      </c>
    </row>
    <row r="898" spans="1:11">
      <c r="A898" s="19" t="s">
        <v>51141</v>
      </c>
      <c r="B898" s="19" t="s">
        <v>51140</v>
      </c>
      <c r="C898" s="19">
        <v>-3.4296875</v>
      </c>
      <c r="D898" s="19">
        <v>1572013379.5933399</v>
      </c>
      <c r="G898" s="26">
        <f t="shared" si="74"/>
        <v>4</v>
      </c>
      <c r="H898" s="24">
        <f t="shared" si="75"/>
        <v>30023</v>
      </c>
      <c r="I898" s="13">
        <f t="shared" si="76"/>
        <v>25568.999960304543</v>
      </c>
      <c r="J898" s="20">
        <f t="shared" si="77"/>
        <v>22.697979927062988</v>
      </c>
      <c r="K898">
        <f t="shared" si="73"/>
        <v>-5.6269319938175855E-3</v>
      </c>
    </row>
    <row r="899" spans="1:11">
      <c r="A899" s="19" t="s">
        <v>51141</v>
      </c>
      <c r="B899" s="19" t="s">
        <v>51140</v>
      </c>
      <c r="C899" s="19">
        <v>-3.421875</v>
      </c>
      <c r="D899" s="19">
        <v>1572013379.6192501</v>
      </c>
      <c r="G899" s="26">
        <f t="shared" si="74"/>
        <v>4</v>
      </c>
      <c r="H899" s="24">
        <f t="shared" si="75"/>
        <v>30023</v>
      </c>
      <c r="I899" s="13">
        <f t="shared" si="76"/>
        <v>25568.999960394965</v>
      </c>
      <c r="J899" s="20">
        <f t="shared" si="77"/>
        <v>22.723890066146851</v>
      </c>
      <c r="K899">
        <f t="shared" ref="K899:K962" si="78">C899-$L$2</f>
        <v>2.1855680061824145E-3</v>
      </c>
    </row>
    <row r="900" spans="1:11">
      <c r="A900" s="19" t="s">
        <v>51141</v>
      </c>
      <c r="B900" s="19" t="s">
        <v>51140</v>
      </c>
      <c r="C900" s="19">
        <v>-3.4296875</v>
      </c>
      <c r="D900" s="19">
        <v>1572013379.64468</v>
      </c>
      <c r="G900" s="26">
        <f t="shared" si="74"/>
        <v>4</v>
      </c>
      <c r="H900" s="24">
        <f t="shared" si="75"/>
        <v>30023</v>
      </c>
      <c r="I900" s="13">
        <f t="shared" si="76"/>
        <v>25568.999960304543</v>
      </c>
      <c r="J900" s="20">
        <f t="shared" si="77"/>
        <v>22.749320030212402</v>
      </c>
      <c r="K900">
        <f t="shared" si="78"/>
        <v>-5.6269319938175855E-3</v>
      </c>
    </row>
    <row r="901" spans="1:11">
      <c r="A901" s="19" t="s">
        <v>51141</v>
      </c>
      <c r="B901" s="19" t="s">
        <v>51140</v>
      </c>
      <c r="C901" s="19">
        <v>-3.421875</v>
      </c>
      <c r="D901" s="19">
        <v>1572013379.6703701</v>
      </c>
      <c r="G901" s="26">
        <f t="shared" si="74"/>
        <v>4</v>
      </c>
      <c r="H901" s="24">
        <f t="shared" si="75"/>
        <v>30023</v>
      </c>
      <c r="I901" s="13">
        <f t="shared" si="76"/>
        <v>25568.999960394965</v>
      </c>
      <c r="J901" s="20">
        <f t="shared" si="77"/>
        <v>22.775010108947754</v>
      </c>
      <c r="K901">
        <f t="shared" si="78"/>
        <v>2.1855680061824145E-3</v>
      </c>
    </row>
    <row r="902" spans="1:11">
      <c r="A902" s="19" t="s">
        <v>51141</v>
      </c>
      <c r="B902" s="19" t="s">
        <v>51140</v>
      </c>
      <c r="C902" s="19">
        <v>-3.421875</v>
      </c>
      <c r="D902" s="19">
        <v>1572013379.6949501</v>
      </c>
      <c r="G902" s="26">
        <f t="shared" si="74"/>
        <v>4</v>
      </c>
      <c r="H902" s="24">
        <f t="shared" si="75"/>
        <v>30023</v>
      </c>
      <c r="I902" s="13">
        <f t="shared" si="76"/>
        <v>25568.999960394965</v>
      </c>
      <c r="J902" s="20">
        <f t="shared" si="77"/>
        <v>22.799590110778809</v>
      </c>
      <c r="K902">
        <f t="shared" si="78"/>
        <v>2.1855680061824145E-3</v>
      </c>
    </row>
    <row r="903" spans="1:11">
      <c r="A903" s="19" t="s">
        <v>51141</v>
      </c>
      <c r="B903" s="19" t="s">
        <v>51140</v>
      </c>
      <c r="C903" s="19">
        <v>-3.4296875</v>
      </c>
      <c r="D903" s="19">
        <v>1572013379.7181699</v>
      </c>
      <c r="G903" s="26">
        <f t="shared" si="74"/>
        <v>4</v>
      </c>
      <c r="H903" s="24">
        <f t="shared" si="75"/>
        <v>30023</v>
      </c>
      <c r="I903" s="13">
        <f t="shared" si="76"/>
        <v>25568.999960304543</v>
      </c>
      <c r="J903" s="20">
        <f t="shared" si="77"/>
        <v>22.822809934616089</v>
      </c>
      <c r="K903">
        <f t="shared" si="78"/>
        <v>-5.6269319938175855E-3</v>
      </c>
    </row>
    <row r="904" spans="1:11">
      <c r="A904" s="19" t="s">
        <v>51141</v>
      </c>
      <c r="B904" s="19" t="s">
        <v>51140</v>
      </c>
      <c r="C904" s="19">
        <v>-3.4296875</v>
      </c>
      <c r="D904" s="19">
        <v>1572013379.74593</v>
      </c>
      <c r="G904" s="26">
        <f t="shared" si="74"/>
        <v>4</v>
      </c>
      <c r="H904" s="24">
        <f t="shared" si="75"/>
        <v>30023</v>
      </c>
      <c r="I904" s="13">
        <f t="shared" si="76"/>
        <v>25568.999960304543</v>
      </c>
      <c r="J904" s="20">
        <f t="shared" si="77"/>
        <v>22.8505699634552</v>
      </c>
      <c r="K904">
        <f t="shared" si="78"/>
        <v>-5.6269319938175855E-3</v>
      </c>
    </row>
    <row r="905" spans="1:11">
      <c r="A905" s="19" t="s">
        <v>51141</v>
      </c>
      <c r="B905" s="19" t="s">
        <v>51140</v>
      </c>
      <c r="C905" s="19">
        <v>-3.4296875</v>
      </c>
      <c r="D905" s="19">
        <v>1572013379.7690001</v>
      </c>
      <c r="G905" s="26">
        <f t="shared" si="74"/>
        <v>4</v>
      </c>
      <c r="H905" s="24">
        <f t="shared" si="75"/>
        <v>30023</v>
      </c>
      <c r="I905" s="13">
        <f t="shared" si="76"/>
        <v>25568.999960304543</v>
      </c>
      <c r="J905" s="20">
        <f t="shared" si="77"/>
        <v>22.873640060424805</v>
      </c>
      <c r="K905">
        <f t="shared" si="78"/>
        <v>-5.6269319938175855E-3</v>
      </c>
    </row>
    <row r="906" spans="1:11">
      <c r="A906" s="19" t="s">
        <v>51141</v>
      </c>
      <c r="B906" s="19" t="s">
        <v>51140</v>
      </c>
      <c r="C906" s="19">
        <v>-3.4296875</v>
      </c>
      <c r="D906" s="19">
        <v>1572013379.79421</v>
      </c>
      <c r="G906" s="26">
        <f t="shared" si="74"/>
        <v>4</v>
      </c>
      <c r="H906" s="24">
        <f t="shared" si="75"/>
        <v>30023</v>
      </c>
      <c r="I906" s="13">
        <f t="shared" si="76"/>
        <v>25568.999960304543</v>
      </c>
      <c r="J906" s="20">
        <f t="shared" si="77"/>
        <v>22.898849964141846</v>
      </c>
      <c r="K906">
        <f t="shared" si="78"/>
        <v>-5.6269319938175855E-3</v>
      </c>
    </row>
    <row r="907" spans="1:11">
      <c r="A907" s="19" t="s">
        <v>51141</v>
      </c>
      <c r="B907" s="19" t="s">
        <v>51140</v>
      </c>
      <c r="C907" s="19">
        <v>-3.4296875</v>
      </c>
      <c r="D907" s="19">
        <v>1572013379.8168499</v>
      </c>
      <c r="G907" s="26">
        <f t="shared" si="74"/>
        <v>4</v>
      </c>
      <c r="H907" s="24">
        <f t="shared" si="75"/>
        <v>30023</v>
      </c>
      <c r="I907" s="13">
        <f t="shared" si="76"/>
        <v>25568.999960304543</v>
      </c>
      <c r="J907" s="20">
        <f t="shared" si="77"/>
        <v>22.921489953994751</v>
      </c>
      <c r="K907">
        <f t="shared" si="78"/>
        <v>-5.6269319938175855E-3</v>
      </c>
    </row>
    <row r="908" spans="1:11">
      <c r="A908" s="19" t="s">
        <v>51141</v>
      </c>
      <c r="B908" s="19" t="s">
        <v>51140</v>
      </c>
      <c r="C908" s="19">
        <v>-3.421875</v>
      </c>
      <c r="D908" s="19">
        <v>1572013379.84267</v>
      </c>
      <c r="G908" s="26">
        <f t="shared" si="74"/>
        <v>4</v>
      </c>
      <c r="H908" s="24">
        <f t="shared" si="75"/>
        <v>30023</v>
      </c>
      <c r="I908" s="13">
        <f t="shared" si="76"/>
        <v>25568.999960394965</v>
      </c>
      <c r="J908" s="20">
        <f t="shared" si="77"/>
        <v>22.947309970855713</v>
      </c>
      <c r="K908">
        <f t="shared" si="78"/>
        <v>2.1855680061824145E-3</v>
      </c>
    </row>
    <row r="909" spans="1:11">
      <c r="A909" s="19" t="s">
        <v>51141</v>
      </c>
      <c r="B909" s="19" t="s">
        <v>51140</v>
      </c>
      <c r="C909" s="19">
        <v>-3.4296875</v>
      </c>
      <c r="D909" s="19">
        <v>1572013379.86831</v>
      </c>
      <c r="G909" s="26">
        <f t="shared" si="74"/>
        <v>4</v>
      </c>
      <c r="H909" s="24">
        <f t="shared" si="75"/>
        <v>30023</v>
      </c>
      <c r="I909" s="13">
        <f t="shared" si="76"/>
        <v>25568.999960304543</v>
      </c>
      <c r="J909" s="20">
        <f t="shared" si="77"/>
        <v>22.972949981689453</v>
      </c>
      <c r="K909">
        <f t="shared" si="78"/>
        <v>-5.6269319938175855E-3</v>
      </c>
    </row>
    <row r="910" spans="1:11">
      <c r="A910" s="19" t="s">
        <v>51141</v>
      </c>
      <c r="B910" s="19" t="s">
        <v>51140</v>
      </c>
      <c r="C910" s="19">
        <v>-3.421875</v>
      </c>
      <c r="D910" s="19">
        <v>1572013379.89376</v>
      </c>
      <c r="G910" s="26">
        <f t="shared" si="74"/>
        <v>4</v>
      </c>
      <c r="H910" s="24">
        <f t="shared" si="75"/>
        <v>30023</v>
      </c>
      <c r="I910" s="13">
        <f t="shared" si="76"/>
        <v>25568.999960394965</v>
      </c>
      <c r="J910" s="20">
        <f t="shared" si="77"/>
        <v>22.998399972915649</v>
      </c>
      <c r="K910">
        <f t="shared" si="78"/>
        <v>2.1855680061824145E-3</v>
      </c>
    </row>
    <row r="911" spans="1:11">
      <c r="A911" s="19" t="s">
        <v>51141</v>
      </c>
      <c r="B911" s="19" t="s">
        <v>51140</v>
      </c>
      <c r="C911" s="19">
        <v>-3.421875</v>
      </c>
      <c r="D911" s="19">
        <v>1572013379.91891</v>
      </c>
      <c r="G911" s="26">
        <f t="shared" si="74"/>
        <v>4</v>
      </c>
      <c r="H911" s="24">
        <f t="shared" si="75"/>
        <v>30023</v>
      </c>
      <c r="I911" s="13">
        <f t="shared" si="76"/>
        <v>25568.999960394965</v>
      </c>
      <c r="J911" s="20">
        <f t="shared" si="77"/>
        <v>23.023550033569336</v>
      </c>
      <c r="K911">
        <f t="shared" si="78"/>
        <v>2.1855680061824145E-3</v>
      </c>
    </row>
    <row r="912" spans="1:11">
      <c r="A912" s="19" t="s">
        <v>51141</v>
      </c>
      <c r="B912" s="19" t="s">
        <v>51140</v>
      </c>
      <c r="C912" s="19">
        <v>-3.421875</v>
      </c>
      <c r="D912" s="19">
        <v>1572013379.94401</v>
      </c>
      <c r="G912" s="26">
        <f t="shared" si="74"/>
        <v>4</v>
      </c>
      <c r="H912" s="24">
        <f t="shared" si="75"/>
        <v>30023</v>
      </c>
      <c r="I912" s="13">
        <f t="shared" si="76"/>
        <v>25568.999960394965</v>
      </c>
      <c r="J912" s="20">
        <f t="shared" si="77"/>
        <v>23.048650026321411</v>
      </c>
      <c r="K912">
        <f t="shared" si="78"/>
        <v>2.1855680061824145E-3</v>
      </c>
    </row>
    <row r="913" spans="1:11">
      <c r="A913" s="19" t="s">
        <v>51141</v>
      </c>
      <c r="B913" s="19" t="s">
        <v>51140</v>
      </c>
      <c r="C913" s="19">
        <v>-3.421875</v>
      </c>
      <c r="D913" s="19">
        <v>1572013379.9680099</v>
      </c>
      <c r="G913" s="26">
        <f t="shared" si="74"/>
        <v>4</v>
      </c>
      <c r="H913" s="24">
        <f t="shared" si="75"/>
        <v>30023</v>
      </c>
      <c r="I913" s="13">
        <f t="shared" si="76"/>
        <v>25568.999960394965</v>
      </c>
      <c r="J913" s="20">
        <f t="shared" si="77"/>
        <v>23.072649955749512</v>
      </c>
      <c r="K913">
        <f t="shared" si="78"/>
        <v>2.1855680061824145E-3</v>
      </c>
    </row>
    <row r="914" spans="1:11">
      <c r="A914" s="19" t="s">
        <v>51141</v>
      </c>
      <c r="B914" s="19" t="s">
        <v>51140</v>
      </c>
      <c r="C914" s="19">
        <v>-3.421875</v>
      </c>
      <c r="D914" s="19">
        <v>1572013379.9949501</v>
      </c>
      <c r="G914" s="26">
        <f t="shared" si="74"/>
        <v>4</v>
      </c>
      <c r="H914" s="24">
        <f t="shared" si="75"/>
        <v>30023</v>
      </c>
      <c r="I914" s="13">
        <f t="shared" si="76"/>
        <v>25568.999960394965</v>
      </c>
      <c r="J914" s="20">
        <f t="shared" si="77"/>
        <v>23.099590063095093</v>
      </c>
      <c r="K914">
        <f t="shared" si="78"/>
        <v>2.1855680061824145E-3</v>
      </c>
    </row>
    <row r="915" spans="1:11">
      <c r="A915" s="19" t="s">
        <v>51141</v>
      </c>
      <c r="B915" s="19" t="s">
        <v>51140</v>
      </c>
      <c r="C915" s="19">
        <v>-3.421875</v>
      </c>
      <c r="D915" s="19">
        <v>1572013380.01845</v>
      </c>
      <c r="G915" s="26">
        <f t="shared" si="74"/>
        <v>4</v>
      </c>
      <c r="H915" s="24">
        <f t="shared" si="75"/>
        <v>30023</v>
      </c>
      <c r="I915" s="13">
        <f t="shared" si="76"/>
        <v>25568.999960394965</v>
      </c>
      <c r="J915" s="20">
        <f t="shared" si="77"/>
        <v>23.123090028762817</v>
      </c>
      <c r="K915">
        <f t="shared" si="78"/>
        <v>2.1855680061824145E-3</v>
      </c>
    </row>
    <row r="916" spans="1:11">
      <c r="A916" s="19" t="s">
        <v>51141</v>
      </c>
      <c r="B916" s="19" t="s">
        <v>51140</v>
      </c>
      <c r="C916" s="19">
        <v>-3.421875</v>
      </c>
      <c r="D916" s="19">
        <v>1572013380.0435801</v>
      </c>
      <c r="G916" s="26">
        <f t="shared" si="74"/>
        <v>4</v>
      </c>
      <c r="H916" s="24">
        <f t="shared" si="75"/>
        <v>30023</v>
      </c>
      <c r="I916" s="13">
        <f t="shared" si="76"/>
        <v>25568.999960394965</v>
      </c>
      <c r="J916" s="20">
        <f t="shared" si="77"/>
        <v>23.148220062255859</v>
      </c>
      <c r="K916">
        <f t="shared" si="78"/>
        <v>2.1855680061824145E-3</v>
      </c>
    </row>
    <row r="917" spans="1:11">
      <c r="A917" s="19" t="s">
        <v>51141</v>
      </c>
      <c r="B917" s="19" t="s">
        <v>51140</v>
      </c>
      <c r="C917" s="19">
        <v>-3.421875</v>
      </c>
      <c r="D917" s="19">
        <v>1572013380.0689299</v>
      </c>
      <c r="G917" s="26">
        <f t="shared" si="74"/>
        <v>4</v>
      </c>
      <c r="H917" s="24">
        <f t="shared" si="75"/>
        <v>30023</v>
      </c>
      <c r="I917" s="13">
        <f t="shared" si="76"/>
        <v>25568.999960394965</v>
      </c>
      <c r="J917" s="20">
        <f t="shared" si="77"/>
        <v>23.173569917678833</v>
      </c>
      <c r="K917">
        <f t="shared" si="78"/>
        <v>2.1855680061824145E-3</v>
      </c>
    </row>
    <row r="918" spans="1:11">
      <c r="A918" s="19" t="s">
        <v>51141</v>
      </c>
      <c r="B918" s="19" t="s">
        <v>51140</v>
      </c>
      <c r="C918" s="19">
        <v>-3.4296875</v>
      </c>
      <c r="D918" s="19">
        <v>1572013380.09463</v>
      </c>
      <c r="G918" s="26">
        <f t="shared" si="74"/>
        <v>4</v>
      </c>
      <c r="H918" s="24">
        <f t="shared" si="75"/>
        <v>30023</v>
      </c>
      <c r="I918" s="13">
        <f t="shared" si="76"/>
        <v>25568.999960304543</v>
      </c>
      <c r="J918" s="20">
        <f t="shared" si="77"/>
        <v>23.199270009994507</v>
      </c>
      <c r="K918">
        <f t="shared" si="78"/>
        <v>-5.6269319938175855E-3</v>
      </c>
    </row>
    <row r="919" spans="1:11">
      <c r="A919" s="19" t="s">
        <v>51141</v>
      </c>
      <c r="B919" s="19" t="s">
        <v>51140</v>
      </c>
      <c r="C919" s="19">
        <v>-3.421875</v>
      </c>
      <c r="D919" s="19">
        <v>1572013380.1205001</v>
      </c>
      <c r="G919" s="26">
        <f t="shared" si="74"/>
        <v>4</v>
      </c>
      <c r="H919" s="24">
        <f t="shared" si="75"/>
        <v>30023</v>
      </c>
      <c r="I919" s="13">
        <f t="shared" si="76"/>
        <v>25568.999960394965</v>
      </c>
      <c r="J919" s="20">
        <f t="shared" si="77"/>
        <v>23.22514009475708</v>
      </c>
      <c r="K919">
        <f t="shared" si="78"/>
        <v>2.1855680061824145E-3</v>
      </c>
    </row>
    <row r="920" spans="1:11">
      <c r="A920" s="19" t="s">
        <v>51141</v>
      </c>
      <c r="B920" s="19" t="s">
        <v>51140</v>
      </c>
      <c r="C920" s="19">
        <v>-3.421875</v>
      </c>
      <c r="D920" s="19">
        <v>1572013380.1449201</v>
      </c>
      <c r="G920" s="26">
        <f t="shared" si="74"/>
        <v>4</v>
      </c>
      <c r="H920" s="24">
        <f t="shared" si="75"/>
        <v>30023</v>
      </c>
      <c r="I920" s="13">
        <f t="shared" si="76"/>
        <v>25568.999960394965</v>
      </c>
      <c r="J920" s="20">
        <f t="shared" si="77"/>
        <v>23.249560117721558</v>
      </c>
      <c r="K920">
        <f t="shared" si="78"/>
        <v>2.1855680061824145E-3</v>
      </c>
    </row>
    <row r="921" spans="1:11">
      <c r="A921" s="19" t="s">
        <v>51141</v>
      </c>
      <c r="B921" s="19" t="s">
        <v>51140</v>
      </c>
      <c r="C921" s="19">
        <v>-3.421875</v>
      </c>
      <c r="D921" s="19">
        <v>1572013380.1679299</v>
      </c>
      <c r="G921" s="26">
        <f t="shared" si="74"/>
        <v>4</v>
      </c>
      <c r="H921" s="24">
        <f t="shared" si="75"/>
        <v>30023</v>
      </c>
      <c r="I921" s="13">
        <f t="shared" si="76"/>
        <v>25568.999960394965</v>
      </c>
      <c r="J921" s="20">
        <f t="shared" si="77"/>
        <v>23.272569894790649</v>
      </c>
      <c r="K921">
        <f t="shared" si="78"/>
        <v>2.1855680061824145E-3</v>
      </c>
    </row>
    <row r="922" spans="1:11">
      <c r="A922" s="19" t="s">
        <v>51141</v>
      </c>
      <c r="B922" s="19" t="s">
        <v>51140</v>
      </c>
      <c r="C922" s="19">
        <v>-3.421875</v>
      </c>
      <c r="D922" s="19">
        <v>1572013380.19332</v>
      </c>
      <c r="G922" s="26">
        <f t="shared" si="74"/>
        <v>4</v>
      </c>
      <c r="H922" s="24">
        <f t="shared" si="75"/>
        <v>30023</v>
      </c>
      <c r="I922" s="13">
        <f t="shared" si="76"/>
        <v>25568.999960394965</v>
      </c>
      <c r="J922" s="20">
        <f t="shared" si="77"/>
        <v>23.297960042953491</v>
      </c>
      <c r="K922">
        <f t="shared" si="78"/>
        <v>2.1855680061824145E-3</v>
      </c>
    </row>
    <row r="923" spans="1:11">
      <c r="A923" s="19" t="s">
        <v>51141</v>
      </c>
      <c r="B923" s="19" t="s">
        <v>51140</v>
      </c>
      <c r="C923" s="19">
        <v>-3.421875</v>
      </c>
      <c r="D923" s="19">
        <v>1572013380.21892</v>
      </c>
      <c r="G923" s="26">
        <f t="shared" si="74"/>
        <v>4</v>
      </c>
      <c r="H923" s="24">
        <f t="shared" si="75"/>
        <v>30023</v>
      </c>
      <c r="I923" s="13">
        <f t="shared" si="76"/>
        <v>25568.999960394965</v>
      </c>
      <c r="J923" s="20">
        <f t="shared" si="77"/>
        <v>23.323559999465942</v>
      </c>
      <c r="K923">
        <f t="shared" si="78"/>
        <v>2.1855680061824145E-3</v>
      </c>
    </row>
    <row r="924" spans="1:11">
      <c r="A924" s="19" t="s">
        <v>51141</v>
      </c>
      <c r="B924" s="19" t="s">
        <v>51140</v>
      </c>
      <c r="C924" s="19">
        <v>-3.4140625</v>
      </c>
      <c r="D924" s="19">
        <v>1572013380.2443299</v>
      </c>
      <c r="G924" s="26">
        <f t="shared" si="74"/>
        <v>4</v>
      </c>
      <c r="H924" s="24">
        <f t="shared" si="75"/>
        <v>30023</v>
      </c>
      <c r="I924" s="13">
        <f t="shared" si="76"/>
        <v>25568.999960485387</v>
      </c>
      <c r="J924" s="20">
        <f t="shared" si="77"/>
        <v>23.34896993637085</v>
      </c>
      <c r="K924">
        <f t="shared" si="78"/>
        <v>9.9980680061824145E-3</v>
      </c>
    </row>
    <row r="925" spans="1:11">
      <c r="A925" s="19" t="s">
        <v>51141</v>
      </c>
      <c r="B925" s="19" t="s">
        <v>51140</v>
      </c>
      <c r="C925" s="19">
        <v>-3.421875</v>
      </c>
      <c r="D925" s="19">
        <v>1572013380.2702999</v>
      </c>
      <c r="G925" s="26">
        <f t="shared" si="74"/>
        <v>4</v>
      </c>
      <c r="H925" s="24">
        <f t="shared" si="75"/>
        <v>30023</v>
      </c>
      <c r="I925" s="13">
        <f t="shared" si="76"/>
        <v>25568.999960394965</v>
      </c>
      <c r="J925" s="20">
        <f t="shared" si="77"/>
        <v>23.374939918518066</v>
      </c>
      <c r="K925">
        <f t="shared" si="78"/>
        <v>2.1855680061824145E-3</v>
      </c>
    </row>
    <row r="926" spans="1:11">
      <c r="A926" s="19" t="s">
        <v>51141</v>
      </c>
      <c r="B926" s="19" t="s">
        <v>51140</v>
      </c>
      <c r="C926" s="19">
        <v>-3.421875</v>
      </c>
      <c r="D926" s="19">
        <v>1572013380.2948401</v>
      </c>
      <c r="G926" s="26">
        <f t="shared" si="74"/>
        <v>4</v>
      </c>
      <c r="H926" s="24">
        <f t="shared" si="75"/>
        <v>30023</v>
      </c>
      <c r="I926" s="13">
        <f t="shared" si="76"/>
        <v>25568.999960394965</v>
      </c>
      <c r="J926" s="20">
        <f t="shared" si="77"/>
        <v>23.399480104446411</v>
      </c>
      <c r="K926">
        <f t="shared" si="78"/>
        <v>2.1855680061824145E-3</v>
      </c>
    </row>
    <row r="927" spans="1:11">
      <c r="A927" s="19" t="s">
        <v>51141</v>
      </c>
      <c r="B927" s="19" t="s">
        <v>51140</v>
      </c>
      <c r="C927" s="19">
        <v>-3.421875</v>
      </c>
      <c r="D927" s="19">
        <v>1572013380.31797</v>
      </c>
      <c r="G927" s="26">
        <f t="shared" si="74"/>
        <v>4</v>
      </c>
      <c r="H927" s="24">
        <f t="shared" si="75"/>
        <v>30023</v>
      </c>
      <c r="I927" s="13">
        <f t="shared" si="76"/>
        <v>25568.999960394965</v>
      </c>
      <c r="J927" s="20">
        <f t="shared" si="77"/>
        <v>23.42261004447937</v>
      </c>
      <c r="K927">
        <f t="shared" si="78"/>
        <v>2.1855680061824145E-3</v>
      </c>
    </row>
    <row r="928" spans="1:11">
      <c r="A928" s="19" t="s">
        <v>51141</v>
      </c>
      <c r="B928" s="19" t="s">
        <v>51140</v>
      </c>
      <c r="C928" s="19">
        <v>-3.421875</v>
      </c>
      <c r="D928" s="19">
        <v>1572013380.3434501</v>
      </c>
      <c r="G928" s="26">
        <f t="shared" si="74"/>
        <v>4</v>
      </c>
      <c r="H928" s="24">
        <f t="shared" si="75"/>
        <v>30023</v>
      </c>
      <c r="I928" s="13">
        <f t="shared" si="76"/>
        <v>25568.999960394965</v>
      </c>
      <c r="J928" s="20">
        <f t="shared" si="77"/>
        <v>23.448090076446533</v>
      </c>
      <c r="K928">
        <f t="shared" si="78"/>
        <v>2.1855680061824145E-3</v>
      </c>
    </row>
    <row r="929" spans="1:11">
      <c r="A929" s="19" t="s">
        <v>51141</v>
      </c>
      <c r="B929" s="19" t="s">
        <v>51140</v>
      </c>
      <c r="C929" s="19">
        <v>-3.421875</v>
      </c>
      <c r="D929" s="19">
        <v>1572013380.3689899</v>
      </c>
      <c r="G929" s="26">
        <f t="shared" si="74"/>
        <v>4</v>
      </c>
      <c r="H929" s="24">
        <f t="shared" si="75"/>
        <v>30023</v>
      </c>
      <c r="I929" s="13">
        <f t="shared" si="76"/>
        <v>25568.999960394965</v>
      </c>
      <c r="J929" s="20">
        <f t="shared" si="77"/>
        <v>23.473629951477051</v>
      </c>
      <c r="K929">
        <f t="shared" si="78"/>
        <v>2.1855680061824145E-3</v>
      </c>
    </row>
    <row r="930" spans="1:11">
      <c r="A930" s="19" t="s">
        <v>51141</v>
      </c>
      <c r="B930" s="19" t="s">
        <v>51140</v>
      </c>
      <c r="C930" s="19">
        <v>-3.421875</v>
      </c>
      <c r="D930" s="19">
        <v>1572013380.39414</v>
      </c>
      <c r="G930" s="26">
        <f t="shared" si="74"/>
        <v>4</v>
      </c>
      <c r="H930" s="24">
        <f t="shared" si="75"/>
        <v>30023</v>
      </c>
      <c r="I930" s="13">
        <f t="shared" si="76"/>
        <v>25568.999960394965</v>
      </c>
      <c r="J930" s="20">
        <f t="shared" si="77"/>
        <v>23.498780012130737</v>
      </c>
      <c r="K930">
        <f t="shared" si="78"/>
        <v>2.1855680061824145E-3</v>
      </c>
    </row>
    <row r="931" spans="1:11">
      <c r="A931" s="19" t="s">
        <v>51141</v>
      </c>
      <c r="B931" s="19" t="s">
        <v>51140</v>
      </c>
      <c r="C931" s="19">
        <v>-3.4140625</v>
      </c>
      <c r="D931" s="19">
        <v>1572013380.4205999</v>
      </c>
      <c r="G931" s="26">
        <f t="shared" si="74"/>
        <v>4</v>
      </c>
      <c r="H931" s="24">
        <f t="shared" si="75"/>
        <v>30023</v>
      </c>
      <c r="I931" s="13">
        <f t="shared" si="76"/>
        <v>25568.999960485387</v>
      </c>
      <c r="J931" s="20">
        <f t="shared" si="77"/>
        <v>23.525239944458008</v>
      </c>
      <c r="K931">
        <f t="shared" si="78"/>
        <v>9.9980680061824145E-3</v>
      </c>
    </row>
    <row r="932" spans="1:11">
      <c r="A932" s="19" t="s">
        <v>51141</v>
      </c>
      <c r="B932" s="19" t="s">
        <v>51140</v>
      </c>
      <c r="C932" s="19">
        <v>-3.4140625</v>
      </c>
      <c r="D932" s="19">
        <v>1572013380.4449799</v>
      </c>
      <c r="G932" s="26">
        <f t="shared" si="74"/>
        <v>4</v>
      </c>
      <c r="H932" s="24">
        <f t="shared" si="75"/>
        <v>30023</v>
      </c>
      <c r="I932" s="13">
        <f t="shared" si="76"/>
        <v>25568.999960485387</v>
      </c>
      <c r="J932" s="20">
        <f t="shared" si="77"/>
        <v>23.549619913101196</v>
      </c>
      <c r="K932">
        <f t="shared" si="78"/>
        <v>9.9980680061824145E-3</v>
      </c>
    </row>
    <row r="933" spans="1:11">
      <c r="A933" s="19" t="s">
        <v>51141</v>
      </c>
      <c r="B933" s="19" t="s">
        <v>51140</v>
      </c>
      <c r="C933" s="19">
        <v>-3.421875</v>
      </c>
      <c r="D933" s="19">
        <v>1572013380.4683001</v>
      </c>
      <c r="G933" s="26">
        <f t="shared" si="74"/>
        <v>4</v>
      </c>
      <c r="H933" s="24">
        <f t="shared" si="75"/>
        <v>30023</v>
      </c>
      <c r="I933" s="13">
        <f t="shared" si="76"/>
        <v>25568.999960394965</v>
      </c>
      <c r="J933" s="20">
        <f t="shared" si="77"/>
        <v>23.572940111160278</v>
      </c>
      <c r="K933">
        <f t="shared" si="78"/>
        <v>2.1855680061824145E-3</v>
      </c>
    </row>
    <row r="934" spans="1:11">
      <c r="A934" s="19" t="s">
        <v>51141</v>
      </c>
      <c r="B934" s="19" t="s">
        <v>51140</v>
      </c>
      <c r="C934" s="19">
        <v>-3.4296875</v>
      </c>
      <c r="D934" s="19">
        <v>1572013380.4936299</v>
      </c>
      <c r="G934" s="26">
        <f t="shared" si="74"/>
        <v>4</v>
      </c>
      <c r="H934" s="24">
        <f t="shared" si="75"/>
        <v>30023</v>
      </c>
      <c r="I934" s="13">
        <f t="shared" si="76"/>
        <v>25568.999960304543</v>
      </c>
      <c r="J934" s="20">
        <f t="shared" si="77"/>
        <v>23.598269939422607</v>
      </c>
      <c r="K934">
        <f t="shared" si="78"/>
        <v>-5.6269319938175855E-3</v>
      </c>
    </row>
    <row r="935" spans="1:11">
      <c r="A935" s="19" t="s">
        <v>51141</v>
      </c>
      <c r="B935" s="19" t="s">
        <v>51140</v>
      </c>
      <c r="C935" s="19">
        <v>-3.421875</v>
      </c>
      <c r="D935" s="19">
        <v>1572013380.5193701</v>
      </c>
      <c r="G935" s="26">
        <f t="shared" si="74"/>
        <v>4</v>
      </c>
      <c r="H935" s="24">
        <f t="shared" si="75"/>
        <v>30023</v>
      </c>
      <c r="I935" s="13">
        <f t="shared" si="76"/>
        <v>25568.999960394965</v>
      </c>
      <c r="J935" s="20">
        <f t="shared" si="77"/>
        <v>23.62401008605957</v>
      </c>
      <c r="K935">
        <f t="shared" si="78"/>
        <v>2.1855680061824145E-3</v>
      </c>
    </row>
    <row r="936" spans="1:11">
      <c r="A936" s="19" t="s">
        <v>51141</v>
      </c>
      <c r="B936" s="19" t="s">
        <v>51140</v>
      </c>
      <c r="C936" s="19">
        <v>-3.421875</v>
      </c>
      <c r="D936" s="19">
        <v>1572013380.5439701</v>
      </c>
      <c r="G936" s="26">
        <f t="shared" si="74"/>
        <v>4</v>
      </c>
      <c r="H936" s="24">
        <f t="shared" si="75"/>
        <v>30023</v>
      </c>
      <c r="I936" s="13">
        <f t="shared" si="76"/>
        <v>25568.999960394965</v>
      </c>
      <c r="J936" s="20">
        <f t="shared" si="77"/>
        <v>23.64861011505127</v>
      </c>
      <c r="K936">
        <f t="shared" si="78"/>
        <v>2.1855680061824145E-3</v>
      </c>
    </row>
    <row r="937" spans="1:11">
      <c r="A937" s="19" t="s">
        <v>51141</v>
      </c>
      <c r="B937" s="19" t="s">
        <v>51140</v>
      </c>
      <c r="C937" s="19">
        <v>-3.421875</v>
      </c>
      <c r="D937" s="19">
        <v>1572013380.56703</v>
      </c>
      <c r="G937" s="26">
        <f t="shared" si="74"/>
        <v>4</v>
      </c>
      <c r="H937" s="24">
        <f t="shared" si="75"/>
        <v>30023</v>
      </c>
      <c r="I937" s="13">
        <f t="shared" si="76"/>
        <v>25568.999960394965</v>
      </c>
      <c r="J937" s="20">
        <f t="shared" si="77"/>
        <v>23.671669960021973</v>
      </c>
      <c r="K937">
        <f t="shared" si="78"/>
        <v>2.1855680061824145E-3</v>
      </c>
    </row>
    <row r="938" spans="1:11">
      <c r="A938" s="19" t="s">
        <v>51141</v>
      </c>
      <c r="B938" s="19" t="s">
        <v>51140</v>
      </c>
      <c r="C938" s="19">
        <v>-3.421875</v>
      </c>
      <c r="D938" s="19">
        <v>1572013380.59238</v>
      </c>
      <c r="G938" s="26">
        <f t="shared" si="74"/>
        <v>4</v>
      </c>
      <c r="H938" s="24">
        <f t="shared" si="75"/>
        <v>30023</v>
      </c>
      <c r="I938" s="13">
        <f t="shared" si="76"/>
        <v>25568.999960394965</v>
      </c>
      <c r="J938" s="20">
        <f t="shared" si="77"/>
        <v>23.697020053863525</v>
      </c>
      <c r="K938">
        <f t="shared" si="78"/>
        <v>2.1855680061824145E-3</v>
      </c>
    </row>
    <row r="939" spans="1:11">
      <c r="A939" s="19" t="s">
        <v>51141</v>
      </c>
      <c r="B939" s="19" t="s">
        <v>51140</v>
      </c>
      <c r="C939" s="19">
        <v>-3.421875</v>
      </c>
      <c r="D939" s="19">
        <v>1572013380.6178401</v>
      </c>
      <c r="G939" s="26">
        <f t="shared" si="74"/>
        <v>4</v>
      </c>
      <c r="H939" s="24">
        <f t="shared" si="75"/>
        <v>30023</v>
      </c>
      <c r="I939" s="13">
        <f t="shared" si="76"/>
        <v>25568.999960394965</v>
      </c>
      <c r="J939" s="20">
        <f t="shared" si="77"/>
        <v>23.722480058670044</v>
      </c>
      <c r="K939">
        <f t="shared" si="78"/>
        <v>2.1855680061824145E-3</v>
      </c>
    </row>
    <row r="940" spans="1:11">
      <c r="A940" s="19" t="s">
        <v>51141</v>
      </c>
      <c r="B940" s="19" t="s">
        <v>51140</v>
      </c>
      <c r="C940" s="19">
        <v>-3.421875</v>
      </c>
      <c r="D940" s="19">
        <v>1572013380.64288</v>
      </c>
      <c r="G940" s="26">
        <f t="shared" si="74"/>
        <v>4</v>
      </c>
      <c r="H940" s="24">
        <f t="shared" si="75"/>
        <v>30023</v>
      </c>
      <c r="I940" s="13">
        <f t="shared" si="76"/>
        <v>25568.999960394965</v>
      </c>
      <c r="J940" s="20">
        <f t="shared" si="77"/>
        <v>23.747519969940186</v>
      </c>
      <c r="K940">
        <f t="shared" si="78"/>
        <v>2.1855680061824145E-3</v>
      </c>
    </row>
    <row r="941" spans="1:11">
      <c r="A941" s="19" t="s">
        <v>51141</v>
      </c>
      <c r="B941" s="19" t="s">
        <v>51140</v>
      </c>
      <c r="C941" s="19">
        <v>-3.421875</v>
      </c>
      <c r="D941" s="19">
        <v>1572013380.6661</v>
      </c>
      <c r="G941" s="26">
        <f t="shared" si="74"/>
        <v>4</v>
      </c>
      <c r="H941" s="24">
        <f t="shared" si="75"/>
        <v>30023</v>
      </c>
      <c r="I941" s="13">
        <f t="shared" si="76"/>
        <v>25568.999960394965</v>
      </c>
      <c r="J941" s="20">
        <f t="shared" si="77"/>
        <v>23.770740032196045</v>
      </c>
      <c r="K941">
        <f t="shared" si="78"/>
        <v>2.1855680061824145E-3</v>
      </c>
    </row>
    <row r="942" spans="1:11">
      <c r="A942" s="19" t="s">
        <v>51141</v>
      </c>
      <c r="B942" s="19" t="s">
        <v>51140</v>
      </c>
      <c r="C942" s="19">
        <v>-3.421875</v>
      </c>
      <c r="D942" s="19">
        <v>1572013380.69223</v>
      </c>
      <c r="G942" s="26">
        <f t="shared" si="74"/>
        <v>4</v>
      </c>
      <c r="H942" s="24">
        <f t="shared" si="75"/>
        <v>30023</v>
      </c>
      <c r="I942" s="13">
        <f t="shared" si="76"/>
        <v>25568.999960394965</v>
      </c>
      <c r="J942" s="20">
        <f t="shared" si="77"/>
        <v>23.796869993209839</v>
      </c>
      <c r="K942">
        <f t="shared" si="78"/>
        <v>2.1855680061824145E-3</v>
      </c>
    </row>
    <row r="943" spans="1:11">
      <c r="A943" s="19" t="s">
        <v>51141</v>
      </c>
      <c r="B943" s="19" t="s">
        <v>51140</v>
      </c>
      <c r="C943" s="19">
        <v>-3.421875</v>
      </c>
      <c r="D943" s="19">
        <v>1572013380.71699</v>
      </c>
      <c r="G943" s="26">
        <f t="shared" si="74"/>
        <v>4</v>
      </c>
      <c r="H943" s="24">
        <f t="shared" si="75"/>
        <v>30023</v>
      </c>
      <c r="I943" s="13">
        <f t="shared" si="76"/>
        <v>25568.999960394965</v>
      </c>
      <c r="J943" s="20">
        <f t="shared" si="77"/>
        <v>23.821630001068115</v>
      </c>
      <c r="K943">
        <f t="shared" si="78"/>
        <v>2.1855680061824145E-3</v>
      </c>
    </row>
    <row r="944" spans="1:11">
      <c r="A944" s="19" t="s">
        <v>51141</v>
      </c>
      <c r="B944" s="19" t="s">
        <v>51140</v>
      </c>
      <c r="C944" s="19">
        <v>-3.4375</v>
      </c>
      <c r="D944" s="19">
        <v>1572013380.7453699</v>
      </c>
      <c r="G944" s="26">
        <f t="shared" si="74"/>
        <v>4</v>
      </c>
      <c r="H944" s="24">
        <f t="shared" si="75"/>
        <v>30023</v>
      </c>
      <c r="I944" s="13">
        <f t="shared" si="76"/>
        <v>25568.999960214122</v>
      </c>
      <c r="J944" s="20">
        <f t="shared" si="77"/>
        <v>23.850009918212891</v>
      </c>
      <c r="K944">
        <f t="shared" si="78"/>
        <v>-1.3439431993817585E-2</v>
      </c>
    </row>
    <row r="945" spans="1:11">
      <c r="A945" s="19" t="s">
        <v>51141</v>
      </c>
      <c r="B945" s="19" t="s">
        <v>51140</v>
      </c>
      <c r="C945" s="19">
        <v>-3.4296875</v>
      </c>
      <c r="D945" s="19">
        <v>1572013380.7713699</v>
      </c>
      <c r="G945" s="26">
        <f t="shared" si="74"/>
        <v>4</v>
      </c>
      <c r="H945" s="24">
        <f t="shared" si="75"/>
        <v>30023</v>
      </c>
      <c r="I945" s="13">
        <f t="shared" si="76"/>
        <v>25568.999960304543</v>
      </c>
      <c r="J945" s="20">
        <f t="shared" si="77"/>
        <v>23.876009941101074</v>
      </c>
      <c r="K945">
        <f t="shared" si="78"/>
        <v>-5.6269319938175855E-3</v>
      </c>
    </row>
    <row r="946" spans="1:11">
      <c r="A946" s="19" t="s">
        <v>51141</v>
      </c>
      <c r="B946" s="19" t="s">
        <v>51140</v>
      </c>
      <c r="C946" s="19">
        <v>-3.4296875</v>
      </c>
      <c r="D946" s="19">
        <v>1572013380.79602</v>
      </c>
      <c r="G946" s="26">
        <f t="shared" ref="G946:G1009" si="79">VALUE(A946)</f>
        <v>4</v>
      </c>
      <c r="H946" s="24">
        <f t="shared" ref="H946:H1009" si="80">VALUE(B946)</f>
        <v>30023</v>
      </c>
      <c r="I946" s="13">
        <f t="shared" ref="I946:I1009" si="81">(((C946/60)/60)/24)+DATE(1970,1,1)</f>
        <v>25568.999960304543</v>
      </c>
      <c r="J946" s="20">
        <f t="shared" ref="J946:J1009" si="82">D946-MIN(D:D)</f>
        <v>23.900660037994385</v>
      </c>
      <c r="K946">
        <f t="shared" si="78"/>
        <v>-5.6269319938175855E-3</v>
      </c>
    </row>
    <row r="947" spans="1:11">
      <c r="A947" s="19" t="s">
        <v>51141</v>
      </c>
      <c r="B947" s="19" t="s">
        <v>51140</v>
      </c>
      <c r="C947" s="19">
        <v>-3.4296875</v>
      </c>
      <c r="D947" s="19">
        <v>1572013380.819</v>
      </c>
      <c r="G947" s="26">
        <f t="shared" si="79"/>
        <v>4</v>
      </c>
      <c r="H947" s="24">
        <f t="shared" si="80"/>
        <v>30023</v>
      </c>
      <c r="I947" s="13">
        <f t="shared" si="81"/>
        <v>25568.999960304543</v>
      </c>
      <c r="J947" s="20">
        <f t="shared" si="82"/>
        <v>23.923640012741089</v>
      </c>
      <c r="K947">
        <f t="shared" si="78"/>
        <v>-5.6269319938175855E-3</v>
      </c>
    </row>
    <row r="948" spans="1:11">
      <c r="A948" s="19" t="s">
        <v>51141</v>
      </c>
      <c r="B948" s="19" t="s">
        <v>51140</v>
      </c>
      <c r="C948" s="19">
        <v>-3.421875</v>
      </c>
      <c r="D948" s="19">
        <v>1572013380.8445899</v>
      </c>
      <c r="G948" s="26">
        <f t="shared" si="79"/>
        <v>4</v>
      </c>
      <c r="H948" s="24">
        <f t="shared" si="80"/>
        <v>30023</v>
      </c>
      <c r="I948" s="13">
        <f t="shared" si="81"/>
        <v>25568.999960394965</v>
      </c>
      <c r="J948" s="20">
        <f t="shared" si="82"/>
        <v>23.949229955673218</v>
      </c>
      <c r="K948">
        <f t="shared" si="78"/>
        <v>2.1855680061824145E-3</v>
      </c>
    </row>
    <row r="949" spans="1:11">
      <c r="A949" s="19" t="s">
        <v>51141</v>
      </c>
      <c r="B949" s="19" t="s">
        <v>51140</v>
      </c>
      <c r="C949" s="19">
        <v>-3.4296875</v>
      </c>
      <c r="D949" s="19">
        <v>1572013380.8705299</v>
      </c>
      <c r="G949" s="26">
        <f t="shared" si="79"/>
        <v>4</v>
      </c>
      <c r="H949" s="24">
        <f t="shared" si="80"/>
        <v>30023</v>
      </c>
      <c r="I949" s="13">
        <f t="shared" si="81"/>
        <v>25568.999960304543</v>
      </c>
      <c r="J949" s="20">
        <f t="shared" si="82"/>
        <v>23.975169897079468</v>
      </c>
      <c r="K949">
        <f t="shared" si="78"/>
        <v>-5.6269319938175855E-3</v>
      </c>
    </row>
    <row r="950" spans="1:11">
      <c r="A950" s="19" t="s">
        <v>51141</v>
      </c>
      <c r="B950" s="19" t="s">
        <v>51140</v>
      </c>
      <c r="C950" s="19">
        <v>-3.421875</v>
      </c>
      <c r="D950" s="19">
        <v>1572013380.89645</v>
      </c>
      <c r="G950" s="26">
        <f t="shared" si="79"/>
        <v>4</v>
      </c>
      <c r="H950" s="24">
        <f t="shared" si="80"/>
        <v>30023</v>
      </c>
      <c r="I950" s="13">
        <f t="shared" si="81"/>
        <v>25568.999960394965</v>
      </c>
      <c r="J950" s="20">
        <f t="shared" si="82"/>
        <v>24.001090049743652</v>
      </c>
      <c r="K950">
        <f t="shared" si="78"/>
        <v>2.1855680061824145E-3</v>
      </c>
    </row>
    <row r="951" spans="1:11">
      <c r="A951" s="19" t="s">
        <v>51141</v>
      </c>
      <c r="B951" s="19" t="s">
        <v>51140</v>
      </c>
      <c r="C951" s="19">
        <v>-3.421875</v>
      </c>
      <c r="D951" s="19">
        <v>1572013380.9212</v>
      </c>
      <c r="G951" s="26">
        <f t="shared" si="79"/>
        <v>4</v>
      </c>
      <c r="H951" s="24">
        <f t="shared" si="80"/>
        <v>30023</v>
      </c>
      <c r="I951" s="13">
        <f t="shared" si="81"/>
        <v>25568.999960394965</v>
      </c>
      <c r="J951" s="20">
        <f t="shared" si="82"/>
        <v>24.025840044021606</v>
      </c>
      <c r="K951">
        <f t="shared" si="78"/>
        <v>2.1855680061824145E-3</v>
      </c>
    </row>
    <row r="952" spans="1:11">
      <c r="A952" s="19" t="s">
        <v>51141</v>
      </c>
      <c r="B952" s="19" t="s">
        <v>51140</v>
      </c>
      <c r="C952" s="19">
        <v>-3.4296875</v>
      </c>
      <c r="D952" s="19">
        <v>1572013380.94631</v>
      </c>
      <c r="G952" s="26">
        <f t="shared" si="79"/>
        <v>4</v>
      </c>
      <c r="H952" s="24">
        <f t="shared" si="80"/>
        <v>30023</v>
      </c>
      <c r="I952" s="13">
        <f t="shared" si="81"/>
        <v>25568.999960304543</v>
      </c>
      <c r="J952" s="20">
        <f t="shared" si="82"/>
        <v>24.050950050354004</v>
      </c>
      <c r="K952">
        <f t="shared" si="78"/>
        <v>-5.6269319938175855E-3</v>
      </c>
    </row>
    <row r="953" spans="1:11">
      <c r="A953" s="19" t="s">
        <v>51141</v>
      </c>
      <c r="B953" s="19" t="s">
        <v>51140</v>
      </c>
      <c r="C953" s="19">
        <v>-3.4296875</v>
      </c>
      <c r="D953" s="19">
        <v>1572013380.9721</v>
      </c>
      <c r="G953" s="26">
        <f t="shared" si="79"/>
        <v>4</v>
      </c>
      <c r="H953" s="24">
        <f t="shared" si="80"/>
        <v>30023</v>
      </c>
      <c r="I953" s="13">
        <f t="shared" si="81"/>
        <v>25568.999960304543</v>
      </c>
      <c r="J953" s="20">
        <f t="shared" si="82"/>
        <v>24.076740026473999</v>
      </c>
      <c r="K953">
        <f t="shared" si="78"/>
        <v>-5.6269319938175855E-3</v>
      </c>
    </row>
    <row r="954" spans="1:11">
      <c r="A954" s="19" t="s">
        <v>51141</v>
      </c>
      <c r="B954" s="19" t="s">
        <v>51140</v>
      </c>
      <c r="C954" s="19">
        <v>-3.4296875</v>
      </c>
      <c r="D954" s="19">
        <v>1572013380.9967301</v>
      </c>
      <c r="G954" s="26">
        <f t="shared" si="79"/>
        <v>4</v>
      </c>
      <c r="H954" s="24">
        <f t="shared" si="80"/>
        <v>30023</v>
      </c>
      <c r="I954" s="13">
        <f t="shared" si="81"/>
        <v>25568.999960304543</v>
      </c>
      <c r="J954" s="20">
        <f t="shared" si="82"/>
        <v>24.101370096206665</v>
      </c>
      <c r="K954">
        <f t="shared" si="78"/>
        <v>-5.6269319938175855E-3</v>
      </c>
    </row>
    <row r="955" spans="1:11">
      <c r="A955" s="19" t="s">
        <v>51141</v>
      </c>
      <c r="B955" s="19" t="s">
        <v>51140</v>
      </c>
      <c r="C955" s="19">
        <v>-3.4296875</v>
      </c>
      <c r="D955" s="19">
        <v>1572013381.0201299</v>
      </c>
      <c r="G955" s="26">
        <f t="shared" si="79"/>
        <v>4</v>
      </c>
      <c r="H955" s="24">
        <f t="shared" si="80"/>
        <v>30023</v>
      </c>
      <c r="I955" s="13">
        <f t="shared" si="81"/>
        <v>25568.999960304543</v>
      </c>
      <c r="J955" s="20">
        <f t="shared" si="82"/>
        <v>24.124769926071167</v>
      </c>
      <c r="K955">
        <f t="shared" si="78"/>
        <v>-5.6269319938175855E-3</v>
      </c>
    </row>
    <row r="956" spans="1:11">
      <c r="A956" s="19" t="s">
        <v>51141</v>
      </c>
      <c r="B956" s="19" t="s">
        <v>51140</v>
      </c>
      <c r="C956" s="19">
        <v>-3.421875</v>
      </c>
      <c r="D956" s="19">
        <v>1572013381.0450399</v>
      </c>
      <c r="G956" s="26">
        <f t="shared" si="79"/>
        <v>4</v>
      </c>
      <c r="H956" s="24">
        <f t="shared" si="80"/>
        <v>30023</v>
      </c>
      <c r="I956" s="13">
        <f t="shared" si="81"/>
        <v>25568.999960394965</v>
      </c>
      <c r="J956" s="20">
        <f t="shared" si="82"/>
        <v>24.149679899215698</v>
      </c>
      <c r="K956">
        <f t="shared" si="78"/>
        <v>2.1855680061824145E-3</v>
      </c>
    </row>
    <row r="957" spans="1:11">
      <c r="A957" s="19" t="s">
        <v>51141</v>
      </c>
      <c r="B957" s="19" t="s">
        <v>51140</v>
      </c>
      <c r="C957" s="19">
        <v>-3.421875</v>
      </c>
      <c r="D957" s="19">
        <v>1572013381.0711501</v>
      </c>
      <c r="G957" s="26">
        <f t="shared" si="79"/>
        <v>4</v>
      </c>
      <c r="H957" s="24">
        <f t="shared" si="80"/>
        <v>30023</v>
      </c>
      <c r="I957" s="13">
        <f t="shared" si="81"/>
        <v>25568.999960394965</v>
      </c>
      <c r="J957" s="20">
        <f t="shared" si="82"/>
        <v>24.175790071487427</v>
      </c>
      <c r="K957">
        <f t="shared" si="78"/>
        <v>2.1855680061824145E-3</v>
      </c>
    </row>
    <row r="958" spans="1:11">
      <c r="A958" s="19" t="s">
        <v>51141</v>
      </c>
      <c r="B958" s="19" t="s">
        <v>51140</v>
      </c>
      <c r="C958" s="19">
        <v>-3.421875</v>
      </c>
      <c r="D958" s="19">
        <v>1572013381.09589</v>
      </c>
      <c r="G958" s="26">
        <f t="shared" si="79"/>
        <v>4</v>
      </c>
      <c r="H958" s="24">
        <f t="shared" si="80"/>
        <v>30023</v>
      </c>
      <c r="I958" s="13">
        <f t="shared" si="81"/>
        <v>25568.999960394965</v>
      </c>
      <c r="J958" s="20">
        <f t="shared" si="82"/>
        <v>24.200530052185059</v>
      </c>
      <c r="K958">
        <f t="shared" si="78"/>
        <v>2.1855680061824145E-3</v>
      </c>
    </row>
    <row r="959" spans="1:11">
      <c r="A959" s="19" t="s">
        <v>51141</v>
      </c>
      <c r="B959" s="19" t="s">
        <v>51140</v>
      </c>
      <c r="C959" s="19">
        <v>-3.421875</v>
      </c>
      <c r="D959" s="19">
        <v>1572013381.1190701</v>
      </c>
      <c r="G959" s="26">
        <f t="shared" si="79"/>
        <v>4</v>
      </c>
      <c r="H959" s="24">
        <f t="shared" si="80"/>
        <v>30023</v>
      </c>
      <c r="I959" s="13">
        <f t="shared" si="81"/>
        <v>25568.999960394965</v>
      </c>
      <c r="J959" s="20">
        <f t="shared" si="82"/>
        <v>24.223710060119629</v>
      </c>
      <c r="K959">
        <f t="shared" si="78"/>
        <v>2.1855680061824145E-3</v>
      </c>
    </row>
    <row r="960" spans="1:11">
      <c r="A960" s="19" t="s">
        <v>51141</v>
      </c>
      <c r="B960" s="19" t="s">
        <v>51140</v>
      </c>
      <c r="C960" s="19">
        <v>-3.421875</v>
      </c>
      <c r="D960" s="19">
        <v>1572013381.1440401</v>
      </c>
      <c r="G960" s="26">
        <f t="shared" si="79"/>
        <v>4</v>
      </c>
      <c r="H960" s="24">
        <f t="shared" si="80"/>
        <v>30023</v>
      </c>
      <c r="I960" s="13">
        <f t="shared" si="81"/>
        <v>25568.999960394965</v>
      </c>
      <c r="J960" s="20">
        <f t="shared" si="82"/>
        <v>24.248680114746094</v>
      </c>
      <c r="K960">
        <f t="shared" si="78"/>
        <v>2.1855680061824145E-3</v>
      </c>
    </row>
    <row r="961" spans="1:11">
      <c r="A961" s="19" t="s">
        <v>51141</v>
      </c>
      <c r="B961" s="19" t="s">
        <v>51140</v>
      </c>
      <c r="C961" s="19">
        <v>-3.421875</v>
      </c>
      <c r="D961" s="19">
        <v>1572013381.16731</v>
      </c>
      <c r="G961" s="26">
        <f t="shared" si="79"/>
        <v>4</v>
      </c>
      <c r="H961" s="24">
        <f t="shared" si="80"/>
        <v>30023</v>
      </c>
      <c r="I961" s="13">
        <f t="shared" si="81"/>
        <v>25568.999960394965</v>
      </c>
      <c r="J961" s="20">
        <f t="shared" si="82"/>
        <v>24.271950006484985</v>
      </c>
      <c r="K961">
        <f t="shared" si="78"/>
        <v>2.1855680061824145E-3</v>
      </c>
    </row>
    <row r="962" spans="1:11">
      <c r="A962" s="19" t="s">
        <v>51141</v>
      </c>
      <c r="B962" s="19" t="s">
        <v>51140</v>
      </c>
      <c r="C962" s="19">
        <v>-3.4296875</v>
      </c>
      <c r="D962" s="19">
        <v>1572013381.19292</v>
      </c>
      <c r="G962" s="26">
        <f t="shared" si="79"/>
        <v>4</v>
      </c>
      <c r="H962" s="24">
        <f t="shared" si="80"/>
        <v>30023</v>
      </c>
      <c r="I962" s="13">
        <f t="shared" si="81"/>
        <v>25568.999960304543</v>
      </c>
      <c r="J962" s="20">
        <f t="shared" si="82"/>
        <v>24.297559976577759</v>
      </c>
      <c r="K962">
        <f t="shared" si="78"/>
        <v>-5.6269319938175855E-3</v>
      </c>
    </row>
    <row r="963" spans="1:11">
      <c r="A963" s="19" t="s">
        <v>51141</v>
      </c>
      <c r="B963" s="19" t="s">
        <v>51140</v>
      </c>
      <c r="C963" s="19">
        <v>-3.421875</v>
      </c>
      <c r="D963" s="19">
        <v>1572013381.2184999</v>
      </c>
      <c r="G963" s="26">
        <f t="shared" si="79"/>
        <v>4</v>
      </c>
      <c r="H963" s="24">
        <f t="shared" si="80"/>
        <v>30023</v>
      </c>
      <c r="I963" s="13">
        <f t="shared" si="81"/>
        <v>25568.999960394965</v>
      </c>
      <c r="J963" s="20">
        <f t="shared" si="82"/>
        <v>24.323139905929565</v>
      </c>
      <c r="K963">
        <f t="shared" ref="K963:K1026" si="83">C963-$L$2</f>
        <v>2.1855680061824145E-3</v>
      </c>
    </row>
    <row r="964" spans="1:11">
      <c r="A964" s="19" t="s">
        <v>51141</v>
      </c>
      <c r="B964" s="19" t="s">
        <v>51140</v>
      </c>
      <c r="C964" s="19">
        <v>-3.4140625</v>
      </c>
      <c r="D964" s="19">
        <v>1572013381.2462499</v>
      </c>
      <c r="G964" s="26">
        <f t="shared" si="79"/>
        <v>4</v>
      </c>
      <c r="H964" s="24">
        <f t="shared" si="80"/>
        <v>30023</v>
      </c>
      <c r="I964" s="13">
        <f t="shared" si="81"/>
        <v>25568.999960485387</v>
      </c>
      <c r="J964" s="20">
        <f t="shared" si="82"/>
        <v>24.350889921188354</v>
      </c>
      <c r="K964">
        <f t="shared" si="83"/>
        <v>9.9980680061824145E-3</v>
      </c>
    </row>
    <row r="965" spans="1:11">
      <c r="A965" s="19" t="s">
        <v>51141</v>
      </c>
      <c r="B965" s="19" t="s">
        <v>51140</v>
      </c>
      <c r="C965" s="19">
        <v>-3.4140625</v>
      </c>
      <c r="D965" s="19">
        <v>1572013381.2721901</v>
      </c>
      <c r="G965" s="26">
        <f t="shared" si="79"/>
        <v>4</v>
      </c>
      <c r="H965" s="24">
        <f t="shared" si="80"/>
        <v>30023</v>
      </c>
      <c r="I965" s="13">
        <f t="shared" si="81"/>
        <v>25568.999960485387</v>
      </c>
      <c r="J965" s="20">
        <f t="shared" si="82"/>
        <v>24.376830101013184</v>
      </c>
      <c r="K965">
        <f t="shared" si="83"/>
        <v>9.9980680061824145E-3</v>
      </c>
    </row>
    <row r="966" spans="1:11">
      <c r="A966" s="19" t="s">
        <v>51141</v>
      </c>
      <c r="B966" s="19" t="s">
        <v>51140</v>
      </c>
      <c r="C966" s="19">
        <v>-3.4140625</v>
      </c>
      <c r="D966" s="19">
        <v>1572013381.29671</v>
      </c>
      <c r="G966" s="26">
        <f t="shared" si="79"/>
        <v>4</v>
      </c>
      <c r="H966" s="24">
        <f t="shared" si="80"/>
        <v>30023</v>
      </c>
      <c r="I966" s="13">
        <f t="shared" si="81"/>
        <v>25568.999960485387</v>
      </c>
      <c r="J966" s="20">
        <f t="shared" si="82"/>
        <v>24.401350021362305</v>
      </c>
      <c r="K966">
        <f t="shared" si="83"/>
        <v>9.9980680061824145E-3</v>
      </c>
    </row>
    <row r="967" spans="1:11">
      <c r="A967" s="19" t="s">
        <v>51141</v>
      </c>
      <c r="B967" s="19" t="s">
        <v>51140</v>
      </c>
      <c r="C967" s="19">
        <v>-3.4140625</v>
      </c>
      <c r="D967" s="19">
        <v>1572013381.3201399</v>
      </c>
      <c r="G967" s="26">
        <f t="shared" si="79"/>
        <v>4</v>
      </c>
      <c r="H967" s="24">
        <f t="shared" si="80"/>
        <v>30023</v>
      </c>
      <c r="I967" s="13">
        <f t="shared" si="81"/>
        <v>25568.999960485387</v>
      </c>
      <c r="J967" s="20">
        <f t="shared" si="82"/>
        <v>24.424779891967773</v>
      </c>
      <c r="K967">
        <f t="shared" si="83"/>
        <v>9.9980680061824145E-3</v>
      </c>
    </row>
    <row r="968" spans="1:11">
      <c r="A968" s="19" t="s">
        <v>51141</v>
      </c>
      <c r="B968" s="19" t="s">
        <v>51140</v>
      </c>
      <c r="C968" s="19">
        <v>-3.4140625</v>
      </c>
      <c r="D968" s="19">
        <v>1572013381.3449099</v>
      </c>
      <c r="G968" s="26">
        <f t="shared" si="79"/>
        <v>4</v>
      </c>
      <c r="H968" s="24">
        <f t="shared" si="80"/>
        <v>30023</v>
      </c>
      <c r="I968" s="13">
        <f t="shared" si="81"/>
        <v>25568.999960485387</v>
      </c>
      <c r="J968" s="20">
        <f t="shared" si="82"/>
        <v>24.449549913406372</v>
      </c>
      <c r="K968">
        <f t="shared" si="83"/>
        <v>9.9980680061824145E-3</v>
      </c>
    </row>
    <row r="969" spans="1:11">
      <c r="A969" s="19" t="s">
        <v>51141</v>
      </c>
      <c r="B969" s="19" t="s">
        <v>51140</v>
      </c>
      <c r="C969" s="19">
        <v>-3.4140625</v>
      </c>
      <c r="D969" s="19">
        <v>1572013381.36801</v>
      </c>
      <c r="G969" s="26">
        <f t="shared" si="79"/>
        <v>4</v>
      </c>
      <c r="H969" s="24">
        <f t="shared" si="80"/>
        <v>30023</v>
      </c>
      <c r="I969" s="13">
        <f t="shared" si="81"/>
        <v>25568.999960485387</v>
      </c>
      <c r="J969" s="20">
        <f t="shared" si="82"/>
        <v>24.472650051116943</v>
      </c>
      <c r="K969">
        <f t="shared" si="83"/>
        <v>9.9980680061824145E-3</v>
      </c>
    </row>
    <row r="970" spans="1:11">
      <c r="A970" s="19" t="s">
        <v>51141</v>
      </c>
      <c r="B970" s="19" t="s">
        <v>51140</v>
      </c>
      <c r="C970" s="19">
        <v>-3.4140625</v>
      </c>
      <c r="D970" s="19">
        <v>1572013381.3938899</v>
      </c>
      <c r="G970" s="26">
        <f t="shared" si="79"/>
        <v>4</v>
      </c>
      <c r="H970" s="24">
        <f t="shared" si="80"/>
        <v>30023</v>
      </c>
      <c r="I970" s="13">
        <f t="shared" si="81"/>
        <v>25568.999960485387</v>
      </c>
      <c r="J970" s="20">
        <f t="shared" si="82"/>
        <v>24.49852991104126</v>
      </c>
      <c r="K970">
        <f t="shared" si="83"/>
        <v>9.9980680061824145E-3</v>
      </c>
    </row>
    <row r="971" spans="1:11">
      <c r="A971" s="19" t="s">
        <v>51141</v>
      </c>
      <c r="B971" s="19" t="s">
        <v>51140</v>
      </c>
      <c r="C971" s="19">
        <v>-3.421875</v>
      </c>
      <c r="D971" s="19">
        <v>1572013381.4193399</v>
      </c>
      <c r="G971" s="26">
        <f t="shared" si="79"/>
        <v>4</v>
      </c>
      <c r="H971" s="24">
        <f t="shared" si="80"/>
        <v>30023</v>
      </c>
      <c r="I971" s="13">
        <f t="shared" si="81"/>
        <v>25568.999960394965</v>
      </c>
      <c r="J971" s="20">
        <f t="shared" si="82"/>
        <v>24.523979902267456</v>
      </c>
      <c r="K971">
        <f t="shared" si="83"/>
        <v>2.1855680061824145E-3</v>
      </c>
    </row>
    <row r="972" spans="1:11">
      <c r="A972" s="19" t="s">
        <v>51141</v>
      </c>
      <c r="B972" s="19" t="s">
        <v>51140</v>
      </c>
      <c r="C972" s="19">
        <v>-3.421875</v>
      </c>
      <c r="D972" s="19">
        <v>1572013381.4439499</v>
      </c>
      <c r="G972" s="26">
        <f t="shared" si="79"/>
        <v>4</v>
      </c>
      <c r="H972" s="24">
        <f t="shared" si="80"/>
        <v>30023</v>
      </c>
      <c r="I972" s="13">
        <f t="shared" si="81"/>
        <v>25568.999960394965</v>
      </c>
      <c r="J972" s="20">
        <f t="shared" si="82"/>
        <v>24.548589944839478</v>
      </c>
      <c r="K972">
        <f t="shared" si="83"/>
        <v>2.1855680061824145E-3</v>
      </c>
    </row>
    <row r="973" spans="1:11">
      <c r="A973" s="19" t="s">
        <v>51141</v>
      </c>
      <c r="B973" s="19" t="s">
        <v>51140</v>
      </c>
      <c r="C973" s="19">
        <v>-3.4140625</v>
      </c>
      <c r="D973" s="19">
        <v>1572013381.4672101</v>
      </c>
      <c r="G973" s="26">
        <f t="shared" si="79"/>
        <v>4</v>
      </c>
      <c r="H973" s="24">
        <f t="shared" si="80"/>
        <v>30023</v>
      </c>
      <c r="I973" s="13">
        <f t="shared" si="81"/>
        <v>25568.999960485387</v>
      </c>
      <c r="J973" s="20">
        <f t="shared" si="82"/>
        <v>24.571850061416626</v>
      </c>
      <c r="K973">
        <f t="shared" si="83"/>
        <v>9.9980680061824145E-3</v>
      </c>
    </row>
    <row r="974" spans="1:11">
      <c r="A974" s="19" t="s">
        <v>51141</v>
      </c>
      <c r="B974" s="19" t="s">
        <v>51140</v>
      </c>
      <c r="C974" s="19">
        <v>-3.4140625</v>
      </c>
      <c r="D974" s="19">
        <v>1572013381.4925301</v>
      </c>
      <c r="G974" s="26">
        <f t="shared" si="79"/>
        <v>4</v>
      </c>
      <c r="H974" s="24">
        <f t="shared" si="80"/>
        <v>30023</v>
      </c>
      <c r="I974" s="13">
        <f t="shared" si="81"/>
        <v>25568.999960485387</v>
      </c>
      <c r="J974" s="20">
        <f t="shared" si="82"/>
        <v>24.597170114517212</v>
      </c>
      <c r="K974">
        <f t="shared" si="83"/>
        <v>9.9980680061824145E-3</v>
      </c>
    </row>
    <row r="975" spans="1:11">
      <c r="A975" s="19" t="s">
        <v>51141</v>
      </c>
      <c r="B975" s="19" t="s">
        <v>51140</v>
      </c>
      <c r="C975" s="19">
        <v>-3.4140625</v>
      </c>
      <c r="D975" s="19">
        <v>1572013381.5281401</v>
      </c>
      <c r="G975" s="26">
        <f t="shared" si="79"/>
        <v>4</v>
      </c>
      <c r="H975" s="24">
        <f t="shared" si="80"/>
        <v>30023</v>
      </c>
      <c r="I975" s="13">
        <f t="shared" si="81"/>
        <v>25568.999960485387</v>
      </c>
      <c r="J975" s="20">
        <f t="shared" si="82"/>
        <v>24.632780075073242</v>
      </c>
      <c r="K975">
        <f t="shared" si="83"/>
        <v>9.9980680061824145E-3</v>
      </c>
    </row>
    <row r="976" spans="1:11">
      <c r="A976" s="19" t="s">
        <v>51141</v>
      </c>
      <c r="B976" s="19" t="s">
        <v>51140</v>
      </c>
      <c r="C976" s="19">
        <v>-3.4140625</v>
      </c>
      <c r="D976" s="19">
        <v>1572013381.5527401</v>
      </c>
      <c r="G976" s="26">
        <f t="shared" si="79"/>
        <v>4</v>
      </c>
      <c r="H976" s="24">
        <f t="shared" si="80"/>
        <v>30023</v>
      </c>
      <c r="I976" s="13">
        <f t="shared" si="81"/>
        <v>25568.999960485387</v>
      </c>
      <c r="J976" s="20">
        <f t="shared" si="82"/>
        <v>24.657380104064941</v>
      </c>
      <c r="K976">
        <f t="shared" si="83"/>
        <v>9.9980680061824145E-3</v>
      </c>
    </row>
    <row r="977" spans="1:11">
      <c r="A977" s="19" t="s">
        <v>51141</v>
      </c>
      <c r="B977" s="19" t="s">
        <v>51140</v>
      </c>
      <c r="C977" s="19">
        <v>-3.421875</v>
      </c>
      <c r="D977" s="19">
        <v>1572013381.575</v>
      </c>
      <c r="G977" s="26">
        <f t="shared" si="79"/>
        <v>4</v>
      </c>
      <c r="H977" s="24">
        <f t="shared" si="80"/>
        <v>30023</v>
      </c>
      <c r="I977" s="13">
        <f t="shared" si="81"/>
        <v>25568.999960394965</v>
      </c>
      <c r="J977" s="20">
        <f t="shared" si="82"/>
        <v>24.679640054702759</v>
      </c>
      <c r="K977">
        <f t="shared" si="83"/>
        <v>2.1855680061824145E-3</v>
      </c>
    </row>
    <row r="978" spans="1:11">
      <c r="A978" s="19" t="s">
        <v>51141</v>
      </c>
      <c r="B978" s="19" t="s">
        <v>51140</v>
      </c>
      <c r="C978" s="19">
        <v>-3.421875</v>
      </c>
      <c r="D978" s="19">
        <v>1572013381.5985701</v>
      </c>
      <c r="G978" s="26">
        <f t="shared" si="79"/>
        <v>4</v>
      </c>
      <c r="H978" s="24">
        <f t="shared" si="80"/>
        <v>30023</v>
      </c>
      <c r="I978" s="13">
        <f t="shared" si="81"/>
        <v>25568.999960394965</v>
      </c>
      <c r="J978" s="20">
        <f t="shared" si="82"/>
        <v>24.703210115432739</v>
      </c>
      <c r="K978">
        <f t="shared" si="83"/>
        <v>2.1855680061824145E-3</v>
      </c>
    </row>
    <row r="979" spans="1:11">
      <c r="A979" s="19" t="s">
        <v>51141</v>
      </c>
      <c r="B979" s="19" t="s">
        <v>51140</v>
      </c>
      <c r="C979" s="19">
        <v>-3.4140625</v>
      </c>
      <c r="D979" s="19">
        <v>1572013381.6242499</v>
      </c>
      <c r="G979" s="26">
        <f t="shared" si="79"/>
        <v>4</v>
      </c>
      <c r="H979" s="24">
        <f t="shared" si="80"/>
        <v>30023</v>
      </c>
      <c r="I979" s="13">
        <f t="shared" si="81"/>
        <v>25568.999960485387</v>
      </c>
      <c r="J979" s="20">
        <f t="shared" si="82"/>
        <v>24.728889942169189</v>
      </c>
      <c r="K979">
        <f t="shared" si="83"/>
        <v>9.9980680061824145E-3</v>
      </c>
    </row>
    <row r="980" spans="1:11">
      <c r="A980" s="19" t="s">
        <v>51141</v>
      </c>
      <c r="B980" s="19" t="s">
        <v>51140</v>
      </c>
      <c r="C980" s="19">
        <v>-3.4140625</v>
      </c>
      <c r="D980" s="19">
        <v>1572013381.6496</v>
      </c>
      <c r="G980" s="26">
        <f t="shared" si="79"/>
        <v>4</v>
      </c>
      <c r="H980" s="24">
        <f t="shared" si="80"/>
        <v>30023</v>
      </c>
      <c r="I980" s="13">
        <f t="shared" si="81"/>
        <v>25568.999960485387</v>
      </c>
      <c r="J980" s="20">
        <f t="shared" si="82"/>
        <v>24.754240036010742</v>
      </c>
      <c r="K980">
        <f t="shared" si="83"/>
        <v>9.9980680061824145E-3</v>
      </c>
    </row>
    <row r="981" spans="1:11">
      <c r="A981" s="19" t="s">
        <v>51141</v>
      </c>
      <c r="B981" s="19" t="s">
        <v>51140</v>
      </c>
      <c r="C981" s="19">
        <v>-3.421875</v>
      </c>
      <c r="D981" s="19">
        <v>1572013381.6751599</v>
      </c>
      <c r="G981" s="26">
        <f t="shared" si="79"/>
        <v>4</v>
      </c>
      <c r="H981" s="24">
        <f t="shared" si="80"/>
        <v>30023</v>
      </c>
      <c r="I981" s="13">
        <f t="shared" si="81"/>
        <v>25568.999960394965</v>
      </c>
      <c r="J981" s="20">
        <f t="shared" si="82"/>
        <v>24.779799938201904</v>
      </c>
      <c r="K981">
        <f t="shared" si="83"/>
        <v>2.1855680061824145E-3</v>
      </c>
    </row>
    <row r="982" spans="1:11">
      <c r="A982" s="19" t="s">
        <v>51141</v>
      </c>
      <c r="B982" s="19" t="s">
        <v>51140</v>
      </c>
      <c r="C982" s="19">
        <v>-3.4296875</v>
      </c>
      <c r="D982" s="19">
        <v>1572013381.70084</v>
      </c>
      <c r="G982" s="26">
        <f t="shared" si="79"/>
        <v>4</v>
      </c>
      <c r="H982" s="24">
        <f t="shared" si="80"/>
        <v>30023</v>
      </c>
      <c r="I982" s="13">
        <f t="shared" si="81"/>
        <v>25568.999960304543</v>
      </c>
      <c r="J982" s="20">
        <f t="shared" si="82"/>
        <v>24.805480003356934</v>
      </c>
      <c r="K982">
        <f t="shared" si="83"/>
        <v>-5.6269319938175855E-3</v>
      </c>
    </row>
    <row r="983" spans="1:11">
      <c r="A983" s="19" t="s">
        <v>51141</v>
      </c>
      <c r="B983" s="19" t="s">
        <v>51140</v>
      </c>
      <c r="C983" s="19">
        <v>-3.4296875</v>
      </c>
      <c r="D983" s="19">
        <v>1572013381.72562</v>
      </c>
      <c r="G983" s="26">
        <f t="shared" si="79"/>
        <v>4</v>
      </c>
      <c r="H983" s="24">
        <f t="shared" si="80"/>
        <v>30023</v>
      </c>
      <c r="I983" s="13">
        <f t="shared" si="81"/>
        <v>25568.999960304543</v>
      </c>
      <c r="J983" s="20">
        <f t="shared" si="82"/>
        <v>24.830260038375854</v>
      </c>
      <c r="K983">
        <f t="shared" si="83"/>
        <v>-5.6269319938175855E-3</v>
      </c>
    </row>
    <row r="984" spans="1:11">
      <c r="A984" s="19" t="s">
        <v>51141</v>
      </c>
      <c r="B984" s="19" t="s">
        <v>51140</v>
      </c>
      <c r="C984" s="19">
        <v>-3.4296875</v>
      </c>
      <c r="D984" s="19">
        <v>1572013381.7517099</v>
      </c>
      <c r="G984" s="26">
        <f t="shared" si="79"/>
        <v>4</v>
      </c>
      <c r="H984" s="24">
        <f t="shared" si="80"/>
        <v>30023</v>
      </c>
      <c r="I984" s="13">
        <f t="shared" si="81"/>
        <v>25568.999960304543</v>
      </c>
      <c r="J984" s="20">
        <f t="shared" si="82"/>
        <v>24.856349945068359</v>
      </c>
      <c r="K984">
        <f t="shared" si="83"/>
        <v>-5.6269319938175855E-3</v>
      </c>
    </row>
    <row r="985" spans="1:11">
      <c r="A985" s="19" t="s">
        <v>51141</v>
      </c>
      <c r="B985" s="19" t="s">
        <v>51140</v>
      </c>
      <c r="C985" s="19">
        <v>-3.4296875</v>
      </c>
      <c r="D985" s="19">
        <v>1572013381.7765801</v>
      </c>
      <c r="G985" s="26">
        <f t="shared" si="79"/>
        <v>4</v>
      </c>
      <c r="H985" s="24">
        <f t="shared" si="80"/>
        <v>30023</v>
      </c>
      <c r="I985" s="13">
        <f t="shared" si="81"/>
        <v>25568.999960304543</v>
      </c>
      <c r="J985" s="20">
        <f t="shared" si="82"/>
        <v>24.881220102310181</v>
      </c>
      <c r="K985">
        <f t="shared" si="83"/>
        <v>-5.6269319938175855E-3</v>
      </c>
    </row>
    <row r="986" spans="1:11">
      <c r="A986" s="19" t="s">
        <v>51141</v>
      </c>
      <c r="B986" s="19" t="s">
        <v>51140</v>
      </c>
      <c r="C986" s="19">
        <v>-3.4296875</v>
      </c>
      <c r="D986" s="19">
        <v>1572013381.7996199</v>
      </c>
      <c r="G986" s="26">
        <f t="shared" si="79"/>
        <v>4</v>
      </c>
      <c r="H986" s="24">
        <f t="shared" si="80"/>
        <v>30023</v>
      </c>
      <c r="I986" s="13">
        <f t="shared" si="81"/>
        <v>25568.999960304543</v>
      </c>
      <c r="J986" s="20">
        <f t="shared" si="82"/>
        <v>24.904259920120239</v>
      </c>
      <c r="K986">
        <f t="shared" si="83"/>
        <v>-5.6269319938175855E-3</v>
      </c>
    </row>
    <row r="987" spans="1:11">
      <c r="A987" s="19" t="s">
        <v>51141</v>
      </c>
      <c r="B987" s="19" t="s">
        <v>51140</v>
      </c>
      <c r="C987" s="19">
        <v>-3.4296875</v>
      </c>
      <c r="D987" s="19">
        <v>1572013381.8250799</v>
      </c>
      <c r="G987" s="26">
        <f t="shared" si="79"/>
        <v>4</v>
      </c>
      <c r="H987" s="24">
        <f t="shared" si="80"/>
        <v>30023</v>
      </c>
      <c r="I987" s="13">
        <f t="shared" si="81"/>
        <v>25568.999960304543</v>
      </c>
      <c r="J987" s="20">
        <f t="shared" si="82"/>
        <v>24.929719924926758</v>
      </c>
      <c r="K987">
        <f t="shared" si="83"/>
        <v>-5.6269319938175855E-3</v>
      </c>
    </row>
    <row r="988" spans="1:11">
      <c r="A988" s="19" t="s">
        <v>51141</v>
      </c>
      <c r="B988" s="19" t="s">
        <v>51140</v>
      </c>
      <c r="C988" s="19">
        <v>-3.421875</v>
      </c>
      <c r="D988" s="19">
        <v>1572013381.84797</v>
      </c>
      <c r="G988" s="26">
        <f t="shared" si="79"/>
        <v>4</v>
      </c>
      <c r="H988" s="24">
        <f t="shared" si="80"/>
        <v>30023</v>
      </c>
      <c r="I988" s="13">
        <f t="shared" si="81"/>
        <v>25568.999960394965</v>
      </c>
      <c r="J988" s="20">
        <f t="shared" si="82"/>
        <v>24.952610015869141</v>
      </c>
      <c r="K988">
        <f t="shared" si="83"/>
        <v>2.1855680061824145E-3</v>
      </c>
    </row>
    <row r="989" spans="1:11">
      <c r="A989" s="19" t="s">
        <v>51141</v>
      </c>
      <c r="B989" s="19" t="s">
        <v>51140</v>
      </c>
      <c r="C989" s="19">
        <v>-3.4296875</v>
      </c>
      <c r="D989" s="19">
        <v>1572013381.8728001</v>
      </c>
      <c r="G989" s="26">
        <f t="shared" si="79"/>
        <v>4</v>
      </c>
      <c r="H989" s="24">
        <f t="shared" si="80"/>
        <v>30023</v>
      </c>
      <c r="I989" s="13">
        <f t="shared" si="81"/>
        <v>25568.999960304543</v>
      </c>
      <c r="J989" s="20">
        <f t="shared" si="82"/>
        <v>24.977440118789673</v>
      </c>
      <c r="K989">
        <f t="shared" si="83"/>
        <v>-5.6269319938175855E-3</v>
      </c>
    </row>
    <row r="990" spans="1:11">
      <c r="A990" s="19" t="s">
        <v>51141</v>
      </c>
      <c r="B990" s="19" t="s">
        <v>51140</v>
      </c>
      <c r="C990" s="19">
        <v>-3.4296875</v>
      </c>
      <c r="D990" s="19">
        <v>1572013381.89884</v>
      </c>
      <c r="G990" s="26">
        <f t="shared" si="79"/>
        <v>4</v>
      </c>
      <c r="H990" s="24">
        <f t="shared" si="80"/>
        <v>30023</v>
      </c>
      <c r="I990" s="13">
        <f t="shared" si="81"/>
        <v>25568.999960304543</v>
      </c>
      <c r="J990" s="20">
        <f t="shared" si="82"/>
        <v>25.003479957580566</v>
      </c>
      <c r="K990">
        <f t="shared" si="83"/>
        <v>-5.6269319938175855E-3</v>
      </c>
    </row>
    <row r="991" spans="1:11">
      <c r="A991" s="19" t="s">
        <v>51141</v>
      </c>
      <c r="B991" s="19" t="s">
        <v>51140</v>
      </c>
      <c r="C991" s="19">
        <v>-3.4296875</v>
      </c>
      <c r="D991" s="19">
        <v>1572013381.9240501</v>
      </c>
      <c r="G991" s="26">
        <f t="shared" si="79"/>
        <v>4</v>
      </c>
      <c r="H991" s="24">
        <f t="shared" si="80"/>
        <v>30023</v>
      </c>
      <c r="I991" s="13">
        <f t="shared" si="81"/>
        <v>25568.999960304543</v>
      </c>
      <c r="J991" s="20">
        <f t="shared" si="82"/>
        <v>25.028690099716187</v>
      </c>
      <c r="K991">
        <f t="shared" si="83"/>
        <v>-5.6269319938175855E-3</v>
      </c>
    </row>
    <row r="992" spans="1:11">
      <c r="A992" s="19" t="s">
        <v>51141</v>
      </c>
      <c r="B992" s="19" t="s">
        <v>51140</v>
      </c>
      <c r="C992" s="19">
        <v>-3.4296875</v>
      </c>
      <c r="D992" s="19">
        <v>1572013381.9467199</v>
      </c>
      <c r="G992" s="26">
        <f t="shared" si="79"/>
        <v>4</v>
      </c>
      <c r="H992" s="24">
        <f t="shared" si="80"/>
        <v>30023</v>
      </c>
      <c r="I992" s="13">
        <f t="shared" si="81"/>
        <v>25568.999960304543</v>
      </c>
      <c r="J992" s="20">
        <f t="shared" si="82"/>
        <v>25.051359891891479</v>
      </c>
      <c r="K992">
        <f t="shared" si="83"/>
        <v>-5.6269319938175855E-3</v>
      </c>
    </row>
    <row r="993" spans="1:11">
      <c r="A993" s="19" t="s">
        <v>51141</v>
      </c>
      <c r="B993" s="19" t="s">
        <v>51140</v>
      </c>
      <c r="C993" s="19">
        <v>-3.4296875</v>
      </c>
      <c r="D993" s="19">
        <v>1572013381.97101</v>
      </c>
      <c r="G993" s="26">
        <f t="shared" si="79"/>
        <v>4</v>
      </c>
      <c r="H993" s="24">
        <f t="shared" si="80"/>
        <v>30023</v>
      </c>
      <c r="I993" s="13">
        <f t="shared" si="81"/>
        <v>25568.999960304543</v>
      </c>
      <c r="J993" s="20">
        <f t="shared" si="82"/>
        <v>25.075649976730347</v>
      </c>
      <c r="K993">
        <f t="shared" si="83"/>
        <v>-5.6269319938175855E-3</v>
      </c>
    </row>
    <row r="994" spans="1:11">
      <c r="A994" s="19" t="s">
        <v>51141</v>
      </c>
      <c r="B994" s="19" t="s">
        <v>51140</v>
      </c>
      <c r="C994" s="19">
        <v>-3.4296875</v>
      </c>
      <c r="D994" s="19">
        <v>1572013381.9953001</v>
      </c>
      <c r="G994" s="26">
        <f t="shared" si="79"/>
        <v>4</v>
      </c>
      <c r="H994" s="24">
        <f t="shared" si="80"/>
        <v>30023</v>
      </c>
      <c r="I994" s="13">
        <f t="shared" si="81"/>
        <v>25568.999960304543</v>
      </c>
      <c r="J994" s="20">
        <f t="shared" si="82"/>
        <v>25.099940061569214</v>
      </c>
      <c r="K994">
        <f t="shared" si="83"/>
        <v>-5.6269319938175855E-3</v>
      </c>
    </row>
    <row r="995" spans="1:11">
      <c r="A995" s="19" t="s">
        <v>51141</v>
      </c>
      <c r="B995" s="19" t="s">
        <v>51140</v>
      </c>
      <c r="C995" s="19">
        <v>-3.4296875</v>
      </c>
      <c r="D995" s="19">
        <v>1572013382.02671</v>
      </c>
      <c r="G995" s="26">
        <f t="shared" si="79"/>
        <v>4</v>
      </c>
      <c r="H995" s="24">
        <f t="shared" si="80"/>
        <v>30023</v>
      </c>
      <c r="I995" s="13">
        <f t="shared" si="81"/>
        <v>25568.999960304543</v>
      </c>
      <c r="J995" s="20">
        <f t="shared" si="82"/>
        <v>25.131350040435791</v>
      </c>
      <c r="K995">
        <f t="shared" si="83"/>
        <v>-5.6269319938175855E-3</v>
      </c>
    </row>
    <row r="996" spans="1:11">
      <c r="A996" s="19" t="s">
        <v>51141</v>
      </c>
      <c r="B996" s="19" t="s">
        <v>51140</v>
      </c>
      <c r="C996" s="19">
        <v>-3.4296875</v>
      </c>
      <c r="D996" s="19">
        <v>1572013382.0541</v>
      </c>
      <c r="G996" s="26">
        <f t="shared" si="79"/>
        <v>4</v>
      </c>
      <c r="H996" s="24">
        <f t="shared" si="80"/>
        <v>30023</v>
      </c>
      <c r="I996" s="13">
        <f t="shared" si="81"/>
        <v>25568.999960304543</v>
      </c>
      <c r="J996" s="20">
        <f t="shared" si="82"/>
        <v>25.158740043640137</v>
      </c>
      <c r="K996">
        <f t="shared" si="83"/>
        <v>-5.6269319938175855E-3</v>
      </c>
    </row>
    <row r="997" spans="1:11">
      <c r="A997" s="19" t="s">
        <v>51141</v>
      </c>
      <c r="B997" s="19" t="s">
        <v>51140</v>
      </c>
      <c r="C997" s="19">
        <v>-3.4296875</v>
      </c>
      <c r="D997" s="19">
        <v>1572013382.07936</v>
      </c>
      <c r="G997" s="26">
        <f t="shared" si="79"/>
        <v>4</v>
      </c>
      <c r="H997" s="24">
        <f t="shared" si="80"/>
        <v>30023</v>
      </c>
      <c r="I997" s="13">
        <f t="shared" si="81"/>
        <v>25568.999960304543</v>
      </c>
      <c r="J997" s="20">
        <f t="shared" si="82"/>
        <v>25.184000015258789</v>
      </c>
      <c r="K997">
        <f t="shared" si="83"/>
        <v>-5.6269319938175855E-3</v>
      </c>
    </row>
    <row r="998" spans="1:11">
      <c r="A998" s="19" t="s">
        <v>51141</v>
      </c>
      <c r="B998" s="19" t="s">
        <v>51140</v>
      </c>
      <c r="C998" s="19">
        <v>-3.4296875</v>
      </c>
      <c r="D998" s="19">
        <v>1572013382.10305</v>
      </c>
      <c r="G998" s="26">
        <f t="shared" si="79"/>
        <v>4</v>
      </c>
      <c r="H998" s="24">
        <f t="shared" si="80"/>
        <v>30023</v>
      </c>
      <c r="I998" s="13">
        <f t="shared" si="81"/>
        <v>25568.999960304543</v>
      </c>
      <c r="J998" s="20">
        <f t="shared" si="82"/>
        <v>25.207690000534058</v>
      </c>
      <c r="K998">
        <f t="shared" si="83"/>
        <v>-5.6269319938175855E-3</v>
      </c>
    </row>
    <row r="999" spans="1:11">
      <c r="A999" s="19" t="s">
        <v>51141</v>
      </c>
      <c r="B999" s="19" t="s">
        <v>51140</v>
      </c>
      <c r="C999" s="19">
        <v>-3.4375</v>
      </c>
      <c r="D999" s="19">
        <v>1572013382.12903</v>
      </c>
      <c r="G999" s="26">
        <f t="shared" si="79"/>
        <v>4</v>
      </c>
      <c r="H999" s="24">
        <f t="shared" si="80"/>
        <v>30023</v>
      </c>
      <c r="I999" s="13">
        <f t="shared" si="81"/>
        <v>25568.999960214122</v>
      </c>
      <c r="J999" s="20">
        <f t="shared" si="82"/>
        <v>25.233669996261597</v>
      </c>
      <c r="K999">
        <f t="shared" si="83"/>
        <v>-1.3439431993817585E-2</v>
      </c>
    </row>
    <row r="1000" spans="1:11">
      <c r="A1000" s="19" t="s">
        <v>51141</v>
      </c>
      <c r="B1000" s="19" t="s">
        <v>51140</v>
      </c>
      <c r="C1000" s="19">
        <v>-3.4375</v>
      </c>
      <c r="D1000" s="19">
        <v>1572013382.15399</v>
      </c>
      <c r="G1000" s="26">
        <f t="shared" si="79"/>
        <v>4</v>
      </c>
      <c r="H1000" s="24">
        <f t="shared" si="80"/>
        <v>30023</v>
      </c>
      <c r="I1000" s="13">
        <f t="shared" si="81"/>
        <v>25568.999960214122</v>
      </c>
      <c r="J1000" s="20">
        <f t="shared" si="82"/>
        <v>25.258630037307739</v>
      </c>
      <c r="K1000">
        <f t="shared" si="83"/>
        <v>-1.3439431993817585E-2</v>
      </c>
    </row>
    <row r="1001" spans="1:11">
      <c r="A1001" s="19" t="s">
        <v>51141</v>
      </c>
      <c r="B1001" s="19" t="s">
        <v>51140</v>
      </c>
      <c r="C1001" s="19">
        <v>-3.4375</v>
      </c>
      <c r="D1001" s="19">
        <v>1572013382.1786799</v>
      </c>
      <c r="G1001" s="26">
        <f t="shared" si="79"/>
        <v>4</v>
      </c>
      <c r="H1001" s="24">
        <f t="shared" si="80"/>
        <v>30023</v>
      </c>
      <c r="I1001" s="13">
        <f t="shared" si="81"/>
        <v>25568.999960214122</v>
      </c>
      <c r="J1001" s="20">
        <f t="shared" si="82"/>
        <v>25.28331995010376</v>
      </c>
      <c r="K1001">
        <f t="shared" si="83"/>
        <v>-1.3439431993817585E-2</v>
      </c>
    </row>
    <row r="1002" spans="1:11">
      <c r="A1002" s="19" t="s">
        <v>51141</v>
      </c>
      <c r="B1002" s="19" t="s">
        <v>51140</v>
      </c>
      <c r="C1002" s="19">
        <v>-3.4296875</v>
      </c>
      <c r="D1002" s="19">
        <v>1572013382.2024901</v>
      </c>
      <c r="G1002" s="26">
        <f t="shared" si="79"/>
        <v>4</v>
      </c>
      <c r="H1002" s="24">
        <f t="shared" si="80"/>
        <v>30023</v>
      </c>
      <c r="I1002" s="13">
        <f t="shared" si="81"/>
        <v>25568.999960304543</v>
      </c>
      <c r="J1002" s="20">
        <f t="shared" si="82"/>
        <v>25.307130098342896</v>
      </c>
      <c r="K1002">
        <f t="shared" si="83"/>
        <v>-5.6269319938175855E-3</v>
      </c>
    </row>
    <row r="1003" spans="1:11">
      <c r="A1003" s="19" t="s">
        <v>51141</v>
      </c>
      <c r="B1003" s="19" t="s">
        <v>51140</v>
      </c>
      <c r="C1003" s="19">
        <v>-3.4375</v>
      </c>
      <c r="D1003" s="19">
        <v>1572013382.22752</v>
      </c>
      <c r="G1003" s="26">
        <f t="shared" si="79"/>
        <v>4</v>
      </c>
      <c r="H1003" s="24">
        <f t="shared" si="80"/>
        <v>30023</v>
      </c>
      <c r="I1003" s="13">
        <f t="shared" si="81"/>
        <v>25568.999960214122</v>
      </c>
      <c r="J1003" s="20">
        <f t="shared" si="82"/>
        <v>25.332159996032715</v>
      </c>
      <c r="K1003">
        <f t="shared" si="83"/>
        <v>-1.3439431993817585E-2</v>
      </c>
    </row>
    <row r="1004" spans="1:11">
      <c r="A1004" s="19" t="s">
        <v>51141</v>
      </c>
      <c r="B1004" s="19" t="s">
        <v>51140</v>
      </c>
      <c r="C1004" s="19">
        <v>-3.4296875</v>
      </c>
      <c r="D1004" s="19">
        <v>1572013382.2534599</v>
      </c>
      <c r="G1004" s="26">
        <f t="shared" si="79"/>
        <v>4</v>
      </c>
      <c r="H1004" s="24">
        <f t="shared" si="80"/>
        <v>30023</v>
      </c>
      <c r="I1004" s="13">
        <f t="shared" si="81"/>
        <v>25568.999960304543</v>
      </c>
      <c r="J1004" s="20">
        <f t="shared" si="82"/>
        <v>25.358099937438965</v>
      </c>
      <c r="K1004">
        <f t="shared" si="83"/>
        <v>-5.6269319938175855E-3</v>
      </c>
    </row>
    <row r="1005" spans="1:11">
      <c r="A1005" s="19" t="s">
        <v>51141</v>
      </c>
      <c r="B1005" s="19" t="s">
        <v>51140</v>
      </c>
      <c r="C1005" s="19">
        <v>-3.4296875</v>
      </c>
      <c r="D1005" s="19">
        <v>1572013382.27795</v>
      </c>
      <c r="G1005" s="26">
        <f t="shared" si="79"/>
        <v>4</v>
      </c>
      <c r="H1005" s="24">
        <f t="shared" si="80"/>
        <v>30023</v>
      </c>
      <c r="I1005" s="13">
        <f t="shared" si="81"/>
        <v>25568.999960304543</v>
      </c>
      <c r="J1005" s="20">
        <f t="shared" si="82"/>
        <v>25.382590055465698</v>
      </c>
      <c r="K1005">
        <f t="shared" si="83"/>
        <v>-5.6269319938175855E-3</v>
      </c>
    </row>
    <row r="1006" spans="1:11">
      <c r="A1006" s="19" t="s">
        <v>51141</v>
      </c>
      <c r="B1006" s="19" t="s">
        <v>51140</v>
      </c>
      <c r="C1006" s="19">
        <v>-3.4375</v>
      </c>
      <c r="D1006" s="19">
        <v>1572013382.3015201</v>
      </c>
      <c r="G1006" s="26">
        <f t="shared" si="79"/>
        <v>4</v>
      </c>
      <c r="H1006" s="24">
        <f t="shared" si="80"/>
        <v>30023</v>
      </c>
      <c r="I1006" s="13">
        <f t="shared" si="81"/>
        <v>25568.999960214122</v>
      </c>
      <c r="J1006" s="20">
        <f t="shared" si="82"/>
        <v>25.406160116195679</v>
      </c>
      <c r="K1006">
        <f t="shared" si="83"/>
        <v>-1.3439431993817585E-2</v>
      </c>
    </row>
    <row r="1007" spans="1:11">
      <c r="A1007" s="19" t="s">
        <v>51141</v>
      </c>
      <c r="B1007" s="19" t="s">
        <v>51140</v>
      </c>
      <c r="C1007" s="19">
        <v>-3.4296875</v>
      </c>
      <c r="D1007" s="19">
        <v>1572013382.3268099</v>
      </c>
      <c r="G1007" s="26">
        <f t="shared" si="79"/>
        <v>4</v>
      </c>
      <c r="H1007" s="24">
        <f t="shared" si="80"/>
        <v>30023</v>
      </c>
      <c r="I1007" s="13">
        <f t="shared" si="81"/>
        <v>25568.999960304543</v>
      </c>
      <c r="J1007" s="20">
        <f t="shared" si="82"/>
        <v>25.431449890136719</v>
      </c>
      <c r="K1007">
        <f t="shared" si="83"/>
        <v>-5.6269319938175855E-3</v>
      </c>
    </row>
    <row r="1008" spans="1:11">
      <c r="A1008" s="19" t="s">
        <v>51141</v>
      </c>
      <c r="B1008" s="19" t="s">
        <v>51140</v>
      </c>
      <c r="C1008" s="19">
        <v>-3.4375</v>
      </c>
      <c r="D1008" s="19">
        <v>1572013382.35254</v>
      </c>
      <c r="G1008" s="26">
        <f t="shared" si="79"/>
        <v>4</v>
      </c>
      <c r="H1008" s="24">
        <f t="shared" si="80"/>
        <v>30023</v>
      </c>
      <c r="I1008" s="13">
        <f t="shared" si="81"/>
        <v>25568.999960214122</v>
      </c>
      <c r="J1008" s="20">
        <f t="shared" si="82"/>
        <v>25.457180023193359</v>
      </c>
      <c r="K1008">
        <f t="shared" si="83"/>
        <v>-1.3439431993817585E-2</v>
      </c>
    </row>
    <row r="1009" spans="1:11">
      <c r="A1009" s="19" t="s">
        <v>51141</v>
      </c>
      <c r="B1009" s="19" t="s">
        <v>51140</v>
      </c>
      <c r="C1009" s="19">
        <v>-3.4296875</v>
      </c>
      <c r="D1009" s="19">
        <v>1572013382.3775899</v>
      </c>
      <c r="G1009" s="26">
        <f t="shared" si="79"/>
        <v>4</v>
      </c>
      <c r="H1009" s="24">
        <f t="shared" si="80"/>
        <v>30023</v>
      </c>
      <c r="I1009" s="13">
        <f t="shared" si="81"/>
        <v>25568.999960304543</v>
      </c>
      <c r="J1009" s="20">
        <f t="shared" si="82"/>
        <v>25.482229948043823</v>
      </c>
      <c r="K1009">
        <f t="shared" si="83"/>
        <v>-5.6269319938175855E-3</v>
      </c>
    </row>
    <row r="1010" spans="1:11">
      <c r="A1010" s="19" t="s">
        <v>51141</v>
      </c>
      <c r="B1010" s="19" t="s">
        <v>51140</v>
      </c>
      <c r="C1010" s="19">
        <v>-3.4296875</v>
      </c>
      <c r="D1010" s="19">
        <v>1572013382.40312</v>
      </c>
      <c r="G1010" s="26">
        <f t="shared" ref="G1010:G1073" si="84">VALUE(A1010)</f>
        <v>4</v>
      </c>
      <c r="H1010" s="24">
        <f t="shared" ref="H1010:H1073" si="85">VALUE(B1010)</f>
        <v>30023</v>
      </c>
      <c r="I1010" s="13">
        <f t="shared" ref="I1010:I1073" si="86">(((C1010/60)/60)/24)+DATE(1970,1,1)</f>
        <v>25568.999960304543</v>
      </c>
      <c r="J1010" s="20">
        <f t="shared" ref="J1010:J1073" si="87">D1010-MIN(D:D)</f>
        <v>25.507760047912598</v>
      </c>
      <c r="K1010">
        <f t="shared" si="83"/>
        <v>-5.6269319938175855E-3</v>
      </c>
    </row>
    <row r="1011" spans="1:11">
      <c r="A1011" s="19" t="s">
        <v>51141</v>
      </c>
      <c r="B1011" s="19" t="s">
        <v>51140</v>
      </c>
      <c r="C1011" s="19">
        <v>-3.4296875</v>
      </c>
      <c r="D1011" s="19">
        <v>1572013382.4282</v>
      </c>
      <c r="G1011" s="26">
        <f t="shared" si="84"/>
        <v>4</v>
      </c>
      <c r="H1011" s="24">
        <f t="shared" si="85"/>
        <v>30023</v>
      </c>
      <c r="I1011" s="13">
        <f t="shared" si="86"/>
        <v>25568.999960304543</v>
      </c>
      <c r="J1011" s="20">
        <f t="shared" si="87"/>
        <v>25.532840013504028</v>
      </c>
      <c r="K1011">
        <f t="shared" si="83"/>
        <v>-5.6269319938175855E-3</v>
      </c>
    </row>
    <row r="1012" spans="1:11">
      <c r="A1012" s="19" t="s">
        <v>51141</v>
      </c>
      <c r="B1012" s="19" t="s">
        <v>51140</v>
      </c>
      <c r="C1012" s="19">
        <v>-3.4296875</v>
      </c>
      <c r="D1012" s="19">
        <v>1572013382.4540999</v>
      </c>
      <c r="G1012" s="26">
        <f t="shared" si="84"/>
        <v>4</v>
      </c>
      <c r="H1012" s="24">
        <f t="shared" si="85"/>
        <v>30023</v>
      </c>
      <c r="I1012" s="13">
        <f t="shared" si="86"/>
        <v>25568.999960304543</v>
      </c>
      <c r="J1012" s="20">
        <f t="shared" si="87"/>
        <v>25.558739900588989</v>
      </c>
      <c r="K1012">
        <f t="shared" si="83"/>
        <v>-5.6269319938175855E-3</v>
      </c>
    </row>
    <row r="1013" spans="1:11">
      <c r="A1013" s="19" t="s">
        <v>51141</v>
      </c>
      <c r="B1013" s="19" t="s">
        <v>51140</v>
      </c>
      <c r="C1013" s="19">
        <v>-3.4296875</v>
      </c>
      <c r="D1013" s="19">
        <v>1572013382.47878</v>
      </c>
      <c r="G1013" s="26">
        <f t="shared" si="84"/>
        <v>4</v>
      </c>
      <c r="H1013" s="24">
        <f t="shared" si="85"/>
        <v>30023</v>
      </c>
      <c r="I1013" s="13">
        <f t="shared" si="86"/>
        <v>25568.999960304543</v>
      </c>
      <c r="J1013" s="20">
        <f t="shared" si="87"/>
        <v>25.583420038223267</v>
      </c>
      <c r="K1013">
        <f t="shared" si="83"/>
        <v>-5.6269319938175855E-3</v>
      </c>
    </row>
    <row r="1014" spans="1:11">
      <c r="A1014" s="19" t="s">
        <v>51141</v>
      </c>
      <c r="B1014" s="19" t="s">
        <v>51140</v>
      </c>
      <c r="C1014" s="19">
        <v>-3.4296875</v>
      </c>
      <c r="D1014" s="19">
        <v>1572013382.50214</v>
      </c>
      <c r="G1014" s="26">
        <f t="shared" si="84"/>
        <v>4</v>
      </c>
      <c r="H1014" s="24">
        <f t="shared" si="85"/>
        <v>30023</v>
      </c>
      <c r="I1014" s="13">
        <f t="shared" si="86"/>
        <v>25568.999960304543</v>
      </c>
      <c r="J1014" s="20">
        <f t="shared" si="87"/>
        <v>25.606780052185059</v>
      </c>
      <c r="K1014">
        <f t="shared" si="83"/>
        <v>-5.6269319938175855E-3</v>
      </c>
    </row>
    <row r="1015" spans="1:11">
      <c r="A1015" s="19" t="s">
        <v>51141</v>
      </c>
      <c r="B1015" s="19" t="s">
        <v>51140</v>
      </c>
      <c r="C1015" s="19">
        <v>-3.4375</v>
      </c>
      <c r="D1015" s="19">
        <v>1572013382.5344601</v>
      </c>
      <c r="G1015" s="26">
        <f t="shared" si="84"/>
        <v>4</v>
      </c>
      <c r="H1015" s="24">
        <f t="shared" si="85"/>
        <v>30023</v>
      </c>
      <c r="I1015" s="13">
        <f t="shared" si="86"/>
        <v>25568.999960214122</v>
      </c>
      <c r="J1015" s="20">
        <f t="shared" si="87"/>
        <v>25.639100074768066</v>
      </c>
      <c r="K1015">
        <f t="shared" si="83"/>
        <v>-1.3439431993817585E-2</v>
      </c>
    </row>
    <row r="1016" spans="1:11">
      <c r="A1016" s="19" t="s">
        <v>51141</v>
      </c>
      <c r="B1016" s="19" t="s">
        <v>51140</v>
      </c>
      <c r="C1016" s="19">
        <v>-3.4296875</v>
      </c>
      <c r="D1016" s="19">
        <v>1572013382.55919</v>
      </c>
      <c r="G1016" s="26">
        <f t="shared" si="84"/>
        <v>4</v>
      </c>
      <c r="H1016" s="24">
        <f t="shared" si="85"/>
        <v>30023</v>
      </c>
      <c r="I1016" s="13">
        <f t="shared" si="86"/>
        <v>25568.999960304543</v>
      </c>
      <c r="J1016" s="20">
        <f t="shared" si="87"/>
        <v>25.663830041885376</v>
      </c>
      <c r="K1016">
        <f t="shared" si="83"/>
        <v>-5.6269319938175855E-3</v>
      </c>
    </row>
    <row r="1017" spans="1:11">
      <c r="A1017" s="19" t="s">
        <v>51141</v>
      </c>
      <c r="B1017" s="19" t="s">
        <v>51140</v>
      </c>
      <c r="C1017" s="19">
        <v>-3.4296875</v>
      </c>
      <c r="D1017" s="19">
        <v>1572013382.58164</v>
      </c>
      <c r="G1017" s="26">
        <f t="shared" si="84"/>
        <v>4</v>
      </c>
      <c r="H1017" s="24">
        <f t="shared" si="85"/>
        <v>30023</v>
      </c>
      <c r="I1017" s="13">
        <f t="shared" si="86"/>
        <v>25568.999960304543</v>
      </c>
      <c r="J1017" s="20">
        <f t="shared" si="87"/>
        <v>25.686280012130737</v>
      </c>
      <c r="K1017">
        <f t="shared" si="83"/>
        <v>-5.6269319938175855E-3</v>
      </c>
    </row>
    <row r="1018" spans="1:11">
      <c r="A1018" s="19" t="s">
        <v>51141</v>
      </c>
      <c r="B1018" s="19" t="s">
        <v>51140</v>
      </c>
      <c r="C1018" s="19">
        <v>-3.4375</v>
      </c>
      <c r="D1018" s="19">
        <v>1572013382.60325</v>
      </c>
      <c r="G1018" s="26">
        <f t="shared" si="84"/>
        <v>4</v>
      </c>
      <c r="H1018" s="24">
        <f t="shared" si="85"/>
        <v>30023</v>
      </c>
      <c r="I1018" s="13">
        <f t="shared" si="86"/>
        <v>25568.999960214122</v>
      </c>
      <c r="J1018" s="20">
        <f t="shared" si="87"/>
        <v>25.707890033721924</v>
      </c>
      <c r="K1018">
        <f t="shared" si="83"/>
        <v>-1.3439431993817585E-2</v>
      </c>
    </row>
    <row r="1019" spans="1:11">
      <c r="A1019" s="19" t="s">
        <v>51141</v>
      </c>
      <c r="B1019" s="19" t="s">
        <v>51140</v>
      </c>
      <c r="C1019" s="19">
        <v>-3.4296875</v>
      </c>
      <c r="D1019" s="19">
        <v>1572013382.6275699</v>
      </c>
      <c r="G1019" s="26">
        <f t="shared" si="84"/>
        <v>4</v>
      </c>
      <c r="H1019" s="24">
        <f t="shared" si="85"/>
        <v>30023</v>
      </c>
      <c r="I1019" s="13">
        <f t="shared" si="86"/>
        <v>25568.999960304543</v>
      </c>
      <c r="J1019" s="20">
        <f t="shared" si="87"/>
        <v>25.732209920883179</v>
      </c>
      <c r="K1019">
        <f t="shared" si="83"/>
        <v>-5.6269319938175855E-3</v>
      </c>
    </row>
    <row r="1020" spans="1:11">
      <c r="A1020" s="19" t="s">
        <v>51141</v>
      </c>
      <c r="B1020" s="19" t="s">
        <v>51140</v>
      </c>
      <c r="C1020" s="19">
        <v>-3.4296875</v>
      </c>
      <c r="D1020" s="19">
        <v>1572013382.6508701</v>
      </c>
      <c r="G1020" s="26">
        <f t="shared" si="84"/>
        <v>4</v>
      </c>
      <c r="H1020" s="24">
        <f t="shared" si="85"/>
        <v>30023</v>
      </c>
      <c r="I1020" s="13">
        <f t="shared" si="86"/>
        <v>25568.999960304543</v>
      </c>
      <c r="J1020" s="20">
        <f t="shared" si="87"/>
        <v>25.755510091781616</v>
      </c>
      <c r="K1020">
        <f t="shared" si="83"/>
        <v>-5.6269319938175855E-3</v>
      </c>
    </row>
    <row r="1021" spans="1:11">
      <c r="A1021" s="19" t="s">
        <v>51141</v>
      </c>
      <c r="B1021" s="19" t="s">
        <v>51140</v>
      </c>
      <c r="C1021" s="19">
        <v>-3.4296875</v>
      </c>
      <c r="D1021" s="19">
        <v>1572013382.6821899</v>
      </c>
      <c r="G1021" s="26">
        <f t="shared" si="84"/>
        <v>4</v>
      </c>
      <c r="H1021" s="24">
        <f t="shared" si="85"/>
        <v>30023</v>
      </c>
      <c r="I1021" s="13">
        <f t="shared" si="86"/>
        <v>25568.999960304543</v>
      </c>
      <c r="J1021" s="20">
        <f t="shared" si="87"/>
        <v>25.786829948425293</v>
      </c>
      <c r="K1021">
        <f t="shared" si="83"/>
        <v>-5.6269319938175855E-3</v>
      </c>
    </row>
    <row r="1022" spans="1:11">
      <c r="A1022" s="19" t="s">
        <v>51141</v>
      </c>
      <c r="B1022" s="19" t="s">
        <v>51140</v>
      </c>
      <c r="C1022" s="19">
        <v>-3.4375</v>
      </c>
      <c r="D1022" s="19">
        <v>1572013382.71663</v>
      </c>
      <c r="G1022" s="26">
        <f t="shared" si="84"/>
        <v>4</v>
      </c>
      <c r="H1022" s="24">
        <f t="shared" si="85"/>
        <v>30023</v>
      </c>
      <c r="I1022" s="13">
        <f t="shared" si="86"/>
        <v>25568.999960214122</v>
      </c>
      <c r="J1022" s="20">
        <f t="shared" si="87"/>
        <v>25.821269989013672</v>
      </c>
      <c r="K1022">
        <f t="shared" si="83"/>
        <v>-1.3439431993817585E-2</v>
      </c>
    </row>
    <row r="1023" spans="1:11">
      <c r="A1023" s="19" t="s">
        <v>51141</v>
      </c>
      <c r="B1023" s="19" t="s">
        <v>51140</v>
      </c>
      <c r="C1023" s="19">
        <v>-3.4296875</v>
      </c>
      <c r="D1023" s="19">
        <v>1572013382.7458401</v>
      </c>
      <c r="G1023" s="26">
        <f t="shared" si="84"/>
        <v>4</v>
      </c>
      <c r="H1023" s="24">
        <f t="shared" si="85"/>
        <v>30023</v>
      </c>
      <c r="I1023" s="13">
        <f t="shared" si="86"/>
        <v>25568.999960304543</v>
      </c>
      <c r="J1023" s="20">
        <f t="shared" si="87"/>
        <v>25.850480079650879</v>
      </c>
      <c r="K1023">
        <f t="shared" si="83"/>
        <v>-5.6269319938175855E-3</v>
      </c>
    </row>
    <row r="1024" spans="1:11">
      <c r="A1024" s="19" t="s">
        <v>51141</v>
      </c>
      <c r="B1024" s="19" t="s">
        <v>51140</v>
      </c>
      <c r="C1024" s="19">
        <v>-3.4296875</v>
      </c>
      <c r="D1024" s="19">
        <v>1572013382.77402</v>
      </c>
      <c r="G1024" s="26">
        <f t="shared" si="84"/>
        <v>4</v>
      </c>
      <c r="H1024" s="24">
        <f t="shared" si="85"/>
        <v>30023</v>
      </c>
      <c r="I1024" s="13">
        <f t="shared" si="86"/>
        <v>25568.999960304543</v>
      </c>
      <c r="J1024" s="20">
        <f t="shared" si="87"/>
        <v>25.878659963607788</v>
      </c>
      <c r="K1024">
        <f t="shared" si="83"/>
        <v>-5.6269319938175855E-3</v>
      </c>
    </row>
    <row r="1025" spans="1:11">
      <c r="A1025" s="19" t="s">
        <v>51141</v>
      </c>
      <c r="B1025" s="19" t="s">
        <v>51140</v>
      </c>
      <c r="C1025" s="19">
        <v>-3.4375</v>
      </c>
      <c r="D1025" s="19">
        <v>1572013382.7980399</v>
      </c>
      <c r="G1025" s="26">
        <f t="shared" si="84"/>
        <v>4</v>
      </c>
      <c r="H1025" s="24">
        <f t="shared" si="85"/>
        <v>30023</v>
      </c>
      <c r="I1025" s="13">
        <f t="shared" si="86"/>
        <v>25568.999960214122</v>
      </c>
      <c r="J1025" s="20">
        <f t="shared" si="87"/>
        <v>25.902679920196533</v>
      </c>
      <c r="K1025">
        <f t="shared" si="83"/>
        <v>-1.3439431993817585E-2</v>
      </c>
    </row>
    <row r="1026" spans="1:11">
      <c r="A1026" s="19" t="s">
        <v>51141</v>
      </c>
      <c r="B1026" s="19" t="s">
        <v>51140</v>
      </c>
      <c r="C1026" s="19">
        <v>-3.4375</v>
      </c>
      <c r="D1026" s="19">
        <v>1572013382.8273599</v>
      </c>
      <c r="G1026" s="26">
        <f t="shared" si="84"/>
        <v>4</v>
      </c>
      <c r="H1026" s="24">
        <f t="shared" si="85"/>
        <v>30023</v>
      </c>
      <c r="I1026" s="13">
        <f t="shared" si="86"/>
        <v>25568.999960214122</v>
      </c>
      <c r="J1026" s="20">
        <f t="shared" si="87"/>
        <v>25.931999921798706</v>
      </c>
      <c r="K1026">
        <f t="shared" si="83"/>
        <v>-1.3439431993817585E-2</v>
      </c>
    </row>
    <row r="1027" spans="1:11">
      <c r="A1027" s="19" t="s">
        <v>51141</v>
      </c>
      <c r="B1027" s="19" t="s">
        <v>51140</v>
      </c>
      <c r="C1027" s="19">
        <v>-3.4375</v>
      </c>
      <c r="D1027" s="19">
        <v>1572013382.8571301</v>
      </c>
      <c r="G1027" s="26">
        <f t="shared" si="84"/>
        <v>4</v>
      </c>
      <c r="H1027" s="24">
        <f t="shared" si="85"/>
        <v>30023</v>
      </c>
      <c r="I1027" s="13">
        <f t="shared" si="86"/>
        <v>25568.999960214122</v>
      </c>
      <c r="J1027" s="20">
        <f t="shared" si="87"/>
        <v>25.961770057678223</v>
      </c>
      <c r="K1027">
        <f t="shared" ref="K1027:K1090" si="88">C1027-$L$2</f>
        <v>-1.3439431993817585E-2</v>
      </c>
    </row>
    <row r="1028" spans="1:11">
      <c r="A1028" s="19" t="s">
        <v>51141</v>
      </c>
      <c r="B1028" s="19" t="s">
        <v>51140</v>
      </c>
      <c r="C1028" s="19">
        <v>-3.4375</v>
      </c>
      <c r="D1028" s="19">
        <v>1572013382.88605</v>
      </c>
      <c r="G1028" s="26">
        <f t="shared" si="84"/>
        <v>4</v>
      </c>
      <c r="H1028" s="24">
        <f t="shared" si="85"/>
        <v>30023</v>
      </c>
      <c r="I1028" s="13">
        <f t="shared" si="86"/>
        <v>25568.999960214122</v>
      </c>
      <c r="J1028" s="20">
        <f t="shared" si="87"/>
        <v>25.990689992904663</v>
      </c>
      <c r="K1028">
        <f t="shared" si="88"/>
        <v>-1.3439431993817585E-2</v>
      </c>
    </row>
    <row r="1029" spans="1:11">
      <c r="A1029" s="19" t="s">
        <v>51141</v>
      </c>
      <c r="B1029" s="19" t="s">
        <v>51140</v>
      </c>
      <c r="C1029" s="19">
        <v>-3.4375</v>
      </c>
      <c r="D1029" s="19">
        <v>1572013382.9163499</v>
      </c>
      <c r="G1029" s="26">
        <f t="shared" si="84"/>
        <v>4</v>
      </c>
      <c r="H1029" s="24">
        <f t="shared" si="85"/>
        <v>30023</v>
      </c>
      <c r="I1029" s="13">
        <f t="shared" si="86"/>
        <v>25568.999960214122</v>
      </c>
      <c r="J1029" s="20">
        <f t="shared" si="87"/>
        <v>26.020989894866943</v>
      </c>
      <c r="K1029">
        <f t="shared" si="88"/>
        <v>-1.3439431993817585E-2</v>
      </c>
    </row>
    <row r="1030" spans="1:11">
      <c r="A1030" s="19" t="s">
        <v>51141</v>
      </c>
      <c r="B1030" s="19" t="s">
        <v>51140</v>
      </c>
      <c r="C1030" s="19">
        <v>-3.4375</v>
      </c>
      <c r="D1030" s="19">
        <v>1572013382.95014</v>
      </c>
      <c r="G1030" s="26">
        <f t="shared" si="84"/>
        <v>4</v>
      </c>
      <c r="H1030" s="24">
        <f t="shared" si="85"/>
        <v>30023</v>
      </c>
      <c r="I1030" s="13">
        <f t="shared" si="86"/>
        <v>25568.999960214122</v>
      </c>
      <c r="J1030" s="20">
        <f t="shared" si="87"/>
        <v>26.054780006408691</v>
      </c>
      <c r="K1030">
        <f t="shared" si="88"/>
        <v>-1.3439431993817585E-2</v>
      </c>
    </row>
    <row r="1031" spans="1:11">
      <c r="A1031" s="19" t="s">
        <v>51141</v>
      </c>
      <c r="B1031" s="19" t="s">
        <v>51140</v>
      </c>
      <c r="C1031" s="19">
        <v>-3.4375</v>
      </c>
      <c r="D1031" s="19">
        <v>1572013382.97732</v>
      </c>
      <c r="G1031" s="26">
        <f t="shared" si="84"/>
        <v>4</v>
      </c>
      <c r="H1031" s="24">
        <f t="shared" si="85"/>
        <v>30023</v>
      </c>
      <c r="I1031" s="13">
        <f t="shared" si="86"/>
        <v>25568.999960214122</v>
      </c>
      <c r="J1031" s="20">
        <f t="shared" si="87"/>
        <v>26.081959962844849</v>
      </c>
      <c r="K1031">
        <f t="shared" si="88"/>
        <v>-1.3439431993817585E-2</v>
      </c>
    </row>
    <row r="1032" spans="1:11">
      <c r="A1032" s="19" t="s">
        <v>51141</v>
      </c>
      <c r="B1032" s="19" t="s">
        <v>51140</v>
      </c>
      <c r="C1032" s="19">
        <v>-3.4375</v>
      </c>
      <c r="D1032" s="19">
        <v>1572013383.0000999</v>
      </c>
      <c r="G1032" s="26">
        <f t="shared" si="84"/>
        <v>4</v>
      </c>
      <c r="H1032" s="24">
        <f t="shared" si="85"/>
        <v>30023</v>
      </c>
      <c r="I1032" s="13">
        <f t="shared" si="86"/>
        <v>25568.999960214122</v>
      </c>
      <c r="J1032" s="20">
        <f t="shared" si="87"/>
        <v>26.104739904403687</v>
      </c>
      <c r="K1032">
        <f t="shared" si="88"/>
        <v>-1.3439431993817585E-2</v>
      </c>
    </row>
    <row r="1033" spans="1:11">
      <c r="A1033" s="19" t="s">
        <v>51141</v>
      </c>
      <c r="B1033" s="19" t="s">
        <v>51140</v>
      </c>
      <c r="C1033" s="19">
        <v>-3.4296875</v>
      </c>
      <c r="D1033" s="19">
        <v>1572013383.0257399</v>
      </c>
      <c r="G1033" s="26">
        <f t="shared" si="84"/>
        <v>4</v>
      </c>
      <c r="H1033" s="24">
        <f t="shared" si="85"/>
        <v>30023</v>
      </c>
      <c r="I1033" s="13">
        <f t="shared" si="86"/>
        <v>25568.999960304543</v>
      </c>
      <c r="J1033" s="20">
        <f t="shared" si="87"/>
        <v>26.130379915237427</v>
      </c>
      <c r="K1033">
        <f t="shared" si="88"/>
        <v>-5.6269319938175855E-3</v>
      </c>
    </row>
    <row r="1034" spans="1:11">
      <c r="A1034" s="19" t="s">
        <v>51141</v>
      </c>
      <c r="B1034" s="19" t="s">
        <v>51140</v>
      </c>
      <c r="C1034" s="19">
        <v>-3.4375</v>
      </c>
      <c r="D1034" s="19">
        <v>1572013383.0516</v>
      </c>
      <c r="G1034" s="26">
        <f t="shared" si="84"/>
        <v>4</v>
      </c>
      <c r="H1034" s="24">
        <f t="shared" si="85"/>
        <v>30023</v>
      </c>
      <c r="I1034" s="13">
        <f t="shared" si="86"/>
        <v>25568.999960214122</v>
      </c>
      <c r="J1034" s="20">
        <f t="shared" si="87"/>
        <v>26.156239986419678</v>
      </c>
      <c r="K1034">
        <f t="shared" si="88"/>
        <v>-1.3439431993817585E-2</v>
      </c>
    </row>
    <row r="1035" spans="1:11">
      <c r="A1035" s="19" t="s">
        <v>51141</v>
      </c>
      <c r="B1035" s="19" t="s">
        <v>51140</v>
      </c>
      <c r="C1035" s="19">
        <v>-3.4375</v>
      </c>
      <c r="D1035" s="19">
        <v>1572013383.07636</v>
      </c>
      <c r="G1035" s="26">
        <f t="shared" si="84"/>
        <v>4</v>
      </c>
      <c r="H1035" s="24">
        <f t="shared" si="85"/>
        <v>30023</v>
      </c>
      <c r="I1035" s="13">
        <f t="shared" si="86"/>
        <v>25568.999960214122</v>
      </c>
      <c r="J1035" s="20">
        <f t="shared" si="87"/>
        <v>26.180999994277954</v>
      </c>
      <c r="K1035">
        <f t="shared" si="88"/>
        <v>-1.3439431993817585E-2</v>
      </c>
    </row>
    <row r="1036" spans="1:11">
      <c r="A1036" s="19" t="s">
        <v>51141</v>
      </c>
      <c r="B1036" s="19" t="s">
        <v>51140</v>
      </c>
      <c r="C1036" s="19">
        <v>-3.4375</v>
      </c>
      <c r="D1036" s="19">
        <v>1572013383.1022699</v>
      </c>
      <c r="G1036" s="26">
        <f t="shared" si="84"/>
        <v>4</v>
      </c>
      <c r="H1036" s="24">
        <f t="shared" si="85"/>
        <v>30023</v>
      </c>
      <c r="I1036" s="13">
        <f t="shared" si="86"/>
        <v>25568.999960214122</v>
      </c>
      <c r="J1036" s="20">
        <f t="shared" si="87"/>
        <v>26.206909894943237</v>
      </c>
      <c r="K1036">
        <f t="shared" si="88"/>
        <v>-1.3439431993817585E-2</v>
      </c>
    </row>
    <row r="1037" spans="1:11">
      <c r="A1037" s="19" t="s">
        <v>51141</v>
      </c>
      <c r="B1037" s="19" t="s">
        <v>51140</v>
      </c>
      <c r="C1037" s="19">
        <v>-3.4375</v>
      </c>
      <c r="D1037" s="19">
        <v>1572013383.1273701</v>
      </c>
      <c r="G1037" s="26">
        <f t="shared" si="84"/>
        <v>4</v>
      </c>
      <c r="H1037" s="24">
        <f t="shared" si="85"/>
        <v>30023</v>
      </c>
      <c r="I1037" s="13">
        <f t="shared" si="86"/>
        <v>25568.999960214122</v>
      </c>
      <c r="J1037" s="20">
        <f t="shared" si="87"/>
        <v>26.232010126113892</v>
      </c>
      <c r="K1037">
        <f t="shared" si="88"/>
        <v>-1.3439431993817585E-2</v>
      </c>
    </row>
    <row r="1038" spans="1:11">
      <c r="A1038" s="19" t="s">
        <v>51141</v>
      </c>
      <c r="B1038" s="19" t="s">
        <v>51140</v>
      </c>
      <c r="C1038" s="19">
        <v>-3.4375</v>
      </c>
      <c r="D1038" s="19">
        <v>1572013383.15342</v>
      </c>
      <c r="G1038" s="26">
        <f t="shared" si="84"/>
        <v>4</v>
      </c>
      <c r="H1038" s="24">
        <f t="shared" si="85"/>
        <v>30023</v>
      </c>
      <c r="I1038" s="13">
        <f t="shared" si="86"/>
        <v>25568.999960214122</v>
      </c>
      <c r="J1038" s="20">
        <f t="shared" si="87"/>
        <v>26.258059978485107</v>
      </c>
      <c r="K1038">
        <f t="shared" si="88"/>
        <v>-1.3439431993817585E-2</v>
      </c>
    </row>
    <row r="1039" spans="1:11">
      <c r="A1039" s="19" t="s">
        <v>51141</v>
      </c>
      <c r="B1039" s="19" t="s">
        <v>51140</v>
      </c>
      <c r="C1039" s="19">
        <v>-3.4453125</v>
      </c>
      <c r="D1039" s="19">
        <v>1572013383.1784599</v>
      </c>
      <c r="G1039" s="26">
        <f t="shared" si="84"/>
        <v>4</v>
      </c>
      <c r="H1039" s="24">
        <f t="shared" si="85"/>
        <v>30023</v>
      </c>
      <c r="I1039" s="13">
        <f t="shared" si="86"/>
        <v>25568.9999601237</v>
      </c>
      <c r="J1039" s="20">
        <f t="shared" si="87"/>
        <v>26.283099889755249</v>
      </c>
      <c r="K1039">
        <f t="shared" si="88"/>
        <v>-2.1251931993817585E-2</v>
      </c>
    </row>
    <row r="1040" spans="1:11">
      <c r="A1040" s="19" t="s">
        <v>51141</v>
      </c>
      <c r="B1040" s="19" t="s">
        <v>51140</v>
      </c>
      <c r="C1040" s="19">
        <v>-3.4453125</v>
      </c>
      <c r="D1040" s="19">
        <v>1572013383.20418</v>
      </c>
      <c r="G1040" s="26">
        <f t="shared" si="84"/>
        <v>4</v>
      </c>
      <c r="H1040" s="24">
        <f t="shared" si="85"/>
        <v>30023</v>
      </c>
      <c r="I1040" s="13">
        <f t="shared" si="86"/>
        <v>25568.9999601237</v>
      </c>
      <c r="J1040" s="20">
        <f t="shared" si="87"/>
        <v>26.308820009231567</v>
      </c>
      <c r="K1040">
        <f t="shared" si="88"/>
        <v>-2.1251931993817585E-2</v>
      </c>
    </row>
    <row r="1041" spans="1:11">
      <c r="A1041" s="19" t="s">
        <v>51141</v>
      </c>
      <c r="B1041" s="19" t="s">
        <v>51140</v>
      </c>
      <c r="C1041" s="19">
        <v>-3.4375</v>
      </c>
      <c r="D1041" s="19">
        <v>1572013383.2288301</v>
      </c>
      <c r="G1041" s="26">
        <f t="shared" si="84"/>
        <v>4</v>
      </c>
      <c r="H1041" s="24">
        <f t="shared" si="85"/>
        <v>30023</v>
      </c>
      <c r="I1041" s="13">
        <f t="shared" si="86"/>
        <v>25568.999960214122</v>
      </c>
      <c r="J1041" s="20">
        <f t="shared" si="87"/>
        <v>26.333470106124878</v>
      </c>
      <c r="K1041">
        <f t="shared" si="88"/>
        <v>-1.3439431993817585E-2</v>
      </c>
    </row>
    <row r="1042" spans="1:11">
      <c r="A1042" s="19" t="s">
        <v>51141</v>
      </c>
      <c r="B1042" s="19" t="s">
        <v>51140</v>
      </c>
      <c r="C1042" s="19">
        <v>-3.4375</v>
      </c>
      <c r="D1042" s="19">
        <v>1572013383.2550199</v>
      </c>
      <c r="G1042" s="26">
        <f t="shared" si="84"/>
        <v>4</v>
      </c>
      <c r="H1042" s="24">
        <f t="shared" si="85"/>
        <v>30023</v>
      </c>
      <c r="I1042" s="13">
        <f t="shared" si="86"/>
        <v>25568.999960214122</v>
      </c>
      <c r="J1042" s="20">
        <f t="shared" si="87"/>
        <v>26.359659910202026</v>
      </c>
      <c r="K1042">
        <f t="shared" si="88"/>
        <v>-1.3439431993817585E-2</v>
      </c>
    </row>
    <row r="1043" spans="1:11">
      <c r="A1043" s="19" t="s">
        <v>51141</v>
      </c>
      <c r="B1043" s="19" t="s">
        <v>51140</v>
      </c>
      <c r="C1043" s="19">
        <v>-3.4453125</v>
      </c>
      <c r="D1043" s="19">
        <v>1572013383.28684</v>
      </c>
      <c r="G1043" s="26">
        <f t="shared" si="84"/>
        <v>4</v>
      </c>
      <c r="H1043" s="24">
        <f t="shared" si="85"/>
        <v>30023</v>
      </c>
      <c r="I1043" s="13">
        <f t="shared" si="86"/>
        <v>25568.9999601237</v>
      </c>
      <c r="J1043" s="20">
        <f t="shared" si="87"/>
        <v>26.391479969024658</v>
      </c>
      <c r="K1043">
        <f t="shared" si="88"/>
        <v>-2.1251931993817585E-2</v>
      </c>
    </row>
    <row r="1044" spans="1:11">
      <c r="A1044" s="19" t="s">
        <v>51141</v>
      </c>
      <c r="B1044" s="19" t="s">
        <v>51140</v>
      </c>
      <c r="C1044" s="19">
        <v>-3.4375</v>
      </c>
      <c r="D1044" s="19">
        <v>1572013383.3222401</v>
      </c>
      <c r="G1044" s="26">
        <f t="shared" si="84"/>
        <v>4</v>
      </c>
      <c r="H1044" s="24">
        <f t="shared" si="85"/>
        <v>30023</v>
      </c>
      <c r="I1044" s="13">
        <f t="shared" si="86"/>
        <v>25568.999960214122</v>
      </c>
      <c r="J1044" s="20">
        <f t="shared" si="87"/>
        <v>26.426880121231079</v>
      </c>
      <c r="K1044">
        <f t="shared" si="88"/>
        <v>-1.3439431993817585E-2</v>
      </c>
    </row>
    <row r="1045" spans="1:11">
      <c r="A1045" s="19" t="s">
        <v>51141</v>
      </c>
      <c r="B1045" s="19" t="s">
        <v>51140</v>
      </c>
      <c r="C1045" s="19">
        <v>-3.4375</v>
      </c>
      <c r="D1045" s="19">
        <v>1572013383.34797</v>
      </c>
      <c r="G1045" s="26">
        <f t="shared" si="84"/>
        <v>4</v>
      </c>
      <c r="H1045" s="24">
        <f t="shared" si="85"/>
        <v>30023</v>
      </c>
      <c r="I1045" s="13">
        <f t="shared" si="86"/>
        <v>25568.999960214122</v>
      </c>
      <c r="J1045" s="20">
        <f t="shared" si="87"/>
        <v>26.452610015869141</v>
      </c>
      <c r="K1045">
        <f t="shared" si="88"/>
        <v>-1.3439431993817585E-2</v>
      </c>
    </row>
    <row r="1046" spans="1:11">
      <c r="A1046" s="19" t="s">
        <v>51141</v>
      </c>
      <c r="B1046" s="19" t="s">
        <v>51140</v>
      </c>
      <c r="C1046" s="19">
        <v>-3.4453125</v>
      </c>
      <c r="D1046" s="19">
        <v>1572013383.37269</v>
      </c>
      <c r="G1046" s="26">
        <f t="shared" si="84"/>
        <v>4</v>
      </c>
      <c r="H1046" s="24">
        <f t="shared" si="85"/>
        <v>30023</v>
      </c>
      <c r="I1046" s="13">
        <f t="shared" si="86"/>
        <v>25568.9999601237</v>
      </c>
      <c r="J1046" s="20">
        <f t="shared" si="87"/>
        <v>26.477329969406128</v>
      </c>
      <c r="K1046">
        <f t="shared" si="88"/>
        <v>-2.1251931993817585E-2</v>
      </c>
    </row>
    <row r="1047" spans="1:11">
      <c r="A1047" s="19" t="s">
        <v>51141</v>
      </c>
      <c r="B1047" s="19" t="s">
        <v>51140</v>
      </c>
      <c r="C1047" s="19">
        <v>-3.4375</v>
      </c>
      <c r="D1047" s="19">
        <v>1572013383.39504</v>
      </c>
      <c r="G1047" s="26">
        <f t="shared" si="84"/>
        <v>4</v>
      </c>
      <c r="H1047" s="24">
        <f t="shared" si="85"/>
        <v>30023</v>
      </c>
      <c r="I1047" s="13">
        <f t="shared" si="86"/>
        <v>25568.999960214122</v>
      </c>
      <c r="J1047" s="20">
        <f t="shared" si="87"/>
        <v>26.499680042266846</v>
      </c>
      <c r="K1047">
        <f t="shared" si="88"/>
        <v>-1.3439431993817585E-2</v>
      </c>
    </row>
    <row r="1048" spans="1:11">
      <c r="A1048" s="19" t="s">
        <v>51141</v>
      </c>
      <c r="B1048" s="19" t="s">
        <v>51140</v>
      </c>
      <c r="C1048" s="19">
        <v>-3.4375</v>
      </c>
      <c r="D1048" s="19">
        <v>1572013383.41889</v>
      </c>
      <c r="G1048" s="26">
        <f t="shared" si="84"/>
        <v>4</v>
      </c>
      <c r="H1048" s="24">
        <f t="shared" si="85"/>
        <v>30023</v>
      </c>
      <c r="I1048" s="13">
        <f t="shared" si="86"/>
        <v>25568.999960214122</v>
      </c>
      <c r="J1048" s="20">
        <f t="shared" si="87"/>
        <v>26.523530006408691</v>
      </c>
      <c r="K1048">
        <f t="shared" si="88"/>
        <v>-1.3439431993817585E-2</v>
      </c>
    </row>
    <row r="1049" spans="1:11">
      <c r="A1049" s="19" t="s">
        <v>51141</v>
      </c>
      <c r="B1049" s="19" t="s">
        <v>51140</v>
      </c>
      <c r="C1049" s="19">
        <v>-3.4375</v>
      </c>
      <c r="D1049" s="19">
        <v>1572013383.4435699</v>
      </c>
      <c r="G1049" s="26">
        <f t="shared" si="84"/>
        <v>4</v>
      </c>
      <c r="H1049" s="24">
        <f t="shared" si="85"/>
        <v>30023</v>
      </c>
      <c r="I1049" s="13">
        <f t="shared" si="86"/>
        <v>25568.999960214122</v>
      </c>
      <c r="J1049" s="20">
        <f t="shared" si="87"/>
        <v>26.54820990562439</v>
      </c>
      <c r="K1049">
        <f t="shared" si="88"/>
        <v>-1.3439431993817585E-2</v>
      </c>
    </row>
    <row r="1050" spans="1:11">
      <c r="A1050" s="19" t="s">
        <v>51141</v>
      </c>
      <c r="B1050" s="19" t="s">
        <v>51140</v>
      </c>
      <c r="C1050" s="19">
        <v>-3.4375</v>
      </c>
      <c r="D1050" s="19">
        <v>1572013383.4669099</v>
      </c>
      <c r="G1050" s="26">
        <f t="shared" si="84"/>
        <v>4</v>
      </c>
      <c r="H1050" s="24">
        <f t="shared" si="85"/>
        <v>30023</v>
      </c>
      <c r="I1050" s="13">
        <f t="shared" si="86"/>
        <v>25568.999960214122</v>
      </c>
      <c r="J1050" s="20">
        <f t="shared" si="87"/>
        <v>26.571549892425537</v>
      </c>
      <c r="K1050">
        <f t="shared" si="88"/>
        <v>-1.3439431993817585E-2</v>
      </c>
    </row>
    <row r="1051" spans="1:11">
      <c r="A1051" s="19" t="s">
        <v>51141</v>
      </c>
      <c r="B1051" s="19" t="s">
        <v>51140</v>
      </c>
      <c r="C1051" s="19">
        <v>-3.4296875</v>
      </c>
      <c r="D1051" s="19">
        <v>1572013383.4895599</v>
      </c>
      <c r="G1051" s="26">
        <f t="shared" si="84"/>
        <v>4</v>
      </c>
      <c r="H1051" s="24">
        <f t="shared" si="85"/>
        <v>30023</v>
      </c>
      <c r="I1051" s="13">
        <f t="shared" si="86"/>
        <v>25568.999960304543</v>
      </c>
      <c r="J1051" s="20">
        <f t="shared" si="87"/>
        <v>26.594199895858765</v>
      </c>
      <c r="K1051">
        <f t="shared" si="88"/>
        <v>-5.6269319938175855E-3</v>
      </c>
    </row>
    <row r="1052" spans="1:11">
      <c r="A1052" s="19" t="s">
        <v>51141</v>
      </c>
      <c r="B1052" s="19" t="s">
        <v>51140</v>
      </c>
      <c r="C1052" s="19">
        <v>-3.4375</v>
      </c>
      <c r="D1052" s="19">
        <v>1572013383.51231</v>
      </c>
      <c r="G1052" s="26">
        <f t="shared" si="84"/>
        <v>4</v>
      </c>
      <c r="H1052" s="24">
        <f t="shared" si="85"/>
        <v>30023</v>
      </c>
      <c r="I1052" s="13">
        <f t="shared" si="86"/>
        <v>25568.999960214122</v>
      </c>
      <c r="J1052" s="20">
        <f t="shared" si="87"/>
        <v>26.616950035095215</v>
      </c>
      <c r="K1052">
        <f t="shared" si="88"/>
        <v>-1.3439431993817585E-2</v>
      </c>
    </row>
    <row r="1053" spans="1:11">
      <c r="A1053" s="19" t="s">
        <v>51141</v>
      </c>
      <c r="B1053" s="19" t="s">
        <v>51140</v>
      </c>
      <c r="C1053" s="19">
        <v>-3.4375</v>
      </c>
      <c r="D1053" s="19">
        <v>1572013383.5359399</v>
      </c>
      <c r="G1053" s="26">
        <f t="shared" si="84"/>
        <v>4</v>
      </c>
      <c r="H1053" s="24">
        <f t="shared" si="85"/>
        <v>30023</v>
      </c>
      <c r="I1053" s="13">
        <f t="shared" si="86"/>
        <v>25568.999960214122</v>
      </c>
      <c r="J1053" s="20">
        <f t="shared" si="87"/>
        <v>26.64057993888855</v>
      </c>
      <c r="K1053">
        <f t="shared" si="88"/>
        <v>-1.3439431993817585E-2</v>
      </c>
    </row>
    <row r="1054" spans="1:11">
      <c r="A1054" s="19" t="s">
        <v>51141</v>
      </c>
      <c r="B1054" s="19" t="s">
        <v>51140</v>
      </c>
      <c r="C1054" s="19">
        <v>-3.4375</v>
      </c>
      <c r="D1054" s="19">
        <v>1572013383.56023</v>
      </c>
      <c r="G1054" s="26">
        <f t="shared" si="84"/>
        <v>4</v>
      </c>
      <c r="H1054" s="24">
        <f t="shared" si="85"/>
        <v>30023</v>
      </c>
      <c r="I1054" s="13">
        <f t="shared" si="86"/>
        <v>25568.999960214122</v>
      </c>
      <c r="J1054" s="20">
        <f t="shared" si="87"/>
        <v>26.664870023727417</v>
      </c>
      <c r="K1054">
        <f t="shared" si="88"/>
        <v>-1.3439431993817585E-2</v>
      </c>
    </row>
    <row r="1055" spans="1:11">
      <c r="A1055" s="19" t="s">
        <v>51141</v>
      </c>
      <c r="B1055" s="19" t="s">
        <v>51140</v>
      </c>
      <c r="C1055" s="19">
        <v>-3.4296875</v>
      </c>
      <c r="D1055" s="19">
        <v>1572013383.5843501</v>
      </c>
      <c r="G1055" s="26">
        <f t="shared" si="84"/>
        <v>4</v>
      </c>
      <c r="H1055" s="24">
        <f t="shared" si="85"/>
        <v>30023</v>
      </c>
      <c r="I1055" s="13">
        <f t="shared" si="86"/>
        <v>25568.999960304543</v>
      </c>
      <c r="J1055" s="20">
        <f t="shared" si="87"/>
        <v>26.688990116119385</v>
      </c>
      <c r="K1055">
        <f t="shared" si="88"/>
        <v>-5.6269319938175855E-3</v>
      </c>
    </row>
    <row r="1056" spans="1:11">
      <c r="A1056" s="19" t="s">
        <v>51141</v>
      </c>
      <c r="B1056" s="19" t="s">
        <v>51140</v>
      </c>
      <c r="C1056" s="19">
        <v>-3.4375</v>
      </c>
      <c r="D1056" s="19">
        <v>1572013383.6099501</v>
      </c>
      <c r="G1056" s="26">
        <f t="shared" si="84"/>
        <v>4</v>
      </c>
      <c r="H1056" s="24">
        <f t="shared" si="85"/>
        <v>30023</v>
      </c>
      <c r="I1056" s="13">
        <f t="shared" si="86"/>
        <v>25568.999960214122</v>
      </c>
      <c r="J1056" s="20">
        <f t="shared" si="87"/>
        <v>26.714590072631836</v>
      </c>
      <c r="K1056">
        <f t="shared" si="88"/>
        <v>-1.3439431993817585E-2</v>
      </c>
    </row>
    <row r="1057" spans="1:11">
      <c r="A1057" s="19" t="s">
        <v>51141</v>
      </c>
      <c r="B1057" s="19" t="s">
        <v>51140</v>
      </c>
      <c r="C1057" s="19">
        <v>-3.4375</v>
      </c>
      <c r="D1057" s="19">
        <v>1572013383.6316299</v>
      </c>
      <c r="G1057" s="26">
        <f t="shared" si="84"/>
        <v>4</v>
      </c>
      <c r="H1057" s="24">
        <f t="shared" si="85"/>
        <v>30023</v>
      </c>
      <c r="I1057" s="13">
        <f t="shared" si="86"/>
        <v>25568.999960214122</v>
      </c>
      <c r="J1057" s="20">
        <f t="shared" si="87"/>
        <v>26.736269950866699</v>
      </c>
      <c r="K1057">
        <f t="shared" si="88"/>
        <v>-1.3439431993817585E-2</v>
      </c>
    </row>
    <row r="1058" spans="1:11">
      <c r="A1058" s="19" t="s">
        <v>51141</v>
      </c>
      <c r="B1058" s="19" t="s">
        <v>51140</v>
      </c>
      <c r="C1058" s="19">
        <v>-3.4296875</v>
      </c>
      <c r="D1058" s="19">
        <v>1572013383.65364</v>
      </c>
      <c r="G1058" s="26">
        <f t="shared" si="84"/>
        <v>4</v>
      </c>
      <c r="H1058" s="24">
        <f t="shared" si="85"/>
        <v>30023</v>
      </c>
      <c r="I1058" s="13">
        <f t="shared" si="86"/>
        <v>25568.999960304543</v>
      </c>
      <c r="J1058" s="20">
        <f t="shared" si="87"/>
        <v>26.758280038833618</v>
      </c>
      <c r="K1058">
        <f t="shared" si="88"/>
        <v>-5.6269319938175855E-3</v>
      </c>
    </row>
    <row r="1059" spans="1:11">
      <c r="A1059" s="19" t="s">
        <v>51141</v>
      </c>
      <c r="B1059" s="19" t="s">
        <v>51140</v>
      </c>
      <c r="C1059" s="19">
        <v>-3.4375</v>
      </c>
      <c r="D1059" s="19">
        <v>1572013383.67716</v>
      </c>
      <c r="G1059" s="26">
        <f t="shared" si="84"/>
        <v>4</v>
      </c>
      <c r="H1059" s="24">
        <f t="shared" si="85"/>
        <v>30023</v>
      </c>
      <c r="I1059" s="13">
        <f t="shared" si="86"/>
        <v>25568.999960214122</v>
      </c>
      <c r="J1059" s="20">
        <f t="shared" si="87"/>
        <v>26.781800031661987</v>
      </c>
      <c r="K1059">
        <f t="shared" si="88"/>
        <v>-1.3439431993817585E-2</v>
      </c>
    </row>
    <row r="1060" spans="1:11">
      <c r="A1060" s="19" t="s">
        <v>51141</v>
      </c>
      <c r="B1060" s="19" t="s">
        <v>51140</v>
      </c>
      <c r="C1060" s="19">
        <v>-3.4375</v>
      </c>
      <c r="D1060" s="19">
        <v>1572013383.70099</v>
      </c>
      <c r="G1060" s="26">
        <f t="shared" si="84"/>
        <v>4</v>
      </c>
      <c r="H1060" s="24">
        <f t="shared" si="85"/>
        <v>30023</v>
      </c>
      <c r="I1060" s="13">
        <f t="shared" si="86"/>
        <v>25568.999960214122</v>
      </c>
      <c r="J1060" s="20">
        <f t="shared" si="87"/>
        <v>26.805629968643188</v>
      </c>
      <c r="K1060">
        <f t="shared" si="88"/>
        <v>-1.3439431993817585E-2</v>
      </c>
    </row>
    <row r="1061" spans="1:11">
      <c r="A1061" s="19" t="s">
        <v>51141</v>
      </c>
      <c r="B1061" s="19" t="s">
        <v>51140</v>
      </c>
      <c r="C1061" s="19">
        <v>-3.4375</v>
      </c>
      <c r="D1061" s="19">
        <v>1572013383.7260101</v>
      </c>
      <c r="G1061" s="26">
        <f t="shared" si="84"/>
        <v>4</v>
      </c>
      <c r="H1061" s="24">
        <f t="shared" si="85"/>
        <v>30023</v>
      </c>
      <c r="I1061" s="13">
        <f t="shared" si="86"/>
        <v>25568.999960214122</v>
      </c>
      <c r="J1061" s="20">
        <f t="shared" si="87"/>
        <v>26.830650091171265</v>
      </c>
      <c r="K1061">
        <f t="shared" si="88"/>
        <v>-1.3439431993817585E-2</v>
      </c>
    </row>
    <row r="1062" spans="1:11">
      <c r="A1062" s="19" t="s">
        <v>51141</v>
      </c>
      <c r="B1062" s="19" t="s">
        <v>51140</v>
      </c>
      <c r="C1062" s="19">
        <v>-3.4375</v>
      </c>
      <c r="D1062" s="19">
        <v>1572013383.7488101</v>
      </c>
      <c r="G1062" s="26">
        <f t="shared" si="84"/>
        <v>4</v>
      </c>
      <c r="H1062" s="24">
        <f t="shared" si="85"/>
        <v>30023</v>
      </c>
      <c r="I1062" s="13">
        <f t="shared" si="86"/>
        <v>25568.999960214122</v>
      </c>
      <c r="J1062" s="20">
        <f t="shared" si="87"/>
        <v>26.853450059890747</v>
      </c>
      <c r="K1062">
        <f t="shared" si="88"/>
        <v>-1.3439431993817585E-2</v>
      </c>
    </row>
    <row r="1063" spans="1:11">
      <c r="A1063" s="19" t="s">
        <v>51141</v>
      </c>
      <c r="B1063" s="19" t="s">
        <v>51140</v>
      </c>
      <c r="C1063" s="19">
        <v>-3.4375</v>
      </c>
      <c r="D1063" s="19">
        <v>1572013383.77407</v>
      </c>
      <c r="G1063" s="26">
        <f t="shared" si="84"/>
        <v>4</v>
      </c>
      <c r="H1063" s="24">
        <f t="shared" si="85"/>
        <v>30023</v>
      </c>
      <c r="I1063" s="13">
        <f t="shared" si="86"/>
        <v>25568.999960214122</v>
      </c>
      <c r="J1063" s="20">
        <f t="shared" si="87"/>
        <v>26.878710031509399</v>
      </c>
      <c r="K1063">
        <f t="shared" si="88"/>
        <v>-1.3439431993817585E-2</v>
      </c>
    </row>
    <row r="1064" spans="1:11">
      <c r="A1064" s="19" t="s">
        <v>51141</v>
      </c>
      <c r="B1064" s="19" t="s">
        <v>51140</v>
      </c>
      <c r="C1064" s="19">
        <v>-3.4375</v>
      </c>
      <c r="D1064" s="19">
        <v>1572013383.7969201</v>
      </c>
      <c r="G1064" s="26">
        <f t="shared" si="84"/>
        <v>4</v>
      </c>
      <c r="H1064" s="24">
        <f t="shared" si="85"/>
        <v>30023</v>
      </c>
      <c r="I1064" s="13">
        <f t="shared" si="86"/>
        <v>25568.999960214122</v>
      </c>
      <c r="J1064" s="20">
        <f t="shared" si="87"/>
        <v>26.901560068130493</v>
      </c>
      <c r="K1064">
        <f t="shared" si="88"/>
        <v>-1.3439431993817585E-2</v>
      </c>
    </row>
    <row r="1065" spans="1:11">
      <c r="A1065" s="19" t="s">
        <v>51141</v>
      </c>
      <c r="B1065" s="19" t="s">
        <v>51140</v>
      </c>
      <c r="C1065" s="19">
        <v>-3.4375</v>
      </c>
      <c r="D1065" s="19">
        <v>1572013383.8224101</v>
      </c>
      <c r="G1065" s="26">
        <f t="shared" si="84"/>
        <v>4</v>
      </c>
      <c r="H1065" s="24">
        <f t="shared" si="85"/>
        <v>30023</v>
      </c>
      <c r="I1065" s="13">
        <f t="shared" si="86"/>
        <v>25568.999960214122</v>
      </c>
      <c r="J1065" s="20">
        <f t="shared" si="87"/>
        <v>26.927050113677979</v>
      </c>
      <c r="K1065">
        <f t="shared" si="88"/>
        <v>-1.3439431993817585E-2</v>
      </c>
    </row>
    <row r="1066" spans="1:11">
      <c r="A1066" s="19" t="s">
        <v>51141</v>
      </c>
      <c r="B1066" s="19" t="s">
        <v>51140</v>
      </c>
      <c r="C1066" s="19">
        <v>-3.4375</v>
      </c>
      <c r="D1066" s="19">
        <v>1572013383.8449199</v>
      </c>
      <c r="G1066" s="26">
        <f t="shared" si="84"/>
        <v>4</v>
      </c>
      <c r="H1066" s="24">
        <f t="shared" si="85"/>
        <v>30023</v>
      </c>
      <c r="I1066" s="13">
        <f t="shared" si="86"/>
        <v>25568.999960214122</v>
      </c>
      <c r="J1066" s="20">
        <f t="shared" si="87"/>
        <v>26.949559926986694</v>
      </c>
      <c r="K1066">
        <f t="shared" si="88"/>
        <v>-1.3439431993817585E-2</v>
      </c>
    </row>
    <row r="1067" spans="1:11">
      <c r="A1067" s="19" t="s">
        <v>51141</v>
      </c>
      <c r="B1067" s="19" t="s">
        <v>51140</v>
      </c>
      <c r="C1067" s="19">
        <v>-3.4375</v>
      </c>
      <c r="D1067" s="19">
        <v>1572013383.8690801</v>
      </c>
      <c r="G1067" s="26">
        <f t="shared" si="84"/>
        <v>4</v>
      </c>
      <c r="H1067" s="24">
        <f t="shared" si="85"/>
        <v>30023</v>
      </c>
      <c r="I1067" s="13">
        <f t="shared" si="86"/>
        <v>25568.999960214122</v>
      </c>
      <c r="J1067" s="20">
        <f t="shared" si="87"/>
        <v>26.973720073699951</v>
      </c>
      <c r="K1067">
        <f t="shared" si="88"/>
        <v>-1.3439431993817585E-2</v>
      </c>
    </row>
    <row r="1068" spans="1:11">
      <c r="A1068" s="19" t="s">
        <v>51141</v>
      </c>
      <c r="B1068" s="19" t="s">
        <v>51140</v>
      </c>
      <c r="C1068" s="19">
        <v>-3.4375</v>
      </c>
      <c r="D1068" s="19">
        <v>1572013383.8933599</v>
      </c>
      <c r="G1068" s="26">
        <f t="shared" si="84"/>
        <v>4</v>
      </c>
      <c r="H1068" s="24">
        <f t="shared" si="85"/>
        <v>30023</v>
      </c>
      <c r="I1068" s="13">
        <f t="shared" si="86"/>
        <v>25568.999960214122</v>
      </c>
      <c r="J1068" s="20">
        <f t="shared" si="87"/>
        <v>26.997999906539917</v>
      </c>
      <c r="K1068">
        <f t="shared" si="88"/>
        <v>-1.3439431993817585E-2</v>
      </c>
    </row>
    <row r="1069" spans="1:11">
      <c r="A1069" s="19" t="s">
        <v>51141</v>
      </c>
      <c r="B1069" s="19" t="s">
        <v>51140</v>
      </c>
      <c r="C1069" s="19">
        <v>-3.4375</v>
      </c>
      <c r="D1069" s="19">
        <v>1572013383.9263599</v>
      </c>
      <c r="G1069" s="26">
        <f t="shared" si="84"/>
        <v>4</v>
      </c>
      <c r="H1069" s="24">
        <f t="shared" si="85"/>
        <v>30023</v>
      </c>
      <c r="I1069" s="13">
        <f t="shared" si="86"/>
        <v>25568.999960214122</v>
      </c>
      <c r="J1069" s="20">
        <f t="shared" si="87"/>
        <v>27.030999898910522</v>
      </c>
      <c r="K1069">
        <f t="shared" si="88"/>
        <v>-1.3439431993817585E-2</v>
      </c>
    </row>
    <row r="1070" spans="1:11">
      <c r="A1070" s="19" t="s">
        <v>51141</v>
      </c>
      <c r="B1070" s="19" t="s">
        <v>51140</v>
      </c>
      <c r="C1070" s="19">
        <v>-3.4453125</v>
      </c>
      <c r="D1070" s="19">
        <v>1572013383.95208</v>
      </c>
      <c r="G1070" s="26">
        <f t="shared" si="84"/>
        <v>4</v>
      </c>
      <c r="H1070" s="24">
        <f t="shared" si="85"/>
        <v>30023</v>
      </c>
      <c r="I1070" s="13">
        <f t="shared" si="86"/>
        <v>25568.9999601237</v>
      </c>
      <c r="J1070" s="20">
        <f t="shared" si="87"/>
        <v>27.056720018386841</v>
      </c>
      <c r="K1070">
        <f t="shared" si="88"/>
        <v>-2.1251931993817585E-2</v>
      </c>
    </row>
    <row r="1071" spans="1:11">
      <c r="A1071" s="19" t="s">
        <v>51141</v>
      </c>
      <c r="B1071" s="19" t="s">
        <v>51140</v>
      </c>
      <c r="C1071" s="19">
        <v>-3.4375</v>
      </c>
      <c r="D1071" s="19">
        <v>1572013383.97737</v>
      </c>
      <c r="G1071" s="26">
        <f t="shared" si="84"/>
        <v>4</v>
      </c>
      <c r="H1071" s="24">
        <f t="shared" si="85"/>
        <v>30023</v>
      </c>
      <c r="I1071" s="13">
        <f t="shared" si="86"/>
        <v>25568.999960214122</v>
      </c>
      <c r="J1071" s="20">
        <f t="shared" si="87"/>
        <v>27.08201003074646</v>
      </c>
      <c r="K1071">
        <f t="shared" si="88"/>
        <v>-1.3439431993817585E-2</v>
      </c>
    </row>
    <row r="1072" spans="1:11">
      <c r="A1072" s="19" t="s">
        <v>51141</v>
      </c>
      <c r="B1072" s="19" t="s">
        <v>51140</v>
      </c>
      <c r="C1072" s="19">
        <v>-3.4375</v>
      </c>
      <c r="D1072" s="19">
        <v>1572013384.00124</v>
      </c>
      <c r="G1072" s="26">
        <f t="shared" si="84"/>
        <v>4</v>
      </c>
      <c r="H1072" s="24">
        <f t="shared" si="85"/>
        <v>30023</v>
      </c>
      <c r="I1072" s="13">
        <f t="shared" si="86"/>
        <v>25568.999960214122</v>
      </c>
      <c r="J1072" s="20">
        <f t="shared" si="87"/>
        <v>27.10588002204895</v>
      </c>
      <c r="K1072">
        <f t="shared" si="88"/>
        <v>-1.3439431993817585E-2</v>
      </c>
    </row>
    <row r="1073" spans="1:11">
      <c r="A1073" s="19" t="s">
        <v>51141</v>
      </c>
      <c r="B1073" s="19" t="s">
        <v>51140</v>
      </c>
      <c r="C1073" s="19">
        <v>-3.4375</v>
      </c>
      <c r="D1073" s="19">
        <v>1572013384.02595</v>
      </c>
      <c r="G1073" s="26">
        <f t="shared" si="84"/>
        <v>4</v>
      </c>
      <c r="H1073" s="24">
        <f t="shared" si="85"/>
        <v>30023</v>
      </c>
      <c r="I1073" s="13">
        <f t="shared" si="86"/>
        <v>25568.999960214122</v>
      </c>
      <c r="J1073" s="20">
        <f t="shared" si="87"/>
        <v>27.130589962005615</v>
      </c>
      <c r="K1073">
        <f t="shared" si="88"/>
        <v>-1.3439431993817585E-2</v>
      </c>
    </row>
    <row r="1074" spans="1:11">
      <c r="A1074" s="19" t="s">
        <v>51141</v>
      </c>
      <c r="B1074" s="19" t="s">
        <v>51140</v>
      </c>
      <c r="C1074" s="19">
        <v>-3.4296875</v>
      </c>
      <c r="D1074" s="19">
        <v>1572013384.0494001</v>
      </c>
      <c r="G1074" s="26">
        <f t="shared" ref="G1074:G1137" si="89">VALUE(A1074)</f>
        <v>4</v>
      </c>
      <c r="H1074" s="24">
        <f t="shared" ref="H1074:H1137" si="90">VALUE(B1074)</f>
        <v>30023</v>
      </c>
      <c r="I1074" s="13">
        <f t="shared" ref="I1074:I1137" si="91">(((C1074/60)/60)/24)+DATE(1970,1,1)</f>
        <v>25568.999960304543</v>
      </c>
      <c r="J1074" s="20">
        <f t="shared" ref="J1074:J1137" si="92">D1074-MIN(D:D)</f>
        <v>27.154040098190308</v>
      </c>
      <c r="K1074">
        <f t="shared" si="88"/>
        <v>-5.6269319938175855E-3</v>
      </c>
    </row>
    <row r="1075" spans="1:11">
      <c r="A1075" s="19" t="s">
        <v>51141</v>
      </c>
      <c r="B1075" s="19" t="s">
        <v>51140</v>
      </c>
      <c r="C1075" s="19">
        <v>-3.4375</v>
      </c>
      <c r="D1075" s="19">
        <v>1572013384.0741501</v>
      </c>
      <c r="G1075" s="26">
        <f t="shared" si="89"/>
        <v>4</v>
      </c>
      <c r="H1075" s="24">
        <f t="shared" si="90"/>
        <v>30023</v>
      </c>
      <c r="I1075" s="13">
        <f t="shared" si="91"/>
        <v>25568.999960214122</v>
      </c>
      <c r="J1075" s="20">
        <f t="shared" si="92"/>
        <v>27.178790092468262</v>
      </c>
      <c r="K1075">
        <f t="shared" si="88"/>
        <v>-1.3439431993817585E-2</v>
      </c>
    </row>
    <row r="1076" spans="1:11">
      <c r="A1076" s="19" t="s">
        <v>51141</v>
      </c>
      <c r="B1076" s="19" t="s">
        <v>51140</v>
      </c>
      <c r="C1076" s="19">
        <v>-3.4375</v>
      </c>
      <c r="D1076" s="19">
        <v>1572013384.0971701</v>
      </c>
      <c r="G1076" s="26">
        <f t="shared" si="89"/>
        <v>4</v>
      </c>
      <c r="H1076" s="24">
        <f t="shared" si="90"/>
        <v>30023</v>
      </c>
      <c r="I1076" s="13">
        <f t="shared" si="91"/>
        <v>25568.999960214122</v>
      </c>
      <c r="J1076" s="20">
        <f t="shared" si="92"/>
        <v>27.201810121536255</v>
      </c>
      <c r="K1076">
        <f t="shared" si="88"/>
        <v>-1.3439431993817585E-2</v>
      </c>
    </row>
    <row r="1077" spans="1:11">
      <c r="A1077" s="19" t="s">
        <v>51141</v>
      </c>
      <c r="B1077" s="19" t="s">
        <v>51140</v>
      </c>
      <c r="C1077" s="19">
        <v>-3.4375</v>
      </c>
      <c r="D1077" s="19">
        <v>1572013384.12216</v>
      </c>
      <c r="G1077" s="26">
        <f t="shared" si="89"/>
        <v>4</v>
      </c>
      <c r="H1077" s="24">
        <f t="shared" si="90"/>
        <v>30023</v>
      </c>
      <c r="I1077" s="13">
        <f t="shared" si="91"/>
        <v>25568.999960214122</v>
      </c>
      <c r="J1077" s="20">
        <f t="shared" si="92"/>
        <v>27.226799964904785</v>
      </c>
      <c r="K1077">
        <f t="shared" si="88"/>
        <v>-1.3439431993817585E-2</v>
      </c>
    </row>
    <row r="1078" spans="1:11">
      <c r="A1078" s="19" t="s">
        <v>51141</v>
      </c>
      <c r="B1078" s="19" t="s">
        <v>51140</v>
      </c>
      <c r="C1078" s="19">
        <v>-3.4375</v>
      </c>
      <c r="D1078" s="19">
        <v>1572013384.14502</v>
      </c>
      <c r="G1078" s="26">
        <f t="shared" si="89"/>
        <v>4</v>
      </c>
      <c r="H1078" s="24">
        <f t="shared" si="90"/>
        <v>30023</v>
      </c>
      <c r="I1078" s="13">
        <f t="shared" si="91"/>
        <v>25568.999960214122</v>
      </c>
      <c r="J1078" s="20">
        <f t="shared" si="92"/>
        <v>27.249660015106201</v>
      </c>
      <c r="K1078">
        <f t="shared" si="88"/>
        <v>-1.3439431993817585E-2</v>
      </c>
    </row>
    <row r="1079" spans="1:11">
      <c r="A1079" s="19" t="s">
        <v>51141</v>
      </c>
      <c r="B1079" s="19" t="s">
        <v>51140</v>
      </c>
      <c r="C1079" s="19">
        <v>-3.4375</v>
      </c>
      <c r="D1079" s="19">
        <v>1572013384.16924</v>
      </c>
      <c r="G1079" s="26">
        <f t="shared" si="89"/>
        <v>4</v>
      </c>
      <c r="H1079" s="24">
        <f t="shared" si="90"/>
        <v>30023</v>
      </c>
      <c r="I1079" s="13">
        <f t="shared" si="91"/>
        <v>25568.999960214122</v>
      </c>
      <c r="J1079" s="20">
        <f t="shared" si="92"/>
        <v>27.273880004882813</v>
      </c>
      <c r="K1079">
        <f t="shared" si="88"/>
        <v>-1.3439431993817585E-2</v>
      </c>
    </row>
    <row r="1080" spans="1:11">
      <c r="A1080" s="19" t="s">
        <v>51141</v>
      </c>
      <c r="B1080" s="19" t="s">
        <v>51140</v>
      </c>
      <c r="C1080" s="19">
        <v>-3.4375</v>
      </c>
      <c r="D1080" s="19">
        <v>1572013384.19333</v>
      </c>
      <c r="G1080" s="26">
        <f t="shared" si="89"/>
        <v>4</v>
      </c>
      <c r="H1080" s="24">
        <f t="shared" si="90"/>
        <v>30023</v>
      </c>
      <c r="I1080" s="13">
        <f t="shared" si="91"/>
        <v>25568.999960214122</v>
      </c>
      <c r="J1080" s="20">
        <f t="shared" si="92"/>
        <v>27.297970056533813</v>
      </c>
      <c r="K1080">
        <f t="shared" si="88"/>
        <v>-1.3439431993817585E-2</v>
      </c>
    </row>
    <row r="1081" spans="1:11">
      <c r="A1081" s="19" t="s">
        <v>51141</v>
      </c>
      <c r="B1081" s="19" t="s">
        <v>51140</v>
      </c>
      <c r="C1081" s="19">
        <v>-3.4296875</v>
      </c>
      <c r="D1081" s="19">
        <v>1572013384.2174399</v>
      </c>
      <c r="G1081" s="26">
        <f t="shared" si="89"/>
        <v>4</v>
      </c>
      <c r="H1081" s="24">
        <f t="shared" si="90"/>
        <v>30023</v>
      </c>
      <c r="I1081" s="13">
        <f t="shared" si="91"/>
        <v>25568.999960304543</v>
      </c>
      <c r="J1081" s="20">
        <f t="shared" si="92"/>
        <v>27.32207989692688</v>
      </c>
      <c r="K1081">
        <f t="shared" si="88"/>
        <v>-5.6269319938175855E-3</v>
      </c>
    </row>
    <row r="1082" spans="1:11">
      <c r="A1082" s="19" t="s">
        <v>51141</v>
      </c>
      <c r="B1082" s="19" t="s">
        <v>51140</v>
      </c>
      <c r="C1082" s="19">
        <v>-3.4375</v>
      </c>
      <c r="D1082" s="19">
        <v>1572013384.2425399</v>
      </c>
      <c r="G1082" s="26">
        <f t="shared" si="89"/>
        <v>4</v>
      </c>
      <c r="H1082" s="24">
        <f t="shared" si="90"/>
        <v>30023</v>
      </c>
      <c r="I1082" s="13">
        <f t="shared" si="91"/>
        <v>25568.999960214122</v>
      </c>
      <c r="J1082" s="20">
        <f t="shared" si="92"/>
        <v>27.347179889678955</v>
      </c>
      <c r="K1082">
        <f t="shared" si="88"/>
        <v>-1.3439431993817585E-2</v>
      </c>
    </row>
    <row r="1083" spans="1:11">
      <c r="A1083" s="19" t="s">
        <v>51141</v>
      </c>
      <c r="B1083" s="19" t="s">
        <v>51140</v>
      </c>
      <c r="C1083" s="19">
        <v>-3.4375</v>
      </c>
      <c r="D1083" s="19">
        <v>1572013384.26511</v>
      </c>
      <c r="G1083" s="26">
        <f t="shared" si="89"/>
        <v>4</v>
      </c>
      <c r="H1083" s="24">
        <f t="shared" si="90"/>
        <v>30023</v>
      </c>
      <c r="I1083" s="13">
        <f t="shared" si="91"/>
        <v>25568.999960214122</v>
      </c>
      <c r="J1083" s="20">
        <f t="shared" si="92"/>
        <v>27.369750022888184</v>
      </c>
      <c r="K1083">
        <f t="shared" si="88"/>
        <v>-1.3439431993817585E-2</v>
      </c>
    </row>
    <row r="1084" spans="1:11">
      <c r="A1084" s="19" t="s">
        <v>51141</v>
      </c>
      <c r="B1084" s="19" t="s">
        <v>51140</v>
      </c>
      <c r="C1084" s="19">
        <v>-3.4375</v>
      </c>
      <c r="D1084" s="19">
        <v>1572013384.2916801</v>
      </c>
      <c r="G1084" s="26">
        <f t="shared" si="89"/>
        <v>4</v>
      </c>
      <c r="H1084" s="24">
        <f t="shared" si="90"/>
        <v>30023</v>
      </c>
      <c r="I1084" s="13">
        <f t="shared" si="91"/>
        <v>25568.999960214122</v>
      </c>
      <c r="J1084" s="20">
        <f t="shared" si="92"/>
        <v>27.396320104598999</v>
      </c>
      <c r="K1084">
        <f t="shared" si="88"/>
        <v>-1.3439431993817585E-2</v>
      </c>
    </row>
    <row r="1085" spans="1:11">
      <c r="A1085" s="19" t="s">
        <v>51141</v>
      </c>
      <c r="B1085" s="19" t="s">
        <v>51140</v>
      </c>
      <c r="C1085" s="19">
        <v>-3.4375</v>
      </c>
      <c r="D1085" s="19">
        <v>1572013384.3162501</v>
      </c>
      <c r="G1085" s="26">
        <f t="shared" si="89"/>
        <v>4</v>
      </c>
      <c r="H1085" s="24">
        <f t="shared" si="90"/>
        <v>30023</v>
      </c>
      <c r="I1085" s="13">
        <f t="shared" si="91"/>
        <v>25568.999960214122</v>
      </c>
      <c r="J1085" s="20">
        <f t="shared" si="92"/>
        <v>27.420890092849731</v>
      </c>
      <c r="K1085">
        <f t="shared" si="88"/>
        <v>-1.3439431993817585E-2</v>
      </c>
    </row>
    <row r="1086" spans="1:11">
      <c r="A1086" s="19" t="s">
        <v>51141</v>
      </c>
      <c r="B1086" s="19" t="s">
        <v>51140</v>
      </c>
      <c r="C1086" s="19">
        <v>-3.4375</v>
      </c>
      <c r="D1086" s="19">
        <v>1572013384.3409901</v>
      </c>
      <c r="G1086" s="26">
        <f t="shared" si="89"/>
        <v>4</v>
      </c>
      <c r="H1086" s="24">
        <f t="shared" si="90"/>
        <v>30023</v>
      </c>
      <c r="I1086" s="13">
        <f t="shared" si="91"/>
        <v>25568.999960214122</v>
      </c>
      <c r="J1086" s="20">
        <f t="shared" si="92"/>
        <v>27.445630073547363</v>
      </c>
      <c r="K1086">
        <f t="shared" si="88"/>
        <v>-1.3439431993817585E-2</v>
      </c>
    </row>
    <row r="1087" spans="1:11">
      <c r="A1087" s="19" t="s">
        <v>51141</v>
      </c>
      <c r="B1087" s="19" t="s">
        <v>51140</v>
      </c>
      <c r="C1087" s="19">
        <v>-3.4375</v>
      </c>
      <c r="D1087" s="19">
        <v>1572013384.3640201</v>
      </c>
      <c r="G1087" s="26">
        <f t="shared" si="89"/>
        <v>4</v>
      </c>
      <c r="H1087" s="24">
        <f t="shared" si="90"/>
        <v>30023</v>
      </c>
      <c r="I1087" s="13">
        <f t="shared" si="91"/>
        <v>25568.999960214122</v>
      </c>
      <c r="J1087" s="20">
        <f t="shared" si="92"/>
        <v>27.468660116195679</v>
      </c>
      <c r="K1087">
        <f t="shared" si="88"/>
        <v>-1.3439431993817585E-2</v>
      </c>
    </row>
    <row r="1088" spans="1:11">
      <c r="A1088" s="19" t="s">
        <v>51141</v>
      </c>
      <c r="B1088" s="19" t="s">
        <v>51140</v>
      </c>
      <c r="C1088" s="19">
        <v>-3.4375</v>
      </c>
      <c r="D1088" s="19">
        <v>1572013384.38919</v>
      </c>
      <c r="G1088" s="26">
        <f t="shared" si="89"/>
        <v>4</v>
      </c>
      <c r="H1088" s="24">
        <f t="shared" si="90"/>
        <v>30023</v>
      </c>
      <c r="I1088" s="13">
        <f t="shared" si="91"/>
        <v>25568.999960214122</v>
      </c>
      <c r="J1088" s="20">
        <f t="shared" si="92"/>
        <v>27.493829965591431</v>
      </c>
      <c r="K1088">
        <f t="shared" si="88"/>
        <v>-1.3439431993817585E-2</v>
      </c>
    </row>
    <row r="1089" spans="1:11">
      <c r="A1089" s="19" t="s">
        <v>51141</v>
      </c>
      <c r="B1089" s="19" t="s">
        <v>51140</v>
      </c>
      <c r="C1089" s="19">
        <v>-3.4375</v>
      </c>
      <c r="D1089" s="19">
        <v>1572013384.4121101</v>
      </c>
      <c r="G1089" s="26">
        <f t="shared" si="89"/>
        <v>4</v>
      </c>
      <c r="H1089" s="24">
        <f t="shared" si="90"/>
        <v>30023</v>
      </c>
      <c r="I1089" s="13">
        <f t="shared" si="91"/>
        <v>25568.999960214122</v>
      </c>
      <c r="J1089" s="20">
        <f t="shared" si="92"/>
        <v>27.51675009727478</v>
      </c>
      <c r="K1089">
        <f t="shared" si="88"/>
        <v>-1.3439431993817585E-2</v>
      </c>
    </row>
    <row r="1090" spans="1:11">
      <c r="A1090" s="19" t="s">
        <v>51141</v>
      </c>
      <c r="B1090" s="19" t="s">
        <v>51140</v>
      </c>
      <c r="C1090" s="19">
        <v>-3.4375</v>
      </c>
      <c r="D1090" s="19">
        <v>1572013384.4361</v>
      </c>
      <c r="G1090" s="26">
        <f t="shared" si="89"/>
        <v>4</v>
      </c>
      <c r="H1090" s="24">
        <f t="shared" si="90"/>
        <v>30023</v>
      </c>
      <c r="I1090" s="13">
        <f t="shared" si="91"/>
        <v>25568.999960214122</v>
      </c>
      <c r="J1090" s="20">
        <f t="shared" si="92"/>
        <v>27.540740013122559</v>
      </c>
      <c r="K1090">
        <f t="shared" si="88"/>
        <v>-1.3439431993817585E-2</v>
      </c>
    </row>
    <row r="1091" spans="1:11">
      <c r="A1091" s="19" t="s">
        <v>51141</v>
      </c>
      <c r="B1091" s="19" t="s">
        <v>51140</v>
      </c>
      <c r="C1091" s="19">
        <v>-3.4375</v>
      </c>
      <c r="D1091" s="19">
        <v>1572013384.4601099</v>
      </c>
      <c r="G1091" s="26">
        <f t="shared" si="89"/>
        <v>4</v>
      </c>
      <c r="H1091" s="24">
        <f t="shared" si="90"/>
        <v>30023</v>
      </c>
      <c r="I1091" s="13">
        <f t="shared" si="91"/>
        <v>25568.999960214122</v>
      </c>
      <c r="J1091" s="20">
        <f t="shared" si="92"/>
        <v>27.564749956130981</v>
      </c>
      <c r="K1091">
        <f t="shared" ref="K1091:K1154" si="93">C1091-$L$2</f>
        <v>-1.3439431993817585E-2</v>
      </c>
    </row>
    <row r="1092" spans="1:11">
      <c r="A1092" s="19" t="s">
        <v>51141</v>
      </c>
      <c r="B1092" s="19" t="s">
        <v>51140</v>
      </c>
      <c r="C1092" s="19">
        <v>-3.4375</v>
      </c>
      <c r="D1092" s="19">
        <v>1572013384.4840701</v>
      </c>
      <c r="G1092" s="26">
        <f t="shared" si="89"/>
        <v>4</v>
      </c>
      <c r="H1092" s="24">
        <f t="shared" si="90"/>
        <v>30023</v>
      </c>
      <c r="I1092" s="13">
        <f t="shared" si="91"/>
        <v>25568.999960214122</v>
      </c>
      <c r="J1092" s="20">
        <f t="shared" si="92"/>
        <v>27.588710069656372</v>
      </c>
      <c r="K1092">
        <f t="shared" si="93"/>
        <v>-1.3439431993817585E-2</v>
      </c>
    </row>
    <row r="1093" spans="1:11">
      <c r="A1093" s="19" t="s">
        <v>51141</v>
      </c>
      <c r="B1093" s="19" t="s">
        <v>51140</v>
      </c>
      <c r="C1093" s="19">
        <v>-3.4375</v>
      </c>
      <c r="D1093" s="19">
        <v>1572013384.5090401</v>
      </c>
      <c r="G1093" s="26">
        <f t="shared" si="89"/>
        <v>4</v>
      </c>
      <c r="H1093" s="24">
        <f t="shared" si="90"/>
        <v>30023</v>
      </c>
      <c r="I1093" s="13">
        <f t="shared" si="91"/>
        <v>25568.999960214122</v>
      </c>
      <c r="J1093" s="20">
        <f t="shared" si="92"/>
        <v>27.613680124282837</v>
      </c>
      <c r="K1093">
        <f t="shared" si="93"/>
        <v>-1.3439431993817585E-2</v>
      </c>
    </row>
    <row r="1094" spans="1:11">
      <c r="A1094" s="19" t="s">
        <v>51141</v>
      </c>
      <c r="B1094" s="19" t="s">
        <v>51140</v>
      </c>
      <c r="C1094" s="19">
        <v>-3.4296875</v>
      </c>
      <c r="D1094" s="19">
        <v>1572013384.5323501</v>
      </c>
      <c r="G1094" s="26">
        <f t="shared" si="89"/>
        <v>4</v>
      </c>
      <c r="H1094" s="24">
        <f t="shared" si="90"/>
        <v>30023</v>
      </c>
      <c r="I1094" s="13">
        <f t="shared" si="91"/>
        <v>25568.999960304543</v>
      </c>
      <c r="J1094" s="20">
        <f t="shared" si="92"/>
        <v>27.636990070343018</v>
      </c>
      <c r="K1094">
        <f t="shared" si="93"/>
        <v>-5.6269319938175855E-3</v>
      </c>
    </row>
    <row r="1095" spans="1:11">
      <c r="A1095" s="19" t="s">
        <v>51141</v>
      </c>
      <c r="B1095" s="19" t="s">
        <v>51140</v>
      </c>
      <c r="C1095" s="19">
        <v>-3.4375</v>
      </c>
      <c r="D1095" s="19">
        <v>1572013384.5573499</v>
      </c>
      <c r="G1095" s="26">
        <f t="shared" si="89"/>
        <v>4</v>
      </c>
      <c r="H1095" s="24">
        <f t="shared" si="90"/>
        <v>30023</v>
      </c>
      <c r="I1095" s="13">
        <f t="shared" si="91"/>
        <v>25568.999960214122</v>
      </c>
      <c r="J1095" s="20">
        <f t="shared" si="92"/>
        <v>27.66198992729187</v>
      </c>
      <c r="K1095">
        <f t="shared" si="93"/>
        <v>-1.3439431993817585E-2</v>
      </c>
    </row>
    <row r="1096" spans="1:11">
      <c r="A1096" s="19" t="s">
        <v>51141</v>
      </c>
      <c r="B1096" s="19" t="s">
        <v>51140</v>
      </c>
      <c r="C1096" s="19">
        <v>-3.4375</v>
      </c>
      <c r="D1096" s="19">
        <v>1572013384.5799999</v>
      </c>
      <c r="G1096" s="26">
        <f t="shared" si="89"/>
        <v>4</v>
      </c>
      <c r="H1096" s="24">
        <f t="shared" si="90"/>
        <v>30023</v>
      </c>
      <c r="I1096" s="13">
        <f t="shared" si="91"/>
        <v>25568.999960214122</v>
      </c>
      <c r="J1096" s="20">
        <f t="shared" si="92"/>
        <v>27.684639930725098</v>
      </c>
      <c r="K1096">
        <f t="shared" si="93"/>
        <v>-1.3439431993817585E-2</v>
      </c>
    </row>
    <row r="1097" spans="1:11">
      <c r="A1097" s="19" t="s">
        <v>51141</v>
      </c>
      <c r="B1097" s="19" t="s">
        <v>51140</v>
      </c>
      <c r="C1097" s="19">
        <v>-3.4375</v>
      </c>
      <c r="D1097" s="19">
        <v>1572013384.60537</v>
      </c>
      <c r="G1097" s="26">
        <f t="shared" si="89"/>
        <v>4</v>
      </c>
      <c r="H1097" s="24">
        <f t="shared" si="90"/>
        <v>30023</v>
      </c>
      <c r="I1097" s="13">
        <f t="shared" si="91"/>
        <v>25568.999960214122</v>
      </c>
      <c r="J1097" s="20">
        <f t="shared" si="92"/>
        <v>27.710010051727295</v>
      </c>
      <c r="K1097">
        <f t="shared" si="93"/>
        <v>-1.3439431993817585E-2</v>
      </c>
    </row>
    <row r="1098" spans="1:11">
      <c r="A1098" s="19" t="s">
        <v>51141</v>
      </c>
      <c r="B1098" s="19" t="s">
        <v>51140</v>
      </c>
      <c r="C1098" s="19">
        <v>-3.4375</v>
      </c>
      <c r="D1098" s="19">
        <v>1572013384.6280601</v>
      </c>
      <c r="G1098" s="26">
        <f t="shared" si="89"/>
        <v>4</v>
      </c>
      <c r="H1098" s="24">
        <f t="shared" si="90"/>
        <v>30023</v>
      </c>
      <c r="I1098" s="13">
        <f t="shared" si="91"/>
        <v>25568.999960214122</v>
      </c>
      <c r="J1098" s="20">
        <f t="shared" si="92"/>
        <v>27.732700109481812</v>
      </c>
      <c r="K1098">
        <f t="shared" si="93"/>
        <v>-1.3439431993817585E-2</v>
      </c>
    </row>
    <row r="1099" spans="1:11">
      <c r="A1099" s="19" t="s">
        <v>51141</v>
      </c>
      <c r="B1099" s="19" t="s">
        <v>51140</v>
      </c>
      <c r="C1099" s="19">
        <v>-3.4375</v>
      </c>
      <c r="D1099" s="19">
        <v>1572013384.6521001</v>
      </c>
      <c r="G1099" s="26">
        <f t="shared" si="89"/>
        <v>4</v>
      </c>
      <c r="H1099" s="24">
        <f t="shared" si="90"/>
        <v>30023</v>
      </c>
      <c r="I1099" s="13">
        <f t="shared" si="91"/>
        <v>25568.999960214122</v>
      </c>
      <c r="J1099" s="20">
        <f t="shared" si="92"/>
        <v>27.756740093231201</v>
      </c>
      <c r="K1099">
        <f t="shared" si="93"/>
        <v>-1.3439431993817585E-2</v>
      </c>
    </row>
    <row r="1100" spans="1:11">
      <c r="A1100" s="19" t="s">
        <v>51141</v>
      </c>
      <c r="B1100" s="19" t="s">
        <v>51140</v>
      </c>
      <c r="C1100" s="19">
        <v>-3.4375</v>
      </c>
      <c r="D1100" s="19">
        <v>1572013384.6763101</v>
      </c>
      <c r="G1100" s="26">
        <f t="shared" si="89"/>
        <v>4</v>
      </c>
      <c r="H1100" s="24">
        <f t="shared" si="90"/>
        <v>30023</v>
      </c>
      <c r="I1100" s="13">
        <f t="shared" si="91"/>
        <v>25568.999960214122</v>
      </c>
      <c r="J1100" s="20">
        <f t="shared" si="92"/>
        <v>27.78095006942749</v>
      </c>
      <c r="K1100">
        <f t="shared" si="93"/>
        <v>-1.3439431993817585E-2</v>
      </c>
    </row>
    <row r="1101" spans="1:11">
      <c r="A1101" s="19" t="s">
        <v>51141</v>
      </c>
      <c r="B1101" s="19" t="s">
        <v>51140</v>
      </c>
      <c r="C1101" s="19">
        <v>-3.4375</v>
      </c>
      <c r="D1101" s="19">
        <v>1572013384.70014</v>
      </c>
      <c r="G1101" s="26">
        <f t="shared" si="89"/>
        <v>4</v>
      </c>
      <c r="H1101" s="24">
        <f t="shared" si="90"/>
        <v>30023</v>
      </c>
      <c r="I1101" s="13">
        <f t="shared" si="91"/>
        <v>25568.999960214122</v>
      </c>
      <c r="J1101" s="20">
        <f t="shared" si="92"/>
        <v>27.804780006408691</v>
      </c>
      <c r="K1101">
        <f t="shared" si="93"/>
        <v>-1.3439431993817585E-2</v>
      </c>
    </row>
    <row r="1102" spans="1:11">
      <c r="A1102" s="19" t="s">
        <v>51141</v>
      </c>
      <c r="B1102" s="19" t="s">
        <v>51140</v>
      </c>
      <c r="C1102" s="19">
        <v>-3.4375</v>
      </c>
      <c r="D1102" s="19">
        <v>1572013384.7250299</v>
      </c>
      <c r="G1102" s="26">
        <f t="shared" si="89"/>
        <v>4</v>
      </c>
      <c r="H1102" s="24">
        <f t="shared" si="90"/>
        <v>30023</v>
      </c>
      <c r="I1102" s="13">
        <f t="shared" si="91"/>
        <v>25568.999960214122</v>
      </c>
      <c r="J1102" s="20">
        <f t="shared" si="92"/>
        <v>27.829669952392578</v>
      </c>
      <c r="K1102">
        <f t="shared" si="93"/>
        <v>-1.3439431993817585E-2</v>
      </c>
    </row>
    <row r="1103" spans="1:11">
      <c r="A1103" s="19" t="s">
        <v>51141</v>
      </c>
      <c r="B1103" s="19" t="s">
        <v>51140</v>
      </c>
      <c r="C1103" s="19">
        <v>-3.4375</v>
      </c>
      <c r="D1103" s="19">
        <v>1572013384.7480199</v>
      </c>
      <c r="G1103" s="26">
        <f t="shared" si="89"/>
        <v>4</v>
      </c>
      <c r="H1103" s="24">
        <f t="shared" si="90"/>
        <v>30023</v>
      </c>
      <c r="I1103" s="13">
        <f t="shared" si="91"/>
        <v>25568.999960214122</v>
      </c>
      <c r="J1103" s="20">
        <f t="shared" si="92"/>
        <v>27.852659940719604</v>
      </c>
      <c r="K1103">
        <f t="shared" si="93"/>
        <v>-1.3439431993817585E-2</v>
      </c>
    </row>
    <row r="1104" spans="1:11">
      <c r="A1104" s="19" t="s">
        <v>51141</v>
      </c>
      <c r="B1104" s="19" t="s">
        <v>51140</v>
      </c>
      <c r="C1104" s="19">
        <v>-3.4375</v>
      </c>
      <c r="D1104" s="19">
        <v>1572013384.77595</v>
      </c>
      <c r="G1104" s="26">
        <f t="shared" si="89"/>
        <v>4</v>
      </c>
      <c r="H1104" s="24">
        <f t="shared" si="90"/>
        <v>30023</v>
      </c>
      <c r="I1104" s="13">
        <f t="shared" si="91"/>
        <v>25568.999960214122</v>
      </c>
      <c r="J1104" s="20">
        <f t="shared" si="92"/>
        <v>27.880589962005615</v>
      </c>
      <c r="K1104">
        <f t="shared" si="93"/>
        <v>-1.3439431993817585E-2</v>
      </c>
    </row>
    <row r="1105" spans="1:11">
      <c r="A1105" s="19" t="s">
        <v>51141</v>
      </c>
      <c r="B1105" s="19" t="s">
        <v>51140</v>
      </c>
      <c r="C1105" s="19">
        <v>-3.4375</v>
      </c>
      <c r="D1105" s="19">
        <v>1572013384.79916</v>
      </c>
      <c r="G1105" s="26">
        <f t="shared" si="89"/>
        <v>4</v>
      </c>
      <c r="H1105" s="24">
        <f t="shared" si="90"/>
        <v>30023</v>
      </c>
      <c r="I1105" s="13">
        <f t="shared" si="91"/>
        <v>25568.999960214122</v>
      </c>
      <c r="J1105" s="20">
        <f t="shared" si="92"/>
        <v>27.903800010681152</v>
      </c>
      <c r="K1105">
        <f t="shared" si="93"/>
        <v>-1.3439431993817585E-2</v>
      </c>
    </row>
    <row r="1106" spans="1:11">
      <c r="A1106" s="19" t="s">
        <v>51141</v>
      </c>
      <c r="B1106" s="19" t="s">
        <v>51140</v>
      </c>
      <c r="C1106" s="19">
        <v>-3.4375</v>
      </c>
      <c r="D1106" s="19">
        <v>1572013384.8243201</v>
      </c>
      <c r="G1106" s="26">
        <f t="shared" si="89"/>
        <v>4</v>
      </c>
      <c r="H1106" s="24">
        <f t="shared" si="90"/>
        <v>30023</v>
      </c>
      <c r="I1106" s="13">
        <f t="shared" si="91"/>
        <v>25568.999960214122</v>
      </c>
      <c r="J1106" s="20">
        <f t="shared" si="92"/>
        <v>27.928960084915161</v>
      </c>
      <c r="K1106">
        <f t="shared" si="93"/>
        <v>-1.3439431993817585E-2</v>
      </c>
    </row>
    <row r="1107" spans="1:11">
      <c r="A1107" s="19" t="s">
        <v>51141</v>
      </c>
      <c r="B1107" s="19" t="s">
        <v>51140</v>
      </c>
      <c r="C1107" s="19">
        <v>-3.4375</v>
      </c>
      <c r="D1107" s="19">
        <v>1572013384.84709</v>
      </c>
      <c r="G1107" s="26">
        <f t="shared" si="89"/>
        <v>4</v>
      </c>
      <c r="H1107" s="24">
        <f t="shared" si="90"/>
        <v>30023</v>
      </c>
      <c r="I1107" s="13">
        <f t="shared" si="91"/>
        <v>25568.999960214122</v>
      </c>
      <c r="J1107" s="20">
        <f t="shared" si="92"/>
        <v>27.951730012893677</v>
      </c>
      <c r="K1107">
        <f t="shared" si="93"/>
        <v>-1.3439431993817585E-2</v>
      </c>
    </row>
    <row r="1108" spans="1:11">
      <c r="A1108" s="19" t="s">
        <v>51141</v>
      </c>
      <c r="B1108" s="19" t="s">
        <v>51140</v>
      </c>
      <c r="C1108" s="19">
        <v>-3.4375</v>
      </c>
      <c r="D1108" s="19">
        <v>1572013384.8725901</v>
      </c>
      <c r="G1108" s="26">
        <f t="shared" si="89"/>
        <v>4</v>
      </c>
      <c r="H1108" s="24">
        <f t="shared" si="90"/>
        <v>30023</v>
      </c>
      <c r="I1108" s="13">
        <f t="shared" si="91"/>
        <v>25568.999960214122</v>
      </c>
      <c r="J1108" s="20">
        <f t="shared" si="92"/>
        <v>27.977230072021484</v>
      </c>
      <c r="K1108">
        <f t="shared" si="93"/>
        <v>-1.3439431993817585E-2</v>
      </c>
    </row>
    <row r="1109" spans="1:11">
      <c r="A1109" s="19" t="s">
        <v>51141</v>
      </c>
      <c r="B1109" s="19" t="s">
        <v>51140</v>
      </c>
      <c r="C1109" s="19">
        <v>-3.4375</v>
      </c>
      <c r="D1109" s="19">
        <v>1572013384.8951499</v>
      </c>
      <c r="G1109" s="26">
        <f t="shared" si="89"/>
        <v>4</v>
      </c>
      <c r="H1109" s="24">
        <f t="shared" si="90"/>
        <v>30023</v>
      </c>
      <c r="I1109" s="13">
        <f t="shared" si="91"/>
        <v>25568.999960214122</v>
      </c>
      <c r="J1109" s="20">
        <f t="shared" si="92"/>
        <v>27.999789953231812</v>
      </c>
      <c r="K1109">
        <f t="shared" si="93"/>
        <v>-1.3439431993817585E-2</v>
      </c>
    </row>
    <row r="1110" spans="1:11">
      <c r="A1110" s="19" t="s">
        <v>51141</v>
      </c>
      <c r="B1110" s="19" t="s">
        <v>51140</v>
      </c>
      <c r="C1110" s="19">
        <v>-3.4375</v>
      </c>
      <c r="D1110" s="19">
        <v>1572013384.9152801</v>
      </c>
      <c r="G1110" s="26">
        <f t="shared" si="89"/>
        <v>4</v>
      </c>
      <c r="H1110" s="24">
        <f t="shared" si="90"/>
        <v>30023</v>
      </c>
      <c r="I1110" s="13">
        <f t="shared" si="91"/>
        <v>25568.999960214122</v>
      </c>
      <c r="J1110" s="20">
        <f t="shared" si="92"/>
        <v>28.019920110702515</v>
      </c>
      <c r="K1110">
        <f t="shared" si="93"/>
        <v>-1.3439431993817585E-2</v>
      </c>
    </row>
    <row r="1111" spans="1:11">
      <c r="A1111" s="19" t="s">
        <v>51141</v>
      </c>
      <c r="B1111" s="19" t="s">
        <v>51140</v>
      </c>
      <c r="C1111" s="19">
        <v>-3.4375</v>
      </c>
      <c r="D1111" s="19">
        <v>1572013384.9386001</v>
      </c>
      <c r="G1111" s="26">
        <f t="shared" si="89"/>
        <v>4</v>
      </c>
      <c r="H1111" s="24">
        <f t="shared" si="90"/>
        <v>30023</v>
      </c>
      <c r="I1111" s="13">
        <f t="shared" si="91"/>
        <v>25568.999960214122</v>
      </c>
      <c r="J1111" s="20">
        <f t="shared" si="92"/>
        <v>28.043240070343018</v>
      </c>
      <c r="K1111">
        <f t="shared" si="93"/>
        <v>-1.3439431993817585E-2</v>
      </c>
    </row>
    <row r="1112" spans="1:11">
      <c r="A1112" s="19" t="s">
        <v>51141</v>
      </c>
      <c r="B1112" s="19" t="s">
        <v>51140</v>
      </c>
      <c r="C1112" s="19">
        <v>-3.4375</v>
      </c>
      <c r="D1112" s="19">
        <v>1572013384.9610901</v>
      </c>
      <c r="G1112" s="26">
        <f t="shared" si="89"/>
        <v>4</v>
      </c>
      <c r="H1112" s="24">
        <f t="shared" si="90"/>
        <v>30023</v>
      </c>
      <c r="I1112" s="13">
        <f t="shared" si="91"/>
        <v>25568.999960214122</v>
      </c>
      <c r="J1112" s="20">
        <f t="shared" si="92"/>
        <v>28.065730094909668</v>
      </c>
      <c r="K1112">
        <f t="shared" si="93"/>
        <v>-1.3439431993817585E-2</v>
      </c>
    </row>
    <row r="1113" spans="1:11">
      <c r="A1113" s="19" t="s">
        <v>51141</v>
      </c>
      <c r="B1113" s="19" t="s">
        <v>51140</v>
      </c>
      <c r="C1113" s="19">
        <v>-3.4375</v>
      </c>
      <c r="D1113" s="19">
        <v>1572013384.9851699</v>
      </c>
      <c r="G1113" s="26">
        <f t="shared" si="89"/>
        <v>4</v>
      </c>
      <c r="H1113" s="24">
        <f t="shared" si="90"/>
        <v>30023</v>
      </c>
      <c r="I1113" s="13">
        <f t="shared" si="91"/>
        <v>25568.999960214122</v>
      </c>
      <c r="J1113" s="20">
        <f t="shared" si="92"/>
        <v>28.089809894561768</v>
      </c>
      <c r="K1113">
        <f t="shared" si="93"/>
        <v>-1.3439431993817585E-2</v>
      </c>
    </row>
    <row r="1114" spans="1:11">
      <c r="A1114" s="19" t="s">
        <v>51141</v>
      </c>
      <c r="B1114" s="19" t="s">
        <v>51140</v>
      </c>
      <c r="C1114" s="19">
        <v>-3.4375</v>
      </c>
      <c r="D1114" s="19">
        <v>1572013385.00945</v>
      </c>
      <c r="G1114" s="26">
        <f t="shared" si="89"/>
        <v>4</v>
      </c>
      <c r="H1114" s="24">
        <f t="shared" si="90"/>
        <v>30023</v>
      </c>
      <c r="I1114" s="13">
        <f t="shared" si="91"/>
        <v>25568.999960214122</v>
      </c>
      <c r="J1114" s="20">
        <f t="shared" si="92"/>
        <v>28.114089965820313</v>
      </c>
      <c r="K1114">
        <f t="shared" si="93"/>
        <v>-1.3439431993817585E-2</v>
      </c>
    </row>
    <row r="1115" spans="1:11">
      <c r="A1115" s="19" t="s">
        <v>51141</v>
      </c>
      <c r="B1115" s="19" t="s">
        <v>51140</v>
      </c>
      <c r="C1115" s="19">
        <v>-3.4375</v>
      </c>
      <c r="D1115" s="19">
        <v>1572013385.0332601</v>
      </c>
      <c r="G1115" s="26">
        <f t="shared" si="89"/>
        <v>4</v>
      </c>
      <c r="H1115" s="24">
        <f t="shared" si="90"/>
        <v>30023</v>
      </c>
      <c r="I1115" s="13">
        <f t="shared" si="91"/>
        <v>25568.999960214122</v>
      </c>
      <c r="J1115" s="20">
        <f t="shared" si="92"/>
        <v>28.137900114059448</v>
      </c>
      <c r="K1115">
        <f t="shared" si="93"/>
        <v>-1.3439431993817585E-2</v>
      </c>
    </row>
    <row r="1116" spans="1:11">
      <c r="A1116" s="19" t="s">
        <v>51141</v>
      </c>
      <c r="B1116" s="19" t="s">
        <v>51140</v>
      </c>
      <c r="C1116" s="19">
        <v>-3.4375</v>
      </c>
      <c r="D1116" s="19">
        <v>1572013385.05827</v>
      </c>
      <c r="G1116" s="26">
        <f t="shared" si="89"/>
        <v>4</v>
      </c>
      <c r="H1116" s="24">
        <f t="shared" si="90"/>
        <v>30023</v>
      </c>
      <c r="I1116" s="13">
        <f t="shared" si="91"/>
        <v>25568.999960214122</v>
      </c>
      <c r="J1116" s="20">
        <f t="shared" si="92"/>
        <v>28.162909984588623</v>
      </c>
      <c r="K1116">
        <f t="shared" si="93"/>
        <v>-1.3439431993817585E-2</v>
      </c>
    </row>
    <row r="1117" spans="1:11">
      <c r="A1117" s="19" t="s">
        <v>51141</v>
      </c>
      <c r="B1117" s="19" t="s">
        <v>51140</v>
      </c>
      <c r="C1117" s="19">
        <v>-3.4375</v>
      </c>
      <c r="D1117" s="19">
        <v>1572013385.0810699</v>
      </c>
      <c r="G1117" s="26">
        <f t="shared" si="89"/>
        <v>4</v>
      </c>
      <c r="H1117" s="24">
        <f t="shared" si="90"/>
        <v>30023</v>
      </c>
      <c r="I1117" s="13">
        <f t="shared" si="91"/>
        <v>25568.999960214122</v>
      </c>
      <c r="J1117" s="20">
        <f t="shared" si="92"/>
        <v>28.185709953308105</v>
      </c>
      <c r="K1117">
        <f t="shared" si="93"/>
        <v>-1.3439431993817585E-2</v>
      </c>
    </row>
    <row r="1118" spans="1:11">
      <c r="A1118" s="19" t="s">
        <v>51141</v>
      </c>
      <c r="B1118" s="19" t="s">
        <v>51140</v>
      </c>
      <c r="C1118" s="19">
        <v>-3.4375</v>
      </c>
      <c r="D1118" s="19">
        <v>1572013385.10625</v>
      </c>
      <c r="G1118" s="26">
        <f t="shared" si="89"/>
        <v>4</v>
      </c>
      <c r="H1118" s="24">
        <f t="shared" si="90"/>
        <v>30023</v>
      </c>
      <c r="I1118" s="13">
        <f t="shared" si="91"/>
        <v>25568.999960214122</v>
      </c>
      <c r="J1118" s="20">
        <f t="shared" si="92"/>
        <v>28.210890054702759</v>
      </c>
      <c r="K1118">
        <f t="shared" si="93"/>
        <v>-1.3439431993817585E-2</v>
      </c>
    </row>
    <row r="1119" spans="1:11">
      <c r="A1119" s="19" t="s">
        <v>51141</v>
      </c>
      <c r="B1119" s="19" t="s">
        <v>51140</v>
      </c>
      <c r="C1119" s="19">
        <v>-3.4375</v>
      </c>
      <c r="D1119" s="19">
        <v>1572013385.1290901</v>
      </c>
      <c r="G1119" s="26">
        <f t="shared" si="89"/>
        <v>4</v>
      </c>
      <c r="H1119" s="24">
        <f t="shared" si="90"/>
        <v>30023</v>
      </c>
      <c r="I1119" s="13">
        <f t="shared" si="91"/>
        <v>25568.999960214122</v>
      </c>
      <c r="J1119" s="20">
        <f t="shared" si="92"/>
        <v>28.23373007774353</v>
      </c>
      <c r="K1119">
        <f t="shared" si="93"/>
        <v>-1.3439431993817585E-2</v>
      </c>
    </row>
    <row r="1120" spans="1:11">
      <c r="A1120" s="19" t="s">
        <v>51141</v>
      </c>
      <c r="B1120" s="19" t="s">
        <v>51140</v>
      </c>
      <c r="C1120" s="19">
        <v>-3.4375</v>
      </c>
      <c r="D1120" s="19">
        <v>1572013385.1547599</v>
      </c>
      <c r="G1120" s="26">
        <f t="shared" si="89"/>
        <v>4</v>
      </c>
      <c r="H1120" s="24">
        <f t="shared" si="90"/>
        <v>30023</v>
      </c>
      <c r="I1120" s="13">
        <f t="shared" si="91"/>
        <v>25568.999960214122</v>
      </c>
      <c r="J1120" s="20">
        <f t="shared" si="92"/>
        <v>28.259399890899658</v>
      </c>
      <c r="K1120">
        <f t="shared" si="93"/>
        <v>-1.3439431993817585E-2</v>
      </c>
    </row>
    <row r="1121" spans="1:11">
      <c r="A1121" s="19" t="s">
        <v>51141</v>
      </c>
      <c r="B1121" s="19" t="s">
        <v>51140</v>
      </c>
      <c r="C1121" s="19">
        <v>-3.4375</v>
      </c>
      <c r="D1121" s="19">
        <v>1572013385.17715</v>
      </c>
      <c r="G1121" s="26">
        <f t="shared" si="89"/>
        <v>4</v>
      </c>
      <c r="H1121" s="24">
        <f t="shared" si="90"/>
        <v>30023</v>
      </c>
      <c r="I1121" s="13">
        <f t="shared" si="91"/>
        <v>25568.999960214122</v>
      </c>
      <c r="J1121" s="20">
        <f t="shared" si="92"/>
        <v>28.281790018081665</v>
      </c>
      <c r="K1121">
        <f t="shared" si="93"/>
        <v>-1.3439431993817585E-2</v>
      </c>
    </row>
    <row r="1122" spans="1:11">
      <c r="A1122" s="19" t="s">
        <v>51141</v>
      </c>
      <c r="B1122" s="19" t="s">
        <v>51140</v>
      </c>
      <c r="C1122" s="19">
        <v>-3.4375</v>
      </c>
      <c r="D1122" s="19">
        <v>1572013385.2012401</v>
      </c>
      <c r="G1122" s="26">
        <f t="shared" si="89"/>
        <v>4</v>
      </c>
      <c r="H1122" s="24">
        <f t="shared" si="90"/>
        <v>30023</v>
      </c>
      <c r="I1122" s="13">
        <f t="shared" si="91"/>
        <v>25568.999960214122</v>
      </c>
      <c r="J1122" s="20">
        <f t="shared" si="92"/>
        <v>28.305880069732666</v>
      </c>
      <c r="K1122">
        <f t="shared" si="93"/>
        <v>-1.3439431993817585E-2</v>
      </c>
    </row>
    <row r="1123" spans="1:11">
      <c r="A1123" s="19" t="s">
        <v>51141</v>
      </c>
      <c r="B1123" s="19" t="s">
        <v>51140</v>
      </c>
      <c r="C1123" s="19">
        <v>-3.4296875</v>
      </c>
      <c r="D1123" s="19">
        <v>1572013385.2257099</v>
      </c>
      <c r="G1123" s="26">
        <f t="shared" si="89"/>
        <v>4</v>
      </c>
      <c r="H1123" s="24">
        <f t="shared" si="90"/>
        <v>30023</v>
      </c>
      <c r="I1123" s="13">
        <f t="shared" si="91"/>
        <v>25568.999960304543</v>
      </c>
      <c r="J1123" s="20">
        <f t="shared" si="92"/>
        <v>28.330349922180176</v>
      </c>
      <c r="K1123">
        <f t="shared" si="93"/>
        <v>-5.6269319938175855E-3</v>
      </c>
    </row>
    <row r="1124" spans="1:11">
      <c r="A1124" s="19" t="s">
        <v>51141</v>
      </c>
      <c r="B1124" s="19" t="s">
        <v>51140</v>
      </c>
      <c r="C1124" s="19">
        <v>-3.4453125</v>
      </c>
      <c r="D1124" s="19">
        <v>1572013385.24932</v>
      </c>
      <c r="G1124" s="26">
        <f t="shared" si="89"/>
        <v>4</v>
      </c>
      <c r="H1124" s="24">
        <f t="shared" si="90"/>
        <v>30023</v>
      </c>
      <c r="I1124" s="13">
        <f t="shared" si="91"/>
        <v>25568.9999601237</v>
      </c>
      <c r="J1124" s="20">
        <f t="shared" si="92"/>
        <v>28.353960037231445</v>
      </c>
      <c r="K1124">
        <f t="shared" si="93"/>
        <v>-2.1251931993817585E-2</v>
      </c>
    </row>
    <row r="1125" spans="1:11">
      <c r="A1125" s="19" t="s">
        <v>51141</v>
      </c>
      <c r="B1125" s="19" t="s">
        <v>51140</v>
      </c>
      <c r="C1125" s="19">
        <v>-3.4375</v>
      </c>
      <c r="D1125" s="19">
        <v>1572013385.2741699</v>
      </c>
      <c r="G1125" s="26">
        <f t="shared" si="89"/>
        <v>4</v>
      </c>
      <c r="H1125" s="24">
        <f t="shared" si="90"/>
        <v>30023</v>
      </c>
      <c r="I1125" s="13">
        <f t="shared" si="91"/>
        <v>25568.999960214122</v>
      </c>
      <c r="J1125" s="20">
        <f t="shared" si="92"/>
        <v>28.378809928894043</v>
      </c>
      <c r="K1125">
        <f t="shared" si="93"/>
        <v>-1.3439431993817585E-2</v>
      </c>
    </row>
    <row r="1126" spans="1:11">
      <c r="A1126" s="19" t="s">
        <v>51141</v>
      </c>
      <c r="B1126" s="19" t="s">
        <v>51140</v>
      </c>
      <c r="C1126" s="19">
        <v>-3.4375</v>
      </c>
      <c r="D1126" s="19">
        <v>1572013385.2969601</v>
      </c>
      <c r="G1126" s="26">
        <f t="shared" si="89"/>
        <v>4</v>
      </c>
      <c r="H1126" s="24">
        <f t="shared" si="90"/>
        <v>30023</v>
      </c>
      <c r="I1126" s="13">
        <f t="shared" si="91"/>
        <v>25568.999960214122</v>
      </c>
      <c r="J1126" s="20">
        <f t="shared" si="92"/>
        <v>28.401600122451782</v>
      </c>
      <c r="K1126">
        <f t="shared" si="93"/>
        <v>-1.3439431993817585E-2</v>
      </c>
    </row>
    <row r="1127" spans="1:11">
      <c r="A1127" s="19" t="s">
        <v>51141</v>
      </c>
      <c r="B1127" s="19" t="s">
        <v>51140</v>
      </c>
      <c r="C1127" s="19">
        <v>-3.4375</v>
      </c>
      <c r="D1127" s="19">
        <v>1572013385.32195</v>
      </c>
      <c r="G1127" s="26">
        <f t="shared" si="89"/>
        <v>4</v>
      </c>
      <c r="H1127" s="24">
        <f t="shared" si="90"/>
        <v>30023</v>
      </c>
      <c r="I1127" s="13">
        <f t="shared" si="91"/>
        <v>25568.999960214122</v>
      </c>
      <c r="J1127" s="20">
        <f t="shared" si="92"/>
        <v>28.426589965820313</v>
      </c>
      <c r="K1127">
        <f t="shared" si="93"/>
        <v>-1.3439431993817585E-2</v>
      </c>
    </row>
    <row r="1128" spans="1:11">
      <c r="A1128" s="19" t="s">
        <v>51141</v>
      </c>
      <c r="B1128" s="19" t="s">
        <v>51140</v>
      </c>
      <c r="C1128" s="19">
        <v>-3.4375</v>
      </c>
      <c r="D1128" s="19">
        <v>1572013385.34501</v>
      </c>
      <c r="G1128" s="26">
        <f t="shared" si="89"/>
        <v>4</v>
      </c>
      <c r="H1128" s="24">
        <f t="shared" si="90"/>
        <v>30023</v>
      </c>
      <c r="I1128" s="13">
        <f t="shared" si="91"/>
        <v>25568.999960214122</v>
      </c>
      <c r="J1128" s="20">
        <f t="shared" si="92"/>
        <v>28.449650049209595</v>
      </c>
      <c r="K1128">
        <f t="shared" si="93"/>
        <v>-1.3439431993817585E-2</v>
      </c>
    </row>
    <row r="1129" spans="1:11">
      <c r="A1129" s="19" t="s">
        <v>51141</v>
      </c>
      <c r="B1129" s="19" t="s">
        <v>51140</v>
      </c>
      <c r="C1129" s="19">
        <v>-3.4375</v>
      </c>
      <c r="D1129" s="19">
        <v>1572013385.3697801</v>
      </c>
      <c r="G1129" s="26">
        <f t="shared" si="89"/>
        <v>4</v>
      </c>
      <c r="H1129" s="24">
        <f t="shared" si="90"/>
        <v>30023</v>
      </c>
      <c r="I1129" s="13">
        <f t="shared" si="91"/>
        <v>25568.999960214122</v>
      </c>
      <c r="J1129" s="20">
        <f t="shared" si="92"/>
        <v>28.474420070648193</v>
      </c>
      <c r="K1129">
        <f t="shared" si="93"/>
        <v>-1.3439431993817585E-2</v>
      </c>
    </row>
    <row r="1130" spans="1:11">
      <c r="A1130" s="19" t="s">
        <v>51141</v>
      </c>
      <c r="B1130" s="19" t="s">
        <v>51140</v>
      </c>
      <c r="C1130" s="19">
        <v>-3.4375</v>
      </c>
      <c r="D1130" s="19">
        <v>1572013385.3930099</v>
      </c>
      <c r="G1130" s="26">
        <f t="shared" si="89"/>
        <v>4</v>
      </c>
      <c r="H1130" s="24">
        <f t="shared" si="90"/>
        <v>30023</v>
      </c>
      <c r="I1130" s="13">
        <f t="shared" si="91"/>
        <v>25568.999960214122</v>
      </c>
      <c r="J1130" s="20">
        <f t="shared" si="92"/>
        <v>28.497649908065796</v>
      </c>
      <c r="K1130">
        <f t="shared" si="93"/>
        <v>-1.3439431993817585E-2</v>
      </c>
    </row>
    <row r="1131" spans="1:11">
      <c r="A1131" s="19" t="s">
        <v>51141</v>
      </c>
      <c r="B1131" s="19" t="s">
        <v>51140</v>
      </c>
      <c r="C1131" s="19">
        <v>-3.4375</v>
      </c>
      <c r="D1131" s="19">
        <v>1572013385.4251499</v>
      </c>
      <c r="G1131" s="26">
        <f t="shared" si="89"/>
        <v>4</v>
      </c>
      <c r="H1131" s="24">
        <f t="shared" si="90"/>
        <v>30023</v>
      </c>
      <c r="I1131" s="13">
        <f t="shared" si="91"/>
        <v>25568.999960214122</v>
      </c>
      <c r="J1131" s="20">
        <f t="shared" si="92"/>
        <v>28.529789924621582</v>
      </c>
      <c r="K1131">
        <f t="shared" si="93"/>
        <v>-1.3439431993817585E-2</v>
      </c>
    </row>
    <row r="1132" spans="1:11">
      <c r="A1132" s="19" t="s">
        <v>51141</v>
      </c>
      <c r="B1132" s="19" t="s">
        <v>51140</v>
      </c>
      <c r="C1132" s="19">
        <v>-3.4375</v>
      </c>
      <c r="D1132" s="19">
        <v>1572013385.45103</v>
      </c>
      <c r="G1132" s="26">
        <f t="shared" si="89"/>
        <v>4</v>
      </c>
      <c r="H1132" s="24">
        <f t="shared" si="90"/>
        <v>30023</v>
      </c>
      <c r="I1132" s="13">
        <f t="shared" si="91"/>
        <v>25568.999960214122</v>
      </c>
      <c r="J1132" s="20">
        <f t="shared" si="92"/>
        <v>28.555670022964478</v>
      </c>
      <c r="K1132">
        <f t="shared" si="93"/>
        <v>-1.3439431993817585E-2</v>
      </c>
    </row>
    <row r="1133" spans="1:11">
      <c r="A1133" s="19" t="s">
        <v>51141</v>
      </c>
      <c r="B1133" s="19" t="s">
        <v>51140</v>
      </c>
      <c r="C1133" s="19">
        <v>-3.4375</v>
      </c>
      <c r="D1133" s="19">
        <v>1572013385.4759901</v>
      </c>
      <c r="G1133" s="26">
        <f t="shared" si="89"/>
        <v>4</v>
      </c>
      <c r="H1133" s="24">
        <f t="shared" si="90"/>
        <v>30023</v>
      </c>
      <c r="I1133" s="13">
        <f t="shared" si="91"/>
        <v>25568.999960214122</v>
      </c>
      <c r="J1133" s="20">
        <f t="shared" si="92"/>
        <v>28.58063006401062</v>
      </c>
      <c r="K1133">
        <f t="shared" si="93"/>
        <v>-1.3439431993817585E-2</v>
      </c>
    </row>
    <row r="1134" spans="1:11">
      <c r="A1134" s="19" t="s">
        <v>51141</v>
      </c>
      <c r="B1134" s="19" t="s">
        <v>51140</v>
      </c>
      <c r="C1134" s="19">
        <v>-3.4375</v>
      </c>
      <c r="D1134" s="19">
        <v>1572013385.4990499</v>
      </c>
      <c r="G1134" s="26">
        <f t="shared" si="89"/>
        <v>4</v>
      </c>
      <c r="H1134" s="24">
        <f t="shared" si="90"/>
        <v>30023</v>
      </c>
      <c r="I1134" s="13">
        <f t="shared" si="91"/>
        <v>25568.999960214122</v>
      </c>
      <c r="J1134" s="20">
        <f t="shared" si="92"/>
        <v>28.603689908981323</v>
      </c>
      <c r="K1134">
        <f t="shared" si="93"/>
        <v>-1.3439431993817585E-2</v>
      </c>
    </row>
    <row r="1135" spans="1:11">
      <c r="A1135" s="19" t="s">
        <v>51141</v>
      </c>
      <c r="B1135" s="19" t="s">
        <v>51140</v>
      </c>
      <c r="C1135" s="19">
        <v>-3.4375</v>
      </c>
      <c r="D1135" s="19">
        <v>1572013385.5239301</v>
      </c>
      <c r="G1135" s="26">
        <f t="shared" si="89"/>
        <v>4</v>
      </c>
      <c r="H1135" s="24">
        <f t="shared" si="90"/>
        <v>30023</v>
      </c>
      <c r="I1135" s="13">
        <f t="shared" si="91"/>
        <v>25568.999960214122</v>
      </c>
      <c r="J1135" s="20">
        <f t="shared" si="92"/>
        <v>28.628570079803467</v>
      </c>
      <c r="K1135">
        <f t="shared" si="93"/>
        <v>-1.3439431993817585E-2</v>
      </c>
    </row>
    <row r="1136" spans="1:11">
      <c r="A1136" s="19" t="s">
        <v>51141</v>
      </c>
      <c r="B1136" s="19" t="s">
        <v>51140</v>
      </c>
      <c r="C1136" s="19">
        <v>-3.4375</v>
      </c>
      <c r="D1136" s="19">
        <v>1572013385.54706</v>
      </c>
      <c r="G1136" s="26">
        <f t="shared" si="89"/>
        <v>4</v>
      </c>
      <c r="H1136" s="24">
        <f t="shared" si="90"/>
        <v>30023</v>
      </c>
      <c r="I1136" s="13">
        <f t="shared" si="91"/>
        <v>25568.999960214122</v>
      </c>
      <c r="J1136" s="20">
        <f t="shared" si="92"/>
        <v>28.651700019836426</v>
      </c>
      <c r="K1136">
        <f t="shared" si="93"/>
        <v>-1.3439431993817585E-2</v>
      </c>
    </row>
    <row r="1137" spans="1:11">
      <c r="A1137" s="19" t="s">
        <v>51141</v>
      </c>
      <c r="B1137" s="19" t="s">
        <v>51140</v>
      </c>
      <c r="C1137" s="19">
        <v>-3.4453125</v>
      </c>
      <c r="D1137" s="19">
        <v>1572013385.57267</v>
      </c>
      <c r="G1137" s="26">
        <f t="shared" si="89"/>
        <v>4</v>
      </c>
      <c r="H1137" s="24">
        <f t="shared" si="90"/>
        <v>30023</v>
      </c>
      <c r="I1137" s="13">
        <f t="shared" si="91"/>
        <v>25568.9999601237</v>
      </c>
      <c r="J1137" s="20">
        <f t="shared" si="92"/>
        <v>28.677309989929199</v>
      </c>
      <c r="K1137">
        <f t="shared" si="93"/>
        <v>-2.1251931993817585E-2</v>
      </c>
    </row>
    <row r="1138" spans="1:11">
      <c r="A1138" s="19" t="s">
        <v>51141</v>
      </c>
      <c r="B1138" s="19" t="s">
        <v>51140</v>
      </c>
      <c r="C1138" s="19">
        <v>-3.4453125</v>
      </c>
      <c r="D1138" s="19">
        <v>1572013385.5982001</v>
      </c>
      <c r="G1138" s="26">
        <f t="shared" ref="G1138:G1201" si="94">VALUE(A1138)</f>
        <v>4</v>
      </c>
      <c r="H1138" s="24">
        <f t="shared" ref="H1138:H1201" si="95">VALUE(B1138)</f>
        <v>30023</v>
      </c>
      <c r="I1138" s="13">
        <f t="shared" ref="I1138:I1201" si="96">(((C1138/60)/60)/24)+DATE(1970,1,1)</f>
        <v>25568.9999601237</v>
      </c>
      <c r="J1138" s="20">
        <f t="shared" ref="J1138:J1201" si="97">D1138-MIN(D:D)</f>
        <v>28.702840089797974</v>
      </c>
      <c r="K1138">
        <f t="shared" si="93"/>
        <v>-2.1251931993817585E-2</v>
      </c>
    </row>
    <row r="1139" spans="1:11">
      <c r="A1139" s="19" t="s">
        <v>51141</v>
      </c>
      <c r="B1139" s="19" t="s">
        <v>51140</v>
      </c>
      <c r="C1139" s="19">
        <v>-3.4375</v>
      </c>
      <c r="D1139" s="19">
        <v>1572013385.6233201</v>
      </c>
      <c r="G1139" s="26">
        <f t="shared" si="94"/>
        <v>4</v>
      </c>
      <c r="H1139" s="24">
        <f t="shared" si="95"/>
        <v>30023</v>
      </c>
      <c r="I1139" s="13">
        <f t="shared" si="96"/>
        <v>25568.999960214122</v>
      </c>
      <c r="J1139" s="20">
        <f t="shared" si="97"/>
        <v>28.727960109710693</v>
      </c>
      <c r="K1139">
        <f t="shared" si="93"/>
        <v>-1.3439431993817585E-2</v>
      </c>
    </row>
    <row r="1140" spans="1:11">
      <c r="A1140" s="19" t="s">
        <v>51141</v>
      </c>
      <c r="B1140" s="19" t="s">
        <v>51140</v>
      </c>
      <c r="C1140" s="19">
        <v>-3.4296875</v>
      </c>
      <c r="D1140" s="19">
        <v>1572013385.6493001</v>
      </c>
      <c r="G1140" s="26">
        <f t="shared" si="94"/>
        <v>4</v>
      </c>
      <c r="H1140" s="24">
        <f t="shared" si="95"/>
        <v>30023</v>
      </c>
      <c r="I1140" s="13">
        <f t="shared" si="96"/>
        <v>25568.999960304543</v>
      </c>
      <c r="J1140" s="20">
        <f t="shared" si="97"/>
        <v>28.753940105438232</v>
      </c>
      <c r="K1140">
        <f t="shared" si="93"/>
        <v>-5.6269319938175855E-3</v>
      </c>
    </row>
    <row r="1141" spans="1:11">
      <c r="A1141" s="19" t="s">
        <v>51141</v>
      </c>
      <c r="B1141" s="19" t="s">
        <v>51140</v>
      </c>
      <c r="C1141" s="19">
        <v>-3.4296875</v>
      </c>
      <c r="D1141" s="19">
        <v>1572013385.67538</v>
      </c>
      <c r="G1141" s="26">
        <f t="shared" si="94"/>
        <v>4</v>
      </c>
      <c r="H1141" s="24">
        <f t="shared" si="95"/>
        <v>30023</v>
      </c>
      <c r="I1141" s="13">
        <f t="shared" si="96"/>
        <v>25568.999960304543</v>
      </c>
      <c r="J1141" s="20">
        <f t="shared" si="97"/>
        <v>28.780019998550415</v>
      </c>
      <c r="K1141">
        <f t="shared" si="93"/>
        <v>-5.6269319938175855E-3</v>
      </c>
    </row>
    <row r="1142" spans="1:11">
      <c r="A1142" s="19" t="s">
        <v>51141</v>
      </c>
      <c r="B1142" s="19" t="s">
        <v>51140</v>
      </c>
      <c r="C1142" s="19">
        <v>-3.4296875</v>
      </c>
      <c r="D1142" s="19">
        <v>1572013385.7003</v>
      </c>
      <c r="G1142" s="26">
        <f t="shared" si="94"/>
        <v>4</v>
      </c>
      <c r="H1142" s="24">
        <f t="shared" si="95"/>
        <v>30023</v>
      </c>
      <c r="I1142" s="13">
        <f t="shared" si="96"/>
        <v>25568.999960304543</v>
      </c>
      <c r="J1142" s="20">
        <f t="shared" si="97"/>
        <v>28.804939985275269</v>
      </c>
      <c r="K1142">
        <f t="shared" si="93"/>
        <v>-5.6269319938175855E-3</v>
      </c>
    </row>
    <row r="1143" spans="1:11">
      <c r="A1143" s="19" t="s">
        <v>51141</v>
      </c>
      <c r="B1143" s="19" t="s">
        <v>51140</v>
      </c>
      <c r="C1143" s="19">
        <v>-3.4296875</v>
      </c>
      <c r="D1143" s="19">
        <v>1572013385.72505</v>
      </c>
      <c r="G1143" s="26">
        <f t="shared" si="94"/>
        <v>4</v>
      </c>
      <c r="H1143" s="24">
        <f t="shared" si="95"/>
        <v>30023</v>
      </c>
      <c r="I1143" s="13">
        <f t="shared" si="96"/>
        <v>25568.999960304543</v>
      </c>
      <c r="J1143" s="20">
        <f t="shared" si="97"/>
        <v>28.829689979553223</v>
      </c>
      <c r="K1143">
        <f t="shared" si="93"/>
        <v>-5.6269319938175855E-3</v>
      </c>
    </row>
    <row r="1144" spans="1:11">
      <c r="A1144" s="19" t="s">
        <v>51141</v>
      </c>
      <c r="B1144" s="19" t="s">
        <v>51140</v>
      </c>
      <c r="C1144" s="19">
        <v>-3.4296875</v>
      </c>
      <c r="D1144" s="19">
        <v>1572013385.7478299</v>
      </c>
      <c r="G1144" s="26">
        <f t="shared" si="94"/>
        <v>4</v>
      </c>
      <c r="H1144" s="24">
        <f t="shared" si="95"/>
        <v>30023</v>
      </c>
      <c r="I1144" s="13">
        <f t="shared" si="96"/>
        <v>25568.999960304543</v>
      </c>
      <c r="J1144" s="20">
        <f t="shared" si="97"/>
        <v>28.852469921112061</v>
      </c>
      <c r="K1144">
        <f t="shared" si="93"/>
        <v>-5.6269319938175855E-3</v>
      </c>
    </row>
    <row r="1145" spans="1:11">
      <c r="A1145" s="19" t="s">
        <v>51141</v>
      </c>
      <c r="B1145" s="19" t="s">
        <v>51140</v>
      </c>
      <c r="C1145" s="19">
        <v>-3.4375</v>
      </c>
      <c r="D1145" s="19">
        <v>1572013385.7760899</v>
      </c>
      <c r="G1145" s="26">
        <f t="shared" si="94"/>
        <v>4</v>
      </c>
      <c r="H1145" s="24">
        <f t="shared" si="95"/>
        <v>30023</v>
      </c>
      <c r="I1145" s="13">
        <f t="shared" si="96"/>
        <v>25568.999960214122</v>
      </c>
      <c r="J1145" s="20">
        <f t="shared" si="97"/>
        <v>28.880729913711548</v>
      </c>
      <c r="K1145">
        <f t="shared" si="93"/>
        <v>-1.3439431993817585E-2</v>
      </c>
    </row>
    <row r="1146" spans="1:11">
      <c r="A1146" s="19" t="s">
        <v>51141</v>
      </c>
      <c r="B1146" s="19" t="s">
        <v>51140</v>
      </c>
      <c r="C1146" s="19">
        <v>-3.4375</v>
      </c>
      <c r="D1146" s="19">
        <v>1572013385.80196</v>
      </c>
      <c r="G1146" s="26">
        <f t="shared" si="94"/>
        <v>4</v>
      </c>
      <c r="H1146" s="24">
        <f t="shared" si="95"/>
        <v>30023</v>
      </c>
      <c r="I1146" s="13">
        <f t="shared" si="96"/>
        <v>25568.999960214122</v>
      </c>
      <c r="J1146" s="20">
        <f t="shared" si="97"/>
        <v>28.906599998474121</v>
      </c>
      <c r="K1146">
        <f t="shared" si="93"/>
        <v>-1.3439431993817585E-2</v>
      </c>
    </row>
    <row r="1147" spans="1:11">
      <c r="A1147" s="19" t="s">
        <v>51141</v>
      </c>
      <c r="B1147" s="19" t="s">
        <v>51140</v>
      </c>
      <c r="C1147" s="19">
        <v>-3.4375</v>
      </c>
      <c r="D1147" s="19">
        <v>1572013385.82605</v>
      </c>
      <c r="G1147" s="26">
        <f t="shared" si="94"/>
        <v>4</v>
      </c>
      <c r="H1147" s="24">
        <f t="shared" si="95"/>
        <v>30023</v>
      </c>
      <c r="I1147" s="13">
        <f t="shared" si="96"/>
        <v>25568.999960214122</v>
      </c>
      <c r="J1147" s="20">
        <f t="shared" si="97"/>
        <v>28.930690050125122</v>
      </c>
      <c r="K1147">
        <f t="shared" si="93"/>
        <v>-1.3439431993817585E-2</v>
      </c>
    </row>
    <row r="1148" spans="1:11">
      <c r="A1148" s="19" t="s">
        <v>51141</v>
      </c>
      <c r="B1148" s="19" t="s">
        <v>51140</v>
      </c>
      <c r="C1148" s="19">
        <v>-3.4375</v>
      </c>
      <c r="D1148" s="19">
        <v>1572013385.84991</v>
      </c>
      <c r="G1148" s="26">
        <f t="shared" si="94"/>
        <v>4</v>
      </c>
      <c r="H1148" s="24">
        <f t="shared" si="95"/>
        <v>30023</v>
      </c>
      <c r="I1148" s="13">
        <f t="shared" si="96"/>
        <v>25568.999960214122</v>
      </c>
      <c r="J1148" s="20">
        <f t="shared" si="97"/>
        <v>28.95455002784729</v>
      </c>
      <c r="K1148">
        <f t="shared" si="93"/>
        <v>-1.3439431993817585E-2</v>
      </c>
    </row>
    <row r="1149" spans="1:11">
      <c r="A1149" s="19" t="s">
        <v>51141</v>
      </c>
      <c r="B1149" s="19" t="s">
        <v>51140</v>
      </c>
      <c r="C1149" s="19">
        <v>-3.4296875</v>
      </c>
      <c r="D1149" s="19">
        <v>1572013385.87516</v>
      </c>
      <c r="G1149" s="26">
        <f t="shared" si="94"/>
        <v>4</v>
      </c>
      <c r="H1149" s="24">
        <f t="shared" si="95"/>
        <v>30023</v>
      </c>
      <c r="I1149" s="13">
        <f t="shared" si="96"/>
        <v>25568.999960304543</v>
      </c>
      <c r="J1149" s="20">
        <f t="shared" si="97"/>
        <v>28.97979998588562</v>
      </c>
      <c r="K1149">
        <f t="shared" si="93"/>
        <v>-5.6269319938175855E-3</v>
      </c>
    </row>
    <row r="1150" spans="1:11">
      <c r="A1150" s="19" t="s">
        <v>51141</v>
      </c>
      <c r="B1150" s="19" t="s">
        <v>51140</v>
      </c>
      <c r="C1150" s="19">
        <v>-3.4375</v>
      </c>
      <c r="D1150" s="19">
        <v>1572013385.9013901</v>
      </c>
      <c r="G1150" s="26">
        <f t="shared" si="94"/>
        <v>4</v>
      </c>
      <c r="H1150" s="24">
        <f t="shared" si="95"/>
        <v>30023</v>
      </c>
      <c r="I1150" s="13">
        <f t="shared" si="96"/>
        <v>25568.999960214122</v>
      </c>
      <c r="J1150" s="20">
        <f t="shared" si="97"/>
        <v>29.006030082702637</v>
      </c>
      <c r="K1150">
        <f t="shared" si="93"/>
        <v>-1.3439431993817585E-2</v>
      </c>
    </row>
    <row r="1151" spans="1:11">
      <c r="A1151" s="19" t="s">
        <v>51141</v>
      </c>
      <c r="B1151" s="19" t="s">
        <v>51140</v>
      </c>
      <c r="C1151" s="19">
        <v>-3.4375</v>
      </c>
      <c r="D1151" s="19">
        <v>1572013385.9256301</v>
      </c>
      <c r="G1151" s="26">
        <f t="shared" si="94"/>
        <v>4</v>
      </c>
      <c r="H1151" s="24">
        <f t="shared" si="95"/>
        <v>30023</v>
      </c>
      <c r="I1151" s="13">
        <f t="shared" si="96"/>
        <v>25568.999960214122</v>
      </c>
      <c r="J1151" s="20">
        <f t="shared" si="97"/>
        <v>29.030270099639893</v>
      </c>
      <c r="K1151">
        <f t="shared" si="93"/>
        <v>-1.3439431993817585E-2</v>
      </c>
    </row>
    <row r="1152" spans="1:11">
      <c r="A1152" s="19" t="s">
        <v>51141</v>
      </c>
      <c r="B1152" s="19" t="s">
        <v>51140</v>
      </c>
      <c r="C1152" s="19">
        <v>-3.4375</v>
      </c>
      <c r="D1152" s="19">
        <v>1572013385.9491601</v>
      </c>
      <c r="G1152" s="26">
        <f t="shared" si="94"/>
        <v>4</v>
      </c>
      <c r="H1152" s="24">
        <f t="shared" si="95"/>
        <v>30023</v>
      </c>
      <c r="I1152" s="13">
        <f t="shared" si="96"/>
        <v>25568.999960214122</v>
      </c>
      <c r="J1152" s="20">
        <f t="shared" si="97"/>
        <v>29.053800106048584</v>
      </c>
      <c r="K1152">
        <f t="shared" si="93"/>
        <v>-1.3439431993817585E-2</v>
      </c>
    </row>
    <row r="1153" spans="1:11">
      <c r="A1153" s="19" t="s">
        <v>51141</v>
      </c>
      <c r="B1153" s="19" t="s">
        <v>51140</v>
      </c>
      <c r="C1153" s="19">
        <v>-3.4375</v>
      </c>
      <c r="D1153" s="19">
        <v>1572013385.9739599</v>
      </c>
      <c r="G1153" s="26">
        <f t="shared" si="94"/>
        <v>4</v>
      </c>
      <c r="H1153" s="24">
        <f t="shared" si="95"/>
        <v>30023</v>
      </c>
      <c r="I1153" s="13">
        <f t="shared" si="96"/>
        <v>25568.999960214122</v>
      </c>
      <c r="J1153" s="20">
        <f t="shared" si="97"/>
        <v>29.07859992980957</v>
      </c>
      <c r="K1153">
        <f t="shared" si="93"/>
        <v>-1.3439431993817585E-2</v>
      </c>
    </row>
    <row r="1154" spans="1:11">
      <c r="A1154" s="19" t="s">
        <v>51141</v>
      </c>
      <c r="B1154" s="19" t="s">
        <v>51140</v>
      </c>
      <c r="C1154" s="19">
        <v>-3.4296875</v>
      </c>
      <c r="D1154" s="19">
        <v>1572013385.9974301</v>
      </c>
      <c r="G1154" s="26">
        <f t="shared" si="94"/>
        <v>4</v>
      </c>
      <c r="H1154" s="24">
        <f t="shared" si="95"/>
        <v>30023</v>
      </c>
      <c r="I1154" s="13">
        <f t="shared" si="96"/>
        <v>25568.999960304543</v>
      </c>
      <c r="J1154" s="20">
        <f t="shared" si="97"/>
        <v>29.102070093154907</v>
      </c>
      <c r="K1154">
        <f t="shared" si="93"/>
        <v>-5.6269319938175855E-3</v>
      </c>
    </row>
    <row r="1155" spans="1:11">
      <c r="A1155" s="19" t="s">
        <v>51141</v>
      </c>
      <c r="B1155" s="19" t="s">
        <v>51140</v>
      </c>
      <c r="C1155" s="19">
        <v>-3.4375</v>
      </c>
      <c r="D1155" s="19">
        <v>1572013386.02233</v>
      </c>
      <c r="G1155" s="26">
        <f t="shared" si="94"/>
        <v>4</v>
      </c>
      <c r="H1155" s="24">
        <f t="shared" si="95"/>
        <v>30023</v>
      </c>
      <c r="I1155" s="13">
        <f t="shared" si="96"/>
        <v>25568.999960214122</v>
      </c>
      <c r="J1155" s="20">
        <f t="shared" si="97"/>
        <v>29.126970052719116</v>
      </c>
      <c r="K1155">
        <f t="shared" ref="K1155:K1218" si="98">C1155-$L$2</f>
        <v>-1.3439431993817585E-2</v>
      </c>
    </row>
    <row r="1156" spans="1:11">
      <c r="A1156" s="19" t="s">
        <v>51141</v>
      </c>
      <c r="B1156" s="19" t="s">
        <v>51140</v>
      </c>
      <c r="C1156" s="19">
        <v>-3.4375</v>
      </c>
      <c r="D1156" s="19">
        <v>1572013386.04793</v>
      </c>
      <c r="G1156" s="26">
        <f t="shared" si="94"/>
        <v>4</v>
      </c>
      <c r="H1156" s="24">
        <f t="shared" si="95"/>
        <v>30023</v>
      </c>
      <c r="I1156" s="13">
        <f t="shared" si="96"/>
        <v>25568.999960214122</v>
      </c>
      <c r="J1156" s="20">
        <f t="shared" si="97"/>
        <v>29.152570009231567</v>
      </c>
      <c r="K1156">
        <f t="shared" si="98"/>
        <v>-1.3439431993817585E-2</v>
      </c>
    </row>
    <row r="1157" spans="1:11">
      <c r="A1157" s="19" t="s">
        <v>51141</v>
      </c>
      <c r="B1157" s="19" t="s">
        <v>51140</v>
      </c>
      <c r="C1157" s="19">
        <v>-3.4375</v>
      </c>
      <c r="D1157" s="19">
        <v>1572013386.07335</v>
      </c>
      <c r="G1157" s="26">
        <f t="shared" si="94"/>
        <v>4</v>
      </c>
      <c r="H1157" s="24">
        <f t="shared" si="95"/>
        <v>30023</v>
      </c>
      <c r="I1157" s="13">
        <f t="shared" si="96"/>
        <v>25568.999960214122</v>
      </c>
      <c r="J1157" s="20">
        <f t="shared" si="97"/>
        <v>29.177989959716797</v>
      </c>
      <c r="K1157">
        <f t="shared" si="98"/>
        <v>-1.3439431993817585E-2</v>
      </c>
    </row>
    <row r="1158" spans="1:11">
      <c r="A1158" s="19" t="s">
        <v>51141</v>
      </c>
      <c r="B1158" s="19" t="s">
        <v>51140</v>
      </c>
      <c r="C1158" s="19">
        <v>-3.4375</v>
      </c>
      <c r="D1158" s="19">
        <v>1572013386.1007299</v>
      </c>
      <c r="G1158" s="26">
        <f t="shared" si="94"/>
        <v>4</v>
      </c>
      <c r="H1158" s="24">
        <f t="shared" si="95"/>
        <v>30023</v>
      </c>
      <c r="I1158" s="13">
        <f t="shared" si="96"/>
        <v>25568.999960214122</v>
      </c>
      <c r="J1158" s="20">
        <f t="shared" si="97"/>
        <v>29.20536994934082</v>
      </c>
      <c r="K1158">
        <f t="shared" si="98"/>
        <v>-1.3439431993817585E-2</v>
      </c>
    </row>
    <row r="1159" spans="1:11">
      <c r="A1159" s="19" t="s">
        <v>51141</v>
      </c>
      <c r="B1159" s="19" t="s">
        <v>51140</v>
      </c>
      <c r="C1159" s="19">
        <v>-3.4375</v>
      </c>
      <c r="D1159" s="19">
        <v>1572013386.12778</v>
      </c>
      <c r="G1159" s="26">
        <f t="shared" si="94"/>
        <v>4</v>
      </c>
      <c r="H1159" s="24">
        <f t="shared" si="95"/>
        <v>30023</v>
      </c>
      <c r="I1159" s="13">
        <f t="shared" si="96"/>
        <v>25568.999960214122</v>
      </c>
      <c r="J1159" s="20">
        <f t="shared" si="97"/>
        <v>29.232419967651367</v>
      </c>
      <c r="K1159">
        <f t="shared" si="98"/>
        <v>-1.3439431993817585E-2</v>
      </c>
    </row>
    <row r="1160" spans="1:11">
      <c r="A1160" s="19" t="s">
        <v>51141</v>
      </c>
      <c r="B1160" s="19" t="s">
        <v>51140</v>
      </c>
      <c r="C1160" s="19">
        <v>-3.4375</v>
      </c>
      <c r="D1160" s="19">
        <v>1572013386.1561401</v>
      </c>
      <c r="G1160" s="26">
        <f t="shared" si="94"/>
        <v>4</v>
      </c>
      <c r="H1160" s="24">
        <f t="shared" si="95"/>
        <v>30023</v>
      </c>
      <c r="I1160" s="13">
        <f t="shared" si="96"/>
        <v>25568.999960214122</v>
      </c>
      <c r="J1160" s="20">
        <f t="shared" si="97"/>
        <v>29.260780096054077</v>
      </c>
      <c r="K1160">
        <f t="shared" si="98"/>
        <v>-1.3439431993817585E-2</v>
      </c>
    </row>
    <row r="1161" spans="1:11">
      <c r="A1161" s="19" t="s">
        <v>51141</v>
      </c>
      <c r="B1161" s="19" t="s">
        <v>51140</v>
      </c>
      <c r="C1161" s="19">
        <v>-3.4375</v>
      </c>
      <c r="D1161" s="19">
        <v>1572013386.1818199</v>
      </c>
      <c r="G1161" s="26">
        <f t="shared" si="94"/>
        <v>4</v>
      </c>
      <c r="H1161" s="24">
        <f t="shared" si="95"/>
        <v>30023</v>
      </c>
      <c r="I1161" s="13">
        <f t="shared" si="96"/>
        <v>25568.999960214122</v>
      </c>
      <c r="J1161" s="20">
        <f t="shared" si="97"/>
        <v>29.286459922790527</v>
      </c>
      <c r="K1161">
        <f t="shared" si="98"/>
        <v>-1.3439431993817585E-2</v>
      </c>
    </row>
    <row r="1162" spans="1:11">
      <c r="A1162" s="19" t="s">
        <v>51141</v>
      </c>
      <c r="B1162" s="19" t="s">
        <v>51140</v>
      </c>
      <c r="C1162" s="19">
        <v>-3.4375</v>
      </c>
      <c r="D1162" s="19">
        <v>1572013386.20557</v>
      </c>
      <c r="G1162" s="26">
        <f t="shared" si="94"/>
        <v>4</v>
      </c>
      <c r="H1162" s="24">
        <f t="shared" si="95"/>
        <v>30023</v>
      </c>
      <c r="I1162" s="13">
        <f t="shared" si="96"/>
        <v>25568.999960214122</v>
      </c>
      <c r="J1162" s="20">
        <f t="shared" si="97"/>
        <v>29.310209989547729</v>
      </c>
      <c r="K1162">
        <f t="shared" si="98"/>
        <v>-1.3439431993817585E-2</v>
      </c>
    </row>
    <row r="1163" spans="1:11">
      <c r="A1163" s="19" t="s">
        <v>51141</v>
      </c>
      <c r="B1163" s="19" t="s">
        <v>51140</v>
      </c>
      <c r="C1163" s="19">
        <v>-3.4296875</v>
      </c>
      <c r="D1163" s="19">
        <v>1572013386.22595</v>
      </c>
      <c r="G1163" s="26">
        <f t="shared" si="94"/>
        <v>4</v>
      </c>
      <c r="H1163" s="24">
        <f t="shared" si="95"/>
        <v>30023</v>
      </c>
      <c r="I1163" s="13">
        <f t="shared" si="96"/>
        <v>25568.999960304543</v>
      </c>
      <c r="J1163" s="20">
        <f t="shared" si="97"/>
        <v>29.330590009689331</v>
      </c>
      <c r="K1163">
        <f t="shared" si="98"/>
        <v>-5.6269319938175855E-3</v>
      </c>
    </row>
    <row r="1164" spans="1:11">
      <c r="A1164" s="19" t="s">
        <v>51141</v>
      </c>
      <c r="B1164" s="19" t="s">
        <v>51140</v>
      </c>
      <c r="C1164" s="19">
        <v>-3.4296875</v>
      </c>
      <c r="D1164" s="19">
        <v>1572013386.2468801</v>
      </c>
      <c r="G1164" s="26">
        <f t="shared" si="94"/>
        <v>4</v>
      </c>
      <c r="H1164" s="24">
        <f t="shared" si="95"/>
        <v>30023</v>
      </c>
      <c r="I1164" s="13">
        <f t="shared" si="96"/>
        <v>25568.999960304543</v>
      </c>
      <c r="J1164" s="20">
        <f t="shared" si="97"/>
        <v>29.35152006149292</v>
      </c>
      <c r="K1164">
        <f t="shared" si="98"/>
        <v>-5.6269319938175855E-3</v>
      </c>
    </row>
    <row r="1165" spans="1:11">
      <c r="A1165" s="19" t="s">
        <v>51141</v>
      </c>
      <c r="B1165" s="19" t="s">
        <v>51140</v>
      </c>
      <c r="C1165" s="19">
        <v>-3.4296875</v>
      </c>
      <c r="D1165" s="19">
        <v>1572013386.2680299</v>
      </c>
      <c r="G1165" s="26">
        <f t="shared" si="94"/>
        <v>4</v>
      </c>
      <c r="H1165" s="24">
        <f t="shared" si="95"/>
        <v>30023</v>
      </c>
      <c r="I1165" s="13">
        <f t="shared" si="96"/>
        <v>25568.999960304543</v>
      </c>
      <c r="J1165" s="20">
        <f t="shared" si="97"/>
        <v>29.37266993522644</v>
      </c>
      <c r="K1165">
        <f t="shared" si="98"/>
        <v>-5.6269319938175855E-3</v>
      </c>
    </row>
    <row r="1166" spans="1:11">
      <c r="A1166" s="19" t="s">
        <v>51141</v>
      </c>
      <c r="B1166" s="19" t="s">
        <v>51140</v>
      </c>
      <c r="C1166" s="19">
        <v>-3.4296875</v>
      </c>
      <c r="D1166" s="19">
        <v>1572013386.28968</v>
      </c>
      <c r="G1166" s="26">
        <f t="shared" si="94"/>
        <v>4</v>
      </c>
      <c r="H1166" s="24">
        <f t="shared" si="95"/>
        <v>30023</v>
      </c>
      <c r="I1166" s="13">
        <f t="shared" si="96"/>
        <v>25568.999960304543</v>
      </c>
      <c r="J1166" s="20">
        <f t="shared" si="97"/>
        <v>29.394320011138916</v>
      </c>
      <c r="K1166">
        <f t="shared" si="98"/>
        <v>-5.6269319938175855E-3</v>
      </c>
    </row>
    <row r="1167" spans="1:11">
      <c r="A1167" s="19" t="s">
        <v>51141</v>
      </c>
      <c r="B1167" s="19" t="s">
        <v>51140</v>
      </c>
      <c r="C1167" s="19">
        <v>-3.4296875</v>
      </c>
      <c r="D1167" s="19">
        <v>1572013386.3097</v>
      </c>
      <c r="G1167" s="26">
        <f t="shared" si="94"/>
        <v>4</v>
      </c>
      <c r="H1167" s="24">
        <f t="shared" si="95"/>
        <v>30023</v>
      </c>
      <c r="I1167" s="13">
        <f t="shared" si="96"/>
        <v>25568.999960304543</v>
      </c>
      <c r="J1167" s="20">
        <f t="shared" si="97"/>
        <v>29.414340019226074</v>
      </c>
      <c r="K1167">
        <f t="shared" si="98"/>
        <v>-5.6269319938175855E-3</v>
      </c>
    </row>
    <row r="1168" spans="1:11">
      <c r="A1168" s="19" t="s">
        <v>51141</v>
      </c>
      <c r="B1168" s="19" t="s">
        <v>51140</v>
      </c>
      <c r="C1168" s="19">
        <v>-3.4375</v>
      </c>
      <c r="D1168" s="19">
        <v>1572013386.3309</v>
      </c>
      <c r="G1168" s="26">
        <f t="shared" si="94"/>
        <v>4</v>
      </c>
      <c r="H1168" s="24">
        <f t="shared" si="95"/>
        <v>30023</v>
      </c>
      <c r="I1168" s="13">
        <f t="shared" si="96"/>
        <v>25568.999960214122</v>
      </c>
      <c r="J1168" s="20">
        <f t="shared" si="97"/>
        <v>29.435539960861206</v>
      </c>
      <c r="K1168">
        <f t="shared" si="98"/>
        <v>-1.3439431993817585E-2</v>
      </c>
    </row>
    <row r="1169" spans="1:11">
      <c r="A1169" s="19" t="s">
        <v>51141</v>
      </c>
      <c r="B1169" s="19" t="s">
        <v>51140</v>
      </c>
      <c r="C1169" s="19">
        <v>-3.4375</v>
      </c>
      <c r="D1169" s="19">
        <v>1572013386.3534601</v>
      </c>
      <c r="G1169" s="26">
        <f t="shared" si="94"/>
        <v>4</v>
      </c>
      <c r="H1169" s="24">
        <f t="shared" si="95"/>
        <v>30023</v>
      </c>
      <c r="I1169" s="13">
        <f t="shared" si="96"/>
        <v>25568.999960214122</v>
      </c>
      <c r="J1169" s="20">
        <f t="shared" si="97"/>
        <v>29.458100080490112</v>
      </c>
      <c r="K1169">
        <f t="shared" si="98"/>
        <v>-1.3439431993817585E-2</v>
      </c>
    </row>
    <row r="1170" spans="1:11">
      <c r="A1170" s="19" t="s">
        <v>51141</v>
      </c>
      <c r="B1170" s="19" t="s">
        <v>51140</v>
      </c>
      <c r="C1170" s="19">
        <v>-3.4296875</v>
      </c>
      <c r="D1170" s="19">
        <v>1572013386.3758099</v>
      </c>
      <c r="G1170" s="26">
        <f t="shared" si="94"/>
        <v>4</v>
      </c>
      <c r="H1170" s="24">
        <f t="shared" si="95"/>
        <v>30023</v>
      </c>
      <c r="I1170" s="13">
        <f t="shared" si="96"/>
        <v>25568.999960304543</v>
      </c>
      <c r="J1170" s="20">
        <f t="shared" si="97"/>
        <v>29.480449914932251</v>
      </c>
      <c r="K1170">
        <f t="shared" si="98"/>
        <v>-5.6269319938175855E-3</v>
      </c>
    </row>
    <row r="1171" spans="1:11">
      <c r="A1171" s="19" t="s">
        <v>51141</v>
      </c>
      <c r="B1171" s="19" t="s">
        <v>51140</v>
      </c>
      <c r="C1171" s="19">
        <v>-3.4375</v>
      </c>
      <c r="D1171" s="19">
        <v>1572013386.3968201</v>
      </c>
      <c r="G1171" s="26">
        <f t="shared" si="94"/>
        <v>4</v>
      </c>
      <c r="H1171" s="24">
        <f t="shared" si="95"/>
        <v>30023</v>
      </c>
      <c r="I1171" s="13">
        <f t="shared" si="96"/>
        <v>25568.999960214122</v>
      </c>
      <c r="J1171" s="20">
        <f t="shared" si="97"/>
        <v>29.501460075378418</v>
      </c>
      <c r="K1171">
        <f t="shared" si="98"/>
        <v>-1.3439431993817585E-2</v>
      </c>
    </row>
    <row r="1172" spans="1:11">
      <c r="A1172" s="19" t="s">
        <v>51141</v>
      </c>
      <c r="B1172" s="19" t="s">
        <v>51140</v>
      </c>
      <c r="C1172" s="19">
        <v>-3.4375</v>
      </c>
      <c r="D1172" s="19">
        <v>1572013386.4181001</v>
      </c>
      <c r="G1172" s="26">
        <f t="shared" si="94"/>
        <v>4</v>
      </c>
      <c r="H1172" s="24">
        <f t="shared" si="95"/>
        <v>30023</v>
      </c>
      <c r="I1172" s="13">
        <f t="shared" si="96"/>
        <v>25568.999960214122</v>
      </c>
      <c r="J1172" s="20">
        <f t="shared" si="97"/>
        <v>29.522740125656128</v>
      </c>
      <c r="K1172">
        <f t="shared" si="98"/>
        <v>-1.3439431993817585E-2</v>
      </c>
    </row>
    <row r="1173" spans="1:11">
      <c r="A1173" s="19" t="s">
        <v>51141</v>
      </c>
      <c r="B1173" s="19" t="s">
        <v>51140</v>
      </c>
      <c r="C1173" s="19">
        <v>-3.4375</v>
      </c>
      <c r="D1173" s="19">
        <v>1572013386.44977</v>
      </c>
      <c r="G1173" s="26">
        <f t="shared" si="94"/>
        <v>4</v>
      </c>
      <c r="H1173" s="24">
        <f t="shared" si="95"/>
        <v>30023</v>
      </c>
      <c r="I1173" s="13">
        <f t="shared" si="96"/>
        <v>25568.999960214122</v>
      </c>
      <c r="J1173" s="20">
        <f t="shared" si="97"/>
        <v>29.554409980773926</v>
      </c>
      <c r="K1173">
        <f t="shared" si="98"/>
        <v>-1.3439431993817585E-2</v>
      </c>
    </row>
    <row r="1174" spans="1:11">
      <c r="A1174" s="19" t="s">
        <v>51141</v>
      </c>
      <c r="B1174" s="19" t="s">
        <v>51140</v>
      </c>
      <c r="C1174" s="19">
        <v>-3.4296875</v>
      </c>
      <c r="D1174" s="19">
        <v>1572013386.4841399</v>
      </c>
      <c r="G1174" s="26">
        <f t="shared" si="94"/>
        <v>4</v>
      </c>
      <c r="H1174" s="24">
        <f t="shared" si="95"/>
        <v>30023</v>
      </c>
      <c r="I1174" s="13">
        <f t="shared" si="96"/>
        <v>25568.999960304543</v>
      </c>
      <c r="J1174" s="20">
        <f t="shared" si="97"/>
        <v>29.588779926300049</v>
      </c>
      <c r="K1174">
        <f t="shared" si="98"/>
        <v>-5.6269319938175855E-3</v>
      </c>
    </row>
    <row r="1175" spans="1:11">
      <c r="A1175" s="19" t="s">
        <v>51141</v>
      </c>
      <c r="B1175" s="19" t="s">
        <v>51140</v>
      </c>
      <c r="C1175" s="19">
        <v>-3.4375</v>
      </c>
      <c r="D1175" s="19">
        <v>1572013386.51072</v>
      </c>
      <c r="G1175" s="26">
        <f t="shared" si="94"/>
        <v>4</v>
      </c>
      <c r="H1175" s="24">
        <f t="shared" si="95"/>
        <v>30023</v>
      </c>
      <c r="I1175" s="13">
        <f t="shared" si="96"/>
        <v>25568.999960214122</v>
      </c>
      <c r="J1175" s="20">
        <f t="shared" si="97"/>
        <v>29.615360021591187</v>
      </c>
      <c r="K1175">
        <f t="shared" si="98"/>
        <v>-1.3439431993817585E-2</v>
      </c>
    </row>
    <row r="1176" spans="1:11">
      <c r="A1176" s="19" t="s">
        <v>51141</v>
      </c>
      <c r="B1176" s="19" t="s">
        <v>51140</v>
      </c>
      <c r="C1176" s="19">
        <v>-3.4375</v>
      </c>
      <c r="D1176" s="19">
        <v>1572013386.5368099</v>
      </c>
      <c r="G1176" s="26">
        <f t="shared" si="94"/>
        <v>4</v>
      </c>
      <c r="H1176" s="24">
        <f t="shared" si="95"/>
        <v>30023</v>
      </c>
      <c r="I1176" s="13">
        <f t="shared" si="96"/>
        <v>25568.999960214122</v>
      </c>
      <c r="J1176" s="20">
        <f t="shared" si="97"/>
        <v>29.641449928283691</v>
      </c>
      <c r="K1176">
        <f t="shared" si="98"/>
        <v>-1.3439431993817585E-2</v>
      </c>
    </row>
    <row r="1177" spans="1:11">
      <c r="A1177" s="19" t="s">
        <v>51141</v>
      </c>
      <c r="B1177" s="19" t="s">
        <v>51140</v>
      </c>
      <c r="C1177" s="19">
        <v>-3.4375</v>
      </c>
      <c r="D1177" s="19">
        <v>1572013386.5632501</v>
      </c>
      <c r="G1177" s="26">
        <f t="shared" si="94"/>
        <v>4</v>
      </c>
      <c r="H1177" s="24">
        <f t="shared" si="95"/>
        <v>30023</v>
      </c>
      <c r="I1177" s="13">
        <f t="shared" si="96"/>
        <v>25568.999960214122</v>
      </c>
      <c r="J1177" s="20">
        <f t="shared" si="97"/>
        <v>29.667890071868896</v>
      </c>
      <c r="K1177">
        <f t="shared" si="98"/>
        <v>-1.3439431993817585E-2</v>
      </c>
    </row>
    <row r="1178" spans="1:11">
      <c r="A1178" s="19" t="s">
        <v>51141</v>
      </c>
      <c r="B1178" s="19" t="s">
        <v>51140</v>
      </c>
      <c r="C1178" s="19">
        <v>-3.4375</v>
      </c>
      <c r="D1178" s="19">
        <v>1572013386.5915401</v>
      </c>
      <c r="G1178" s="26">
        <f t="shared" si="94"/>
        <v>4</v>
      </c>
      <c r="H1178" s="24">
        <f t="shared" si="95"/>
        <v>30023</v>
      </c>
      <c r="I1178" s="13">
        <f t="shared" si="96"/>
        <v>25568.999960214122</v>
      </c>
      <c r="J1178" s="20">
        <f t="shared" si="97"/>
        <v>29.696180105209351</v>
      </c>
      <c r="K1178">
        <f t="shared" si="98"/>
        <v>-1.3439431993817585E-2</v>
      </c>
    </row>
    <row r="1179" spans="1:11">
      <c r="A1179" s="19" t="s">
        <v>51141</v>
      </c>
      <c r="B1179" s="19" t="s">
        <v>51140</v>
      </c>
      <c r="C1179" s="19">
        <v>-3.4375</v>
      </c>
      <c r="D1179" s="19">
        <v>1572013386.6208601</v>
      </c>
      <c r="G1179" s="26">
        <f t="shared" si="94"/>
        <v>4</v>
      </c>
      <c r="H1179" s="24">
        <f t="shared" si="95"/>
        <v>30023</v>
      </c>
      <c r="I1179" s="13">
        <f t="shared" si="96"/>
        <v>25568.999960214122</v>
      </c>
      <c r="J1179" s="20">
        <f t="shared" si="97"/>
        <v>29.725500106811523</v>
      </c>
      <c r="K1179">
        <f t="shared" si="98"/>
        <v>-1.3439431993817585E-2</v>
      </c>
    </row>
    <row r="1180" spans="1:11">
      <c r="A1180" s="19" t="s">
        <v>51141</v>
      </c>
      <c r="B1180" s="19" t="s">
        <v>51140</v>
      </c>
      <c r="C1180" s="19">
        <v>-3.4375</v>
      </c>
      <c r="D1180" s="19">
        <v>1572013386.6479001</v>
      </c>
      <c r="G1180" s="26">
        <f t="shared" si="94"/>
        <v>4</v>
      </c>
      <c r="H1180" s="24">
        <f t="shared" si="95"/>
        <v>30023</v>
      </c>
      <c r="I1180" s="13">
        <f t="shared" si="96"/>
        <v>25568.999960214122</v>
      </c>
      <c r="J1180" s="20">
        <f t="shared" si="97"/>
        <v>29.752540111541748</v>
      </c>
      <c r="K1180">
        <f t="shared" si="98"/>
        <v>-1.3439431993817585E-2</v>
      </c>
    </row>
    <row r="1181" spans="1:11">
      <c r="A1181" s="19" t="s">
        <v>51141</v>
      </c>
      <c r="B1181" s="19" t="s">
        <v>51140</v>
      </c>
      <c r="C1181" s="19">
        <v>-3.4296875</v>
      </c>
      <c r="D1181" s="19">
        <v>1572013386.6737101</v>
      </c>
      <c r="G1181" s="26">
        <f t="shared" si="94"/>
        <v>4</v>
      </c>
      <c r="H1181" s="24">
        <f t="shared" si="95"/>
        <v>30023</v>
      </c>
      <c r="I1181" s="13">
        <f t="shared" si="96"/>
        <v>25568.999960304543</v>
      </c>
      <c r="J1181" s="20">
        <f t="shared" si="97"/>
        <v>29.778350114822388</v>
      </c>
      <c r="K1181">
        <f t="shared" si="98"/>
        <v>-5.6269319938175855E-3</v>
      </c>
    </row>
    <row r="1182" spans="1:11">
      <c r="A1182" s="19" t="s">
        <v>51141</v>
      </c>
      <c r="B1182" s="19" t="s">
        <v>51140</v>
      </c>
      <c r="C1182" s="19">
        <v>-3.4296875</v>
      </c>
      <c r="D1182" s="19">
        <v>1572013386.69946</v>
      </c>
      <c r="G1182" s="26">
        <f t="shared" si="94"/>
        <v>4</v>
      </c>
      <c r="H1182" s="24">
        <f t="shared" si="95"/>
        <v>30023</v>
      </c>
      <c r="I1182" s="13">
        <f t="shared" si="96"/>
        <v>25568.999960304543</v>
      </c>
      <c r="J1182" s="20">
        <f t="shared" si="97"/>
        <v>29.804100036621094</v>
      </c>
      <c r="K1182">
        <f t="shared" si="98"/>
        <v>-5.6269319938175855E-3</v>
      </c>
    </row>
    <row r="1183" spans="1:11">
      <c r="A1183" s="19" t="s">
        <v>51141</v>
      </c>
      <c r="B1183" s="19" t="s">
        <v>51140</v>
      </c>
      <c r="C1183" s="19">
        <v>-3.4375</v>
      </c>
      <c r="D1183" s="19">
        <v>1572013386.7244899</v>
      </c>
      <c r="G1183" s="26">
        <f t="shared" si="94"/>
        <v>4</v>
      </c>
      <c r="H1183" s="24">
        <f t="shared" si="95"/>
        <v>30023</v>
      </c>
      <c r="I1183" s="13">
        <f t="shared" si="96"/>
        <v>25568.999960214122</v>
      </c>
      <c r="J1183" s="20">
        <f t="shared" si="97"/>
        <v>29.829129934310913</v>
      </c>
      <c r="K1183">
        <f t="shared" si="98"/>
        <v>-1.3439431993817585E-2</v>
      </c>
    </row>
    <row r="1184" spans="1:11">
      <c r="A1184" s="19" t="s">
        <v>51141</v>
      </c>
      <c r="B1184" s="19" t="s">
        <v>51140</v>
      </c>
      <c r="C1184" s="19">
        <v>-3.4375</v>
      </c>
      <c r="D1184" s="19">
        <v>1572013386.7504599</v>
      </c>
      <c r="G1184" s="26">
        <f t="shared" si="94"/>
        <v>4</v>
      </c>
      <c r="H1184" s="24">
        <f t="shared" si="95"/>
        <v>30023</v>
      </c>
      <c r="I1184" s="13">
        <f t="shared" si="96"/>
        <v>25568.999960214122</v>
      </c>
      <c r="J1184" s="20">
        <f t="shared" si="97"/>
        <v>29.85509991645813</v>
      </c>
      <c r="K1184">
        <f t="shared" si="98"/>
        <v>-1.3439431993817585E-2</v>
      </c>
    </row>
    <row r="1185" spans="1:11">
      <c r="A1185" s="19" t="s">
        <v>51141</v>
      </c>
      <c r="B1185" s="19" t="s">
        <v>51140</v>
      </c>
      <c r="C1185" s="19">
        <v>-3.4296875</v>
      </c>
      <c r="D1185" s="19">
        <v>1572013386.7779</v>
      </c>
      <c r="G1185" s="26">
        <f t="shared" si="94"/>
        <v>4</v>
      </c>
      <c r="H1185" s="24">
        <f t="shared" si="95"/>
        <v>30023</v>
      </c>
      <c r="I1185" s="13">
        <f t="shared" si="96"/>
        <v>25568.999960304543</v>
      </c>
      <c r="J1185" s="20">
        <f t="shared" si="97"/>
        <v>29.882539987564087</v>
      </c>
      <c r="K1185">
        <f t="shared" si="98"/>
        <v>-5.6269319938175855E-3</v>
      </c>
    </row>
    <row r="1186" spans="1:11">
      <c r="A1186" s="19" t="s">
        <v>51141</v>
      </c>
      <c r="B1186" s="19" t="s">
        <v>51140</v>
      </c>
      <c r="C1186" s="19">
        <v>-3.4375</v>
      </c>
      <c r="D1186" s="19">
        <v>1572013386.8046</v>
      </c>
      <c r="G1186" s="26">
        <f t="shared" si="94"/>
        <v>4</v>
      </c>
      <c r="H1186" s="24">
        <f t="shared" si="95"/>
        <v>30023</v>
      </c>
      <c r="I1186" s="13">
        <f t="shared" si="96"/>
        <v>25568.999960214122</v>
      </c>
      <c r="J1186" s="20">
        <f t="shared" si="97"/>
        <v>29.909240007400513</v>
      </c>
      <c r="K1186">
        <f t="shared" si="98"/>
        <v>-1.3439431993817585E-2</v>
      </c>
    </row>
    <row r="1187" spans="1:11">
      <c r="A1187" s="19" t="s">
        <v>51141</v>
      </c>
      <c r="B1187" s="19" t="s">
        <v>51140</v>
      </c>
      <c r="C1187" s="19">
        <v>-3.4296875</v>
      </c>
      <c r="D1187" s="19">
        <v>1572013386.82722</v>
      </c>
      <c r="G1187" s="26">
        <f t="shared" si="94"/>
        <v>4</v>
      </c>
      <c r="H1187" s="24">
        <f t="shared" si="95"/>
        <v>30023</v>
      </c>
      <c r="I1187" s="13">
        <f t="shared" si="96"/>
        <v>25568.999960304543</v>
      </c>
      <c r="J1187" s="20">
        <f t="shared" si="97"/>
        <v>29.931859970092773</v>
      </c>
      <c r="K1187">
        <f t="shared" si="98"/>
        <v>-5.6269319938175855E-3</v>
      </c>
    </row>
    <row r="1188" spans="1:11">
      <c r="A1188" s="19" t="s">
        <v>51141</v>
      </c>
      <c r="B1188" s="19" t="s">
        <v>51140</v>
      </c>
      <c r="C1188" s="19">
        <v>-3.4375</v>
      </c>
      <c r="D1188" s="19">
        <v>1572013386.8529</v>
      </c>
      <c r="G1188" s="26">
        <f t="shared" si="94"/>
        <v>4</v>
      </c>
      <c r="H1188" s="24">
        <f t="shared" si="95"/>
        <v>30023</v>
      </c>
      <c r="I1188" s="13">
        <f t="shared" si="96"/>
        <v>25568.999960214122</v>
      </c>
      <c r="J1188" s="20">
        <f t="shared" si="97"/>
        <v>29.957540035247803</v>
      </c>
      <c r="K1188">
        <f t="shared" si="98"/>
        <v>-1.3439431993817585E-2</v>
      </c>
    </row>
    <row r="1189" spans="1:11">
      <c r="A1189" s="19" t="s">
        <v>51141</v>
      </c>
      <c r="B1189" s="19" t="s">
        <v>51140</v>
      </c>
      <c r="C1189" s="19">
        <v>-3.4375</v>
      </c>
      <c r="D1189" s="19">
        <v>1572013386.8750601</v>
      </c>
      <c r="G1189" s="26">
        <f t="shared" si="94"/>
        <v>4</v>
      </c>
      <c r="H1189" s="24">
        <f t="shared" si="95"/>
        <v>30023</v>
      </c>
      <c r="I1189" s="13">
        <f t="shared" si="96"/>
        <v>25568.999960214122</v>
      </c>
      <c r="J1189" s="20">
        <f t="shared" si="97"/>
        <v>29.979700088500977</v>
      </c>
      <c r="K1189">
        <f t="shared" si="98"/>
        <v>-1.3439431993817585E-2</v>
      </c>
    </row>
    <row r="1190" spans="1:11">
      <c r="A1190" s="19" t="s">
        <v>51141</v>
      </c>
      <c r="B1190" s="19" t="s">
        <v>51140</v>
      </c>
      <c r="C1190" s="19">
        <v>-3.4375</v>
      </c>
      <c r="D1190" s="19">
        <v>1572013386.8993101</v>
      </c>
      <c r="G1190" s="26">
        <f t="shared" si="94"/>
        <v>4</v>
      </c>
      <c r="H1190" s="24">
        <f t="shared" si="95"/>
        <v>30023</v>
      </c>
      <c r="I1190" s="13">
        <f t="shared" si="96"/>
        <v>25568.999960214122</v>
      </c>
      <c r="J1190" s="20">
        <f t="shared" si="97"/>
        <v>30.003950119018555</v>
      </c>
      <c r="K1190">
        <f t="shared" si="98"/>
        <v>-1.3439431993817585E-2</v>
      </c>
    </row>
    <row r="1191" spans="1:11">
      <c r="A1191" s="19" t="s">
        <v>51141</v>
      </c>
      <c r="B1191" s="19" t="s">
        <v>51140</v>
      </c>
      <c r="C1191" s="19">
        <v>-3.4375</v>
      </c>
      <c r="D1191" s="19">
        <v>1572013386.92381</v>
      </c>
      <c r="G1191" s="26">
        <f t="shared" si="94"/>
        <v>4</v>
      </c>
      <c r="H1191" s="24">
        <f t="shared" si="95"/>
        <v>30023</v>
      </c>
      <c r="I1191" s="13">
        <f t="shared" si="96"/>
        <v>25568.999960214122</v>
      </c>
      <c r="J1191" s="20">
        <f t="shared" si="97"/>
        <v>30.028450012207031</v>
      </c>
      <c r="K1191">
        <f t="shared" si="98"/>
        <v>-1.3439431993817585E-2</v>
      </c>
    </row>
    <row r="1192" spans="1:11">
      <c r="A1192" s="19" t="s">
        <v>51141</v>
      </c>
      <c r="B1192" s="19" t="s">
        <v>51140</v>
      </c>
      <c r="C1192" s="19">
        <v>-3.4375</v>
      </c>
      <c r="D1192" s="19">
        <v>1572013386.9470799</v>
      </c>
      <c r="G1192" s="26">
        <f t="shared" si="94"/>
        <v>4</v>
      </c>
      <c r="H1192" s="24">
        <f t="shared" si="95"/>
        <v>30023</v>
      </c>
      <c r="I1192" s="13">
        <f t="shared" si="96"/>
        <v>25568.999960214122</v>
      </c>
      <c r="J1192" s="20">
        <f t="shared" si="97"/>
        <v>30.051719903945923</v>
      </c>
      <c r="K1192">
        <f t="shared" si="98"/>
        <v>-1.3439431993817585E-2</v>
      </c>
    </row>
    <row r="1193" spans="1:11">
      <c r="A1193" s="19" t="s">
        <v>51141</v>
      </c>
      <c r="B1193" s="19" t="s">
        <v>51140</v>
      </c>
      <c r="C1193" s="19">
        <v>-3.4296875</v>
      </c>
      <c r="D1193" s="19">
        <v>1572013386.97245</v>
      </c>
      <c r="G1193" s="26">
        <f t="shared" si="94"/>
        <v>4</v>
      </c>
      <c r="H1193" s="24">
        <f t="shared" si="95"/>
        <v>30023</v>
      </c>
      <c r="I1193" s="13">
        <f t="shared" si="96"/>
        <v>25568.999960304543</v>
      </c>
      <c r="J1193" s="20">
        <f t="shared" si="97"/>
        <v>30.07709002494812</v>
      </c>
      <c r="K1193">
        <f t="shared" si="98"/>
        <v>-5.6269319938175855E-3</v>
      </c>
    </row>
    <row r="1194" spans="1:11">
      <c r="A1194" s="19" t="s">
        <v>51141</v>
      </c>
      <c r="B1194" s="19" t="s">
        <v>51140</v>
      </c>
      <c r="C1194" s="19">
        <v>-3.4375</v>
      </c>
      <c r="D1194" s="19">
        <v>1572013386.99576</v>
      </c>
      <c r="G1194" s="26">
        <f t="shared" si="94"/>
        <v>4</v>
      </c>
      <c r="H1194" s="24">
        <f t="shared" si="95"/>
        <v>30023</v>
      </c>
      <c r="I1194" s="13">
        <f t="shared" si="96"/>
        <v>25568.999960214122</v>
      </c>
      <c r="J1194" s="20">
        <f t="shared" si="97"/>
        <v>30.100399971008301</v>
      </c>
      <c r="K1194">
        <f t="shared" si="98"/>
        <v>-1.3439431993817585E-2</v>
      </c>
    </row>
    <row r="1195" spans="1:11">
      <c r="A1195" s="19" t="s">
        <v>51141</v>
      </c>
      <c r="B1195" s="19" t="s">
        <v>51140</v>
      </c>
      <c r="C1195" s="19">
        <v>-3.4375</v>
      </c>
      <c r="D1195" s="19">
        <v>1572013387.0204599</v>
      </c>
      <c r="G1195" s="26">
        <f t="shared" si="94"/>
        <v>4</v>
      </c>
      <c r="H1195" s="24">
        <f t="shared" si="95"/>
        <v>30023</v>
      </c>
      <c r="I1195" s="13">
        <f t="shared" si="96"/>
        <v>25568.999960214122</v>
      </c>
      <c r="J1195" s="20">
        <f t="shared" si="97"/>
        <v>30.125099897384644</v>
      </c>
      <c r="K1195">
        <f t="shared" si="98"/>
        <v>-1.3439431993817585E-2</v>
      </c>
    </row>
    <row r="1196" spans="1:11">
      <c r="A1196" s="19" t="s">
        <v>51141</v>
      </c>
      <c r="B1196" s="19" t="s">
        <v>51140</v>
      </c>
      <c r="C1196" s="19">
        <v>-3.4375</v>
      </c>
      <c r="D1196" s="19">
        <v>1572013387.0429201</v>
      </c>
      <c r="G1196" s="26">
        <f t="shared" si="94"/>
        <v>4</v>
      </c>
      <c r="H1196" s="24">
        <f t="shared" si="95"/>
        <v>30023</v>
      </c>
      <c r="I1196" s="13">
        <f t="shared" si="96"/>
        <v>25568.999960214122</v>
      </c>
      <c r="J1196" s="20">
        <f t="shared" si="97"/>
        <v>30.147560119628906</v>
      </c>
      <c r="K1196">
        <f t="shared" si="98"/>
        <v>-1.3439431993817585E-2</v>
      </c>
    </row>
    <row r="1197" spans="1:11">
      <c r="A1197" s="19" t="s">
        <v>51141</v>
      </c>
      <c r="B1197" s="19" t="s">
        <v>51140</v>
      </c>
      <c r="C1197" s="19">
        <v>-3.4296875</v>
      </c>
      <c r="D1197" s="19">
        <v>1572013387.0673699</v>
      </c>
      <c r="G1197" s="26">
        <f t="shared" si="94"/>
        <v>4</v>
      </c>
      <c r="H1197" s="24">
        <f t="shared" si="95"/>
        <v>30023</v>
      </c>
      <c r="I1197" s="13">
        <f t="shared" si="96"/>
        <v>25568.999960304543</v>
      </c>
      <c r="J1197" s="20">
        <f t="shared" si="97"/>
        <v>30.172009944915771</v>
      </c>
      <c r="K1197">
        <f t="shared" si="98"/>
        <v>-5.6269319938175855E-3</v>
      </c>
    </row>
    <row r="1198" spans="1:11">
      <c r="A1198" s="19" t="s">
        <v>51141</v>
      </c>
      <c r="B1198" s="19" t="s">
        <v>51140</v>
      </c>
      <c r="C1198" s="19">
        <v>-3.4296875</v>
      </c>
      <c r="D1198" s="19">
        <v>1572013387.0918801</v>
      </c>
      <c r="G1198" s="26">
        <f t="shared" si="94"/>
        <v>4</v>
      </c>
      <c r="H1198" s="24">
        <f t="shared" si="95"/>
        <v>30023</v>
      </c>
      <c r="I1198" s="13">
        <f t="shared" si="96"/>
        <v>25568.999960304543</v>
      </c>
      <c r="J1198" s="20">
        <f t="shared" si="97"/>
        <v>30.196520090103149</v>
      </c>
      <c r="K1198">
        <f t="shared" si="98"/>
        <v>-5.6269319938175855E-3</v>
      </c>
    </row>
    <row r="1199" spans="1:11">
      <c r="A1199" s="19" t="s">
        <v>51141</v>
      </c>
      <c r="B1199" s="19" t="s">
        <v>51140</v>
      </c>
      <c r="C1199" s="19">
        <v>-3.4375</v>
      </c>
      <c r="D1199" s="19">
        <v>1572013387.1242001</v>
      </c>
      <c r="G1199" s="26">
        <f t="shared" si="94"/>
        <v>4</v>
      </c>
      <c r="H1199" s="24">
        <f t="shared" si="95"/>
        <v>30023</v>
      </c>
      <c r="I1199" s="13">
        <f t="shared" si="96"/>
        <v>25568.999960214122</v>
      </c>
      <c r="J1199" s="20">
        <f t="shared" si="97"/>
        <v>30.228840112686157</v>
      </c>
      <c r="K1199">
        <f t="shared" si="98"/>
        <v>-1.3439431993817585E-2</v>
      </c>
    </row>
    <row r="1200" spans="1:11">
      <c r="A1200" s="19" t="s">
        <v>51141</v>
      </c>
      <c r="B1200" s="19" t="s">
        <v>51140</v>
      </c>
      <c r="C1200" s="19">
        <v>-3.4375</v>
      </c>
      <c r="D1200" s="19">
        <v>1572013387.15363</v>
      </c>
      <c r="G1200" s="26">
        <f t="shared" si="94"/>
        <v>4</v>
      </c>
      <c r="H1200" s="24">
        <f t="shared" si="95"/>
        <v>30023</v>
      </c>
      <c r="I1200" s="13">
        <f t="shared" si="96"/>
        <v>25568.999960214122</v>
      </c>
      <c r="J1200" s="20">
        <f t="shared" si="97"/>
        <v>30.258270025253296</v>
      </c>
      <c r="K1200">
        <f t="shared" si="98"/>
        <v>-1.3439431993817585E-2</v>
      </c>
    </row>
    <row r="1201" spans="1:11">
      <c r="A1201" s="19" t="s">
        <v>51141</v>
      </c>
      <c r="B1201" s="19" t="s">
        <v>51140</v>
      </c>
      <c r="C1201" s="19">
        <v>-3.4296875</v>
      </c>
      <c r="D1201" s="19">
        <v>1572013387.1793499</v>
      </c>
      <c r="G1201" s="26">
        <f t="shared" si="94"/>
        <v>4</v>
      </c>
      <c r="H1201" s="24">
        <f t="shared" si="95"/>
        <v>30023</v>
      </c>
      <c r="I1201" s="13">
        <f t="shared" si="96"/>
        <v>25568.999960304543</v>
      </c>
      <c r="J1201" s="20">
        <f t="shared" si="97"/>
        <v>30.283989906311035</v>
      </c>
      <c r="K1201">
        <f t="shared" si="98"/>
        <v>-5.6269319938175855E-3</v>
      </c>
    </row>
    <row r="1202" spans="1:11">
      <c r="A1202" s="19" t="s">
        <v>51141</v>
      </c>
      <c r="B1202" s="19" t="s">
        <v>51140</v>
      </c>
      <c r="C1202" s="19">
        <v>-3.4375</v>
      </c>
      <c r="D1202" s="19">
        <v>1572013387.2048299</v>
      </c>
      <c r="G1202" s="26">
        <f t="shared" ref="G1202:G1265" si="99">VALUE(A1202)</f>
        <v>4</v>
      </c>
      <c r="H1202" s="24">
        <f t="shared" ref="H1202:H1265" si="100">VALUE(B1202)</f>
        <v>30023</v>
      </c>
      <c r="I1202" s="13">
        <f t="shared" ref="I1202:I1265" si="101">(((C1202/60)/60)/24)+DATE(1970,1,1)</f>
        <v>25568.999960214122</v>
      </c>
      <c r="J1202" s="20">
        <f t="shared" ref="J1202:J1265" si="102">D1202-MIN(D:D)</f>
        <v>30.309469938278198</v>
      </c>
      <c r="K1202">
        <f t="shared" si="98"/>
        <v>-1.3439431993817585E-2</v>
      </c>
    </row>
    <row r="1203" spans="1:11">
      <c r="A1203" s="19" t="s">
        <v>51141</v>
      </c>
      <c r="B1203" s="19" t="s">
        <v>51140</v>
      </c>
      <c r="C1203" s="19">
        <v>-3.4296875</v>
      </c>
      <c r="D1203" s="19">
        <v>1572013387.2302999</v>
      </c>
      <c r="G1203" s="26">
        <f t="shared" si="99"/>
        <v>4</v>
      </c>
      <c r="H1203" s="24">
        <f t="shared" si="100"/>
        <v>30023</v>
      </c>
      <c r="I1203" s="13">
        <f t="shared" si="101"/>
        <v>25568.999960304543</v>
      </c>
      <c r="J1203" s="20">
        <f t="shared" si="102"/>
        <v>30.334939956665039</v>
      </c>
      <c r="K1203">
        <f t="shared" si="98"/>
        <v>-5.6269319938175855E-3</v>
      </c>
    </row>
    <row r="1204" spans="1:11">
      <c r="A1204" s="19" t="s">
        <v>51141</v>
      </c>
      <c r="B1204" s="19" t="s">
        <v>51140</v>
      </c>
      <c r="C1204" s="19">
        <v>-3.4296875</v>
      </c>
      <c r="D1204" s="19">
        <v>1572013387.2551701</v>
      </c>
      <c r="G1204" s="26">
        <f t="shared" si="99"/>
        <v>4</v>
      </c>
      <c r="H1204" s="24">
        <f t="shared" si="100"/>
        <v>30023</v>
      </c>
      <c r="I1204" s="13">
        <f t="shared" si="101"/>
        <v>25568.999960304543</v>
      </c>
      <c r="J1204" s="20">
        <f t="shared" si="102"/>
        <v>30.35981011390686</v>
      </c>
      <c r="K1204">
        <f t="shared" si="98"/>
        <v>-5.6269319938175855E-3</v>
      </c>
    </row>
    <row r="1205" spans="1:11">
      <c r="A1205" s="19" t="s">
        <v>51141</v>
      </c>
      <c r="B1205" s="19" t="s">
        <v>51140</v>
      </c>
      <c r="C1205" s="19">
        <v>-3.4296875</v>
      </c>
      <c r="D1205" s="19">
        <v>1572013387.28109</v>
      </c>
      <c r="G1205" s="26">
        <f t="shared" si="99"/>
        <v>4</v>
      </c>
      <c r="H1205" s="24">
        <f t="shared" si="100"/>
        <v>30023</v>
      </c>
      <c r="I1205" s="13">
        <f t="shared" si="101"/>
        <v>25568.999960304543</v>
      </c>
      <c r="J1205" s="20">
        <f t="shared" si="102"/>
        <v>30.385730028152466</v>
      </c>
      <c r="K1205">
        <f t="shared" si="98"/>
        <v>-5.6269319938175855E-3</v>
      </c>
    </row>
    <row r="1206" spans="1:11">
      <c r="A1206" s="19" t="s">
        <v>51141</v>
      </c>
      <c r="B1206" s="19" t="s">
        <v>51140</v>
      </c>
      <c r="C1206" s="19">
        <v>-3.4296875</v>
      </c>
      <c r="D1206" s="19">
        <v>1572013387.30619</v>
      </c>
      <c r="G1206" s="26">
        <f t="shared" si="99"/>
        <v>4</v>
      </c>
      <c r="H1206" s="24">
        <f t="shared" si="100"/>
        <v>30023</v>
      </c>
      <c r="I1206" s="13">
        <f t="shared" si="101"/>
        <v>25568.999960304543</v>
      </c>
      <c r="J1206" s="20">
        <f t="shared" si="102"/>
        <v>30.410830020904541</v>
      </c>
      <c r="K1206">
        <f t="shared" si="98"/>
        <v>-5.6269319938175855E-3</v>
      </c>
    </row>
    <row r="1207" spans="1:11">
      <c r="A1207" s="19" t="s">
        <v>51141</v>
      </c>
      <c r="B1207" s="19" t="s">
        <v>51140</v>
      </c>
      <c r="C1207" s="19">
        <v>-3.4296875</v>
      </c>
      <c r="D1207" s="19">
        <v>1572013387.3321099</v>
      </c>
      <c r="G1207" s="26">
        <f t="shared" si="99"/>
        <v>4</v>
      </c>
      <c r="H1207" s="24">
        <f t="shared" si="100"/>
        <v>30023</v>
      </c>
      <c r="I1207" s="13">
        <f t="shared" si="101"/>
        <v>25568.999960304543</v>
      </c>
      <c r="J1207" s="20">
        <f t="shared" si="102"/>
        <v>30.436749935150146</v>
      </c>
      <c r="K1207">
        <f t="shared" si="98"/>
        <v>-5.6269319938175855E-3</v>
      </c>
    </row>
    <row r="1208" spans="1:11">
      <c r="A1208" s="19" t="s">
        <v>51141</v>
      </c>
      <c r="B1208" s="19" t="s">
        <v>51140</v>
      </c>
      <c r="C1208" s="19">
        <v>-3.4296875</v>
      </c>
      <c r="D1208" s="19">
        <v>1572013387.3571401</v>
      </c>
      <c r="G1208" s="26">
        <f t="shared" si="99"/>
        <v>4</v>
      </c>
      <c r="H1208" s="24">
        <f t="shared" si="100"/>
        <v>30023</v>
      </c>
      <c r="I1208" s="13">
        <f t="shared" si="101"/>
        <v>25568.999960304543</v>
      </c>
      <c r="J1208" s="20">
        <f t="shared" si="102"/>
        <v>30.461780071258545</v>
      </c>
      <c r="K1208">
        <f t="shared" si="98"/>
        <v>-5.6269319938175855E-3</v>
      </c>
    </row>
    <row r="1209" spans="1:11">
      <c r="A1209" s="19" t="s">
        <v>51141</v>
      </c>
      <c r="B1209" s="19" t="s">
        <v>51140</v>
      </c>
      <c r="C1209" s="19">
        <v>-3.4296875</v>
      </c>
      <c r="D1209" s="19">
        <v>1572013387.3829899</v>
      </c>
      <c r="G1209" s="26">
        <f t="shared" si="99"/>
        <v>4</v>
      </c>
      <c r="H1209" s="24">
        <f t="shared" si="100"/>
        <v>30023</v>
      </c>
      <c r="I1209" s="13">
        <f t="shared" si="101"/>
        <v>25568.999960304543</v>
      </c>
      <c r="J1209" s="20">
        <f t="shared" si="102"/>
        <v>30.487629890441895</v>
      </c>
      <c r="K1209">
        <f t="shared" si="98"/>
        <v>-5.6269319938175855E-3</v>
      </c>
    </row>
    <row r="1210" spans="1:11">
      <c r="A1210" s="19" t="s">
        <v>51141</v>
      </c>
      <c r="B1210" s="19" t="s">
        <v>51140</v>
      </c>
      <c r="C1210" s="19">
        <v>-3.4296875</v>
      </c>
      <c r="D1210" s="19">
        <v>1572013387.4093399</v>
      </c>
      <c r="G1210" s="26">
        <f t="shared" si="99"/>
        <v>4</v>
      </c>
      <c r="H1210" s="24">
        <f t="shared" si="100"/>
        <v>30023</v>
      </c>
      <c r="I1210" s="13">
        <f t="shared" si="101"/>
        <v>25568.999960304543</v>
      </c>
      <c r="J1210" s="20">
        <f t="shared" si="102"/>
        <v>30.513979911804199</v>
      </c>
      <c r="K1210">
        <f t="shared" si="98"/>
        <v>-5.6269319938175855E-3</v>
      </c>
    </row>
    <row r="1211" spans="1:11">
      <c r="A1211" s="19" t="s">
        <v>51141</v>
      </c>
      <c r="B1211" s="19" t="s">
        <v>51140</v>
      </c>
      <c r="C1211" s="19">
        <v>-3.4296875</v>
      </c>
      <c r="D1211" s="19">
        <v>1572013387.4354</v>
      </c>
      <c r="G1211" s="26">
        <f t="shared" si="99"/>
        <v>4</v>
      </c>
      <c r="H1211" s="24">
        <f t="shared" si="100"/>
        <v>30023</v>
      </c>
      <c r="I1211" s="13">
        <f t="shared" si="101"/>
        <v>25568.999960304543</v>
      </c>
      <c r="J1211" s="20">
        <f t="shared" si="102"/>
        <v>30.540040016174316</v>
      </c>
      <c r="K1211">
        <f t="shared" si="98"/>
        <v>-5.6269319938175855E-3</v>
      </c>
    </row>
    <row r="1212" spans="1:11">
      <c r="A1212" s="19" t="s">
        <v>51141</v>
      </c>
      <c r="B1212" s="19" t="s">
        <v>51140</v>
      </c>
      <c r="C1212" s="19">
        <v>-3.4375</v>
      </c>
      <c r="D1212" s="19">
        <v>1572013387.4612</v>
      </c>
      <c r="G1212" s="26">
        <f t="shared" si="99"/>
        <v>4</v>
      </c>
      <c r="H1212" s="24">
        <f t="shared" si="100"/>
        <v>30023</v>
      </c>
      <c r="I1212" s="13">
        <f t="shared" si="101"/>
        <v>25568.999960214122</v>
      </c>
      <c r="J1212" s="20">
        <f t="shared" si="102"/>
        <v>30.565840005874634</v>
      </c>
      <c r="K1212">
        <f t="shared" si="98"/>
        <v>-1.3439431993817585E-2</v>
      </c>
    </row>
    <row r="1213" spans="1:11">
      <c r="A1213" s="19" t="s">
        <v>51141</v>
      </c>
      <c r="B1213" s="19" t="s">
        <v>51140</v>
      </c>
      <c r="C1213" s="19">
        <v>-3.4296875</v>
      </c>
      <c r="D1213" s="19">
        <v>1572013387.4862299</v>
      </c>
      <c r="G1213" s="26">
        <f t="shared" si="99"/>
        <v>4</v>
      </c>
      <c r="H1213" s="24">
        <f t="shared" si="100"/>
        <v>30023</v>
      </c>
      <c r="I1213" s="13">
        <f t="shared" si="101"/>
        <v>25568.999960304543</v>
      </c>
      <c r="J1213" s="20">
        <f t="shared" si="102"/>
        <v>30.590869903564453</v>
      </c>
      <c r="K1213">
        <f t="shared" si="98"/>
        <v>-5.6269319938175855E-3</v>
      </c>
    </row>
    <row r="1214" spans="1:11">
      <c r="A1214" s="19" t="s">
        <v>51141</v>
      </c>
      <c r="B1214" s="19" t="s">
        <v>51140</v>
      </c>
      <c r="C1214" s="19">
        <v>-3.4296875</v>
      </c>
      <c r="D1214" s="19">
        <v>1572013387.5127399</v>
      </c>
      <c r="G1214" s="26">
        <f t="shared" si="99"/>
        <v>4</v>
      </c>
      <c r="H1214" s="24">
        <f t="shared" si="100"/>
        <v>30023</v>
      </c>
      <c r="I1214" s="13">
        <f t="shared" si="101"/>
        <v>25568.999960304543</v>
      </c>
      <c r="J1214" s="20">
        <f t="shared" si="102"/>
        <v>30.617379903793335</v>
      </c>
      <c r="K1214">
        <f t="shared" si="98"/>
        <v>-5.6269319938175855E-3</v>
      </c>
    </row>
    <row r="1215" spans="1:11">
      <c r="A1215" s="19" t="s">
        <v>51141</v>
      </c>
      <c r="B1215" s="19" t="s">
        <v>51140</v>
      </c>
      <c r="C1215" s="19">
        <v>-3.4296875</v>
      </c>
      <c r="D1215" s="19">
        <v>1572013387.5376201</v>
      </c>
      <c r="G1215" s="26">
        <f t="shared" si="99"/>
        <v>4</v>
      </c>
      <c r="H1215" s="24">
        <f t="shared" si="100"/>
        <v>30023</v>
      </c>
      <c r="I1215" s="13">
        <f t="shared" si="101"/>
        <v>25568.999960304543</v>
      </c>
      <c r="J1215" s="20">
        <f t="shared" si="102"/>
        <v>30.642260074615479</v>
      </c>
      <c r="K1215">
        <f t="shared" si="98"/>
        <v>-5.6269319938175855E-3</v>
      </c>
    </row>
    <row r="1216" spans="1:11">
      <c r="A1216" s="19" t="s">
        <v>51141</v>
      </c>
      <c r="B1216" s="19" t="s">
        <v>51140</v>
      </c>
      <c r="C1216" s="19">
        <v>-3.4296875</v>
      </c>
      <c r="D1216" s="19">
        <v>1572013387.5628901</v>
      </c>
      <c r="G1216" s="26">
        <f t="shared" si="99"/>
        <v>4</v>
      </c>
      <c r="H1216" s="24">
        <f t="shared" si="100"/>
        <v>30023</v>
      </c>
      <c r="I1216" s="13">
        <f t="shared" si="101"/>
        <v>25568.999960304543</v>
      </c>
      <c r="J1216" s="20">
        <f t="shared" si="102"/>
        <v>30.667530059814453</v>
      </c>
      <c r="K1216">
        <f t="shared" si="98"/>
        <v>-5.6269319938175855E-3</v>
      </c>
    </row>
    <row r="1217" spans="1:11">
      <c r="A1217" s="19" t="s">
        <v>51141</v>
      </c>
      <c r="B1217" s="19" t="s">
        <v>51140</v>
      </c>
      <c r="C1217" s="19">
        <v>-3.4296875</v>
      </c>
      <c r="D1217" s="19">
        <v>1572013387.58816</v>
      </c>
      <c r="G1217" s="26">
        <f t="shared" si="99"/>
        <v>4</v>
      </c>
      <c r="H1217" s="24">
        <f t="shared" si="100"/>
        <v>30023</v>
      </c>
      <c r="I1217" s="13">
        <f t="shared" si="101"/>
        <v>25568.999960304543</v>
      </c>
      <c r="J1217" s="20">
        <f t="shared" si="102"/>
        <v>30.692800045013428</v>
      </c>
      <c r="K1217">
        <f t="shared" si="98"/>
        <v>-5.6269319938175855E-3</v>
      </c>
    </row>
    <row r="1218" spans="1:11">
      <c r="A1218" s="19" t="s">
        <v>51141</v>
      </c>
      <c r="B1218" s="19" t="s">
        <v>51140</v>
      </c>
      <c r="C1218" s="19">
        <v>-3.4375</v>
      </c>
      <c r="D1218" s="19">
        <v>1572013387.6113801</v>
      </c>
      <c r="G1218" s="26">
        <f t="shared" si="99"/>
        <v>4</v>
      </c>
      <c r="H1218" s="24">
        <f t="shared" si="100"/>
        <v>30023</v>
      </c>
      <c r="I1218" s="13">
        <f t="shared" si="101"/>
        <v>25568.999960214122</v>
      </c>
      <c r="J1218" s="20">
        <f t="shared" si="102"/>
        <v>30.716020107269287</v>
      </c>
      <c r="K1218">
        <f t="shared" si="98"/>
        <v>-1.3439431993817585E-2</v>
      </c>
    </row>
    <row r="1219" spans="1:11">
      <c r="A1219" s="19" t="s">
        <v>51141</v>
      </c>
      <c r="B1219" s="19" t="s">
        <v>51140</v>
      </c>
      <c r="C1219" s="19">
        <v>-3.4296875</v>
      </c>
      <c r="D1219" s="19">
        <v>1572013387.6368799</v>
      </c>
      <c r="G1219" s="26">
        <f t="shared" si="99"/>
        <v>4</v>
      </c>
      <c r="H1219" s="24">
        <f t="shared" si="100"/>
        <v>30023</v>
      </c>
      <c r="I1219" s="13">
        <f t="shared" si="101"/>
        <v>25568.999960304543</v>
      </c>
      <c r="J1219" s="20">
        <f t="shared" si="102"/>
        <v>30.741519927978516</v>
      </c>
      <c r="K1219">
        <f t="shared" ref="K1219:K1282" si="103">C1219-$L$2</f>
        <v>-5.6269319938175855E-3</v>
      </c>
    </row>
    <row r="1220" spans="1:11">
      <c r="A1220" s="19" t="s">
        <v>51141</v>
      </c>
      <c r="B1220" s="19" t="s">
        <v>51140</v>
      </c>
      <c r="C1220" s="19">
        <v>-3.4296875</v>
      </c>
      <c r="D1220" s="19">
        <v>1572013387.66184</v>
      </c>
      <c r="G1220" s="26">
        <f t="shared" si="99"/>
        <v>4</v>
      </c>
      <c r="H1220" s="24">
        <f t="shared" si="100"/>
        <v>30023</v>
      </c>
      <c r="I1220" s="13">
        <f t="shared" si="101"/>
        <v>25568.999960304543</v>
      </c>
      <c r="J1220" s="20">
        <f t="shared" si="102"/>
        <v>30.766479969024658</v>
      </c>
      <c r="K1220">
        <f t="shared" si="103"/>
        <v>-5.6269319938175855E-3</v>
      </c>
    </row>
    <row r="1221" spans="1:11">
      <c r="A1221" s="19" t="s">
        <v>51141</v>
      </c>
      <c r="B1221" s="19" t="s">
        <v>51140</v>
      </c>
      <c r="C1221" s="19">
        <v>-3.4296875</v>
      </c>
      <c r="D1221" s="19">
        <v>1572013387.68752</v>
      </c>
      <c r="G1221" s="26">
        <f t="shared" si="99"/>
        <v>4</v>
      </c>
      <c r="H1221" s="24">
        <f t="shared" si="100"/>
        <v>30023</v>
      </c>
      <c r="I1221" s="13">
        <f t="shared" si="101"/>
        <v>25568.999960304543</v>
      </c>
      <c r="J1221" s="20">
        <f t="shared" si="102"/>
        <v>30.792160034179688</v>
      </c>
      <c r="K1221">
        <f t="shared" si="103"/>
        <v>-5.6269319938175855E-3</v>
      </c>
    </row>
    <row r="1222" spans="1:11">
      <c r="A1222" s="19" t="s">
        <v>51141</v>
      </c>
      <c r="B1222" s="19" t="s">
        <v>51140</v>
      </c>
      <c r="C1222" s="19">
        <v>-3.4375</v>
      </c>
      <c r="D1222" s="19">
        <v>1572013387.7135501</v>
      </c>
      <c r="G1222" s="26">
        <f t="shared" si="99"/>
        <v>4</v>
      </c>
      <c r="H1222" s="24">
        <f t="shared" si="100"/>
        <v>30023</v>
      </c>
      <c r="I1222" s="13">
        <f t="shared" si="101"/>
        <v>25568.999960214122</v>
      </c>
      <c r="J1222" s="20">
        <f t="shared" si="102"/>
        <v>30.818190097808838</v>
      </c>
      <c r="K1222">
        <f t="shared" si="103"/>
        <v>-1.3439431993817585E-2</v>
      </c>
    </row>
    <row r="1223" spans="1:11">
      <c r="A1223" s="19" t="s">
        <v>51141</v>
      </c>
      <c r="B1223" s="19" t="s">
        <v>51140</v>
      </c>
      <c r="C1223" s="19">
        <v>-3.4375</v>
      </c>
      <c r="D1223" s="19">
        <v>1572013387.7406001</v>
      </c>
      <c r="G1223" s="26">
        <f t="shared" si="99"/>
        <v>4</v>
      </c>
      <c r="H1223" s="24">
        <f t="shared" si="100"/>
        <v>30023</v>
      </c>
      <c r="I1223" s="13">
        <f t="shared" si="101"/>
        <v>25568.999960214122</v>
      </c>
      <c r="J1223" s="20">
        <f t="shared" si="102"/>
        <v>30.845240116119385</v>
      </c>
      <c r="K1223">
        <f t="shared" si="103"/>
        <v>-1.3439431993817585E-2</v>
      </c>
    </row>
    <row r="1224" spans="1:11">
      <c r="A1224" s="19" t="s">
        <v>51141</v>
      </c>
      <c r="B1224" s="19" t="s">
        <v>51140</v>
      </c>
      <c r="C1224" s="19">
        <v>-3.4296875</v>
      </c>
      <c r="D1224" s="19">
        <v>1572013387.76442</v>
      </c>
      <c r="G1224" s="26">
        <f t="shared" si="99"/>
        <v>4</v>
      </c>
      <c r="H1224" s="24">
        <f t="shared" si="100"/>
        <v>30023</v>
      </c>
      <c r="I1224" s="13">
        <f t="shared" si="101"/>
        <v>25568.999960304543</v>
      </c>
      <c r="J1224" s="20">
        <f t="shared" si="102"/>
        <v>30.869060039520264</v>
      </c>
      <c r="K1224">
        <f t="shared" si="103"/>
        <v>-5.6269319938175855E-3</v>
      </c>
    </row>
    <row r="1225" spans="1:11">
      <c r="A1225" s="19" t="s">
        <v>51141</v>
      </c>
      <c r="B1225" s="19" t="s">
        <v>51140</v>
      </c>
      <c r="C1225" s="19">
        <v>-3.4296875</v>
      </c>
      <c r="D1225" s="19">
        <v>1572013387.7911601</v>
      </c>
      <c r="G1225" s="26">
        <f t="shared" si="99"/>
        <v>4</v>
      </c>
      <c r="H1225" s="24">
        <f t="shared" si="100"/>
        <v>30023</v>
      </c>
      <c r="I1225" s="13">
        <f t="shared" si="101"/>
        <v>25568.999960304543</v>
      </c>
      <c r="J1225" s="20">
        <f t="shared" si="102"/>
        <v>30.895800113677979</v>
      </c>
      <c r="K1225">
        <f t="shared" si="103"/>
        <v>-5.6269319938175855E-3</v>
      </c>
    </row>
    <row r="1226" spans="1:11">
      <c r="A1226" s="19" t="s">
        <v>51141</v>
      </c>
      <c r="B1226" s="19" t="s">
        <v>51140</v>
      </c>
      <c r="C1226" s="19">
        <v>-3.4296875</v>
      </c>
      <c r="D1226" s="19">
        <v>1572013387.8159599</v>
      </c>
      <c r="G1226" s="26">
        <f t="shared" si="99"/>
        <v>4</v>
      </c>
      <c r="H1226" s="24">
        <f t="shared" si="100"/>
        <v>30023</v>
      </c>
      <c r="I1226" s="13">
        <f t="shared" si="101"/>
        <v>25568.999960304543</v>
      </c>
      <c r="J1226" s="20">
        <f t="shared" si="102"/>
        <v>30.920599937438965</v>
      </c>
      <c r="K1226">
        <f t="shared" si="103"/>
        <v>-5.6269319938175855E-3</v>
      </c>
    </row>
    <row r="1227" spans="1:11">
      <c r="A1227" s="19" t="s">
        <v>51141</v>
      </c>
      <c r="B1227" s="19" t="s">
        <v>51140</v>
      </c>
      <c r="C1227" s="19">
        <v>-3.4375</v>
      </c>
      <c r="D1227" s="19">
        <v>1572013387.84061</v>
      </c>
      <c r="G1227" s="26">
        <f t="shared" si="99"/>
        <v>4</v>
      </c>
      <c r="H1227" s="24">
        <f t="shared" si="100"/>
        <v>30023</v>
      </c>
      <c r="I1227" s="13">
        <f t="shared" si="101"/>
        <v>25568.999960214122</v>
      </c>
      <c r="J1227" s="20">
        <f t="shared" si="102"/>
        <v>30.945250034332275</v>
      </c>
      <c r="K1227">
        <f t="shared" si="103"/>
        <v>-1.3439431993817585E-2</v>
      </c>
    </row>
    <row r="1228" spans="1:11">
      <c r="A1228" s="19" t="s">
        <v>51141</v>
      </c>
      <c r="B1228" s="19" t="s">
        <v>51140</v>
      </c>
      <c r="C1228" s="19">
        <v>-3.4296875</v>
      </c>
      <c r="D1228" s="19">
        <v>1572013387.86639</v>
      </c>
      <c r="G1228" s="26">
        <f t="shared" si="99"/>
        <v>4</v>
      </c>
      <c r="H1228" s="24">
        <f t="shared" si="100"/>
        <v>30023</v>
      </c>
      <c r="I1228" s="13">
        <f t="shared" si="101"/>
        <v>25568.999960304543</v>
      </c>
      <c r="J1228" s="20">
        <f t="shared" si="102"/>
        <v>30.971029996871948</v>
      </c>
      <c r="K1228">
        <f t="shared" si="103"/>
        <v>-5.6269319938175855E-3</v>
      </c>
    </row>
    <row r="1229" spans="1:11">
      <c r="A1229" s="19" t="s">
        <v>51141</v>
      </c>
      <c r="B1229" s="19" t="s">
        <v>51140</v>
      </c>
      <c r="C1229" s="19">
        <v>-3.4296875</v>
      </c>
      <c r="D1229" s="19">
        <v>1572013387.8907299</v>
      </c>
      <c r="G1229" s="26">
        <f t="shared" si="99"/>
        <v>4</v>
      </c>
      <c r="H1229" s="24">
        <f t="shared" si="100"/>
        <v>30023</v>
      </c>
      <c r="I1229" s="13">
        <f t="shared" si="101"/>
        <v>25568.999960304543</v>
      </c>
      <c r="J1229" s="20">
        <f t="shared" si="102"/>
        <v>30.995369911193848</v>
      </c>
      <c r="K1229">
        <f t="shared" si="103"/>
        <v>-5.6269319938175855E-3</v>
      </c>
    </row>
    <row r="1230" spans="1:11">
      <c r="A1230" s="19" t="s">
        <v>51141</v>
      </c>
      <c r="B1230" s="19" t="s">
        <v>51140</v>
      </c>
      <c r="C1230" s="19">
        <v>-3.4296875</v>
      </c>
      <c r="D1230" s="19">
        <v>1572013387.9142599</v>
      </c>
      <c r="G1230" s="26">
        <f t="shared" si="99"/>
        <v>4</v>
      </c>
      <c r="H1230" s="24">
        <f t="shared" si="100"/>
        <v>30023</v>
      </c>
      <c r="I1230" s="13">
        <f t="shared" si="101"/>
        <v>25568.999960304543</v>
      </c>
      <c r="J1230" s="20">
        <f t="shared" si="102"/>
        <v>31.018899917602539</v>
      </c>
      <c r="K1230">
        <f t="shared" si="103"/>
        <v>-5.6269319938175855E-3</v>
      </c>
    </row>
    <row r="1231" spans="1:11">
      <c r="A1231" s="19" t="s">
        <v>51141</v>
      </c>
      <c r="B1231" s="19" t="s">
        <v>51140</v>
      </c>
      <c r="C1231" s="19">
        <v>-3.4296875</v>
      </c>
      <c r="D1231" s="19">
        <v>1572013387.9393301</v>
      </c>
      <c r="G1231" s="26">
        <f t="shared" si="99"/>
        <v>4</v>
      </c>
      <c r="H1231" s="24">
        <f t="shared" si="100"/>
        <v>30023</v>
      </c>
      <c r="I1231" s="13">
        <f t="shared" si="101"/>
        <v>25568.999960304543</v>
      </c>
      <c r="J1231" s="20">
        <f t="shared" si="102"/>
        <v>31.043970108032227</v>
      </c>
      <c r="K1231">
        <f t="shared" si="103"/>
        <v>-5.6269319938175855E-3</v>
      </c>
    </row>
    <row r="1232" spans="1:11">
      <c r="A1232" s="19" t="s">
        <v>51141</v>
      </c>
      <c r="B1232" s="19" t="s">
        <v>51140</v>
      </c>
      <c r="C1232" s="19">
        <v>-3.4375</v>
      </c>
      <c r="D1232" s="19">
        <v>1572013387.9656301</v>
      </c>
      <c r="G1232" s="26">
        <f t="shared" si="99"/>
        <v>4</v>
      </c>
      <c r="H1232" s="24">
        <f t="shared" si="100"/>
        <v>30023</v>
      </c>
      <c r="I1232" s="13">
        <f t="shared" si="101"/>
        <v>25568.999960214122</v>
      </c>
      <c r="J1232" s="20">
        <f t="shared" si="102"/>
        <v>31.07027006149292</v>
      </c>
      <c r="K1232">
        <f t="shared" si="103"/>
        <v>-1.3439431993817585E-2</v>
      </c>
    </row>
    <row r="1233" spans="1:11">
      <c r="A1233" s="19" t="s">
        <v>51141</v>
      </c>
      <c r="B1233" s="19" t="s">
        <v>51140</v>
      </c>
      <c r="C1233" s="19">
        <v>-3.4296875</v>
      </c>
      <c r="D1233" s="19">
        <v>1572013387.9908299</v>
      </c>
      <c r="G1233" s="26">
        <f t="shared" si="99"/>
        <v>4</v>
      </c>
      <c r="H1233" s="24">
        <f t="shared" si="100"/>
        <v>30023</v>
      </c>
      <c r="I1233" s="13">
        <f t="shared" si="101"/>
        <v>25568.999960304543</v>
      </c>
      <c r="J1233" s="20">
        <f t="shared" si="102"/>
        <v>31.095469951629639</v>
      </c>
      <c r="K1233">
        <f t="shared" si="103"/>
        <v>-5.6269319938175855E-3</v>
      </c>
    </row>
    <row r="1234" spans="1:11">
      <c r="A1234" s="19" t="s">
        <v>51141</v>
      </c>
      <c r="B1234" s="19" t="s">
        <v>51140</v>
      </c>
      <c r="C1234" s="19">
        <v>-3.4375</v>
      </c>
      <c r="D1234" s="19">
        <v>1572013388.0169201</v>
      </c>
      <c r="G1234" s="26">
        <f t="shared" si="99"/>
        <v>4</v>
      </c>
      <c r="H1234" s="24">
        <f t="shared" si="100"/>
        <v>30023</v>
      </c>
      <c r="I1234" s="13">
        <f t="shared" si="101"/>
        <v>25568.999960214122</v>
      </c>
      <c r="J1234" s="20">
        <f t="shared" si="102"/>
        <v>31.121560096740723</v>
      </c>
      <c r="K1234">
        <f t="shared" si="103"/>
        <v>-1.3439431993817585E-2</v>
      </c>
    </row>
    <row r="1235" spans="1:11">
      <c r="A1235" s="19" t="s">
        <v>51141</v>
      </c>
      <c r="B1235" s="19" t="s">
        <v>51140</v>
      </c>
      <c r="C1235" s="19">
        <v>-3.4296875</v>
      </c>
      <c r="D1235" s="19">
        <v>1572013388.0430901</v>
      </c>
      <c r="G1235" s="26">
        <f t="shared" si="99"/>
        <v>4</v>
      </c>
      <c r="H1235" s="24">
        <f t="shared" si="100"/>
        <v>30023</v>
      </c>
      <c r="I1235" s="13">
        <f t="shared" si="101"/>
        <v>25568.999960304543</v>
      </c>
      <c r="J1235" s="20">
        <f t="shared" si="102"/>
        <v>31.147730112075806</v>
      </c>
      <c r="K1235">
        <f t="shared" si="103"/>
        <v>-5.6269319938175855E-3</v>
      </c>
    </row>
    <row r="1236" spans="1:11">
      <c r="A1236" s="19" t="s">
        <v>51141</v>
      </c>
      <c r="B1236" s="19" t="s">
        <v>51140</v>
      </c>
      <c r="C1236" s="19">
        <v>-3.4296875</v>
      </c>
      <c r="D1236" s="19">
        <v>1572013388.0683701</v>
      </c>
      <c r="G1236" s="26">
        <f t="shared" si="99"/>
        <v>4</v>
      </c>
      <c r="H1236" s="24">
        <f t="shared" si="100"/>
        <v>30023</v>
      </c>
      <c r="I1236" s="13">
        <f t="shared" si="101"/>
        <v>25568.999960304543</v>
      </c>
      <c r="J1236" s="20">
        <f t="shared" si="102"/>
        <v>31.173010110855103</v>
      </c>
      <c r="K1236">
        <f t="shared" si="103"/>
        <v>-5.6269319938175855E-3</v>
      </c>
    </row>
    <row r="1237" spans="1:11">
      <c r="A1237" s="19" t="s">
        <v>51141</v>
      </c>
      <c r="B1237" s="19" t="s">
        <v>51140</v>
      </c>
      <c r="C1237" s="19">
        <v>-3.4375</v>
      </c>
      <c r="D1237" s="19">
        <v>1572013388.0941899</v>
      </c>
      <c r="G1237" s="26">
        <f t="shared" si="99"/>
        <v>4</v>
      </c>
      <c r="H1237" s="24">
        <f t="shared" si="100"/>
        <v>30023</v>
      </c>
      <c r="I1237" s="13">
        <f t="shared" si="101"/>
        <v>25568.999960214122</v>
      </c>
      <c r="J1237" s="20">
        <f t="shared" si="102"/>
        <v>31.198829889297485</v>
      </c>
      <c r="K1237">
        <f t="shared" si="103"/>
        <v>-1.3439431993817585E-2</v>
      </c>
    </row>
    <row r="1238" spans="1:11">
      <c r="A1238" s="19" t="s">
        <v>51141</v>
      </c>
      <c r="B1238" s="19" t="s">
        <v>51140</v>
      </c>
      <c r="C1238" s="19">
        <v>-3.4375</v>
      </c>
      <c r="D1238" s="19">
        <v>1572013388.1191399</v>
      </c>
      <c r="G1238" s="26">
        <f t="shared" si="99"/>
        <v>4</v>
      </c>
      <c r="H1238" s="24">
        <f t="shared" si="100"/>
        <v>30023</v>
      </c>
      <c r="I1238" s="13">
        <f t="shared" si="101"/>
        <v>25568.999960214122</v>
      </c>
      <c r="J1238" s="20">
        <f t="shared" si="102"/>
        <v>31.223779916763306</v>
      </c>
      <c r="K1238">
        <f t="shared" si="103"/>
        <v>-1.3439431993817585E-2</v>
      </c>
    </row>
    <row r="1239" spans="1:11">
      <c r="A1239" s="19" t="s">
        <v>51141</v>
      </c>
      <c r="B1239" s="19" t="s">
        <v>51140</v>
      </c>
      <c r="C1239" s="19">
        <v>-3.4375</v>
      </c>
      <c r="D1239" s="19">
        <v>1572013388.1419201</v>
      </c>
      <c r="G1239" s="26">
        <f t="shared" si="99"/>
        <v>4</v>
      </c>
      <c r="H1239" s="24">
        <f t="shared" si="100"/>
        <v>30023</v>
      </c>
      <c r="I1239" s="13">
        <f t="shared" si="101"/>
        <v>25568.999960214122</v>
      </c>
      <c r="J1239" s="20">
        <f t="shared" si="102"/>
        <v>31.246560096740723</v>
      </c>
      <c r="K1239">
        <f t="shared" si="103"/>
        <v>-1.3439431993817585E-2</v>
      </c>
    </row>
    <row r="1240" spans="1:11">
      <c r="A1240" s="19" t="s">
        <v>51141</v>
      </c>
      <c r="B1240" s="19" t="s">
        <v>51140</v>
      </c>
      <c r="C1240" s="19">
        <v>-3.4296875</v>
      </c>
      <c r="D1240" s="19">
        <v>1572013388.16728</v>
      </c>
      <c r="G1240" s="26">
        <f t="shared" si="99"/>
        <v>4</v>
      </c>
      <c r="H1240" s="24">
        <f t="shared" si="100"/>
        <v>30023</v>
      </c>
      <c r="I1240" s="13">
        <f t="shared" si="101"/>
        <v>25568.999960304543</v>
      </c>
      <c r="J1240" s="20">
        <f t="shared" si="102"/>
        <v>31.271919965744019</v>
      </c>
      <c r="K1240">
        <f t="shared" si="103"/>
        <v>-5.6269319938175855E-3</v>
      </c>
    </row>
    <row r="1241" spans="1:11">
      <c r="A1241" s="19" t="s">
        <v>51141</v>
      </c>
      <c r="B1241" s="19" t="s">
        <v>51140</v>
      </c>
      <c r="C1241" s="19">
        <v>-3.4375</v>
      </c>
      <c r="D1241" s="19">
        <v>1572013388.19332</v>
      </c>
      <c r="G1241" s="26">
        <f t="shared" si="99"/>
        <v>4</v>
      </c>
      <c r="H1241" s="24">
        <f t="shared" si="100"/>
        <v>30023</v>
      </c>
      <c r="I1241" s="13">
        <f t="shared" si="101"/>
        <v>25568.999960214122</v>
      </c>
      <c r="J1241" s="20">
        <f t="shared" si="102"/>
        <v>31.297960042953491</v>
      </c>
      <c r="K1241">
        <f t="shared" si="103"/>
        <v>-1.3439431993817585E-2</v>
      </c>
    </row>
    <row r="1242" spans="1:11">
      <c r="A1242" s="19" t="s">
        <v>51141</v>
      </c>
      <c r="B1242" s="19" t="s">
        <v>51140</v>
      </c>
      <c r="C1242" s="19">
        <v>-3.4375</v>
      </c>
      <c r="D1242" s="19">
        <v>1572013388.2185099</v>
      </c>
      <c r="G1242" s="26">
        <f t="shared" si="99"/>
        <v>4</v>
      </c>
      <c r="H1242" s="24">
        <f t="shared" si="100"/>
        <v>30023</v>
      </c>
      <c r="I1242" s="13">
        <f t="shared" si="101"/>
        <v>25568.999960214122</v>
      </c>
      <c r="J1242" s="20">
        <f t="shared" si="102"/>
        <v>31.323149919509888</v>
      </c>
      <c r="K1242">
        <f t="shared" si="103"/>
        <v>-1.3439431993817585E-2</v>
      </c>
    </row>
    <row r="1243" spans="1:11">
      <c r="A1243" s="19" t="s">
        <v>51141</v>
      </c>
      <c r="B1243" s="19" t="s">
        <v>51140</v>
      </c>
      <c r="C1243" s="19">
        <v>-3.4375</v>
      </c>
      <c r="D1243" s="19">
        <v>1572013388.2446001</v>
      </c>
      <c r="G1243" s="26">
        <f t="shared" si="99"/>
        <v>4</v>
      </c>
      <c r="H1243" s="24">
        <f t="shared" si="100"/>
        <v>30023</v>
      </c>
      <c r="I1243" s="13">
        <f t="shared" si="101"/>
        <v>25568.999960214122</v>
      </c>
      <c r="J1243" s="20">
        <f t="shared" si="102"/>
        <v>31.349240064620972</v>
      </c>
      <c r="K1243">
        <f t="shared" si="103"/>
        <v>-1.3439431993817585E-2</v>
      </c>
    </row>
    <row r="1244" spans="1:11">
      <c r="A1244" s="19" t="s">
        <v>51141</v>
      </c>
      <c r="B1244" s="19" t="s">
        <v>51140</v>
      </c>
      <c r="C1244" s="19">
        <v>-3.4296875</v>
      </c>
      <c r="D1244" s="19">
        <v>1572013388.26987</v>
      </c>
      <c r="G1244" s="26">
        <f t="shared" si="99"/>
        <v>4</v>
      </c>
      <c r="H1244" s="24">
        <f t="shared" si="100"/>
        <v>30023</v>
      </c>
      <c r="I1244" s="13">
        <f t="shared" si="101"/>
        <v>25568.999960304543</v>
      </c>
      <c r="J1244" s="20">
        <f t="shared" si="102"/>
        <v>31.374510049819946</v>
      </c>
      <c r="K1244">
        <f t="shared" si="103"/>
        <v>-5.6269319938175855E-3</v>
      </c>
    </row>
    <row r="1245" spans="1:11">
      <c r="A1245" s="19" t="s">
        <v>51141</v>
      </c>
      <c r="B1245" s="19" t="s">
        <v>51140</v>
      </c>
      <c r="C1245" s="19">
        <v>-3.4296875</v>
      </c>
      <c r="D1245" s="19">
        <v>1572013388.2948899</v>
      </c>
      <c r="G1245" s="26">
        <f t="shared" si="99"/>
        <v>4</v>
      </c>
      <c r="H1245" s="24">
        <f t="shared" si="100"/>
        <v>30023</v>
      </c>
      <c r="I1245" s="13">
        <f t="shared" si="101"/>
        <v>25568.999960304543</v>
      </c>
      <c r="J1245" s="20">
        <f t="shared" si="102"/>
        <v>31.399529933929443</v>
      </c>
      <c r="K1245">
        <f t="shared" si="103"/>
        <v>-5.6269319938175855E-3</v>
      </c>
    </row>
    <row r="1246" spans="1:11">
      <c r="A1246" s="19" t="s">
        <v>51141</v>
      </c>
      <c r="B1246" s="19" t="s">
        <v>51140</v>
      </c>
      <c r="C1246" s="19">
        <v>-3.4296875</v>
      </c>
      <c r="D1246" s="19">
        <v>1572013388.3204899</v>
      </c>
      <c r="G1246" s="26">
        <f t="shared" si="99"/>
        <v>4</v>
      </c>
      <c r="H1246" s="24">
        <f t="shared" si="100"/>
        <v>30023</v>
      </c>
      <c r="I1246" s="13">
        <f t="shared" si="101"/>
        <v>25568.999960304543</v>
      </c>
      <c r="J1246" s="20">
        <f t="shared" si="102"/>
        <v>31.425129890441895</v>
      </c>
      <c r="K1246">
        <f t="shared" si="103"/>
        <v>-5.6269319938175855E-3</v>
      </c>
    </row>
    <row r="1247" spans="1:11">
      <c r="A1247" s="19" t="s">
        <v>51141</v>
      </c>
      <c r="B1247" s="19" t="s">
        <v>51140</v>
      </c>
      <c r="C1247" s="19">
        <v>-3.4375</v>
      </c>
      <c r="D1247" s="19">
        <v>1572013388.3462999</v>
      </c>
      <c r="G1247" s="26">
        <f t="shared" si="99"/>
        <v>4</v>
      </c>
      <c r="H1247" s="24">
        <f t="shared" si="100"/>
        <v>30023</v>
      </c>
      <c r="I1247" s="13">
        <f t="shared" si="101"/>
        <v>25568.999960214122</v>
      </c>
      <c r="J1247" s="20">
        <f t="shared" si="102"/>
        <v>31.450939893722534</v>
      </c>
      <c r="K1247">
        <f t="shared" si="103"/>
        <v>-1.3439431993817585E-2</v>
      </c>
    </row>
    <row r="1248" spans="1:11">
      <c r="A1248" s="19" t="s">
        <v>51141</v>
      </c>
      <c r="B1248" s="19" t="s">
        <v>51140</v>
      </c>
      <c r="C1248" s="19">
        <v>-3.4375</v>
      </c>
      <c r="D1248" s="19">
        <v>1572013388.3711801</v>
      </c>
      <c r="G1248" s="26">
        <f t="shared" si="99"/>
        <v>4</v>
      </c>
      <c r="H1248" s="24">
        <f t="shared" si="100"/>
        <v>30023</v>
      </c>
      <c r="I1248" s="13">
        <f t="shared" si="101"/>
        <v>25568.999960214122</v>
      </c>
      <c r="J1248" s="20">
        <f t="shared" si="102"/>
        <v>31.475820064544678</v>
      </c>
      <c r="K1248">
        <f t="shared" si="103"/>
        <v>-1.3439431993817585E-2</v>
      </c>
    </row>
    <row r="1249" spans="1:11">
      <c r="A1249" s="19" t="s">
        <v>51141</v>
      </c>
      <c r="B1249" s="19" t="s">
        <v>51140</v>
      </c>
      <c r="C1249" s="19">
        <v>-3.4375</v>
      </c>
      <c r="D1249" s="19">
        <v>1572013388.39727</v>
      </c>
      <c r="G1249" s="26">
        <f t="shared" si="99"/>
        <v>4</v>
      </c>
      <c r="H1249" s="24">
        <f t="shared" si="100"/>
        <v>30023</v>
      </c>
      <c r="I1249" s="13">
        <f t="shared" si="101"/>
        <v>25568.999960214122</v>
      </c>
      <c r="J1249" s="20">
        <f t="shared" si="102"/>
        <v>31.501909971237183</v>
      </c>
      <c r="K1249">
        <f t="shared" si="103"/>
        <v>-1.3439431993817585E-2</v>
      </c>
    </row>
    <row r="1250" spans="1:11">
      <c r="A1250" s="19" t="s">
        <v>51141</v>
      </c>
      <c r="B1250" s="19" t="s">
        <v>51140</v>
      </c>
      <c r="C1250" s="19">
        <v>-3.4375</v>
      </c>
      <c r="D1250" s="19">
        <v>1572013388.4223001</v>
      </c>
      <c r="G1250" s="26">
        <f t="shared" si="99"/>
        <v>4</v>
      </c>
      <c r="H1250" s="24">
        <f t="shared" si="100"/>
        <v>30023</v>
      </c>
      <c r="I1250" s="13">
        <f t="shared" si="101"/>
        <v>25568.999960214122</v>
      </c>
      <c r="J1250" s="20">
        <f t="shared" si="102"/>
        <v>31.526940107345581</v>
      </c>
      <c r="K1250">
        <f t="shared" si="103"/>
        <v>-1.3439431993817585E-2</v>
      </c>
    </row>
    <row r="1251" spans="1:11">
      <c r="A1251" s="19" t="s">
        <v>51141</v>
      </c>
      <c r="B1251" s="19" t="s">
        <v>51140</v>
      </c>
      <c r="C1251" s="19">
        <v>-3.4296875</v>
      </c>
      <c r="D1251" s="19">
        <v>1572013388.4483199</v>
      </c>
      <c r="G1251" s="26">
        <f t="shared" si="99"/>
        <v>4</v>
      </c>
      <c r="H1251" s="24">
        <f t="shared" si="100"/>
        <v>30023</v>
      </c>
      <c r="I1251" s="13">
        <f t="shared" si="101"/>
        <v>25568.999960304543</v>
      </c>
      <c r="J1251" s="20">
        <f t="shared" si="102"/>
        <v>31.55295991897583</v>
      </c>
      <c r="K1251">
        <f t="shared" si="103"/>
        <v>-5.6269319938175855E-3</v>
      </c>
    </row>
    <row r="1252" spans="1:11">
      <c r="A1252" s="19" t="s">
        <v>51141</v>
      </c>
      <c r="B1252" s="19" t="s">
        <v>51140</v>
      </c>
      <c r="C1252" s="19">
        <v>-3.4296875</v>
      </c>
      <c r="D1252" s="19">
        <v>1572013388.47317</v>
      </c>
      <c r="G1252" s="26">
        <f t="shared" si="99"/>
        <v>4</v>
      </c>
      <c r="H1252" s="24">
        <f t="shared" si="100"/>
        <v>30023</v>
      </c>
      <c r="I1252" s="13">
        <f t="shared" si="101"/>
        <v>25568.999960304543</v>
      </c>
      <c r="J1252" s="20">
        <f t="shared" si="102"/>
        <v>31.577810049057007</v>
      </c>
      <c r="K1252">
        <f t="shared" si="103"/>
        <v>-5.6269319938175855E-3</v>
      </c>
    </row>
    <row r="1253" spans="1:11">
      <c r="A1253" s="19" t="s">
        <v>51141</v>
      </c>
      <c r="B1253" s="19" t="s">
        <v>51140</v>
      </c>
      <c r="C1253" s="19">
        <v>-3.4375</v>
      </c>
      <c r="D1253" s="19">
        <v>1572013388.4993801</v>
      </c>
      <c r="G1253" s="26">
        <f t="shared" si="99"/>
        <v>4</v>
      </c>
      <c r="H1253" s="24">
        <f t="shared" si="100"/>
        <v>30023</v>
      </c>
      <c r="I1253" s="13">
        <f t="shared" si="101"/>
        <v>25568.999960214122</v>
      </c>
      <c r="J1253" s="20">
        <f t="shared" si="102"/>
        <v>31.604020118713379</v>
      </c>
      <c r="K1253">
        <f t="shared" si="103"/>
        <v>-1.3439431993817585E-2</v>
      </c>
    </row>
    <row r="1254" spans="1:11">
      <c r="A1254" s="19" t="s">
        <v>51141</v>
      </c>
      <c r="B1254" s="19" t="s">
        <v>51140</v>
      </c>
      <c r="C1254" s="19">
        <v>-3.4375</v>
      </c>
      <c r="D1254" s="19">
        <v>1572013388.52349</v>
      </c>
      <c r="G1254" s="26">
        <f t="shared" si="99"/>
        <v>4</v>
      </c>
      <c r="H1254" s="24">
        <f t="shared" si="100"/>
        <v>30023</v>
      </c>
      <c r="I1254" s="13">
        <f t="shared" si="101"/>
        <v>25568.999960214122</v>
      </c>
      <c r="J1254" s="20">
        <f t="shared" si="102"/>
        <v>31.628129959106445</v>
      </c>
      <c r="K1254">
        <f t="shared" si="103"/>
        <v>-1.3439431993817585E-2</v>
      </c>
    </row>
    <row r="1255" spans="1:11">
      <c r="A1255" s="19" t="s">
        <v>51141</v>
      </c>
      <c r="B1255" s="19" t="s">
        <v>51140</v>
      </c>
      <c r="C1255" s="19">
        <v>-3.4375</v>
      </c>
      <c r="D1255" s="19">
        <v>1572013388.5485101</v>
      </c>
      <c r="G1255" s="26">
        <f t="shared" si="99"/>
        <v>4</v>
      </c>
      <c r="H1255" s="24">
        <f t="shared" si="100"/>
        <v>30023</v>
      </c>
      <c r="I1255" s="13">
        <f t="shared" si="101"/>
        <v>25568.999960214122</v>
      </c>
      <c r="J1255" s="20">
        <f t="shared" si="102"/>
        <v>31.653150081634521</v>
      </c>
      <c r="K1255">
        <f t="shared" si="103"/>
        <v>-1.3439431993817585E-2</v>
      </c>
    </row>
    <row r="1256" spans="1:11">
      <c r="A1256" s="19" t="s">
        <v>51141</v>
      </c>
      <c r="B1256" s="19" t="s">
        <v>51140</v>
      </c>
      <c r="C1256" s="19">
        <v>-3.4375</v>
      </c>
      <c r="D1256" s="19">
        <v>1572013388.5738399</v>
      </c>
      <c r="G1256" s="26">
        <f t="shared" si="99"/>
        <v>4</v>
      </c>
      <c r="H1256" s="24">
        <f t="shared" si="100"/>
        <v>30023</v>
      </c>
      <c r="I1256" s="13">
        <f t="shared" si="101"/>
        <v>25568.999960214122</v>
      </c>
      <c r="J1256" s="20">
        <f t="shared" si="102"/>
        <v>31.678479909896851</v>
      </c>
      <c r="K1256">
        <f t="shared" si="103"/>
        <v>-1.3439431993817585E-2</v>
      </c>
    </row>
    <row r="1257" spans="1:11">
      <c r="A1257" s="19" t="s">
        <v>51141</v>
      </c>
      <c r="B1257" s="19" t="s">
        <v>51140</v>
      </c>
      <c r="C1257" s="19">
        <v>-3.4375</v>
      </c>
      <c r="D1257" s="19">
        <v>1572013388.59817</v>
      </c>
      <c r="G1257" s="26">
        <f t="shared" si="99"/>
        <v>4</v>
      </c>
      <c r="H1257" s="24">
        <f t="shared" si="100"/>
        <v>30023</v>
      </c>
      <c r="I1257" s="13">
        <f t="shared" si="101"/>
        <v>25568.999960214122</v>
      </c>
      <c r="J1257" s="20">
        <f t="shared" si="102"/>
        <v>31.702810049057007</v>
      </c>
      <c r="K1257">
        <f t="shared" si="103"/>
        <v>-1.3439431993817585E-2</v>
      </c>
    </row>
    <row r="1258" spans="1:11">
      <c r="A1258" s="19" t="s">
        <v>51141</v>
      </c>
      <c r="B1258" s="19" t="s">
        <v>51140</v>
      </c>
      <c r="C1258" s="19">
        <v>-3.4296875</v>
      </c>
      <c r="D1258" s="19">
        <v>1572013388.6233599</v>
      </c>
      <c r="G1258" s="26">
        <f t="shared" si="99"/>
        <v>4</v>
      </c>
      <c r="H1258" s="24">
        <f t="shared" si="100"/>
        <v>30023</v>
      </c>
      <c r="I1258" s="13">
        <f t="shared" si="101"/>
        <v>25568.999960304543</v>
      </c>
      <c r="J1258" s="20">
        <f t="shared" si="102"/>
        <v>31.727999925613403</v>
      </c>
      <c r="K1258">
        <f t="shared" si="103"/>
        <v>-5.6269319938175855E-3</v>
      </c>
    </row>
    <row r="1259" spans="1:11">
      <c r="A1259" s="19" t="s">
        <v>51141</v>
      </c>
      <c r="B1259" s="19" t="s">
        <v>51140</v>
      </c>
      <c r="C1259" s="19">
        <v>-3.4375</v>
      </c>
      <c r="D1259" s="19">
        <v>1572013388.6492701</v>
      </c>
      <c r="G1259" s="26">
        <f t="shared" si="99"/>
        <v>4</v>
      </c>
      <c r="H1259" s="24">
        <f t="shared" si="100"/>
        <v>30023</v>
      </c>
      <c r="I1259" s="13">
        <f t="shared" si="101"/>
        <v>25568.999960214122</v>
      </c>
      <c r="J1259" s="20">
        <f t="shared" si="102"/>
        <v>31.753910064697266</v>
      </c>
      <c r="K1259">
        <f t="shared" si="103"/>
        <v>-1.3439431993817585E-2</v>
      </c>
    </row>
    <row r="1260" spans="1:11">
      <c r="A1260" s="19" t="s">
        <v>51141</v>
      </c>
      <c r="B1260" s="19" t="s">
        <v>51140</v>
      </c>
      <c r="C1260" s="19">
        <v>-3.4375</v>
      </c>
      <c r="D1260" s="19">
        <v>1572013388.6735899</v>
      </c>
      <c r="G1260" s="26">
        <f t="shared" si="99"/>
        <v>4</v>
      </c>
      <c r="H1260" s="24">
        <f t="shared" si="100"/>
        <v>30023</v>
      </c>
      <c r="I1260" s="13">
        <f t="shared" si="101"/>
        <v>25568.999960214122</v>
      </c>
      <c r="J1260" s="20">
        <f t="shared" si="102"/>
        <v>31.778229951858521</v>
      </c>
      <c r="K1260">
        <f t="shared" si="103"/>
        <v>-1.3439431993817585E-2</v>
      </c>
    </row>
    <row r="1261" spans="1:11">
      <c r="A1261" s="19" t="s">
        <v>51141</v>
      </c>
      <c r="B1261" s="19" t="s">
        <v>51140</v>
      </c>
      <c r="C1261" s="19">
        <v>-3.4375</v>
      </c>
      <c r="D1261" s="19">
        <v>1572013388.69719</v>
      </c>
      <c r="G1261" s="26">
        <f t="shared" si="99"/>
        <v>4</v>
      </c>
      <c r="H1261" s="24">
        <f t="shared" si="100"/>
        <v>30023</v>
      </c>
      <c r="I1261" s="13">
        <f t="shared" si="101"/>
        <v>25568.999960214122</v>
      </c>
      <c r="J1261" s="20">
        <f t="shared" si="102"/>
        <v>31.801830053329468</v>
      </c>
      <c r="K1261">
        <f t="shared" si="103"/>
        <v>-1.3439431993817585E-2</v>
      </c>
    </row>
    <row r="1262" spans="1:11">
      <c r="A1262" s="19" t="s">
        <v>51141</v>
      </c>
      <c r="B1262" s="19" t="s">
        <v>51140</v>
      </c>
      <c r="C1262" s="19">
        <v>-3.4375</v>
      </c>
      <c r="D1262" s="19">
        <v>1572013388.7218001</v>
      </c>
      <c r="G1262" s="26">
        <f t="shared" si="99"/>
        <v>4</v>
      </c>
      <c r="H1262" s="24">
        <f t="shared" si="100"/>
        <v>30023</v>
      </c>
      <c r="I1262" s="13">
        <f t="shared" si="101"/>
        <v>25568.999960214122</v>
      </c>
      <c r="J1262" s="20">
        <f t="shared" si="102"/>
        <v>31.826440095901489</v>
      </c>
      <c r="K1262">
        <f t="shared" si="103"/>
        <v>-1.3439431993817585E-2</v>
      </c>
    </row>
    <row r="1263" spans="1:11">
      <c r="A1263" s="19" t="s">
        <v>51141</v>
      </c>
      <c r="B1263" s="19" t="s">
        <v>51140</v>
      </c>
      <c r="C1263" s="19">
        <v>-3.4296875</v>
      </c>
      <c r="D1263" s="19">
        <v>1572013388.7455101</v>
      </c>
      <c r="G1263" s="26">
        <f t="shared" si="99"/>
        <v>4</v>
      </c>
      <c r="H1263" s="24">
        <f t="shared" si="100"/>
        <v>30023</v>
      </c>
      <c r="I1263" s="13">
        <f t="shared" si="101"/>
        <v>25568.999960304543</v>
      </c>
      <c r="J1263" s="20">
        <f t="shared" si="102"/>
        <v>31.850150108337402</v>
      </c>
      <c r="K1263">
        <f t="shared" si="103"/>
        <v>-5.6269319938175855E-3</v>
      </c>
    </row>
    <row r="1264" spans="1:11">
      <c r="A1264" s="19" t="s">
        <v>51141</v>
      </c>
      <c r="B1264" s="19" t="s">
        <v>51140</v>
      </c>
      <c r="C1264" s="19">
        <v>-3.4375</v>
      </c>
      <c r="D1264" s="19">
        <v>1572013388.77034</v>
      </c>
      <c r="G1264" s="26">
        <f t="shared" si="99"/>
        <v>4</v>
      </c>
      <c r="H1264" s="24">
        <f t="shared" si="100"/>
        <v>30023</v>
      </c>
      <c r="I1264" s="13">
        <f t="shared" si="101"/>
        <v>25568.999960214122</v>
      </c>
      <c r="J1264" s="20">
        <f t="shared" si="102"/>
        <v>31.874979972839355</v>
      </c>
      <c r="K1264">
        <f t="shared" si="103"/>
        <v>-1.3439431993817585E-2</v>
      </c>
    </row>
    <row r="1265" spans="1:11">
      <c r="A1265" s="19" t="s">
        <v>51141</v>
      </c>
      <c r="B1265" s="19" t="s">
        <v>51140</v>
      </c>
      <c r="C1265" s="19">
        <v>-3.4296875</v>
      </c>
      <c r="D1265" s="19">
        <v>1572013388.7996299</v>
      </c>
      <c r="G1265" s="26">
        <f t="shared" si="99"/>
        <v>4</v>
      </c>
      <c r="H1265" s="24">
        <f t="shared" si="100"/>
        <v>30023</v>
      </c>
      <c r="I1265" s="13">
        <f t="shared" si="101"/>
        <v>25568.999960304543</v>
      </c>
      <c r="J1265" s="20">
        <f t="shared" si="102"/>
        <v>31.904269933700562</v>
      </c>
      <c r="K1265">
        <f t="shared" si="103"/>
        <v>-5.6269319938175855E-3</v>
      </c>
    </row>
    <row r="1266" spans="1:11">
      <c r="A1266" s="19" t="s">
        <v>51141</v>
      </c>
      <c r="B1266" s="19" t="s">
        <v>51140</v>
      </c>
      <c r="C1266" s="19">
        <v>-3.4375</v>
      </c>
      <c r="D1266" s="19">
        <v>1572013388.8239999</v>
      </c>
      <c r="G1266" s="26">
        <f t="shared" ref="G1266:G1295" si="104">VALUE(A1266)</f>
        <v>4</v>
      </c>
      <c r="H1266" s="24">
        <f t="shared" ref="H1266:H1295" si="105">VALUE(B1266)</f>
        <v>30023</v>
      </c>
      <c r="I1266" s="13">
        <f t="shared" ref="I1266:I1295" si="106">(((C1266/60)/60)/24)+DATE(1970,1,1)</f>
        <v>25568.999960214122</v>
      </c>
      <c r="J1266" s="20">
        <f t="shared" ref="J1266:J1295" si="107">D1266-MIN(D:D)</f>
        <v>31.928639888763428</v>
      </c>
      <c r="K1266">
        <f t="shared" si="103"/>
        <v>-1.3439431993817585E-2</v>
      </c>
    </row>
    <row r="1267" spans="1:11">
      <c r="A1267" s="19" t="s">
        <v>51141</v>
      </c>
      <c r="B1267" s="19" t="s">
        <v>51140</v>
      </c>
      <c r="C1267" s="19">
        <v>-3.4375</v>
      </c>
      <c r="D1267" s="19">
        <v>1572013388.8501201</v>
      </c>
      <c r="G1267" s="26">
        <f t="shared" si="104"/>
        <v>4</v>
      </c>
      <c r="H1267" s="24">
        <f t="shared" si="105"/>
        <v>30023</v>
      </c>
      <c r="I1267" s="13">
        <f t="shared" si="106"/>
        <v>25568.999960214122</v>
      </c>
      <c r="J1267" s="20">
        <f t="shared" si="107"/>
        <v>31.954760074615479</v>
      </c>
      <c r="K1267">
        <f t="shared" si="103"/>
        <v>-1.3439431993817585E-2</v>
      </c>
    </row>
    <row r="1268" spans="1:11">
      <c r="A1268" s="19" t="s">
        <v>51141</v>
      </c>
      <c r="B1268" s="19" t="s">
        <v>51140</v>
      </c>
      <c r="C1268" s="19">
        <v>-3.4296875</v>
      </c>
      <c r="D1268" s="19">
        <v>1572013388.8742399</v>
      </c>
      <c r="G1268" s="26">
        <f t="shared" si="104"/>
        <v>4</v>
      </c>
      <c r="H1268" s="24">
        <f t="shared" si="105"/>
        <v>30023</v>
      </c>
      <c r="I1268" s="13">
        <f t="shared" si="106"/>
        <v>25568.999960304543</v>
      </c>
      <c r="J1268" s="20">
        <f t="shared" si="107"/>
        <v>31.978879928588867</v>
      </c>
      <c r="K1268">
        <f t="shared" si="103"/>
        <v>-5.6269319938175855E-3</v>
      </c>
    </row>
    <row r="1269" spans="1:11">
      <c r="A1269" s="19" t="s">
        <v>51141</v>
      </c>
      <c r="B1269" s="19" t="s">
        <v>51140</v>
      </c>
      <c r="C1269" s="19">
        <v>-3.4375</v>
      </c>
      <c r="D1269" s="19">
        <v>1572013388.8989</v>
      </c>
      <c r="G1269" s="26">
        <f t="shared" si="104"/>
        <v>4</v>
      </c>
      <c r="H1269" s="24">
        <f t="shared" si="105"/>
        <v>30023</v>
      </c>
      <c r="I1269" s="13">
        <f t="shared" si="106"/>
        <v>25568.999960214122</v>
      </c>
      <c r="J1269" s="20">
        <f t="shared" si="107"/>
        <v>32.0035400390625</v>
      </c>
      <c r="K1269">
        <f t="shared" si="103"/>
        <v>-1.3439431993817585E-2</v>
      </c>
    </row>
    <row r="1270" spans="1:11">
      <c r="A1270" s="19" t="s">
        <v>51141</v>
      </c>
      <c r="B1270" s="19" t="s">
        <v>51140</v>
      </c>
      <c r="C1270" s="19">
        <v>-3.4296875</v>
      </c>
      <c r="D1270" s="19">
        <v>1572013388.9253199</v>
      </c>
      <c r="G1270" s="26">
        <f t="shared" si="104"/>
        <v>4</v>
      </c>
      <c r="H1270" s="24">
        <f t="shared" si="105"/>
        <v>30023</v>
      </c>
      <c r="I1270" s="13">
        <f t="shared" si="106"/>
        <v>25568.999960304543</v>
      </c>
      <c r="J1270" s="20">
        <f t="shared" si="107"/>
        <v>32.029959917068481</v>
      </c>
      <c r="K1270">
        <f t="shared" si="103"/>
        <v>-5.6269319938175855E-3</v>
      </c>
    </row>
    <row r="1271" spans="1:11">
      <c r="A1271" s="19" t="s">
        <v>51141</v>
      </c>
      <c r="B1271" s="19" t="s">
        <v>51140</v>
      </c>
      <c r="C1271" s="19">
        <v>-3.4296875</v>
      </c>
      <c r="D1271" s="19">
        <v>1572013388.94929</v>
      </c>
      <c r="G1271" s="26">
        <f t="shared" si="104"/>
        <v>4</v>
      </c>
      <c r="H1271" s="24">
        <f t="shared" si="105"/>
        <v>30023</v>
      </c>
      <c r="I1271" s="13">
        <f t="shared" si="106"/>
        <v>25568.999960304543</v>
      </c>
      <c r="J1271" s="20">
        <f t="shared" si="107"/>
        <v>32.053930044174194</v>
      </c>
      <c r="K1271">
        <f t="shared" si="103"/>
        <v>-5.6269319938175855E-3</v>
      </c>
    </row>
    <row r="1272" spans="1:11">
      <c r="A1272" s="19" t="s">
        <v>51141</v>
      </c>
      <c r="B1272" s="19" t="s">
        <v>51140</v>
      </c>
      <c r="C1272" s="19">
        <v>-3.4296875</v>
      </c>
      <c r="D1272" s="19">
        <v>1572013388.9732299</v>
      </c>
      <c r="G1272" s="26">
        <f t="shared" si="104"/>
        <v>4</v>
      </c>
      <c r="H1272" s="24">
        <f t="shared" si="105"/>
        <v>30023</v>
      </c>
      <c r="I1272" s="13">
        <f t="shared" si="106"/>
        <v>25568.999960304543</v>
      </c>
      <c r="J1272" s="20">
        <f t="shared" si="107"/>
        <v>32.077869892120361</v>
      </c>
      <c r="K1272">
        <f t="shared" si="103"/>
        <v>-5.6269319938175855E-3</v>
      </c>
    </row>
    <row r="1273" spans="1:11">
      <c r="A1273" s="19" t="s">
        <v>51141</v>
      </c>
      <c r="B1273" s="19" t="s">
        <v>51140</v>
      </c>
      <c r="C1273" s="19">
        <v>-3.4375</v>
      </c>
      <c r="D1273" s="19">
        <v>1572013388.9974401</v>
      </c>
      <c r="G1273" s="26">
        <f t="shared" si="104"/>
        <v>4</v>
      </c>
      <c r="H1273" s="24">
        <f t="shared" si="105"/>
        <v>30023</v>
      </c>
      <c r="I1273" s="13">
        <f t="shared" si="106"/>
        <v>25568.999960214122</v>
      </c>
      <c r="J1273" s="20">
        <f t="shared" si="107"/>
        <v>32.102080106735229</v>
      </c>
      <c r="K1273">
        <f t="shared" si="103"/>
        <v>-1.3439431993817585E-2</v>
      </c>
    </row>
    <row r="1274" spans="1:11">
      <c r="A1274" s="19" t="s">
        <v>51141</v>
      </c>
      <c r="B1274" s="19" t="s">
        <v>51140</v>
      </c>
      <c r="C1274" s="19">
        <v>-3.4375</v>
      </c>
      <c r="D1274" s="19">
        <v>1572013389.0218</v>
      </c>
      <c r="G1274" s="26">
        <f t="shared" si="104"/>
        <v>4</v>
      </c>
      <c r="H1274" s="24">
        <f t="shared" si="105"/>
        <v>30023</v>
      </c>
      <c r="I1274" s="13">
        <f t="shared" si="106"/>
        <v>25568.999960214122</v>
      </c>
      <c r="J1274" s="20">
        <f t="shared" si="107"/>
        <v>32.126440048217773</v>
      </c>
      <c r="K1274">
        <f t="shared" si="103"/>
        <v>-1.3439431993817585E-2</v>
      </c>
    </row>
    <row r="1275" spans="1:11">
      <c r="A1275" s="19" t="s">
        <v>51141</v>
      </c>
      <c r="B1275" s="19" t="s">
        <v>51140</v>
      </c>
      <c r="C1275" s="19">
        <v>-3.4375</v>
      </c>
      <c r="D1275" s="19">
        <v>1572013389.0448201</v>
      </c>
      <c r="G1275" s="26">
        <f t="shared" si="104"/>
        <v>4</v>
      </c>
      <c r="H1275" s="24">
        <f t="shared" si="105"/>
        <v>30023</v>
      </c>
      <c r="I1275" s="13">
        <f t="shared" si="106"/>
        <v>25568.999960214122</v>
      </c>
      <c r="J1275" s="20">
        <f t="shared" si="107"/>
        <v>32.149460077285767</v>
      </c>
      <c r="K1275">
        <f t="shared" si="103"/>
        <v>-1.3439431993817585E-2</v>
      </c>
    </row>
    <row r="1276" spans="1:11">
      <c r="A1276" s="19" t="s">
        <v>51141</v>
      </c>
      <c r="B1276" s="19" t="s">
        <v>51140</v>
      </c>
      <c r="C1276" s="19">
        <v>-3.4375</v>
      </c>
      <c r="D1276" s="19">
        <v>1572013389.06989</v>
      </c>
      <c r="G1276" s="26">
        <f t="shared" si="104"/>
        <v>4</v>
      </c>
      <c r="H1276" s="24">
        <f t="shared" si="105"/>
        <v>30023</v>
      </c>
      <c r="I1276" s="13">
        <f t="shared" si="106"/>
        <v>25568.999960214122</v>
      </c>
      <c r="J1276" s="20">
        <f t="shared" si="107"/>
        <v>32.174530029296875</v>
      </c>
      <c r="K1276">
        <f t="shared" si="103"/>
        <v>-1.3439431993817585E-2</v>
      </c>
    </row>
    <row r="1277" spans="1:11">
      <c r="A1277" s="19" t="s">
        <v>51141</v>
      </c>
      <c r="B1277" s="19" t="s">
        <v>51140</v>
      </c>
      <c r="C1277" s="19">
        <v>-3.4375</v>
      </c>
      <c r="D1277" s="19">
        <v>1572013389.0930099</v>
      </c>
      <c r="G1277" s="26">
        <f t="shared" si="104"/>
        <v>4</v>
      </c>
      <c r="H1277" s="24">
        <f t="shared" si="105"/>
        <v>30023</v>
      </c>
      <c r="I1277" s="13">
        <f t="shared" si="106"/>
        <v>25568.999960214122</v>
      </c>
      <c r="J1277" s="20">
        <f t="shared" si="107"/>
        <v>32.197649955749512</v>
      </c>
      <c r="K1277">
        <f t="shared" si="103"/>
        <v>-1.3439431993817585E-2</v>
      </c>
    </row>
    <row r="1278" spans="1:11">
      <c r="A1278" s="19" t="s">
        <v>51141</v>
      </c>
      <c r="B1278" s="19" t="s">
        <v>51140</v>
      </c>
      <c r="C1278" s="19">
        <v>-3.4375</v>
      </c>
      <c r="D1278" s="19">
        <v>1572013389.11835</v>
      </c>
      <c r="G1278" s="26">
        <f t="shared" si="104"/>
        <v>4</v>
      </c>
      <c r="H1278" s="24">
        <f t="shared" si="105"/>
        <v>30023</v>
      </c>
      <c r="I1278" s="13">
        <f t="shared" si="106"/>
        <v>25568.999960214122</v>
      </c>
      <c r="J1278" s="20">
        <f t="shared" si="107"/>
        <v>32.222990036010742</v>
      </c>
      <c r="K1278">
        <f t="shared" si="103"/>
        <v>-1.3439431993817585E-2</v>
      </c>
    </row>
    <row r="1279" spans="1:11">
      <c r="A1279" s="19" t="s">
        <v>51141</v>
      </c>
      <c r="B1279" s="19" t="s">
        <v>51140</v>
      </c>
      <c r="C1279" s="19">
        <v>-3.4296875</v>
      </c>
      <c r="D1279" s="19">
        <v>1572013389.14449</v>
      </c>
      <c r="G1279" s="26">
        <f t="shared" si="104"/>
        <v>4</v>
      </c>
      <c r="H1279" s="24">
        <f t="shared" si="105"/>
        <v>30023</v>
      </c>
      <c r="I1279" s="13">
        <f t="shared" si="106"/>
        <v>25568.999960304543</v>
      </c>
      <c r="J1279" s="20">
        <f t="shared" si="107"/>
        <v>32.249130010604858</v>
      </c>
      <c r="K1279">
        <f t="shared" si="103"/>
        <v>-5.6269319938175855E-3</v>
      </c>
    </row>
    <row r="1280" spans="1:11">
      <c r="A1280" s="19" t="s">
        <v>51141</v>
      </c>
      <c r="B1280" s="19" t="s">
        <v>51140</v>
      </c>
      <c r="C1280" s="19">
        <v>-3.4375</v>
      </c>
      <c r="D1280" s="19">
        <v>1572013389.17221</v>
      </c>
      <c r="G1280" s="26">
        <f t="shared" si="104"/>
        <v>4</v>
      </c>
      <c r="H1280" s="24">
        <f t="shared" si="105"/>
        <v>30023</v>
      </c>
      <c r="I1280" s="13">
        <f t="shared" si="106"/>
        <v>25568.999960214122</v>
      </c>
      <c r="J1280" s="20">
        <f t="shared" si="107"/>
        <v>32.276849985122681</v>
      </c>
      <c r="K1280">
        <f t="shared" si="103"/>
        <v>-1.3439431993817585E-2</v>
      </c>
    </row>
    <row r="1281" spans="1:11">
      <c r="A1281" s="19" t="s">
        <v>51141</v>
      </c>
      <c r="B1281" s="19" t="s">
        <v>51140</v>
      </c>
      <c r="C1281" s="19">
        <v>-3.4375</v>
      </c>
      <c r="D1281" s="19">
        <v>1572013389.2053699</v>
      </c>
      <c r="G1281" s="26">
        <f t="shared" si="104"/>
        <v>4</v>
      </c>
      <c r="H1281" s="24">
        <f t="shared" si="105"/>
        <v>30023</v>
      </c>
      <c r="I1281" s="13">
        <f t="shared" si="106"/>
        <v>25568.999960214122</v>
      </c>
      <c r="J1281" s="20">
        <f t="shared" si="107"/>
        <v>32.310009956359863</v>
      </c>
      <c r="K1281">
        <f t="shared" si="103"/>
        <v>-1.3439431993817585E-2</v>
      </c>
    </row>
    <row r="1282" spans="1:11">
      <c r="A1282" s="19" t="s">
        <v>51141</v>
      </c>
      <c r="B1282" s="19" t="s">
        <v>51140</v>
      </c>
      <c r="C1282" s="19">
        <v>-3.4375</v>
      </c>
      <c r="D1282" s="19">
        <v>1572013389.23103</v>
      </c>
      <c r="G1282" s="26">
        <f t="shared" si="104"/>
        <v>4</v>
      </c>
      <c r="H1282" s="24">
        <f t="shared" si="105"/>
        <v>30023</v>
      </c>
      <c r="I1282" s="13">
        <f t="shared" si="106"/>
        <v>25568.999960214122</v>
      </c>
      <c r="J1282" s="20">
        <f t="shared" si="107"/>
        <v>32.335669994354248</v>
      </c>
      <c r="K1282">
        <f t="shared" si="103"/>
        <v>-1.3439431993817585E-2</v>
      </c>
    </row>
    <row r="1283" spans="1:11">
      <c r="A1283" s="19" t="s">
        <v>51141</v>
      </c>
      <c r="B1283" s="19" t="s">
        <v>51140</v>
      </c>
      <c r="C1283" s="19">
        <v>-3.4453125</v>
      </c>
      <c r="D1283" s="19">
        <v>1572013389.2567401</v>
      </c>
      <c r="G1283" s="26">
        <f t="shared" si="104"/>
        <v>4</v>
      </c>
      <c r="H1283" s="24">
        <f t="shared" si="105"/>
        <v>30023</v>
      </c>
      <c r="I1283" s="13">
        <f t="shared" si="106"/>
        <v>25568.9999601237</v>
      </c>
      <c r="J1283" s="20">
        <f t="shared" si="107"/>
        <v>32.361380100250244</v>
      </c>
      <c r="K1283">
        <f t="shared" ref="K1283:K1295" si="108">C1283-$L$2</f>
        <v>-2.1251931993817585E-2</v>
      </c>
    </row>
    <row r="1284" spans="1:11">
      <c r="A1284" s="19" t="s">
        <v>51141</v>
      </c>
      <c r="B1284" s="19" t="s">
        <v>51140</v>
      </c>
      <c r="C1284" s="19">
        <v>-3.4375</v>
      </c>
      <c r="D1284" s="19">
        <v>1572013389.28248</v>
      </c>
      <c r="G1284" s="26">
        <f t="shared" si="104"/>
        <v>4</v>
      </c>
      <c r="H1284" s="24">
        <f t="shared" si="105"/>
        <v>30023</v>
      </c>
      <c r="I1284" s="13">
        <f t="shared" si="106"/>
        <v>25568.999960214122</v>
      </c>
      <c r="J1284" s="20">
        <f t="shared" si="107"/>
        <v>32.387120008468628</v>
      </c>
      <c r="K1284">
        <f t="shared" si="108"/>
        <v>-1.3439431993817585E-2</v>
      </c>
    </row>
    <row r="1285" spans="1:11">
      <c r="A1285" s="19" t="s">
        <v>51141</v>
      </c>
      <c r="B1285" s="19" t="s">
        <v>51140</v>
      </c>
      <c r="C1285" s="19">
        <v>-3.4375</v>
      </c>
      <c r="D1285" s="19">
        <v>1572013389.3064699</v>
      </c>
      <c r="G1285" s="26">
        <f t="shared" si="104"/>
        <v>4</v>
      </c>
      <c r="H1285" s="24">
        <f t="shared" si="105"/>
        <v>30023</v>
      </c>
      <c r="I1285" s="13">
        <f t="shared" si="106"/>
        <v>25568.999960214122</v>
      </c>
      <c r="J1285" s="20">
        <f t="shared" si="107"/>
        <v>32.411109924316406</v>
      </c>
      <c r="K1285">
        <f t="shared" si="108"/>
        <v>-1.3439431993817585E-2</v>
      </c>
    </row>
    <row r="1286" spans="1:11">
      <c r="A1286" s="19" t="s">
        <v>51141</v>
      </c>
      <c r="B1286" s="19" t="s">
        <v>51140</v>
      </c>
      <c r="C1286" s="19">
        <v>-3.4375</v>
      </c>
      <c r="D1286" s="19">
        <v>1572013389.3301001</v>
      </c>
      <c r="G1286" s="26">
        <f t="shared" si="104"/>
        <v>4</v>
      </c>
      <c r="H1286" s="24">
        <f t="shared" si="105"/>
        <v>30023</v>
      </c>
      <c r="I1286" s="13">
        <f t="shared" si="106"/>
        <v>25568.999960214122</v>
      </c>
      <c r="J1286" s="20">
        <f t="shared" si="107"/>
        <v>32.43474006652832</v>
      </c>
      <c r="K1286">
        <f t="shared" si="108"/>
        <v>-1.3439431993817585E-2</v>
      </c>
    </row>
    <row r="1287" spans="1:11">
      <c r="A1287" s="19" t="s">
        <v>51141</v>
      </c>
      <c r="B1287" s="19" t="s">
        <v>51140</v>
      </c>
      <c r="C1287" s="19">
        <v>-3.4375</v>
      </c>
      <c r="D1287" s="19">
        <v>1572013389.35518</v>
      </c>
      <c r="G1287" s="26">
        <f t="shared" si="104"/>
        <v>4</v>
      </c>
      <c r="H1287" s="24">
        <f t="shared" si="105"/>
        <v>30023</v>
      </c>
      <c r="I1287" s="13">
        <f t="shared" si="106"/>
        <v>25568.999960214122</v>
      </c>
      <c r="J1287" s="20">
        <f t="shared" si="107"/>
        <v>32.459820032119751</v>
      </c>
      <c r="K1287">
        <f t="shared" si="108"/>
        <v>-1.3439431993817585E-2</v>
      </c>
    </row>
    <row r="1288" spans="1:11">
      <c r="A1288" s="19" t="s">
        <v>51141</v>
      </c>
      <c r="B1288" s="19" t="s">
        <v>51140</v>
      </c>
      <c r="C1288" s="19">
        <v>-3.4375</v>
      </c>
      <c r="D1288" s="19">
        <v>1572013389.38114</v>
      </c>
      <c r="G1288" s="26">
        <f t="shared" si="104"/>
        <v>4</v>
      </c>
      <c r="H1288" s="24">
        <f t="shared" si="105"/>
        <v>30023</v>
      </c>
      <c r="I1288" s="13">
        <f t="shared" si="106"/>
        <v>25568.999960214122</v>
      </c>
      <c r="J1288" s="20">
        <f t="shared" si="107"/>
        <v>32.485780000686646</v>
      </c>
      <c r="K1288">
        <f t="shared" si="108"/>
        <v>-1.3439431993817585E-2</v>
      </c>
    </row>
    <row r="1289" spans="1:11">
      <c r="A1289" s="19" t="s">
        <v>51141</v>
      </c>
      <c r="B1289" s="19" t="s">
        <v>51140</v>
      </c>
      <c r="C1289" s="19">
        <v>-3.4375</v>
      </c>
      <c r="D1289" s="19">
        <v>1572013389.4059801</v>
      </c>
      <c r="G1289" s="26">
        <f t="shared" si="104"/>
        <v>4</v>
      </c>
      <c r="H1289" s="24">
        <f t="shared" si="105"/>
        <v>30023</v>
      </c>
      <c r="I1289" s="13">
        <f t="shared" si="106"/>
        <v>25568.999960214122</v>
      </c>
      <c r="J1289" s="20">
        <f t="shared" si="107"/>
        <v>32.5106201171875</v>
      </c>
      <c r="K1289">
        <f t="shared" si="108"/>
        <v>-1.3439431993817585E-2</v>
      </c>
    </row>
    <row r="1290" spans="1:11">
      <c r="A1290" s="19" t="s">
        <v>51141</v>
      </c>
      <c r="B1290" s="19" t="s">
        <v>51140</v>
      </c>
      <c r="C1290" s="19">
        <v>-3.4375</v>
      </c>
      <c r="D1290" s="19">
        <v>1572013389.4291301</v>
      </c>
      <c r="G1290" s="26">
        <f t="shared" si="104"/>
        <v>4</v>
      </c>
      <c r="H1290" s="24">
        <f t="shared" si="105"/>
        <v>30023</v>
      </c>
      <c r="I1290" s="13">
        <f t="shared" si="106"/>
        <v>25568.999960214122</v>
      </c>
      <c r="J1290" s="20">
        <f t="shared" si="107"/>
        <v>32.533770084381104</v>
      </c>
      <c r="K1290">
        <f t="shared" si="108"/>
        <v>-1.3439431993817585E-2</v>
      </c>
    </row>
    <row r="1291" spans="1:11">
      <c r="A1291" s="19" t="s">
        <v>51141</v>
      </c>
      <c r="B1291" s="19" t="s">
        <v>51140</v>
      </c>
      <c r="C1291" s="19">
        <v>-3.4375</v>
      </c>
      <c r="D1291" s="19">
        <v>1572013389.4542</v>
      </c>
      <c r="G1291" s="26">
        <f t="shared" si="104"/>
        <v>4</v>
      </c>
      <c r="H1291" s="24">
        <f t="shared" si="105"/>
        <v>30023</v>
      </c>
      <c r="I1291" s="13">
        <f t="shared" si="106"/>
        <v>25568.999960214122</v>
      </c>
      <c r="J1291" s="20">
        <f t="shared" si="107"/>
        <v>32.558840036392212</v>
      </c>
      <c r="K1291">
        <f t="shared" si="108"/>
        <v>-1.3439431993817585E-2</v>
      </c>
    </row>
    <row r="1292" spans="1:11">
      <c r="A1292" s="19" t="s">
        <v>51141</v>
      </c>
      <c r="B1292" s="19" t="s">
        <v>51140</v>
      </c>
      <c r="C1292" s="19">
        <v>-3.4375</v>
      </c>
      <c r="D1292" s="19">
        <v>1572013389.4768801</v>
      </c>
      <c r="G1292" s="26">
        <f t="shared" si="104"/>
        <v>4</v>
      </c>
      <c r="H1292" s="24">
        <f t="shared" si="105"/>
        <v>30023</v>
      </c>
      <c r="I1292" s="13">
        <f t="shared" si="106"/>
        <v>25568.999960214122</v>
      </c>
      <c r="J1292" s="20">
        <f t="shared" si="107"/>
        <v>32.581520080566406</v>
      </c>
      <c r="K1292">
        <f t="shared" si="108"/>
        <v>-1.3439431993817585E-2</v>
      </c>
    </row>
    <row r="1293" spans="1:11">
      <c r="A1293" s="19" t="s">
        <v>51141</v>
      </c>
      <c r="B1293" s="19" t="s">
        <v>51140</v>
      </c>
      <c r="C1293" s="19">
        <v>-3.4296875</v>
      </c>
      <c r="D1293" s="19">
        <v>1572013389.5039599</v>
      </c>
      <c r="G1293" s="26">
        <f t="shared" si="104"/>
        <v>4</v>
      </c>
      <c r="H1293" s="24">
        <f t="shared" si="105"/>
        <v>30023</v>
      </c>
      <c r="I1293" s="13">
        <f t="shared" si="106"/>
        <v>25568.999960304543</v>
      </c>
      <c r="J1293" s="20">
        <f t="shared" si="107"/>
        <v>32.608599901199341</v>
      </c>
      <c r="K1293">
        <f t="shared" si="108"/>
        <v>-5.6269319938175855E-3</v>
      </c>
    </row>
    <row r="1294" spans="1:11">
      <c r="A1294" s="19" t="s">
        <v>51141</v>
      </c>
      <c r="B1294" s="19" t="s">
        <v>51140</v>
      </c>
      <c r="C1294" s="19">
        <v>-3.4375</v>
      </c>
      <c r="D1294" s="19">
        <v>1572013389.52861</v>
      </c>
      <c r="G1294" s="26">
        <f t="shared" si="104"/>
        <v>4</v>
      </c>
      <c r="H1294" s="24">
        <f t="shared" si="105"/>
        <v>30023</v>
      </c>
      <c r="I1294" s="13">
        <f t="shared" si="106"/>
        <v>25568.999960214122</v>
      </c>
      <c r="J1294" s="20">
        <f t="shared" si="107"/>
        <v>32.633249998092651</v>
      </c>
      <c r="K1294">
        <f t="shared" si="108"/>
        <v>-1.3439431993817585E-2</v>
      </c>
    </row>
    <row r="1295" spans="1:11">
      <c r="A1295" s="19" t="s">
        <v>51141</v>
      </c>
      <c r="B1295" s="19" t="s">
        <v>51140</v>
      </c>
      <c r="C1295" s="19">
        <v>-3.4375</v>
      </c>
      <c r="D1295" s="19">
        <v>1572013389.5518601</v>
      </c>
      <c r="G1295" s="26">
        <f t="shared" si="104"/>
        <v>4</v>
      </c>
      <c r="H1295" s="24">
        <f t="shared" si="105"/>
        <v>30023</v>
      </c>
      <c r="I1295" s="13">
        <f t="shared" si="106"/>
        <v>25568.999960214122</v>
      </c>
      <c r="J1295" s="20">
        <f t="shared" si="107"/>
        <v>32.656500101089478</v>
      </c>
      <c r="K1295">
        <f t="shared" si="108"/>
        <v>-1.3439431993817585E-2</v>
      </c>
    </row>
  </sheetData>
  <pageMargins left="0.75" right="0.75" top="1" bottom="1" header="0.5" footer="0.5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/>
  <dimension ref="A1"/>
  <sheetViews>
    <sheetView workbookViewId="0">
      <selection activeCell="H31" sqref="H31"/>
    </sheetView>
  </sheetViews>
  <sheetFormatPr defaultRowHeight="1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8</vt:i4>
      </vt:variant>
      <vt:variant>
        <vt:lpstr>Pojmenované oblasti</vt:lpstr>
      </vt:variant>
      <vt:variant>
        <vt:i4>2</vt:i4>
      </vt:variant>
    </vt:vector>
  </HeadingPairs>
  <TitlesOfParts>
    <vt:vector size="10" baseType="lpstr">
      <vt:lpstr>data</vt:lpstr>
      <vt:lpstr>mez.vyp</vt:lpstr>
      <vt:lpstr>Import</vt:lpstr>
      <vt:lpstr>DI Pin</vt:lpstr>
      <vt:lpstr>Import2</vt:lpstr>
      <vt:lpstr>mapa</vt:lpstr>
      <vt:lpstr>brusle</vt:lpstr>
      <vt:lpstr>List3</vt:lpstr>
      <vt:lpstr>Import2!logs</vt:lpstr>
      <vt:lpstr>Import!tmu_data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Bc. Ján Hýbl</dc:creator>
  <cp:lastModifiedBy>Bc. Ján Hýbl</cp:lastModifiedBy>
  <cp:lastPrinted>2019-11-07T12:25:20Z</cp:lastPrinted>
  <dcterms:created xsi:type="dcterms:W3CDTF">2019-10-10T09:53:24Z</dcterms:created>
  <dcterms:modified xsi:type="dcterms:W3CDTF">2019-11-28T12:22:56Z</dcterms:modified>
</cp:coreProperties>
</file>